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lly Berryman\GitProjects\GDBPAutonomousSailingTeam\"/>
    </mc:Choice>
  </mc:AlternateContent>
  <xr:revisionPtr revIDLastSave="0" documentId="13_ncr:40009_{DD0DA6A0-892B-4D92-926C-B6ACCCC0DB02}" xr6:coauthVersionLast="47" xr6:coauthVersionMax="47" xr10:uidLastSave="{00000000-0000-0000-0000-000000000000}"/>
  <bookViews>
    <workbookView xWindow="-108" yWindow="-108" windowWidth="23256" windowHeight="12456"/>
  </bookViews>
  <sheets>
    <sheet name="_NEW_5vars_03_09_2026_13.03.24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K3" i="1" l="1" a="1"/>
  <c r="K3" i="1"/>
  <c r="K4" i="1" a="1"/>
  <c r="K4" i="1" s="1"/>
  <c r="K5" i="1" a="1"/>
  <c r="K5" i="1" s="1"/>
  <c r="K6" i="1" a="1"/>
  <c r="K6" i="1"/>
  <c r="K7" i="1" a="1"/>
  <c r="K7" i="1"/>
  <c r="K8" i="1" a="1"/>
  <c r="K8" i="1" s="1"/>
  <c r="K9" i="1" a="1"/>
  <c r="K9" i="1" s="1"/>
  <c r="K10" i="1" a="1"/>
  <c r="K10" i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/>
  <c r="K19" i="1" a="1"/>
  <c r="K19" i="1" s="1"/>
  <c r="K20" i="1" a="1"/>
  <c r="K20" i="1" s="1"/>
  <c r="K21" i="1" a="1"/>
  <c r="K21" i="1" s="1"/>
  <c r="K22" i="1" a="1"/>
  <c r="K22" i="1" s="1"/>
  <c r="K23" i="1" a="1"/>
  <c r="K23" i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/>
  <c r="K35" i="1" a="1"/>
  <c r="K35" i="1" s="1"/>
  <c r="K36" i="1" a="1"/>
  <c r="K36" i="1" s="1"/>
  <c r="K37" i="1" a="1"/>
  <c r="K37" i="1" s="1"/>
  <c r="K38" i="1" a="1"/>
  <c r="K38" i="1" s="1"/>
  <c r="K39" i="1" a="1"/>
  <c r="K39" i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/>
  <c r="K51" i="1" a="1"/>
  <c r="K51" i="1" s="1"/>
  <c r="K52" i="1" a="1"/>
  <c r="K52" i="1" s="1"/>
  <c r="K53" i="1" a="1"/>
  <c r="K53" i="1" s="1"/>
  <c r="K54" i="1" a="1"/>
  <c r="K54" i="1" s="1"/>
  <c r="K55" i="1" a="1"/>
  <c r="K55" i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/>
  <c r="K67" i="1" a="1"/>
  <c r="K67" i="1" s="1"/>
  <c r="K68" i="1" a="1"/>
  <c r="K68" i="1" s="1"/>
  <c r="K69" i="1" a="1"/>
  <c r="K69" i="1" s="1"/>
  <c r="K70" i="1" a="1"/>
  <c r="K70" i="1" s="1"/>
  <c r="K71" i="1" a="1"/>
  <c r="K71" i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/>
  <c r="K83" i="1" a="1"/>
  <c r="K83" i="1" s="1"/>
  <c r="K84" i="1" a="1"/>
  <c r="K84" i="1" s="1"/>
  <c r="K85" i="1" a="1"/>
  <c r="K85" i="1" s="1"/>
  <c r="K86" i="1" a="1"/>
  <c r="K86" i="1" s="1"/>
  <c r="K87" i="1" a="1"/>
  <c r="K87" i="1"/>
  <c r="K88" i="1" a="1"/>
  <c r="K88" i="1" s="1"/>
  <c r="K89" i="1" a="1"/>
  <c r="K89" i="1" s="1"/>
  <c r="K90" i="1" a="1"/>
  <c r="K90" i="1" s="1"/>
  <c r="K91" i="1" a="1"/>
  <c r="K91" i="1" s="1"/>
  <c r="K92" i="1" a="1"/>
  <c r="K92" i="1" s="1"/>
  <c r="K93" i="1" a="1"/>
  <c r="K93" i="1" s="1"/>
  <c r="K94" i="1" a="1"/>
  <c r="K94" i="1" s="1"/>
  <c r="K95" i="1" a="1"/>
  <c r="K95" i="1" s="1"/>
  <c r="K96" i="1" a="1"/>
  <c r="K96" i="1" s="1"/>
  <c r="K97" i="1" a="1"/>
  <c r="K97" i="1" s="1"/>
  <c r="K98" i="1" a="1"/>
  <c r="K98" i="1"/>
  <c r="K99" i="1" a="1"/>
  <c r="K99" i="1" s="1"/>
  <c r="K100" i="1" a="1"/>
  <c r="K100" i="1" s="1"/>
  <c r="K101" i="1" a="1"/>
  <c r="K101" i="1" s="1"/>
  <c r="K102" i="1" a="1"/>
  <c r="K102" i="1" s="1"/>
  <c r="K103" i="1" a="1"/>
  <c r="K103" i="1"/>
  <c r="K104" i="1" a="1"/>
  <c r="K104" i="1" s="1"/>
  <c r="K105" i="1" a="1"/>
  <c r="K105" i="1" s="1"/>
  <c r="K106" i="1" a="1"/>
  <c r="K106" i="1" s="1"/>
  <c r="K107" i="1" a="1"/>
  <c r="K107" i="1" s="1"/>
  <c r="K108" i="1" a="1"/>
  <c r="K108" i="1" s="1"/>
  <c r="K109" i="1" a="1"/>
  <c r="K109" i="1" s="1"/>
  <c r="K110" i="1" a="1"/>
  <c r="K110" i="1" s="1"/>
  <c r="K111" i="1" a="1"/>
  <c r="K111" i="1" s="1"/>
  <c r="K112" i="1" a="1"/>
  <c r="K112" i="1" s="1"/>
  <c r="K113" i="1" a="1"/>
  <c r="K113" i="1" s="1"/>
  <c r="K114" i="1" a="1"/>
  <c r="K114" i="1"/>
  <c r="K115" i="1" a="1"/>
  <c r="K115" i="1" s="1"/>
  <c r="K116" i="1" a="1"/>
  <c r="K116" i="1" s="1"/>
  <c r="K117" i="1" a="1"/>
  <c r="K117" i="1" s="1"/>
  <c r="K118" i="1" a="1"/>
  <c r="K118" i="1" s="1"/>
  <c r="K119" i="1" a="1"/>
  <c r="K119" i="1"/>
  <c r="K120" i="1" a="1"/>
  <c r="K120" i="1" s="1"/>
  <c r="K121" i="1" a="1"/>
  <c r="K121" i="1" s="1"/>
  <c r="K122" i="1" a="1"/>
  <c r="K122" i="1" s="1"/>
  <c r="K123" i="1" a="1"/>
  <c r="K123" i="1" s="1"/>
  <c r="K124" i="1" a="1"/>
  <c r="K124" i="1" s="1"/>
  <c r="K125" i="1" a="1"/>
  <c r="K125" i="1" s="1"/>
  <c r="K126" i="1" a="1"/>
  <c r="K126" i="1" s="1"/>
  <c r="K127" i="1" a="1"/>
  <c r="K127" i="1" s="1"/>
  <c r="K128" i="1" a="1"/>
  <c r="K128" i="1" s="1"/>
  <c r="K129" i="1" a="1"/>
  <c r="K129" i="1" s="1"/>
  <c r="K130" i="1" a="1"/>
  <c r="K130" i="1"/>
  <c r="K131" i="1" a="1"/>
  <c r="K131" i="1" s="1"/>
  <c r="K132" i="1" a="1"/>
  <c r="K132" i="1" s="1"/>
  <c r="K133" i="1" a="1"/>
  <c r="K133" i="1" s="1"/>
  <c r="K134" i="1" a="1"/>
  <c r="K134" i="1" s="1"/>
  <c r="K135" i="1" a="1"/>
  <c r="K135" i="1"/>
  <c r="K136" i="1" a="1"/>
  <c r="K136" i="1" s="1"/>
  <c r="K137" i="1" a="1"/>
  <c r="K137" i="1" s="1"/>
  <c r="K138" i="1" a="1"/>
  <c r="K138" i="1" s="1"/>
  <c r="K139" i="1" a="1"/>
  <c r="K139" i="1" s="1"/>
  <c r="K140" i="1" a="1"/>
  <c r="K140" i="1" s="1"/>
  <c r="K141" i="1" a="1"/>
  <c r="K141" i="1" s="1"/>
  <c r="K142" i="1" a="1"/>
  <c r="K142" i="1" s="1"/>
  <c r="K143" i="1" a="1"/>
  <c r="K143" i="1" s="1"/>
  <c r="K144" i="1" a="1"/>
  <c r="K144" i="1" s="1"/>
  <c r="K145" i="1" a="1"/>
  <c r="K145" i="1" s="1"/>
  <c r="K146" i="1" a="1"/>
  <c r="K146" i="1"/>
  <c r="K147" i="1" a="1"/>
  <c r="K147" i="1" s="1"/>
  <c r="K148" i="1" a="1"/>
  <c r="K148" i="1" s="1"/>
  <c r="K149" i="1" a="1"/>
  <c r="K149" i="1" s="1"/>
  <c r="K150" i="1" a="1"/>
  <c r="K150" i="1" s="1"/>
  <c r="K151" i="1" a="1"/>
  <c r="K151" i="1" s="1"/>
  <c r="K152" i="1" a="1"/>
  <c r="K152" i="1" s="1"/>
  <c r="K153" i="1" a="1"/>
  <c r="K153" i="1" s="1"/>
  <c r="K154" i="1" a="1"/>
  <c r="K154" i="1" s="1"/>
  <c r="K155" i="1" a="1"/>
  <c r="K155" i="1" s="1"/>
  <c r="K156" i="1" a="1"/>
  <c r="K156" i="1" s="1"/>
  <c r="K157" i="1" a="1"/>
  <c r="K157" i="1" s="1"/>
  <c r="K158" i="1" a="1"/>
  <c r="K158" i="1" s="1"/>
  <c r="K159" i="1" a="1"/>
  <c r="K159" i="1" s="1"/>
  <c r="K160" i="1" a="1"/>
  <c r="K160" i="1" s="1"/>
  <c r="K161" i="1" a="1"/>
  <c r="K161" i="1" s="1"/>
  <c r="K162" i="1" a="1"/>
  <c r="K162" i="1"/>
  <c r="K163" i="1" a="1"/>
  <c r="K163" i="1" s="1"/>
  <c r="K164" i="1" a="1"/>
  <c r="K164" i="1" s="1"/>
  <c r="K165" i="1" a="1"/>
  <c r="K165" i="1" s="1"/>
  <c r="K166" i="1" a="1"/>
  <c r="K166" i="1" s="1"/>
  <c r="K167" i="1" a="1"/>
  <c r="K167" i="1" s="1"/>
  <c r="K168" i="1" a="1"/>
  <c r="K168" i="1" s="1"/>
  <c r="K169" i="1" a="1"/>
  <c r="K169" i="1" s="1"/>
  <c r="K170" i="1" a="1"/>
  <c r="K170" i="1" s="1"/>
  <c r="K171" i="1" a="1"/>
  <c r="K171" i="1" s="1"/>
  <c r="K172" i="1" a="1"/>
  <c r="K172" i="1" s="1"/>
  <c r="K173" i="1" a="1"/>
  <c r="K173" i="1" s="1"/>
  <c r="K174" i="1" a="1"/>
  <c r="K174" i="1" s="1"/>
  <c r="K175" i="1" a="1"/>
  <c r="K175" i="1" s="1"/>
  <c r="K176" i="1" a="1"/>
  <c r="K176" i="1" s="1"/>
  <c r="K177" i="1" a="1"/>
  <c r="K177" i="1" s="1"/>
  <c r="K178" i="1" a="1"/>
  <c r="K178" i="1" s="1"/>
  <c r="K179" i="1" a="1"/>
  <c r="K179" i="1" s="1"/>
  <c r="K180" i="1" a="1"/>
  <c r="K180" i="1" s="1"/>
  <c r="K181" i="1" a="1"/>
  <c r="K181" i="1" s="1"/>
  <c r="K182" i="1" a="1"/>
  <c r="K182" i="1" s="1"/>
  <c r="K183" i="1" a="1"/>
  <c r="K183" i="1"/>
  <c r="K184" i="1" a="1"/>
  <c r="K184" i="1" s="1"/>
  <c r="K185" i="1" a="1"/>
  <c r="K185" i="1" s="1"/>
  <c r="K186" i="1" a="1"/>
  <c r="K186" i="1" s="1"/>
  <c r="K187" i="1" a="1"/>
  <c r="K187" i="1" s="1"/>
  <c r="K188" i="1" a="1"/>
  <c r="K188" i="1" s="1"/>
  <c r="K189" i="1" a="1"/>
  <c r="K189" i="1" s="1"/>
  <c r="K190" i="1" a="1"/>
  <c r="K190" i="1" s="1"/>
  <c r="K191" i="1" a="1"/>
  <c r="K191" i="1" s="1"/>
  <c r="K192" i="1" a="1"/>
  <c r="K192" i="1" s="1"/>
  <c r="K193" i="1" a="1"/>
  <c r="K193" i="1" s="1"/>
  <c r="K194" i="1" a="1"/>
  <c r="K194" i="1" s="1"/>
  <c r="K195" i="1" a="1"/>
  <c r="K195" i="1" s="1"/>
  <c r="K196" i="1" a="1"/>
  <c r="K196" i="1" s="1"/>
  <c r="K197" i="1" a="1"/>
  <c r="K197" i="1" s="1"/>
  <c r="K198" i="1" a="1"/>
  <c r="K198" i="1" s="1"/>
  <c r="K199" i="1" a="1"/>
  <c r="K199" i="1" s="1"/>
  <c r="K200" i="1" a="1"/>
  <c r="K200" i="1" s="1"/>
  <c r="K201" i="1" a="1"/>
  <c r="K201" i="1" s="1"/>
  <c r="K202" i="1" a="1"/>
  <c r="K202" i="1" s="1"/>
  <c r="K203" i="1" a="1"/>
  <c r="K203" i="1" s="1"/>
  <c r="K204" i="1" a="1"/>
  <c r="K204" i="1" s="1"/>
  <c r="K205" i="1" a="1"/>
  <c r="K205" i="1" s="1"/>
  <c r="K206" i="1" a="1"/>
  <c r="K206" i="1" s="1"/>
  <c r="K207" i="1" a="1"/>
  <c r="K207" i="1" s="1"/>
  <c r="K208" i="1" a="1"/>
  <c r="K208" i="1" s="1"/>
  <c r="K209" i="1" a="1"/>
  <c r="K209" i="1" s="1"/>
  <c r="K210" i="1" a="1"/>
  <c r="K210" i="1" s="1"/>
  <c r="K211" i="1" a="1"/>
  <c r="K211" i="1" s="1"/>
  <c r="K212" i="1" a="1"/>
  <c r="K212" i="1" s="1"/>
  <c r="K213" i="1" a="1"/>
  <c r="K213" i="1" s="1"/>
  <c r="K214" i="1" a="1"/>
  <c r="K214" i="1" s="1"/>
  <c r="K215" i="1" a="1"/>
  <c r="K215" i="1" s="1"/>
  <c r="K216" i="1" a="1"/>
  <c r="K216" i="1" s="1"/>
  <c r="K217" i="1" a="1"/>
  <c r="K217" i="1" s="1"/>
  <c r="K218" i="1" a="1"/>
  <c r="K218" i="1" s="1"/>
  <c r="K219" i="1" a="1"/>
  <c r="K219" i="1" s="1"/>
  <c r="K220" i="1" a="1"/>
  <c r="K220" i="1" s="1"/>
  <c r="K221" i="1" a="1"/>
  <c r="K221" i="1" s="1"/>
  <c r="K222" i="1" a="1"/>
  <c r="K222" i="1" s="1"/>
  <c r="K223" i="1" a="1"/>
  <c r="K223" i="1" s="1"/>
  <c r="K224" i="1" a="1"/>
  <c r="K224" i="1" s="1"/>
  <c r="K225" i="1" a="1"/>
  <c r="K225" i="1" s="1"/>
  <c r="K226" i="1" a="1"/>
  <c r="K226" i="1"/>
  <c r="K227" i="1" a="1"/>
  <c r="K227" i="1" s="1"/>
  <c r="K228" i="1" a="1"/>
  <c r="K228" i="1" s="1"/>
  <c r="K229" i="1" a="1"/>
  <c r="K229" i="1" s="1"/>
  <c r="K230" i="1" a="1"/>
  <c r="K230" i="1" s="1"/>
  <c r="K231" i="1" a="1"/>
  <c r="K231" i="1" s="1"/>
  <c r="K232" i="1" a="1"/>
  <c r="K232" i="1" s="1"/>
  <c r="K233" i="1" a="1"/>
  <c r="K233" i="1" s="1"/>
  <c r="K234" i="1" a="1"/>
  <c r="K234" i="1" s="1"/>
  <c r="K235" i="1" a="1"/>
  <c r="K235" i="1" s="1"/>
  <c r="K236" i="1" a="1"/>
  <c r="K236" i="1" s="1"/>
  <c r="K237" i="1" a="1"/>
  <c r="K237" i="1" s="1"/>
  <c r="K238" i="1" a="1"/>
  <c r="K238" i="1" s="1"/>
  <c r="K239" i="1" a="1"/>
  <c r="K239" i="1" s="1"/>
  <c r="K240" i="1" a="1"/>
  <c r="K240" i="1" s="1"/>
  <c r="K241" i="1" a="1"/>
  <c r="K241" i="1" s="1"/>
  <c r="K242" i="1" a="1"/>
  <c r="K242" i="1" s="1"/>
  <c r="K243" i="1" a="1"/>
  <c r="K243" i="1" s="1"/>
  <c r="K244" i="1" a="1"/>
  <c r="K244" i="1" s="1"/>
  <c r="K245" i="1" a="1"/>
  <c r="K245" i="1" s="1"/>
  <c r="K246" i="1" a="1"/>
  <c r="K246" i="1" s="1"/>
  <c r="K247" i="1" a="1"/>
  <c r="K247" i="1"/>
  <c r="K248" i="1" a="1"/>
  <c r="K248" i="1" s="1"/>
  <c r="K249" i="1" a="1"/>
  <c r="K249" i="1" s="1"/>
  <c r="K250" i="1" a="1"/>
  <c r="K250" i="1" s="1"/>
  <c r="K251" i="1" a="1"/>
  <c r="K251" i="1" s="1"/>
  <c r="K252" i="1" a="1"/>
  <c r="K252" i="1" s="1"/>
  <c r="K253" i="1" a="1"/>
  <c r="K253" i="1" s="1"/>
  <c r="K254" i="1" a="1"/>
  <c r="K254" i="1" s="1"/>
  <c r="K255" i="1" a="1"/>
  <c r="K255" i="1" s="1"/>
  <c r="K256" i="1" a="1"/>
  <c r="K256" i="1" s="1"/>
  <c r="K257" i="1" a="1"/>
  <c r="K257" i="1" s="1"/>
  <c r="K258" i="1" a="1"/>
  <c r="K258" i="1" s="1"/>
  <c r="K259" i="1" a="1"/>
  <c r="K259" i="1" s="1"/>
  <c r="K260" i="1" a="1"/>
  <c r="K260" i="1" s="1"/>
  <c r="K261" i="1" a="1"/>
  <c r="K261" i="1" s="1"/>
  <c r="K262" i="1" a="1"/>
  <c r="K262" i="1" s="1"/>
  <c r="K263" i="1" a="1"/>
  <c r="K263" i="1" s="1"/>
  <c r="K264" i="1" a="1"/>
  <c r="K264" i="1" s="1"/>
  <c r="K265" i="1" a="1"/>
  <c r="K265" i="1" s="1"/>
  <c r="K266" i="1" a="1"/>
  <c r="K266" i="1" s="1"/>
  <c r="K267" i="1" a="1"/>
  <c r="K267" i="1" s="1"/>
  <c r="K268" i="1" a="1"/>
  <c r="K268" i="1" s="1"/>
  <c r="K269" i="1" a="1"/>
  <c r="K269" i="1" s="1"/>
  <c r="K270" i="1" a="1"/>
  <c r="K270" i="1" s="1"/>
  <c r="K271" i="1" a="1"/>
  <c r="K271" i="1" s="1"/>
  <c r="K272" i="1" a="1"/>
  <c r="K272" i="1" s="1"/>
  <c r="K273" i="1" a="1"/>
  <c r="K273" i="1" s="1"/>
  <c r="K274" i="1" a="1"/>
  <c r="K274" i="1" s="1"/>
  <c r="K275" i="1" a="1"/>
  <c r="K275" i="1" s="1"/>
  <c r="K276" i="1" a="1"/>
  <c r="K276" i="1" s="1"/>
  <c r="K277" i="1" a="1"/>
  <c r="K277" i="1" s="1"/>
  <c r="K278" i="1" a="1"/>
  <c r="K278" i="1" s="1"/>
  <c r="K279" i="1" a="1"/>
  <c r="K279" i="1" s="1"/>
  <c r="K280" i="1" a="1"/>
  <c r="K280" i="1" s="1"/>
  <c r="K281" i="1" a="1"/>
  <c r="K281" i="1" s="1"/>
  <c r="K282" i="1" a="1"/>
  <c r="K282" i="1" s="1"/>
  <c r="K283" i="1" a="1"/>
  <c r="K283" i="1" s="1"/>
  <c r="K284" i="1" a="1"/>
  <c r="K284" i="1" s="1"/>
  <c r="K285" i="1" a="1"/>
  <c r="K285" i="1" s="1"/>
  <c r="K286" i="1" a="1"/>
  <c r="K286" i="1" s="1"/>
  <c r="K287" i="1" a="1"/>
  <c r="K287" i="1" s="1"/>
  <c r="K288" i="1" a="1"/>
  <c r="K288" i="1" s="1"/>
  <c r="K289" i="1" a="1"/>
  <c r="K289" i="1" s="1"/>
  <c r="K290" i="1" a="1"/>
  <c r="K290" i="1"/>
  <c r="K291" i="1" a="1"/>
  <c r="K291" i="1" s="1"/>
  <c r="K292" i="1" a="1"/>
  <c r="K292" i="1" s="1"/>
  <c r="K293" i="1" a="1"/>
  <c r="K293" i="1" s="1"/>
  <c r="K294" i="1" a="1"/>
  <c r="K294" i="1" s="1"/>
  <c r="K295" i="1" a="1"/>
  <c r="K295" i="1" s="1"/>
  <c r="K296" i="1" a="1"/>
  <c r="K296" i="1" s="1"/>
  <c r="K297" i="1" a="1"/>
  <c r="K297" i="1" s="1"/>
  <c r="K298" i="1" a="1"/>
  <c r="K298" i="1" s="1"/>
  <c r="K299" i="1" a="1"/>
  <c r="K299" i="1" s="1"/>
  <c r="K300" i="1" a="1"/>
  <c r="K300" i="1" s="1"/>
  <c r="K301" i="1" a="1"/>
  <c r="K301" i="1" s="1"/>
  <c r="K302" i="1" a="1"/>
  <c r="K302" i="1" s="1"/>
  <c r="K303" i="1" a="1"/>
  <c r="K303" i="1" s="1"/>
  <c r="K304" i="1" a="1"/>
  <c r="K304" i="1" s="1"/>
  <c r="K305" i="1" a="1"/>
  <c r="K305" i="1" s="1"/>
  <c r="K306" i="1" a="1"/>
  <c r="K306" i="1" s="1"/>
  <c r="K307" i="1" a="1"/>
  <c r="K307" i="1" s="1"/>
  <c r="K308" i="1" a="1"/>
  <c r="K308" i="1" s="1"/>
  <c r="K309" i="1" a="1"/>
  <c r="K309" i="1" s="1"/>
  <c r="K310" i="1" a="1"/>
  <c r="K310" i="1" s="1"/>
  <c r="K311" i="1" a="1"/>
  <c r="K311" i="1"/>
  <c r="K312" i="1" a="1"/>
  <c r="K312" i="1" s="1"/>
  <c r="K313" i="1" a="1"/>
  <c r="K313" i="1" s="1"/>
  <c r="K314" i="1" a="1"/>
  <c r="K314" i="1" s="1"/>
  <c r="K315" i="1" a="1"/>
  <c r="K315" i="1" s="1"/>
  <c r="K316" i="1" a="1"/>
  <c r="K316" i="1" s="1"/>
  <c r="K317" i="1" a="1"/>
  <c r="K317" i="1" s="1"/>
  <c r="K318" i="1" a="1"/>
  <c r="K318" i="1" s="1"/>
  <c r="K319" i="1" a="1"/>
  <c r="K319" i="1" s="1"/>
  <c r="K320" i="1" a="1"/>
  <c r="K320" i="1" s="1"/>
  <c r="K321" i="1" a="1"/>
  <c r="K321" i="1" s="1"/>
  <c r="K322" i="1" a="1"/>
  <c r="K322" i="1" s="1"/>
  <c r="K323" i="1" a="1"/>
  <c r="K323" i="1" s="1"/>
  <c r="K324" i="1" a="1"/>
  <c r="K324" i="1" s="1"/>
  <c r="K325" i="1" a="1"/>
  <c r="K325" i="1" s="1"/>
  <c r="K326" i="1" a="1"/>
  <c r="K326" i="1" s="1"/>
  <c r="K327" i="1" a="1"/>
  <c r="K327" i="1" s="1"/>
  <c r="K328" i="1" a="1"/>
  <c r="K328" i="1" s="1"/>
  <c r="K329" i="1" a="1"/>
  <c r="K329" i="1" s="1"/>
  <c r="K330" i="1" a="1"/>
  <c r="K330" i="1" s="1"/>
  <c r="K331" i="1" a="1"/>
  <c r="K331" i="1" s="1"/>
  <c r="K332" i="1" a="1"/>
  <c r="K332" i="1" s="1"/>
  <c r="K333" i="1" a="1"/>
  <c r="K333" i="1" s="1"/>
  <c r="K334" i="1" a="1"/>
  <c r="K334" i="1" s="1"/>
  <c r="K335" i="1" a="1"/>
  <c r="K335" i="1" s="1"/>
  <c r="K336" i="1" a="1"/>
  <c r="K336" i="1" s="1"/>
  <c r="K337" i="1" a="1"/>
  <c r="K337" i="1" s="1"/>
  <c r="K338" i="1" a="1"/>
  <c r="K338" i="1" s="1"/>
  <c r="K339" i="1" a="1"/>
  <c r="K339" i="1" s="1"/>
  <c r="K340" i="1" a="1"/>
  <c r="K340" i="1" s="1"/>
  <c r="K341" i="1" a="1"/>
  <c r="K341" i="1" s="1"/>
  <c r="K342" i="1" a="1"/>
  <c r="K342" i="1"/>
  <c r="K343" i="1" a="1"/>
  <c r="K343" i="1"/>
  <c r="K344" i="1" a="1"/>
  <c r="K344" i="1" s="1"/>
  <c r="K345" i="1" a="1"/>
  <c r="K345" i="1" s="1"/>
  <c r="K346" i="1" a="1"/>
  <c r="K346" i="1" s="1"/>
  <c r="K347" i="1" a="1"/>
  <c r="K347" i="1"/>
  <c r="K348" i="1" a="1"/>
  <c r="K348" i="1" s="1"/>
  <c r="K349" i="1" a="1"/>
  <c r="K349" i="1" s="1"/>
  <c r="K350" i="1" a="1"/>
  <c r="K350" i="1"/>
  <c r="K351" i="1" a="1"/>
  <c r="K351" i="1" s="1"/>
  <c r="K352" i="1" a="1"/>
  <c r="K352" i="1" s="1"/>
  <c r="K353" i="1" a="1"/>
  <c r="K353" i="1" s="1"/>
  <c r="K354" i="1" a="1"/>
  <c r="K354" i="1"/>
  <c r="K355" i="1" a="1"/>
  <c r="K355" i="1"/>
  <c r="K356" i="1" a="1"/>
  <c r="K356" i="1" s="1"/>
  <c r="K357" i="1" a="1"/>
  <c r="K357" i="1" s="1"/>
  <c r="K358" i="1" a="1"/>
  <c r="K358" i="1"/>
  <c r="K359" i="1" a="1"/>
  <c r="K359" i="1"/>
  <c r="K360" i="1" a="1"/>
  <c r="K360" i="1" s="1"/>
  <c r="K361" i="1" a="1"/>
  <c r="K361" i="1" s="1"/>
  <c r="K362" i="1" a="1"/>
  <c r="K362" i="1" s="1"/>
  <c r="K363" i="1" a="1"/>
  <c r="K363" i="1"/>
  <c r="K364" i="1" a="1"/>
  <c r="K364" i="1" s="1"/>
  <c r="K365" i="1" a="1"/>
  <c r="K365" i="1" s="1"/>
  <c r="K366" i="1" a="1"/>
  <c r="K366" i="1"/>
  <c r="K367" i="1" a="1"/>
  <c r="K367" i="1" s="1"/>
  <c r="K368" i="1" a="1"/>
  <c r="K368" i="1" s="1"/>
  <c r="K369" i="1" a="1"/>
  <c r="K369" i="1" s="1"/>
  <c r="K370" i="1" a="1"/>
  <c r="K370" i="1"/>
  <c r="K371" i="1" a="1"/>
  <c r="K371" i="1"/>
  <c r="K372" i="1" a="1"/>
  <c r="K372" i="1" s="1"/>
  <c r="K373" i="1" a="1"/>
  <c r="K373" i="1" s="1"/>
  <c r="K374" i="1" a="1"/>
  <c r="K374" i="1"/>
  <c r="K375" i="1" a="1"/>
  <c r="K375" i="1" s="1"/>
  <c r="K376" i="1" a="1"/>
  <c r="K376" i="1" s="1"/>
  <c r="K377" i="1" a="1"/>
  <c r="K377" i="1" s="1"/>
  <c r="K378" i="1" a="1"/>
  <c r="K378" i="1" s="1"/>
  <c r="K379" i="1" a="1"/>
  <c r="K379" i="1"/>
  <c r="K380" i="1" a="1"/>
  <c r="K380" i="1" s="1"/>
  <c r="K381" i="1" a="1"/>
  <c r="K381" i="1" s="1"/>
  <c r="K382" i="1" a="1"/>
  <c r="K382" i="1"/>
  <c r="K383" i="1" a="1"/>
  <c r="K383" i="1" s="1"/>
  <c r="K384" i="1" a="1"/>
  <c r="K384" i="1" s="1"/>
  <c r="K385" i="1" a="1"/>
  <c r="K385" i="1" s="1"/>
  <c r="K386" i="1" a="1"/>
  <c r="K386" i="1" s="1"/>
  <c r="K387" i="1" a="1"/>
  <c r="K387" i="1"/>
  <c r="K388" i="1" a="1"/>
  <c r="K388" i="1" s="1"/>
  <c r="K389" i="1" a="1"/>
  <c r="K389" i="1" s="1"/>
  <c r="K390" i="1" a="1"/>
  <c r="K390" i="1"/>
  <c r="K391" i="1" a="1"/>
  <c r="K391" i="1" s="1"/>
  <c r="K392" i="1" a="1"/>
  <c r="K392" i="1" s="1"/>
  <c r="K393" i="1" a="1"/>
  <c r="K393" i="1" s="1"/>
  <c r="K394" i="1" a="1"/>
  <c r="K394" i="1" s="1"/>
  <c r="K395" i="1" a="1"/>
  <c r="K395" i="1"/>
  <c r="K396" i="1" a="1"/>
  <c r="K396" i="1" s="1"/>
  <c r="K397" i="1" a="1"/>
  <c r="K397" i="1" s="1"/>
  <c r="K398" i="1" a="1"/>
  <c r="K398" i="1"/>
  <c r="K399" i="1" a="1"/>
  <c r="K399" i="1" s="1"/>
  <c r="K400" i="1" a="1"/>
  <c r="K400" i="1" s="1"/>
  <c r="K401" i="1" a="1"/>
  <c r="K401" i="1" s="1"/>
  <c r="K402" i="1" a="1"/>
  <c r="K402" i="1" s="1"/>
  <c r="K403" i="1" a="1"/>
  <c r="K403" i="1"/>
  <c r="K404" i="1" a="1"/>
  <c r="K404" i="1" s="1"/>
  <c r="K405" i="1" a="1"/>
  <c r="K405" i="1" s="1"/>
  <c r="K406" i="1" a="1"/>
  <c r="K406" i="1"/>
  <c r="K407" i="1" a="1"/>
  <c r="K407" i="1" s="1"/>
  <c r="K408" i="1" a="1"/>
  <c r="K408" i="1" s="1"/>
  <c r="K409" i="1" a="1"/>
  <c r="K409" i="1" s="1"/>
  <c r="K410" i="1" a="1"/>
  <c r="K410" i="1" s="1"/>
  <c r="K411" i="1" a="1"/>
  <c r="K411" i="1" s="1"/>
  <c r="K412" i="1" a="1"/>
  <c r="K412" i="1" s="1"/>
  <c r="K413" i="1" a="1"/>
  <c r="K413" i="1" s="1"/>
  <c r="K414" i="1" a="1"/>
  <c r="K414" i="1"/>
  <c r="K415" i="1" a="1"/>
  <c r="K415" i="1" s="1"/>
  <c r="K416" i="1" a="1"/>
  <c r="K416" i="1" s="1"/>
  <c r="K417" i="1" a="1"/>
  <c r="K417" i="1" s="1"/>
  <c r="K418" i="1" a="1"/>
  <c r="K418" i="1" s="1"/>
  <c r="K419" i="1" a="1"/>
  <c r="K419" i="1"/>
  <c r="K420" i="1" a="1"/>
  <c r="K420" i="1" s="1"/>
  <c r="K421" i="1" a="1"/>
  <c r="K421" i="1" s="1"/>
  <c r="K422" i="1" a="1"/>
  <c r="K422" i="1" s="1"/>
  <c r="K423" i="1" a="1"/>
  <c r="K423" i="1" s="1"/>
  <c r="K424" i="1" a="1"/>
  <c r="K424" i="1" s="1"/>
  <c r="K425" i="1" a="1"/>
  <c r="K425" i="1" s="1"/>
  <c r="K426" i="1" a="1"/>
  <c r="K426" i="1" s="1"/>
  <c r="K427" i="1" a="1"/>
  <c r="K427" i="1" s="1"/>
  <c r="K428" i="1" a="1"/>
  <c r="K428" i="1" s="1"/>
  <c r="K429" i="1" a="1"/>
  <c r="K429" i="1" s="1"/>
  <c r="K430" i="1" a="1"/>
  <c r="K430" i="1" s="1"/>
  <c r="K431" i="1" a="1"/>
  <c r="K431" i="1" s="1"/>
  <c r="K432" i="1" a="1"/>
  <c r="K432" i="1" s="1"/>
  <c r="K433" i="1" a="1"/>
  <c r="K433" i="1" s="1"/>
  <c r="K434" i="1" a="1"/>
  <c r="K434" i="1" s="1"/>
  <c r="K435" i="1" a="1"/>
  <c r="K435" i="1" s="1"/>
  <c r="K436" i="1" a="1"/>
  <c r="K436" i="1" s="1"/>
  <c r="K437" i="1" a="1"/>
  <c r="K437" i="1" s="1"/>
  <c r="K438" i="1" a="1"/>
  <c r="K438" i="1"/>
  <c r="K439" i="1" a="1"/>
  <c r="K439" i="1"/>
  <c r="K440" i="1" a="1"/>
  <c r="K440" i="1"/>
  <c r="K441" i="1" a="1"/>
  <c r="K441" i="1" s="1"/>
  <c r="K442" i="1" a="1"/>
  <c r="K442" i="1" s="1"/>
  <c r="K443" i="1" a="1"/>
  <c r="K443" i="1" s="1"/>
  <c r="K444" i="1" a="1"/>
  <c r="K444" i="1" s="1"/>
  <c r="K445" i="1" a="1"/>
  <c r="K445" i="1" s="1"/>
  <c r="K446" i="1" a="1"/>
  <c r="K446" i="1"/>
  <c r="K447" i="1" a="1"/>
  <c r="K447" i="1"/>
  <c r="K448" i="1" a="1"/>
  <c r="K448" i="1"/>
  <c r="K449" i="1" a="1"/>
  <c r="K449" i="1" s="1"/>
  <c r="K450" i="1" a="1"/>
  <c r="K450" i="1" s="1"/>
  <c r="K451" i="1" a="1"/>
  <c r="K451" i="1" s="1"/>
  <c r="K452" i="1" a="1"/>
  <c r="K452" i="1" s="1"/>
  <c r="K453" i="1" a="1"/>
  <c r="K453" i="1" s="1"/>
  <c r="K454" i="1" a="1"/>
  <c r="K454" i="1"/>
  <c r="K455" i="1" a="1"/>
  <c r="K455" i="1"/>
  <c r="K456" i="1" a="1"/>
  <c r="K456" i="1"/>
  <c r="K457" i="1" a="1"/>
  <c r="K457" i="1" s="1"/>
  <c r="K458" i="1" a="1"/>
  <c r="K458" i="1" s="1"/>
  <c r="K459" i="1" a="1"/>
  <c r="K459" i="1" s="1"/>
  <c r="K460" i="1" a="1"/>
  <c r="K460" i="1" s="1"/>
  <c r="K461" i="1" a="1"/>
  <c r="K461" i="1" s="1"/>
  <c r="K462" i="1" a="1"/>
  <c r="K462" i="1"/>
  <c r="K463" i="1" a="1"/>
  <c r="K463" i="1"/>
  <c r="K464" i="1" a="1"/>
  <c r="K464" i="1"/>
  <c r="K465" i="1" a="1"/>
  <c r="K465" i="1" s="1"/>
  <c r="K466" i="1" a="1"/>
  <c r="K466" i="1" s="1"/>
  <c r="K467" i="1" a="1"/>
  <c r="K467" i="1" s="1"/>
  <c r="K468" i="1" a="1"/>
  <c r="K468" i="1" s="1"/>
  <c r="K469" i="1" a="1"/>
  <c r="K469" i="1" s="1"/>
  <c r="K470" i="1" a="1"/>
  <c r="K470" i="1"/>
  <c r="K471" i="1" a="1"/>
  <c r="K471" i="1"/>
  <c r="K472" i="1" a="1"/>
  <c r="K472" i="1"/>
  <c r="K473" i="1" a="1"/>
  <c r="K473" i="1" s="1"/>
  <c r="K474" i="1" a="1"/>
  <c r="K474" i="1" s="1"/>
  <c r="K475" i="1" a="1"/>
  <c r="K475" i="1" s="1"/>
  <c r="K476" i="1" a="1"/>
  <c r="K476" i="1" s="1"/>
  <c r="K477" i="1" a="1"/>
  <c r="K477" i="1" s="1"/>
  <c r="K478" i="1" a="1"/>
  <c r="K478" i="1"/>
  <c r="K479" i="1" a="1"/>
  <c r="K479" i="1"/>
  <c r="K480" i="1" a="1"/>
  <c r="K480" i="1"/>
  <c r="K481" i="1" a="1"/>
  <c r="K481" i="1" s="1"/>
  <c r="K482" i="1" a="1"/>
  <c r="K482" i="1" s="1"/>
  <c r="K483" i="1" a="1"/>
  <c r="K483" i="1" s="1"/>
  <c r="K484" i="1" a="1"/>
  <c r="K484" i="1" s="1"/>
  <c r="K485" i="1" a="1"/>
  <c r="K485" i="1" s="1"/>
  <c r="K486" i="1" a="1"/>
  <c r="K486" i="1"/>
  <c r="K487" i="1" a="1"/>
  <c r="K487" i="1"/>
  <c r="K488" i="1" a="1"/>
  <c r="K488" i="1"/>
  <c r="K489" i="1" a="1"/>
  <c r="K489" i="1" s="1"/>
  <c r="K490" i="1" a="1"/>
  <c r="K490" i="1" s="1"/>
  <c r="K491" i="1" a="1"/>
  <c r="K491" i="1" s="1"/>
  <c r="K492" i="1" a="1"/>
  <c r="K492" i="1" s="1"/>
  <c r="K493" i="1" a="1"/>
  <c r="K493" i="1" s="1"/>
  <c r="K494" i="1" a="1"/>
  <c r="K494" i="1"/>
  <c r="K495" i="1" a="1"/>
  <c r="K495" i="1"/>
  <c r="K496" i="1" a="1"/>
  <c r="K496" i="1"/>
  <c r="K497" i="1" a="1"/>
  <c r="K497" i="1" s="1"/>
  <c r="K498" i="1" a="1"/>
  <c r="K498" i="1" s="1"/>
  <c r="K499" i="1" a="1"/>
  <c r="K499" i="1" s="1"/>
  <c r="K500" i="1" a="1"/>
  <c r="K500" i="1" s="1"/>
  <c r="K501" i="1" a="1"/>
  <c r="K501" i="1" s="1"/>
  <c r="K502" i="1" a="1"/>
  <c r="K502" i="1"/>
  <c r="K503" i="1" a="1"/>
  <c r="K503" i="1"/>
  <c r="K504" i="1" a="1"/>
  <c r="K504" i="1"/>
  <c r="K505" i="1" a="1"/>
  <c r="K505" i="1" s="1"/>
  <c r="K506" i="1" a="1"/>
  <c r="K506" i="1" s="1"/>
  <c r="K507" i="1" a="1"/>
  <c r="K507" i="1" s="1"/>
  <c r="K508" i="1" a="1"/>
  <c r="K508" i="1" s="1"/>
  <c r="K509" i="1" a="1"/>
  <c r="K509" i="1" s="1"/>
  <c r="K510" i="1" a="1"/>
  <c r="K510" i="1"/>
  <c r="K511" i="1" a="1"/>
  <c r="K511" i="1"/>
  <c r="K512" i="1" a="1"/>
  <c r="K512" i="1"/>
  <c r="K513" i="1" a="1"/>
  <c r="K513" i="1" s="1"/>
  <c r="K514" i="1" a="1"/>
  <c r="K514" i="1" s="1"/>
  <c r="K515" i="1" a="1"/>
  <c r="K515" i="1" s="1"/>
  <c r="K516" i="1" a="1"/>
  <c r="K516" i="1" s="1"/>
  <c r="K517" i="1" a="1"/>
  <c r="K517" i="1" s="1"/>
  <c r="K518" i="1" a="1"/>
  <c r="K518" i="1"/>
  <c r="K519" i="1" a="1"/>
  <c r="K519" i="1"/>
  <c r="K520" i="1" a="1"/>
  <c r="K520" i="1"/>
  <c r="K521" i="1" a="1"/>
  <c r="K521" i="1" s="1"/>
  <c r="K522" i="1" a="1"/>
  <c r="K522" i="1" s="1"/>
  <c r="K523" i="1" a="1"/>
  <c r="K523" i="1" s="1"/>
  <c r="K524" i="1" a="1"/>
  <c r="K524" i="1" s="1"/>
  <c r="K525" i="1" a="1"/>
  <c r="K525" i="1" s="1"/>
  <c r="K526" i="1" a="1"/>
  <c r="K526" i="1"/>
  <c r="K527" i="1" a="1"/>
  <c r="K527" i="1"/>
  <c r="K528" i="1" a="1"/>
  <c r="K528" i="1"/>
  <c r="K529" i="1" a="1"/>
  <c r="K529" i="1" s="1"/>
  <c r="K530" i="1" a="1"/>
  <c r="K530" i="1" s="1"/>
  <c r="K531" i="1" a="1"/>
  <c r="K531" i="1" s="1"/>
  <c r="K532" i="1" a="1"/>
  <c r="K532" i="1" s="1"/>
  <c r="K533" i="1" a="1"/>
  <c r="K533" i="1" s="1"/>
  <c r="K534" i="1" a="1"/>
  <c r="K534" i="1"/>
  <c r="K535" i="1" a="1"/>
  <c r="K535" i="1"/>
  <c r="K536" i="1" a="1"/>
  <c r="K536" i="1"/>
  <c r="K537" i="1" a="1"/>
  <c r="K537" i="1" s="1"/>
  <c r="K538" i="1" a="1"/>
  <c r="K538" i="1" s="1"/>
  <c r="K539" i="1" a="1"/>
  <c r="K539" i="1" s="1"/>
  <c r="K540" i="1" a="1"/>
  <c r="K540" i="1" s="1"/>
  <c r="K541" i="1" a="1"/>
  <c r="K541" i="1" s="1"/>
  <c r="K542" i="1" a="1"/>
  <c r="K542" i="1"/>
  <c r="K543" i="1" a="1"/>
  <c r="K543" i="1"/>
  <c r="K544" i="1" a="1"/>
  <c r="K544" i="1"/>
  <c r="K545" i="1" a="1"/>
  <c r="K545" i="1" s="1"/>
  <c r="K546" i="1" a="1"/>
  <c r="K546" i="1" s="1"/>
  <c r="K547" i="1" a="1"/>
  <c r="K547" i="1" s="1"/>
  <c r="K548" i="1" a="1"/>
  <c r="K548" i="1" s="1"/>
  <c r="K549" i="1" a="1"/>
  <c r="K549" i="1" s="1"/>
  <c r="K550" i="1" a="1"/>
  <c r="K550" i="1"/>
  <c r="K551" i="1" a="1"/>
  <c r="K551" i="1"/>
  <c r="K552" i="1" a="1"/>
  <c r="K552" i="1"/>
  <c r="K553" i="1" a="1"/>
  <c r="K553" i="1" s="1"/>
  <c r="K554" i="1" a="1"/>
  <c r="K554" i="1" s="1"/>
  <c r="K555" i="1" a="1"/>
  <c r="K555" i="1" s="1"/>
  <c r="K556" i="1" a="1"/>
  <c r="K556" i="1" s="1"/>
  <c r="K557" i="1" a="1"/>
  <c r="K557" i="1" s="1"/>
  <c r="K558" i="1" a="1"/>
  <c r="K558" i="1"/>
  <c r="K559" i="1" a="1"/>
  <c r="K559" i="1"/>
  <c r="K560" i="1" a="1"/>
  <c r="K560" i="1"/>
  <c r="K561" i="1" a="1"/>
  <c r="K561" i="1" s="1"/>
  <c r="K562" i="1" a="1"/>
  <c r="K562" i="1" s="1"/>
  <c r="K563" i="1" a="1"/>
  <c r="K563" i="1" s="1"/>
  <c r="K564" i="1" a="1"/>
  <c r="K564" i="1" s="1"/>
  <c r="K565" i="1" a="1"/>
  <c r="K565" i="1" s="1"/>
  <c r="K566" i="1" a="1"/>
  <c r="K566" i="1"/>
  <c r="K567" i="1" a="1"/>
  <c r="K567" i="1"/>
  <c r="K568" i="1" a="1"/>
  <c r="K568" i="1"/>
  <c r="K569" i="1" a="1"/>
  <c r="K569" i="1" s="1"/>
  <c r="K570" i="1" a="1"/>
  <c r="K570" i="1" s="1"/>
  <c r="K571" i="1" a="1"/>
  <c r="K571" i="1" s="1"/>
  <c r="K572" i="1" a="1"/>
  <c r="K572" i="1" s="1"/>
  <c r="K573" i="1" a="1"/>
  <c r="K573" i="1" s="1"/>
  <c r="K574" i="1" a="1"/>
  <c r="K574" i="1"/>
  <c r="K575" i="1" a="1"/>
  <c r="K575" i="1"/>
  <c r="K576" i="1" a="1"/>
  <c r="K576" i="1"/>
  <c r="K577" i="1" a="1"/>
  <c r="K577" i="1" s="1"/>
  <c r="K578" i="1" a="1"/>
  <c r="K578" i="1" s="1"/>
  <c r="K579" i="1" a="1"/>
  <c r="K579" i="1" s="1"/>
  <c r="K580" i="1" a="1"/>
  <c r="K580" i="1" s="1"/>
  <c r="K581" i="1" a="1"/>
  <c r="K581" i="1" s="1"/>
  <c r="K582" i="1" a="1"/>
  <c r="K582" i="1"/>
  <c r="K583" i="1" a="1"/>
  <c r="K583" i="1"/>
  <c r="K584" i="1" a="1"/>
  <c r="K584" i="1"/>
  <c r="K585" i="1" a="1"/>
  <c r="K585" i="1" s="1"/>
  <c r="K586" i="1" a="1"/>
  <c r="K586" i="1" s="1"/>
  <c r="K587" i="1" a="1"/>
  <c r="K587" i="1" s="1"/>
  <c r="K588" i="1" a="1"/>
  <c r="K588" i="1" s="1"/>
  <c r="K589" i="1" a="1"/>
  <c r="K589" i="1" s="1"/>
  <c r="K590" i="1" a="1"/>
  <c r="K590" i="1"/>
  <c r="K591" i="1" a="1"/>
  <c r="K591" i="1"/>
  <c r="K592" i="1" a="1"/>
  <c r="K592" i="1"/>
  <c r="K593" i="1" a="1"/>
  <c r="K593" i="1" s="1"/>
  <c r="K594" i="1" a="1"/>
  <c r="K594" i="1" s="1"/>
  <c r="K595" i="1" a="1"/>
  <c r="K595" i="1" s="1"/>
  <c r="K596" i="1" a="1"/>
  <c r="K596" i="1" s="1"/>
  <c r="K597" i="1" a="1"/>
  <c r="K597" i="1" s="1"/>
  <c r="K598" i="1" a="1"/>
  <c r="K598" i="1"/>
  <c r="K599" i="1" a="1"/>
  <c r="K599" i="1"/>
  <c r="K600" i="1" a="1"/>
  <c r="K600" i="1"/>
  <c r="K601" i="1" a="1"/>
  <c r="K601" i="1" s="1"/>
  <c r="K602" i="1" a="1"/>
  <c r="K602" i="1" s="1"/>
  <c r="K603" i="1" a="1"/>
  <c r="K603" i="1" s="1"/>
  <c r="K604" i="1" a="1"/>
  <c r="K604" i="1" s="1"/>
  <c r="K605" i="1" a="1"/>
  <c r="K605" i="1" s="1"/>
  <c r="K606" i="1" a="1"/>
  <c r="K606" i="1"/>
  <c r="K607" i="1" a="1"/>
  <c r="K607" i="1"/>
  <c r="K608" i="1" a="1"/>
  <c r="K608" i="1"/>
  <c r="K609" i="1" a="1"/>
  <c r="K609" i="1" s="1"/>
  <c r="K610" i="1" a="1"/>
  <c r="K610" i="1" s="1"/>
  <c r="K611" i="1" a="1"/>
  <c r="K611" i="1" s="1"/>
  <c r="K612" i="1" a="1"/>
  <c r="K612" i="1" s="1"/>
  <c r="K613" i="1" a="1"/>
  <c r="K613" i="1" s="1"/>
  <c r="K614" i="1" a="1"/>
  <c r="K614" i="1"/>
  <c r="K615" i="1" a="1"/>
  <c r="K615" i="1"/>
  <c r="K616" i="1" a="1"/>
  <c r="K616" i="1"/>
  <c r="K617" i="1" a="1"/>
  <c r="K617" i="1" s="1"/>
  <c r="K618" i="1" a="1"/>
  <c r="K618" i="1" s="1"/>
  <c r="K619" i="1" a="1"/>
  <c r="K619" i="1" s="1"/>
  <c r="K620" i="1" a="1"/>
  <c r="K620" i="1" s="1"/>
  <c r="K621" i="1" a="1"/>
  <c r="K621" i="1" s="1"/>
  <c r="K622" i="1" a="1"/>
  <c r="K622" i="1"/>
  <c r="K623" i="1" a="1"/>
  <c r="K623" i="1"/>
  <c r="K624" i="1" a="1"/>
  <c r="K624" i="1"/>
  <c r="K625" i="1" a="1"/>
  <c r="K625" i="1" s="1"/>
  <c r="K626" i="1" a="1"/>
  <c r="K626" i="1" s="1"/>
  <c r="K627" i="1" a="1"/>
  <c r="K627" i="1" s="1"/>
  <c r="K628" i="1" a="1"/>
  <c r="K628" i="1" s="1"/>
  <c r="K629" i="1" a="1"/>
  <c r="K629" i="1" s="1"/>
  <c r="K630" i="1" a="1"/>
  <c r="K630" i="1"/>
  <c r="K631" i="1" a="1"/>
  <c r="K631" i="1"/>
  <c r="K632" i="1" a="1"/>
  <c r="K632" i="1"/>
  <c r="K633" i="1" a="1"/>
  <c r="K633" i="1" s="1"/>
  <c r="K634" i="1" a="1"/>
  <c r="K634" i="1" s="1"/>
  <c r="K635" i="1" a="1"/>
  <c r="K635" i="1" s="1"/>
  <c r="K636" i="1" a="1"/>
  <c r="K636" i="1" s="1"/>
  <c r="K637" i="1" a="1"/>
  <c r="K637" i="1" s="1"/>
  <c r="K638" i="1" a="1"/>
  <c r="K638" i="1"/>
  <c r="K639" i="1" a="1"/>
  <c r="K639" i="1"/>
  <c r="K640" i="1" a="1"/>
  <c r="K640" i="1"/>
  <c r="K641" i="1" a="1"/>
  <c r="K641" i="1" s="1"/>
  <c r="K642" i="1" a="1"/>
  <c r="K642" i="1" s="1"/>
  <c r="K643" i="1" a="1"/>
  <c r="K643" i="1" s="1"/>
  <c r="K644" i="1" a="1"/>
  <c r="K644" i="1" s="1"/>
  <c r="K645" i="1" a="1"/>
  <c r="K645" i="1" s="1"/>
  <c r="K646" i="1" a="1"/>
  <c r="K646" i="1"/>
  <c r="K647" i="1" a="1"/>
  <c r="K647" i="1"/>
  <c r="K648" i="1" a="1"/>
  <c r="K648" i="1"/>
  <c r="K649" i="1" a="1"/>
  <c r="K649" i="1" s="1"/>
  <c r="K650" i="1" a="1"/>
  <c r="K650" i="1" s="1"/>
  <c r="K651" i="1" a="1"/>
  <c r="K651" i="1" s="1"/>
  <c r="K652" i="1" a="1"/>
  <c r="K652" i="1" s="1"/>
  <c r="K653" i="1" a="1"/>
  <c r="K653" i="1" s="1"/>
  <c r="K654" i="1" a="1"/>
  <c r="K654" i="1"/>
  <c r="K655" i="1" a="1"/>
  <c r="K655" i="1"/>
  <c r="K656" i="1" a="1"/>
  <c r="K656" i="1"/>
  <c r="K657" i="1" a="1"/>
  <c r="K657" i="1" s="1"/>
  <c r="K658" i="1" a="1"/>
  <c r="K658" i="1" s="1"/>
  <c r="K659" i="1" a="1"/>
  <c r="K659" i="1" s="1"/>
  <c r="K660" i="1" a="1"/>
  <c r="K660" i="1" s="1"/>
  <c r="K661" i="1" a="1"/>
  <c r="K661" i="1" s="1"/>
  <c r="K662" i="1" a="1"/>
  <c r="K662" i="1"/>
  <c r="K663" i="1" a="1"/>
  <c r="K663" i="1"/>
  <c r="K664" i="1" a="1"/>
  <c r="K664" i="1"/>
  <c r="K665" i="1" a="1"/>
  <c r="K665" i="1" s="1"/>
  <c r="K666" i="1" a="1"/>
  <c r="K666" i="1" s="1"/>
  <c r="K667" i="1" a="1"/>
  <c r="K667" i="1" s="1"/>
  <c r="K668" i="1" a="1"/>
  <c r="K668" i="1" s="1"/>
  <c r="K669" i="1" a="1"/>
  <c r="K669" i="1" s="1"/>
  <c r="K670" i="1" a="1"/>
  <c r="K670" i="1"/>
  <c r="K671" i="1" a="1"/>
  <c r="K671" i="1"/>
  <c r="K672" i="1" a="1"/>
  <c r="K672" i="1"/>
  <c r="K673" i="1" a="1"/>
  <c r="K673" i="1" s="1"/>
  <c r="K674" i="1" a="1"/>
  <c r="K674" i="1" s="1"/>
  <c r="K675" i="1" a="1"/>
  <c r="K675" i="1" s="1"/>
  <c r="K676" i="1" a="1"/>
  <c r="K676" i="1" s="1"/>
  <c r="K677" i="1" a="1"/>
  <c r="K677" i="1" s="1"/>
  <c r="K678" i="1" a="1"/>
  <c r="K678" i="1"/>
  <c r="K679" i="1" a="1"/>
  <c r="K679" i="1"/>
  <c r="K680" i="1" a="1"/>
  <c r="K680" i="1"/>
  <c r="K681" i="1" a="1"/>
  <c r="K681" i="1" s="1"/>
  <c r="K682" i="1" a="1"/>
  <c r="K682" i="1" s="1"/>
  <c r="K683" i="1" a="1"/>
  <c r="K683" i="1" s="1"/>
  <c r="K684" i="1" a="1"/>
  <c r="K684" i="1" s="1"/>
  <c r="K685" i="1" a="1"/>
  <c r="K685" i="1" s="1"/>
  <c r="K686" i="1" a="1"/>
  <c r="K686" i="1"/>
  <c r="K687" i="1" a="1"/>
  <c r="K687" i="1"/>
  <c r="K688" i="1" a="1"/>
  <c r="K688" i="1"/>
  <c r="K689" i="1" a="1"/>
  <c r="K689" i="1" s="1"/>
  <c r="K690" i="1" a="1"/>
  <c r="K690" i="1" s="1"/>
  <c r="K691" i="1" a="1"/>
  <c r="K691" i="1" s="1"/>
  <c r="K692" i="1" a="1"/>
  <c r="K692" i="1" s="1"/>
  <c r="K693" i="1" a="1"/>
  <c r="K693" i="1" s="1"/>
  <c r="K694" i="1" a="1"/>
  <c r="K694" i="1"/>
  <c r="K695" i="1" a="1"/>
  <c r="K695" i="1"/>
  <c r="K696" i="1" a="1"/>
  <c r="K696" i="1"/>
  <c r="K697" i="1" a="1"/>
  <c r="K697" i="1" s="1"/>
  <c r="K698" i="1" a="1"/>
  <c r="K698" i="1" s="1"/>
  <c r="K699" i="1" a="1"/>
  <c r="K699" i="1" s="1"/>
  <c r="K700" i="1" a="1"/>
  <c r="K700" i="1" s="1"/>
  <c r="K701" i="1" a="1"/>
  <c r="K701" i="1" s="1"/>
  <c r="K702" i="1" a="1"/>
  <c r="K702" i="1"/>
  <c r="K703" i="1" a="1"/>
  <c r="K703" i="1"/>
  <c r="K704" i="1" a="1"/>
  <c r="K704" i="1"/>
  <c r="K705" i="1" a="1"/>
  <c r="K705" i="1" s="1"/>
  <c r="K706" i="1" a="1"/>
  <c r="K706" i="1" s="1"/>
  <c r="K707" i="1" a="1"/>
  <c r="K707" i="1" s="1"/>
  <c r="K708" i="1" a="1"/>
  <c r="K708" i="1" s="1"/>
  <c r="K709" i="1" a="1"/>
  <c r="K709" i="1" s="1"/>
  <c r="K710" i="1" a="1"/>
  <c r="K710" i="1"/>
  <c r="K711" i="1" a="1"/>
  <c r="K711" i="1"/>
  <c r="K712" i="1" a="1"/>
  <c r="K712" i="1"/>
  <c r="K713" i="1" a="1"/>
  <c r="K713" i="1" s="1"/>
  <c r="K714" i="1" a="1"/>
  <c r="K714" i="1" s="1"/>
  <c r="K715" i="1" a="1"/>
  <c r="K715" i="1" s="1"/>
  <c r="K716" i="1" a="1"/>
  <c r="K716" i="1" s="1"/>
  <c r="K717" i="1" a="1"/>
  <c r="K717" i="1" s="1"/>
  <c r="K718" i="1" a="1"/>
  <c r="K718" i="1"/>
  <c r="K719" i="1" a="1"/>
  <c r="K719" i="1"/>
  <c r="K720" i="1" a="1"/>
  <c r="K720" i="1"/>
  <c r="K721" i="1" a="1"/>
  <c r="K721" i="1" s="1"/>
  <c r="K722" i="1" a="1"/>
  <c r="K722" i="1" s="1"/>
  <c r="K723" i="1" a="1"/>
  <c r="K723" i="1" s="1"/>
  <c r="K724" i="1" a="1"/>
  <c r="K724" i="1" s="1"/>
  <c r="K725" i="1" a="1"/>
  <c r="K725" i="1" s="1"/>
  <c r="K726" i="1" a="1"/>
  <c r="K726" i="1"/>
  <c r="K727" i="1" a="1"/>
  <c r="K727" i="1"/>
  <c r="K728" i="1" a="1"/>
  <c r="K728" i="1"/>
  <c r="K729" i="1" a="1"/>
  <c r="K729" i="1" s="1"/>
  <c r="K730" i="1" a="1"/>
  <c r="K730" i="1" s="1"/>
  <c r="K731" i="1" a="1"/>
  <c r="K731" i="1" s="1"/>
  <c r="K732" i="1" a="1"/>
  <c r="K732" i="1" s="1"/>
  <c r="K733" i="1" a="1"/>
  <c r="K733" i="1" s="1"/>
  <c r="K734" i="1" a="1"/>
  <c r="K734" i="1"/>
  <c r="K735" i="1" a="1"/>
  <c r="K735" i="1"/>
  <c r="K736" i="1" a="1"/>
  <c r="K736" i="1"/>
  <c r="K737" i="1" a="1"/>
  <c r="K737" i="1" s="1"/>
  <c r="K738" i="1" a="1"/>
  <c r="K738" i="1" s="1"/>
  <c r="K739" i="1" a="1"/>
  <c r="K739" i="1" s="1"/>
  <c r="K740" i="1" a="1"/>
  <c r="K740" i="1" s="1"/>
  <c r="K741" i="1" a="1"/>
  <c r="K741" i="1" s="1"/>
  <c r="K742" i="1" a="1"/>
  <c r="K742" i="1"/>
  <c r="K743" i="1" a="1"/>
  <c r="K743" i="1"/>
  <c r="K744" i="1" a="1"/>
  <c r="K744" i="1"/>
  <c r="K745" i="1" a="1"/>
  <c r="K745" i="1" s="1"/>
  <c r="K746" i="1" a="1"/>
  <c r="K746" i="1" s="1"/>
  <c r="K747" i="1" a="1"/>
  <c r="K747" i="1" s="1"/>
  <c r="K748" i="1" a="1"/>
  <c r="K748" i="1" s="1"/>
  <c r="K749" i="1" a="1"/>
  <c r="K749" i="1" s="1"/>
  <c r="K750" i="1" a="1"/>
  <c r="K750" i="1"/>
  <c r="K751" i="1" a="1"/>
  <c r="K751" i="1"/>
  <c r="K752" i="1" a="1"/>
  <c r="K752" i="1"/>
  <c r="K753" i="1" a="1"/>
  <c r="K753" i="1" s="1"/>
  <c r="K754" i="1" a="1"/>
  <c r="K754" i="1" s="1"/>
  <c r="K755" i="1" a="1"/>
  <c r="K755" i="1" s="1"/>
  <c r="K756" i="1" a="1"/>
  <c r="K756" i="1" s="1"/>
  <c r="K757" i="1" a="1"/>
  <c r="K757" i="1" s="1"/>
  <c r="K758" i="1" a="1"/>
  <c r="K758" i="1"/>
  <c r="K759" i="1" a="1"/>
  <c r="K759" i="1"/>
  <c r="K760" i="1" a="1"/>
  <c r="K760" i="1"/>
  <c r="K761" i="1" a="1"/>
  <c r="K761" i="1" s="1"/>
  <c r="K762" i="1" a="1"/>
  <c r="K762" i="1" s="1"/>
  <c r="K763" i="1" a="1"/>
  <c r="K763" i="1" s="1"/>
  <c r="K764" i="1" a="1"/>
  <c r="K764" i="1" s="1"/>
  <c r="K765" i="1" a="1"/>
  <c r="K765" i="1" s="1"/>
  <c r="K766" i="1" a="1"/>
  <c r="K766" i="1"/>
  <c r="K767" i="1" a="1"/>
  <c r="K767" i="1"/>
  <c r="K768" i="1" a="1"/>
  <c r="K768" i="1"/>
  <c r="K769" i="1" a="1"/>
  <c r="K769" i="1" s="1"/>
  <c r="K770" i="1" a="1"/>
  <c r="K770" i="1" s="1"/>
  <c r="K771" i="1" a="1"/>
  <c r="K771" i="1" s="1"/>
  <c r="K772" i="1" a="1"/>
  <c r="K772" i="1" s="1"/>
  <c r="K773" i="1" a="1"/>
  <c r="K773" i="1" s="1"/>
  <c r="K774" i="1" a="1"/>
  <c r="K774" i="1" s="1"/>
  <c r="K775" i="1" a="1"/>
  <c r="K775" i="1"/>
  <c r="K776" i="1" a="1"/>
  <c r="K776" i="1"/>
  <c r="K777" i="1" a="1"/>
  <c r="K777" i="1" s="1"/>
  <c r="K778" i="1" a="1"/>
  <c r="K778" i="1"/>
  <c r="K779" i="1" a="1"/>
  <c r="K779" i="1" s="1"/>
  <c r="K780" i="1" a="1"/>
  <c r="K780" i="1" s="1"/>
  <c r="K781" i="1" a="1"/>
  <c r="K781" i="1" s="1"/>
  <c r="K782" i="1" a="1"/>
  <c r="K782" i="1"/>
  <c r="K783" i="1" a="1"/>
  <c r="K783" i="1"/>
  <c r="K784" i="1" a="1"/>
  <c r="K784" i="1"/>
  <c r="K785" i="1" a="1"/>
  <c r="K785" i="1" s="1"/>
  <c r="K786" i="1" a="1"/>
  <c r="K786" i="1" s="1"/>
  <c r="K787" i="1" a="1"/>
  <c r="K787" i="1" s="1"/>
  <c r="K788" i="1" a="1"/>
  <c r="K788" i="1" s="1"/>
  <c r="K789" i="1" a="1"/>
  <c r="K789" i="1" s="1"/>
  <c r="K790" i="1" a="1"/>
  <c r="K790" i="1"/>
  <c r="K791" i="1" a="1"/>
  <c r="K791" i="1"/>
  <c r="K792" i="1" a="1"/>
  <c r="K792" i="1" s="1"/>
  <c r="K793" i="1" a="1"/>
  <c r="K793" i="1" s="1"/>
  <c r="K794" i="1" a="1"/>
  <c r="K794" i="1" s="1"/>
  <c r="K795" i="1" a="1"/>
  <c r="K795" i="1" s="1"/>
  <c r="K796" i="1" a="1"/>
  <c r="K796" i="1"/>
  <c r="K797" i="1" a="1"/>
  <c r="K797" i="1" s="1"/>
  <c r="K798" i="1" a="1"/>
  <c r="K798" i="1"/>
  <c r="K799" i="1" a="1"/>
  <c r="K799" i="1"/>
  <c r="K800" i="1" a="1"/>
  <c r="K800" i="1"/>
  <c r="K801" i="1" a="1"/>
  <c r="K801" i="1" s="1"/>
  <c r="K802" i="1" a="1"/>
  <c r="K802" i="1" s="1"/>
  <c r="K803" i="1" a="1"/>
  <c r="K803" i="1" s="1"/>
  <c r="K804" i="1" a="1"/>
  <c r="K804" i="1" s="1"/>
  <c r="K805" i="1" a="1"/>
  <c r="K805" i="1" s="1"/>
  <c r="K806" i="1" a="1"/>
  <c r="K806" i="1"/>
  <c r="K807" i="1" a="1"/>
  <c r="K807" i="1"/>
  <c r="K808" i="1" a="1"/>
  <c r="K808" i="1"/>
  <c r="K809" i="1" a="1"/>
  <c r="K809" i="1" s="1"/>
  <c r="K810" i="1" a="1"/>
  <c r="K810" i="1" s="1"/>
  <c r="K811" i="1" a="1"/>
  <c r="K811" i="1" s="1"/>
  <c r="K812" i="1" a="1"/>
  <c r="K812" i="1" s="1"/>
  <c r="K813" i="1" a="1"/>
  <c r="K813" i="1" s="1"/>
  <c r="K814" i="1" a="1"/>
  <c r="K814" i="1"/>
  <c r="K815" i="1" a="1"/>
  <c r="K815" i="1"/>
  <c r="K816" i="1" a="1"/>
  <c r="K816" i="1"/>
  <c r="K817" i="1" a="1"/>
  <c r="K817" i="1" s="1"/>
  <c r="K818" i="1" a="1"/>
  <c r="K818" i="1" s="1"/>
  <c r="K819" i="1" a="1"/>
  <c r="K819" i="1" s="1"/>
  <c r="K820" i="1" a="1"/>
  <c r="K820" i="1" s="1"/>
  <c r="K821" i="1" a="1"/>
  <c r="K821" i="1" s="1"/>
  <c r="K822" i="1" a="1"/>
  <c r="K822" i="1"/>
  <c r="K823" i="1" a="1"/>
  <c r="K823" i="1"/>
  <c r="K824" i="1" a="1"/>
  <c r="K824" i="1" s="1"/>
  <c r="K825" i="1" a="1"/>
  <c r="K825" i="1" s="1"/>
  <c r="K826" i="1" a="1"/>
  <c r="K826" i="1" s="1"/>
  <c r="K827" i="1" a="1"/>
  <c r="K827" i="1" s="1"/>
  <c r="K828" i="1" a="1"/>
  <c r="K828" i="1"/>
  <c r="K829" i="1" a="1"/>
  <c r="K829" i="1" s="1"/>
  <c r="K830" i="1" a="1"/>
  <c r="K830" i="1"/>
  <c r="K831" i="1" a="1"/>
  <c r="K831" i="1" s="1"/>
  <c r="K832" i="1" a="1"/>
  <c r="K832" i="1"/>
  <c r="K833" i="1" a="1"/>
  <c r="K833" i="1" s="1"/>
  <c r="K834" i="1" a="1"/>
  <c r="K834" i="1" s="1"/>
  <c r="K835" i="1" a="1"/>
  <c r="K835" i="1"/>
  <c r="K836" i="1" a="1"/>
  <c r="K836" i="1" s="1"/>
  <c r="K837" i="1" a="1"/>
  <c r="K837" i="1" s="1"/>
  <c r="K838" i="1" a="1"/>
  <c r="K838" i="1"/>
  <c r="K839" i="1" a="1"/>
  <c r="K839" i="1" s="1"/>
  <c r="K840" i="1" a="1"/>
  <c r="K840" i="1"/>
  <c r="K841" i="1" a="1"/>
  <c r="K841" i="1" s="1"/>
  <c r="K842" i="1" a="1"/>
  <c r="K842" i="1" s="1"/>
  <c r="K843" i="1" a="1"/>
  <c r="K843" i="1"/>
  <c r="K844" i="1" a="1"/>
  <c r="K844" i="1" s="1"/>
  <c r="K845" i="1" a="1"/>
  <c r="K845" i="1" s="1"/>
  <c r="K846" i="1" a="1"/>
  <c r="K846" i="1"/>
  <c r="K847" i="1" a="1"/>
  <c r="K847" i="1"/>
  <c r="K848" i="1" a="1"/>
  <c r="K848" i="1" s="1"/>
  <c r="K849" i="1" a="1"/>
  <c r="K849" i="1" s="1"/>
  <c r="K850" i="1" a="1"/>
  <c r="K850" i="1" s="1"/>
  <c r="K851" i="1" a="1"/>
  <c r="K851" i="1"/>
  <c r="K852" i="1" a="1"/>
  <c r="K852" i="1"/>
  <c r="K853" i="1" a="1"/>
  <c r="K853" i="1" s="1"/>
  <c r="K854" i="1" a="1"/>
  <c r="K854" i="1" s="1"/>
  <c r="K855" i="1" a="1"/>
  <c r="K855" i="1"/>
  <c r="K856" i="1" a="1"/>
  <c r="K856" i="1" s="1"/>
  <c r="K857" i="1" a="1"/>
  <c r="K857" i="1" s="1"/>
  <c r="K858" i="1" a="1"/>
  <c r="K858" i="1" s="1"/>
  <c r="K859" i="1" a="1"/>
  <c r="K859" i="1" s="1"/>
  <c r="K860" i="1" a="1"/>
  <c r="K860" i="1" s="1"/>
  <c r="K861" i="1" a="1"/>
  <c r="K861" i="1" s="1"/>
  <c r="K862" i="1" a="1"/>
  <c r="K862" i="1"/>
  <c r="K863" i="1" a="1"/>
  <c r="K863" i="1" s="1"/>
  <c r="K864" i="1" a="1"/>
  <c r="K864" i="1"/>
  <c r="K865" i="1" a="1"/>
  <c r="K865" i="1"/>
  <c r="K866" i="1" a="1"/>
  <c r="K866" i="1"/>
  <c r="K867" i="1" a="1"/>
  <c r="K867" i="1" s="1"/>
  <c r="K868" i="1" a="1"/>
  <c r="K868" i="1" s="1"/>
  <c r="K869" i="1" a="1"/>
  <c r="K869" i="1" s="1"/>
  <c r="K870" i="1" a="1"/>
  <c r="K870" i="1" s="1"/>
  <c r="K871" i="1" a="1"/>
  <c r="K871" i="1" s="1"/>
  <c r="K872" i="1" a="1"/>
  <c r="K872" i="1" s="1"/>
  <c r="K873" i="1" a="1"/>
  <c r="K873" i="1"/>
  <c r="K874" i="1" a="1"/>
  <c r="K874" i="1"/>
  <c r="K875" i="1" a="1"/>
  <c r="K875" i="1" s="1"/>
  <c r="K876" i="1" a="1"/>
  <c r="K876" i="1"/>
  <c r="K877" i="1" a="1"/>
  <c r="K877" i="1" s="1"/>
  <c r="K878" i="1" a="1"/>
  <c r="K878" i="1" s="1"/>
  <c r="K879" i="1" a="1"/>
  <c r="K879" i="1" s="1"/>
  <c r="K880" i="1" a="1"/>
  <c r="K880" i="1"/>
  <c r="K881" i="1" a="1"/>
  <c r="K881" i="1" s="1"/>
  <c r="K882" i="1" a="1"/>
  <c r="K882" i="1"/>
  <c r="K883" i="1" a="1"/>
  <c r="K883" i="1" s="1"/>
  <c r="K884" i="1" a="1"/>
  <c r="K884" i="1" s="1"/>
  <c r="K885" i="1" a="1"/>
  <c r="K885" i="1"/>
  <c r="K886" i="1" a="1"/>
  <c r="K886" i="1" s="1"/>
  <c r="K887" i="1" a="1"/>
  <c r="K887" i="1" s="1"/>
  <c r="K888" i="1" a="1"/>
  <c r="K888" i="1"/>
  <c r="K889" i="1" a="1"/>
  <c r="K889" i="1"/>
  <c r="K890" i="1" a="1"/>
  <c r="K890" i="1" s="1"/>
  <c r="K891" i="1" a="1"/>
  <c r="K891" i="1" s="1"/>
  <c r="K892" i="1" a="1"/>
  <c r="K892" i="1" s="1"/>
  <c r="K893" i="1" a="1"/>
  <c r="K893" i="1" s="1"/>
  <c r="K894" i="1" a="1"/>
  <c r="K894" i="1"/>
  <c r="K895" i="1" a="1"/>
  <c r="K895" i="1" s="1"/>
  <c r="K896" i="1" a="1"/>
  <c r="K896" i="1"/>
  <c r="K897" i="1" a="1"/>
  <c r="K897" i="1"/>
  <c r="K898" i="1" a="1"/>
  <c r="K898" i="1"/>
  <c r="K899" i="1" a="1"/>
  <c r="K899" i="1" s="1"/>
  <c r="K900" i="1" a="1"/>
  <c r="K900" i="1" s="1"/>
  <c r="K901" i="1" a="1"/>
  <c r="K901" i="1" s="1"/>
  <c r="K902" i="1" a="1"/>
  <c r="K902" i="1" s="1"/>
  <c r="K903" i="1" a="1"/>
  <c r="K903" i="1" s="1"/>
  <c r="K904" i="1" a="1"/>
  <c r="K904" i="1" s="1"/>
  <c r="K905" i="1" a="1"/>
  <c r="K905" i="1"/>
  <c r="K906" i="1" a="1"/>
  <c r="K906" i="1"/>
  <c r="K907" i="1" a="1"/>
  <c r="K907" i="1" s="1"/>
  <c r="K908" i="1" a="1"/>
  <c r="K908" i="1"/>
  <c r="K909" i="1" a="1"/>
  <c r="K909" i="1" s="1"/>
  <c r="K910" i="1" a="1"/>
  <c r="K910" i="1" s="1"/>
  <c r="K911" i="1" a="1"/>
  <c r="K911" i="1" s="1"/>
  <c r="K912" i="1" a="1"/>
  <c r="K912" i="1"/>
  <c r="K913" i="1" a="1"/>
  <c r="K913" i="1" s="1"/>
  <c r="K914" i="1" a="1"/>
  <c r="K914" i="1"/>
  <c r="K915" i="1" a="1"/>
  <c r="K915" i="1" s="1"/>
  <c r="K916" i="1" a="1"/>
  <c r="K916" i="1" s="1"/>
  <c r="K917" i="1" a="1"/>
  <c r="K917" i="1"/>
  <c r="K918" i="1" a="1"/>
  <c r="K918" i="1" s="1"/>
  <c r="K919" i="1" a="1"/>
  <c r="K919" i="1" s="1"/>
  <c r="K920" i="1" a="1"/>
  <c r="K920" i="1"/>
  <c r="K921" i="1" a="1"/>
  <c r="K921" i="1"/>
  <c r="K922" i="1" a="1"/>
  <c r="K922" i="1" s="1"/>
  <c r="K923" i="1" a="1"/>
  <c r="K923" i="1" s="1"/>
  <c r="K924" i="1" a="1"/>
  <c r="K924" i="1" s="1"/>
  <c r="K925" i="1" a="1"/>
  <c r="K925" i="1" s="1"/>
  <c r="K926" i="1" a="1"/>
  <c r="K926" i="1"/>
  <c r="K927" i="1" a="1"/>
  <c r="K927" i="1" s="1"/>
  <c r="K928" i="1" a="1"/>
  <c r="K928" i="1"/>
  <c r="K929" i="1" a="1"/>
  <c r="K929" i="1"/>
  <c r="K930" i="1" a="1"/>
  <c r="K930" i="1"/>
  <c r="K931" i="1" a="1"/>
  <c r="K931" i="1" s="1"/>
  <c r="K932" i="1" a="1"/>
  <c r="K932" i="1" s="1"/>
  <c r="K933" i="1" a="1"/>
  <c r="K933" i="1" s="1"/>
  <c r="K934" i="1" a="1"/>
  <c r="K934" i="1" s="1"/>
  <c r="K935" i="1" a="1"/>
  <c r="K935" i="1" s="1"/>
  <c r="K936" i="1" a="1"/>
  <c r="K936" i="1" s="1"/>
  <c r="K937" i="1" a="1"/>
  <c r="K937" i="1"/>
  <c r="K938" i="1" a="1"/>
  <c r="K938" i="1"/>
  <c r="K939" i="1" a="1"/>
  <c r="K939" i="1" s="1"/>
  <c r="K940" i="1" a="1"/>
  <c r="K940" i="1"/>
  <c r="K941" i="1" a="1"/>
  <c r="K941" i="1" s="1"/>
  <c r="K942" i="1" a="1"/>
  <c r="K942" i="1" s="1"/>
  <c r="K943" i="1" a="1"/>
  <c r="K943" i="1" s="1"/>
  <c r="K944" i="1" a="1"/>
  <c r="K944" i="1"/>
  <c r="K945" i="1" a="1"/>
  <c r="K945" i="1" s="1"/>
  <c r="K946" i="1" a="1"/>
  <c r="K946" i="1"/>
  <c r="K947" i="1" a="1"/>
  <c r="K947" i="1" s="1"/>
  <c r="K948" i="1" a="1"/>
  <c r="K948" i="1" s="1"/>
  <c r="K949" i="1" a="1"/>
  <c r="K949" i="1"/>
  <c r="K950" i="1" a="1"/>
  <c r="K950" i="1" s="1"/>
  <c r="K951" i="1" a="1"/>
  <c r="K951" i="1" s="1"/>
  <c r="K952" i="1" a="1"/>
  <c r="K952" i="1"/>
  <c r="K953" i="1" a="1"/>
  <c r="K953" i="1"/>
  <c r="K954" i="1" a="1"/>
  <c r="K954" i="1" s="1"/>
  <c r="K955" i="1" a="1"/>
  <c r="K955" i="1" s="1"/>
  <c r="K956" i="1" a="1"/>
  <c r="K956" i="1" s="1"/>
  <c r="K957" i="1" a="1"/>
  <c r="K957" i="1" s="1"/>
  <c r="K958" i="1" a="1"/>
  <c r="K958" i="1"/>
  <c r="K959" i="1" a="1"/>
  <c r="K959" i="1" s="1"/>
  <c r="K960" i="1" a="1"/>
  <c r="K960" i="1"/>
  <c r="K961" i="1" a="1"/>
  <c r="K961" i="1"/>
  <c r="K962" i="1" a="1"/>
  <c r="K962" i="1"/>
  <c r="K963" i="1" a="1"/>
  <c r="K963" i="1" s="1"/>
  <c r="K964" i="1" a="1"/>
  <c r="K964" i="1" s="1"/>
  <c r="K965" i="1" a="1"/>
  <c r="K965" i="1" s="1"/>
  <c r="K966" i="1" a="1"/>
  <c r="K966" i="1" s="1"/>
  <c r="K967" i="1" a="1"/>
  <c r="K967" i="1" s="1"/>
  <c r="K968" i="1" a="1"/>
  <c r="K968" i="1" s="1"/>
  <c r="K969" i="1" a="1"/>
  <c r="K969" i="1"/>
  <c r="K970" i="1" a="1"/>
  <c r="K970" i="1"/>
  <c r="K971" i="1" a="1"/>
  <c r="K971" i="1" s="1"/>
  <c r="K972" i="1" a="1"/>
  <c r="K972" i="1"/>
  <c r="K973" i="1" a="1"/>
  <c r="K973" i="1" s="1"/>
  <c r="K974" i="1" a="1"/>
  <c r="K974" i="1" s="1"/>
  <c r="K975" i="1" a="1"/>
  <c r="K975" i="1" s="1"/>
  <c r="K976" i="1" a="1"/>
  <c r="K976" i="1"/>
  <c r="K977" i="1" a="1"/>
  <c r="K977" i="1" s="1"/>
  <c r="K978" i="1" a="1"/>
  <c r="K978" i="1"/>
  <c r="K979" i="1" a="1"/>
  <c r="K979" i="1" s="1"/>
  <c r="K980" i="1" a="1"/>
  <c r="K980" i="1" s="1"/>
  <c r="K981" i="1" a="1"/>
  <c r="K981" i="1"/>
  <c r="K982" i="1" a="1"/>
  <c r="K982" i="1" s="1"/>
  <c r="K983" i="1" a="1"/>
  <c r="K983" i="1" s="1"/>
  <c r="K984" i="1" a="1"/>
  <c r="K984" i="1"/>
  <c r="K985" i="1" a="1"/>
  <c r="K985" i="1"/>
  <c r="K986" i="1" a="1"/>
  <c r="K986" i="1" s="1"/>
  <c r="K987" i="1" a="1"/>
  <c r="K987" i="1" s="1"/>
  <c r="K988" i="1" a="1"/>
  <c r="K988" i="1" s="1"/>
  <c r="K989" i="1" a="1"/>
  <c r="K989" i="1" s="1"/>
  <c r="K990" i="1" a="1"/>
  <c r="K990" i="1"/>
  <c r="K991" i="1" a="1"/>
  <c r="K991" i="1" s="1"/>
  <c r="K992" i="1" a="1"/>
  <c r="K992" i="1"/>
  <c r="K993" i="1" a="1"/>
  <c r="K993" i="1"/>
  <c r="K994" i="1" a="1"/>
  <c r="K994" i="1"/>
  <c r="K995" i="1" a="1"/>
  <c r="K995" i="1" s="1"/>
  <c r="K996" i="1" a="1"/>
  <c r="K996" i="1" s="1"/>
  <c r="K997" i="1" a="1"/>
  <c r="K997" i="1" s="1"/>
  <c r="K998" i="1" a="1"/>
  <c r="K998" i="1" s="1"/>
  <c r="K999" i="1" a="1"/>
  <c r="K999" i="1" s="1"/>
  <c r="K1000" i="1" a="1"/>
  <c r="K1000" i="1" s="1"/>
  <c r="K1001" i="1" a="1"/>
  <c r="K1001" i="1"/>
  <c r="K1002" i="1" a="1"/>
  <c r="K1002" i="1"/>
  <c r="K1003" i="1" a="1"/>
  <c r="K1003" i="1" s="1"/>
  <c r="K1004" i="1" a="1"/>
  <c r="K1004" i="1"/>
  <c r="K1005" i="1" a="1"/>
  <c r="K1005" i="1" s="1"/>
  <c r="K1006" i="1" a="1"/>
  <c r="K1006" i="1" s="1"/>
  <c r="K1007" i="1" a="1"/>
  <c r="K1007" i="1" s="1"/>
  <c r="K1008" i="1" a="1"/>
  <c r="K1008" i="1"/>
  <c r="K1009" i="1" a="1"/>
  <c r="K1009" i="1" s="1"/>
  <c r="K1010" i="1" a="1"/>
  <c r="K1010" i="1"/>
  <c r="K1011" i="1" a="1"/>
  <c r="K1011" i="1" s="1"/>
  <c r="K1012" i="1" a="1"/>
  <c r="K1012" i="1" s="1"/>
  <c r="K1013" i="1" a="1"/>
  <c r="K1013" i="1"/>
  <c r="K1014" i="1" a="1"/>
  <c r="K1014" i="1" s="1"/>
  <c r="K1015" i="1" a="1"/>
  <c r="K1015" i="1" s="1"/>
  <c r="K1016" i="1" a="1"/>
  <c r="K1016" i="1"/>
  <c r="K1017" i="1" a="1"/>
  <c r="K1017" i="1"/>
  <c r="K1018" i="1" a="1"/>
  <c r="K1018" i="1" s="1"/>
  <c r="K1019" i="1" a="1"/>
  <c r="K1019" i="1" s="1"/>
  <c r="K1020" i="1" a="1"/>
  <c r="K1020" i="1" s="1"/>
  <c r="K1021" i="1" a="1"/>
  <c r="K1021" i="1" s="1"/>
  <c r="K1022" i="1" a="1"/>
  <c r="K1022" i="1"/>
  <c r="K1023" i="1" a="1"/>
  <c r="K1023" i="1" s="1"/>
  <c r="K1024" i="1" a="1"/>
  <c r="K1024" i="1"/>
  <c r="K1025" i="1" a="1"/>
  <c r="K1025" i="1"/>
  <c r="K1026" i="1" a="1"/>
  <c r="K1026" i="1"/>
  <c r="K1027" i="1" a="1"/>
  <c r="K1027" i="1" s="1"/>
  <c r="K1028" i="1" a="1"/>
  <c r="K1028" i="1" s="1"/>
  <c r="K1029" i="1" a="1"/>
  <c r="K1029" i="1" s="1"/>
  <c r="K1030" i="1" a="1"/>
  <c r="K1030" i="1" s="1"/>
  <c r="K1031" i="1" a="1"/>
  <c r="K1031" i="1" s="1"/>
  <c r="K1032" i="1" a="1"/>
  <c r="K1032" i="1" s="1"/>
  <c r="K1033" i="1" a="1"/>
  <c r="K1033" i="1"/>
  <c r="K1034" i="1" a="1"/>
  <c r="K1034" i="1"/>
  <c r="K1035" i="1" a="1"/>
  <c r="K1035" i="1" s="1"/>
  <c r="K1036" i="1" a="1"/>
  <c r="K1036" i="1"/>
  <c r="K1037" i="1" a="1"/>
  <c r="K1037" i="1" s="1"/>
  <c r="K1038" i="1" a="1"/>
  <c r="K1038" i="1" s="1"/>
  <c r="K1039" i="1" a="1"/>
  <c r="K1039" i="1" s="1"/>
  <c r="K1040" i="1" a="1"/>
  <c r="K1040" i="1"/>
  <c r="K1041" i="1" a="1"/>
  <c r="K1041" i="1" s="1"/>
  <c r="K1042" i="1" a="1"/>
  <c r="K1042" i="1"/>
  <c r="K1043" i="1" a="1"/>
  <c r="K1043" i="1" s="1"/>
  <c r="K1044" i="1" a="1"/>
  <c r="K1044" i="1" s="1"/>
  <c r="K1045" i="1" a="1"/>
  <c r="K1045" i="1"/>
  <c r="K1046" i="1" a="1"/>
  <c r="K1046" i="1" s="1"/>
  <c r="K1047" i="1" a="1"/>
  <c r="K1047" i="1" s="1"/>
  <c r="K1048" i="1" a="1"/>
  <c r="K1048" i="1"/>
  <c r="K1049" i="1" a="1"/>
  <c r="K1049" i="1"/>
  <c r="K1050" i="1" a="1"/>
  <c r="K1050" i="1" s="1"/>
  <c r="K1051" i="1" a="1"/>
  <c r="K1051" i="1" s="1"/>
  <c r="K1052" i="1" a="1"/>
  <c r="K1052" i="1" s="1"/>
  <c r="K1053" i="1" a="1"/>
  <c r="K1053" i="1" s="1"/>
  <c r="K1054" i="1" a="1"/>
  <c r="K1054" i="1"/>
  <c r="K1055" i="1" a="1"/>
  <c r="K1055" i="1" s="1"/>
  <c r="K1056" i="1" a="1"/>
  <c r="K1056" i="1"/>
  <c r="K1057" i="1" a="1"/>
  <c r="K1057" i="1"/>
  <c r="K1058" i="1" a="1"/>
  <c r="K1058" i="1"/>
  <c r="K1059" i="1" a="1"/>
  <c r="K1059" i="1" s="1"/>
  <c r="K1060" i="1" a="1"/>
  <c r="K1060" i="1" s="1"/>
  <c r="K1061" i="1" a="1"/>
  <c r="K1061" i="1" s="1"/>
  <c r="K1062" i="1" a="1"/>
  <c r="K1062" i="1" s="1"/>
  <c r="K1063" i="1" a="1"/>
  <c r="K1063" i="1" s="1"/>
  <c r="K1064" i="1" a="1"/>
  <c r="K1064" i="1" s="1"/>
  <c r="K1065" i="1" a="1"/>
  <c r="K1065" i="1"/>
  <c r="K1066" i="1" a="1"/>
  <c r="K1066" i="1"/>
  <c r="K1067" i="1" a="1"/>
  <c r="K1067" i="1" s="1"/>
  <c r="K1068" i="1" a="1"/>
  <c r="K1068" i="1"/>
  <c r="K1069" i="1" a="1"/>
  <c r="K1069" i="1" s="1"/>
  <c r="K1070" i="1" a="1"/>
  <c r="K1070" i="1" s="1"/>
  <c r="K1071" i="1" a="1"/>
  <c r="K1071" i="1" s="1"/>
  <c r="K1072" i="1" a="1"/>
  <c r="K1072" i="1"/>
  <c r="K1073" i="1" a="1"/>
  <c r="K1073" i="1" s="1"/>
  <c r="K1074" i="1" a="1"/>
  <c r="K1074" i="1"/>
  <c r="K1075" i="1" a="1"/>
  <c r="K1075" i="1" s="1"/>
  <c r="K1076" i="1" a="1"/>
  <c r="K1076" i="1" s="1"/>
  <c r="K1077" i="1" a="1"/>
  <c r="K1077" i="1"/>
  <c r="K1078" i="1" a="1"/>
  <c r="K1078" i="1" s="1"/>
  <c r="K1079" i="1" a="1"/>
  <c r="K1079" i="1" s="1"/>
  <c r="K1080" i="1" a="1"/>
  <c r="K1080" i="1"/>
  <c r="K1081" i="1" a="1"/>
  <c r="K1081" i="1"/>
  <c r="K1082" i="1" a="1"/>
  <c r="K1082" i="1" s="1"/>
  <c r="K1083" i="1" a="1"/>
  <c r="K1083" i="1" s="1"/>
  <c r="K1084" i="1" a="1"/>
  <c r="K1084" i="1" s="1"/>
  <c r="K1085" i="1" a="1"/>
  <c r="K1085" i="1" s="1"/>
  <c r="K1086" i="1" a="1"/>
  <c r="K1086" i="1"/>
  <c r="K1087" i="1" a="1"/>
  <c r="K1087" i="1" s="1"/>
  <c r="K1088" i="1" a="1"/>
  <c r="K1088" i="1"/>
  <c r="K1089" i="1" a="1"/>
  <c r="K1089" i="1"/>
  <c r="K1090" i="1" a="1"/>
  <c r="K1090" i="1"/>
  <c r="K1091" i="1" a="1"/>
  <c r="K1091" i="1" s="1"/>
  <c r="K1092" i="1" a="1"/>
  <c r="K1092" i="1" s="1"/>
  <c r="K1093" i="1" a="1"/>
  <c r="K1093" i="1" s="1"/>
  <c r="K1094" i="1" a="1"/>
  <c r="K1094" i="1" s="1"/>
  <c r="K1095" i="1" a="1"/>
  <c r="K1095" i="1" s="1"/>
  <c r="K1096" i="1" a="1"/>
  <c r="K1096" i="1" s="1"/>
  <c r="K1097" i="1" a="1"/>
  <c r="K1097" i="1"/>
  <c r="K1098" i="1" a="1"/>
  <c r="K1098" i="1"/>
  <c r="K1099" i="1" a="1"/>
  <c r="K1099" i="1" s="1"/>
  <c r="K1100" i="1" a="1"/>
  <c r="K1100" i="1"/>
  <c r="K1101" i="1" a="1"/>
  <c r="K1101" i="1" s="1"/>
  <c r="K1102" i="1" a="1"/>
  <c r="K1102" i="1" s="1"/>
  <c r="K1103" i="1" a="1"/>
  <c r="K1103" i="1" s="1"/>
  <c r="K1104" i="1" a="1"/>
  <c r="K1104" i="1"/>
  <c r="K1105" i="1" a="1"/>
  <c r="K1105" i="1" s="1"/>
  <c r="K1106" i="1" a="1"/>
  <c r="K1106" i="1"/>
  <c r="K1107" i="1" a="1"/>
  <c r="K1107" i="1" s="1"/>
  <c r="K1108" i="1" a="1"/>
  <c r="K1108" i="1" s="1"/>
  <c r="K1109" i="1" a="1"/>
  <c r="K1109" i="1"/>
  <c r="K1110" i="1" a="1"/>
  <c r="K1110" i="1" s="1"/>
  <c r="K1111" i="1" a="1"/>
  <c r="K1111" i="1" s="1"/>
  <c r="K1112" i="1" a="1"/>
  <c r="K1112" i="1"/>
  <c r="K1113" i="1" a="1"/>
  <c r="K1113" i="1"/>
  <c r="K1114" i="1" a="1"/>
  <c r="K1114" i="1" s="1"/>
  <c r="K1115" i="1" a="1"/>
  <c r="K1115" i="1" s="1"/>
  <c r="K1116" i="1" a="1"/>
  <c r="K1116" i="1" s="1"/>
  <c r="K1117" i="1" a="1"/>
  <c r="K1117" i="1" s="1"/>
  <c r="K1118" i="1" a="1"/>
  <c r="K1118" i="1"/>
  <c r="K1119" i="1" a="1"/>
  <c r="K1119" i="1" s="1"/>
  <c r="K1120" i="1" a="1"/>
  <c r="K1120" i="1"/>
  <c r="K1121" i="1" a="1"/>
  <c r="K1121" i="1"/>
  <c r="K1122" i="1" a="1"/>
  <c r="K1122" i="1"/>
  <c r="K1123" i="1" a="1"/>
  <c r="K1123" i="1" s="1"/>
  <c r="K1124" i="1" a="1"/>
  <c r="K1124" i="1" s="1"/>
  <c r="K1125" i="1" a="1"/>
  <c r="K1125" i="1" s="1"/>
  <c r="K1126" i="1" a="1"/>
  <c r="K1126" i="1" s="1"/>
  <c r="K1127" i="1" a="1"/>
  <c r="K1127" i="1" s="1"/>
  <c r="K1128" i="1" a="1"/>
  <c r="K1128" i="1" s="1"/>
  <c r="K1129" i="1" a="1"/>
  <c r="K1129" i="1"/>
  <c r="K1130" i="1" a="1"/>
  <c r="K1130" i="1"/>
  <c r="K1131" i="1" a="1"/>
  <c r="K1131" i="1" s="1"/>
  <c r="K1132" i="1" a="1"/>
  <c r="K1132" i="1"/>
  <c r="K1133" i="1" a="1"/>
  <c r="K1133" i="1" s="1"/>
  <c r="K1134" i="1" a="1"/>
  <c r="K1134" i="1" s="1"/>
  <c r="K1135" i="1" a="1"/>
  <c r="K1135" i="1" s="1"/>
  <c r="K1136" i="1" a="1"/>
  <c r="K1136" i="1"/>
  <c r="K1137" i="1" a="1"/>
  <c r="K1137" i="1" s="1"/>
  <c r="K1138" i="1" a="1"/>
  <c r="K1138" i="1"/>
  <c r="K1139" i="1" a="1"/>
  <c r="K1139" i="1" s="1"/>
  <c r="K1140" i="1" a="1"/>
  <c r="K1140" i="1" s="1"/>
  <c r="K1141" i="1" a="1"/>
  <c r="K1141" i="1"/>
  <c r="K1142" i="1" a="1"/>
  <c r="K1142" i="1" s="1"/>
  <c r="K1143" i="1" a="1"/>
  <c r="K1143" i="1" s="1"/>
  <c r="K1144" i="1" a="1"/>
  <c r="K1144" i="1"/>
  <c r="K1145" i="1" a="1"/>
  <c r="K1145" i="1"/>
  <c r="K1146" i="1" a="1"/>
  <c r="K1146" i="1" s="1"/>
  <c r="K1147" i="1" a="1"/>
  <c r="K1147" i="1" s="1"/>
  <c r="K1148" i="1" a="1"/>
  <c r="K1148" i="1" s="1"/>
  <c r="K1149" i="1" a="1"/>
  <c r="K1149" i="1" s="1"/>
  <c r="K1150" i="1" a="1"/>
  <c r="K1150" i="1"/>
  <c r="K1151" i="1" a="1"/>
  <c r="K1151" i="1" s="1"/>
  <c r="K1152" i="1" a="1"/>
  <c r="K1152" i="1"/>
  <c r="K1153" i="1" a="1"/>
  <c r="K1153" i="1"/>
  <c r="K1154" i="1" a="1"/>
  <c r="K1154" i="1"/>
  <c r="K1155" i="1" a="1"/>
  <c r="K1155" i="1" s="1"/>
  <c r="K1156" i="1" a="1"/>
  <c r="K1156" i="1" s="1"/>
  <c r="K1157" i="1" a="1"/>
  <c r="K1157" i="1" s="1"/>
  <c r="K1158" i="1" a="1"/>
  <c r="K1158" i="1" s="1"/>
  <c r="K1159" i="1" a="1"/>
  <c r="K1159" i="1" s="1"/>
  <c r="K1160" i="1" a="1"/>
  <c r="K1160" i="1" s="1"/>
  <c r="K1161" i="1" a="1"/>
  <c r="K1161" i="1"/>
  <c r="K1162" i="1" a="1"/>
  <c r="K1162" i="1"/>
  <c r="K1163" i="1" a="1"/>
  <c r="K1163" i="1" s="1"/>
  <c r="K1164" i="1" a="1"/>
  <c r="K1164" i="1"/>
  <c r="K1165" i="1" a="1"/>
  <c r="K1165" i="1" s="1"/>
  <c r="K1166" i="1" a="1"/>
  <c r="K1166" i="1" s="1"/>
  <c r="K1167" i="1" a="1"/>
  <c r="K1167" i="1" s="1"/>
  <c r="K1168" i="1" a="1"/>
  <c r="K1168" i="1"/>
  <c r="K1169" i="1" a="1"/>
  <c r="K1169" i="1" s="1"/>
  <c r="K1170" i="1" a="1"/>
  <c r="K1170" i="1"/>
  <c r="K1171" i="1" a="1"/>
  <c r="K1171" i="1" s="1"/>
  <c r="K1172" i="1" a="1"/>
  <c r="K1172" i="1" s="1"/>
  <c r="K1173" i="1" a="1"/>
  <c r="K1173" i="1"/>
  <c r="K1174" i="1" a="1"/>
  <c r="K1174" i="1" s="1"/>
  <c r="K1175" i="1" a="1"/>
  <c r="K1175" i="1" s="1"/>
  <c r="K1176" i="1" a="1"/>
  <c r="K1176" i="1"/>
  <c r="K1177" i="1" a="1"/>
  <c r="K1177" i="1"/>
  <c r="K1178" i="1" a="1"/>
  <c r="K1178" i="1" s="1"/>
  <c r="K1179" i="1" a="1"/>
  <c r="K1179" i="1" s="1"/>
  <c r="K1180" i="1" a="1"/>
  <c r="K1180" i="1" s="1"/>
  <c r="K1181" i="1" a="1"/>
  <c r="K1181" i="1" s="1"/>
  <c r="K1182" i="1" a="1"/>
  <c r="K1182" i="1"/>
  <c r="K1183" i="1" a="1"/>
  <c r="K1183" i="1" s="1"/>
  <c r="K1184" i="1" a="1"/>
  <c r="K1184" i="1"/>
  <c r="K1185" i="1" a="1"/>
  <c r="K1185" i="1"/>
  <c r="K1186" i="1" a="1"/>
  <c r="K1186" i="1"/>
  <c r="K1187" i="1" a="1"/>
  <c r="K1187" i="1" s="1"/>
  <c r="K1188" i="1" a="1"/>
  <c r="K1188" i="1" s="1"/>
  <c r="K1189" i="1" a="1"/>
  <c r="K1189" i="1" s="1"/>
  <c r="K1190" i="1" a="1"/>
  <c r="K1190" i="1" s="1"/>
  <c r="K1191" i="1" a="1"/>
  <c r="K1191" i="1" s="1"/>
  <c r="K1192" i="1" a="1"/>
  <c r="K1192" i="1" s="1"/>
  <c r="K1193" i="1" a="1"/>
  <c r="K1193" i="1"/>
  <c r="K1194" i="1" a="1"/>
  <c r="K1194" i="1"/>
  <c r="K1195" i="1" a="1"/>
  <c r="K1195" i="1" s="1"/>
  <c r="K1196" i="1" a="1"/>
  <c r="K1196" i="1"/>
  <c r="K1197" i="1" a="1"/>
  <c r="K1197" i="1" s="1"/>
  <c r="K1198" i="1" a="1"/>
  <c r="K1198" i="1" s="1"/>
  <c r="K1199" i="1" a="1"/>
  <c r="K1199" i="1" s="1"/>
  <c r="K1200" i="1" a="1"/>
  <c r="K1200" i="1"/>
  <c r="K1201" i="1" a="1"/>
  <c r="K1201" i="1" s="1"/>
  <c r="K1202" i="1" a="1"/>
  <c r="K1202" i="1"/>
  <c r="K1203" i="1" a="1"/>
  <c r="K1203" i="1" s="1"/>
  <c r="K1204" i="1" a="1"/>
  <c r="K1204" i="1" s="1"/>
  <c r="K1205" i="1" a="1"/>
  <c r="K1205" i="1"/>
  <c r="K1206" i="1" a="1"/>
  <c r="K1206" i="1" s="1"/>
  <c r="K1207" i="1" a="1"/>
  <c r="K1207" i="1" s="1"/>
  <c r="K1208" i="1" a="1"/>
  <c r="K1208" i="1"/>
  <c r="K1209" i="1" a="1"/>
  <c r="K1209" i="1"/>
  <c r="K1210" i="1" a="1"/>
  <c r="K1210" i="1" s="1"/>
  <c r="K1211" i="1" a="1"/>
  <c r="K1211" i="1" s="1"/>
  <c r="K1212" i="1" a="1"/>
  <c r="K1212" i="1" s="1"/>
  <c r="K1213" i="1" a="1"/>
  <c r="K1213" i="1" s="1"/>
  <c r="K1214" i="1" a="1"/>
  <c r="K1214" i="1"/>
  <c r="K1215" i="1" a="1"/>
  <c r="K1215" i="1" s="1"/>
  <c r="K1216" i="1" a="1"/>
  <c r="K1216" i="1"/>
  <c r="K1217" i="1" a="1"/>
  <c r="K1217" i="1"/>
  <c r="K1218" i="1" a="1"/>
  <c r="K1218" i="1"/>
  <c r="K1219" i="1" a="1"/>
  <c r="K1219" i="1" s="1"/>
  <c r="K1220" i="1" a="1"/>
  <c r="K1220" i="1" s="1"/>
  <c r="K1221" i="1" a="1"/>
  <c r="K1221" i="1" s="1"/>
  <c r="K1222" i="1" a="1"/>
  <c r="K1222" i="1" s="1"/>
  <c r="K1223" i="1" a="1"/>
  <c r="K1223" i="1" s="1"/>
  <c r="K1224" i="1" a="1"/>
  <c r="K1224" i="1" s="1"/>
  <c r="K1225" i="1" a="1"/>
  <c r="K1225" i="1"/>
  <c r="K1226" i="1" a="1"/>
  <c r="K1226" i="1"/>
  <c r="K1227" i="1" a="1"/>
  <c r="K1227" i="1" s="1"/>
  <c r="K1228" i="1" a="1"/>
  <c r="K1228" i="1"/>
  <c r="K1229" i="1" a="1"/>
  <c r="K1229" i="1" s="1"/>
  <c r="K1230" i="1" a="1"/>
  <c r="K1230" i="1" s="1"/>
  <c r="K1231" i="1" a="1"/>
  <c r="K1231" i="1" s="1"/>
  <c r="K1232" i="1" a="1"/>
  <c r="K1232" i="1"/>
  <c r="K1233" i="1" a="1"/>
  <c r="K1233" i="1" s="1"/>
  <c r="K1234" i="1" a="1"/>
  <c r="K1234" i="1"/>
  <c r="K1235" i="1" a="1"/>
  <c r="K1235" i="1" s="1"/>
  <c r="K1236" i="1" a="1"/>
  <c r="K1236" i="1" s="1"/>
  <c r="K1237" i="1" a="1"/>
  <c r="K1237" i="1"/>
  <c r="K1238" i="1" a="1"/>
  <c r="K1238" i="1" s="1"/>
  <c r="K1239" i="1" a="1"/>
  <c r="K1239" i="1" s="1"/>
  <c r="K1240" i="1" a="1"/>
  <c r="K1240" i="1"/>
  <c r="K1241" i="1" a="1"/>
  <c r="K1241" i="1"/>
  <c r="K1242" i="1" a="1"/>
  <c r="K1242" i="1" s="1"/>
  <c r="K1243" i="1" a="1"/>
  <c r="K1243" i="1" s="1"/>
  <c r="K1244" i="1" a="1"/>
  <c r="K1244" i="1" s="1"/>
  <c r="K1245" i="1" a="1"/>
  <c r="K1245" i="1" s="1"/>
  <c r="K1246" i="1" a="1"/>
  <c r="K1246" i="1"/>
  <c r="K1247" i="1" a="1"/>
  <c r="K1247" i="1" s="1"/>
  <c r="K1248" i="1" a="1"/>
  <c r="K1248" i="1"/>
  <c r="K1249" i="1" a="1"/>
  <c r="K1249" i="1"/>
  <c r="K1250" i="1" a="1"/>
  <c r="K1250" i="1"/>
  <c r="K1251" i="1" a="1"/>
  <c r="K1251" i="1" s="1"/>
  <c r="K1252" i="1" a="1"/>
  <c r="K1252" i="1" s="1"/>
  <c r="K1253" i="1" a="1"/>
  <c r="K1253" i="1" s="1"/>
  <c r="K1254" i="1" a="1"/>
  <c r="K1254" i="1" s="1"/>
  <c r="K1255" i="1" a="1"/>
  <c r="K1255" i="1" s="1"/>
  <c r="K1256" i="1" a="1"/>
  <c r="K1256" i="1" s="1"/>
  <c r="K1257" i="1" a="1"/>
  <c r="K1257" i="1"/>
  <c r="K1258" i="1" a="1"/>
  <c r="K1258" i="1"/>
  <c r="K1259" i="1" a="1"/>
  <c r="K1259" i="1" s="1"/>
  <c r="K1260" i="1" a="1"/>
  <c r="K1260" i="1"/>
  <c r="K1261" i="1" a="1"/>
  <c r="K1261" i="1" s="1"/>
  <c r="K1262" i="1" a="1"/>
  <c r="K1262" i="1" s="1"/>
  <c r="K1263" i="1" a="1"/>
  <c r="K1263" i="1" s="1"/>
  <c r="K1264" i="1" a="1"/>
  <c r="K1264" i="1"/>
  <c r="K1265" i="1" a="1"/>
  <c r="K1265" i="1" s="1"/>
  <c r="K1266" i="1" a="1"/>
  <c r="K1266" i="1"/>
  <c r="K1267" i="1" a="1"/>
  <c r="K1267" i="1" s="1"/>
  <c r="K1268" i="1" a="1"/>
  <c r="K1268" i="1" s="1"/>
  <c r="K1269" i="1" a="1"/>
  <c r="K1269" i="1"/>
  <c r="K1270" i="1" a="1"/>
  <c r="K1270" i="1" s="1"/>
  <c r="K1271" i="1" a="1"/>
  <c r="K1271" i="1" s="1"/>
  <c r="K1272" i="1" a="1"/>
  <c r="K1272" i="1"/>
  <c r="K1273" i="1" a="1"/>
  <c r="K1273" i="1"/>
  <c r="K1274" i="1" a="1"/>
  <c r="K1274" i="1" s="1"/>
  <c r="K1275" i="1" a="1"/>
  <c r="K1275" i="1" s="1"/>
  <c r="K1276" i="1" a="1"/>
  <c r="K1276" i="1" s="1"/>
  <c r="K1277" i="1" a="1"/>
  <c r="K1277" i="1" s="1"/>
  <c r="K1278" i="1" a="1"/>
  <c r="K1278" i="1"/>
  <c r="K1279" i="1" a="1"/>
  <c r="K1279" i="1" s="1"/>
  <c r="K1280" i="1" a="1"/>
  <c r="K1280" i="1"/>
  <c r="K1281" i="1" a="1"/>
  <c r="K1281" i="1"/>
  <c r="K1282" i="1" a="1"/>
  <c r="K1282" i="1"/>
  <c r="K1283" i="1" a="1"/>
  <c r="K1283" i="1" s="1"/>
  <c r="K1284" i="1" a="1"/>
  <c r="K1284" i="1" s="1"/>
  <c r="K1285" i="1" a="1"/>
  <c r="K1285" i="1" s="1"/>
  <c r="K1286" i="1" a="1"/>
  <c r="K1286" i="1" s="1"/>
  <c r="K1287" i="1" a="1"/>
  <c r="K1287" i="1" s="1"/>
  <c r="K1288" i="1" a="1"/>
  <c r="K1288" i="1" s="1"/>
  <c r="K1289" i="1" a="1"/>
  <c r="K1289" i="1"/>
  <c r="K1290" i="1" a="1"/>
  <c r="K1290" i="1"/>
  <c r="K1291" i="1" a="1"/>
  <c r="K1291" i="1" s="1"/>
  <c r="K1292" i="1" a="1"/>
  <c r="K1292" i="1"/>
  <c r="K1293" i="1" a="1"/>
  <c r="K1293" i="1" s="1"/>
  <c r="K1294" i="1" a="1"/>
  <c r="K1294" i="1" s="1"/>
  <c r="K1295" i="1" a="1"/>
  <c r="K1295" i="1" s="1"/>
  <c r="K1296" i="1" a="1"/>
  <c r="K1296" i="1"/>
  <c r="K1297" i="1" a="1"/>
  <c r="K1297" i="1" s="1"/>
  <c r="K1298" i="1" a="1"/>
  <c r="K1298" i="1"/>
  <c r="K1299" i="1" a="1"/>
  <c r="K1299" i="1" s="1"/>
  <c r="K1300" i="1" a="1"/>
  <c r="K1300" i="1" s="1"/>
  <c r="K1301" i="1" a="1"/>
  <c r="K1301" i="1"/>
  <c r="K1302" i="1" a="1"/>
  <c r="K1302" i="1" s="1"/>
  <c r="K1303" i="1" a="1"/>
  <c r="K1303" i="1" s="1"/>
  <c r="K1304" i="1" a="1"/>
  <c r="K1304" i="1"/>
  <c r="K1305" i="1" a="1"/>
  <c r="K1305" i="1"/>
  <c r="K1306" i="1" a="1"/>
  <c r="K1306" i="1" s="1"/>
  <c r="K1307" i="1" a="1"/>
  <c r="K1307" i="1" s="1"/>
  <c r="K1308" i="1" a="1"/>
  <c r="K1308" i="1" s="1"/>
  <c r="K1309" i="1" a="1"/>
  <c r="K1309" i="1" s="1"/>
  <c r="K1310" i="1" a="1"/>
  <c r="K1310" i="1"/>
  <c r="K1311" i="1" a="1"/>
  <c r="K1311" i="1" s="1"/>
  <c r="K1312" i="1" a="1"/>
  <c r="K1312" i="1"/>
  <c r="K1313" i="1" a="1"/>
  <c r="K1313" i="1"/>
  <c r="K1314" i="1" a="1"/>
  <c r="K1314" i="1"/>
  <c r="K1315" i="1" a="1"/>
  <c r="K1315" i="1" s="1"/>
  <c r="K1316" i="1" a="1"/>
  <c r="K1316" i="1" s="1"/>
  <c r="K1317" i="1" a="1"/>
  <c r="K1317" i="1" s="1"/>
  <c r="K1318" i="1" a="1"/>
  <c r="K1318" i="1" s="1"/>
  <c r="K1319" i="1" a="1"/>
  <c r="K1319" i="1" s="1"/>
  <c r="K1320" i="1" a="1"/>
  <c r="K1320" i="1" s="1"/>
  <c r="K1321" i="1" a="1"/>
  <c r="K1321" i="1"/>
  <c r="K1322" i="1" a="1"/>
  <c r="K1322" i="1"/>
  <c r="K1323" i="1" a="1"/>
  <c r="K1323" i="1" s="1"/>
  <c r="K1324" i="1" a="1"/>
  <c r="K1324" i="1"/>
  <c r="K1325" i="1" a="1"/>
  <c r="K1325" i="1" s="1"/>
  <c r="K1326" i="1" a="1"/>
  <c r="K1326" i="1" s="1"/>
  <c r="K1327" i="1" a="1"/>
  <c r="K1327" i="1" s="1"/>
  <c r="K1328" i="1" a="1"/>
  <c r="K1328" i="1"/>
  <c r="K1329" i="1" a="1"/>
  <c r="K1329" i="1" s="1"/>
  <c r="K1330" i="1" a="1"/>
  <c r="K1330" i="1"/>
  <c r="K1331" i="1" a="1"/>
  <c r="K1331" i="1" s="1"/>
  <c r="K1332" i="1" a="1"/>
  <c r="K1332" i="1" s="1"/>
  <c r="K1333" i="1" a="1"/>
  <c r="K1333" i="1"/>
  <c r="K1334" i="1" a="1"/>
  <c r="K1334" i="1" s="1"/>
  <c r="K1335" i="1" a="1"/>
  <c r="K1335" i="1" s="1"/>
  <c r="K1336" i="1" a="1"/>
  <c r="K1336" i="1"/>
  <c r="K1337" i="1" a="1"/>
  <c r="K1337" i="1"/>
  <c r="K1338" i="1" a="1"/>
  <c r="K1338" i="1" s="1"/>
  <c r="K1339" i="1" a="1"/>
  <c r="K1339" i="1" s="1"/>
  <c r="K1340" i="1" a="1"/>
  <c r="K1340" i="1" s="1"/>
  <c r="K1341" i="1" a="1"/>
  <c r="K1341" i="1" s="1"/>
  <c r="K1342" i="1" a="1"/>
  <c r="K1342" i="1"/>
  <c r="K1343" i="1" a="1"/>
  <c r="K1343" i="1" s="1"/>
  <c r="K1344" i="1" a="1"/>
  <c r="K1344" i="1"/>
  <c r="K1345" i="1" a="1"/>
  <c r="K1345" i="1"/>
  <c r="K1346" i="1" a="1"/>
  <c r="K1346" i="1"/>
  <c r="K1347" i="1" a="1"/>
  <c r="K1347" i="1" s="1"/>
  <c r="K1348" i="1" a="1"/>
  <c r="K1348" i="1" s="1"/>
  <c r="K1349" i="1" a="1"/>
  <c r="K1349" i="1" s="1"/>
  <c r="K1350" i="1" a="1"/>
  <c r="K1350" i="1" s="1"/>
  <c r="K1351" i="1" a="1"/>
  <c r="K1351" i="1" s="1"/>
  <c r="K1352" i="1" a="1"/>
  <c r="K1352" i="1" s="1"/>
  <c r="K1353" i="1" a="1"/>
  <c r="K1353" i="1"/>
  <c r="K1354" i="1" a="1"/>
  <c r="K1354" i="1"/>
  <c r="K1355" i="1" a="1"/>
  <c r="K1355" i="1" s="1"/>
  <c r="K1356" i="1" a="1"/>
  <c r="K1356" i="1"/>
  <c r="K1357" i="1" a="1"/>
  <c r="K1357" i="1" s="1"/>
  <c r="K1358" i="1" a="1"/>
  <c r="K1358" i="1" s="1"/>
  <c r="K1359" i="1" a="1"/>
  <c r="K1359" i="1" s="1"/>
  <c r="K1360" i="1" a="1"/>
  <c r="K1360" i="1"/>
  <c r="K1361" i="1" a="1"/>
  <c r="K1361" i="1" s="1"/>
  <c r="K1362" i="1" a="1"/>
  <c r="K1362" i="1"/>
  <c r="K1363" i="1" a="1"/>
  <c r="K1363" i="1" s="1"/>
  <c r="K1364" i="1" a="1"/>
  <c r="K1364" i="1"/>
  <c r="K1365" i="1" a="1"/>
  <c r="K1365" i="1"/>
  <c r="K1366" i="1" a="1"/>
  <c r="K1366" i="1" s="1"/>
  <c r="K1367" i="1" a="1"/>
  <c r="K1367" i="1" s="1"/>
  <c r="K1368" i="1" a="1"/>
  <c r="K1368" i="1"/>
  <c r="K1369" i="1" a="1"/>
  <c r="K1369" i="1"/>
  <c r="K1370" i="1" a="1"/>
  <c r="K1370" i="1" s="1"/>
  <c r="K1371" i="1" a="1"/>
  <c r="K1371" i="1" s="1"/>
  <c r="K1372" i="1" a="1"/>
  <c r="K1372" i="1" s="1"/>
  <c r="K1373" i="1" a="1"/>
  <c r="K1373" i="1"/>
  <c r="K1374" i="1" a="1"/>
  <c r="K1374" i="1"/>
  <c r="K1375" i="1" a="1"/>
  <c r="K1375" i="1" s="1"/>
  <c r="K1376" i="1" a="1"/>
  <c r="K1376" i="1"/>
  <c r="K1377" i="1" a="1"/>
  <c r="K1377" i="1"/>
  <c r="K1378" i="1" a="1"/>
  <c r="K1378" i="1"/>
  <c r="K1379" i="1" a="1"/>
  <c r="K1379" i="1" s="1"/>
  <c r="K1380" i="1" a="1"/>
  <c r="K1380" i="1" s="1"/>
  <c r="K1381" i="1" a="1"/>
  <c r="K1381" i="1" s="1"/>
  <c r="K1382" i="1" a="1"/>
  <c r="K1382" i="1"/>
  <c r="K1383" i="1" a="1"/>
  <c r="K1383" i="1" s="1"/>
  <c r="K1384" i="1" a="1"/>
  <c r="K1384" i="1" s="1"/>
  <c r="K1385" i="1" a="1"/>
  <c r="K1385" i="1"/>
  <c r="K1386" i="1" a="1"/>
  <c r="K1386" i="1"/>
  <c r="K1387" i="1" a="1"/>
  <c r="K1387" i="1" s="1"/>
  <c r="K1388" i="1" a="1"/>
  <c r="K1388" i="1"/>
  <c r="K1389" i="1" a="1"/>
  <c r="K1389" i="1" s="1"/>
  <c r="K1390" i="1" a="1"/>
  <c r="K1390" i="1" s="1"/>
  <c r="K1391" i="1" a="1"/>
  <c r="K1391" i="1" s="1"/>
  <c r="K1392" i="1" a="1"/>
  <c r="K1392" i="1"/>
  <c r="K1393" i="1" a="1"/>
  <c r="K1393" i="1" s="1"/>
  <c r="K1394" i="1" a="1"/>
  <c r="K1394" i="1"/>
  <c r="K1395" i="1" a="1"/>
  <c r="K1395" i="1" s="1"/>
  <c r="K1396" i="1" a="1"/>
  <c r="K1396" i="1"/>
  <c r="K1397" i="1" a="1"/>
  <c r="K1397" i="1"/>
  <c r="K1398" i="1" a="1"/>
  <c r="K1398" i="1" s="1"/>
  <c r="K1399" i="1" a="1"/>
  <c r="K1399" i="1" s="1"/>
  <c r="K1400" i="1" a="1"/>
  <c r="K1400" i="1"/>
  <c r="K1401" i="1" a="1"/>
  <c r="K1401" i="1"/>
  <c r="K1402" i="1" a="1"/>
  <c r="K1402" i="1" s="1"/>
  <c r="K1403" i="1" a="1"/>
  <c r="K1403" i="1" s="1"/>
  <c r="K1404" i="1" a="1"/>
  <c r="K1404" i="1" s="1"/>
  <c r="K1405" i="1" a="1"/>
  <c r="K1405" i="1"/>
  <c r="K1406" i="1" a="1"/>
  <c r="K1406" i="1"/>
  <c r="K1407" i="1" a="1"/>
  <c r="K1407" i="1" s="1"/>
  <c r="K1408" i="1" a="1"/>
  <c r="K1408" i="1"/>
  <c r="K1409" i="1" a="1"/>
  <c r="K1409" i="1"/>
  <c r="K1410" i="1" a="1"/>
  <c r="K1410" i="1"/>
  <c r="K1411" i="1" a="1"/>
  <c r="K1411" i="1" s="1"/>
  <c r="K1412" i="1" a="1"/>
  <c r="K1412" i="1" s="1"/>
  <c r="K1413" i="1" a="1"/>
  <c r="K1413" i="1" s="1"/>
  <c r="K1414" i="1" a="1"/>
  <c r="K1414" i="1"/>
  <c r="K1415" i="1" a="1"/>
  <c r="K1415" i="1" s="1"/>
  <c r="K1416" i="1" a="1"/>
  <c r="K1416" i="1" s="1"/>
  <c r="K1417" i="1" a="1"/>
  <c r="K1417" i="1"/>
  <c r="K1418" i="1" a="1"/>
  <c r="K1418" i="1"/>
  <c r="K1419" i="1" a="1"/>
  <c r="K1419" i="1" s="1"/>
  <c r="K1420" i="1" a="1"/>
  <c r="K1420" i="1"/>
  <c r="K1421" i="1" a="1"/>
  <c r="K1421" i="1" s="1"/>
  <c r="K1422" i="1" a="1"/>
  <c r="K1422" i="1" s="1"/>
  <c r="K1423" i="1" a="1"/>
  <c r="K1423" i="1" s="1"/>
  <c r="K1424" i="1" a="1"/>
  <c r="K1424" i="1"/>
  <c r="K1425" i="1" a="1"/>
  <c r="K1425" i="1" s="1"/>
  <c r="K1426" i="1" a="1"/>
  <c r="K1426" i="1"/>
  <c r="K1427" i="1" a="1"/>
  <c r="K1427" i="1" s="1"/>
  <c r="K1428" i="1" a="1"/>
  <c r="K1428" i="1"/>
  <c r="K1429" i="1" a="1"/>
  <c r="K1429" i="1"/>
  <c r="K1430" i="1" a="1"/>
  <c r="K1430" i="1" s="1"/>
  <c r="K1431" i="1" a="1"/>
  <c r="K1431" i="1" s="1"/>
  <c r="K1432" i="1" a="1"/>
  <c r="K1432" i="1"/>
  <c r="K1433" i="1" a="1"/>
  <c r="K1433" i="1"/>
  <c r="K1434" i="1" a="1"/>
  <c r="K1434" i="1" s="1"/>
  <c r="K1435" i="1" a="1"/>
  <c r="K1435" i="1" s="1"/>
  <c r="K1436" i="1" a="1"/>
  <c r="K1436" i="1" s="1"/>
  <c r="K1437" i="1" a="1"/>
  <c r="K1437" i="1"/>
  <c r="K1438" i="1" a="1"/>
  <c r="K1438" i="1"/>
  <c r="K1439" i="1" a="1"/>
  <c r="K1439" i="1" s="1"/>
  <c r="K1440" i="1" a="1"/>
  <c r="K1440" i="1"/>
  <c r="K1441" i="1" a="1"/>
  <c r="K1441" i="1"/>
  <c r="K1442" i="1" a="1"/>
  <c r="K1442" i="1"/>
  <c r="K1443" i="1" a="1"/>
  <c r="K1443" i="1" s="1"/>
  <c r="K1444" i="1" a="1"/>
  <c r="K1444" i="1" s="1"/>
  <c r="K1445" i="1" a="1"/>
  <c r="K1445" i="1" s="1"/>
  <c r="K1446" i="1" a="1"/>
  <c r="K1446" i="1"/>
  <c r="K1447" i="1" a="1"/>
  <c r="K1447" i="1" s="1"/>
  <c r="K1448" i="1" a="1"/>
  <c r="K1448" i="1" s="1"/>
  <c r="K1449" i="1" a="1"/>
  <c r="K1449" i="1"/>
  <c r="K1450" i="1" a="1"/>
  <c r="K1450" i="1"/>
  <c r="K1451" i="1" a="1"/>
  <c r="K1451" i="1" s="1"/>
  <c r="K1452" i="1" a="1"/>
  <c r="K1452" i="1"/>
  <c r="K1453" i="1" a="1"/>
  <c r="K1453" i="1" s="1"/>
  <c r="K1454" i="1" a="1"/>
  <c r="K1454" i="1" s="1"/>
  <c r="K1455" i="1" a="1"/>
  <c r="K1455" i="1" s="1"/>
  <c r="K1456" i="1" a="1"/>
  <c r="K1456" i="1"/>
  <c r="K1457" i="1" a="1"/>
  <c r="K1457" i="1" s="1"/>
  <c r="K1458" i="1" a="1"/>
  <c r="K1458" i="1"/>
  <c r="K1459" i="1" a="1"/>
  <c r="K1459" i="1" s="1"/>
  <c r="K1460" i="1" a="1"/>
  <c r="K1460" i="1"/>
  <c r="K1461" i="1" a="1"/>
  <c r="K1461" i="1"/>
  <c r="K1462" i="1" a="1"/>
  <c r="K1462" i="1" s="1"/>
  <c r="K1463" i="1" a="1"/>
  <c r="K1463" i="1" s="1"/>
  <c r="K1464" i="1" a="1"/>
  <c r="K1464" i="1"/>
  <c r="K1465" i="1" a="1"/>
  <c r="K1465" i="1"/>
  <c r="K1466" i="1" a="1"/>
  <c r="K1466" i="1" s="1"/>
  <c r="K1467" i="1" a="1"/>
  <c r="K1467" i="1" s="1"/>
  <c r="K1468" i="1" a="1"/>
  <c r="K1468" i="1" s="1"/>
  <c r="K1469" i="1" a="1"/>
  <c r="K1469" i="1"/>
  <c r="K1470" i="1" a="1"/>
  <c r="K1470" i="1"/>
  <c r="K1471" i="1" a="1"/>
  <c r="K1471" i="1" s="1"/>
  <c r="K1472" i="1" a="1"/>
  <c r="K1472" i="1"/>
  <c r="K1473" i="1" a="1"/>
  <c r="K1473" i="1"/>
  <c r="K1474" i="1" a="1"/>
  <c r="K1474" i="1"/>
  <c r="K1475" i="1" a="1"/>
  <c r="K1475" i="1" s="1"/>
  <c r="K1476" i="1" a="1"/>
  <c r="K1476" i="1" s="1"/>
  <c r="K1477" i="1" a="1"/>
  <c r="K1477" i="1" s="1"/>
  <c r="K1478" i="1" a="1"/>
  <c r="K1478" i="1"/>
  <c r="K1479" i="1" a="1"/>
  <c r="K1479" i="1" s="1"/>
  <c r="K1480" i="1" a="1"/>
  <c r="K1480" i="1" s="1"/>
  <c r="K1481" i="1" a="1"/>
  <c r="K1481" i="1"/>
  <c r="K1482" i="1" a="1"/>
  <c r="K1482" i="1"/>
  <c r="K1483" i="1" a="1"/>
  <c r="K1483" i="1" s="1"/>
  <c r="K1484" i="1" a="1"/>
  <c r="K1484" i="1"/>
  <c r="K1485" i="1" a="1"/>
  <c r="K1485" i="1" s="1"/>
  <c r="K1486" i="1" a="1"/>
  <c r="K1486" i="1" s="1"/>
  <c r="K1487" i="1" a="1"/>
  <c r="K1487" i="1" s="1"/>
  <c r="K1488" i="1" a="1"/>
  <c r="K1488" i="1"/>
  <c r="K1489" i="1" a="1"/>
  <c r="K1489" i="1" s="1"/>
  <c r="K1490" i="1" a="1"/>
  <c r="K1490" i="1"/>
  <c r="K1491" i="1" a="1"/>
  <c r="K1491" i="1" s="1"/>
  <c r="K1492" i="1" a="1"/>
  <c r="K1492" i="1"/>
  <c r="K1493" i="1" a="1"/>
  <c r="K1493" i="1"/>
  <c r="K1494" i="1" a="1"/>
  <c r="K1494" i="1" s="1"/>
  <c r="K1495" i="1" a="1"/>
  <c r="K1495" i="1" s="1"/>
  <c r="K1496" i="1" a="1"/>
  <c r="K1496" i="1"/>
  <c r="K1497" i="1" a="1"/>
  <c r="K1497" i="1"/>
  <c r="K1498" i="1" a="1"/>
  <c r="K1498" i="1" s="1"/>
  <c r="K1499" i="1" a="1"/>
  <c r="K1499" i="1" s="1"/>
  <c r="K1500" i="1" a="1"/>
  <c r="K1500" i="1" s="1"/>
  <c r="K1501" i="1" a="1"/>
  <c r="K1501" i="1"/>
  <c r="K1502" i="1" a="1"/>
  <c r="K1502" i="1"/>
  <c r="K1503" i="1" a="1"/>
  <c r="K1503" i="1" s="1"/>
  <c r="K1504" i="1" a="1"/>
  <c r="K1504" i="1"/>
  <c r="K1505" i="1" a="1"/>
  <c r="K1505" i="1"/>
  <c r="K1506" i="1" a="1"/>
  <c r="K1506" i="1"/>
  <c r="K1507" i="1" a="1"/>
  <c r="K1507" i="1" s="1"/>
  <c r="K1508" i="1" a="1"/>
  <c r="K1508" i="1" s="1"/>
  <c r="K1509" i="1" a="1"/>
  <c r="K1509" i="1" s="1"/>
  <c r="K1510" i="1" a="1"/>
  <c r="K1510" i="1"/>
  <c r="K1511" i="1" a="1"/>
  <c r="K1511" i="1" s="1"/>
  <c r="K1512" i="1" a="1"/>
  <c r="K1512" i="1" s="1"/>
  <c r="K1513" i="1" a="1"/>
  <c r="K1513" i="1"/>
  <c r="K1514" i="1" a="1"/>
  <c r="K1514" i="1"/>
  <c r="K1515" i="1" a="1"/>
  <c r="K1515" i="1" s="1"/>
  <c r="K1516" i="1" a="1"/>
  <c r="K1516" i="1"/>
  <c r="K1517" i="1" a="1"/>
  <c r="K1517" i="1" s="1"/>
  <c r="K1518" i="1" a="1"/>
  <c r="K1518" i="1" s="1"/>
  <c r="K1519" i="1" a="1"/>
  <c r="K1519" i="1" s="1"/>
  <c r="K1520" i="1" a="1"/>
  <c r="K1520" i="1"/>
  <c r="K1521" i="1" a="1"/>
  <c r="K1521" i="1" s="1"/>
  <c r="K1522" i="1" a="1"/>
  <c r="K1522" i="1"/>
  <c r="K1523" i="1" a="1"/>
  <c r="K1523" i="1" s="1"/>
  <c r="K1524" i="1" a="1"/>
  <c r="K1524" i="1"/>
  <c r="K1525" i="1" a="1"/>
  <c r="K1525" i="1"/>
  <c r="K1526" i="1" a="1"/>
  <c r="K1526" i="1" s="1"/>
  <c r="K1527" i="1" a="1"/>
  <c r="K1527" i="1" s="1"/>
  <c r="K1528" i="1" a="1"/>
  <c r="K1528" i="1"/>
  <c r="K1529" i="1" a="1"/>
  <c r="K1529" i="1"/>
  <c r="K1530" i="1" a="1"/>
  <c r="K1530" i="1" s="1"/>
  <c r="K1531" i="1" a="1"/>
  <c r="K1531" i="1" s="1"/>
  <c r="K1532" i="1" a="1"/>
  <c r="K1532" i="1" s="1"/>
  <c r="K1533" i="1" a="1"/>
  <c r="K1533" i="1"/>
  <c r="K1534" i="1" a="1"/>
  <c r="K1534" i="1"/>
  <c r="K1535" i="1" a="1"/>
  <c r="K1535" i="1" s="1"/>
  <c r="K1536" i="1" a="1"/>
  <c r="K1536" i="1" s="1"/>
  <c r="K1537" i="1" a="1"/>
  <c r="K1537" i="1"/>
  <c r="K1538" i="1" a="1"/>
  <c r="K1538" i="1"/>
  <c r="K1539" i="1" a="1"/>
  <c r="K1539" i="1" s="1"/>
  <c r="K1540" i="1" a="1"/>
  <c r="K1540" i="1" s="1"/>
  <c r="K1541" i="1" a="1"/>
  <c r="K1541" i="1" s="1"/>
  <c r="K1542" i="1" a="1"/>
  <c r="K1542" i="1"/>
  <c r="K1543" i="1" a="1"/>
  <c r="K1543" i="1" s="1"/>
  <c r="K1544" i="1" a="1"/>
  <c r="K1544" i="1" s="1"/>
  <c r="K1545" i="1" a="1"/>
  <c r="K1545" i="1" s="1"/>
  <c r="K1546" i="1" a="1"/>
  <c r="K1546" i="1"/>
  <c r="K1547" i="1" a="1"/>
  <c r="K1547" i="1" s="1"/>
  <c r="K1548" i="1" a="1"/>
  <c r="K1548" i="1"/>
  <c r="K1549" i="1" a="1"/>
  <c r="K1549" i="1" s="1"/>
  <c r="K1550" i="1" a="1"/>
  <c r="K1550" i="1" s="1"/>
  <c r="K1551" i="1" a="1"/>
  <c r="K1551" i="1" s="1"/>
  <c r="K1552" i="1" a="1"/>
  <c r="K1552" i="1"/>
  <c r="K1553" i="1" a="1"/>
  <c r="K1553" i="1" s="1"/>
  <c r="K1554" i="1" a="1"/>
  <c r="K1554" i="1"/>
  <c r="K1555" i="1" a="1"/>
  <c r="K1555" i="1" s="1"/>
  <c r="K1556" i="1" a="1"/>
  <c r="K1556" i="1"/>
  <c r="K1557" i="1" a="1"/>
  <c r="K1557" i="1"/>
  <c r="K1558" i="1" a="1"/>
  <c r="K1558" i="1" s="1"/>
  <c r="K1559" i="1" a="1"/>
  <c r="K1559" i="1" s="1"/>
  <c r="K1560" i="1" a="1"/>
  <c r="K1560" i="1"/>
  <c r="K1561" i="1" a="1"/>
  <c r="K1561" i="1"/>
  <c r="K1562" i="1" a="1"/>
  <c r="K1562" i="1" s="1"/>
  <c r="K1563" i="1" a="1"/>
  <c r="K1563" i="1" s="1"/>
  <c r="K1564" i="1" a="1"/>
  <c r="K1564" i="1" s="1"/>
  <c r="K1565" i="1" a="1"/>
  <c r="K1565" i="1"/>
  <c r="K1566" i="1" a="1"/>
  <c r="K1566" i="1"/>
  <c r="K1567" i="1" a="1"/>
  <c r="K1567" i="1" s="1"/>
  <c r="K1568" i="1" a="1"/>
  <c r="K1568" i="1" s="1"/>
  <c r="K1569" i="1" a="1"/>
  <c r="K1569" i="1"/>
  <c r="K1570" i="1" a="1"/>
  <c r="K1570" i="1"/>
  <c r="K1571" i="1" a="1"/>
  <c r="K1571" i="1" s="1"/>
  <c r="K1572" i="1" a="1"/>
  <c r="K1572" i="1" s="1"/>
  <c r="K1573" i="1" a="1"/>
  <c r="K1573" i="1" s="1"/>
  <c r="K1574" i="1" a="1"/>
  <c r="K1574" i="1"/>
  <c r="K1575" i="1" a="1"/>
  <c r="K1575" i="1" s="1"/>
  <c r="K1576" i="1" a="1"/>
  <c r="K1576" i="1" s="1"/>
  <c r="K1577" i="1" a="1"/>
  <c r="K1577" i="1" s="1"/>
  <c r="K1578" i="1" a="1"/>
  <c r="K1578" i="1" s="1"/>
  <c r="K1579" i="1" a="1"/>
  <c r="K1579" i="1" s="1"/>
  <c r="K1580" i="1" a="1"/>
  <c r="K1580" i="1"/>
  <c r="K1581" i="1" a="1"/>
  <c r="K1581" i="1" s="1"/>
  <c r="K1582" i="1" a="1"/>
  <c r="K1582" i="1" s="1"/>
  <c r="K1583" i="1" a="1"/>
  <c r="K1583" i="1" s="1"/>
  <c r="K1584" i="1" a="1"/>
  <c r="K1584" i="1"/>
  <c r="K1585" i="1" a="1"/>
  <c r="K1585" i="1" s="1"/>
  <c r="K1586" i="1" a="1"/>
  <c r="K1586" i="1" s="1"/>
  <c r="K1587" i="1" a="1"/>
  <c r="K1587" i="1" s="1"/>
  <c r="K1588" i="1" a="1"/>
  <c r="K1588" i="1"/>
  <c r="K1589" i="1" a="1"/>
  <c r="K1589" i="1"/>
  <c r="K1590" i="1" a="1"/>
  <c r="K1590" i="1" s="1"/>
  <c r="K1591" i="1" a="1"/>
  <c r="K1591" i="1" s="1"/>
  <c r="K1592" i="1" a="1"/>
  <c r="K1592" i="1" s="1"/>
  <c r="K1593" i="1" a="1"/>
  <c r="K1593" i="1"/>
  <c r="K1594" i="1" a="1"/>
  <c r="K1594" i="1" s="1"/>
  <c r="K1595" i="1" a="1"/>
  <c r="K1595" i="1" s="1"/>
  <c r="K1596" i="1" a="1"/>
  <c r="K1596" i="1" s="1"/>
  <c r="K1597" i="1" a="1"/>
  <c r="K1597" i="1"/>
  <c r="K1598" i="1" a="1"/>
  <c r="K1598" i="1"/>
  <c r="K1599" i="1" a="1"/>
  <c r="K1599" i="1" s="1"/>
  <c r="K1600" i="1" a="1"/>
  <c r="K1600" i="1"/>
  <c r="K1601" i="1" a="1"/>
  <c r="K1601" i="1" s="1"/>
  <c r="K1602" i="1" a="1"/>
  <c r="K1602" i="1"/>
  <c r="K1603" i="1" a="1"/>
  <c r="K1603" i="1" s="1"/>
  <c r="K1604" i="1" a="1"/>
  <c r="K1604" i="1" s="1"/>
  <c r="K1605" i="1" a="1"/>
  <c r="K1605" i="1" s="1"/>
  <c r="K1606" i="1" a="1"/>
  <c r="K1606" i="1"/>
  <c r="K1607" i="1" a="1"/>
  <c r="K1607" i="1" s="1"/>
  <c r="K1608" i="1" a="1"/>
  <c r="K1608" i="1"/>
  <c r="K1609" i="1" a="1"/>
  <c r="K1609" i="1"/>
  <c r="K1610" i="1" a="1"/>
  <c r="K1610" i="1" s="1"/>
  <c r="K1611" i="1" a="1"/>
  <c r="K1611" i="1" s="1"/>
  <c r="K1612" i="1" a="1"/>
  <c r="K1612" i="1"/>
  <c r="K1613" i="1" a="1"/>
  <c r="K1613" i="1" s="1"/>
  <c r="K1614" i="1" a="1"/>
  <c r="K1614" i="1" s="1"/>
  <c r="K1615" i="1" a="1"/>
  <c r="K1615" i="1" s="1"/>
  <c r="K1616" i="1" a="1"/>
  <c r="K1616" i="1"/>
  <c r="K1617" i="1" a="1"/>
  <c r="K1617" i="1" s="1"/>
  <c r="K1618" i="1" a="1"/>
  <c r="K1618" i="1"/>
  <c r="K1619" i="1" a="1"/>
  <c r="K1619" i="1" s="1"/>
  <c r="K1620" i="1" a="1"/>
  <c r="K1620" i="1"/>
  <c r="K1621" i="1" a="1"/>
  <c r="K1621" i="1"/>
  <c r="K1622" i="1" a="1"/>
  <c r="K1622" i="1" s="1"/>
  <c r="K1623" i="1" a="1"/>
  <c r="K1623" i="1" s="1"/>
  <c r="K1624" i="1" a="1"/>
  <c r="K1624" i="1" s="1"/>
  <c r="K1625" i="1" a="1"/>
  <c r="K1625" i="1"/>
  <c r="K1626" i="1" a="1"/>
  <c r="K1626" i="1" s="1"/>
  <c r="K1627" i="1" a="1"/>
  <c r="K1627" i="1" s="1"/>
  <c r="K1628" i="1" a="1"/>
  <c r="K1628" i="1" s="1"/>
  <c r="K1629" i="1" a="1"/>
  <c r="K1629" i="1"/>
  <c r="K1630" i="1" a="1"/>
  <c r="K1630" i="1"/>
  <c r="K1631" i="1" a="1"/>
  <c r="K1631" i="1" s="1"/>
  <c r="K1632" i="1" a="1"/>
  <c r="K1632" i="1" s="1"/>
  <c r="K1633" i="1" a="1"/>
  <c r="K1633" i="1" s="1"/>
  <c r="K1634" i="1" a="1"/>
  <c r="K1634" i="1"/>
  <c r="K1635" i="1" a="1"/>
  <c r="K1635" i="1" s="1"/>
  <c r="K1636" i="1" a="1"/>
  <c r="K1636" i="1" s="1"/>
  <c r="K1637" i="1" a="1"/>
  <c r="K1637" i="1" s="1"/>
  <c r="K1638" i="1" a="1"/>
  <c r="K1638" i="1"/>
  <c r="K1639" i="1" a="1"/>
  <c r="K1639" i="1" s="1"/>
  <c r="K1640" i="1" a="1"/>
  <c r="K1640" i="1" s="1"/>
  <c r="K1641" i="1" a="1"/>
  <c r="K1641" i="1" s="1"/>
  <c r="K1642" i="1" a="1"/>
  <c r="K1642" i="1" s="1"/>
  <c r="K1643" i="1" a="1"/>
  <c r="K1643" i="1" s="1"/>
  <c r="K1644" i="1" a="1"/>
  <c r="K1644" i="1" s="1"/>
  <c r="K1645" i="1" a="1"/>
  <c r="K1645" i="1" s="1"/>
  <c r="K1646" i="1" a="1"/>
  <c r="K1646" i="1" s="1"/>
  <c r="K1647" i="1" a="1"/>
  <c r="K1647" i="1" s="1"/>
  <c r="K1648" i="1" a="1"/>
  <c r="K1648" i="1"/>
  <c r="K1649" i="1" a="1"/>
  <c r="K1649" i="1"/>
  <c r="K1650" i="1" a="1"/>
  <c r="K1650" i="1" s="1"/>
  <c r="K1651" i="1" a="1"/>
  <c r="K1651" i="1" s="1"/>
  <c r="K1652" i="1" a="1"/>
  <c r="K1652" i="1"/>
  <c r="K1653" i="1" a="1"/>
  <c r="K1653" i="1"/>
  <c r="K1654" i="1" a="1"/>
  <c r="K1654" i="1" s="1"/>
  <c r="K1655" i="1" a="1"/>
  <c r="K1655" i="1" s="1"/>
  <c r="K1656" i="1" a="1"/>
  <c r="K1656" i="1" s="1"/>
  <c r="K1657" i="1" a="1"/>
  <c r="K1657" i="1" s="1"/>
  <c r="K1658" i="1" a="1"/>
  <c r="K1658" i="1"/>
  <c r="K1659" i="1" a="1"/>
  <c r="K1659" i="1" s="1"/>
  <c r="K1660" i="1" a="1"/>
  <c r="K1660" i="1" s="1"/>
  <c r="K1661" i="1" a="1"/>
  <c r="K1661" i="1"/>
  <c r="K1662" i="1" a="1"/>
  <c r="K1662" i="1" s="1"/>
  <c r="K1663" i="1" a="1"/>
  <c r="K1663" i="1" s="1"/>
  <c r="K1664" i="1" a="1"/>
  <c r="K1664" i="1"/>
  <c r="K1665" i="1" a="1"/>
  <c r="K1665" i="1" s="1"/>
  <c r="K1666" i="1" a="1"/>
  <c r="K1666" i="1" s="1"/>
  <c r="K1667" i="1" a="1"/>
  <c r="K1667" i="1" s="1"/>
  <c r="K1668" i="1" a="1"/>
  <c r="K1668" i="1" s="1"/>
  <c r="K1669" i="1" a="1"/>
  <c r="K1669" i="1" s="1"/>
  <c r="K1670" i="1" a="1"/>
  <c r="K1670" i="1"/>
  <c r="K1671" i="1" a="1"/>
  <c r="K1671" i="1" s="1"/>
  <c r="K1672" i="1" a="1"/>
  <c r="K1672" i="1" s="1"/>
  <c r="K1673" i="1" a="1"/>
  <c r="K1673" i="1" s="1"/>
  <c r="K1674" i="1" a="1"/>
  <c r="K1674" i="1" s="1"/>
  <c r="K1675" i="1" a="1"/>
  <c r="K1675" i="1" s="1"/>
  <c r="K1676" i="1" a="1"/>
  <c r="K1676" i="1"/>
  <c r="K1677" i="1" a="1"/>
  <c r="K1677" i="1" s="1"/>
  <c r="K1678" i="1" a="1"/>
  <c r="K1678" i="1" s="1"/>
  <c r="K1679" i="1" a="1"/>
  <c r="K1679" i="1" s="1"/>
  <c r="K1680" i="1" a="1"/>
  <c r="K1680" i="1" s="1"/>
  <c r="K1681" i="1" a="1"/>
  <c r="K1681" i="1"/>
  <c r="K1682" i="1" a="1"/>
  <c r="K1682" i="1" s="1"/>
  <c r="K1683" i="1" a="1"/>
  <c r="K1683" i="1" s="1"/>
  <c r="K1684" i="1" a="1"/>
  <c r="K1684" i="1"/>
  <c r="K1685" i="1" a="1"/>
  <c r="K1685" i="1" s="1"/>
  <c r="K1686" i="1" a="1"/>
  <c r="K1686" i="1" s="1"/>
  <c r="K1687" i="1" a="1"/>
  <c r="K1687" i="1" s="1"/>
  <c r="K1688" i="1" a="1"/>
  <c r="K1688" i="1" s="1"/>
  <c r="K1689" i="1" a="1"/>
  <c r="K1689" i="1"/>
  <c r="K1690" i="1" a="1"/>
  <c r="K1690" i="1"/>
  <c r="K1691" i="1" a="1"/>
  <c r="K1691" i="1" s="1"/>
  <c r="K1692" i="1" a="1"/>
  <c r="K1692" i="1" s="1"/>
  <c r="K1693" i="1" a="1"/>
  <c r="K1693" i="1"/>
  <c r="K1694" i="1" a="1"/>
  <c r="K1694" i="1"/>
  <c r="K1695" i="1" a="1"/>
  <c r="K1695" i="1" s="1"/>
  <c r="K1696" i="1" a="1"/>
  <c r="K1696" i="1"/>
  <c r="K1697" i="1" a="1"/>
  <c r="K1697" i="1" s="1"/>
  <c r="K1698" i="1" a="1"/>
  <c r="K1698" i="1"/>
  <c r="K1699" i="1" a="1"/>
  <c r="K1699" i="1" s="1"/>
  <c r="K1700" i="1" a="1"/>
  <c r="K1700" i="1" s="1"/>
  <c r="K1701" i="1" a="1"/>
  <c r="K1701" i="1" s="1"/>
  <c r="K1702" i="1" a="1"/>
  <c r="K1702" i="1"/>
  <c r="K1703" i="1" a="1"/>
  <c r="K1703" i="1" s="1"/>
  <c r="K1704" i="1" a="1"/>
  <c r="K1704" i="1"/>
  <c r="K1705" i="1" a="1"/>
  <c r="K1705" i="1" s="1"/>
  <c r="K1706" i="1" a="1"/>
  <c r="K1706" i="1" s="1"/>
  <c r="K1707" i="1" a="1"/>
  <c r="K1707" i="1" s="1"/>
  <c r="K1708" i="1" a="1"/>
  <c r="K1708" i="1" s="1"/>
  <c r="K1709" i="1" a="1"/>
  <c r="K1709" i="1" s="1"/>
  <c r="K1710" i="1" a="1"/>
  <c r="K1710" i="1" s="1"/>
  <c r="K1711" i="1" a="1"/>
  <c r="K1711" i="1" s="1"/>
  <c r="K1712" i="1" a="1"/>
  <c r="K1712" i="1" s="1"/>
  <c r="K1713" i="1" a="1"/>
  <c r="K1713" i="1"/>
  <c r="K1714" i="1" a="1"/>
  <c r="K1714" i="1"/>
  <c r="K1715" i="1" a="1"/>
  <c r="K1715" i="1" s="1"/>
  <c r="K1716" i="1" a="1"/>
  <c r="K1716" i="1"/>
  <c r="K1717" i="1" a="1"/>
  <c r="K1717" i="1" s="1"/>
  <c r="K1718" i="1" a="1"/>
  <c r="K1718" i="1" s="1"/>
  <c r="K1719" i="1" a="1"/>
  <c r="K1719" i="1" s="1"/>
  <c r="K1720" i="1" a="1"/>
  <c r="K1720" i="1" s="1"/>
  <c r="K1721" i="1" a="1"/>
  <c r="K1721" i="1"/>
  <c r="K1722" i="1" a="1"/>
  <c r="K1722" i="1" s="1"/>
  <c r="K1723" i="1" a="1"/>
  <c r="K1723" i="1" s="1"/>
  <c r="K1724" i="1" a="1"/>
  <c r="K1724" i="1" s="1"/>
  <c r="K1725" i="1" a="1"/>
  <c r="K1725" i="1"/>
  <c r="K1726" i="1" a="1"/>
  <c r="K1726" i="1" s="1"/>
  <c r="K1727" i="1" a="1"/>
  <c r="K1727" i="1" s="1"/>
  <c r="K1728" i="1" a="1"/>
  <c r="K1728" i="1"/>
  <c r="K1729" i="1" a="1"/>
  <c r="K1729" i="1" s="1"/>
  <c r="K1730" i="1" a="1"/>
  <c r="K1730" i="1"/>
  <c r="K1731" i="1" a="1"/>
  <c r="K1731" i="1" s="1"/>
  <c r="K1732" i="1" a="1"/>
  <c r="K1732" i="1" s="1"/>
  <c r="K1733" i="1" a="1"/>
  <c r="K1733" i="1"/>
  <c r="K1734" i="1" a="1"/>
  <c r="K1734" i="1"/>
  <c r="K1735" i="1" a="1"/>
  <c r="K1735" i="1" s="1"/>
  <c r="K1736" i="1" a="1"/>
  <c r="K1736" i="1" s="1"/>
  <c r="K1737" i="1" a="1"/>
  <c r="K1737" i="1" s="1"/>
  <c r="K1738" i="1" a="1"/>
  <c r="K1738" i="1" s="1"/>
  <c r="K1739" i="1" a="1"/>
  <c r="K1739" i="1" s="1"/>
  <c r="K1740" i="1" a="1"/>
  <c r="K1740" i="1"/>
  <c r="K1741" i="1" a="1"/>
  <c r="K1741" i="1" s="1"/>
  <c r="K1742" i="1" a="1"/>
  <c r="K1742" i="1" s="1"/>
  <c r="K1743" i="1" a="1"/>
  <c r="K1743" i="1" s="1"/>
  <c r="K1744" i="1" a="1"/>
  <c r="K1744" i="1"/>
  <c r="K1745" i="1" a="1"/>
  <c r="K1745" i="1"/>
  <c r="K1746" i="1" a="1"/>
  <c r="K1746" i="1"/>
  <c r="K1747" i="1" a="1"/>
  <c r="K1747" i="1" s="1"/>
  <c r="K1748" i="1" a="1"/>
  <c r="K1748" i="1" s="1"/>
  <c r="K1749" i="1" a="1"/>
  <c r="K1749" i="1"/>
  <c r="K1750" i="1" a="1"/>
  <c r="K1750" i="1" s="1"/>
  <c r="K1751" i="1" a="1"/>
  <c r="K1751" i="1" s="1"/>
  <c r="K1752" i="1" a="1"/>
  <c r="K1752" i="1"/>
  <c r="K1753" i="1" a="1"/>
  <c r="K1753" i="1"/>
  <c r="K1754" i="1" a="1"/>
  <c r="K1754" i="1"/>
  <c r="K1755" i="1" a="1"/>
  <c r="K1755" i="1" s="1"/>
  <c r="K1756" i="1" a="1"/>
  <c r="K1756" i="1" s="1"/>
  <c r="K1757" i="1" a="1"/>
  <c r="K1757" i="1" s="1"/>
  <c r="K1758" i="1" a="1"/>
  <c r="K1758" i="1"/>
  <c r="K1759" i="1" a="1"/>
  <c r="K1759" i="1" s="1"/>
  <c r="K1760" i="1" a="1"/>
  <c r="K1760" i="1"/>
  <c r="K1761" i="1" a="1"/>
  <c r="K1761" i="1"/>
  <c r="K1762" i="1" a="1"/>
  <c r="K1762" i="1"/>
  <c r="K1763" i="1" a="1"/>
  <c r="K1763" i="1" s="1"/>
  <c r="K1764" i="1" a="1"/>
  <c r="K1764" i="1" s="1"/>
  <c r="K1765" i="1" a="1"/>
  <c r="K1765" i="1" s="1"/>
  <c r="K1766" i="1" a="1"/>
  <c r="K1766" i="1" s="1"/>
  <c r="K1767" i="1" a="1"/>
  <c r="K1767" i="1" s="1"/>
  <c r="K1768" i="1" a="1"/>
  <c r="K1768" i="1"/>
  <c r="K1769" i="1" a="1"/>
  <c r="K1769" i="1"/>
  <c r="K1770" i="1" a="1"/>
  <c r="K1770" i="1"/>
  <c r="K1771" i="1" a="1"/>
  <c r="K1771" i="1" s="1"/>
  <c r="K1772" i="1" a="1"/>
  <c r="K1772" i="1"/>
  <c r="K1773" i="1" a="1"/>
  <c r="K1773" i="1" s="1"/>
  <c r="K1774" i="1" a="1"/>
  <c r="K1774" i="1" s="1"/>
  <c r="K1775" i="1" a="1"/>
  <c r="K1775" i="1" s="1"/>
  <c r="K1776" i="1" a="1"/>
  <c r="K1776" i="1"/>
  <c r="K1777" i="1" a="1"/>
  <c r="K1777" i="1"/>
  <c r="K1778" i="1" a="1"/>
  <c r="K1778" i="1"/>
  <c r="K1779" i="1" a="1"/>
  <c r="K1779" i="1" s="1"/>
  <c r="K1780" i="1" a="1"/>
  <c r="K1780" i="1" s="1"/>
  <c r="K1781" i="1" a="1"/>
  <c r="K1781" i="1"/>
  <c r="K1782" i="1" a="1"/>
  <c r="K1782" i="1" s="1"/>
  <c r="K1783" i="1" a="1"/>
  <c r="K1783" i="1" s="1"/>
  <c r="K1784" i="1" a="1"/>
  <c r="K1784" i="1"/>
  <c r="K1785" i="1" a="1"/>
  <c r="K1785" i="1"/>
  <c r="K1786" i="1" a="1"/>
  <c r="K1786" i="1"/>
  <c r="K1787" i="1" a="1"/>
  <c r="K1787" i="1" s="1"/>
  <c r="K1788" i="1" a="1"/>
  <c r="K1788" i="1" s="1"/>
  <c r="K1789" i="1" a="1"/>
  <c r="K1789" i="1" s="1"/>
  <c r="K1790" i="1" a="1"/>
  <c r="K1790" i="1"/>
  <c r="K1791" i="1" a="1"/>
  <c r="K1791" i="1" s="1"/>
  <c r="K1792" i="1" a="1"/>
  <c r="K1792" i="1"/>
  <c r="K1793" i="1" a="1"/>
  <c r="K1793" i="1"/>
  <c r="K1794" i="1" a="1"/>
  <c r="K1794" i="1"/>
  <c r="K1795" i="1" a="1"/>
  <c r="K1795" i="1" s="1"/>
  <c r="K1796" i="1" a="1"/>
  <c r="K1796" i="1" s="1"/>
  <c r="K1797" i="1" a="1"/>
  <c r="K1797" i="1" s="1"/>
  <c r="K1798" i="1" a="1"/>
  <c r="K1798" i="1" s="1"/>
  <c r="K1799" i="1" a="1"/>
  <c r="K1799" i="1" s="1"/>
  <c r="K1800" i="1" a="1"/>
  <c r="K1800" i="1"/>
  <c r="K1801" i="1" a="1"/>
  <c r="K1801" i="1"/>
  <c r="K1802" i="1" a="1"/>
  <c r="K1802" i="1"/>
  <c r="K1803" i="1" a="1"/>
  <c r="K1803" i="1" s="1"/>
  <c r="K1804" i="1" a="1"/>
  <c r="K1804" i="1"/>
  <c r="K1805" i="1" a="1"/>
  <c r="K1805" i="1" s="1"/>
  <c r="K1806" i="1" a="1"/>
  <c r="K1806" i="1" s="1"/>
  <c r="K1807" i="1" a="1"/>
  <c r="K1807" i="1" s="1"/>
  <c r="K1808" i="1" a="1"/>
  <c r="K1808" i="1"/>
  <c r="K1809" i="1" a="1"/>
  <c r="K1809" i="1"/>
  <c r="K1810" i="1" a="1"/>
  <c r="K1810" i="1"/>
  <c r="K1811" i="1" a="1"/>
  <c r="K1811" i="1" s="1"/>
  <c r="K1812" i="1" a="1"/>
  <c r="K1812" i="1" s="1"/>
  <c r="K1813" i="1" a="1"/>
  <c r="K1813" i="1"/>
  <c r="K1814" i="1" a="1"/>
  <c r="K1814" i="1" s="1"/>
  <c r="K1815" i="1" a="1"/>
  <c r="K1815" i="1" s="1"/>
  <c r="K1816" i="1" a="1"/>
  <c r="K1816" i="1"/>
  <c r="K1817" i="1" a="1"/>
  <c r="K1817" i="1"/>
  <c r="K1818" i="1" a="1"/>
  <c r="K1818" i="1"/>
  <c r="K1819" i="1" a="1"/>
  <c r="K1819" i="1" s="1"/>
  <c r="K1820" i="1" a="1"/>
  <c r="K1820" i="1" s="1"/>
  <c r="K1821" i="1" a="1"/>
  <c r="K1821" i="1" s="1"/>
  <c r="K1822" i="1" a="1"/>
  <c r="K1822" i="1"/>
  <c r="K1823" i="1" a="1"/>
  <c r="K1823" i="1" s="1"/>
  <c r="K1824" i="1" a="1"/>
  <c r="K1824" i="1"/>
  <c r="K1825" i="1" a="1"/>
  <c r="K1825" i="1"/>
  <c r="K1826" i="1" a="1"/>
  <c r="K1826" i="1"/>
  <c r="K1827" i="1" a="1"/>
  <c r="K1827" i="1" s="1"/>
  <c r="K1828" i="1" a="1"/>
  <c r="K1828" i="1" s="1"/>
  <c r="K1829" i="1" a="1"/>
  <c r="K1829" i="1" s="1"/>
  <c r="K1830" i="1" a="1"/>
  <c r="K1830" i="1" s="1"/>
  <c r="K1831" i="1" a="1"/>
  <c r="K1831" i="1" s="1"/>
  <c r="K1832" i="1" a="1"/>
  <c r="K1832" i="1"/>
  <c r="K1833" i="1" a="1"/>
  <c r="K1833" i="1"/>
  <c r="K1834" i="1" a="1"/>
  <c r="K1834" i="1"/>
  <c r="K1835" i="1" a="1"/>
  <c r="K1835" i="1" s="1"/>
  <c r="K1836" i="1" a="1"/>
  <c r="K1836" i="1"/>
  <c r="K1837" i="1" a="1"/>
  <c r="K1837" i="1" s="1"/>
  <c r="K1838" i="1" a="1"/>
  <c r="K1838" i="1" s="1"/>
  <c r="K1839" i="1" a="1"/>
  <c r="K1839" i="1" s="1"/>
  <c r="K1840" i="1" a="1"/>
  <c r="K1840" i="1"/>
  <c r="K1841" i="1" a="1"/>
  <c r="K1841" i="1"/>
  <c r="K1842" i="1" a="1"/>
  <c r="K1842" i="1"/>
  <c r="K1843" i="1" a="1"/>
  <c r="K1843" i="1" s="1"/>
  <c r="K1844" i="1" a="1"/>
  <c r="K1844" i="1" s="1"/>
  <c r="K1845" i="1" a="1"/>
  <c r="K1845" i="1"/>
  <c r="K1846" i="1" a="1"/>
  <c r="K1846" i="1" s="1"/>
  <c r="K1847" i="1" a="1"/>
  <c r="K1847" i="1" s="1"/>
  <c r="K1848" i="1" a="1"/>
  <c r="K1848" i="1"/>
  <c r="K1849" i="1" a="1"/>
  <c r="K1849" i="1"/>
  <c r="K1850" i="1" a="1"/>
  <c r="K1850" i="1"/>
  <c r="K1851" i="1" a="1"/>
  <c r="K1851" i="1" s="1"/>
  <c r="K1852" i="1" a="1"/>
  <c r="K1852" i="1" s="1"/>
  <c r="K1853" i="1" a="1"/>
  <c r="K1853" i="1" s="1"/>
  <c r="K1854" i="1" a="1"/>
  <c r="K1854" i="1"/>
  <c r="K1855" i="1" a="1"/>
  <c r="K1855" i="1" s="1"/>
  <c r="K1856" i="1" a="1"/>
  <c r="K1856" i="1"/>
  <c r="K1857" i="1" a="1"/>
  <c r="K1857" i="1"/>
  <c r="K1858" i="1" a="1"/>
  <c r="K1858" i="1"/>
  <c r="K1859" i="1" a="1"/>
  <c r="K1859" i="1" s="1"/>
  <c r="K1860" i="1" a="1"/>
  <c r="K1860" i="1" s="1"/>
  <c r="K1861" i="1" a="1"/>
  <c r="K1861" i="1" s="1"/>
  <c r="K1862" i="1" a="1"/>
  <c r="K1862" i="1" s="1"/>
  <c r="K1863" i="1" a="1"/>
  <c r="K1863" i="1" s="1"/>
  <c r="K1864" i="1" a="1"/>
  <c r="K1864" i="1"/>
  <c r="K1865" i="1" a="1"/>
  <c r="K1865" i="1"/>
  <c r="K1866" i="1" a="1"/>
  <c r="K1866" i="1"/>
  <c r="K1867" i="1" a="1"/>
  <c r="K1867" i="1" s="1"/>
  <c r="K1868" i="1" a="1"/>
  <c r="K1868" i="1"/>
  <c r="K1869" i="1" a="1"/>
  <c r="K1869" i="1" s="1"/>
  <c r="K1870" i="1" a="1"/>
  <c r="K1870" i="1" s="1"/>
  <c r="K1871" i="1" a="1"/>
  <c r="K1871" i="1" s="1"/>
  <c r="K1872" i="1" a="1"/>
  <c r="K1872" i="1"/>
  <c r="K1873" i="1" a="1"/>
  <c r="K1873" i="1"/>
  <c r="K1874" i="1" a="1"/>
  <c r="K1874" i="1"/>
  <c r="K1875" i="1" a="1"/>
  <c r="K1875" i="1" s="1"/>
  <c r="K1876" i="1" a="1"/>
  <c r="K1876" i="1" s="1"/>
  <c r="K1877" i="1" a="1"/>
  <c r="K1877" i="1"/>
  <c r="K1878" i="1" a="1"/>
  <c r="K1878" i="1" s="1"/>
  <c r="K1879" i="1" a="1"/>
  <c r="K1879" i="1" s="1"/>
  <c r="K1880" i="1" a="1"/>
  <c r="K1880" i="1"/>
  <c r="K1881" i="1" a="1"/>
  <c r="K1881" i="1"/>
  <c r="K1882" i="1" a="1"/>
  <c r="K1882" i="1"/>
  <c r="K1883" i="1" a="1"/>
  <c r="K1883" i="1" s="1"/>
  <c r="K1884" i="1" a="1"/>
  <c r="K1884" i="1" s="1"/>
  <c r="K1885" i="1" a="1"/>
  <c r="K1885" i="1" s="1"/>
  <c r="K1886" i="1" a="1"/>
  <c r="K1886" i="1"/>
  <c r="K1887" i="1" a="1"/>
  <c r="K1887" i="1" s="1"/>
  <c r="K1888" i="1" a="1"/>
  <c r="K1888" i="1"/>
  <c r="K1889" i="1" a="1"/>
  <c r="K1889" i="1"/>
  <c r="K1890" i="1" a="1"/>
  <c r="K1890" i="1"/>
  <c r="K1891" i="1" a="1"/>
  <c r="K1891" i="1" s="1"/>
  <c r="K1892" i="1" a="1"/>
  <c r="K1892" i="1" s="1"/>
  <c r="K1893" i="1" a="1"/>
  <c r="K1893" i="1" s="1"/>
  <c r="K1894" i="1" a="1"/>
  <c r="K1894" i="1" s="1"/>
  <c r="K1895" i="1" a="1"/>
  <c r="K1895" i="1" s="1"/>
  <c r="K1896" i="1" a="1"/>
  <c r="K1896" i="1"/>
  <c r="K1897" i="1" a="1"/>
  <c r="K1897" i="1"/>
  <c r="K1898" i="1" a="1"/>
  <c r="K1898" i="1"/>
  <c r="K1899" i="1" a="1"/>
  <c r="K1899" i="1" s="1"/>
  <c r="K1900" i="1" a="1"/>
  <c r="K1900" i="1"/>
  <c r="K1901" i="1" a="1"/>
  <c r="K1901" i="1" s="1"/>
  <c r="K1902" i="1" a="1"/>
  <c r="K1902" i="1" s="1"/>
  <c r="K1903" i="1" a="1"/>
  <c r="K1903" i="1" s="1"/>
  <c r="K1904" i="1" a="1"/>
  <c r="K1904" i="1"/>
  <c r="K1905" i="1" a="1"/>
  <c r="K1905" i="1"/>
  <c r="K1906" i="1" a="1"/>
  <c r="K1906" i="1"/>
  <c r="K1907" i="1" a="1"/>
  <c r="K1907" i="1" s="1"/>
  <c r="K1908" i="1" a="1"/>
  <c r="K1908" i="1" s="1"/>
  <c r="K1909" i="1" a="1"/>
  <c r="K1909" i="1"/>
  <c r="K1910" i="1" a="1"/>
  <c r="K1910" i="1" s="1"/>
  <c r="K1911" i="1" a="1"/>
  <c r="K1911" i="1" s="1"/>
  <c r="K1912" i="1" a="1"/>
  <c r="K1912" i="1"/>
  <c r="K1913" i="1" a="1"/>
  <c r="K1913" i="1"/>
  <c r="K1914" i="1" a="1"/>
  <c r="K1914" i="1"/>
  <c r="K1915" i="1" a="1"/>
  <c r="K1915" i="1" s="1"/>
  <c r="K1916" i="1" a="1"/>
  <c r="K1916" i="1" s="1"/>
  <c r="K1917" i="1" a="1"/>
  <c r="K1917" i="1" s="1"/>
  <c r="K1918" i="1" a="1"/>
  <c r="K1918" i="1"/>
  <c r="K1919" i="1" a="1"/>
  <c r="K1919" i="1" s="1"/>
  <c r="K1920" i="1" a="1"/>
  <c r="K1920" i="1"/>
  <c r="K1921" i="1" a="1"/>
  <c r="K1921" i="1"/>
  <c r="K1922" i="1" a="1"/>
  <c r="K1922" i="1"/>
  <c r="K1923" i="1" a="1"/>
  <c r="K1923" i="1" s="1"/>
  <c r="K1924" i="1" a="1"/>
  <c r="K1924" i="1" s="1"/>
  <c r="K1925" i="1" a="1"/>
  <c r="K1925" i="1" s="1"/>
  <c r="K1926" i="1" a="1"/>
  <c r="K1926" i="1" s="1"/>
  <c r="K1927" i="1" a="1"/>
  <c r="K1927" i="1" s="1"/>
  <c r="K1928" i="1" a="1"/>
  <c r="K1928" i="1"/>
  <c r="K1929" i="1" a="1"/>
  <c r="K1929" i="1"/>
  <c r="K1930" i="1" a="1"/>
  <c r="K1930" i="1"/>
  <c r="K1931" i="1" a="1"/>
  <c r="K1931" i="1" s="1"/>
  <c r="K1932" i="1" a="1"/>
  <c r="K1932" i="1"/>
  <c r="K1933" i="1" a="1"/>
  <c r="K1933" i="1" s="1"/>
  <c r="K1934" i="1" a="1"/>
  <c r="K1934" i="1" s="1"/>
  <c r="K1935" i="1" a="1"/>
  <c r="K1935" i="1" s="1"/>
  <c r="K1936" i="1" a="1"/>
  <c r="K1936" i="1"/>
  <c r="K1937" i="1" a="1"/>
  <c r="K1937" i="1"/>
  <c r="K1938" i="1" a="1"/>
  <c r="K1938" i="1"/>
  <c r="K1939" i="1" a="1"/>
  <c r="K1939" i="1" s="1"/>
  <c r="K1940" i="1" a="1"/>
  <c r="K1940" i="1" s="1"/>
  <c r="K1941" i="1" a="1"/>
  <c r="K1941" i="1"/>
  <c r="K1942" i="1" a="1"/>
  <c r="K1942" i="1" s="1"/>
  <c r="K1943" i="1" a="1"/>
  <c r="K1943" i="1" s="1"/>
  <c r="K1944" i="1" a="1"/>
  <c r="K1944" i="1"/>
  <c r="K1945" i="1" a="1"/>
  <c r="K1945" i="1"/>
  <c r="K1946" i="1" a="1"/>
  <c r="K1946" i="1"/>
  <c r="K1947" i="1" a="1"/>
  <c r="K1947" i="1" s="1"/>
  <c r="K1948" i="1" a="1"/>
  <c r="K1948" i="1" s="1"/>
  <c r="K1949" i="1" a="1"/>
  <c r="K1949" i="1" s="1"/>
  <c r="K1950" i="1" a="1"/>
  <c r="K1950" i="1"/>
  <c r="K1951" i="1" a="1"/>
  <c r="K1951" i="1" s="1"/>
  <c r="K1952" i="1" a="1"/>
  <c r="K1952" i="1"/>
  <c r="K1953" i="1" a="1"/>
  <c r="K1953" i="1"/>
  <c r="K1954" i="1" a="1"/>
  <c r="K1954" i="1"/>
  <c r="K1955" i="1" a="1"/>
  <c r="K1955" i="1" s="1"/>
  <c r="K1956" i="1" a="1"/>
  <c r="K1956" i="1" s="1"/>
  <c r="K1957" i="1" a="1"/>
  <c r="K1957" i="1" s="1"/>
  <c r="K1958" i="1" a="1"/>
  <c r="K1958" i="1" s="1"/>
  <c r="K1959" i="1" a="1"/>
  <c r="K1959" i="1" s="1"/>
  <c r="K1960" i="1" a="1"/>
  <c r="K1960" i="1"/>
  <c r="K1961" i="1" a="1"/>
  <c r="K1961" i="1"/>
  <c r="K1962" i="1" a="1"/>
  <c r="K1962" i="1"/>
  <c r="K1963" i="1" a="1"/>
  <c r="K1963" i="1" s="1"/>
  <c r="K1964" i="1" a="1"/>
  <c r="K1964" i="1"/>
  <c r="K1965" i="1" a="1"/>
  <c r="K1965" i="1" s="1"/>
  <c r="K1966" i="1" a="1"/>
  <c r="K1966" i="1" s="1"/>
  <c r="K1967" i="1" a="1"/>
  <c r="K1967" i="1" s="1"/>
  <c r="K1968" i="1" a="1"/>
  <c r="K1968" i="1"/>
  <c r="K1969" i="1" a="1"/>
  <c r="K1969" i="1"/>
  <c r="K1970" i="1" a="1"/>
  <c r="K1970" i="1"/>
  <c r="K1971" i="1" a="1"/>
  <c r="K1971" i="1" s="1"/>
  <c r="K1972" i="1" a="1"/>
  <c r="K1972" i="1" s="1"/>
  <c r="K1973" i="1" a="1"/>
  <c r="K1973" i="1"/>
  <c r="K1974" i="1" a="1"/>
  <c r="K1974" i="1" s="1"/>
  <c r="K1975" i="1" a="1"/>
  <c r="K1975" i="1" s="1"/>
  <c r="K1976" i="1" a="1"/>
  <c r="K1976" i="1"/>
  <c r="K1977" i="1" a="1"/>
  <c r="K1977" i="1"/>
  <c r="K1978" i="1" a="1"/>
  <c r="K1978" i="1" s="1"/>
  <c r="K1979" i="1" a="1"/>
  <c r="K1979" i="1" s="1"/>
  <c r="K1980" i="1" a="1"/>
  <c r="K1980" i="1" s="1"/>
  <c r="K1981" i="1" a="1"/>
  <c r="K1981" i="1" s="1"/>
  <c r="K1982" i="1" a="1"/>
  <c r="K1982" i="1"/>
  <c r="K1983" i="1" a="1"/>
  <c r="K1983" i="1" s="1"/>
  <c r="K1984" i="1" a="1"/>
  <c r="K1984" i="1"/>
  <c r="K1985" i="1" a="1"/>
  <c r="K1985" i="1"/>
  <c r="K1986" i="1" a="1"/>
  <c r="K1986" i="1"/>
  <c r="K1987" i="1" a="1"/>
  <c r="K1987" i="1" s="1"/>
  <c r="K1988" i="1" a="1"/>
  <c r="K1988" i="1" s="1"/>
  <c r="K1989" i="1" a="1"/>
  <c r="K1989" i="1" s="1"/>
  <c r="K1990" i="1" a="1"/>
  <c r="K1990" i="1" s="1"/>
  <c r="K1991" i="1" a="1"/>
  <c r="K1991" i="1" s="1"/>
  <c r="K1992" i="1" a="1"/>
  <c r="K1992" i="1"/>
  <c r="K1993" i="1" a="1"/>
  <c r="K1993" i="1"/>
  <c r="K1994" i="1" a="1"/>
  <c r="K1994" i="1"/>
  <c r="K1995" i="1" a="1"/>
  <c r="K1995" i="1" s="1"/>
  <c r="K1996" i="1" a="1"/>
  <c r="K1996" i="1"/>
  <c r="K1997" i="1" a="1"/>
  <c r="K1997" i="1" s="1"/>
  <c r="K1998" i="1" a="1"/>
  <c r="K1998" i="1" s="1"/>
  <c r="K1999" i="1" a="1"/>
  <c r="K1999" i="1" s="1"/>
  <c r="K2000" i="1" a="1"/>
  <c r="K2000" i="1"/>
  <c r="K2001" i="1" a="1"/>
  <c r="K2001" i="1" s="1"/>
  <c r="K2002" i="1" a="1"/>
  <c r="K2002" i="1"/>
  <c r="K2003" i="1" a="1"/>
  <c r="K2003" i="1" s="1"/>
  <c r="K2004" i="1" a="1"/>
  <c r="K2004" i="1" s="1"/>
  <c r="K2005" i="1" a="1"/>
  <c r="K2005" i="1"/>
  <c r="K2006" i="1" a="1"/>
  <c r="K2006" i="1" s="1"/>
  <c r="K2007" i="1" a="1"/>
  <c r="K2007" i="1" s="1"/>
  <c r="K2008" i="1" a="1"/>
  <c r="K2008" i="1"/>
  <c r="K2009" i="1" a="1"/>
  <c r="K2009" i="1"/>
  <c r="K2010" i="1" a="1"/>
  <c r="K2010" i="1" s="1"/>
  <c r="K2011" i="1" a="1"/>
  <c r="K2011" i="1" s="1"/>
  <c r="K2012" i="1" a="1"/>
  <c r="K2012" i="1" s="1"/>
  <c r="K2013" i="1" a="1"/>
  <c r="K2013" i="1" s="1"/>
  <c r="K2014" i="1" a="1"/>
  <c r="K2014" i="1"/>
  <c r="K2015" i="1" a="1"/>
  <c r="K2015" i="1" s="1"/>
  <c r="K2016" i="1" a="1"/>
  <c r="K2016" i="1"/>
  <c r="K2017" i="1" a="1"/>
  <c r="K2017" i="1"/>
  <c r="K2018" i="1" a="1"/>
  <c r="K2018" i="1"/>
  <c r="K2019" i="1" a="1"/>
  <c r="K2019" i="1" s="1"/>
  <c r="K2020" i="1" a="1"/>
  <c r="K2020" i="1" s="1"/>
  <c r="K2021" i="1" a="1"/>
  <c r="K2021" i="1" s="1"/>
  <c r="K2022" i="1" a="1"/>
  <c r="K2022" i="1" s="1"/>
  <c r="K2023" i="1" a="1"/>
  <c r="K2023" i="1" s="1"/>
  <c r="K2024" i="1" a="1"/>
  <c r="K2024" i="1"/>
  <c r="K2025" i="1" a="1"/>
  <c r="K2025" i="1"/>
  <c r="K2026" i="1" a="1"/>
  <c r="K2026" i="1"/>
  <c r="K2027" i="1" a="1"/>
  <c r="K2027" i="1" s="1"/>
  <c r="K2028" i="1" a="1"/>
  <c r="K2028" i="1"/>
  <c r="K2029" i="1" a="1"/>
  <c r="K2029" i="1" s="1"/>
  <c r="K2030" i="1" a="1"/>
  <c r="K2030" i="1" s="1"/>
  <c r="K2031" i="1" a="1"/>
  <c r="K2031" i="1" s="1"/>
  <c r="K2032" i="1" a="1"/>
  <c r="K2032" i="1"/>
  <c r="K2033" i="1" a="1"/>
  <c r="K2033" i="1" s="1"/>
  <c r="K2034" i="1" a="1"/>
  <c r="K2034" i="1"/>
  <c r="K2035" i="1" a="1"/>
  <c r="K2035" i="1"/>
  <c r="K2036" i="1" a="1"/>
  <c r="K2036" i="1"/>
  <c r="K2037" i="1" a="1"/>
  <c r="K2037" i="1" s="1"/>
  <c r="K2038" i="1" a="1"/>
  <c r="K2038" i="1"/>
  <c r="K2039" i="1" a="1"/>
  <c r="K2039" i="1"/>
  <c r="K2040" i="1" a="1"/>
  <c r="K2040" i="1"/>
  <c r="K2041" i="1" a="1"/>
  <c r="K2041" i="1" s="1"/>
  <c r="K2042" i="1" a="1"/>
  <c r="K2042" i="1" s="1"/>
  <c r="K2043" i="1" a="1"/>
  <c r="K2043" i="1"/>
  <c r="K2044" i="1" a="1"/>
  <c r="K2044" i="1"/>
  <c r="K2045" i="1" a="1"/>
  <c r="K2045" i="1" s="1"/>
  <c r="K2046" i="1" a="1"/>
  <c r="K2046" i="1" s="1"/>
  <c r="K2047" i="1" a="1"/>
  <c r="K2047" i="1" s="1"/>
  <c r="K2048" i="1" a="1"/>
  <c r="K2048" i="1"/>
  <c r="K2049" i="1" a="1"/>
  <c r="K2049" i="1"/>
  <c r="K2050" i="1" a="1"/>
  <c r="K2050" i="1" s="1"/>
  <c r="K2051" i="1" a="1"/>
  <c r="K2051" i="1" s="1"/>
  <c r="K2052" i="1" a="1"/>
  <c r="K2052" i="1"/>
  <c r="K2053" i="1" a="1"/>
  <c r="K2053" i="1"/>
  <c r="K2054" i="1" a="1"/>
  <c r="K2054" i="1" s="1"/>
  <c r="K2055" i="1" a="1"/>
  <c r="K2055" i="1" s="1"/>
  <c r="K2056" i="1" a="1"/>
  <c r="K2056" i="1"/>
  <c r="K2057" i="1" a="1"/>
  <c r="K2057" i="1" s="1"/>
  <c r="K2058" i="1" a="1"/>
  <c r="K2058" i="1" s="1"/>
  <c r="K2059" i="1" a="1"/>
  <c r="K2059" i="1" s="1"/>
  <c r="K2060" i="1" a="1"/>
  <c r="K2060" i="1"/>
  <c r="K2061" i="1" a="1"/>
  <c r="K2061" i="1" s="1"/>
  <c r="K2062" i="1" a="1"/>
  <c r="K2062" i="1" s="1"/>
  <c r="K2063" i="1" a="1"/>
  <c r="K2063" i="1" s="1"/>
  <c r="K2064" i="1" a="1"/>
  <c r="K2064" i="1"/>
  <c r="K2065" i="1" a="1"/>
  <c r="K2065" i="1"/>
  <c r="K2066" i="1" a="1"/>
  <c r="K2066" i="1" s="1"/>
  <c r="K2067" i="1" a="1"/>
  <c r="K2067" i="1" s="1"/>
  <c r="K2068" i="1" a="1"/>
  <c r="K2068" i="1" s="1"/>
  <c r="K2069" i="1" a="1"/>
  <c r="K2069" i="1"/>
  <c r="K2070" i="1" a="1"/>
  <c r="K2070" i="1" s="1"/>
  <c r="K2071" i="1" a="1"/>
  <c r="K2071" i="1" s="1"/>
  <c r="K2072" i="1" a="1"/>
  <c r="K2072" i="1" s="1"/>
  <c r="K2073" i="1" a="1"/>
  <c r="K2073" i="1" s="1"/>
  <c r="K2074" i="1" a="1"/>
  <c r="K2074" i="1" s="1"/>
  <c r="K2075" i="1" a="1"/>
  <c r="K2075" i="1" s="1"/>
  <c r="K2076" i="1" a="1"/>
  <c r="K2076" i="1" s="1"/>
  <c r="K2077" i="1" a="1"/>
  <c r="K2077" i="1" s="1"/>
  <c r="K2078" i="1" a="1"/>
  <c r="K2078" i="1" s="1"/>
  <c r="K2079" i="1" a="1"/>
  <c r="K2079" i="1" s="1"/>
  <c r="K2080" i="1" a="1"/>
  <c r="K2080" i="1" s="1"/>
  <c r="K2081" i="1" a="1"/>
  <c r="K2081" i="1" s="1"/>
  <c r="K2082" i="1" a="1"/>
  <c r="K2082" i="1" s="1"/>
  <c r="K2083" i="1" a="1"/>
  <c r="K2083" i="1" s="1"/>
  <c r="K2084" i="1" a="1"/>
  <c r="K2084" i="1" s="1"/>
  <c r="K2085" i="1" a="1"/>
  <c r="K2085" i="1"/>
  <c r="K2086" i="1" a="1"/>
  <c r="K2086" i="1" s="1"/>
  <c r="K2087" i="1" a="1"/>
  <c r="K2087" i="1" s="1"/>
  <c r="K2088" i="1" a="1"/>
  <c r="K2088" i="1" s="1"/>
  <c r="K2089" i="1" a="1"/>
  <c r="K2089" i="1"/>
  <c r="K2090" i="1" a="1"/>
  <c r="K2090" i="1" s="1"/>
  <c r="K2091" i="1" a="1"/>
  <c r="K2091" i="1" s="1"/>
  <c r="K2092" i="1" a="1"/>
  <c r="K2092" i="1" s="1"/>
  <c r="K2093" i="1" a="1"/>
  <c r="K2093" i="1" s="1"/>
  <c r="K2094" i="1" a="1"/>
  <c r="K2094" i="1" s="1"/>
  <c r="K2095" i="1" a="1"/>
  <c r="K2095" i="1" s="1"/>
  <c r="K2096" i="1" a="1"/>
  <c r="K2096" i="1" s="1"/>
  <c r="K2097" i="1" a="1"/>
  <c r="K2097" i="1"/>
  <c r="K2098" i="1" a="1"/>
  <c r="K2098" i="1" s="1"/>
  <c r="K2099" i="1" a="1"/>
  <c r="K2099" i="1" s="1"/>
  <c r="K2100" i="1" a="1"/>
  <c r="K2100" i="1" s="1"/>
  <c r="K2101" i="1" a="1"/>
  <c r="K2101" i="1"/>
  <c r="K2102" i="1" a="1"/>
  <c r="K2102" i="1" s="1"/>
  <c r="K2103" i="1" a="1"/>
  <c r="K2103" i="1" s="1"/>
  <c r="K2104" i="1" a="1"/>
  <c r="K2104" i="1" s="1"/>
  <c r="K2105" i="1" a="1"/>
  <c r="K2105" i="1" s="1"/>
  <c r="K2106" i="1" a="1"/>
  <c r="K2106" i="1" s="1"/>
  <c r="K2107" i="1" a="1"/>
  <c r="K2107" i="1" s="1"/>
  <c r="K2108" i="1" a="1"/>
  <c r="K2108" i="1" s="1"/>
  <c r="K2109" i="1" a="1"/>
  <c r="K2109" i="1" s="1"/>
  <c r="K2110" i="1" a="1"/>
  <c r="K2110" i="1" s="1"/>
  <c r="K2111" i="1" a="1"/>
  <c r="K2111" i="1" s="1"/>
  <c r="K2112" i="1" a="1"/>
  <c r="K2112" i="1" s="1"/>
  <c r="K2113" i="1" a="1"/>
  <c r="K2113" i="1" s="1"/>
  <c r="K2114" i="1" a="1"/>
  <c r="K2114" i="1" s="1"/>
  <c r="K2115" i="1" a="1"/>
  <c r="K2115" i="1" s="1"/>
  <c r="K2116" i="1" a="1"/>
  <c r="K2116" i="1" s="1"/>
  <c r="K2117" i="1" a="1"/>
  <c r="K2117" i="1"/>
  <c r="K2118" i="1" a="1"/>
  <c r="K2118" i="1" s="1"/>
  <c r="K2119" i="1" a="1"/>
  <c r="K2119" i="1" s="1"/>
  <c r="K2120" i="1" a="1"/>
  <c r="K2120" i="1" s="1"/>
  <c r="K2121" i="1" a="1"/>
  <c r="K2121" i="1"/>
  <c r="K2122" i="1" a="1"/>
  <c r="K2122" i="1" s="1"/>
  <c r="K2123" i="1" a="1"/>
  <c r="K2123" i="1" s="1"/>
  <c r="K2124" i="1" a="1"/>
  <c r="K2124" i="1" s="1"/>
  <c r="K2125" i="1" a="1"/>
  <c r="K2125" i="1" s="1"/>
  <c r="K2126" i="1" a="1"/>
  <c r="K2126" i="1" s="1"/>
  <c r="K2127" i="1" a="1"/>
  <c r="K2127" i="1" s="1"/>
  <c r="K2128" i="1" a="1"/>
  <c r="K2128" i="1" s="1"/>
  <c r="K2129" i="1" a="1"/>
  <c r="K2129" i="1"/>
  <c r="K2130" i="1" a="1"/>
  <c r="K2130" i="1" s="1"/>
  <c r="K2131" i="1" a="1"/>
  <c r="K2131" i="1" s="1"/>
  <c r="K2132" i="1" a="1"/>
  <c r="K2132" i="1" s="1"/>
  <c r="K2133" i="1" a="1"/>
  <c r="K2133" i="1"/>
  <c r="K2134" i="1" a="1"/>
  <c r="K2134" i="1" s="1"/>
  <c r="K2135" i="1" a="1"/>
  <c r="K2135" i="1" s="1"/>
  <c r="K2136" i="1" a="1"/>
  <c r="K2136" i="1" s="1"/>
  <c r="K2137" i="1" a="1"/>
  <c r="K2137" i="1" s="1"/>
  <c r="K2138" i="1" a="1"/>
  <c r="K2138" i="1" s="1"/>
  <c r="K2139" i="1" a="1"/>
  <c r="K2139" i="1" s="1"/>
  <c r="K2140" i="1" a="1"/>
  <c r="K2140" i="1" s="1"/>
  <c r="K2141" i="1" a="1"/>
  <c r="K2141" i="1" s="1"/>
  <c r="K2142" i="1" a="1"/>
  <c r="K2142" i="1" s="1"/>
  <c r="K2143" i="1" a="1"/>
  <c r="K2143" i="1" s="1"/>
  <c r="K2144" i="1" a="1"/>
  <c r="K2144" i="1" s="1"/>
  <c r="K2145" i="1" a="1"/>
  <c r="K2145" i="1" s="1"/>
  <c r="K2146" i="1" a="1"/>
  <c r="K2146" i="1" s="1"/>
  <c r="K2147" i="1" a="1"/>
  <c r="K2147" i="1" s="1"/>
  <c r="K2148" i="1" a="1"/>
  <c r="K2148" i="1" s="1"/>
  <c r="K2149" i="1" a="1"/>
  <c r="K2149" i="1"/>
  <c r="K2150" i="1" a="1"/>
  <c r="K2150" i="1" s="1"/>
  <c r="K2151" i="1" a="1"/>
  <c r="K2151" i="1" s="1"/>
  <c r="K2152" i="1" a="1"/>
  <c r="K2152" i="1" s="1"/>
  <c r="K2153" i="1" a="1"/>
  <c r="K2153" i="1"/>
  <c r="K2154" i="1" a="1"/>
  <c r="K2154" i="1" s="1"/>
  <c r="K2155" i="1" a="1"/>
  <c r="K2155" i="1" s="1"/>
  <c r="K2156" i="1" a="1"/>
  <c r="K2156" i="1" s="1"/>
  <c r="K2157" i="1" a="1"/>
  <c r="K2157" i="1" s="1"/>
  <c r="K2158" i="1" a="1"/>
  <c r="K2158" i="1" s="1"/>
  <c r="K2159" i="1" a="1"/>
  <c r="K2159" i="1" s="1"/>
  <c r="K2160" i="1" a="1"/>
  <c r="K2160" i="1" s="1"/>
  <c r="K2161" i="1" a="1"/>
  <c r="K2161" i="1"/>
  <c r="K2162" i="1" a="1"/>
  <c r="K2162" i="1" s="1"/>
  <c r="K2163" i="1" a="1"/>
  <c r="K2163" i="1" s="1"/>
  <c r="K2164" i="1" a="1"/>
  <c r="K2164" i="1" s="1"/>
  <c r="K2165" i="1" a="1"/>
  <c r="K2165" i="1"/>
  <c r="K2166" i="1" a="1"/>
  <c r="K2166" i="1" s="1"/>
  <c r="K2167" i="1" a="1"/>
  <c r="K2167" i="1" s="1"/>
  <c r="K2168" i="1" a="1"/>
  <c r="K2168" i="1" s="1"/>
  <c r="K2169" i="1" a="1"/>
  <c r="K2169" i="1" s="1"/>
  <c r="K2170" i="1" a="1"/>
  <c r="K2170" i="1" s="1"/>
  <c r="K2171" i="1" a="1"/>
  <c r="K2171" i="1" s="1"/>
  <c r="K2172" i="1" a="1"/>
  <c r="K2172" i="1" s="1"/>
  <c r="K2173" i="1" a="1"/>
  <c r="K2173" i="1" s="1"/>
  <c r="K2174" i="1" a="1"/>
  <c r="K2174" i="1" s="1"/>
  <c r="K2175" i="1" a="1"/>
  <c r="K2175" i="1" s="1"/>
  <c r="K2176" i="1" a="1"/>
  <c r="K2176" i="1" s="1"/>
  <c r="K2177" i="1" a="1"/>
  <c r="K2177" i="1" s="1"/>
  <c r="K2178" i="1" a="1"/>
  <c r="K2178" i="1" s="1"/>
  <c r="K2179" i="1" a="1"/>
  <c r="K2179" i="1" s="1"/>
  <c r="K2180" i="1" a="1"/>
  <c r="K2180" i="1" s="1"/>
  <c r="K2181" i="1" a="1"/>
  <c r="K2181" i="1"/>
  <c r="K2182" i="1" a="1"/>
  <c r="K2182" i="1" s="1"/>
  <c r="K2183" i="1" a="1"/>
  <c r="K2183" i="1" s="1"/>
  <c r="K2184" i="1" a="1"/>
  <c r="K2184" i="1" s="1"/>
  <c r="K2185" i="1" a="1"/>
  <c r="K2185" i="1"/>
  <c r="K2186" i="1" a="1"/>
  <c r="K2186" i="1" s="1"/>
  <c r="K2187" i="1" a="1"/>
  <c r="K2187" i="1" s="1"/>
  <c r="K2188" i="1" a="1"/>
  <c r="K2188" i="1" s="1"/>
  <c r="K2189" i="1" a="1"/>
  <c r="K2189" i="1" s="1"/>
  <c r="K2190" i="1" a="1"/>
  <c r="K2190" i="1" s="1"/>
  <c r="K2191" i="1" a="1"/>
  <c r="K2191" i="1" s="1"/>
  <c r="K2192" i="1" a="1"/>
  <c r="K2192" i="1" s="1"/>
  <c r="K2193" i="1" a="1"/>
  <c r="K2193" i="1"/>
  <c r="K2194" i="1" a="1"/>
  <c r="K2194" i="1" s="1"/>
  <c r="K2195" i="1" a="1"/>
  <c r="K2195" i="1" s="1"/>
  <c r="K2196" i="1" a="1"/>
  <c r="K2196" i="1" s="1"/>
  <c r="K2197" i="1" a="1"/>
  <c r="K2197" i="1"/>
  <c r="K2198" i="1" a="1"/>
  <c r="K2198" i="1" s="1"/>
  <c r="K2199" i="1" a="1"/>
  <c r="K2199" i="1" s="1"/>
  <c r="K2200" i="1" a="1"/>
  <c r="K2200" i="1" s="1"/>
  <c r="K2201" i="1" a="1"/>
  <c r="K2201" i="1" s="1"/>
  <c r="K2202" i="1" a="1"/>
  <c r="K2202" i="1" s="1"/>
  <c r="K2203" i="1" a="1"/>
  <c r="K2203" i="1" s="1"/>
  <c r="K2204" i="1" a="1"/>
  <c r="K2204" i="1" s="1"/>
  <c r="K2205" i="1" a="1"/>
  <c r="K2205" i="1" s="1"/>
  <c r="K2206" i="1" a="1"/>
  <c r="K2206" i="1" s="1"/>
  <c r="K2207" i="1" a="1"/>
  <c r="K2207" i="1" s="1"/>
  <c r="K2208" i="1" a="1"/>
  <c r="K2208" i="1" s="1"/>
  <c r="K2209" i="1" a="1"/>
  <c r="K2209" i="1" s="1"/>
  <c r="K2210" i="1" a="1"/>
  <c r="K2210" i="1" s="1"/>
  <c r="K2211" i="1" a="1"/>
  <c r="K2211" i="1" s="1"/>
  <c r="K2212" i="1" a="1"/>
  <c r="K2212" i="1" s="1"/>
  <c r="K2213" i="1" a="1"/>
  <c r="K2213" i="1"/>
  <c r="K2214" i="1" a="1"/>
  <c r="K2214" i="1" s="1"/>
  <c r="K2215" i="1" a="1"/>
  <c r="K2215" i="1" s="1"/>
  <c r="K2216" i="1" a="1"/>
  <c r="K2216" i="1" s="1"/>
  <c r="K2217" i="1" a="1"/>
  <c r="K2217" i="1"/>
  <c r="K2218" i="1" a="1"/>
  <c r="K2218" i="1" s="1"/>
  <c r="K2219" i="1" a="1"/>
  <c r="K2219" i="1" s="1"/>
  <c r="K2220" i="1" a="1"/>
  <c r="K2220" i="1" s="1"/>
  <c r="K2221" i="1" a="1"/>
  <c r="K2221" i="1" s="1"/>
  <c r="K2222" i="1" a="1"/>
  <c r="K2222" i="1" s="1"/>
  <c r="K2223" i="1" a="1"/>
  <c r="K2223" i="1" s="1"/>
  <c r="K2224" i="1" a="1"/>
  <c r="K2224" i="1" s="1"/>
  <c r="K2225" i="1" a="1"/>
  <c r="K2225" i="1"/>
  <c r="K2226" i="1" a="1"/>
  <c r="K2226" i="1" s="1"/>
  <c r="K2227" i="1" a="1"/>
  <c r="K2227" i="1" s="1"/>
  <c r="K2228" i="1" a="1"/>
  <c r="K2228" i="1" s="1"/>
  <c r="K2229" i="1" a="1"/>
  <c r="K2229" i="1" s="1"/>
  <c r="K2230" i="1" a="1"/>
  <c r="K2230" i="1" s="1"/>
  <c r="K2231" i="1" a="1"/>
  <c r="K2231" i="1" s="1"/>
  <c r="K2232" i="1" a="1"/>
  <c r="K2232" i="1" s="1"/>
  <c r="K2233" i="1" a="1"/>
  <c r="K2233" i="1" s="1"/>
  <c r="K2234" i="1" a="1"/>
  <c r="K2234" i="1" s="1"/>
  <c r="K2235" i="1" a="1"/>
  <c r="K2235" i="1" s="1"/>
  <c r="K2236" i="1" a="1"/>
  <c r="K2236" i="1" s="1"/>
  <c r="K2237" i="1" a="1"/>
  <c r="K2237" i="1" s="1"/>
  <c r="K2238" i="1" a="1"/>
  <c r="K2238" i="1" s="1"/>
  <c r="K2239" i="1" a="1"/>
  <c r="K2239" i="1" s="1"/>
  <c r="K2240" i="1" a="1"/>
  <c r="K2240" i="1" s="1"/>
  <c r="K2241" i="1" a="1"/>
  <c r="K2241" i="1" s="1"/>
  <c r="K2242" i="1" a="1"/>
  <c r="K2242" i="1" s="1"/>
  <c r="K2243" i="1" a="1"/>
  <c r="K2243" i="1" s="1"/>
  <c r="K2244" i="1" a="1"/>
  <c r="K2244" i="1" s="1"/>
  <c r="K2245" i="1" a="1"/>
  <c r="K2245" i="1"/>
  <c r="K2246" i="1" a="1"/>
  <c r="K2246" i="1" s="1"/>
  <c r="K2247" i="1" a="1"/>
  <c r="K2247" i="1" s="1"/>
  <c r="K2248" i="1" a="1"/>
  <c r="K2248" i="1" s="1"/>
  <c r="K2249" i="1" a="1"/>
  <c r="K2249" i="1"/>
  <c r="K2250" i="1" a="1"/>
  <c r="K2250" i="1" s="1"/>
  <c r="K2251" i="1" a="1"/>
  <c r="K2251" i="1" s="1"/>
  <c r="K2252" i="1" a="1"/>
  <c r="K2252" i="1" s="1"/>
  <c r="K2253" i="1" a="1"/>
  <c r="K2253" i="1" s="1"/>
  <c r="K2254" i="1" a="1"/>
  <c r="K2254" i="1" s="1"/>
  <c r="K2255" i="1" a="1"/>
  <c r="K2255" i="1" s="1"/>
  <c r="K2256" i="1" a="1"/>
  <c r="K2256" i="1" s="1"/>
  <c r="K2257" i="1" a="1"/>
  <c r="K2257" i="1"/>
  <c r="K2258" i="1" a="1"/>
  <c r="K2258" i="1" s="1"/>
  <c r="K2259" i="1" a="1"/>
  <c r="K2259" i="1" s="1"/>
  <c r="K2260" i="1" a="1"/>
  <c r="K2260" i="1" s="1"/>
  <c r="K2261" i="1" a="1"/>
  <c r="K2261" i="1" s="1"/>
  <c r="K2262" i="1" a="1"/>
  <c r="K2262" i="1" s="1"/>
  <c r="K2263" i="1" a="1"/>
  <c r="K2263" i="1" s="1"/>
  <c r="K2264" i="1" a="1"/>
  <c r="K2264" i="1" s="1"/>
  <c r="K2265" i="1" a="1"/>
  <c r="K2265" i="1" s="1"/>
  <c r="K2266" i="1" a="1"/>
  <c r="K2266" i="1" s="1"/>
  <c r="K2267" i="1" a="1"/>
  <c r="K2267" i="1" s="1"/>
  <c r="K2268" i="1" a="1"/>
  <c r="K2268" i="1" s="1"/>
  <c r="K2269" i="1" a="1"/>
  <c r="K2269" i="1" s="1"/>
  <c r="K2270" i="1" a="1"/>
  <c r="K2270" i="1" s="1"/>
  <c r="K2271" i="1" a="1"/>
  <c r="K2271" i="1" s="1"/>
  <c r="K2272" i="1" a="1"/>
  <c r="K2272" i="1" s="1"/>
  <c r="K2273" i="1" a="1"/>
  <c r="K2273" i="1" s="1"/>
  <c r="K2274" i="1" a="1"/>
  <c r="K2274" i="1" s="1"/>
  <c r="K2275" i="1" a="1"/>
  <c r="K2275" i="1" s="1"/>
  <c r="K2276" i="1" a="1"/>
  <c r="K2276" i="1" s="1"/>
  <c r="K2277" i="1" a="1"/>
  <c r="K2277" i="1"/>
  <c r="K2278" i="1" a="1"/>
  <c r="K2278" i="1" s="1"/>
  <c r="K2279" i="1" a="1"/>
  <c r="K2279" i="1" s="1"/>
  <c r="K2280" i="1" a="1"/>
  <c r="K2280" i="1" s="1"/>
  <c r="K2281" i="1" a="1"/>
  <c r="K2281" i="1"/>
  <c r="K2282" i="1" a="1"/>
  <c r="K2282" i="1" s="1"/>
  <c r="K2283" i="1" a="1"/>
  <c r="K2283" i="1" s="1"/>
  <c r="K2284" i="1" a="1"/>
  <c r="K2284" i="1" s="1"/>
  <c r="K2285" i="1" a="1"/>
  <c r="K2285" i="1" s="1"/>
  <c r="K2286" i="1" a="1"/>
  <c r="K2286" i="1" s="1"/>
  <c r="K2287" i="1" a="1"/>
  <c r="K2287" i="1" s="1"/>
  <c r="K2288" i="1" a="1"/>
  <c r="K2288" i="1" s="1"/>
  <c r="K2289" i="1" a="1"/>
  <c r="K2289" i="1"/>
  <c r="K2290" i="1" a="1"/>
  <c r="K2290" i="1" s="1"/>
  <c r="K2291" i="1" a="1"/>
  <c r="K2291" i="1" s="1"/>
  <c r="K2292" i="1" a="1"/>
  <c r="K2292" i="1" s="1"/>
  <c r="K2293" i="1" a="1"/>
  <c r="K2293" i="1" s="1"/>
  <c r="K2294" i="1" a="1"/>
  <c r="K2294" i="1" s="1"/>
  <c r="K2295" i="1" a="1"/>
  <c r="K2295" i="1" s="1"/>
  <c r="K2296" i="1" a="1"/>
  <c r="K2296" i="1" s="1"/>
  <c r="K2297" i="1" a="1"/>
  <c r="K2297" i="1" s="1"/>
  <c r="K2298" i="1" a="1"/>
  <c r="K2298" i="1" s="1"/>
  <c r="K2299" i="1" a="1"/>
  <c r="K2299" i="1" s="1"/>
  <c r="K2300" i="1" a="1"/>
  <c r="K2300" i="1" s="1"/>
  <c r="K2301" i="1" a="1"/>
  <c r="K2301" i="1" s="1"/>
  <c r="K2302" i="1" a="1"/>
  <c r="K2302" i="1" s="1"/>
  <c r="K2303" i="1" a="1"/>
  <c r="K2303" i="1" s="1"/>
  <c r="K2304" i="1" a="1"/>
  <c r="K2304" i="1" s="1"/>
  <c r="K2305" i="1" a="1"/>
  <c r="K2305" i="1" s="1"/>
  <c r="K2306" i="1" a="1"/>
  <c r="K2306" i="1" s="1"/>
  <c r="K2307" i="1" a="1"/>
  <c r="K2307" i="1" s="1"/>
  <c r="K2308" i="1" a="1"/>
  <c r="K2308" i="1" s="1"/>
  <c r="K2309" i="1" a="1"/>
  <c r="K2309" i="1"/>
  <c r="K2310" i="1" a="1"/>
  <c r="K2310" i="1" s="1"/>
  <c r="K2311" i="1" a="1"/>
  <c r="K2311" i="1" s="1"/>
  <c r="K2312" i="1" a="1"/>
  <c r="K2312" i="1" s="1"/>
  <c r="K2313" i="1" a="1"/>
  <c r="K2313" i="1"/>
  <c r="K2314" i="1" a="1"/>
  <c r="K2314" i="1" s="1"/>
  <c r="K2315" i="1" a="1"/>
  <c r="K2315" i="1" s="1"/>
  <c r="K2316" i="1" a="1"/>
  <c r="K2316" i="1" s="1"/>
  <c r="K2317" i="1" a="1"/>
  <c r="K2317" i="1" s="1"/>
  <c r="K2318" i="1" a="1"/>
  <c r="K2318" i="1" s="1"/>
  <c r="K2319" i="1" a="1"/>
  <c r="K2319" i="1" s="1"/>
  <c r="K2320" i="1" a="1"/>
  <c r="K2320" i="1" s="1"/>
  <c r="K2321" i="1" a="1"/>
  <c r="K2321" i="1"/>
  <c r="K2322" i="1" a="1"/>
  <c r="K2322" i="1" s="1"/>
  <c r="K2323" i="1" a="1"/>
  <c r="K2323" i="1" s="1"/>
  <c r="K2324" i="1" a="1"/>
  <c r="K2324" i="1" s="1"/>
  <c r="K2325" i="1" a="1"/>
  <c r="K2325" i="1" s="1"/>
  <c r="K2326" i="1" a="1"/>
  <c r="K2326" i="1" s="1"/>
  <c r="K2327" i="1" a="1"/>
  <c r="K2327" i="1" s="1"/>
  <c r="K2328" i="1" a="1"/>
  <c r="K2328" i="1" s="1"/>
  <c r="K2329" i="1" a="1"/>
  <c r="K2329" i="1" s="1"/>
  <c r="K2330" i="1" a="1"/>
  <c r="K2330" i="1" s="1"/>
  <c r="K2331" i="1" a="1"/>
  <c r="K2331" i="1" s="1"/>
  <c r="K2332" i="1" a="1"/>
  <c r="K2332" i="1" s="1"/>
  <c r="K2333" i="1" a="1"/>
  <c r="K2333" i="1" s="1"/>
  <c r="K2334" i="1" a="1"/>
  <c r="K2334" i="1" s="1"/>
  <c r="K2335" i="1" a="1"/>
  <c r="K2335" i="1" s="1"/>
  <c r="K2336" i="1" a="1"/>
  <c r="K2336" i="1" s="1"/>
  <c r="K2337" i="1" a="1"/>
  <c r="K2337" i="1" s="1"/>
  <c r="K2338" i="1" a="1"/>
  <c r="K2338" i="1" s="1"/>
  <c r="K2339" i="1" a="1"/>
  <c r="K2339" i="1" s="1"/>
  <c r="K2340" i="1" a="1"/>
  <c r="K2340" i="1" s="1"/>
  <c r="K2341" i="1" a="1"/>
  <c r="K2341" i="1"/>
  <c r="K2342" i="1" a="1"/>
  <c r="K2342" i="1" s="1"/>
  <c r="K2343" i="1" a="1"/>
  <c r="K2343" i="1" s="1"/>
  <c r="K2344" i="1" a="1"/>
  <c r="K2344" i="1" s="1"/>
  <c r="K2345" i="1" a="1"/>
  <c r="K2345" i="1"/>
  <c r="K2346" i="1" a="1"/>
  <c r="K2346" i="1" s="1"/>
  <c r="K2347" i="1" a="1"/>
  <c r="K2347" i="1" s="1"/>
  <c r="K2348" i="1" a="1"/>
  <c r="K2348" i="1" s="1"/>
  <c r="K2349" i="1" a="1"/>
  <c r="K2349" i="1" s="1"/>
  <c r="K2350" i="1" a="1"/>
  <c r="K2350" i="1" s="1"/>
  <c r="K2351" i="1" a="1"/>
  <c r="K2351" i="1" s="1"/>
  <c r="K2352" i="1" a="1"/>
  <c r="K2352" i="1" s="1"/>
  <c r="K2353" i="1" a="1"/>
  <c r="K2353" i="1"/>
  <c r="K2354" i="1" a="1"/>
  <c r="K2354" i="1" s="1"/>
  <c r="K2355" i="1" a="1"/>
  <c r="K2355" i="1" s="1"/>
  <c r="K2356" i="1" a="1"/>
  <c r="K2356" i="1" s="1"/>
  <c r="K2357" i="1" a="1"/>
  <c r="K2357" i="1" s="1"/>
  <c r="K2358" i="1" a="1"/>
  <c r="K2358" i="1" s="1"/>
  <c r="K2359" i="1" a="1"/>
  <c r="K2359" i="1" s="1"/>
  <c r="K2360" i="1" a="1"/>
  <c r="K2360" i="1" s="1"/>
  <c r="K2361" i="1" a="1"/>
  <c r="K2361" i="1" s="1"/>
  <c r="K2362" i="1" a="1"/>
  <c r="K2362" i="1" s="1"/>
  <c r="K2363" i="1" a="1"/>
  <c r="K2363" i="1" s="1"/>
  <c r="K2364" i="1" a="1"/>
  <c r="K2364" i="1" s="1"/>
  <c r="K2365" i="1" a="1"/>
  <c r="K2365" i="1" s="1"/>
  <c r="K2366" i="1" a="1"/>
  <c r="K2366" i="1" s="1"/>
  <c r="K2367" i="1" a="1"/>
  <c r="K2367" i="1" s="1"/>
  <c r="K2368" i="1" a="1"/>
  <c r="K2368" i="1" s="1"/>
  <c r="K2369" i="1" a="1"/>
  <c r="K2369" i="1" s="1"/>
  <c r="K2370" i="1" a="1"/>
  <c r="K2370" i="1" s="1"/>
  <c r="K2371" i="1" a="1"/>
  <c r="K2371" i="1" s="1"/>
  <c r="K2372" i="1" a="1"/>
  <c r="K2372" i="1" s="1"/>
  <c r="K2373" i="1" a="1"/>
  <c r="K2373" i="1"/>
  <c r="K2374" i="1" a="1"/>
  <c r="K2374" i="1" s="1"/>
  <c r="K2375" i="1" a="1"/>
  <c r="K2375" i="1" s="1"/>
  <c r="K2376" i="1" a="1"/>
  <c r="K2376" i="1" s="1"/>
  <c r="K2377" i="1" a="1"/>
  <c r="K2377" i="1" s="1"/>
  <c r="K2378" i="1" a="1"/>
  <c r="K2378" i="1" s="1"/>
  <c r="K2379" i="1" a="1"/>
  <c r="K2379" i="1" s="1"/>
  <c r="K2380" i="1" a="1"/>
  <c r="K2380" i="1" s="1"/>
  <c r="K2381" i="1" a="1"/>
  <c r="K2381" i="1" s="1"/>
  <c r="K2382" i="1" a="1"/>
  <c r="K2382" i="1" s="1"/>
  <c r="K2383" i="1" a="1"/>
  <c r="K2383" i="1" s="1"/>
  <c r="K2384" i="1" a="1"/>
  <c r="K2384" i="1"/>
  <c r="K2385" i="1" a="1"/>
  <c r="K2385" i="1" s="1"/>
  <c r="K2386" i="1" a="1"/>
  <c r="K2386" i="1" s="1"/>
  <c r="K2387" i="1" a="1"/>
  <c r="K2387" i="1"/>
  <c r="K2388" i="1" a="1"/>
  <c r="K2388" i="1"/>
  <c r="K2389" i="1" a="1"/>
  <c r="K2389" i="1" s="1"/>
  <c r="K2390" i="1" a="1"/>
  <c r="K2390" i="1" s="1"/>
  <c r="K2391" i="1" a="1"/>
  <c r="K2391" i="1"/>
  <c r="K2392" i="1" a="1"/>
  <c r="K2392" i="1"/>
  <c r="K2393" i="1" a="1"/>
  <c r="K2393" i="1" s="1"/>
  <c r="K2394" i="1" a="1"/>
  <c r="K2394" i="1" s="1"/>
  <c r="K2395" i="1" a="1"/>
  <c r="K2395" i="1"/>
  <c r="K2396" i="1" a="1"/>
  <c r="K2396" i="1"/>
  <c r="K2397" i="1" a="1"/>
  <c r="K2397" i="1" s="1"/>
  <c r="K2398" i="1" a="1"/>
  <c r="K2398" i="1" s="1"/>
  <c r="K2399" i="1" a="1"/>
  <c r="K2399" i="1"/>
  <c r="K2400" i="1" a="1"/>
  <c r="K2400" i="1"/>
  <c r="K2401" i="1" a="1"/>
  <c r="K2401" i="1" s="1"/>
  <c r="K2402" i="1" a="1"/>
  <c r="K2402" i="1" s="1"/>
  <c r="K2403" i="1" a="1"/>
  <c r="K2403" i="1"/>
  <c r="K2404" i="1" a="1"/>
  <c r="K2404" i="1"/>
  <c r="K2405" i="1" a="1"/>
  <c r="K2405" i="1" s="1"/>
  <c r="K2406" i="1" a="1"/>
  <c r="K2406" i="1" s="1"/>
  <c r="K2407" i="1" a="1"/>
  <c r="K2407" i="1"/>
  <c r="K2408" i="1" a="1"/>
  <c r="K2408" i="1"/>
  <c r="K2409" i="1" a="1"/>
  <c r="K2409" i="1" s="1"/>
  <c r="K2410" i="1" a="1"/>
  <c r="K2410" i="1" s="1"/>
  <c r="K2411" i="1" a="1"/>
  <c r="K2411" i="1"/>
  <c r="K2412" i="1" a="1"/>
  <c r="K2412" i="1"/>
  <c r="K2413" i="1" a="1"/>
  <c r="K2413" i="1" s="1"/>
  <c r="K2414" i="1" a="1"/>
  <c r="K2414" i="1" s="1"/>
  <c r="K2415" i="1" a="1"/>
  <c r="K2415" i="1"/>
  <c r="K2416" i="1" a="1"/>
  <c r="K2416" i="1"/>
  <c r="K2417" i="1" a="1"/>
  <c r="K2417" i="1"/>
  <c r="K2418" i="1" a="1"/>
  <c r="K2418" i="1" s="1"/>
  <c r="K2419" i="1" a="1"/>
  <c r="K2419" i="1"/>
  <c r="K2420" i="1" a="1"/>
  <c r="K2420" i="1"/>
  <c r="K2421" i="1" a="1"/>
  <c r="K2421" i="1" s="1"/>
  <c r="K2422" i="1" a="1"/>
  <c r="K2422" i="1" s="1"/>
  <c r="K2423" i="1" a="1"/>
  <c r="K2423" i="1" s="1"/>
  <c r="K2424" i="1" a="1"/>
  <c r="K2424" i="1" s="1"/>
  <c r="K2425" i="1" a="1"/>
  <c r="K2425" i="1"/>
  <c r="K2426" i="1" a="1"/>
  <c r="K2426" i="1" s="1"/>
  <c r="K2427" i="1" a="1"/>
  <c r="K2427" i="1"/>
  <c r="K2428" i="1" a="1"/>
  <c r="K2428" i="1" s="1"/>
  <c r="K2429" i="1" a="1"/>
  <c r="K2429" i="1" s="1"/>
  <c r="K2430" i="1" a="1"/>
  <c r="K2430" i="1" s="1"/>
  <c r="K2431" i="1" a="1"/>
  <c r="K2431" i="1"/>
  <c r="K2432" i="1" a="1"/>
  <c r="K2432" i="1" s="1"/>
  <c r="K2433" i="1" a="1"/>
  <c r="K2433" i="1" s="1"/>
  <c r="K2434" i="1" a="1"/>
  <c r="K2434" i="1" s="1"/>
  <c r="K2435" i="1" a="1"/>
  <c r="K2435" i="1"/>
  <c r="K2436" i="1" a="1"/>
  <c r="K2436" i="1" s="1"/>
  <c r="K2437" i="1" a="1"/>
  <c r="K2437" i="1" s="1"/>
  <c r="K2438" i="1" a="1"/>
  <c r="K2438" i="1" s="1"/>
  <c r="K2439" i="1" a="1"/>
  <c r="K2439" i="1"/>
  <c r="K2440" i="1" a="1"/>
  <c r="K2440" i="1" s="1"/>
  <c r="K2441" i="1" a="1"/>
  <c r="K2441" i="1"/>
  <c r="K2442" i="1" a="1"/>
  <c r="K2442" i="1" s="1"/>
  <c r="K2443" i="1" a="1"/>
  <c r="K2443" i="1"/>
  <c r="K2444" i="1" a="1"/>
  <c r="K2444" i="1" s="1"/>
  <c r="K2445" i="1" a="1"/>
  <c r="K2445" i="1" s="1"/>
  <c r="K2446" i="1" a="1"/>
  <c r="K2446" i="1" s="1"/>
  <c r="K2447" i="1" a="1"/>
  <c r="K2447" i="1"/>
  <c r="K2448" i="1" a="1"/>
  <c r="K2448" i="1" s="1"/>
  <c r="K2449" i="1" a="1"/>
  <c r="K2449" i="1" s="1"/>
  <c r="K2450" i="1" a="1"/>
  <c r="K2450" i="1" s="1"/>
  <c r="K2451" i="1" a="1"/>
  <c r="K2451" i="1"/>
  <c r="K2452" i="1" a="1"/>
  <c r="K2452" i="1" s="1"/>
  <c r="K2453" i="1" a="1"/>
  <c r="K2453" i="1" s="1"/>
  <c r="K2454" i="1" a="1"/>
  <c r="K2454" i="1" s="1"/>
  <c r="K2455" i="1" a="1"/>
  <c r="K2455" i="1"/>
  <c r="K2456" i="1" a="1"/>
  <c r="K2456" i="1" s="1"/>
  <c r="K2457" i="1" a="1"/>
  <c r="K2457" i="1"/>
  <c r="K2458" i="1" a="1"/>
  <c r="K2458" i="1" s="1"/>
  <c r="K2459" i="1" a="1"/>
  <c r="K2459" i="1"/>
  <c r="K2460" i="1" a="1"/>
  <c r="K2460" i="1" s="1"/>
  <c r="K2461" i="1" a="1"/>
  <c r="K2461" i="1" s="1"/>
  <c r="K2462" i="1" a="1"/>
  <c r="K2462" i="1" s="1"/>
  <c r="K2463" i="1" a="1"/>
  <c r="K2463" i="1"/>
  <c r="K2464" i="1" a="1"/>
  <c r="K2464" i="1" s="1"/>
  <c r="K2465" i="1" a="1"/>
  <c r="K2465" i="1" s="1"/>
  <c r="K2466" i="1" a="1"/>
  <c r="K2466" i="1" s="1"/>
  <c r="K2467" i="1" a="1"/>
  <c r="K2467" i="1"/>
  <c r="K2468" i="1" a="1"/>
  <c r="K2468" i="1" s="1"/>
  <c r="K2469" i="1" a="1"/>
  <c r="K2469" i="1" s="1"/>
  <c r="K2470" i="1" a="1"/>
  <c r="K2470" i="1" s="1"/>
  <c r="K2471" i="1" a="1"/>
  <c r="K2471" i="1"/>
  <c r="K2472" i="1" a="1"/>
  <c r="K2472" i="1" s="1"/>
  <c r="K2473" i="1" a="1"/>
  <c r="K2473" i="1"/>
  <c r="K2474" i="1" a="1"/>
  <c r="K2474" i="1" s="1"/>
  <c r="K2475" i="1" a="1"/>
  <c r="K2475" i="1"/>
  <c r="K2476" i="1" a="1"/>
  <c r="K2476" i="1" s="1"/>
  <c r="K2477" i="1" a="1"/>
  <c r="K2477" i="1" s="1"/>
  <c r="K2478" i="1" a="1"/>
  <c r="K2478" i="1" s="1"/>
  <c r="K2479" i="1" a="1"/>
  <c r="K2479" i="1"/>
  <c r="K2480" i="1" a="1"/>
  <c r="K2480" i="1" s="1"/>
  <c r="K2481" i="1" a="1"/>
  <c r="K2481" i="1" s="1"/>
  <c r="K2482" i="1" a="1"/>
  <c r="K2482" i="1" s="1"/>
  <c r="K2483" i="1" a="1"/>
  <c r="K2483" i="1"/>
  <c r="K2484" i="1" a="1"/>
  <c r="K2484" i="1" s="1"/>
  <c r="K2485" i="1" a="1"/>
  <c r="K2485" i="1" s="1"/>
  <c r="K2486" i="1" a="1"/>
  <c r="K2486" i="1" s="1"/>
  <c r="K2487" i="1" a="1"/>
  <c r="K2487" i="1"/>
  <c r="K2488" i="1" a="1"/>
  <c r="K2488" i="1" s="1"/>
  <c r="K2489" i="1" a="1"/>
  <c r="K2489" i="1"/>
  <c r="K2490" i="1" a="1"/>
  <c r="K2490" i="1" s="1"/>
  <c r="K2491" i="1" a="1"/>
  <c r="K2491" i="1"/>
  <c r="K2492" i="1" a="1"/>
  <c r="K2492" i="1" s="1"/>
  <c r="K2493" i="1" a="1"/>
  <c r="K2493" i="1" s="1"/>
  <c r="K2494" i="1" a="1"/>
  <c r="K2494" i="1" s="1"/>
  <c r="K2495" i="1" a="1"/>
  <c r="K2495" i="1"/>
  <c r="K2496" i="1" a="1"/>
  <c r="K2496" i="1" s="1"/>
  <c r="K2497" i="1" a="1"/>
  <c r="K2497" i="1" s="1"/>
  <c r="K2498" i="1" a="1"/>
  <c r="K2498" i="1" s="1"/>
  <c r="K2499" i="1" a="1"/>
  <c r="K2499" i="1"/>
  <c r="K2500" i="1" a="1"/>
  <c r="K2500" i="1" s="1"/>
  <c r="K2501" i="1" a="1"/>
  <c r="K2501" i="1" s="1"/>
  <c r="K2502" i="1" a="1"/>
  <c r="K2502" i="1" s="1"/>
  <c r="K2503" i="1" a="1"/>
  <c r="K2503" i="1"/>
  <c r="K2504" i="1" a="1"/>
  <c r="K2504" i="1" s="1"/>
  <c r="K2505" i="1" a="1"/>
  <c r="K2505" i="1"/>
  <c r="K2506" i="1" a="1"/>
  <c r="K2506" i="1" s="1"/>
  <c r="K2507" i="1" a="1"/>
  <c r="K2507" i="1"/>
  <c r="K2508" i="1" a="1"/>
  <c r="K2508" i="1" s="1"/>
  <c r="K2509" i="1" a="1"/>
  <c r="K2509" i="1" s="1"/>
  <c r="K2510" i="1" a="1"/>
  <c r="K2510" i="1" s="1"/>
  <c r="K2511" i="1" a="1"/>
  <c r="K2511" i="1"/>
  <c r="K2512" i="1" a="1"/>
  <c r="K2512" i="1" s="1"/>
  <c r="K2513" i="1" a="1"/>
  <c r="K2513" i="1" s="1"/>
  <c r="K2514" i="1" a="1"/>
  <c r="K2514" i="1" s="1"/>
  <c r="K2515" i="1" a="1"/>
  <c r="K2515" i="1"/>
  <c r="K2516" i="1" a="1"/>
  <c r="K2516" i="1" s="1"/>
  <c r="K2517" i="1" a="1"/>
  <c r="K2517" i="1" s="1"/>
  <c r="K2518" i="1" a="1"/>
  <c r="K2518" i="1" s="1"/>
  <c r="K2519" i="1" a="1"/>
  <c r="K2519" i="1"/>
  <c r="K2520" i="1" a="1"/>
  <c r="K2520" i="1" s="1"/>
  <c r="K2521" i="1" a="1"/>
  <c r="K2521" i="1"/>
  <c r="K2522" i="1" a="1"/>
  <c r="K2522" i="1" s="1"/>
  <c r="K2523" i="1" a="1"/>
  <c r="K2523" i="1"/>
  <c r="K2524" i="1" a="1"/>
  <c r="K2524" i="1" s="1"/>
  <c r="K2525" i="1" a="1"/>
  <c r="K2525" i="1" s="1"/>
  <c r="K2526" i="1" a="1"/>
  <c r="K2526" i="1" s="1"/>
  <c r="K2527" i="1" a="1"/>
  <c r="K2527" i="1"/>
  <c r="K2528" i="1" a="1"/>
  <c r="K2528" i="1" s="1"/>
  <c r="K2529" i="1" a="1"/>
  <c r="K2529" i="1" s="1"/>
  <c r="K2530" i="1" a="1"/>
  <c r="K2530" i="1" s="1"/>
  <c r="K2531" i="1" a="1"/>
  <c r="K2531" i="1"/>
  <c r="K2532" i="1" a="1"/>
  <c r="K2532" i="1" s="1"/>
  <c r="K2533" i="1" a="1"/>
  <c r="K2533" i="1" s="1"/>
  <c r="K2534" i="1" a="1"/>
  <c r="K2534" i="1" s="1"/>
  <c r="K2535" i="1" a="1"/>
  <c r="K2535" i="1"/>
  <c r="K2536" i="1" a="1"/>
  <c r="K2536" i="1" s="1"/>
  <c r="K2537" i="1" a="1"/>
  <c r="K2537" i="1"/>
  <c r="K2538" i="1" a="1"/>
  <c r="K2538" i="1" s="1"/>
  <c r="K2539" i="1" a="1"/>
  <c r="K2539" i="1"/>
  <c r="K2540" i="1" a="1"/>
  <c r="K2540" i="1" s="1"/>
  <c r="K2541" i="1" a="1"/>
  <c r="K2541" i="1" s="1"/>
  <c r="K2542" i="1" a="1"/>
  <c r="K2542" i="1" s="1"/>
  <c r="K2543" i="1" a="1"/>
  <c r="K2543" i="1"/>
  <c r="K2544" i="1" a="1"/>
  <c r="K2544" i="1" s="1"/>
  <c r="K2545" i="1" a="1"/>
  <c r="K2545" i="1" s="1"/>
  <c r="K2546" i="1" a="1"/>
  <c r="K2546" i="1" s="1"/>
  <c r="K2547" i="1" a="1"/>
  <c r="K2547" i="1"/>
  <c r="K2548" i="1" a="1"/>
  <c r="K2548" i="1" s="1"/>
  <c r="K2549" i="1" a="1"/>
  <c r="K2549" i="1" s="1"/>
  <c r="K2550" i="1" a="1"/>
  <c r="K2550" i="1" s="1"/>
  <c r="K2551" i="1" a="1"/>
  <c r="K2551" i="1" s="1"/>
  <c r="K2552" i="1" a="1"/>
  <c r="K2552" i="1" s="1"/>
  <c r="K2553" i="1" a="1"/>
  <c r="K2553" i="1"/>
  <c r="K2554" i="1" a="1"/>
  <c r="K2554" i="1" s="1"/>
  <c r="K2555" i="1" a="1"/>
  <c r="K2555" i="1"/>
  <c r="K2556" i="1" a="1"/>
  <c r="K2556" i="1" s="1"/>
  <c r="K2557" i="1" a="1"/>
  <c r="K2557" i="1" s="1"/>
  <c r="K2558" i="1" a="1"/>
  <c r="K2558" i="1" s="1"/>
  <c r="K2559" i="1" a="1"/>
  <c r="K2559" i="1"/>
  <c r="K2560" i="1" a="1"/>
  <c r="K2560" i="1" s="1"/>
  <c r="K2561" i="1" a="1"/>
  <c r="K2561" i="1" s="1"/>
  <c r="K2562" i="1" a="1"/>
  <c r="K2562" i="1" s="1"/>
  <c r="K2563" i="1" a="1"/>
  <c r="K2563" i="1"/>
  <c r="K2564" i="1" a="1"/>
  <c r="K2564" i="1" s="1"/>
  <c r="K2565" i="1" a="1"/>
  <c r="K2565" i="1" s="1"/>
  <c r="K2566" i="1" a="1"/>
  <c r="K2566" i="1" s="1"/>
  <c r="K2567" i="1" a="1"/>
  <c r="K2567" i="1" s="1"/>
  <c r="K2568" i="1" a="1"/>
  <c r="K2568" i="1" s="1"/>
  <c r="K2569" i="1" a="1"/>
  <c r="K2569" i="1" s="1"/>
  <c r="K2570" i="1" a="1"/>
  <c r="K2570" i="1" s="1"/>
  <c r="K2571" i="1" a="1"/>
  <c r="K2571" i="1"/>
  <c r="K2572" i="1" a="1"/>
  <c r="K2572" i="1" s="1"/>
  <c r="K2573" i="1" a="1"/>
  <c r="K2573" i="1" s="1"/>
  <c r="K2574" i="1" a="1"/>
  <c r="K2574" i="1" s="1"/>
  <c r="K2575" i="1" a="1"/>
  <c r="K2575" i="1"/>
  <c r="K2576" i="1" a="1"/>
  <c r="K2576" i="1" s="1"/>
  <c r="K2577" i="1" a="1"/>
  <c r="K2577" i="1" s="1"/>
  <c r="K2578" i="1" a="1"/>
  <c r="K2578" i="1" s="1"/>
  <c r="K2579" i="1" a="1"/>
  <c r="K2579" i="1"/>
  <c r="K2580" i="1" a="1"/>
  <c r="K2580" i="1" s="1"/>
  <c r="K2581" i="1" a="1"/>
  <c r="K2581" i="1" s="1"/>
  <c r="K2582" i="1" a="1"/>
  <c r="K2582" i="1" s="1"/>
  <c r="K2583" i="1" a="1"/>
  <c r="K2583" i="1" s="1"/>
  <c r="K2584" i="1" a="1"/>
  <c r="K2584" i="1" s="1"/>
  <c r="K2585" i="1" a="1"/>
  <c r="K2585" i="1" s="1"/>
  <c r="K2586" i="1" a="1"/>
  <c r="K2586" i="1" s="1"/>
  <c r="K2587" i="1" a="1"/>
  <c r="K2587" i="1"/>
  <c r="K2588" i="1" a="1"/>
  <c r="K2588" i="1" s="1"/>
  <c r="K2589" i="1" a="1"/>
  <c r="K2589" i="1" s="1"/>
  <c r="K2590" i="1" a="1"/>
  <c r="K2590" i="1" s="1"/>
  <c r="K2591" i="1" a="1"/>
  <c r="K2591" i="1"/>
  <c r="K2592" i="1" a="1"/>
  <c r="K2592" i="1" s="1"/>
  <c r="K2593" i="1" a="1"/>
  <c r="K2593" i="1" s="1"/>
  <c r="K2594" i="1" a="1"/>
  <c r="K2594" i="1" s="1"/>
  <c r="K2595" i="1" a="1"/>
  <c r="K2595" i="1"/>
  <c r="K2596" i="1" a="1"/>
  <c r="K2596" i="1" s="1"/>
  <c r="K2597" i="1" a="1"/>
  <c r="K2597" i="1" s="1"/>
  <c r="K2598" i="1" a="1"/>
  <c r="K2598" i="1" s="1"/>
  <c r="K2599" i="1" a="1"/>
  <c r="K2599" i="1" s="1"/>
  <c r="K2600" i="1" a="1"/>
  <c r="K2600" i="1" s="1"/>
  <c r="K2601" i="1" a="1"/>
  <c r="K2601" i="1" s="1"/>
  <c r="K2602" i="1" a="1"/>
  <c r="K2602" i="1" s="1"/>
  <c r="K2603" i="1" a="1"/>
  <c r="K2603" i="1"/>
  <c r="K2604" i="1" a="1"/>
  <c r="K2604" i="1" s="1"/>
  <c r="K2605" i="1" a="1"/>
  <c r="K2605" i="1" s="1"/>
  <c r="K2606" i="1" a="1"/>
  <c r="K2606" i="1" s="1"/>
  <c r="K2607" i="1" a="1"/>
  <c r="K2607" i="1"/>
  <c r="K2608" i="1" a="1"/>
  <c r="K2608" i="1" s="1"/>
  <c r="K2609" i="1" a="1"/>
  <c r="K2609" i="1" s="1"/>
  <c r="K2610" i="1" a="1"/>
  <c r="K2610" i="1" s="1"/>
  <c r="K2611" i="1" a="1"/>
  <c r="K2611" i="1"/>
  <c r="K2612" i="1" a="1"/>
  <c r="K2612" i="1" s="1"/>
  <c r="K2613" i="1" a="1"/>
  <c r="K2613" i="1" s="1"/>
  <c r="K2614" i="1" a="1"/>
  <c r="K2614" i="1" s="1"/>
  <c r="K2615" i="1" a="1"/>
  <c r="K2615" i="1" s="1"/>
  <c r="K2616" i="1" a="1"/>
  <c r="K2616" i="1" s="1"/>
  <c r="K2617" i="1" a="1"/>
  <c r="K2617" i="1" s="1"/>
  <c r="K2618" i="1" a="1"/>
  <c r="K2618" i="1" s="1"/>
  <c r="K2619" i="1" a="1"/>
  <c r="K2619" i="1"/>
  <c r="K2620" i="1" a="1"/>
  <c r="K2620" i="1" s="1"/>
  <c r="K2621" i="1" a="1"/>
  <c r="K2621" i="1" s="1"/>
  <c r="K2622" i="1" a="1"/>
  <c r="K2622" i="1" s="1"/>
  <c r="K2623" i="1" a="1"/>
  <c r="K2623" i="1"/>
  <c r="K2624" i="1" a="1"/>
  <c r="K2624" i="1" s="1"/>
  <c r="K2625" i="1" a="1"/>
  <c r="K2625" i="1" s="1"/>
  <c r="K2626" i="1" a="1"/>
  <c r="K2626" i="1" s="1"/>
  <c r="K2627" i="1" a="1"/>
  <c r="K2627" i="1"/>
  <c r="K2628" i="1" a="1"/>
  <c r="K2628" i="1" s="1"/>
  <c r="K2629" i="1" a="1"/>
  <c r="K2629" i="1" s="1"/>
  <c r="K2630" i="1" a="1"/>
  <c r="K2630" i="1" s="1"/>
  <c r="K2631" i="1" a="1"/>
  <c r="K2631" i="1" s="1"/>
  <c r="K2632" i="1" a="1"/>
  <c r="K2632" i="1" s="1"/>
  <c r="K2633" i="1" a="1"/>
  <c r="K2633" i="1" s="1"/>
  <c r="K2634" i="1" a="1"/>
  <c r="K2634" i="1" s="1"/>
  <c r="K2635" i="1" a="1"/>
  <c r="K2635" i="1"/>
  <c r="K2636" i="1" a="1"/>
  <c r="K2636" i="1" s="1"/>
  <c r="K2637" i="1" a="1"/>
  <c r="K2637" i="1" s="1"/>
  <c r="K2638" i="1" a="1"/>
  <c r="K2638" i="1" s="1"/>
  <c r="K2639" i="1" a="1"/>
  <c r="K2639" i="1"/>
  <c r="K2640" i="1" a="1"/>
  <c r="K2640" i="1" s="1"/>
  <c r="K2641" i="1" a="1"/>
  <c r="K2641" i="1" s="1"/>
  <c r="K2642" i="1" a="1"/>
  <c r="K2642" i="1" s="1"/>
  <c r="K2643" i="1" a="1"/>
  <c r="K2643" i="1"/>
  <c r="K2644" i="1" a="1"/>
  <c r="K2644" i="1" s="1"/>
  <c r="K2645" i="1" a="1"/>
  <c r="K2645" i="1" s="1"/>
  <c r="K2646" i="1" a="1"/>
  <c r="K2646" i="1" s="1"/>
  <c r="K2647" i="1" a="1"/>
  <c r="K2647" i="1" s="1"/>
  <c r="K2648" i="1" a="1"/>
  <c r="K2648" i="1" s="1"/>
  <c r="K2649" i="1" a="1"/>
  <c r="K2649" i="1"/>
  <c r="K2650" i="1" a="1"/>
  <c r="K2650" i="1" s="1"/>
  <c r="K2651" i="1" a="1"/>
  <c r="K2651" i="1"/>
  <c r="K2652" i="1" a="1"/>
  <c r="K2652" i="1" s="1"/>
  <c r="K2653" i="1" a="1"/>
  <c r="K2653" i="1" s="1"/>
  <c r="K2654" i="1" a="1"/>
  <c r="K2654" i="1" s="1"/>
  <c r="K2655" i="1" a="1"/>
  <c r="K2655" i="1"/>
  <c r="K2656" i="1" a="1"/>
  <c r="K2656" i="1" s="1"/>
  <c r="K2657" i="1" a="1"/>
  <c r="K2657" i="1" s="1"/>
  <c r="K2658" i="1" a="1"/>
  <c r="K2658" i="1" s="1"/>
  <c r="K2659" i="1" a="1"/>
  <c r="K2659" i="1"/>
  <c r="K2660" i="1" a="1"/>
  <c r="K2660" i="1" s="1"/>
  <c r="K2661" i="1" a="1"/>
  <c r="K2661" i="1" s="1"/>
  <c r="K2662" i="1" a="1"/>
  <c r="K2662" i="1" s="1"/>
  <c r="K2663" i="1" a="1"/>
  <c r="K2663" i="1" s="1"/>
  <c r="K2664" i="1" a="1"/>
  <c r="K2664" i="1" s="1"/>
  <c r="K2665" i="1" a="1"/>
  <c r="K2665" i="1"/>
  <c r="K2666" i="1" a="1"/>
  <c r="K2666" i="1" s="1"/>
  <c r="K2667" i="1" a="1"/>
  <c r="K2667" i="1"/>
  <c r="K2668" i="1" a="1"/>
  <c r="K2668" i="1" s="1"/>
  <c r="K2669" i="1" a="1"/>
  <c r="K2669" i="1" s="1"/>
  <c r="K2670" i="1" a="1"/>
  <c r="K2670" i="1" s="1"/>
  <c r="K2671" i="1" a="1"/>
  <c r="K2671" i="1"/>
  <c r="K2672" i="1" a="1"/>
  <c r="K2672" i="1" s="1"/>
  <c r="K2673" i="1" a="1"/>
  <c r="K2673" i="1" s="1"/>
  <c r="K2674" i="1" a="1"/>
  <c r="K2674" i="1" s="1"/>
  <c r="K2675" i="1" a="1"/>
  <c r="K2675" i="1"/>
  <c r="K2676" i="1" a="1"/>
  <c r="K2676" i="1" s="1"/>
  <c r="K2677" i="1" a="1"/>
  <c r="K2677" i="1" s="1"/>
  <c r="K2678" i="1" a="1"/>
  <c r="K2678" i="1" s="1"/>
  <c r="K2679" i="1" a="1"/>
  <c r="K2679" i="1" s="1"/>
  <c r="K2680" i="1" a="1"/>
  <c r="K2680" i="1" s="1"/>
  <c r="K2681" i="1" a="1"/>
  <c r="K2681" i="1" s="1"/>
  <c r="K2682" i="1" a="1"/>
  <c r="K2682" i="1" s="1"/>
  <c r="K2683" i="1" a="1"/>
  <c r="K2683" i="1"/>
  <c r="K2684" i="1" a="1"/>
  <c r="K2684" i="1"/>
  <c r="K2685" i="1" a="1"/>
  <c r="K2685" i="1"/>
  <c r="K2686" i="1" a="1"/>
  <c r="K2686" i="1" s="1"/>
  <c r="K2687" i="1" a="1"/>
  <c r="K2687" i="1"/>
  <c r="K2688" i="1" a="1"/>
  <c r="K2688" i="1" s="1"/>
  <c r="K2689" i="1" a="1"/>
  <c r="K2689" i="1" s="1"/>
  <c r="K2690" i="1" a="1"/>
  <c r="K2690" i="1" s="1"/>
  <c r="K2691" i="1" a="1"/>
  <c r="K2691" i="1"/>
  <c r="K2692" i="1" a="1"/>
  <c r="K2692" i="1"/>
  <c r="K2693" i="1" a="1"/>
  <c r="K2693" i="1"/>
  <c r="K2694" i="1" a="1"/>
  <c r="K2694" i="1" s="1"/>
  <c r="K2695" i="1" a="1"/>
  <c r="K2695" i="1" s="1"/>
  <c r="K2696" i="1" a="1"/>
  <c r="K2696" i="1"/>
  <c r="K2697" i="1" a="1"/>
  <c r="K2697" i="1" s="1"/>
  <c r="K2698" i="1" a="1"/>
  <c r="K2698" i="1" s="1"/>
  <c r="K2699" i="1" a="1"/>
  <c r="K2699" i="1"/>
  <c r="K2700" i="1" a="1"/>
  <c r="K2700" i="1"/>
  <c r="K2701" i="1" a="1"/>
  <c r="K2701" i="1"/>
  <c r="K2702" i="1" a="1"/>
  <c r="K2702" i="1" s="1"/>
  <c r="K2703" i="1" a="1"/>
  <c r="K2703" i="1" s="1"/>
  <c r="K2704" i="1" a="1"/>
  <c r="K2704" i="1" s="1"/>
  <c r="K2705" i="1" a="1"/>
  <c r="K2705" i="1"/>
  <c r="K2706" i="1" a="1"/>
  <c r="K2706" i="1" s="1"/>
  <c r="K2707" i="1" a="1"/>
  <c r="K2707" i="1"/>
  <c r="K2708" i="1" a="1"/>
  <c r="K2708" i="1"/>
  <c r="K2709" i="1" a="1"/>
  <c r="K2709" i="1"/>
  <c r="K2710" i="1" a="1"/>
  <c r="K2710" i="1" s="1"/>
  <c r="K2711" i="1" a="1"/>
  <c r="K2711" i="1" s="1"/>
  <c r="K2712" i="1" a="1"/>
  <c r="K2712" i="1" s="1"/>
  <c r="K2713" i="1" a="1"/>
  <c r="K2713" i="1" s="1"/>
  <c r="K2714" i="1" a="1"/>
  <c r="K2714" i="1" s="1"/>
  <c r="K2715" i="1" a="1"/>
  <c r="K2715" i="1"/>
  <c r="K2716" i="1" a="1"/>
  <c r="K2716" i="1"/>
  <c r="K2717" i="1" a="1"/>
  <c r="K2717" i="1"/>
  <c r="K2718" i="1" a="1"/>
  <c r="K2718" i="1" s="1"/>
  <c r="K2719" i="1" a="1"/>
  <c r="K2719" i="1"/>
  <c r="K2720" i="1" a="1"/>
  <c r="K2720" i="1" s="1"/>
  <c r="K2721" i="1" a="1"/>
  <c r="K2721" i="1" s="1"/>
  <c r="K2722" i="1" a="1"/>
  <c r="K2722" i="1" s="1"/>
  <c r="K2723" i="1" a="1"/>
  <c r="K2723" i="1"/>
  <c r="K2724" i="1" a="1"/>
  <c r="K2724" i="1"/>
  <c r="K2725" i="1" a="1"/>
  <c r="K2725" i="1"/>
  <c r="K2726" i="1" a="1"/>
  <c r="K2726" i="1" s="1"/>
  <c r="K2727" i="1" a="1"/>
  <c r="K2727" i="1" s="1"/>
  <c r="K2728" i="1" a="1"/>
  <c r="K2728" i="1"/>
  <c r="K2729" i="1" a="1"/>
  <c r="K2729" i="1" s="1"/>
  <c r="K2730" i="1" a="1"/>
  <c r="K2730" i="1" s="1"/>
  <c r="K2731" i="1" a="1"/>
  <c r="K2731" i="1"/>
  <c r="K2732" i="1" a="1"/>
  <c r="K2732" i="1"/>
  <c r="K2733" i="1" a="1"/>
  <c r="K2733" i="1"/>
  <c r="K2734" i="1" a="1"/>
  <c r="K2734" i="1" s="1"/>
  <c r="K2735" i="1" a="1"/>
  <c r="K2735" i="1" s="1"/>
  <c r="K2736" i="1" a="1"/>
  <c r="K2736" i="1" s="1"/>
  <c r="K2737" i="1" a="1"/>
  <c r="K2737" i="1"/>
  <c r="K2738" i="1" a="1"/>
  <c r="K2738" i="1" s="1"/>
  <c r="K2739" i="1" a="1"/>
  <c r="K2739" i="1"/>
  <c r="K2740" i="1" a="1"/>
  <c r="K2740" i="1"/>
  <c r="K2741" i="1" a="1"/>
  <c r="K2741" i="1"/>
  <c r="K2742" i="1" a="1"/>
  <c r="K2742" i="1" s="1"/>
  <c r="K2743" i="1" a="1"/>
  <c r="K2743" i="1" s="1"/>
  <c r="K2744" i="1" a="1"/>
  <c r="K2744" i="1" s="1"/>
  <c r="K2745" i="1" a="1"/>
  <c r="K2745" i="1" s="1"/>
  <c r="K2746" i="1" a="1"/>
  <c r="K2746" i="1" s="1"/>
  <c r="K2747" i="1" a="1"/>
  <c r="K2747" i="1"/>
  <c r="K2748" i="1" a="1"/>
  <c r="K2748" i="1"/>
  <c r="K2749" i="1" a="1"/>
  <c r="K2749" i="1"/>
  <c r="K2750" i="1" a="1"/>
  <c r="K2750" i="1" s="1"/>
  <c r="K2751" i="1" a="1"/>
  <c r="K2751" i="1"/>
  <c r="K2752" i="1" a="1"/>
  <c r="K2752" i="1" s="1"/>
  <c r="K2753" i="1" a="1"/>
  <c r="K2753" i="1" s="1"/>
  <c r="K2754" i="1" a="1"/>
  <c r="K2754" i="1" s="1"/>
  <c r="K2755" i="1" a="1"/>
  <c r="K2755" i="1"/>
  <c r="K2756" i="1" a="1"/>
  <c r="K2756" i="1"/>
  <c r="K2757" i="1" a="1"/>
  <c r="K2757" i="1"/>
  <c r="K2758" i="1" a="1"/>
  <c r="K2758" i="1" s="1"/>
  <c r="K2759" i="1" a="1"/>
  <c r="K2759" i="1" s="1"/>
  <c r="K2760" i="1" a="1"/>
  <c r="K2760" i="1"/>
  <c r="K2761" i="1" a="1"/>
  <c r="K2761" i="1" s="1"/>
  <c r="K2762" i="1" a="1"/>
  <c r="K2762" i="1" s="1"/>
  <c r="K2763" i="1" a="1"/>
  <c r="K2763" i="1"/>
  <c r="K2764" i="1" a="1"/>
  <c r="K2764" i="1"/>
  <c r="K2765" i="1" a="1"/>
  <c r="K2765" i="1"/>
  <c r="K2766" i="1" a="1"/>
  <c r="K2766" i="1" s="1"/>
  <c r="K2767" i="1" a="1"/>
  <c r="K2767" i="1" s="1"/>
  <c r="K2768" i="1" a="1"/>
  <c r="K2768" i="1" s="1"/>
  <c r="K2769" i="1" a="1"/>
  <c r="K2769" i="1"/>
  <c r="K2770" i="1" a="1"/>
  <c r="K2770" i="1" s="1"/>
  <c r="K2771" i="1" a="1"/>
  <c r="K2771" i="1"/>
  <c r="K2772" i="1" a="1"/>
  <c r="K2772" i="1"/>
  <c r="K2773" i="1" a="1"/>
  <c r="K2773" i="1"/>
  <c r="K2774" i="1" a="1"/>
  <c r="K2774" i="1" s="1"/>
  <c r="K2775" i="1" a="1"/>
  <c r="K2775" i="1" s="1"/>
  <c r="K2776" i="1" a="1"/>
  <c r="K2776" i="1" s="1"/>
  <c r="K2777" i="1" a="1"/>
  <c r="K2777" i="1" s="1"/>
  <c r="K2778" i="1" a="1"/>
  <c r="K2778" i="1" s="1"/>
  <c r="K2779" i="1" a="1"/>
  <c r="K2779" i="1"/>
  <c r="K2780" i="1" a="1"/>
  <c r="K2780" i="1"/>
  <c r="K2781" i="1" a="1"/>
  <c r="K2781" i="1"/>
  <c r="K2782" i="1" a="1"/>
  <c r="K2782" i="1" s="1"/>
  <c r="K2783" i="1" a="1"/>
  <c r="K2783" i="1"/>
  <c r="K2784" i="1" a="1"/>
  <c r="K2784" i="1" s="1"/>
  <c r="K2785" i="1" a="1"/>
  <c r="K2785" i="1" s="1"/>
  <c r="K2786" i="1" a="1"/>
  <c r="K2786" i="1" s="1"/>
  <c r="K2787" i="1" a="1"/>
  <c r="K2787" i="1"/>
  <c r="K2788" i="1" a="1"/>
  <c r="K2788" i="1"/>
  <c r="K2789" i="1" a="1"/>
  <c r="K2789" i="1"/>
  <c r="K2790" i="1" a="1"/>
  <c r="K2790" i="1" s="1"/>
  <c r="K2791" i="1" a="1"/>
  <c r="K2791" i="1" s="1"/>
  <c r="K2792" i="1" a="1"/>
  <c r="K2792" i="1"/>
  <c r="K2793" i="1" a="1"/>
  <c r="K2793" i="1" s="1"/>
  <c r="K2794" i="1" a="1"/>
  <c r="K2794" i="1" s="1"/>
  <c r="K2795" i="1" a="1"/>
  <c r="K2795" i="1"/>
  <c r="K2796" i="1" a="1"/>
  <c r="K2796" i="1"/>
  <c r="K2797" i="1" a="1"/>
  <c r="K2797" i="1"/>
  <c r="K2798" i="1" a="1"/>
  <c r="K2798" i="1" s="1"/>
  <c r="K2799" i="1" a="1"/>
  <c r="K2799" i="1" s="1"/>
  <c r="K2800" i="1" a="1"/>
  <c r="K2800" i="1" s="1"/>
  <c r="K2801" i="1" a="1"/>
  <c r="K2801" i="1"/>
  <c r="K2802" i="1" a="1"/>
  <c r="K2802" i="1" s="1"/>
  <c r="K2803" i="1" a="1"/>
  <c r="K2803" i="1"/>
  <c r="K2804" i="1" a="1"/>
  <c r="K2804" i="1"/>
  <c r="K2805" i="1" a="1"/>
  <c r="K2805" i="1"/>
  <c r="K2806" i="1" a="1"/>
  <c r="K2806" i="1" s="1"/>
  <c r="K2807" i="1" a="1"/>
  <c r="K2807" i="1" s="1"/>
  <c r="K2808" i="1" a="1"/>
  <c r="K2808" i="1" s="1"/>
  <c r="K2809" i="1" a="1"/>
  <c r="K2809" i="1" s="1"/>
  <c r="K2810" i="1" a="1"/>
  <c r="K2810" i="1" s="1"/>
  <c r="K2811" i="1" a="1"/>
  <c r="K2811" i="1"/>
  <c r="K2812" i="1" a="1"/>
  <c r="K2812" i="1"/>
  <c r="K2813" i="1" a="1"/>
  <c r="K2813" i="1"/>
  <c r="K2814" i="1" a="1"/>
  <c r="K2814" i="1" s="1"/>
  <c r="K2815" i="1" a="1"/>
  <c r="K2815" i="1"/>
  <c r="K2816" i="1" a="1"/>
  <c r="K2816" i="1" s="1"/>
  <c r="K2817" i="1" a="1"/>
  <c r="K2817" i="1" s="1"/>
  <c r="K2818" i="1" a="1"/>
  <c r="K2818" i="1" s="1"/>
  <c r="K2819" i="1" a="1"/>
  <c r="K2819" i="1"/>
  <c r="K2820" i="1" a="1"/>
  <c r="K2820" i="1"/>
  <c r="K2821" i="1" a="1"/>
  <c r="K2821" i="1"/>
  <c r="K2822" i="1" a="1"/>
  <c r="K2822" i="1" s="1"/>
  <c r="K2823" i="1" a="1"/>
  <c r="K2823" i="1" s="1"/>
  <c r="K2824" i="1" a="1"/>
  <c r="K2824" i="1"/>
  <c r="K2825" i="1" a="1"/>
  <c r="K2825" i="1" s="1"/>
  <c r="K2826" i="1" a="1"/>
  <c r="K2826" i="1" s="1"/>
  <c r="K2827" i="1" a="1"/>
  <c r="K2827" i="1"/>
  <c r="K2828" i="1" a="1"/>
  <c r="K2828" i="1"/>
  <c r="K2829" i="1" a="1"/>
  <c r="K2829" i="1"/>
  <c r="K2830" i="1" a="1"/>
  <c r="K2830" i="1" s="1"/>
  <c r="K2831" i="1" a="1"/>
  <c r="K2831" i="1" s="1"/>
  <c r="K2832" i="1" a="1"/>
  <c r="K2832" i="1" s="1"/>
  <c r="K2833" i="1" a="1"/>
  <c r="K2833" i="1"/>
  <c r="K2834" i="1" a="1"/>
  <c r="K2834" i="1" s="1"/>
  <c r="K2835" i="1" a="1"/>
  <c r="K2835" i="1"/>
  <c r="K2836" i="1" a="1"/>
  <c r="K2836" i="1"/>
  <c r="K2837" i="1" a="1"/>
  <c r="K2837" i="1"/>
  <c r="K2838" i="1" a="1"/>
  <c r="K2838" i="1" s="1"/>
  <c r="K2839" i="1" a="1"/>
  <c r="K2839" i="1" s="1"/>
  <c r="K2840" i="1" a="1"/>
  <c r="K2840" i="1" s="1"/>
  <c r="K2841" i="1" a="1"/>
  <c r="K2841" i="1" s="1"/>
  <c r="K2842" i="1" a="1"/>
  <c r="K2842" i="1" s="1"/>
  <c r="K2843" i="1" a="1"/>
  <c r="K2843" i="1"/>
  <c r="K2844" i="1" a="1"/>
  <c r="K2844" i="1"/>
  <c r="K2845" i="1" a="1"/>
  <c r="K2845" i="1"/>
  <c r="K2846" i="1" a="1"/>
  <c r="K2846" i="1" s="1"/>
  <c r="K2847" i="1" a="1"/>
  <c r="K2847" i="1"/>
  <c r="K2848" i="1" a="1"/>
  <c r="K2848" i="1" s="1"/>
  <c r="K2849" i="1" a="1"/>
  <c r="K2849" i="1" s="1"/>
  <c r="K2850" i="1" a="1"/>
  <c r="K2850" i="1" s="1"/>
  <c r="K2851" i="1" a="1"/>
  <c r="K2851" i="1"/>
  <c r="K2852" i="1" a="1"/>
  <c r="K2852" i="1"/>
  <c r="K2853" i="1" a="1"/>
  <c r="K2853" i="1"/>
  <c r="K2854" i="1" a="1"/>
  <c r="K2854" i="1" s="1"/>
  <c r="K2855" i="1" a="1"/>
  <c r="K2855" i="1" s="1"/>
  <c r="K2856" i="1" a="1"/>
  <c r="K2856" i="1"/>
  <c r="K2857" i="1" a="1"/>
  <c r="K2857" i="1" s="1"/>
  <c r="K2858" i="1" a="1"/>
  <c r="K2858" i="1" s="1"/>
  <c r="K2859" i="1" a="1"/>
  <c r="K2859" i="1"/>
  <c r="K2860" i="1" a="1"/>
  <c r="K2860" i="1"/>
  <c r="K2861" i="1" a="1"/>
  <c r="K2861" i="1"/>
  <c r="K2862" i="1" a="1"/>
  <c r="K2862" i="1" s="1"/>
  <c r="K2863" i="1" a="1"/>
  <c r="K2863" i="1" s="1"/>
  <c r="K2864" i="1" a="1"/>
  <c r="K2864" i="1" s="1"/>
  <c r="K2865" i="1" a="1"/>
  <c r="K2865" i="1"/>
  <c r="K2866" i="1" a="1"/>
  <c r="K2866" i="1" s="1"/>
  <c r="K2867" i="1" a="1"/>
  <c r="K2867" i="1"/>
  <c r="K2868" i="1" a="1"/>
  <c r="K2868" i="1"/>
  <c r="K2869" i="1" a="1"/>
  <c r="K2869" i="1"/>
  <c r="K2870" i="1" a="1"/>
  <c r="K2870" i="1" s="1"/>
  <c r="K2871" i="1" a="1"/>
  <c r="K2871" i="1" s="1"/>
  <c r="K2872" i="1" a="1"/>
  <c r="K2872" i="1" s="1"/>
  <c r="K2873" i="1" a="1"/>
  <c r="K2873" i="1" s="1"/>
  <c r="K2874" i="1" a="1"/>
  <c r="K2874" i="1" s="1"/>
  <c r="K2875" i="1" a="1"/>
  <c r="K2875" i="1"/>
  <c r="K2876" i="1" a="1"/>
  <c r="K2876" i="1"/>
  <c r="K2877" i="1" a="1"/>
  <c r="K2877" i="1"/>
  <c r="K2878" i="1" a="1"/>
  <c r="K2878" i="1" s="1"/>
  <c r="K2879" i="1" a="1"/>
  <c r="K2879" i="1"/>
  <c r="K2880" i="1" a="1"/>
  <c r="K2880" i="1" s="1"/>
  <c r="K2881" i="1" a="1"/>
  <c r="K2881" i="1" s="1"/>
  <c r="K2882" i="1" a="1"/>
  <c r="K2882" i="1" s="1"/>
  <c r="K2883" i="1" a="1"/>
  <c r="K2883" i="1"/>
  <c r="K2884" i="1" a="1"/>
  <c r="K2884" i="1"/>
  <c r="K2885" i="1" a="1"/>
  <c r="K2885" i="1"/>
  <c r="K2886" i="1" a="1"/>
  <c r="K2886" i="1" s="1"/>
  <c r="K2887" i="1" a="1"/>
  <c r="K2887" i="1" s="1"/>
  <c r="K2888" i="1" a="1"/>
  <c r="K2888" i="1" s="1"/>
  <c r="K2889" i="1" a="1"/>
  <c r="K2889" i="1" s="1"/>
  <c r="K2890" i="1" a="1"/>
  <c r="K2890" i="1" s="1"/>
  <c r="K2891" i="1" a="1"/>
  <c r="K2891" i="1"/>
  <c r="K2892" i="1" a="1"/>
  <c r="K2892" i="1"/>
  <c r="K2893" i="1" a="1"/>
  <c r="K2893" i="1"/>
  <c r="K2894" i="1" a="1"/>
  <c r="K2894" i="1" s="1"/>
  <c r="K2895" i="1" a="1"/>
  <c r="K2895" i="1" s="1"/>
  <c r="K2896" i="1" a="1"/>
  <c r="K2896" i="1" s="1"/>
  <c r="K2897" i="1" a="1"/>
  <c r="K2897" i="1" s="1"/>
  <c r="K2898" i="1" a="1"/>
  <c r="K2898" i="1" s="1"/>
  <c r="K2899" i="1" a="1"/>
  <c r="K2899" i="1"/>
  <c r="K2900" i="1" a="1"/>
  <c r="K2900" i="1"/>
  <c r="K2901" i="1" a="1"/>
  <c r="K2901" i="1" s="1"/>
  <c r="K2902" i="1" a="1"/>
  <c r="K2902" i="1" s="1"/>
  <c r="K2903" i="1" a="1"/>
  <c r="K2903" i="1" s="1"/>
  <c r="K2904" i="1" a="1"/>
  <c r="K2904" i="1" s="1"/>
  <c r="K2905" i="1" a="1"/>
  <c r="K2905" i="1" s="1"/>
  <c r="K2906" i="1" a="1"/>
  <c r="K2906" i="1" s="1"/>
  <c r="K2907" i="1" a="1"/>
  <c r="K2907" i="1"/>
  <c r="K2908" i="1" a="1"/>
  <c r="K2908" i="1"/>
  <c r="K2909" i="1" a="1"/>
  <c r="K2909" i="1"/>
  <c r="K2910" i="1" a="1"/>
  <c r="K2910" i="1" s="1"/>
  <c r="K2911" i="1" a="1"/>
  <c r="K2911" i="1" s="1"/>
  <c r="K2912" i="1" a="1"/>
  <c r="K2912" i="1" s="1"/>
  <c r="K2913" i="1" a="1"/>
  <c r="K2913" i="1" s="1"/>
  <c r="K2914" i="1" a="1"/>
  <c r="K2914" i="1" s="1"/>
  <c r="K2915" i="1" a="1"/>
  <c r="K2915" i="1"/>
  <c r="K2916" i="1" a="1"/>
  <c r="K2916" i="1"/>
  <c r="K2917" i="1" a="1"/>
  <c r="K2917" i="1"/>
  <c r="K2918" i="1" a="1"/>
  <c r="K2918" i="1" s="1"/>
  <c r="K2919" i="1" a="1"/>
  <c r="K2919" i="1" s="1"/>
  <c r="K2920" i="1" a="1"/>
  <c r="K2920" i="1" s="1"/>
  <c r="K2921" i="1" a="1"/>
  <c r="K2921" i="1" s="1"/>
  <c r="K2922" i="1" a="1"/>
  <c r="K2922" i="1" s="1"/>
  <c r="K2923" i="1" a="1"/>
  <c r="K2923" i="1"/>
  <c r="K2924" i="1" a="1"/>
  <c r="K2924" i="1" s="1"/>
  <c r="K2925" i="1" a="1"/>
  <c r="K2925" i="1"/>
  <c r="K2926" i="1" a="1"/>
  <c r="K2926" i="1" s="1"/>
  <c r="K2927" i="1" a="1"/>
  <c r="K2927" i="1" s="1"/>
  <c r="K2928" i="1" a="1"/>
  <c r="K2928" i="1" s="1"/>
  <c r="K2929" i="1" a="1"/>
  <c r="K2929" i="1" s="1"/>
  <c r="K2930" i="1" a="1"/>
  <c r="K2930" i="1" s="1"/>
  <c r="K2931" i="1" a="1"/>
  <c r="K2931" i="1"/>
  <c r="K2932" i="1" a="1"/>
  <c r="K2932" i="1"/>
  <c r="K2933" i="1" a="1"/>
  <c r="K2933" i="1" s="1"/>
  <c r="K2934" i="1" a="1"/>
  <c r="K2934" i="1" s="1"/>
  <c r="K2935" i="1" a="1"/>
  <c r="K2935" i="1" s="1"/>
  <c r="K2936" i="1" a="1"/>
  <c r="K2936" i="1" s="1"/>
  <c r="K2937" i="1" a="1"/>
  <c r="K2937" i="1" s="1"/>
  <c r="K2938" i="1" a="1"/>
  <c r="K2938" i="1" s="1"/>
  <c r="K2939" i="1" a="1"/>
  <c r="K2939" i="1"/>
  <c r="K2940" i="1" a="1"/>
  <c r="K2940" i="1"/>
  <c r="K2941" i="1" a="1"/>
  <c r="K2941" i="1"/>
  <c r="K2942" i="1" a="1"/>
  <c r="K2942" i="1" s="1"/>
  <c r="K2943" i="1" a="1"/>
  <c r="K2943" i="1" s="1"/>
  <c r="K2944" i="1" a="1"/>
  <c r="K2944" i="1" s="1"/>
  <c r="K2945" i="1" a="1"/>
  <c r="K2945" i="1" s="1"/>
  <c r="K2946" i="1" a="1"/>
  <c r="K2946" i="1" s="1"/>
  <c r="K2947" i="1" a="1"/>
  <c r="K2947" i="1"/>
  <c r="K2948" i="1" a="1"/>
  <c r="K2948" i="1"/>
  <c r="K2949" i="1" a="1"/>
  <c r="K2949" i="1"/>
  <c r="K2950" i="1" a="1"/>
  <c r="K2950" i="1" s="1"/>
  <c r="K2951" i="1" a="1"/>
  <c r="K2951" i="1" s="1"/>
  <c r="K2952" i="1" a="1"/>
  <c r="K2952" i="1" s="1"/>
  <c r="K2953" i="1" a="1"/>
  <c r="K2953" i="1" s="1"/>
  <c r="K2954" i="1" a="1"/>
  <c r="K2954" i="1"/>
  <c r="K2955" i="1" a="1"/>
  <c r="K2955" i="1" s="1"/>
  <c r="K2956" i="1" a="1"/>
  <c r="K2956" i="1" s="1"/>
  <c r="K2957" i="1" a="1"/>
  <c r="K2957" i="1" s="1"/>
  <c r="K2958" i="1" a="1"/>
  <c r="K2958" i="1"/>
  <c r="K2959" i="1" a="1"/>
  <c r="K2959" i="1" s="1"/>
  <c r="K2960" i="1" a="1"/>
  <c r="K2960" i="1" s="1"/>
  <c r="K2961" i="1" a="1"/>
  <c r="K2961" i="1" s="1"/>
  <c r="K2962" i="1" a="1"/>
  <c r="K2962" i="1" s="1"/>
  <c r="K2963" i="1" a="1"/>
  <c r="K2963" i="1" s="1"/>
  <c r="K2964" i="1" a="1"/>
  <c r="K2964" i="1" s="1"/>
  <c r="K2965" i="1" a="1"/>
  <c r="K2965" i="1" s="1"/>
  <c r="K2966" i="1" a="1"/>
  <c r="K2966" i="1" s="1"/>
  <c r="K2967" i="1" a="1"/>
  <c r="K2967" i="1" s="1"/>
  <c r="K2968" i="1" a="1"/>
  <c r="K2968" i="1" s="1"/>
  <c r="K2969" i="1" a="1"/>
  <c r="K2969" i="1" s="1"/>
  <c r="K2970" i="1" a="1"/>
  <c r="K2970" i="1"/>
  <c r="K2971" i="1" a="1"/>
  <c r="K2971" i="1" s="1"/>
  <c r="K2972" i="1" a="1"/>
  <c r="K2972" i="1" s="1"/>
  <c r="K2973" i="1" a="1"/>
  <c r="K2973" i="1" s="1"/>
  <c r="K2974" i="1" a="1"/>
  <c r="K2974" i="1"/>
  <c r="K2975" i="1" a="1"/>
  <c r="K2975" i="1" s="1"/>
  <c r="K2976" i="1" a="1"/>
  <c r="K2976" i="1" s="1"/>
  <c r="K2977" i="1" a="1"/>
  <c r="K2977" i="1" s="1"/>
  <c r="K2978" i="1" a="1"/>
  <c r="K2978" i="1" s="1"/>
  <c r="K2979" i="1" a="1"/>
  <c r="K2979" i="1" s="1"/>
  <c r="K2980" i="1" a="1"/>
  <c r="K2980" i="1" s="1"/>
  <c r="K2981" i="1" a="1"/>
  <c r="K2981" i="1" s="1"/>
  <c r="K2982" i="1" a="1"/>
  <c r="K2982" i="1" s="1"/>
  <c r="K2983" i="1" a="1"/>
  <c r="K2983" i="1" s="1"/>
  <c r="K2984" i="1" a="1"/>
  <c r="K2984" i="1" s="1"/>
  <c r="K2985" i="1" a="1"/>
  <c r="K2985" i="1" s="1"/>
  <c r="K2986" i="1" a="1"/>
  <c r="K2986" i="1" s="1"/>
  <c r="K2987" i="1" a="1"/>
  <c r="K2987" i="1" s="1"/>
  <c r="K2988" i="1" a="1"/>
  <c r="K2988" i="1" s="1"/>
  <c r="K2989" i="1" a="1"/>
  <c r="K2989" i="1" s="1"/>
  <c r="K2990" i="1" a="1"/>
  <c r="K2990" i="1"/>
  <c r="K2991" i="1" a="1"/>
  <c r="K2991" i="1" s="1"/>
  <c r="K2992" i="1" a="1"/>
  <c r="K2992" i="1" s="1"/>
  <c r="K2993" i="1" a="1"/>
  <c r="K2993" i="1" s="1"/>
  <c r="K2994" i="1" a="1"/>
  <c r="K2994" i="1" s="1"/>
  <c r="K2995" i="1" a="1"/>
  <c r="K2995" i="1" s="1"/>
  <c r="K2996" i="1" a="1"/>
  <c r="K2996" i="1" s="1"/>
  <c r="K2997" i="1" a="1"/>
  <c r="K2997" i="1" s="1"/>
  <c r="K2998" i="1" a="1"/>
  <c r="K2998" i="1" s="1"/>
  <c r="K2999" i="1" a="1"/>
  <c r="K2999" i="1" s="1"/>
  <c r="K3000" i="1" a="1"/>
  <c r="K3000" i="1" s="1"/>
  <c r="K3001" i="1" a="1"/>
  <c r="K3001" i="1" s="1"/>
  <c r="K3002" i="1" a="1"/>
  <c r="K3002" i="1"/>
  <c r="K3003" i="1" a="1"/>
  <c r="K3003" i="1" s="1"/>
  <c r="K3004" i="1" a="1"/>
  <c r="K3004" i="1" s="1"/>
  <c r="K3005" i="1" a="1"/>
  <c r="K3005" i="1" s="1"/>
  <c r="K3006" i="1" a="1"/>
  <c r="K3006" i="1"/>
  <c r="K3007" i="1" a="1"/>
  <c r="K3007" i="1" s="1"/>
  <c r="K3008" i="1" a="1"/>
  <c r="K3008" i="1" s="1"/>
  <c r="K3009" i="1" a="1"/>
  <c r="K3009" i="1" s="1"/>
  <c r="K3010" i="1" a="1"/>
  <c r="K3010" i="1" s="1"/>
  <c r="K3011" i="1" a="1"/>
  <c r="K3011" i="1" s="1"/>
  <c r="K3012" i="1" a="1"/>
  <c r="K3012" i="1" s="1"/>
  <c r="K3013" i="1" a="1"/>
  <c r="K3013" i="1" s="1"/>
  <c r="K3014" i="1" a="1"/>
  <c r="K3014" i="1" s="1"/>
  <c r="K3015" i="1" a="1"/>
  <c r="K3015" i="1" s="1"/>
  <c r="K3016" i="1" a="1"/>
  <c r="K3016" i="1" s="1"/>
  <c r="K3017" i="1" a="1"/>
  <c r="K3017" i="1" s="1"/>
  <c r="K3018" i="1" a="1"/>
  <c r="K3018" i="1" s="1"/>
  <c r="K3019" i="1" a="1"/>
  <c r="K3019" i="1" s="1"/>
  <c r="K3020" i="1" a="1"/>
  <c r="K3020" i="1" s="1"/>
  <c r="K3021" i="1" a="1"/>
  <c r="K3021" i="1" s="1"/>
  <c r="K3022" i="1" a="1"/>
  <c r="K3022" i="1"/>
  <c r="K3023" i="1" a="1"/>
  <c r="K3023" i="1" s="1"/>
  <c r="K3024" i="1" a="1"/>
  <c r="K3024" i="1" s="1"/>
  <c r="K3025" i="1" a="1"/>
  <c r="K3025" i="1" s="1"/>
  <c r="K3026" i="1" a="1"/>
  <c r="K3026" i="1" s="1"/>
  <c r="K3027" i="1" a="1"/>
  <c r="K3027" i="1" s="1"/>
  <c r="K3028" i="1" a="1"/>
  <c r="K3028" i="1" s="1"/>
  <c r="K3029" i="1" a="1"/>
  <c r="K3029" i="1" s="1"/>
  <c r="K3030" i="1" a="1"/>
  <c r="K3030" i="1" s="1"/>
  <c r="K3031" i="1" a="1"/>
  <c r="K3031" i="1" s="1"/>
  <c r="K3032" i="1" a="1"/>
  <c r="K3032" i="1" s="1"/>
  <c r="K3033" i="1" a="1"/>
  <c r="K3033" i="1" s="1"/>
  <c r="K3034" i="1" a="1"/>
  <c r="K3034" i="1"/>
  <c r="K3035" i="1" a="1"/>
  <c r="K3035" i="1" s="1"/>
  <c r="K3036" i="1" a="1"/>
  <c r="K3036" i="1" s="1"/>
  <c r="K3037" i="1" a="1"/>
  <c r="K3037" i="1" s="1"/>
  <c r="K3038" i="1" a="1"/>
  <c r="K3038" i="1"/>
  <c r="K3039" i="1" a="1"/>
  <c r="K3039" i="1" s="1"/>
  <c r="K3040" i="1" a="1"/>
  <c r="K3040" i="1" s="1"/>
  <c r="K3041" i="1" a="1"/>
  <c r="K3041" i="1" s="1"/>
  <c r="K3042" i="1" a="1"/>
  <c r="K3042" i="1" s="1"/>
  <c r="K3043" i="1" a="1"/>
  <c r="K3043" i="1" s="1"/>
  <c r="K3044" i="1" a="1"/>
  <c r="K3044" i="1" s="1"/>
  <c r="K3045" i="1" a="1"/>
  <c r="K3045" i="1" s="1"/>
  <c r="K3046" i="1" a="1"/>
  <c r="K3046" i="1" s="1"/>
  <c r="K3047" i="1" a="1"/>
  <c r="K3047" i="1" s="1"/>
  <c r="K3048" i="1" a="1"/>
  <c r="K3048" i="1" s="1"/>
  <c r="K3049" i="1" a="1"/>
  <c r="K3049" i="1" s="1"/>
  <c r="K3050" i="1" a="1"/>
  <c r="K3050" i="1" s="1"/>
  <c r="K3051" i="1" a="1"/>
  <c r="K3051" i="1" s="1"/>
  <c r="K3052" i="1" a="1"/>
  <c r="K3052" i="1" s="1"/>
  <c r="K3053" i="1" a="1"/>
  <c r="K3053" i="1" s="1"/>
  <c r="K3054" i="1" a="1"/>
  <c r="K3054" i="1"/>
  <c r="K3055" i="1" a="1"/>
  <c r="K3055" i="1" s="1"/>
  <c r="K3056" i="1" a="1"/>
  <c r="K3056" i="1" s="1"/>
  <c r="K3057" i="1" a="1"/>
  <c r="K3057" i="1" s="1"/>
  <c r="K3058" i="1" a="1"/>
  <c r="K3058" i="1" s="1"/>
  <c r="K3059" i="1" a="1"/>
  <c r="K3059" i="1" s="1"/>
  <c r="K3060" i="1" a="1"/>
  <c r="K3060" i="1" s="1"/>
  <c r="K3061" i="1" a="1"/>
  <c r="K3061" i="1" s="1"/>
  <c r="K3062" i="1" a="1"/>
  <c r="K3062" i="1" s="1"/>
  <c r="K3063" i="1" a="1"/>
  <c r="K3063" i="1" s="1"/>
  <c r="K3064" i="1" a="1"/>
  <c r="K3064" i="1" s="1"/>
  <c r="K3065" i="1" a="1"/>
  <c r="K3065" i="1" s="1"/>
  <c r="K3066" i="1" a="1"/>
  <c r="K3066" i="1"/>
  <c r="K3067" i="1" a="1"/>
  <c r="K3067" i="1" s="1"/>
  <c r="K3068" i="1" a="1"/>
  <c r="K3068" i="1" s="1"/>
  <c r="K3069" i="1" a="1"/>
  <c r="K3069" i="1" s="1"/>
  <c r="K3070" i="1" a="1"/>
  <c r="K3070" i="1"/>
  <c r="K3071" i="1" a="1"/>
  <c r="K3071" i="1" s="1"/>
  <c r="K3072" i="1" a="1"/>
  <c r="K3072" i="1" s="1"/>
  <c r="K3073" i="1" a="1"/>
  <c r="K3073" i="1" s="1"/>
  <c r="K3074" i="1" a="1"/>
  <c r="K3074" i="1" s="1"/>
  <c r="K3075" i="1" a="1"/>
  <c r="K3075" i="1" s="1"/>
  <c r="K3076" i="1" a="1"/>
  <c r="K3076" i="1" s="1"/>
  <c r="K3077" i="1" a="1"/>
  <c r="K3077" i="1" s="1"/>
  <c r="K3078" i="1" a="1"/>
  <c r="K3078" i="1" s="1"/>
  <c r="K3079" i="1" a="1"/>
  <c r="K3079" i="1" s="1"/>
  <c r="K3080" i="1" a="1"/>
  <c r="K3080" i="1" s="1"/>
  <c r="K3081" i="1" a="1"/>
  <c r="K3081" i="1" s="1"/>
  <c r="K3082" i="1" a="1"/>
  <c r="K3082" i="1" s="1"/>
  <c r="K3083" i="1" a="1"/>
  <c r="K3083" i="1" s="1"/>
  <c r="K3084" i="1" a="1"/>
  <c r="K3084" i="1" s="1"/>
  <c r="K3085" i="1" a="1"/>
  <c r="K3085" i="1" s="1"/>
  <c r="K3086" i="1" a="1"/>
  <c r="K3086" i="1"/>
  <c r="K3087" i="1" a="1"/>
  <c r="K3087" i="1" s="1"/>
  <c r="K3088" i="1" a="1"/>
  <c r="K3088" i="1" s="1"/>
  <c r="K3089" i="1" a="1"/>
  <c r="K3089" i="1" s="1"/>
  <c r="K3090" i="1" a="1"/>
  <c r="K3090" i="1" s="1"/>
  <c r="K3091" i="1" a="1"/>
  <c r="K3091" i="1" s="1"/>
  <c r="K3092" i="1" a="1"/>
  <c r="K3092" i="1" s="1"/>
  <c r="K3093" i="1" a="1"/>
  <c r="K3093" i="1" s="1"/>
  <c r="K3094" i="1" a="1"/>
  <c r="K3094" i="1" s="1"/>
  <c r="K3095" i="1" a="1"/>
  <c r="K3095" i="1" s="1"/>
  <c r="K3096" i="1" a="1"/>
  <c r="K3096" i="1" s="1"/>
  <c r="K3097" i="1" a="1"/>
  <c r="K3097" i="1" s="1"/>
  <c r="K3098" i="1" a="1"/>
  <c r="K3098" i="1"/>
  <c r="K3099" i="1" a="1"/>
  <c r="K3099" i="1" s="1"/>
  <c r="K3100" i="1" a="1"/>
  <c r="K3100" i="1" s="1"/>
  <c r="K3101" i="1" a="1"/>
  <c r="K3101" i="1" s="1"/>
  <c r="K3102" i="1" a="1"/>
  <c r="K3102" i="1" s="1"/>
  <c r="K3103" i="1" a="1"/>
  <c r="K3103" i="1" s="1"/>
  <c r="K3104" i="1" a="1"/>
  <c r="K3104" i="1"/>
  <c r="K3105" i="1" a="1"/>
  <c r="K3105" i="1" s="1"/>
  <c r="K3106" i="1" a="1"/>
  <c r="K3106" i="1"/>
  <c r="K3107" i="1" a="1"/>
  <c r="K3107" i="1" s="1"/>
  <c r="K3108" i="1" a="1"/>
  <c r="K3108" i="1"/>
  <c r="K3109" i="1" a="1"/>
  <c r="K3109" i="1" s="1"/>
  <c r="K3110" i="1" a="1"/>
  <c r="K3110" i="1" s="1"/>
  <c r="K3111" i="1" a="1"/>
  <c r="K3111" i="1" s="1"/>
  <c r="K3112" i="1" a="1"/>
  <c r="K3112" i="1" s="1"/>
  <c r="K3113" i="1" a="1"/>
  <c r="K3113" i="1" s="1"/>
  <c r="K3114" i="1" a="1"/>
  <c r="K3114" i="1"/>
  <c r="K3115" i="1" a="1"/>
  <c r="K3115" i="1" s="1"/>
  <c r="K3116" i="1" a="1"/>
  <c r="K3116" i="1" s="1"/>
  <c r="K3117" i="1" a="1"/>
  <c r="K3117" i="1" s="1"/>
  <c r="K3118" i="1" a="1"/>
  <c r="K3118" i="1"/>
  <c r="K3119" i="1" a="1"/>
  <c r="K3119" i="1" s="1"/>
  <c r="K3120" i="1" a="1"/>
  <c r="K3120" i="1"/>
  <c r="K3121" i="1" a="1"/>
  <c r="K3121" i="1" s="1"/>
  <c r="K3122" i="1" a="1"/>
  <c r="K3122" i="1"/>
  <c r="K3123" i="1" a="1"/>
  <c r="K3123" i="1" s="1"/>
  <c r="K3124" i="1" a="1"/>
  <c r="K3124" i="1"/>
  <c r="K3125" i="1" a="1"/>
  <c r="K3125" i="1" s="1"/>
  <c r="K3126" i="1" a="1"/>
  <c r="K3126" i="1" s="1"/>
  <c r="K3127" i="1" a="1"/>
  <c r="K3127" i="1" s="1"/>
  <c r="K3128" i="1" a="1"/>
  <c r="K3128" i="1" s="1"/>
  <c r="K3129" i="1" a="1"/>
  <c r="K3129" i="1" s="1"/>
  <c r="K3130" i="1" a="1"/>
  <c r="K3130" i="1"/>
  <c r="K3131" i="1" a="1"/>
  <c r="K3131" i="1" s="1"/>
  <c r="K3132" i="1" a="1"/>
  <c r="K3132" i="1" s="1"/>
  <c r="K3133" i="1" a="1"/>
  <c r="K3133" i="1" s="1"/>
  <c r="K3134" i="1" a="1"/>
  <c r="K3134" i="1"/>
  <c r="K3135" i="1" a="1"/>
  <c r="K3135" i="1" s="1"/>
  <c r="K3136" i="1" a="1"/>
  <c r="K3136" i="1"/>
  <c r="K3137" i="1" a="1"/>
  <c r="K3137" i="1" s="1"/>
  <c r="K3138" i="1" a="1"/>
  <c r="K3138" i="1"/>
  <c r="K3139" i="1" a="1"/>
  <c r="K3139" i="1" s="1"/>
  <c r="K3140" i="1" a="1"/>
  <c r="K3140" i="1"/>
  <c r="K3141" i="1" a="1"/>
  <c r="K3141" i="1" s="1"/>
  <c r="K3142" i="1" a="1"/>
  <c r="K3142" i="1" s="1"/>
  <c r="K3143" i="1" a="1"/>
  <c r="K3143" i="1" s="1"/>
  <c r="K3144" i="1" a="1"/>
  <c r="K3144" i="1" s="1"/>
  <c r="K3145" i="1" a="1"/>
  <c r="K3145" i="1" s="1"/>
  <c r="K3146" i="1" a="1"/>
  <c r="K3146" i="1"/>
  <c r="K3147" i="1" a="1"/>
  <c r="K3147" i="1" s="1"/>
  <c r="K3148" i="1" a="1"/>
  <c r="K3148" i="1" s="1"/>
  <c r="K3149" i="1" a="1"/>
  <c r="K3149" i="1" s="1"/>
  <c r="K3150" i="1" a="1"/>
  <c r="K3150" i="1"/>
  <c r="K3151" i="1" a="1"/>
  <c r="K3151" i="1" s="1"/>
  <c r="K3152" i="1" a="1"/>
  <c r="K3152" i="1"/>
  <c r="K3153" i="1" a="1"/>
  <c r="K3153" i="1" s="1"/>
  <c r="K3154" i="1" a="1"/>
  <c r="K3154" i="1"/>
  <c r="K3155" i="1" a="1"/>
  <c r="K3155" i="1" s="1"/>
  <c r="K3156" i="1" a="1"/>
  <c r="K3156" i="1"/>
  <c r="K3157" i="1" a="1"/>
  <c r="K3157" i="1" s="1"/>
  <c r="K3158" i="1" a="1"/>
  <c r="K3158" i="1" s="1"/>
  <c r="K3159" i="1" a="1"/>
  <c r="K3159" i="1" s="1"/>
  <c r="K3160" i="1" a="1"/>
  <c r="K3160" i="1" s="1"/>
  <c r="K3161" i="1" a="1"/>
  <c r="K3161" i="1" s="1"/>
  <c r="K3162" i="1" a="1"/>
  <c r="K3162" i="1"/>
  <c r="K3163" i="1" a="1"/>
  <c r="K3163" i="1" s="1"/>
  <c r="K3164" i="1" a="1"/>
  <c r="K3164" i="1" s="1"/>
  <c r="K3165" i="1" a="1"/>
  <c r="K3165" i="1" s="1"/>
  <c r="K3166" i="1" a="1"/>
  <c r="K3166" i="1"/>
  <c r="K3167" i="1" a="1"/>
  <c r="K3167" i="1" s="1"/>
  <c r="K3168" i="1" a="1"/>
  <c r="K3168" i="1"/>
  <c r="K3169" i="1" a="1"/>
  <c r="K3169" i="1" s="1"/>
  <c r="K3170" i="1" a="1"/>
  <c r="K3170" i="1"/>
  <c r="K3171" i="1" a="1"/>
  <c r="K3171" i="1" s="1"/>
  <c r="K3172" i="1" a="1"/>
  <c r="K3172" i="1"/>
  <c r="K3173" i="1" a="1"/>
  <c r="K3173" i="1" s="1"/>
  <c r="K3174" i="1" a="1"/>
  <c r="K3174" i="1" s="1"/>
  <c r="K3175" i="1" a="1"/>
  <c r="K3175" i="1" s="1"/>
  <c r="K3176" i="1" a="1"/>
  <c r="K3176" i="1" s="1"/>
  <c r="K3177" i="1" a="1"/>
  <c r="K3177" i="1" s="1"/>
  <c r="K3178" i="1" a="1"/>
  <c r="K3178" i="1"/>
  <c r="K3179" i="1" a="1"/>
  <c r="K3179" i="1" s="1"/>
  <c r="K3180" i="1" a="1"/>
  <c r="K3180" i="1" s="1"/>
  <c r="K3181" i="1" a="1"/>
  <c r="K3181" i="1" s="1"/>
  <c r="K3182" i="1" a="1"/>
  <c r="K3182" i="1"/>
  <c r="K3183" i="1" a="1"/>
  <c r="K3183" i="1" s="1"/>
  <c r="K3184" i="1" a="1"/>
  <c r="K3184" i="1"/>
  <c r="K3185" i="1" a="1"/>
  <c r="K3185" i="1" s="1"/>
  <c r="K3186" i="1" a="1"/>
  <c r="K3186" i="1"/>
  <c r="K3187" i="1" a="1"/>
  <c r="K3187" i="1" s="1"/>
  <c r="K3188" i="1" a="1"/>
  <c r="K3188" i="1"/>
  <c r="K3189" i="1" a="1"/>
  <c r="K3189" i="1" s="1"/>
  <c r="K3190" i="1" a="1"/>
  <c r="K3190" i="1"/>
  <c r="K3191" i="1" a="1"/>
  <c r="K3191" i="1"/>
  <c r="K3192" i="1" a="1"/>
  <c r="K3192" i="1" s="1"/>
  <c r="K3193" i="1" a="1"/>
  <c r="K3193" i="1"/>
  <c r="K3194" i="1" a="1"/>
  <c r="K3194" i="1" s="1"/>
  <c r="K3195" i="1" a="1"/>
  <c r="K3195" i="1"/>
  <c r="K3196" i="1" a="1"/>
  <c r="K3196" i="1" s="1"/>
  <c r="K3197" i="1" a="1"/>
  <c r="K3197" i="1"/>
  <c r="K3198" i="1" a="1"/>
  <c r="K3198" i="1"/>
  <c r="K3199" i="1" a="1"/>
  <c r="K3199" i="1"/>
  <c r="K3200" i="1" a="1"/>
  <c r="K3200" i="1" s="1"/>
  <c r="K3201" i="1" a="1"/>
  <c r="K3201" i="1"/>
  <c r="K3202" i="1" a="1"/>
  <c r="K3202" i="1"/>
  <c r="K3203" i="1" a="1"/>
  <c r="K3203" i="1"/>
  <c r="K3204" i="1" a="1"/>
  <c r="K3204" i="1" s="1"/>
  <c r="K3205" i="1" a="1"/>
  <c r="K3205" i="1"/>
  <c r="K3206" i="1" a="1"/>
  <c r="K3206" i="1" s="1"/>
  <c r="K3207" i="1" a="1"/>
  <c r="K3207" i="1"/>
  <c r="K3208" i="1" a="1"/>
  <c r="K3208" i="1" s="1"/>
  <c r="K3209" i="1" a="1"/>
  <c r="K3209" i="1" s="1"/>
  <c r="K3210" i="1" a="1"/>
  <c r="K3210" i="1" s="1"/>
  <c r="K3211" i="1" a="1"/>
  <c r="K3211" i="1"/>
  <c r="K3212" i="1" a="1"/>
  <c r="K3212" i="1" s="1"/>
  <c r="K3213" i="1" a="1"/>
  <c r="K3213" i="1"/>
  <c r="K3214" i="1" a="1"/>
  <c r="K3214" i="1"/>
  <c r="K3215" i="1" a="1"/>
  <c r="K3215" i="1" s="1"/>
  <c r="K3216" i="1" a="1"/>
  <c r="K3216" i="1" s="1"/>
  <c r="K3217" i="1" a="1"/>
  <c r="K3217" i="1" s="1"/>
  <c r="K3218" i="1" a="1"/>
  <c r="K3218" i="1" s="1"/>
  <c r="K3219" i="1" a="1"/>
  <c r="K3219" i="1" s="1"/>
  <c r="K3220" i="1" a="1"/>
  <c r="K3220" i="1" s="1"/>
  <c r="K3221" i="1" a="1"/>
  <c r="K3221" i="1"/>
  <c r="K3222" i="1" a="1"/>
  <c r="K3222" i="1"/>
  <c r="K3223" i="1" a="1"/>
  <c r="K3223" i="1"/>
  <c r="K3224" i="1" a="1"/>
  <c r="K3224" i="1" s="1"/>
  <c r="K3225" i="1" a="1"/>
  <c r="K3225" i="1"/>
  <c r="K3226" i="1" a="1"/>
  <c r="K3226" i="1" s="1"/>
  <c r="K3227" i="1" a="1"/>
  <c r="K3227" i="1" s="1"/>
  <c r="K3228" i="1" a="1"/>
  <c r="K3228" i="1" s="1"/>
  <c r="K3229" i="1" a="1"/>
  <c r="K3229" i="1" s="1"/>
  <c r="K3230" i="1" a="1"/>
  <c r="K3230" i="1"/>
  <c r="K3231" i="1" a="1"/>
  <c r="K3231" i="1"/>
  <c r="K3232" i="1" a="1"/>
  <c r="K3232" i="1" s="1"/>
  <c r="K3233" i="1" a="1"/>
  <c r="K3233" i="1" s="1"/>
  <c r="K3234" i="1" a="1"/>
  <c r="K3234" i="1" s="1"/>
  <c r="K3235" i="1" a="1"/>
  <c r="K3235" i="1" s="1"/>
  <c r="K3236" i="1" a="1"/>
  <c r="K3236" i="1" s="1"/>
  <c r="K3237" i="1" a="1"/>
  <c r="K3237" i="1"/>
  <c r="K3238" i="1" a="1"/>
  <c r="K3238" i="1" s="1"/>
  <c r="K3239" i="1" a="1"/>
  <c r="K3239" i="1"/>
  <c r="K3240" i="1" a="1"/>
  <c r="K3240" i="1" s="1"/>
  <c r="K3241" i="1" a="1"/>
  <c r="K3241" i="1" s="1"/>
  <c r="K3242" i="1" a="1"/>
  <c r="K3242" i="1" s="1"/>
  <c r="K3243" i="1" a="1"/>
  <c r="K3243" i="1" s="1"/>
  <c r="K3244" i="1" a="1"/>
  <c r="K3244" i="1" s="1"/>
  <c r="K3245" i="1" a="1"/>
  <c r="K3245" i="1"/>
  <c r="K3246" i="1" a="1"/>
  <c r="K3246" i="1"/>
  <c r="K3247" i="1" a="1"/>
  <c r="K3247" i="1" s="1"/>
  <c r="K3248" i="1" a="1"/>
  <c r="K3248" i="1" s="1"/>
  <c r="K3249" i="1" a="1"/>
  <c r="K3249" i="1" s="1"/>
  <c r="K3250" i="1" a="1"/>
  <c r="K3250" i="1" s="1"/>
  <c r="K3251" i="1" a="1"/>
  <c r="K3251" i="1" s="1"/>
  <c r="K3252" i="1" a="1"/>
  <c r="K3252" i="1" s="1"/>
  <c r="K3253" i="1" a="1"/>
  <c r="K3253" i="1"/>
  <c r="K3254" i="1" a="1"/>
  <c r="K3254" i="1"/>
  <c r="K3255" i="1" a="1"/>
  <c r="K3255" i="1"/>
  <c r="K3256" i="1" a="1"/>
  <c r="K3256" i="1" s="1"/>
  <c r="K3257" i="1" a="1"/>
  <c r="K3257" i="1" s="1"/>
  <c r="K3258" i="1" a="1"/>
  <c r="K3258" i="1" s="1"/>
  <c r="K3259" i="1" a="1"/>
  <c r="K3259" i="1" s="1"/>
  <c r="K3260" i="1" a="1"/>
  <c r="K3260" i="1" s="1"/>
  <c r="K3261" i="1" a="1"/>
  <c r="K3261" i="1" s="1"/>
  <c r="K3262" i="1" a="1"/>
  <c r="K3262" i="1"/>
  <c r="K3263" i="1" a="1"/>
  <c r="K3263" i="1"/>
  <c r="K3264" i="1" a="1"/>
  <c r="K3264" i="1" s="1"/>
  <c r="K3265" i="1" a="1"/>
  <c r="K3265" i="1" s="1"/>
  <c r="K3266" i="1" a="1"/>
  <c r="K3266" i="1" s="1"/>
  <c r="K3267" i="1" a="1"/>
  <c r="K3267" i="1" s="1"/>
  <c r="K3268" i="1" a="1"/>
  <c r="K3268" i="1" s="1"/>
  <c r="K3269" i="1" a="1"/>
  <c r="K3269" i="1"/>
  <c r="K3270" i="1" a="1"/>
  <c r="K3270" i="1" s="1"/>
  <c r="K3271" i="1" a="1"/>
  <c r="K3271" i="1"/>
  <c r="K3272" i="1" a="1"/>
  <c r="K3272" i="1" s="1"/>
  <c r="K3273" i="1" a="1"/>
  <c r="K3273" i="1" s="1"/>
  <c r="K3274" i="1" a="1"/>
  <c r="K3274" i="1" s="1"/>
  <c r="K3275" i="1" a="1"/>
  <c r="K3275" i="1" s="1"/>
  <c r="K3276" i="1" a="1"/>
  <c r="K3276" i="1" s="1"/>
  <c r="K3277" i="1" a="1"/>
  <c r="K3277" i="1"/>
  <c r="K3278" i="1" a="1"/>
  <c r="K3278" i="1"/>
  <c r="K3279" i="1" a="1"/>
  <c r="K3279" i="1" s="1"/>
  <c r="K3280" i="1" a="1"/>
  <c r="K3280" i="1" s="1"/>
  <c r="K3281" i="1" a="1"/>
  <c r="K3281" i="1" s="1"/>
  <c r="K3282" i="1" a="1"/>
  <c r="K3282" i="1" s="1"/>
  <c r="K3283" i="1" a="1"/>
  <c r="K3283" i="1" s="1"/>
  <c r="K3284" i="1" a="1"/>
  <c r="K3284" i="1" s="1"/>
  <c r="K3285" i="1" a="1"/>
  <c r="K3285" i="1"/>
  <c r="K3286" i="1" a="1"/>
  <c r="K3286" i="1"/>
  <c r="K3287" i="1" a="1"/>
  <c r="K3287" i="1"/>
  <c r="K3288" i="1" a="1"/>
  <c r="K3288" i="1" s="1"/>
  <c r="K3289" i="1" a="1"/>
  <c r="K3289" i="1" s="1"/>
  <c r="K3290" i="1" a="1"/>
  <c r="K3290" i="1" s="1"/>
  <c r="K3291" i="1" a="1"/>
  <c r="K3291" i="1" s="1"/>
  <c r="K3292" i="1" a="1"/>
  <c r="K3292" i="1" s="1"/>
  <c r="K3293" i="1" a="1"/>
  <c r="K3293" i="1" s="1"/>
  <c r="K3294" i="1" a="1"/>
  <c r="K3294" i="1"/>
  <c r="K3295" i="1" a="1"/>
  <c r="K3295" i="1"/>
  <c r="K3296" i="1" a="1"/>
  <c r="K3296" i="1" s="1"/>
  <c r="K3297" i="1" a="1"/>
  <c r="K3297" i="1" s="1"/>
  <c r="K3298" i="1" a="1"/>
  <c r="K3298" i="1" s="1"/>
  <c r="K3299" i="1" a="1"/>
  <c r="K3299" i="1" s="1"/>
  <c r="K3300" i="1" a="1"/>
  <c r="K3300" i="1" s="1"/>
  <c r="K3301" i="1" a="1"/>
  <c r="K3301" i="1"/>
  <c r="K3302" i="1" a="1"/>
  <c r="K3302" i="1" s="1"/>
  <c r="K3303" i="1" a="1"/>
  <c r="K3303" i="1"/>
  <c r="K3304" i="1" a="1"/>
  <c r="K3304" i="1" s="1"/>
  <c r="K3305" i="1" a="1"/>
  <c r="K3305" i="1" s="1"/>
  <c r="K3306" i="1" a="1"/>
  <c r="K3306" i="1" s="1"/>
  <c r="K3307" i="1" a="1"/>
  <c r="K3307" i="1" s="1"/>
  <c r="K3308" i="1" a="1"/>
  <c r="K3308" i="1" s="1"/>
  <c r="K3309" i="1" a="1"/>
  <c r="K3309" i="1"/>
  <c r="K3310" i="1" a="1"/>
  <c r="K3310" i="1"/>
  <c r="K3311" i="1" a="1"/>
  <c r="K3311" i="1" s="1"/>
  <c r="K3312" i="1" a="1"/>
  <c r="K3312" i="1" s="1"/>
  <c r="K3313" i="1" a="1"/>
  <c r="K3313" i="1" s="1"/>
  <c r="K3314" i="1" a="1"/>
  <c r="K3314" i="1" s="1"/>
  <c r="K3315" i="1" a="1"/>
  <c r="K3315" i="1" s="1"/>
  <c r="K3316" i="1" a="1"/>
  <c r="K3316" i="1" s="1"/>
  <c r="K3317" i="1" a="1"/>
  <c r="K3317" i="1"/>
  <c r="K3318" i="1" a="1"/>
  <c r="K3318" i="1"/>
  <c r="K3319" i="1" a="1"/>
  <c r="K3319" i="1"/>
  <c r="K3320" i="1" a="1"/>
  <c r="K3320" i="1" s="1"/>
  <c r="K3321" i="1" a="1"/>
  <c r="K3321" i="1" s="1"/>
  <c r="K3322" i="1" a="1"/>
  <c r="K3322" i="1" s="1"/>
  <c r="K3323" i="1" a="1"/>
  <c r="K3323" i="1" s="1"/>
  <c r="K3324" i="1" a="1"/>
  <c r="K3324" i="1" s="1"/>
  <c r="K3325" i="1" a="1"/>
  <c r="K3325" i="1" s="1"/>
  <c r="K3326" i="1" a="1"/>
  <c r="K3326" i="1"/>
  <c r="K3327" i="1" a="1"/>
  <c r="K3327" i="1"/>
  <c r="K3328" i="1" a="1"/>
  <c r="K3328" i="1" s="1"/>
  <c r="K3329" i="1" a="1"/>
  <c r="K3329" i="1" s="1"/>
  <c r="K3330" i="1" a="1"/>
  <c r="K3330" i="1" s="1"/>
  <c r="K3331" i="1" a="1"/>
  <c r="K3331" i="1" s="1"/>
  <c r="K3332" i="1" a="1"/>
  <c r="K3332" i="1" s="1"/>
  <c r="K3333" i="1" a="1"/>
  <c r="K3333" i="1"/>
  <c r="K3334" i="1" a="1"/>
  <c r="K3334" i="1" s="1"/>
  <c r="K3335" i="1" a="1"/>
  <c r="K3335" i="1"/>
  <c r="K3336" i="1" a="1"/>
  <c r="K3336" i="1" s="1"/>
  <c r="K3337" i="1" a="1"/>
  <c r="K3337" i="1" s="1"/>
  <c r="K3338" i="1" a="1"/>
  <c r="K3338" i="1" s="1"/>
  <c r="K3339" i="1" a="1"/>
  <c r="K3339" i="1" s="1"/>
  <c r="K3340" i="1" a="1"/>
  <c r="K3340" i="1" s="1"/>
  <c r="K3341" i="1" a="1"/>
  <c r="K3341" i="1"/>
  <c r="K3342" i="1" a="1"/>
  <c r="K3342" i="1"/>
  <c r="K3343" i="1" a="1"/>
  <c r="K3343" i="1" s="1"/>
  <c r="K3344" i="1" a="1"/>
  <c r="K3344" i="1" s="1"/>
  <c r="K3345" i="1" a="1"/>
  <c r="K3345" i="1" s="1"/>
  <c r="K3346" i="1" a="1"/>
  <c r="K3346" i="1" s="1"/>
  <c r="K3347" i="1" a="1"/>
  <c r="K3347" i="1" s="1"/>
  <c r="K3348" i="1" a="1"/>
  <c r="K3348" i="1" s="1"/>
  <c r="K3349" i="1" a="1"/>
  <c r="K3349" i="1"/>
  <c r="K3350" i="1" a="1"/>
  <c r="K3350" i="1"/>
  <c r="K3351" i="1" a="1"/>
  <c r="K3351" i="1"/>
  <c r="K3352" i="1" a="1"/>
  <c r="K3352" i="1" s="1"/>
  <c r="K3353" i="1" a="1"/>
  <c r="K3353" i="1" s="1"/>
  <c r="K3354" i="1" a="1"/>
  <c r="K3354" i="1" s="1"/>
  <c r="K3355" i="1" a="1"/>
  <c r="K3355" i="1" s="1"/>
  <c r="K3356" i="1" a="1"/>
  <c r="K3356" i="1" s="1"/>
  <c r="K3357" i="1" a="1"/>
  <c r="K3357" i="1" s="1"/>
  <c r="K3358" i="1" a="1"/>
  <c r="K3358" i="1"/>
  <c r="K3359" i="1" a="1"/>
  <c r="K3359" i="1"/>
  <c r="K3360" i="1" a="1"/>
  <c r="K3360" i="1" s="1"/>
  <c r="K3361" i="1" a="1"/>
  <c r="K3361" i="1" s="1"/>
  <c r="K3362" i="1" a="1"/>
  <c r="K3362" i="1" s="1"/>
  <c r="K3363" i="1" a="1"/>
  <c r="K3363" i="1" s="1"/>
  <c r="K3364" i="1" a="1"/>
  <c r="K3364" i="1" s="1"/>
  <c r="K3365" i="1" a="1"/>
  <c r="K3365" i="1"/>
  <c r="K3366" i="1" a="1"/>
  <c r="K3366" i="1" s="1"/>
  <c r="K3367" i="1" a="1"/>
  <c r="K3367" i="1"/>
  <c r="K3368" i="1" a="1"/>
  <c r="K3368" i="1" s="1"/>
  <c r="K3369" i="1" a="1"/>
  <c r="K3369" i="1" s="1"/>
  <c r="K3370" i="1" a="1"/>
  <c r="K3370" i="1" s="1"/>
  <c r="K3371" i="1" a="1"/>
  <c r="K3371" i="1" s="1"/>
  <c r="K3372" i="1" a="1"/>
  <c r="K3372" i="1" s="1"/>
  <c r="K3373" i="1" a="1"/>
  <c r="K3373" i="1"/>
  <c r="K3374" i="1" a="1"/>
  <c r="K3374" i="1"/>
  <c r="K3375" i="1" a="1"/>
  <c r="K3375" i="1" s="1"/>
  <c r="K3376" i="1" a="1"/>
  <c r="K3376" i="1" s="1"/>
  <c r="K3377" i="1" a="1"/>
  <c r="K3377" i="1" s="1"/>
  <c r="K3378" i="1" a="1"/>
  <c r="K3378" i="1" s="1"/>
  <c r="K3379" i="1" a="1"/>
  <c r="K3379" i="1" s="1"/>
  <c r="K3380" i="1" a="1"/>
  <c r="K3380" i="1" s="1"/>
  <c r="K3381" i="1" a="1"/>
  <c r="K3381" i="1"/>
  <c r="K3382" i="1" a="1"/>
  <c r="K3382" i="1"/>
  <c r="K3383" i="1" a="1"/>
  <c r="K3383" i="1"/>
  <c r="K3384" i="1" a="1"/>
  <c r="K3384" i="1" s="1"/>
  <c r="K3385" i="1" a="1"/>
  <c r="K3385" i="1" s="1"/>
  <c r="K3386" i="1" a="1"/>
  <c r="K3386" i="1" s="1"/>
  <c r="K3387" i="1" a="1"/>
  <c r="K3387" i="1" s="1"/>
  <c r="K3388" i="1" a="1"/>
  <c r="K3388" i="1" s="1"/>
  <c r="K3389" i="1" a="1"/>
  <c r="K3389" i="1" s="1"/>
  <c r="K3390" i="1" a="1"/>
  <c r="K3390" i="1"/>
  <c r="K3391" i="1" a="1"/>
  <c r="K3391" i="1"/>
  <c r="K3392" i="1" a="1"/>
  <c r="K3392" i="1" s="1"/>
  <c r="K3393" i="1" a="1"/>
  <c r="K3393" i="1" s="1"/>
  <c r="K3394" i="1" a="1"/>
  <c r="K3394" i="1" s="1"/>
  <c r="K3395" i="1" a="1"/>
  <c r="K3395" i="1" s="1"/>
  <c r="K3396" i="1" a="1"/>
  <c r="K3396" i="1" s="1"/>
  <c r="K3397" i="1" a="1"/>
  <c r="K3397" i="1"/>
  <c r="K3398" i="1" a="1"/>
  <c r="K3398" i="1" s="1"/>
  <c r="K3399" i="1" a="1"/>
  <c r="K3399" i="1"/>
  <c r="K3400" i="1" a="1"/>
  <c r="K3400" i="1" s="1"/>
  <c r="K3401" i="1" a="1"/>
  <c r="K3401" i="1" s="1"/>
  <c r="K3402" i="1" a="1"/>
  <c r="K3402" i="1" s="1"/>
  <c r="K3403" i="1" a="1"/>
  <c r="K3403" i="1" s="1"/>
  <c r="K3404" i="1" a="1"/>
  <c r="K3404" i="1" s="1"/>
  <c r="K3405" i="1" a="1"/>
  <c r="K3405" i="1"/>
  <c r="K3406" i="1" a="1"/>
  <c r="K3406" i="1"/>
  <c r="K3407" i="1" a="1"/>
  <c r="K3407" i="1" s="1"/>
  <c r="K3408" i="1" a="1"/>
  <c r="K3408" i="1" s="1"/>
  <c r="K3409" i="1" a="1"/>
  <c r="K3409" i="1" s="1"/>
  <c r="K3410" i="1" a="1"/>
  <c r="K3410" i="1" s="1"/>
  <c r="K3411" i="1" a="1"/>
  <c r="K3411" i="1" s="1"/>
  <c r="K3412" i="1" a="1"/>
  <c r="K3412" i="1" s="1"/>
  <c r="K3413" i="1" a="1"/>
  <c r="K3413" i="1"/>
  <c r="K3414" i="1" a="1"/>
  <c r="K3414" i="1"/>
  <c r="K3415" i="1" a="1"/>
  <c r="K3415" i="1"/>
  <c r="K3416" i="1" a="1"/>
  <c r="K3416" i="1" s="1"/>
  <c r="K3417" i="1" a="1"/>
  <c r="K3417" i="1" s="1"/>
  <c r="K3418" i="1" a="1"/>
  <c r="K3418" i="1" s="1"/>
  <c r="K3419" i="1" a="1"/>
  <c r="K3419" i="1" s="1"/>
  <c r="K3420" i="1" a="1"/>
  <c r="K3420" i="1" s="1"/>
  <c r="K3421" i="1" a="1"/>
  <c r="K3421" i="1" s="1"/>
  <c r="K3422" i="1" a="1"/>
  <c r="K3422" i="1"/>
  <c r="K3423" i="1" a="1"/>
  <c r="K3423" i="1"/>
  <c r="K3424" i="1" a="1"/>
  <c r="K3424" i="1" s="1"/>
  <c r="K3425" i="1" a="1"/>
  <c r="K3425" i="1" s="1"/>
  <c r="K3426" i="1" a="1"/>
  <c r="K3426" i="1" s="1"/>
  <c r="K3427" i="1" a="1"/>
  <c r="K3427" i="1" s="1"/>
  <c r="K3428" i="1" a="1"/>
  <c r="K3428" i="1" s="1"/>
  <c r="K3429" i="1" a="1"/>
  <c r="K3429" i="1"/>
  <c r="K3430" i="1" a="1"/>
  <c r="K3430" i="1" s="1"/>
  <c r="K3431" i="1" a="1"/>
  <c r="K3431" i="1"/>
  <c r="K3432" i="1" a="1"/>
  <c r="K3432" i="1" s="1"/>
  <c r="K3433" i="1" a="1"/>
  <c r="K3433" i="1" s="1"/>
  <c r="K3434" i="1" a="1"/>
  <c r="K3434" i="1" s="1"/>
  <c r="K3435" i="1" a="1"/>
  <c r="K3435" i="1" s="1"/>
  <c r="K3436" i="1" a="1"/>
  <c r="K3436" i="1" s="1"/>
  <c r="K3437" i="1" a="1"/>
  <c r="K3437" i="1"/>
  <c r="K3438" i="1" a="1"/>
  <c r="K3438" i="1"/>
  <c r="K3439" i="1" a="1"/>
  <c r="K3439" i="1" s="1"/>
  <c r="K3440" i="1" a="1"/>
  <c r="K3440" i="1" s="1"/>
  <c r="K3441" i="1" a="1"/>
  <c r="K3441" i="1" s="1"/>
  <c r="K3442" i="1" a="1"/>
  <c r="K3442" i="1" s="1"/>
  <c r="K3443" i="1" a="1"/>
  <c r="K3443" i="1" s="1"/>
  <c r="K3444" i="1" a="1"/>
  <c r="K3444" i="1" s="1"/>
  <c r="K3445" i="1" a="1"/>
  <c r="K3445" i="1"/>
  <c r="K3446" i="1" a="1"/>
  <c r="K3446" i="1"/>
  <c r="K3447" i="1" a="1"/>
  <c r="K3447" i="1"/>
  <c r="K3448" i="1" a="1"/>
  <c r="K3448" i="1" s="1"/>
  <c r="K3449" i="1" a="1"/>
  <c r="K3449" i="1" s="1"/>
  <c r="K3450" i="1" a="1"/>
  <c r="K3450" i="1" s="1"/>
  <c r="K3451" i="1" a="1"/>
  <c r="K3451" i="1" s="1"/>
  <c r="K3452" i="1" a="1"/>
  <c r="K3452" i="1" s="1"/>
  <c r="K3453" i="1" a="1"/>
  <c r="K3453" i="1" s="1"/>
  <c r="K3454" i="1" a="1"/>
  <c r="K3454" i="1"/>
  <c r="K3455" i="1" a="1"/>
  <c r="K3455" i="1"/>
  <c r="K3456" i="1" a="1"/>
  <c r="K3456" i="1" s="1"/>
  <c r="K3457" i="1" a="1"/>
  <c r="K3457" i="1" s="1"/>
  <c r="K3458" i="1" a="1"/>
  <c r="K3458" i="1" s="1"/>
  <c r="K3459" i="1" a="1"/>
  <c r="K3459" i="1" s="1"/>
  <c r="K3460" i="1" a="1"/>
  <c r="K3460" i="1" s="1"/>
  <c r="K3461" i="1" a="1"/>
  <c r="K3461" i="1"/>
  <c r="K3462" i="1" a="1"/>
  <c r="K3462" i="1" s="1"/>
  <c r="K3463" i="1" a="1"/>
  <c r="K3463" i="1"/>
  <c r="K3464" i="1" a="1"/>
  <c r="K3464" i="1" s="1"/>
  <c r="K3465" i="1" a="1"/>
  <c r="K3465" i="1" s="1"/>
  <c r="K3466" i="1" a="1"/>
  <c r="K3466" i="1" s="1"/>
  <c r="K3467" i="1" a="1"/>
  <c r="K3467" i="1" s="1"/>
  <c r="K3468" i="1" a="1"/>
  <c r="K3468" i="1" s="1"/>
  <c r="K3469" i="1" a="1"/>
  <c r="K3469" i="1"/>
  <c r="K3470" i="1" a="1"/>
  <c r="K3470" i="1"/>
  <c r="K3471" i="1" a="1"/>
  <c r="K3471" i="1" s="1"/>
  <c r="K3472" i="1" a="1"/>
  <c r="K3472" i="1" s="1"/>
  <c r="K3473" i="1" a="1"/>
  <c r="K3473" i="1" s="1"/>
  <c r="K3474" i="1" a="1"/>
  <c r="K3474" i="1" s="1"/>
  <c r="K3475" i="1" a="1"/>
  <c r="K3475" i="1" s="1"/>
  <c r="K3476" i="1" a="1"/>
  <c r="K3476" i="1" s="1"/>
  <c r="K3477" i="1" a="1"/>
  <c r="K3477" i="1"/>
  <c r="K3478" i="1" a="1"/>
  <c r="K3478" i="1"/>
  <c r="K3479" i="1" a="1"/>
  <c r="K3479" i="1"/>
  <c r="K3480" i="1" a="1"/>
  <c r="K3480" i="1" s="1"/>
  <c r="K3481" i="1" a="1"/>
  <c r="K3481" i="1" s="1"/>
  <c r="K3482" i="1" a="1"/>
  <c r="K3482" i="1" s="1"/>
  <c r="K3483" i="1" a="1"/>
  <c r="K3483" i="1" s="1"/>
  <c r="K3484" i="1" a="1"/>
  <c r="K3484" i="1" s="1"/>
  <c r="K3485" i="1" a="1"/>
  <c r="K3485" i="1" s="1"/>
  <c r="K3486" i="1" a="1"/>
  <c r="K3486" i="1"/>
  <c r="K3487" i="1" a="1"/>
  <c r="K3487" i="1"/>
  <c r="K3488" i="1" a="1"/>
  <c r="K3488" i="1" s="1"/>
  <c r="K3489" i="1" a="1"/>
  <c r="K3489" i="1" s="1"/>
  <c r="K3490" i="1" a="1"/>
  <c r="K3490" i="1" s="1"/>
  <c r="K3491" i="1" a="1"/>
  <c r="K3491" i="1" s="1"/>
  <c r="K3492" i="1" a="1"/>
  <c r="K3492" i="1" s="1"/>
  <c r="K3493" i="1" a="1"/>
  <c r="K3493" i="1"/>
  <c r="K3494" i="1" a="1"/>
  <c r="K3494" i="1" s="1"/>
  <c r="K3495" i="1" a="1"/>
  <c r="K3495" i="1"/>
  <c r="K3496" i="1" a="1"/>
  <c r="K3496" i="1" s="1"/>
  <c r="K3497" i="1" a="1"/>
  <c r="K3497" i="1" s="1"/>
  <c r="K3498" i="1" a="1"/>
  <c r="K3498" i="1" s="1"/>
  <c r="K3499" i="1" a="1"/>
  <c r="K3499" i="1" s="1"/>
  <c r="K3500" i="1" a="1"/>
  <c r="K3500" i="1" s="1"/>
  <c r="K3501" i="1" a="1"/>
  <c r="K3501" i="1"/>
  <c r="K3502" i="1" a="1"/>
  <c r="K3502" i="1"/>
  <c r="K3503" i="1" a="1"/>
  <c r="K3503" i="1" s="1"/>
  <c r="K3504" i="1" a="1"/>
  <c r="K3504" i="1" s="1"/>
  <c r="K3505" i="1" a="1"/>
  <c r="K3505" i="1" s="1"/>
  <c r="K3506" i="1" a="1"/>
  <c r="K3506" i="1" s="1"/>
  <c r="K3507" i="1" a="1"/>
  <c r="K3507" i="1" s="1"/>
  <c r="K3508" i="1" a="1"/>
  <c r="K3508" i="1" s="1"/>
  <c r="K3509" i="1" a="1"/>
  <c r="K3509" i="1"/>
  <c r="K3510" i="1" a="1"/>
  <c r="K3510" i="1"/>
  <c r="K3511" i="1" a="1"/>
  <c r="K3511" i="1"/>
  <c r="K3512" i="1" a="1"/>
  <c r="K3512" i="1" s="1"/>
  <c r="K3513" i="1" a="1"/>
  <c r="K3513" i="1"/>
  <c r="K3514" i="1" a="1"/>
  <c r="K3514" i="1" s="1"/>
  <c r="K3515" i="1" a="1"/>
  <c r="K3515" i="1"/>
  <c r="K3516" i="1" a="1"/>
  <c r="K3516" i="1" s="1"/>
  <c r="K3517" i="1" a="1"/>
  <c r="K3517" i="1"/>
  <c r="K3518" i="1" a="1"/>
  <c r="K3518" i="1" s="1"/>
  <c r="K3519" i="1" a="1"/>
  <c r="K3519" i="1"/>
  <c r="K3520" i="1" a="1"/>
  <c r="K3520" i="1" s="1"/>
  <c r="K3521" i="1" a="1"/>
  <c r="K3521" i="1"/>
  <c r="K3522" i="1" a="1"/>
  <c r="K3522" i="1" s="1"/>
  <c r="K3523" i="1" a="1"/>
  <c r="K3523" i="1"/>
  <c r="K3524" i="1" a="1"/>
  <c r="K3524" i="1" s="1"/>
  <c r="K3525" i="1" a="1"/>
  <c r="K3525" i="1"/>
  <c r="K3526" i="1" a="1"/>
  <c r="K3526" i="1" s="1"/>
  <c r="K3527" i="1" a="1"/>
  <c r="K3527" i="1"/>
  <c r="K3528" i="1" a="1"/>
  <c r="K3528" i="1" s="1"/>
  <c r="K3529" i="1" a="1"/>
  <c r="K3529" i="1"/>
  <c r="K3530" i="1" a="1"/>
  <c r="K3530" i="1" s="1"/>
  <c r="K3531" i="1" a="1"/>
  <c r="K3531" i="1"/>
  <c r="K3532" i="1" a="1"/>
  <c r="K3532" i="1" s="1"/>
  <c r="K3533" i="1" a="1"/>
  <c r="K3533" i="1"/>
  <c r="K3534" i="1" a="1"/>
  <c r="K3534" i="1" s="1"/>
  <c r="K3535" i="1" a="1"/>
  <c r="K3535" i="1"/>
  <c r="K3536" i="1" a="1"/>
  <c r="K3536" i="1" s="1"/>
  <c r="K3537" i="1" a="1"/>
  <c r="K3537" i="1"/>
  <c r="K3538" i="1" a="1"/>
  <c r="K3538" i="1" s="1"/>
  <c r="K3539" i="1" a="1"/>
  <c r="K3539" i="1"/>
  <c r="K3540" i="1" a="1"/>
  <c r="K3540" i="1" s="1"/>
  <c r="K3541" i="1" a="1"/>
  <c r="K3541" i="1"/>
  <c r="K3542" i="1" a="1"/>
  <c r="K3542" i="1" s="1"/>
  <c r="K3543" i="1" a="1"/>
  <c r="K3543" i="1"/>
  <c r="K3544" i="1" a="1"/>
  <c r="K3544" i="1" s="1"/>
  <c r="K3545" i="1" a="1"/>
  <c r="K3545" i="1" s="1"/>
  <c r="K3546" i="1" a="1"/>
  <c r="K3546" i="1" s="1"/>
  <c r="K3547" i="1" a="1"/>
  <c r="K3547" i="1"/>
  <c r="K3548" i="1" a="1"/>
  <c r="K3548" i="1" s="1"/>
  <c r="K3549" i="1" a="1"/>
  <c r="K3549" i="1" s="1"/>
  <c r="K3550" i="1" a="1"/>
  <c r="K3550" i="1" s="1"/>
  <c r="K3551" i="1" a="1"/>
  <c r="K3551" i="1"/>
  <c r="K3552" i="1" a="1"/>
  <c r="K3552" i="1" s="1"/>
  <c r="K3553" i="1" a="1"/>
  <c r="K3553" i="1"/>
  <c r="K3554" i="1" a="1"/>
  <c r="K3554" i="1" s="1"/>
  <c r="K3555" i="1" a="1"/>
  <c r="K3555" i="1" s="1"/>
  <c r="K3556" i="1" a="1"/>
  <c r="K3556" i="1" s="1"/>
  <c r="K3557" i="1" a="1"/>
  <c r="K3557" i="1" s="1"/>
  <c r="K3558" i="1" a="1"/>
  <c r="K3558" i="1" s="1"/>
  <c r="K3559" i="1" a="1"/>
  <c r="K3559" i="1"/>
  <c r="K3560" i="1" a="1"/>
  <c r="K3560" i="1" s="1"/>
  <c r="K3561" i="1" a="1"/>
  <c r="K3561" i="1"/>
  <c r="K3562" i="1" a="1"/>
  <c r="K3562" i="1" s="1"/>
  <c r="K3563" i="1" a="1"/>
  <c r="K3563" i="1"/>
  <c r="K3564" i="1" a="1"/>
  <c r="K3564" i="1" s="1"/>
  <c r="K3565" i="1" a="1"/>
  <c r="K3565" i="1" s="1"/>
  <c r="K3566" i="1" a="1"/>
  <c r="K3566" i="1" s="1"/>
  <c r="K3567" i="1" a="1"/>
  <c r="K3567" i="1"/>
  <c r="K3568" i="1" a="1"/>
  <c r="K3568" i="1" s="1"/>
  <c r="K3569" i="1" a="1"/>
  <c r="K3569" i="1"/>
  <c r="K3570" i="1" a="1"/>
  <c r="K3570" i="1" s="1"/>
  <c r="K3571" i="1" a="1"/>
  <c r="K3571" i="1" s="1"/>
  <c r="K3572" i="1" a="1"/>
  <c r="K3572" i="1" s="1"/>
  <c r="K3573" i="1" a="1"/>
  <c r="K3573" i="1" s="1"/>
  <c r="K3574" i="1" a="1"/>
  <c r="K3574" i="1" s="1"/>
  <c r="K3575" i="1" a="1"/>
  <c r="K3575" i="1"/>
  <c r="K3576" i="1" a="1"/>
  <c r="K3576" i="1" s="1"/>
  <c r="K3577" i="1" a="1"/>
  <c r="K3577" i="1"/>
  <c r="K3578" i="1" a="1"/>
  <c r="K3578" i="1" s="1"/>
  <c r="K3579" i="1" a="1"/>
  <c r="K3579" i="1"/>
  <c r="K3580" i="1" a="1"/>
  <c r="K3580" i="1" s="1"/>
  <c r="K3581" i="1" a="1"/>
  <c r="K3581" i="1" s="1"/>
  <c r="K3582" i="1" a="1"/>
  <c r="K3582" i="1" s="1"/>
  <c r="K3583" i="1" a="1"/>
  <c r="K3583" i="1"/>
  <c r="K3584" i="1" a="1"/>
  <c r="K3584" i="1" s="1"/>
  <c r="K3585" i="1" a="1"/>
  <c r="K3585" i="1"/>
  <c r="K3586" i="1" a="1"/>
  <c r="K3586" i="1" s="1"/>
  <c r="K3587" i="1" a="1"/>
  <c r="K3587" i="1" s="1"/>
  <c r="K3588" i="1" a="1"/>
  <c r="K3588" i="1" s="1"/>
  <c r="K3589" i="1" a="1"/>
  <c r="K3589" i="1" s="1"/>
  <c r="K3590" i="1" a="1"/>
  <c r="K3590" i="1" s="1"/>
  <c r="K3591" i="1" a="1"/>
  <c r="K3591" i="1"/>
  <c r="K3592" i="1" a="1"/>
  <c r="K3592" i="1" s="1"/>
  <c r="K3593" i="1" a="1"/>
  <c r="K3593" i="1"/>
  <c r="K3594" i="1" a="1"/>
  <c r="K3594" i="1" s="1"/>
  <c r="K3595" i="1" a="1"/>
  <c r="K3595" i="1"/>
  <c r="K3596" i="1" a="1"/>
  <c r="K3596" i="1" s="1"/>
  <c r="K3597" i="1" a="1"/>
  <c r="K3597" i="1" s="1"/>
  <c r="K3598" i="1" a="1"/>
  <c r="K3598" i="1" s="1"/>
  <c r="K3599" i="1" a="1"/>
  <c r="K3599" i="1"/>
  <c r="K3600" i="1" a="1"/>
  <c r="K3600" i="1" s="1"/>
  <c r="K3601" i="1" a="1"/>
  <c r="K3601" i="1"/>
  <c r="K3602" i="1" a="1"/>
  <c r="K3602" i="1" s="1"/>
  <c r="K3603" i="1" a="1"/>
  <c r="K3603" i="1" s="1"/>
  <c r="K3604" i="1" a="1"/>
  <c r="K3604" i="1" s="1"/>
  <c r="K3605" i="1" a="1"/>
  <c r="K3605" i="1" s="1"/>
  <c r="K3606" i="1" a="1"/>
  <c r="K3606" i="1" s="1"/>
  <c r="K3607" i="1" a="1"/>
  <c r="K3607" i="1"/>
  <c r="K3608" i="1" a="1"/>
  <c r="K3608" i="1" s="1"/>
  <c r="K3609" i="1" a="1"/>
  <c r="K3609" i="1"/>
  <c r="K3610" i="1" a="1"/>
  <c r="K3610" i="1" s="1"/>
  <c r="K3611" i="1" a="1"/>
  <c r="K3611" i="1"/>
  <c r="K3612" i="1" a="1"/>
  <c r="K3612" i="1" s="1"/>
  <c r="K3613" i="1" a="1"/>
  <c r="K3613" i="1" s="1"/>
  <c r="K3614" i="1" a="1"/>
  <c r="K3614" i="1" s="1"/>
  <c r="K3615" i="1" a="1"/>
  <c r="K3615" i="1"/>
  <c r="K3616" i="1" a="1"/>
  <c r="K3616" i="1" s="1"/>
  <c r="K3617" i="1" a="1"/>
  <c r="K3617" i="1"/>
  <c r="K3618" i="1" a="1"/>
  <c r="K3618" i="1" s="1"/>
  <c r="K3619" i="1" a="1"/>
  <c r="K3619" i="1" s="1"/>
  <c r="K3620" i="1" a="1"/>
  <c r="K3620" i="1" s="1"/>
  <c r="K3621" i="1" a="1"/>
  <c r="K3621" i="1" s="1"/>
  <c r="K3622" i="1" a="1"/>
  <c r="K3622" i="1" s="1"/>
  <c r="K3623" i="1" a="1"/>
  <c r="K3623" i="1"/>
  <c r="K3624" i="1" a="1"/>
  <c r="K3624" i="1" s="1"/>
  <c r="K3625" i="1" a="1"/>
  <c r="K3625" i="1"/>
  <c r="K3626" i="1" a="1"/>
  <c r="K3626" i="1" s="1"/>
  <c r="K3627" i="1" a="1"/>
  <c r="K3627" i="1"/>
  <c r="K3628" i="1" a="1"/>
  <c r="K3628" i="1" s="1"/>
  <c r="K3629" i="1" a="1"/>
  <c r="K3629" i="1" s="1"/>
  <c r="K3630" i="1" a="1"/>
  <c r="K3630" i="1" s="1"/>
  <c r="K3631" i="1" a="1"/>
  <c r="K3631" i="1"/>
  <c r="K3632" i="1" a="1"/>
  <c r="K3632" i="1" s="1"/>
  <c r="K3633" i="1" a="1"/>
  <c r="K3633" i="1"/>
  <c r="K3634" i="1" a="1"/>
  <c r="K3634" i="1" s="1"/>
  <c r="K3635" i="1" a="1"/>
  <c r="K3635" i="1" s="1"/>
  <c r="K3636" i="1" a="1"/>
  <c r="K3636" i="1" s="1"/>
  <c r="K3637" i="1" a="1"/>
  <c r="K3637" i="1" s="1"/>
  <c r="K3638" i="1" a="1"/>
  <c r="K3638" i="1" s="1"/>
  <c r="K3639" i="1" a="1"/>
  <c r="K3639" i="1" s="1"/>
  <c r="K3640" i="1" a="1"/>
  <c r="K3640" i="1" s="1"/>
  <c r="K3641" i="1" a="1"/>
  <c r="K3641" i="1"/>
  <c r="K3642" i="1" a="1"/>
  <c r="K3642" i="1" s="1"/>
  <c r="K3643" i="1" a="1"/>
  <c r="K3643" i="1"/>
  <c r="K3644" i="1" a="1"/>
  <c r="K3644" i="1" s="1"/>
  <c r="K3645" i="1" a="1"/>
  <c r="K3645" i="1" s="1"/>
  <c r="K3646" i="1" a="1"/>
  <c r="K3646" i="1" s="1"/>
  <c r="K3647" i="1" a="1"/>
  <c r="K3647" i="1"/>
  <c r="K3648" i="1" a="1"/>
  <c r="K3648" i="1" s="1"/>
  <c r="K3649" i="1" a="1"/>
  <c r="K3649" i="1"/>
  <c r="K3650" i="1" a="1"/>
  <c r="K3650" i="1" s="1"/>
  <c r="K3651" i="1" a="1"/>
  <c r="K3651" i="1" s="1"/>
  <c r="K3652" i="1" a="1"/>
  <c r="K3652" i="1" s="1"/>
  <c r="K3653" i="1" a="1"/>
  <c r="K3653" i="1" s="1"/>
  <c r="K3654" i="1" a="1"/>
  <c r="K3654" i="1" s="1"/>
  <c r="K3655" i="1" a="1"/>
  <c r="K3655" i="1"/>
  <c r="K3656" i="1" a="1"/>
  <c r="K3656" i="1" s="1"/>
  <c r="K3657" i="1" a="1"/>
  <c r="K3657" i="1"/>
  <c r="K3658" i="1" a="1"/>
  <c r="K3658" i="1" s="1"/>
  <c r="K3659" i="1" a="1"/>
  <c r="K3659" i="1"/>
  <c r="K3660" i="1" a="1"/>
  <c r="K3660" i="1" s="1"/>
  <c r="K3661" i="1" a="1"/>
  <c r="K3661" i="1" s="1"/>
  <c r="K3662" i="1" a="1"/>
  <c r="K3662" i="1" s="1"/>
  <c r="K3663" i="1" a="1"/>
  <c r="K3663" i="1"/>
  <c r="K3664" i="1" a="1"/>
  <c r="K3664" i="1" s="1"/>
  <c r="K3665" i="1" a="1"/>
  <c r="K3665" i="1"/>
  <c r="K3666" i="1" a="1"/>
  <c r="K3666" i="1" s="1"/>
  <c r="K3667" i="1" a="1"/>
  <c r="K3667" i="1" s="1"/>
  <c r="K3668" i="1" a="1"/>
  <c r="K3668" i="1" s="1"/>
  <c r="K3669" i="1" a="1"/>
  <c r="K3669" i="1" s="1"/>
  <c r="K3670" i="1" a="1"/>
  <c r="K3670" i="1" s="1"/>
  <c r="K3671" i="1" a="1"/>
  <c r="K3671" i="1"/>
  <c r="K3672" i="1" a="1"/>
  <c r="K3672" i="1" s="1"/>
  <c r="K3673" i="1" a="1"/>
  <c r="K3673" i="1"/>
  <c r="K3674" i="1" a="1"/>
  <c r="K3674" i="1" s="1"/>
  <c r="K3675" i="1" a="1"/>
  <c r="K3675" i="1"/>
  <c r="K3676" i="1" a="1"/>
  <c r="K3676" i="1" s="1"/>
  <c r="K3677" i="1" a="1"/>
  <c r="K3677" i="1" s="1"/>
  <c r="K3678" i="1" a="1"/>
  <c r="K3678" i="1" s="1"/>
  <c r="K3679" i="1" a="1"/>
  <c r="K3679" i="1"/>
  <c r="K3680" i="1" a="1"/>
  <c r="K3680" i="1" s="1"/>
  <c r="K3681" i="1" a="1"/>
  <c r="K3681" i="1"/>
  <c r="K3682" i="1" a="1"/>
  <c r="K3682" i="1" s="1"/>
  <c r="K3683" i="1" a="1"/>
  <c r="K3683" i="1" s="1"/>
  <c r="K3684" i="1" a="1"/>
  <c r="K3684" i="1" s="1"/>
  <c r="K3685" i="1" a="1"/>
  <c r="K3685" i="1" s="1"/>
  <c r="K3686" i="1" a="1"/>
  <c r="K3686" i="1" s="1"/>
  <c r="K3687" i="1" a="1"/>
  <c r="K3687" i="1"/>
  <c r="K3688" i="1" a="1"/>
  <c r="K3688" i="1" s="1"/>
  <c r="K3689" i="1" a="1"/>
  <c r="K3689" i="1"/>
  <c r="K3690" i="1" a="1"/>
  <c r="K3690" i="1" s="1"/>
  <c r="K3691" i="1" a="1"/>
  <c r="K3691" i="1"/>
  <c r="K3692" i="1" a="1"/>
  <c r="K3692" i="1" s="1"/>
  <c r="K3693" i="1" a="1"/>
  <c r="K3693" i="1" s="1"/>
  <c r="K3694" i="1" a="1"/>
  <c r="K3694" i="1" s="1"/>
  <c r="K3695" i="1" a="1"/>
  <c r="K3695" i="1"/>
  <c r="K3696" i="1" a="1"/>
  <c r="K3696" i="1" s="1"/>
  <c r="K3697" i="1" a="1"/>
  <c r="K3697" i="1"/>
  <c r="K3698" i="1" a="1"/>
  <c r="K3698" i="1" s="1"/>
  <c r="K3699" i="1" a="1"/>
  <c r="K3699" i="1" s="1"/>
  <c r="K3700" i="1" a="1"/>
  <c r="K3700" i="1" s="1"/>
  <c r="K3701" i="1" a="1"/>
  <c r="K3701" i="1" s="1"/>
  <c r="K3702" i="1" a="1"/>
  <c r="K3702" i="1" s="1"/>
  <c r="K3703" i="1" a="1"/>
  <c r="K3703" i="1" s="1"/>
  <c r="K3704" i="1" a="1"/>
  <c r="K3704" i="1" s="1"/>
  <c r="K3705" i="1" a="1"/>
  <c r="K3705" i="1"/>
  <c r="K3706" i="1" a="1"/>
  <c r="K3706" i="1" s="1"/>
  <c r="K3707" i="1" a="1"/>
  <c r="K3707" i="1"/>
  <c r="K3708" i="1" a="1"/>
  <c r="K3708" i="1" s="1"/>
  <c r="K3709" i="1" a="1"/>
  <c r="K3709" i="1" s="1"/>
  <c r="K3710" i="1" a="1"/>
  <c r="K3710" i="1" s="1"/>
  <c r="K3711" i="1" a="1"/>
  <c r="K3711" i="1"/>
  <c r="K3712" i="1" a="1"/>
  <c r="K3712" i="1" s="1"/>
  <c r="K3713" i="1" a="1"/>
  <c r="K3713" i="1"/>
  <c r="K3714" i="1" a="1"/>
  <c r="K3714" i="1" s="1"/>
  <c r="K3715" i="1" a="1"/>
  <c r="K3715" i="1" s="1"/>
  <c r="K3716" i="1" a="1"/>
  <c r="K3716" i="1" s="1"/>
  <c r="K3717" i="1" a="1"/>
  <c r="K3717" i="1" s="1"/>
  <c r="K3718" i="1" a="1"/>
  <c r="K3718" i="1" s="1"/>
  <c r="K3719" i="1" a="1"/>
  <c r="K3719" i="1"/>
  <c r="K3720" i="1" a="1"/>
  <c r="K3720" i="1" s="1"/>
  <c r="K3721" i="1" a="1"/>
  <c r="K3721" i="1"/>
  <c r="K3722" i="1" a="1"/>
  <c r="K3722" i="1" s="1"/>
  <c r="K3723" i="1" a="1"/>
  <c r="K3723" i="1"/>
  <c r="K3724" i="1" a="1"/>
  <c r="K3724" i="1" s="1"/>
  <c r="K3725" i="1" a="1"/>
  <c r="K3725" i="1" s="1"/>
  <c r="K3726" i="1" a="1"/>
  <c r="K3726" i="1" s="1"/>
  <c r="K3727" i="1" a="1"/>
  <c r="K3727" i="1"/>
  <c r="K3728" i="1" a="1"/>
  <c r="K3728" i="1" s="1"/>
  <c r="K3729" i="1" a="1"/>
  <c r="K3729" i="1"/>
  <c r="K3730" i="1" a="1"/>
  <c r="K3730" i="1" s="1"/>
  <c r="K3731" i="1" a="1"/>
  <c r="K3731" i="1" s="1"/>
  <c r="K3732" i="1" a="1"/>
  <c r="K3732" i="1" s="1"/>
  <c r="K3733" i="1" a="1"/>
  <c r="K3733" i="1" s="1"/>
  <c r="K3734" i="1" a="1"/>
  <c r="K3734" i="1" s="1"/>
  <c r="K3735" i="1" a="1"/>
  <c r="K3735" i="1"/>
  <c r="K3736" i="1" a="1"/>
  <c r="K3736" i="1" s="1"/>
  <c r="K3737" i="1" a="1"/>
  <c r="K3737" i="1"/>
  <c r="K3738" i="1" a="1"/>
  <c r="K3738" i="1" s="1"/>
  <c r="K3739" i="1" a="1"/>
  <c r="K3739" i="1"/>
  <c r="K3740" i="1" a="1"/>
  <c r="K3740" i="1" s="1"/>
  <c r="K3741" i="1" a="1"/>
  <c r="K3741" i="1" s="1"/>
  <c r="K3742" i="1" a="1"/>
  <c r="K3742" i="1" s="1"/>
  <c r="K3743" i="1" a="1"/>
  <c r="K3743" i="1"/>
  <c r="K3744" i="1" a="1"/>
  <c r="K3744" i="1" s="1"/>
  <c r="K3745" i="1" a="1"/>
  <c r="K3745" i="1"/>
  <c r="K3746" i="1" a="1"/>
  <c r="K3746" i="1" s="1"/>
  <c r="K3747" i="1" a="1"/>
  <c r="K3747" i="1" s="1"/>
  <c r="K3748" i="1" a="1"/>
  <c r="K3748" i="1" s="1"/>
  <c r="K3749" i="1" a="1"/>
  <c r="K3749" i="1" s="1"/>
  <c r="K3750" i="1" a="1"/>
  <c r="K3750" i="1" s="1"/>
  <c r="K3751" i="1" a="1"/>
  <c r="K3751" i="1"/>
  <c r="K3752" i="1" a="1"/>
  <c r="K3752" i="1" s="1"/>
  <c r="K3753" i="1" a="1"/>
  <c r="K3753" i="1"/>
  <c r="K3754" i="1" a="1"/>
  <c r="K3754" i="1" s="1"/>
  <c r="K3755" i="1" a="1"/>
  <c r="K3755" i="1"/>
  <c r="K3756" i="1" a="1"/>
  <c r="K3756" i="1" s="1"/>
  <c r="K3757" i="1" a="1"/>
  <c r="K3757" i="1" s="1"/>
  <c r="K3758" i="1" a="1"/>
  <c r="K3758" i="1" s="1"/>
  <c r="K3759" i="1" a="1"/>
  <c r="K3759" i="1"/>
  <c r="K3760" i="1" a="1"/>
  <c r="K3760" i="1" s="1"/>
  <c r="K3761" i="1" a="1"/>
  <c r="K3761" i="1"/>
  <c r="K3762" i="1" a="1"/>
  <c r="K3762" i="1" s="1"/>
  <c r="K3763" i="1" a="1"/>
  <c r="K3763" i="1" s="1"/>
  <c r="K3764" i="1" a="1"/>
  <c r="K3764" i="1" s="1"/>
  <c r="K3765" i="1" a="1"/>
  <c r="K3765" i="1" s="1"/>
  <c r="K3766" i="1" a="1"/>
  <c r="K3766" i="1" s="1"/>
  <c r="K3767" i="1" a="1"/>
  <c r="K3767" i="1" s="1"/>
  <c r="K3768" i="1" a="1"/>
  <c r="K3768" i="1" s="1"/>
  <c r="K3769" i="1" a="1"/>
  <c r="K3769" i="1"/>
  <c r="K3770" i="1" a="1"/>
  <c r="K3770" i="1" s="1"/>
  <c r="K3771" i="1" a="1"/>
  <c r="K3771" i="1"/>
  <c r="K3772" i="1" a="1"/>
  <c r="K3772" i="1" s="1"/>
  <c r="K3773" i="1" a="1"/>
  <c r="K3773" i="1" s="1"/>
  <c r="K3774" i="1" a="1"/>
  <c r="K3774" i="1" s="1"/>
  <c r="K3775" i="1" a="1"/>
  <c r="K3775" i="1"/>
  <c r="K3776" i="1" a="1"/>
  <c r="K3776" i="1" s="1"/>
  <c r="K3777" i="1" a="1"/>
  <c r="K3777" i="1"/>
  <c r="K3778" i="1" a="1"/>
  <c r="K3778" i="1" s="1"/>
  <c r="K3779" i="1" a="1"/>
  <c r="K3779" i="1" s="1"/>
  <c r="K3780" i="1" a="1"/>
  <c r="K3780" i="1" s="1"/>
  <c r="K3781" i="1" a="1"/>
  <c r="K3781" i="1" s="1"/>
  <c r="K3782" i="1" a="1"/>
  <c r="K3782" i="1" s="1"/>
  <c r="K3783" i="1" a="1"/>
  <c r="K3783" i="1"/>
  <c r="K3784" i="1" a="1"/>
  <c r="K3784" i="1" s="1"/>
  <c r="K3785" i="1" a="1"/>
  <c r="K3785" i="1"/>
  <c r="K3786" i="1" a="1"/>
  <c r="K3786" i="1" s="1"/>
  <c r="K3787" i="1" a="1"/>
  <c r="K3787" i="1"/>
  <c r="K3788" i="1" a="1"/>
  <c r="K3788" i="1" s="1"/>
  <c r="K3789" i="1" a="1"/>
  <c r="K3789" i="1" s="1"/>
  <c r="K3790" i="1" a="1"/>
  <c r="K3790" i="1" s="1"/>
  <c r="K3791" i="1" a="1"/>
  <c r="K3791" i="1"/>
  <c r="K3792" i="1" a="1"/>
  <c r="K3792" i="1" s="1"/>
  <c r="K3793" i="1" a="1"/>
  <c r="K3793" i="1"/>
  <c r="K3794" i="1" a="1"/>
  <c r="K3794" i="1" s="1"/>
  <c r="K3795" i="1" a="1"/>
  <c r="K3795" i="1" s="1"/>
  <c r="K3796" i="1" a="1"/>
  <c r="K3796" i="1" s="1"/>
  <c r="K3797" i="1" a="1"/>
  <c r="K3797" i="1" s="1"/>
  <c r="K3798" i="1" a="1"/>
  <c r="K3798" i="1" s="1"/>
  <c r="K3799" i="1" a="1"/>
  <c r="K3799" i="1"/>
  <c r="K3800" i="1" a="1"/>
  <c r="K3800" i="1" s="1"/>
  <c r="K3801" i="1" a="1"/>
  <c r="K3801" i="1"/>
  <c r="K3802" i="1" a="1"/>
  <c r="K3802" i="1" s="1"/>
  <c r="K3803" i="1" a="1"/>
  <c r="K3803" i="1"/>
  <c r="K3804" i="1" a="1"/>
  <c r="K3804" i="1" s="1"/>
  <c r="K3805" i="1" a="1"/>
  <c r="K3805" i="1" s="1"/>
  <c r="K3806" i="1" a="1"/>
  <c r="K3806" i="1" s="1"/>
  <c r="K3807" i="1" a="1"/>
  <c r="K3807" i="1"/>
  <c r="K3808" i="1" a="1"/>
  <c r="K3808" i="1" s="1"/>
  <c r="K3809" i="1" a="1"/>
  <c r="K3809" i="1"/>
  <c r="K3810" i="1" a="1"/>
  <c r="K3810" i="1" s="1"/>
  <c r="K3811" i="1" a="1"/>
  <c r="K3811" i="1" s="1"/>
  <c r="K3812" i="1" a="1"/>
  <c r="K3812" i="1" s="1"/>
  <c r="K3813" i="1" a="1"/>
  <c r="K3813" i="1" s="1"/>
  <c r="K3814" i="1" a="1"/>
  <c r="K3814" i="1" s="1"/>
  <c r="K3815" i="1" a="1"/>
  <c r="K3815" i="1"/>
  <c r="K3816" i="1" a="1"/>
  <c r="K3816" i="1" s="1"/>
  <c r="K3817" i="1" a="1"/>
  <c r="K3817" i="1"/>
  <c r="K3818" i="1" a="1"/>
  <c r="K3818" i="1" s="1"/>
  <c r="K3819" i="1" a="1"/>
  <c r="K3819" i="1"/>
  <c r="K3820" i="1" a="1"/>
  <c r="K3820" i="1" s="1"/>
  <c r="K3821" i="1" a="1"/>
  <c r="K3821" i="1" s="1"/>
  <c r="K3822" i="1" a="1"/>
  <c r="K3822" i="1" s="1"/>
  <c r="K3823" i="1" a="1"/>
  <c r="K3823" i="1"/>
  <c r="K3824" i="1" a="1"/>
  <c r="K3824" i="1" s="1"/>
  <c r="K3825" i="1" a="1"/>
  <c r="K3825" i="1"/>
  <c r="K3826" i="1" a="1"/>
  <c r="K3826" i="1" s="1"/>
  <c r="K3827" i="1" a="1"/>
  <c r="K3827" i="1" s="1"/>
  <c r="K3828" i="1" a="1"/>
  <c r="K3828" i="1" s="1"/>
  <c r="K3829" i="1" a="1"/>
  <c r="K3829" i="1" s="1"/>
  <c r="K3830" i="1" a="1"/>
  <c r="K3830" i="1" s="1"/>
  <c r="K3831" i="1" a="1"/>
  <c r="K3831" i="1" s="1"/>
  <c r="K3832" i="1" a="1"/>
  <c r="K3832" i="1" s="1"/>
  <c r="K3833" i="1" a="1"/>
  <c r="K3833" i="1" s="1"/>
  <c r="K3834" i="1" a="1"/>
  <c r="K3834" i="1" s="1"/>
  <c r="K3835" i="1" a="1"/>
  <c r="K3835" i="1"/>
  <c r="K3836" i="1" a="1"/>
  <c r="K3836" i="1" s="1"/>
  <c r="K3837" i="1" a="1"/>
  <c r="K3837" i="1" s="1"/>
  <c r="K3838" i="1" a="1"/>
  <c r="K3838" i="1" s="1"/>
  <c r="K3839" i="1" a="1"/>
  <c r="K3839" i="1"/>
  <c r="K3840" i="1" a="1"/>
  <c r="K3840" i="1" s="1"/>
  <c r="K3841" i="1" a="1"/>
  <c r="K3841" i="1"/>
  <c r="K3842" i="1" a="1"/>
  <c r="K3842" i="1" s="1"/>
  <c r="K3843" i="1" a="1"/>
  <c r="K3843" i="1" s="1"/>
  <c r="K3844" i="1" a="1"/>
  <c r="K3844" i="1" s="1"/>
  <c r="K3845" i="1" a="1"/>
  <c r="K3845" i="1" s="1"/>
  <c r="K3846" i="1" a="1"/>
  <c r="K3846" i="1" s="1"/>
  <c r="K3847" i="1" a="1"/>
  <c r="K3847" i="1" s="1"/>
  <c r="K3848" i="1" a="1"/>
  <c r="K3848" i="1" s="1"/>
  <c r="K3849" i="1" a="1"/>
  <c r="K3849" i="1" s="1"/>
  <c r="K3850" i="1" a="1"/>
  <c r="K3850" i="1" s="1"/>
  <c r="K3851" i="1" a="1"/>
  <c r="K3851" i="1"/>
  <c r="K3852" i="1" a="1"/>
  <c r="K3852" i="1" s="1"/>
  <c r="K3853" i="1" a="1"/>
  <c r="K3853" i="1" s="1"/>
  <c r="K3854" i="1" a="1"/>
  <c r="K3854" i="1" s="1"/>
  <c r="K3855" i="1" a="1"/>
  <c r="K3855" i="1"/>
  <c r="K3856" i="1" a="1"/>
  <c r="K3856" i="1" s="1"/>
  <c r="K3857" i="1" a="1"/>
  <c r="K3857" i="1"/>
  <c r="K3858" i="1" a="1"/>
  <c r="K3858" i="1" s="1"/>
  <c r="K3859" i="1" a="1"/>
  <c r="K3859" i="1" s="1"/>
  <c r="K3860" i="1" a="1"/>
  <c r="K3860" i="1" s="1"/>
  <c r="K3861" i="1" a="1"/>
  <c r="K3861" i="1" s="1"/>
  <c r="K3862" i="1" a="1"/>
  <c r="K3862" i="1" s="1"/>
  <c r="K3863" i="1" a="1"/>
  <c r="K3863" i="1" s="1"/>
  <c r="K3864" i="1" a="1"/>
  <c r="K3864" i="1" s="1"/>
  <c r="K3865" i="1" a="1"/>
  <c r="K3865" i="1" s="1"/>
  <c r="K3866" i="1" a="1"/>
  <c r="K3866" i="1" s="1"/>
  <c r="K3867" i="1" a="1"/>
  <c r="K3867" i="1"/>
  <c r="K3868" i="1" a="1"/>
  <c r="K3868" i="1" s="1"/>
  <c r="K3869" i="1" a="1"/>
  <c r="K3869" i="1" s="1"/>
  <c r="K3870" i="1" a="1"/>
  <c r="K3870" i="1" s="1"/>
  <c r="K3871" i="1" a="1"/>
  <c r="K3871" i="1"/>
  <c r="K3872" i="1" a="1"/>
  <c r="K3872" i="1" s="1"/>
  <c r="K3873" i="1" a="1"/>
  <c r="K3873" i="1"/>
  <c r="K3874" i="1" a="1"/>
  <c r="K3874" i="1" s="1"/>
  <c r="K3875" i="1" a="1"/>
  <c r="K3875" i="1" s="1"/>
  <c r="K3876" i="1" a="1"/>
  <c r="K3876" i="1" s="1"/>
  <c r="K3877" i="1" a="1"/>
  <c r="K3877" i="1" s="1"/>
  <c r="K3878" i="1" a="1"/>
  <c r="K3878" i="1" s="1"/>
  <c r="K3879" i="1" a="1"/>
  <c r="K3879" i="1" s="1"/>
  <c r="K3880" i="1" a="1"/>
  <c r="K3880" i="1" s="1"/>
  <c r="K3881" i="1" a="1"/>
  <c r="K3881" i="1" s="1"/>
  <c r="K3882" i="1" a="1"/>
  <c r="K3882" i="1" s="1"/>
  <c r="K3883" i="1" a="1"/>
  <c r="K3883" i="1"/>
  <c r="K3884" i="1" a="1"/>
  <c r="K3884" i="1" s="1"/>
  <c r="K3885" i="1" a="1"/>
  <c r="K3885" i="1" s="1"/>
  <c r="K3886" i="1" a="1"/>
  <c r="K3886" i="1" s="1"/>
  <c r="K3887" i="1" a="1"/>
  <c r="K3887" i="1"/>
  <c r="K3888" i="1" a="1"/>
  <c r="K3888" i="1" s="1"/>
  <c r="K3889" i="1" a="1"/>
  <c r="K3889" i="1"/>
  <c r="K3890" i="1" a="1"/>
  <c r="K3890" i="1" s="1"/>
  <c r="K3891" i="1" a="1"/>
  <c r="K3891" i="1" s="1"/>
  <c r="K3892" i="1" a="1"/>
  <c r="K3892" i="1" s="1"/>
  <c r="K3893" i="1" a="1"/>
  <c r="K3893" i="1" s="1"/>
  <c r="K3894" i="1" a="1"/>
  <c r="K3894" i="1" s="1"/>
  <c r="K3895" i="1" a="1"/>
  <c r="K3895" i="1" s="1"/>
  <c r="K3896" i="1" a="1"/>
  <c r="K3896" i="1" s="1"/>
  <c r="K3897" i="1" a="1"/>
  <c r="K3897" i="1" s="1"/>
  <c r="K3898" i="1" a="1"/>
  <c r="K3898" i="1" s="1"/>
  <c r="K3899" i="1" a="1"/>
  <c r="K3899" i="1"/>
  <c r="K3900" i="1" a="1"/>
  <c r="K3900" i="1" s="1"/>
  <c r="K3901" i="1" a="1"/>
  <c r="K3901" i="1" s="1"/>
  <c r="K3902" i="1" a="1"/>
  <c r="K3902" i="1" s="1"/>
  <c r="K3903" i="1" a="1"/>
  <c r="K3903" i="1"/>
  <c r="K3904" i="1" a="1"/>
  <c r="K3904" i="1" s="1"/>
  <c r="K3905" i="1" a="1"/>
  <c r="K3905" i="1"/>
  <c r="K3906" i="1" a="1"/>
  <c r="K3906" i="1" s="1"/>
  <c r="K3907" i="1" a="1"/>
  <c r="K3907" i="1" s="1"/>
  <c r="K3908" i="1" a="1"/>
  <c r="K3908" i="1" s="1"/>
  <c r="K3909" i="1" a="1"/>
  <c r="K3909" i="1" s="1"/>
  <c r="K3910" i="1" a="1"/>
  <c r="K3910" i="1" s="1"/>
  <c r="K3911" i="1" a="1"/>
  <c r="K3911" i="1" s="1"/>
  <c r="K3912" i="1" a="1"/>
  <c r="K3912" i="1" s="1"/>
  <c r="K3913" i="1" a="1"/>
  <c r="K3913" i="1" s="1"/>
  <c r="K3914" i="1" a="1"/>
  <c r="K3914" i="1" s="1"/>
  <c r="K3915" i="1" a="1"/>
  <c r="K3915" i="1"/>
  <c r="K3916" i="1" a="1"/>
  <c r="K3916" i="1" s="1"/>
  <c r="K3917" i="1" a="1"/>
  <c r="K3917" i="1" s="1"/>
  <c r="K3918" i="1" a="1"/>
  <c r="K3918" i="1" s="1"/>
  <c r="K3919" i="1" a="1"/>
  <c r="K3919" i="1"/>
  <c r="K3920" i="1" a="1"/>
  <c r="K3920" i="1" s="1"/>
  <c r="K3921" i="1" a="1"/>
  <c r="K3921" i="1"/>
  <c r="K3922" i="1" a="1"/>
  <c r="K3922" i="1" s="1"/>
  <c r="K3923" i="1" a="1"/>
  <c r="K3923" i="1" s="1"/>
  <c r="K3924" i="1" a="1"/>
  <c r="K3924" i="1" s="1"/>
  <c r="K3925" i="1" a="1"/>
  <c r="K3925" i="1" s="1"/>
  <c r="K3926" i="1" a="1"/>
  <c r="K3926" i="1" s="1"/>
  <c r="K3927" i="1" a="1"/>
  <c r="K3927" i="1"/>
  <c r="K3928" i="1" a="1"/>
  <c r="K3928" i="1" s="1"/>
  <c r="K3929" i="1" a="1"/>
  <c r="K3929" i="1" s="1"/>
  <c r="K3930" i="1" a="1"/>
  <c r="K3930" i="1" s="1"/>
  <c r="K3931" i="1" a="1"/>
  <c r="K3931" i="1"/>
  <c r="K3932" i="1" a="1"/>
  <c r="K3932" i="1" s="1"/>
  <c r="K3933" i="1" a="1"/>
  <c r="K3933" i="1" s="1"/>
  <c r="K3934" i="1" a="1"/>
  <c r="K3934" i="1" s="1"/>
  <c r="K3935" i="1" a="1"/>
  <c r="K3935" i="1"/>
  <c r="K3936" i="1" a="1"/>
  <c r="K3936" i="1" s="1"/>
  <c r="K3937" i="1" a="1"/>
  <c r="K3937" i="1"/>
  <c r="K3938" i="1" a="1"/>
  <c r="K3938" i="1" s="1"/>
  <c r="K3939" i="1" a="1"/>
  <c r="K3939" i="1" s="1"/>
  <c r="K3940" i="1" a="1"/>
  <c r="K3940" i="1" s="1"/>
  <c r="K3941" i="1" a="1"/>
  <c r="K3941" i="1" s="1"/>
  <c r="K3942" i="1" a="1"/>
  <c r="K3942" i="1" s="1"/>
  <c r="K3943" i="1" a="1"/>
  <c r="K3943" i="1"/>
  <c r="K3944" i="1" a="1"/>
  <c r="K3944" i="1" s="1"/>
  <c r="K3945" i="1" a="1"/>
  <c r="K3945" i="1"/>
  <c r="K3946" i="1" a="1"/>
  <c r="K3946" i="1" s="1"/>
  <c r="K3947" i="1" a="1"/>
  <c r="K3947" i="1"/>
  <c r="K3948" i="1" a="1"/>
  <c r="K3948" i="1" s="1"/>
  <c r="K3949" i="1" a="1"/>
  <c r="K3949" i="1"/>
  <c r="K3950" i="1" a="1"/>
  <c r="K3950" i="1" s="1"/>
  <c r="K3951" i="1" a="1"/>
  <c r="K3951" i="1"/>
  <c r="K3952" i="1" a="1"/>
  <c r="K3952" i="1" s="1"/>
  <c r="K3953" i="1" a="1"/>
  <c r="K3953" i="1"/>
  <c r="K3954" i="1" a="1"/>
  <c r="K3954" i="1" s="1"/>
  <c r="K3955" i="1" a="1"/>
  <c r="K3955" i="1" s="1"/>
  <c r="K3956" i="1" a="1"/>
  <c r="K3956" i="1" s="1"/>
  <c r="K3957" i="1" a="1"/>
  <c r="K3957" i="1" s="1"/>
  <c r="K3958" i="1" a="1"/>
  <c r="K3958" i="1" s="1"/>
  <c r="K3959" i="1" a="1"/>
  <c r="K3959" i="1" s="1"/>
  <c r="K3960" i="1" a="1"/>
  <c r="K3960" i="1" s="1"/>
  <c r="K3961" i="1" a="1"/>
  <c r="K3961" i="1"/>
  <c r="K3962" i="1" a="1"/>
  <c r="K3962" i="1" s="1"/>
  <c r="K3963" i="1" a="1"/>
  <c r="K3963" i="1"/>
  <c r="K3964" i="1" a="1"/>
  <c r="K3964" i="1" s="1"/>
  <c r="K3965" i="1" a="1"/>
  <c r="K3965" i="1"/>
  <c r="K3966" i="1" a="1"/>
  <c r="K3966" i="1" s="1"/>
  <c r="K3967" i="1" a="1"/>
  <c r="K3967" i="1"/>
  <c r="K3968" i="1" a="1"/>
  <c r="K3968" i="1" s="1"/>
  <c r="K3969" i="1" a="1"/>
  <c r="K3969" i="1"/>
  <c r="K3970" i="1" a="1"/>
  <c r="K3970" i="1" s="1"/>
  <c r="K3971" i="1" a="1"/>
  <c r="K3971" i="1" s="1"/>
  <c r="K3972" i="1" a="1"/>
  <c r="K3972" i="1" s="1"/>
  <c r="K3973" i="1" a="1"/>
  <c r="K3973" i="1" s="1"/>
  <c r="K3974" i="1" a="1"/>
  <c r="K3974" i="1" s="1"/>
  <c r="K3975" i="1" a="1"/>
  <c r="K3975" i="1"/>
  <c r="K3976" i="1" a="1"/>
  <c r="K3976" i="1" s="1"/>
  <c r="K3977" i="1" a="1"/>
  <c r="K3977" i="1"/>
  <c r="K3978" i="1" a="1"/>
  <c r="K3978" i="1" s="1"/>
  <c r="K3979" i="1" a="1"/>
  <c r="K3979" i="1"/>
  <c r="K3980" i="1" a="1"/>
  <c r="K3980" i="1" s="1"/>
  <c r="K3981" i="1" a="1"/>
  <c r="K3981" i="1"/>
  <c r="K3982" i="1" a="1"/>
  <c r="K3982" i="1" s="1"/>
  <c r="K3983" i="1" a="1"/>
  <c r="K3983" i="1"/>
  <c r="K3984" i="1" a="1"/>
  <c r="K3984" i="1" s="1"/>
  <c r="K3985" i="1" a="1"/>
  <c r="K3985" i="1"/>
  <c r="K3986" i="1" a="1"/>
  <c r="K3986" i="1" s="1"/>
  <c r="K3987" i="1" a="1"/>
  <c r="K3987" i="1" s="1"/>
  <c r="K3988" i="1" a="1"/>
  <c r="K3988" i="1" s="1"/>
  <c r="K3989" i="1" a="1"/>
  <c r="K3989" i="1" s="1"/>
  <c r="K3990" i="1" a="1"/>
  <c r="K3990" i="1" s="1"/>
  <c r="K3991" i="1" a="1"/>
  <c r="K3991" i="1" s="1"/>
  <c r="K3992" i="1" a="1"/>
  <c r="K3992" i="1" s="1"/>
  <c r="K3993" i="1" a="1"/>
  <c r="K3993" i="1"/>
  <c r="K3994" i="1" a="1"/>
  <c r="K3994" i="1" s="1"/>
  <c r="K3995" i="1" a="1"/>
  <c r="K3995" i="1"/>
  <c r="K3996" i="1" a="1"/>
  <c r="K3996" i="1" s="1"/>
  <c r="K3997" i="1" a="1"/>
  <c r="K3997" i="1"/>
  <c r="K3998" i="1" a="1"/>
  <c r="K3998" i="1" s="1"/>
  <c r="K3999" i="1" a="1"/>
  <c r="K3999" i="1"/>
  <c r="K4000" i="1" a="1"/>
  <c r="K4000" i="1" s="1"/>
  <c r="K4001" i="1" a="1"/>
  <c r="K4001" i="1"/>
  <c r="K4002" i="1" a="1"/>
  <c r="K4002" i="1" s="1"/>
  <c r="K4003" i="1" a="1"/>
  <c r="K4003" i="1" s="1"/>
  <c r="K4004" i="1" a="1"/>
  <c r="K4004" i="1" s="1"/>
  <c r="K4005" i="1" a="1"/>
  <c r="K4005" i="1" s="1"/>
  <c r="K4006" i="1" a="1"/>
  <c r="K4006" i="1" s="1"/>
  <c r="K4007" i="1" a="1"/>
  <c r="K4007" i="1"/>
  <c r="K4008" i="1" a="1"/>
  <c r="K4008" i="1" s="1"/>
  <c r="K4009" i="1" a="1"/>
  <c r="K4009" i="1"/>
  <c r="K4010" i="1" a="1"/>
  <c r="K4010" i="1" s="1"/>
  <c r="K4011" i="1" a="1"/>
  <c r="K4011" i="1"/>
  <c r="K4012" i="1" a="1"/>
  <c r="K4012" i="1" s="1"/>
  <c r="K4013" i="1" a="1"/>
  <c r="K4013" i="1"/>
  <c r="K4014" i="1" a="1"/>
  <c r="K4014" i="1" s="1"/>
  <c r="K4015" i="1" a="1"/>
  <c r="K4015" i="1"/>
  <c r="K4016" i="1" a="1"/>
  <c r="K4016" i="1" s="1"/>
  <c r="K4017" i="1" a="1"/>
  <c r="K4017" i="1"/>
  <c r="K4018" i="1" a="1"/>
  <c r="K4018" i="1" s="1"/>
  <c r="K4019" i="1" a="1"/>
  <c r="K4019" i="1" s="1"/>
  <c r="K4020" i="1" a="1"/>
  <c r="K4020" i="1" s="1"/>
  <c r="K4021" i="1" a="1"/>
  <c r="K4021" i="1" s="1"/>
  <c r="K4022" i="1" a="1"/>
  <c r="K4022" i="1" s="1"/>
  <c r="K4023" i="1" a="1"/>
  <c r="K4023" i="1" s="1"/>
  <c r="K4024" i="1" a="1"/>
  <c r="K4024" i="1" s="1"/>
  <c r="K4025" i="1" a="1"/>
  <c r="K4025" i="1"/>
  <c r="K4026" i="1" a="1"/>
  <c r="K4026" i="1" s="1"/>
  <c r="K4027" i="1" a="1"/>
  <c r="K4027" i="1"/>
  <c r="K4028" i="1" a="1"/>
  <c r="K4028" i="1" s="1"/>
  <c r="K4029" i="1" a="1"/>
  <c r="K4029" i="1"/>
  <c r="K4030" i="1" a="1"/>
  <c r="K4030" i="1" s="1"/>
  <c r="K4031" i="1" a="1"/>
  <c r="K4031" i="1"/>
  <c r="K4032" i="1" a="1"/>
  <c r="K4032" i="1" s="1"/>
  <c r="K4033" i="1" a="1"/>
  <c r="K4033" i="1"/>
  <c r="K4034" i="1" a="1"/>
  <c r="K4034" i="1" s="1"/>
  <c r="K4035" i="1" a="1"/>
  <c r="K4035" i="1" s="1"/>
  <c r="K4036" i="1" a="1"/>
  <c r="K4036" i="1" s="1"/>
  <c r="K4037" i="1" a="1"/>
  <c r="K4037" i="1" s="1"/>
  <c r="K4038" i="1" a="1"/>
  <c r="K4038" i="1" s="1"/>
  <c r="K4039" i="1" a="1"/>
  <c r="K4039" i="1"/>
  <c r="K4040" i="1" a="1"/>
  <c r="K4040" i="1" s="1"/>
  <c r="K4041" i="1" a="1"/>
  <c r="K4041" i="1"/>
  <c r="K4042" i="1" a="1"/>
  <c r="K4042" i="1" s="1"/>
  <c r="K4043" i="1" a="1"/>
  <c r="K4043" i="1"/>
  <c r="K4044" i="1" a="1"/>
  <c r="K4044" i="1" s="1"/>
  <c r="K4045" i="1" a="1"/>
  <c r="K4045" i="1"/>
  <c r="K4046" i="1" a="1"/>
  <c r="K4046" i="1" s="1"/>
  <c r="K4047" i="1" a="1"/>
  <c r="K4047" i="1"/>
  <c r="K4048" i="1" a="1"/>
  <c r="K4048" i="1" s="1"/>
  <c r="K4049" i="1" a="1"/>
  <c r="K4049" i="1"/>
  <c r="K4050" i="1" a="1"/>
  <c r="K4050" i="1" s="1"/>
  <c r="K4051" i="1" a="1"/>
  <c r="K4051" i="1" s="1"/>
  <c r="K4052" i="1" a="1"/>
  <c r="K4052" i="1" s="1"/>
  <c r="K4053" i="1" a="1"/>
  <c r="K4053" i="1" s="1"/>
  <c r="K4054" i="1" a="1"/>
  <c r="K4054" i="1" s="1"/>
  <c r="K4055" i="1" a="1"/>
  <c r="K4055" i="1" s="1"/>
  <c r="K4056" i="1" a="1"/>
  <c r="K4056" i="1" s="1"/>
  <c r="K4057" i="1" a="1"/>
  <c r="K4057" i="1"/>
  <c r="K4058" i="1" a="1"/>
  <c r="K4058" i="1" s="1"/>
  <c r="K4059" i="1" a="1"/>
  <c r="K4059" i="1"/>
  <c r="K4060" i="1" a="1"/>
  <c r="K4060" i="1" s="1"/>
  <c r="K4061" i="1" a="1"/>
  <c r="K4061" i="1"/>
  <c r="K4062" i="1" a="1"/>
  <c r="K4062" i="1" s="1"/>
  <c r="K4063" i="1" a="1"/>
  <c r="K4063" i="1"/>
  <c r="K4064" i="1" a="1"/>
  <c r="K4064" i="1" s="1"/>
  <c r="K4065" i="1" a="1"/>
  <c r="K4065" i="1"/>
  <c r="K4066" i="1" a="1"/>
  <c r="K4066" i="1" s="1"/>
  <c r="K4067" i="1" a="1"/>
  <c r="K4067" i="1" s="1"/>
  <c r="K4068" i="1" a="1"/>
  <c r="K4068" i="1" s="1"/>
  <c r="K4069" i="1" a="1"/>
  <c r="K4069" i="1" s="1"/>
  <c r="K4070" i="1" a="1"/>
  <c r="K4070" i="1" s="1"/>
  <c r="K4071" i="1" a="1"/>
  <c r="K4071" i="1"/>
  <c r="K4072" i="1" a="1"/>
  <c r="K4072" i="1" s="1"/>
  <c r="K4073" i="1" a="1"/>
  <c r="K4073" i="1"/>
  <c r="K4074" i="1" a="1"/>
  <c r="K4074" i="1" s="1"/>
  <c r="K4075" i="1" a="1"/>
  <c r="K4075" i="1"/>
  <c r="K4076" i="1" a="1"/>
  <c r="K4076" i="1"/>
  <c r="K4077" i="1" a="1"/>
  <c r="K4077" i="1" s="1"/>
  <c r="K4078" i="1" a="1"/>
  <c r="K4078" i="1"/>
  <c r="K4079" i="1" a="1"/>
  <c r="K4079" i="1" s="1"/>
  <c r="K4080" i="1" a="1"/>
  <c r="K4080" i="1"/>
  <c r="K4081" i="1" a="1"/>
  <c r="K4081" i="1" s="1"/>
  <c r="K4082" i="1" a="1"/>
  <c r="K4082" i="1"/>
  <c r="K4083" i="1" a="1"/>
  <c r="K4083" i="1"/>
  <c r="K4084" i="1" a="1"/>
  <c r="K4084" i="1"/>
  <c r="K4085" i="1" a="1"/>
  <c r="K4085" i="1" s="1"/>
  <c r="K4086" i="1" a="1"/>
  <c r="K4086" i="1" s="1"/>
  <c r="K4087" i="1" a="1"/>
  <c r="K4087" i="1"/>
  <c r="K4088" i="1" a="1"/>
  <c r="K4088" i="1" s="1"/>
  <c r="K4089" i="1" a="1"/>
  <c r="K4089" i="1" s="1"/>
  <c r="K4090" i="1" a="1"/>
  <c r="K4090" i="1"/>
  <c r="K4091" i="1" a="1"/>
  <c r="K4091" i="1" s="1"/>
  <c r="K4092" i="1" a="1"/>
  <c r="K4092" i="1"/>
  <c r="K4093" i="1" a="1"/>
  <c r="K4093" i="1" s="1"/>
  <c r="K4094" i="1" a="1"/>
  <c r="K4094" i="1"/>
  <c r="K4095" i="1" a="1"/>
  <c r="K4095" i="1" s="1"/>
  <c r="K4096" i="1" a="1"/>
  <c r="K4096" i="1"/>
  <c r="K4097" i="1" a="1"/>
  <c r="K4097" i="1" s="1"/>
  <c r="K4098" i="1" a="1"/>
  <c r="K4098" i="1"/>
  <c r="K4099" i="1" a="1"/>
  <c r="K4099" i="1"/>
  <c r="K4100" i="1" a="1"/>
  <c r="K4100" i="1" s="1"/>
  <c r="K4101" i="1" a="1"/>
  <c r="K4101" i="1" s="1"/>
  <c r="K4102" i="1" a="1"/>
  <c r="K4102" i="1" s="1"/>
  <c r="K4103" i="1" a="1"/>
  <c r="K4103" i="1"/>
  <c r="K4104" i="1" a="1"/>
  <c r="K4104" i="1" s="1"/>
  <c r="K4105" i="1" a="1"/>
  <c r="K4105" i="1" s="1"/>
  <c r="K4106" i="1" a="1"/>
  <c r="K4106" i="1"/>
  <c r="K4107" i="1" a="1"/>
  <c r="K4107" i="1"/>
  <c r="K4108" i="1" a="1"/>
  <c r="K4108" i="1"/>
  <c r="K4109" i="1" a="1"/>
  <c r="K4109" i="1" s="1"/>
  <c r="K4110" i="1" a="1"/>
  <c r="K4110" i="1"/>
  <c r="K4111" i="1" a="1"/>
  <c r="K4111" i="1" s="1"/>
  <c r="K4112" i="1" a="1"/>
  <c r="K4112" i="1"/>
  <c r="K4113" i="1" a="1"/>
  <c r="K4113" i="1" s="1"/>
  <c r="K4114" i="1" a="1"/>
  <c r="K4114" i="1" s="1"/>
  <c r="K4115" i="1" a="1"/>
  <c r="K4115" i="1"/>
  <c r="K4116" i="1" a="1"/>
  <c r="K4116" i="1"/>
  <c r="K4117" i="1" a="1"/>
  <c r="K4117" i="1" s="1"/>
  <c r="K4118" i="1" a="1"/>
  <c r="K4118" i="1" s="1"/>
  <c r="K4119" i="1" a="1"/>
  <c r="K4119" i="1"/>
  <c r="K4120" i="1" a="1"/>
  <c r="K4120" i="1" s="1"/>
  <c r="K4121" i="1" a="1"/>
  <c r="K4121" i="1" s="1"/>
  <c r="K4122" i="1" a="1"/>
  <c r="K4122" i="1"/>
  <c r="K4123" i="1" a="1"/>
  <c r="K4123" i="1" s="1"/>
  <c r="K4124" i="1" a="1"/>
  <c r="K4124" i="1"/>
  <c r="K4125" i="1" a="1"/>
  <c r="K4125" i="1" s="1"/>
  <c r="K4126" i="1" a="1"/>
  <c r="K4126" i="1"/>
  <c r="K4127" i="1" a="1"/>
  <c r="K4127" i="1" s="1"/>
  <c r="K4128" i="1" a="1"/>
  <c r="K4128" i="1"/>
  <c r="K4129" i="1" a="1"/>
  <c r="K4129" i="1" s="1"/>
  <c r="K4130" i="1" a="1"/>
  <c r="K4130" i="1"/>
  <c r="K4131" i="1" a="1"/>
  <c r="K4131" i="1"/>
  <c r="K4132" i="1" a="1"/>
  <c r="K4132" i="1" s="1"/>
  <c r="K4133" i="1" a="1"/>
  <c r="K4133" i="1" s="1"/>
  <c r="K4134" i="1" a="1"/>
  <c r="K4134" i="1" s="1"/>
  <c r="K4135" i="1" a="1"/>
  <c r="K4135" i="1"/>
  <c r="K4136" i="1" a="1"/>
  <c r="K4136" i="1" s="1"/>
  <c r="K4137" i="1" a="1"/>
  <c r="K4137" i="1" s="1"/>
  <c r="K4138" i="1" a="1"/>
  <c r="K4138" i="1"/>
  <c r="K4139" i="1" a="1"/>
  <c r="K4139" i="1"/>
  <c r="K4140" i="1" a="1"/>
  <c r="K4140" i="1"/>
  <c r="K4141" i="1" a="1"/>
  <c r="K4141" i="1" s="1"/>
  <c r="K4142" i="1" a="1"/>
  <c r="K4142" i="1"/>
  <c r="K4143" i="1" a="1"/>
  <c r="K4143" i="1" s="1"/>
  <c r="K4144" i="1" a="1"/>
  <c r="K4144" i="1"/>
  <c r="K4145" i="1" a="1"/>
  <c r="K4145" i="1" s="1"/>
  <c r="K4146" i="1" a="1"/>
  <c r="K4146" i="1" s="1"/>
  <c r="K4147" i="1" a="1"/>
  <c r="K4147" i="1"/>
  <c r="K4148" i="1" a="1"/>
  <c r="K4148" i="1"/>
  <c r="K4149" i="1" a="1"/>
  <c r="K4149" i="1" s="1"/>
  <c r="K4150" i="1" a="1"/>
  <c r="K4150" i="1" s="1"/>
  <c r="K4151" i="1" a="1"/>
  <c r="K4151" i="1"/>
  <c r="K4152" i="1" a="1"/>
  <c r="K4152" i="1" s="1"/>
  <c r="K4153" i="1" a="1"/>
  <c r="K4153" i="1" s="1"/>
  <c r="K4154" i="1" a="1"/>
  <c r="K4154" i="1"/>
  <c r="K4155" i="1" a="1"/>
  <c r="K4155" i="1" s="1"/>
  <c r="K4156" i="1" a="1"/>
  <c r="K4156" i="1"/>
  <c r="K4157" i="1" a="1"/>
  <c r="K4157" i="1" s="1"/>
  <c r="K4158" i="1" a="1"/>
  <c r="K4158" i="1"/>
  <c r="K4159" i="1" a="1"/>
  <c r="K4159" i="1" s="1"/>
  <c r="K4160" i="1" a="1"/>
  <c r="K4160" i="1"/>
  <c r="K4161" i="1" a="1"/>
  <c r="K4161" i="1" s="1"/>
  <c r="K4162" i="1" a="1"/>
  <c r="K4162" i="1"/>
  <c r="K4163" i="1" a="1"/>
  <c r="K4163" i="1"/>
  <c r="K4164" i="1" a="1"/>
  <c r="K4164" i="1" s="1"/>
  <c r="K4165" i="1" a="1"/>
  <c r="K4165" i="1" s="1"/>
  <c r="K4166" i="1" a="1"/>
  <c r="K4166" i="1" s="1"/>
  <c r="K4167" i="1" a="1"/>
  <c r="K4167" i="1"/>
  <c r="K4168" i="1" a="1"/>
  <c r="K4168" i="1" s="1"/>
  <c r="K4169" i="1" a="1"/>
  <c r="K4169" i="1" s="1"/>
  <c r="K4170" i="1" a="1"/>
  <c r="K4170" i="1"/>
  <c r="K4171" i="1" a="1"/>
  <c r="K4171" i="1"/>
  <c r="K4172" i="1" a="1"/>
  <c r="K4172" i="1"/>
  <c r="K4173" i="1" a="1"/>
  <c r="K4173" i="1" s="1"/>
  <c r="K4174" i="1" a="1"/>
  <c r="K4174" i="1"/>
  <c r="K4175" i="1" a="1"/>
  <c r="K4175" i="1" s="1"/>
  <c r="K4176" i="1" a="1"/>
  <c r="K4176" i="1"/>
  <c r="K4177" i="1" a="1"/>
  <c r="K4177" i="1" s="1"/>
  <c r="K4178" i="1" a="1"/>
  <c r="K4178" i="1" s="1"/>
  <c r="K4179" i="1" a="1"/>
  <c r="K4179" i="1"/>
  <c r="K4180" i="1" a="1"/>
  <c r="K4180" i="1"/>
  <c r="K4181" i="1" a="1"/>
  <c r="K4181" i="1" s="1"/>
  <c r="K4182" i="1" a="1"/>
  <c r="K4182" i="1" s="1"/>
  <c r="K4183" i="1" a="1"/>
  <c r="K4183" i="1"/>
  <c r="K4184" i="1" a="1"/>
  <c r="K4184" i="1" s="1"/>
  <c r="K4185" i="1" a="1"/>
  <c r="K4185" i="1" s="1"/>
  <c r="K4186" i="1" a="1"/>
  <c r="K4186" i="1"/>
  <c r="K4187" i="1" a="1"/>
  <c r="K4187" i="1" s="1"/>
  <c r="K4188" i="1" a="1"/>
  <c r="K4188" i="1"/>
  <c r="K4189" i="1" a="1"/>
  <c r="K4189" i="1" s="1"/>
  <c r="K4190" i="1" a="1"/>
  <c r="K4190" i="1"/>
  <c r="K4191" i="1" a="1"/>
  <c r="K4191" i="1" s="1"/>
  <c r="K4192" i="1" a="1"/>
  <c r="K4192" i="1"/>
  <c r="K4193" i="1" a="1"/>
  <c r="K4193" i="1" s="1"/>
  <c r="K4194" i="1" a="1"/>
  <c r="K4194" i="1"/>
  <c r="K4195" i="1" a="1"/>
  <c r="K4195" i="1"/>
  <c r="K4196" i="1" a="1"/>
  <c r="K4196" i="1" s="1"/>
  <c r="K4197" i="1" a="1"/>
  <c r="K4197" i="1" s="1"/>
  <c r="K4198" i="1" a="1"/>
  <c r="K4198" i="1" s="1"/>
  <c r="K4199" i="1" a="1"/>
  <c r="K4199" i="1"/>
  <c r="K4200" i="1" a="1"/>
  <c r="K4200" i="1" s="1"/>
  <c r="K4201" i="1" a="1"/>
  <c r="K4201" i="1" s="1"/>
  <c r="K4202" i="1" a="1"/>
  <c r="K4202" i="1"/>
  <c r="K4203" i="1" a="1"/>
  <c r="K4203" i="1"/>
  <c r="K4204" i="1" a="1"/>
  <c r="K4204" i="1"/>
  <c r="K4205" i="1" a="1"/>
  <c r="K4205" i="1" s="1"/>
  <c r="K4206" i="1" a="1"/>
  <c r="K4206" i="1"/>
  <c r="K4207" i="1" a="1"/>
  <c r="K4207" i="1" s="1"/>
  <c r="K4208" i="1" a="1"/>
  <c r="K4208" i="1"/>
  <c r="K4209" i="1" a="1"/>
  <c r="K4209" i="1" s="1"/>
  <c r="K4210" i="1" a="1"/>
  <c r="K4210" i="1" s="1"/>
  <c r="K4211" i="1" a="1"/>
  <c r="K4211" i="1"/>
  <c r="K4212" i="1" a="1"/>
  <c r="K4212" i="1"/>
  <c r="K4213" i="1" a="1"/>
  <c r="K4213" i="1" s="1"/>
  <c r="K4214" i="1" a="1"/>
  <c r="K4214" i="1" s="1"/>
  <c r="K4215" i="1" a="1"/>
  <c r="K4215" i="1"/>
  <c r="K4216" i="1" a="1"/>
  <c r="K4216" i="1" s="1"/>
  <c r="K4217" i="1" a="1"/>
  <c r="K4217" i="1" s="1"/>
  <c r="K4218" i="1" a="1"/>
  <c r="K4218" i="1"/>
  <c r="K4219" i="1" a="1"/>
  <c r="K4219" i="1" s="1"/>
  <c r="K4220" i="1" a="1"/>
  <c r="K4220" i="1"/>
  <c r="K4221" i="1" a="1"/>
  <c r="K4221" i="1" s="1"/>
  <c r="K4222" i="1" a="1"/>
  <c r="K4222" i="1"/>
  <c r="K4223" i="1" a="1"/>
  <c r="K4223" i="1" s="1"/>
  <c r="K4224" i="1" a="1"/>
  <c r="K4224" i="1"/>
  <c r="K4225" i="1" a="1"/>
  <c r="K4225" i="1" s="1"/>
  <c r="K4226" i="1" a="1"/>
  <c r="K4226" i="1"/>
  <c r="K4227" i="1" a="1"/>
  <c r="K4227" i="1"/>
  <c r="K4228" i="1" a="1"/>
  <c r="K4228" i="1" s="1"/>
  <c r="K4229" i="1" a="1"/>
  <c r="K4229" i="1" s="1"/>
  <c r="K4230" i="1" a="1"/>
  <c r="K4230" i="1" s="1"/>
  <c r="K4231" i="1" a="1"/>
  <c r="K4231" i="1"/>
  <c r="K4232" i="1" a="1"/>
  <c r="K4232" i="1" s="1"/>
  <c r="K4233" i="1" a="1"/>
  <c r="K4233" i="1" s="1"/>
  <c r="K4234" i="1" a="1"/>
  <c r="K4234" i="1"/>
  <c r="K4235" i="1" a="1"/>
  <c r="K4235" i="1"/>
  <c r="K4236" i="1" a="1"/>
  <c r="K4236" i="1"/>
  <c r="K4237" i="1" a="1"/>
  <c r="K4237" i="1" s="1"/>
  <c r="K4238" i="1" a="1"/>
  <c r="K4238" i="1"/>
  <c r="K4239" i="1" a="1"/>
  <c r="K4239" i="1" s="1"/>
  <c r="K4240" i="1" a="1"/>
  <c r="K4240" i="1"/>
  <c r="K4241" i="1" a="1"/>
  <c r="K4241" i="1" s="1"/>
  <c r="K4242" i="1" a="1"/>
  <c r="K4242" i="1" s="1"/>
  <c r="K4243" i="1" a="1"/>
  <c r="K4243" i="1"/>
  <c r="K4244" i="1" a="1"/>
  <c r="K4244" i="1"/>
  <c r="K4245" i="1" a="1"/>
  <c r="K4245" i="1" s="1"/>
  <c r="K4246" i="1" a="1"/>
  <c r="K4246" i="1" s="1"/>
  <c r="K4247" i="1" a="1"/>
  <c r="K4247" i="1"/>
  <c r="K4248" i="1" a="1"/>
  <c r="K4248" i="1" s="1"/>
  <c r="K4249" i="1" a="1"/>
  <c r="K4249" i="1" s="1"/>
  <c r="K4250" i="1" a="1"/>
  <c r="K4250" i="1"/>
  <c r="K4251" i="1" a="1"/>
  <c r="K4251" i="1" s="1"/>
  <c r="K4252" i="1" a="1"/>
  <c r="K4252" i="1"/>
  <c r="K4253" i="1" a="1"/>
  <c r="K4253" i="1" s="1"/>
  <c r="K4254" i="1" a="1"/>
  <c r="K4254" i="1"/>
  <c r="K4255" i="1" a="1"/>
  <c r="K4255" i="1" s="1"/>
  <c r="K4256" i="1" a="1"/>
  <c r="K4256" i="1"/>
  <c r="K4257" i="1" a="1"/>
  <c r="K4257" i="1" s="1"/>
  <c r="K4258" i="1" a="1"/>
  <c r="K4258" i="1"/>
  <c r="K4259" i="1" a="1"/>
  <c r="K4259" i="1"/>
  <c r="K4260" i="1" a="1"/>
  <c r="K4260" i="1" s="1"/>
  <c r="K4261" i="1" a="1"/>
  <c r="K4261" i="1" s="1"/>
  <c r="K4262" i="1" a="1"/>
  <c r="K4262" i="1" s="1"/>
  <c r="K4263" i="1" a="1"/>
  <c r="K4263" i="1"/>
  <c r="K4264" i="1" a="1"/>
  <c r="K4264" i="1" s="1"/>
  <c r="K4265" i="1" a="1"/>
  <c r="K4265" i="1" s="1"/>
  <c r="K4266" i="1" a="1"/>
  <c r="K4266" i="1"/>
  <c r="K4267" i="1" a="1"/>
  <c r="K4267" i="1"/>
  <c r="K4268" i="1" a="1"/>
  <c r="K4268" i="1"/>
  <c r="K4269" i="1" a="1"/>
  <c r="K4269" i="1" s="1"/>
  <c r="K4270" i="1" a="1"/>
  <c r="K4270" i="1"/>
  <c r="K4271" i="1" a="1"/>
  <c r="K4271" i="1" s="1"/>
  <c r="K4272" i="1" a="1"/>
  <c r="K4272" i="1"/>
  <c r="K4273" i="1" a="1"/>
  <c r="K4273" i="1" s="1"/>
  <c r="K4274" i="1" a="1"/>
  <c r="K4274" i="1" s="1"/>
  <c r="K4275" i="1" a="1"/>
  <c r="K4275" i="1" s="1"/>
  <c r="K4276" i="1" a="1"/>
  <c r="K4276" i="1"/>
  <c r="K4277" i="1" a="1"/>
  <c r="K4277" i="1" s="1"/>
  <c r="K4278" i="1" a="1"/>
  <c r="K4278" i="1" s="1"/>
  <c r="K4279" i="1" a="1"/>
  <c r="K4279" i="1"/>
  <c r="K4280" i="1" a="1"/>
  <c r="K4280" i="1" s="1"/>
  <c r="K4281" i="1" a="1"/>
  <c r="K4281" i="1" s="1"/>
  <c r="K4282" i="1" a="1"/>
  <c r="K4282" i="1"/>
  <c r="K4283" i="1" a="1"/>
  <c r="K4283" i="1" s="1"/>
  <c r="K4284" i="1" a="1"/>
  <c r="K4284" i="1" s="1"/>
  <c r="K4285" i="1" a="1"/>
  <c r="K4285" i="1" s="1"/>
  <c r="K4286" i="1" a="1"/>
  <c r="K4286" i="1"/>
  <c r="K4287" i="1" a="1"/>
  <c r="K4287" i="1" s="1"/>
  <c r="K4288" i="1" a="1"/>
  <c r="K4288" i="1"/>
  <c r="K4289" i="1" a="1"/>
  <c r="K4289" i="1" s="1"/>
  <c r="K4290" i="1" a="1"/>
  <c r="K4290" i="1"/>
  <c r="K4291" i="1" a="1"/>
  <c r="K4291" i="1"/>
  <c r="K4292" i="1" a="1"/>
  <c r="K4292" i="1" s="1"/>
  <c r="K4293" i="1" a="1"/>
  <c r="K4293" i="1" s="1"/>
  <c r="K4294" i="1" a="1"/>
  <c r="K4294" i="1" s="1"/>
  <c r="K4295" i="1" a="1"/>
  <c r="K4295" i="1"/>
  <c r="K4296" i="1" a="1"/>
  <c r="K4296" i="1" s="1"/>
  <c r="K4297" i="1" a="1"/>
  <c r="K4297" i="1" s="1"/>
  <c r="K4298" i="1" a="1"/>
  <c r="K4298" i="1" s="1"/>
  <c r="K4299" i="1" a="1"/>
  <c r="K4299" i="1"/>
  <c r="K4300" i="1" a="1"/>
  <c r="K4300" i="1"/>
  <c r="K4301" i="1" a="1"/>
  <c r="K4301" i="1" s="1"/>
  <c r="K4302" i="1" a="1"/>
  <c r="K4302" i="1"/>
  <c r="K4303" i="1" a="1"/>
  <c r="K4303" i="1" s="1"/>
  <c r="K4304" i="1" a="1"/>
  <c r="K4304" i="1"/>
  <c r="K4305" i="1" a="1"/>
  <c r="K4305" i="1" s="1"/>
  <c r="K4306" i="1" a="1"/>
  <c r="K4306" i="1" s="1"/>
  <c r="K4307" i="1" a="1"/>
  <c r="K4307" i="1" s="1"/>
  <c r="K4308" i="1" a="1"/>
  <c r="K4308" i="1"/>
  <c r="K4309" i="1" a="1"/>
  <c r="K4309" i="1" s="1"/>
  <c r="K4310" i="1" a="1"/>
  <c r="K4310" i="1" s="1"/>
  <c r="K4311" i="1" a="1"/>
  <c r="K4311" i="1"/>
  <c r="K4312" i="1" a="1"/>
  <c r="K4312" i="1" s="1"/>
  <c r="K4313" i="1" a="1"/>
  <c r="K4313" i="1" s="1"/>
  <c r="K4314" i="1" a="1"/>
  <c r="K4314" i="1"/>
  <c r="K4315" i="1" a="1"/>
  <c r="K4315" i="1" s="1"/>
  <c r="K4316" i="1" a="1"/>
  <c r="K4316" i="1" s="1"/>
  <c r="K4317" i="1" a="1"/>
  <c r="K4317" i="1" s="1"/>
  <c r="K4318" i="1" a="1"/>
  <c r="K4318" i="1"/>
  <c r="K4319" i="1" a="1"/>
  <c r="K4319" i="1" s="1"/>
  <c r="K4320" i="1" a="1"/>
  <c r="K4320" i="1"/>
  <c r="K4321" i="1" a="1"/>
  <c r="K4321" i="1" s="1"/>
  <c r="K4322" i="1" a="1"/>
  <c r="K4322" i="1"/>
  <c r="K4323" i="1" a="1"/>
  <c r="K4323" i="1"/>
  <c r="K4324" i="1" a="1"/>
  <c r="K4324" i="1" s="1"/>
  <c r="K4325" i="1" a="1"/>
  <c r="K4325" i="1" s="1"/>
  <c r="K4326" i="1" a="1"/>
  <c r="K4326" i="1" s="1"/>
  <c r="K4327" i="1" a="1"/>
  <c r="K4327" i="1"/>
  <c r="K4328" i="1" a="1"/>
  <c r="K4328" i="1" s="1"/>
  <c r="K4329" i="1" a="1"/>
  <c r="K4329" i="1" s="1"/>
  <c r="K4330" i="1" a="1"/>
  <c r="K4330" i="1" s="1"/>
  <c r="K4331" i="1" a="1"/>
  <c r="K4331" i="1"/>
  <c r="K4332" i="1" a="1"/>
  <c r="K4332" i="1"/>
  <c r="K4333" i="1" a="1"/>
  <c r="K4333" i="1" s="1"/>
  <c r="K4334" i="1" a="1"/>
  <c r="K4334" i="1"/>
  <c r="K4335" i="1" a="1"/>
  <c r="K4335" i="1" s="1"/>
  <c r="K4336" i="1" a="1"/>
  <c r="K4336" i="1"/>
  <c r="K4337" i="1" a="1"/>
  <c r="K4337" i="1" s="1"/>
  <c r="K4338" i="1" a="1"/>
  <c r="K4338" i="1" s="1"/>
  <c r="K4339" i="1" a="1"/>
  <c r="K4339" i="1" s="1"/>
  <c r="K4340" i="1" a="1"/>
  <c r="K4340" i="1"/>
  <c r="K4341" i="1" a="1"/>
  <c r="K4341" i="1" s="1"/>
  <c r="K4342" i="1" a="1"/>
  <c r="K4342" i="1" s="1"/>
  <c r="K4343" i="1" a="1"/>
  <c r="K4343" i="1"/>
  <c r="K4344" i="1" a="1"/>
  <c r="K4344" i="1" s="1"/>
  <c r="K4345" i="1" a="1"/>
  <c r="K4345" i="1" s="1"/>
  <c r="K4346" i="1" a="1"/>
  <c r="K4346" i="1"/>
  <c r="K4347" i="1" a="1"/>
  <c r="K4347" i="1" s="1"/>
  <c r="K4348" i="1" a="1"/>
  <c r="K4348" i="1" s="1"/>
  <c r="K4349" i="1" a="1"/>
  <c r="K4349" i="1" s="1"/>
  <c r="K4350" i="1" a="1"/>
  <c r="K4350" i="1"/>
  <c r="K4351" i="1" a="1"/>
  <c r="K4351" i="1" s="1"/>
  <c r="K4352" i="1" a="1"/>
  <c r="K4352" i="1"/>
  <c r="K4353" i="1" a="1"/>
  <c r="K4353" i="1" s="1"/>
  <c r="K4354" i="1" a="1"/>
  <c r="K4354" i="1"/>
  <c r="K4355" i="1" a="1"/>
  <c r="K4355" i="1"/>
  <c r="K4356" i="1" a="1"/>
  <c r="K4356" i="1" s="1"/>
  <c r="K4357" i="1" a="1"/>
  <c r="K4357" i="1" s="1"/>
  <c r="K4358" i="1" a="1"/>
  <c r="K4358" i="1" s="1"/>
  <c r="K4359" i="1" a="1"/>
  <c r="K4359" i="1"/>
  <c r="K4360" i="1" a="1"/>
  <c r="K4360" i="1" s="1"/>
  <c r="K4361" i="1" a="1"/>
  <c r="K4361" i="1" s="1"/>
  <c r="K4362" i="1" a="1"/>
  <c r="K4362" i="1" s="1"/>
  <c r="K4363" i="1" a="1"/>
  <c r="K4363" i="1"/>
  <c r="K4364" i="1" a="1"/>
  <c r="K4364" i="1"/>
  <c r="K4365" i="1" a="1"/>
  <c r="K4365" i="1" s="1"/>
  <c r="K4366" i="1" a="1"/>
  <c r="K4366" i="1"/>
  <c r="K4367" i="1" a="1"/>
  <c r="K4367" i="1" s="1"/>
  <c r="K4368" i="1" a="1"/>
  <c r="K4368" i="1"/>
  <c r="K4369" i="1" a="1"/>
  <c r="K4369" i="1" s="1"/>
  <c r="K4370" i="1" a="1"/>
  <c r="K4370" i="1" s="1"/>
  <c r="K4371" i="1" a="1"/>
  <c r="K4371" i="1" s="1"/>
  <c r="K4372" i="1" a="1"/>
  <c r="K4372" i="1"/>
  <c r="K4373" i="1" a="1"/>
  <c r="K4373" i="1" s="1"/>
  <c r="K4374" i="1" a="1"/>
  <c r="K4374" i="1" s="1"/>
  <c r="K4375" i="1" a="1"/>
  <c r="K4375" i="1"/>
  <c r="K4376" i="1" a="1"/>
  <c r="K4376" i="1" s="1"/>
  <c r="K4377" i="1" a="1"/>
  <c r="K4377" i="1" s="1"/>
  <c r="K4378" i="1" a="1"/>
  <c r="K4378" i="1"/>
  <c r="K4379" i="1" a="1"/>
  <c r="K4379" i="1" s="1"/>
  <c r="K4380" i="1" a="1"/>
  <c r="K4380" i="1" s="1"/>
  <c r="K4381" i="1" a="1"/>
  <c r="K4381" i="1" s="1"/>
  <c r="K4382" i="1" a="1"/>
  <c r="K4382" i="1"/>
  <c r="K4383" i="1" a="1"/>
  <c r="K4383" i="1" s="1"/>
  <c r="K4384" i="1" a="1"/>
  <c r="K4384" i="1"/>
  <c r="K4385" i="1" a="1"/>
  <c r="K4385" i="1" s="1"/>
  <c r="K4386" i="1" a="1"/>
  <c r="K4386" i="1"/>
  <c r="K4387" i="1" a="1"/>
  <c r="K4387" i="1"/>
  <c r="K4388" i="1" a="1"/>
  <c r="K4388" i="1" s="1"/>
  <c r="K4389" i="1" a="1"/>
  <c r="K4389" i="1" s="1"/>
  <c r="K4390" i="1" a="1"/>
  <c r="K4390" i="1" s="1"/>
  <c r="K4391" i="1" a="1"/>
  <c r="K4391" i="1"/>
  <c r="K4392" i="1" a="1"/>
  <c r="K4392" i="1" s="1"/>
  <c r="K4393" i="1" a="1"/>
  <c r="K4393" i="1" s="1"/>
  <c r="K4394" i="1" a="1"/>
  <c r="K4394" i="1" s="1"/>
  <c r="K4395" i="1" a="1"/>
  <c r="K4395" i="1"/>
  <c r="K4396" i="1" a="1"/>
  <c r="K4396" i="1"/>
  <c r="K4397" i="1" a="1"/>
  <c r="K4397" i="1" s="1"/>
  <c r="K4398" i="1" a="1"/>
  <c r="K4398" i="1"/>
  <c r="K4399" i="1" a="1"/>
  <c r="K4399" i="1" s="1"/>
  <c r="K4400" i="1" a="1"/>
  <c r="K4400" i="1"/>
  <c r="K4401" i="1" a="1"/>
  <c r="K4401" i="1" s="1"/>
  <c r="K4402" i="1" a="1"/>
  <c r="K4402" i="1" s="1"/>
  <c r="K4403" i="1" a="1"/>
  <c r="K4403" i="1" s="1"/>
  <c r="K4404" i="1" a="1"/>
  <c r="K4404" i="1"/>
  <c r="K4405" i="1" a="1"/>
  <c r="K4405" i="1" s="1"/>
  <c r="K4406" i="1" a="1"/>
  <c r="K4406" i="1" s="1"/>
  <c r="K4407" i="1" a="1"/>
  <c r="K4407" i="1"/>
  <c r="K4408" i="1" a="1"/>
  <c r="K4408" i="1" s="1"/>
  <c r="K4409" i="1" a="1"/>
  <c r="K4409" i="1" s="1"/>
  <c r="K4410" i="1" a="1"/>
  <c r="K4410" i="1"/>
  <c r="K4411" i="1" a="1"/>
  <c r="K4411" i="1" s="1"/>
  <c r="K4412" i="1" a="1"/>
  <c r="K4412" i="1" s="1"/>
  <c r="K4413" i="1" a="1"/>
  <c r="K4413" i="1" s="1"/>
  <c r="K4414" i="1" a="1"/>
  <c r="K4414" i="1"/>
  <c r="K4415" i="1" a="1"/>
  <c r="K4415" i="1" s="1"/>
  <c r="K4416" i="1" a="1"/>
  <c r="K4416" i="1"/>
  <c r="K4417" i="1" a="1"/>
  <c r="K4417" i="1" s="1"/>
  <c r="K4418" i="1" a="1"/>
  <c r="K4418" i="1"/>
  <c r="K4419" i="1" a="1"/>
  <c r="K4419" i="1"/>
  <c r="K4420" i="1" a="1"/>
  <c r="K4420" i="1" s="1"/>
  <c r="K4421" i="1" a="1"/>
  <c r="K4421" i="1" s="1"/>
  <c r="K4422" i="1" a="1"/>
  <c r="K4422" i="1"/>
  <c r="K4423" i="1" a="1"/>
  <c r="K4423" i="1"/>
  <c r="K4424" i="1" a="1"/>
  <c r="K4424" i="1" s="1"/>
  <c r="K4425" i="1" a="1"/>
  <c r="K4425" i="1" s="1"/>
  <c r="K4426" i="1" a="1"/>
  <c r="K4426" i="1" s="1"/>
  <c r="K4427" i="1" a="1"/>
  <c r="K4427" i="1"/>
  <c r="K4428" i="1" a="1"/>
  <c r="K4428" i="1"/>
  <c r="K4429" i="1" a="1"/>
  <c r="K4429" i="1" s="1"/>
  <c r="K4430" i="1" a="1"/>
  <c r="K4430" i="1"/>
  <c r="K4431" i="1" a="1"/>
  <c r="K4431" i="1"/>
  <c r="K4432" i="1" a="1"/>
  <c r="K4432" i="1"/>
  <c r="K4433" i="1" a="1"/>
  <c r="K4433" i="1" s="1"/>
  <c r="K4434" i="1" a="1"/>
  <c r="K4434" i="1" s="1"/>
  <c r="K4435" i="1" a="1"/>
  <c r="K4435" i="1" s="1"/>
  <c r="K4436" i="1" a="1"/>
  <c r="K4436" i="1"/>
  <c r="K4437" i="1" a="1"/>
  <c r="K4437" i="1" s="1"/>
  <c r="K4438" i="1" a="1"/>
  <c r="K4438" i="1" s="1"/>
  <c r="K4439" i="1" a="1"/>
  <c r="K4439" i="1"/>
  <c r="K4440" i="1" a="1"/>
  <c r="K4440" i="1"/>
  <c r="K4441" i="1" a="1"/>
  <c r="K4441" i="1" s="1"/>
  <c r="K4442" i="1" a="1"/>
  <c r="K4442" i="1"/>
  <c r="K4443" i="1" a="1"/>
  <c r="K4443" i="1" s="1"/>
  <c r="K4444" i="1" a="1"/>
  <c r="K4444" i="1" s="1"/>
  <c r="K4445" i="1" a="1"/>
  <c r="K4445" i="1" s="1"/>
  <c r="K4446" i="1" a="1"/>
  <c r="K4446" i="1"/>
  <c r="K4447" i="1" a="1"/>
  <c r="K4447" i="1" s="1"/>
  <c r="K4448" i="1" a="1"/>
  <c r="K4448" i="1"/>
  <c r="K4449" i="1" a="1"/>
  <c r="K4449" i="1" s="1"/>
  <c r="K4450" i="1" a="1"/>
  <c r="K4450" i="1"/>
  <c r="K4451" i="1" a="1"/>
  <c r="K4451" i="1"/>
  <c r="K4452" i="1" a="1"/>
  <c r="K4452" i="1" s="1"/>
  <c r="K4453" i="1" a="1"/>
  <c r="K4453" i="1" s="1"/>
  <c r="K4454" i="1" a="1"/>
  <c r="K4454" i="1"/>
  <c r="K4455" i="1" a="1"/>
  <c r="K4455" i="1"/>
  <c r="K4456" i="1" a="1"/>
  <c r="K4456" i="1" s="1"/>
  <c r="K4457" i="1" a="1"/>
  <c r="K4457" i="1" s="1"/>
  <c r="K4458" i="1" a="1"/>
  <c r="K4458" i="1" s="1"/>
  <c r="K4459" i="1" a="1"/>
  <c r="K4459" i="1"/>
  <c r="K4460" i="1" a="1"/>
  <c r="K4460" i="1"/>
  <c r="K4461" i="1" a="1"/>
  <c r="K4461" i="1" s="1"/>
  <c r="K4462" i="1" a="1"/>
  <c r="K4462" i="1"/>
  <c r="K4463" i="1" a="1"/>
  <c r="K4463" i="1"/>
  <c r="K4464" i="1" a="1"/>
  <c r="K4464" i="1"/>
  <c r="K4465" i="1" a="1"/>
  <c r="K4465" i="1" s="1"/>
  <c r="K4466" i="1" a="1"/>
  <c r="K4466" i="1" s="1"/>
  <c r="K4467" i="1" a="1"/>
  <c r="K4467" i="1" s="1"/>
  <c r="K4468" i="1" a="1"/>
  <c r="K4468" i="1"/>
  <c r="K4469" i="1" a="1"/>
  <c r="K4469" i="1" s="1"/>
  <c r="K4470" i="1" a="1"/>
  <c r="K4470" i="1" s="1"/>
  <c r="K4471" i="1" a="1"/>
  <c r="K4471" i="1"/>
  <c r="K4472" i="1" a="1"/>
  <c r="K4472" i="1"/>
  <c r="K4473" i="1" a="1"/>
  <c r="K4473" i="1" s="1"/>
  <c r="K4474" i="1" a="1"/>
  <c r="K4474" i="1"/>
  <c r="K4475" i="1" a="1"/>
  <c r="K4475" i="1" s="1"/>
  <c r="K4476" i="1" a="1"/>
  <c r="K4476" i="1" s="1"/>
  <c r="K4477" i="1" a="1"/>
  <c r="K4477" i="1" s="1"/>
  <c r="K4478" i="1" a="1"/>
  <c r="K4478" i="1"/>
  <c r="K4479" i="1" a="1"/>
  <c r="K4479" i="1" s="1"/>
  <c r="K4480" i="1" a="1"/>
  <c r="K4480" i="1"/>
  <c r="K4481" i="1" a="1"/>
  <c r="K4481" i="1" s="1"/>
  <c r="K4482" i="1" a="1"/>
  <c r="K4482" i="1"/>
  <c r="K4483" i="1" a="1"/>
  <c r="K4483" i="1"/>
  <c r="K4484" i="1" a="1"/>
  <c r="K4484" i="1" s="1"/>
  <c r="K4485" i="1" a="1"/>
  <c r="K4485" i="1" s="1"/>
  <c r="K4486" i="1" a="1"/>
  <c r="K4486" i="1" s="1"/>
  <c r="K4487" i="1" a="1"/>
  <c r="K4487" i="1"/>
  <c r="K4488" i="1" a="1"/>
  <c r="K4488" i="1" s="1"/>
  <c r="K4489" i="1" a="1"/>
  <c r="K4489" i="1" s="1"/>
  <c r="K4490" i="1" a="1"/>
  <c r="K4490" i="1"/>
  <c r="K4491" i="1" a="1"/>
  <c r="K4491" i="1"/>
  <c r="K4492" i="1" a="1"/>
  <c r="K4492" i="1"/>
  <c r="K4493" i="1" a="1"/>
  <c r="K4493" i="1" s="1"/>
  <c r="K4494" i="1" a="1"/>
  <c r="K4494" i="1"/>
  <c r="K4495" i="1" a="1"/>
  <c r="K4495" i="1" s="1"/>
  <c r="K4496" i="1" a="1"/>
  <c r="K4496" i="1"/>
  <c r="K4497" i="1" a="1"/>
  <c r="K4497" i="1" s="1"/>
  <c r="K4498" i="1" a="1"/>
  <c r="K4498" i="1" s="1"/>
  <c r="K4499" i="1" a="1"/>
  <c r="K4499" i="1"/>
  <c r="K4500" i="1" a="1"/>
  <c r="K4500" i="1"/>
  <c r="K4501" i="1" a="1"/>
  <c r="K4501" i="1" s="1"/>
  <c r="K4502" i="1" a="1"/>
  <c r="K4502" i="1" s="1"/>
  <c r="K4503" i="1" a="1"/>
  <c r="K4503" i="1"/>
  <c r="K4504" i="1" a="1"/>
  <c r="K4504" i="1" s="1"/>
  <c r="K4505" i="1" a="1"/>
  <c r="K4505" i="1" s="1"/>
  <c r="K4506" i="1" a="1"/>
  <c r="K4506" i="1"/>
  <c r="K4507" i="1" a="1"/>
  <c r="K4507" i="1" s="1"/>
  <c r="K4508" i="1" a="1"/>
  <c r="K4508" i="1"/>
  <c r="K4509" i="1" a="1"/>
  <c r="K4509" i="1" s="1"/>
  <c r="K4510" i="1" a="1"/>
  <c r="K4510" i="1"/>
  <c r="K4511" i="1" a="1"/>
  <c r="K4511" i="1" s="1"/>
  <c r="K4512" i="1" a="1"/>
  <c r="K4512" i="1"/>
  <c r="K4513" i="1" a="1"/>
  <c r="K4513" i="1" s="1"/>
  <c r="K4514" i="1" a="1"/>
  <c r="K4514" i="1"/>
  <c r="K4515" i="1" a="1"/>
  <c r="K4515" i="1"/>
  <c r="K4516" i="1" a="1"/>
  <c r="K4516" i="1" s="1"/>
  <c r="K4517" i="1" a="1"/>
  <c r="K4517" i="1" s="1"/>
  <c r="K4518" i="1" a="1"/>
  <c r="K4518" i="1" s="1"/>
  <c r="K4519" i="1" a="1"/>
  <c r="K4519" i="1"/>
  <c r="K4520" i="1" a="1"/>
  <c r="K4520" i="1" s="1"/>
  <c r="K4521" i="1" a="1"/>
  <c r="K4521" i="1" s="1"/>
  <c r="K4522" i="1" a="1"/>
  <c r="K4522" i="1"/>
  <c r="K4523" i="1" a="1"/>
  <c r="K4523" i="1"/>
  <c r="K4524" i="1" a="1"/>
  <c r="K4524" i="1"/>
  <c r="K4525" i="1" a="1"/>
  <c r="K4525" i="1" s="1"/>
  <c r="K4526" i="1" a="1"/>
  <c r="K4526" i="1"/>
  <c r="K4527" i="1" a="1"/>
  <c r="K4527" i="1" s="1"/>
  <c r="K4528" i="1" a="1"/>
  <c r="K4528" i="1"/>
  <c r="K4529" i="1" a="1"/>
  <c r="K4529" i="1" s="1"/>
  <c r="K4530" i="1" a="1"/>
  <c r="K4530" i="1" s="1"/>
  <c r="K4531" i="1" a="1"/>
  <c r="K4531" i="1"/>
  <c r="K4532" i="1" a="1"/>
  <c r="K4532" i="1"/>
  <c r="K4533" i="1" a="1"/>
  <c r="K4533" i="1" s="1"/>
  <c r="K4534" i="1" a="1"/>
  <c r="K4534" i="1" s="1"/>
  <c r="K4535" i="1" a="1"/>
  <c r="K4535" i="1"/>
  <c r="K4536" i="1" a="1"/>
  <c r="K4536" i="1" s="1"/>
  <c r="K4537" i="1" a="1"/>
  <c r="K4537" i="1" s="1"/>
  <c r="K4538" i="1" a="1"/>
  <c r="K4538" i="1"/>
  <c r="K4539" i="1" a="1"/>
  <c r="K4539" i="1" s="1"/>
  <c r="K4540" i="1" a="1"/>
  <c r="K4540" i="1"/>
  <c r="K4541" i="1" a="1"/>
  <c r="K4541" i="1" s="1"/>
  <c r="K4542" i="1" a="1"/>
  <c r="K4542" i="1"/>
  <c r="K4543" i="1" a="1"/>
  <c r="K4543" i="1" s="1"/>
  <c r="K4544" i="1" a="1"/>
  <c r="K4544" i="1"/>
  <c r="K4545" i="1" a="1"/>
  <c r="K4545" i="1" s="1"/>
  <c r="K4546" i="1" a="1"/>
  <c r="K4546" i="1"/>
  <c r="K4547" i="1" a="1"/>
  <c r="K4547" i="1"/>
  <c r="K4548" i="1" a="1"/>
  <c r="K4548" i="1" s="1"/>
  <c r="K4549" i="1" a="1"/>
  <c r="K4549" i="1" s="1"/>
  <c r="K4550" i="1" a="1"/>
  <c r="K4550" i="1" s="1"/>
  <c r="K4551" i="1" a="1"/>
  <c r="K4551" i="1"/>
  <c r="K4552" i="1" a="1"/>
  <c r="K4552" i="1" s="1"/>
  <c r="K4553" i="1" a="1"/>
  <c r="K4553" i="1" s="1"/>
  <c r="K4554" i="1" a="1"/>
  <c r="K4554" i="1"/>
  <c r="K4555" i="1" a="1"/>
  <c r="K4555" i="1"/>
  <c r="K4556" i="1" a="1"/>
  <c r="K4556" i="1"/>
  <c r="K4557" i="1" a="1"/>
  <c r="K4557" i="1" s="1"/>
  <c r="K4558" i="1" a="1"/>
  <c r="K4558" i="1"/>
  <c r="K4559" i="1" a="1"/>
  <c r="K4559" i="1" s="1"/>
  <c r="K4560" i="1" a="1"/>
  <c r="K4560" i="1"/>
  <c r="K4561" i="1" a="1"/>
  <c r="K4561" i="1" s="1"/>
  <c r="K4562" i="1" a="1"/>
  <c r="K4562" i="1" s="1"/>
  <c r="K4563" i="1" a="1"/>
  <c r="K4563" i="1" s="1"/>
  <c r="K4564" i="1" a="1"/>
  <c r="K4564" i="1"/>
  <c r="K4565" i="1" a="1"/>
  <c r="K4565" i="1" s="1"/>
  <c r="K4566" i="1" a="1"/>
  <c r="K4566" i="1" s="1"/>
  <c r="K4567" i="1" a="1"/>
  <c r="K4567" i="1"/>
  <c r="K4568" i="1" a="1"/>
  <c r="K4568" i="1" s="1"/>
  <c r="K4569" i="1" a="1"/>
  <c r="K4569" i="1" s="1"/>
  <c r="K4570" i="1" a="1"/>
  <c r="K4570" i="1" s="1"/>
  <c r="K4571" i="1" a="1"/>
  <c r="K4571" i="1" s="1"/>
  <c r="K4572" i="1" a="1"/>
  <c r="K4572" i="1" s="1"/>
  <c r="K4573" i="1" a="1"/>
  <c r="K4573" i="1" s="1"/>
  <c r="K4574" i="1" a="1"/>
  <c r="K4574" i="1"/>
  <c r="K4575" i="1" a="1"/>
  <c r="K4575" i="1" s="1"/>
  <c r="K4576" i="1" a="1"/>
  <c r="K4576" i="1"/>
  <c r="K4577" i="1" a="1"/>
  <c r="K4577" i="1" s="1"/>
  <c r="K4578" i="1" a="1"/>
  <c r="K4578" i="1"/>
  <c r="K4579" i="1" a="1"/>
  <c r="K4579" i="1"/>
  <c r="K4580" i="1" a="1"/>
  <c r="K4580" i="1" s="1"/>
  <c r="K4581" i="1" a="1"/>
  <c r="K4581" i="1" s="1"/>
  <c r="K4582" i="1" a="1"/>
  <c r="K4582" i="1" s="1"/>
  <c r="K4583" i="1" a="1"/>
  <c r="K4583" i="1"/>
  <c r="K4584" i="1" a="1"/>
  <c r="K4584" i="1" s="1"/>
  <c r="K4585" i="1" a="1"/>
  <c r="K4585" i="1" s="1"/>
  <c r="K4586" i="1" a="1"/>
  <c r="K4586" i="1" s="1"/>
  <c r="K4587" i="1" a="1"/>
  <c r="K4587" i="1"/>
  <c r="K4588" i="1" a="1"/>
  <c r="K4588" i="1"/>
  <c r="K4589" i="1" a="1"/>
  <c r="K4589" i="1" s="1"/>
  <c r="K4590" i="1" a="1"/>
  <c r="K4590" i="1"/>
  <c r="K4591" i="1" a="1"/>
  <c r="K4591" i="1" s="1"/>
  <c r="K4592" i="1" a="1"/>
  <c r="K4592" i="1" s="1"/>
  <c r="K4593" i="1" a="1"/>
  <c r="K4593" i="1" s="1"/>
  <c r="K4594" i="1" a="1"/>
  <c r="K4594" i="1" s="1"/>
  <c r="K4595" i="1" a="1"/>
  <c r="K4595" i="1" s="1"/>
  <c r="K4596" i="1" a="1"/>
  <c r="K4596" i="1"/>
  <c r="K4597" i="1" a="1"/>
  <c r="K4597" i="1" s="1"/>
  <c r="K4598" i="1" a="1"/>
  <c r="K4598" i="1" s="1"/>
  <c r="K4599" i="1" a="1"/>
  <c r="K4599" i="1"/>
  <c r="K4600" i="1" a="1"/>
  <c r="K4600" i="1" s="1"/>
  <c r="K4601" i="1" a="1"/>
  <c r="K4601" i="1" s="1"/>
  <c r="K4602" i="1" a="1"/>
  <c r="K4602" i="1" s="1"/>
  <c r="K4603" i="1" a="1"/>
  <c r="K4603" i="1" s="1"/>
  <c r="K4604" i="1" a="1"/>
  <c r="K4604" i="1" s="1"/>
  <c r="K4605" i="1" a="1"/>
  <c r="K4605" i="1" s="1"/>
  <c r="K4606" i="1" a="1"/>
  <c r="K4606" i="1"/>
  <c r="K4607" i="1" a="1"/>
  <c r="K4607" i="1" s="1"/>
  <c r="K4608" i="1" a="1"/>
  <c r="K4608" i="1"/>
  <c r="K4609" i="1" a="1"/>
  <c r="K4609" i="1" s="1"/>
  <c r="K4610" i="1" a="1"/>
  <c r="K4610" i="1"/>
  <c r="K4611" i="1" a="1"/>
  <c r="K4611" i="1"/>
  <c r="K4612" i="1" a="1"/>
  <c r="K4612" i="1" s="1"/>
  <c r="K4613" i="1" a="1"/>
  <c r="K4613" i="1" s="1"/>
  <c r="K4614" i="1" a="1"/>
  <c r="K4614" i="1" s="1"/>
  <c r="K4615" i="1" a="1"/>
  <c r="K4615" i="1"/>
  <c r="K4616" i="1" a="1"/>
  <c r="K4616" i="1" s="1"/>
  <c r="K4617" i="1" a="1"/>
  <c r="K4617" i="1" s="1"/>
  <c r="K4618" i="1" a="1"/>
  <c r="K4618" i="1" s="1"/>
  <c r="K4619" i="1" a="1"/>
  <c r="K4619" i="1"/>
  <c r="K4620" i="1" a="1"/>
  <c r="K4620" i="1"/>
  <c r="K4621" i="1" a="1"/>
  <c r="K4621" i="1" s="1"/>
  <c r="K4622" i="1" a="1"/>
  <c r="K4622" i="1"/>
  <c r="K4623" i="1" a="1"/>
  <c r="K4623" i="1" s="1"/>
  <c r="K4624" i="1" a="1"/>
  <c r="K4624" i="1" s="1"/>
  <c r="K4625" i="1" a="1"/>
  <c r="K4625" i="1" s="1"/>
  <c r="K4626" i="1" a="1"/>
  <c r="K4626" i="1"/>
  <c r="K4627" i="1" a="1"/>
  <c r="K4627" i="1" s="1"/>
  <c r="K4628" i="1" a="1"/>
  <c r="K4628" i="1"/>
  <c r="K4629" i="1" a="1"/>
  <c r="K4629" i="1" s="1"/>
  <c r="K4630" i="1" a="1"/>
  <c r="K4630" i="1" s="1"/>
  <c r="K4631" i="1" a="1"/>
  <c r="K4631" i="1" s="1"/>
  <c r="K4632" i="1" a="1"/>
  <c r="K4632" i="1" s="1"/>
  <c r="K4633" i="1" a="1"/>
  <c r="K4633" i="1" s="1"/>
  <c r="K4634" i="1" a="1"/>
  <c r="K4634" i="1" s="1"/>
  <c r="K4635" i="1" a="1"/>
  <c r="K4635" i="1" s="1"/>
  <c r="K4636" i="1" a="1"/>
  <c r="K4636" i="1" s="1"/>
  <c r="K4637" i="1" a="1"/>
  <c r="K4637" i="1" s="1"/>
  <c r="K4638" i="1" a="1"/>
  <c r="K4638" i="1" s="1"/>
  <c r="K4639" i="1" a="1"/>
  <c r="K4639" i="1" s="1"/>
  <c r="K4640" i="1" a="1"/>
  <c r="K4640" i="1" s="1"/>
  <c r="K4641" i="1" a="1"/>
  <c r="K4641" i="1" s="1"/>
  <c r="K4642" i="1" a="1"/>
  <c r="K4642" i="1" s="1"/>
  <c r="K4643" i="1" a="1"/>
  <c r="K4643" i="1" s="1"/>
  <c r="K4644" i="1" a="1"/>
  <c r="K4644" i="1"/>
  <c r="K4645" i="1" a="1"/>
  <c r="K4645" i="1" s="1"/>
  <c r="K4646" i="1" a="1"/>
  <c r="K4646" i="1" s="1"/>
  <c r="K4647" i="1" a="1"/>
  <c r="K4647" i="1" s="1"/>
  <c r="K4648" i="1" a="1"/>
  <c r="K4648" i="1" s="1"/>
  <c r="K4649" i="1" a="1"/>
  <c r="K4649" i="1" s="1"/>
  <c r="K4650" i="1" a="1"/>
  <c r="K4650" i="1" s="1"/>
  <c r="K4651" i="1" a="1"/>
  <c r="K4651" i="1" s="1"/>
  <c r="K4652" i="1" a="1"/>
  <c r="K4652" i="1" s="1"/>
  <c r="K4653" i="1" a="1"/>
  <c r="K4653" i="1" s="1"/>
  <c r="K4654" i="1" a="1"/>
  <c r="K4654" i="1" s="1"/>
  <c r="K4655" i="1" a="1"/>
  <c r="K4655" i="1" s="1"/>
  <c r="K4656" i="1" a="1"/>
  <c r="K4656" i="1"/>
  <c r="K4657" i="1" a="1"/>
  <c r="K4657" i="1" s="1"/>
  <c r="K4658" i="1" a="1"/>
  <c r="K4658" i="1" s="1"/>
  <c r="K4659" i="1" a="1"/>
  <c r="K4659" i="1" s="1"/>
  <c r="K4660" i="1" a="1"/>
  <c r="K4660" i="1"/>
  <c r="K4661" i="1" a="1"/>
  <c r="K4661" i="1" s="1"/>
  <c r="K4662" i="1" a="1"/>
  <c r="K4662" i="1" s="1"/>
  <c r="K4663" i="1" a="1"/>
  <c r="K4663" i="1" s="1"/>
  <c r="K4664" i="1" a="1"/>
  <c r="K4664" i="1"/>
  <c r="K4665" i="1" a="1"/>
  <c r="K4665" i="1" s="1"/>
  <c r="K4666" i="1" a="1"/>
  <c r="K4666" i="1" s="1"/>
  <c r="K4667" i="1" a="1"/>
  <c r="K4667" i="1" s="1"/>
  <c r="K4668" i="1" a="1"/>
  <c r="K4668" i="1" s="1"/>
  <c r="K4669" i="1" a="1"/>
  <c r="K4669" i="1" s="1"/>
  <c r="K4670" i="1" a="1"/>
  <c r="K4670" i="1" s="1"/>
  <c r="K4671" i="1" a="1"/>
  <c r="K4671" i="1" s="1"/>
  <c r="K4672" i="1" a="1"/>
  <c r="K4672" i="1" s="1"/>
  <c r="K4673" i="1" a="1"/>
  <c r="K4673" i="1" s="1"/>
  <c r="K4674" i="1" a="1"/>
  <c r="K4674" i="1" s="1"/>
  <c r="K4675" i="1" a="1"/>
  <c r="K4675" i="1" s="1"/>
  <c r="K4676" i="1" a="1"/>
  <c r="K4676" i="1"/>
  <c r="K4677" i="1" a="1"/>
  <c r="K4677" i="1" s="1"/>
  <c r="K4678" i="1" a="1"/>
  <c r="K4678" i="1" s="1"/>
  <c r="K4679" i="1" a="1"/>
  <c r="K4679" i="1" s="1"/>
  <c r="K4680" i="1" a="1"/>
  <c r="K4680" i="1" s="1"/>
  <c r="K4681" i="1" a="1"/>
  <c r="K4681" i="1" s="1"/>
  <c r="K4682" i="1" a="1"/>
  <c r="K4682" i="1" s="1"/>
  <c r="K4683" i="1" a="1"/>
  <c r="K4683" i="1" s="1"/>
  <c r="K4684" i="1" a="1"/>
  <c r="K4684" i="1" s="1"/>
  <c r="K4685" i="1" a="1"/>
  <c r="K4685" i="1" s="1"/>
  <c r="K4686" i="1" a="1"/>
  <c r="K4686" i="1" s="1"/>
  <c r="K4687" i="1" a="1"/>
  <c r="K4687" i="1" s="1"/>
  <c r="K4688" i="1" a="1"/>
  <c r="K4688" i="1"/>
  <c r="K4689" i="1" a="1"/>
  <c r="K4689" i="1" s="1"/>
  <c r="K4690" i="1" a="1"/>
  <c r="K4690" i="1" s="1"/>
  <c r="K4691" i="1" a="1"/>
  <c r="K4691" i="1" s="1"/>
  <c r="K4692" i="1" a="1"/>
  <c r="K4692" i="1"/>
  <c r="K4693" i="1" a="1"/>
  <c r="K4693" i="1" s="1"/>
  <c r="K4694" i="1" a="1"/>
  <c r="K4694" i="1" s="1"/>
  <c r="K4695" i="1" a="1"/>
  <c r="K4695" i="1" s="1"/>
  <c r="K4696" i="1" a="1"/>
  <c r="K4696" i="1"/>
  <c r="K4697" i="1" a="1"/>
  <c r="K4697" i="1" s="1"/>
  <c r="K4698" i="1" a="1"/>
  <c r="K4698" i="1" s="1"/>
  <c r="K4699" i="1" a="1"/>
  <c r="K4699" i="1" s="1"/>
  <c r="K4700" i="1" a="1"/>
  <c r="K4700" i="1" s="1"/>
  <c r="K4701" i="1" a="1"/>
  <c r="K4701" i="1" s="1"/>
  <c r="K4702" i="1" a="1"/>
  <c r="K4702" i="1" s="1"/>
  <c r="K4703" i="1" a="1"/>
  <c r="K4703" i="1" s="1"/>
  <c r="K4704" i="1" a="1"/>
  <c r="K4704" i="1" s="1"/>
  <c r="K4705" i="1" a="1"/>
  <c r="K4705" i="1" s="1"/>
  <c r="K4706" i="1" a="1"/>
  <c r="K4706" i="1" s="1"/>
  <c r="K4707" i="1" a="1"/>
  <c r="K4707" i="1" s="1"/>
  <c r="K4708" i="1" a="1"/>
  <c r="K4708" i="1"/>
  <c r="K4709" i="1" a="1"/>
  <c r="K4709" i="1" s="1"/>
  <c r="K4710" i="1" a="1"/>
  <c r="K4710" i="1" s="1"/>
  <c r="K4711" i="1" a="1"/>
  <c r="K4711" i="1" s="1"/>
  <c r="K4712" i="1" a="1"/>
  <c r="K4712" i="1" s="1"/>
  <c r="K4713" i="1" a="1"/>
  <c r="K4713" i="1" s="1"/>
  <c r="K4714" i="1" a="1"/>
  <c r="K4714" i="1" s="1"/>
  <c r="K4715" i="1" a="1"/>
  <c r="K4715" i="1" s="1"/>
  <c r="K4716" i="1" a="1"/>
  <c r="K4716" i="1" s="1"/>
  <c r="K4717" i="1" a="1"/>
  <c r="K4717" i="1" s="1"/>
  <c r="K4718" i="1" a="1"/>
  <c r="K4718" i="1" s="1"/>
  <c r="K4719" i="1" a="1"/>
  <c r="K4719" i="1" s="1"/>
  <c r="K4720" i="1" a="1"/>
  <c r="K4720" i="1"/>
  <c r="K4721" i="1" a="1"/>
  <c r="K4721" i="1" s="1"/>
  <c r="K4722" i="1" a="1"/>
  <c r="K4722" i="1" s="1"/>
  <c r="K4723" i="1" a="1"/>
  <c r="K4723" i="1" s="1"/>
  <c r="K4724" i="1" a="1"/>
  <c r="K4724" i="1"/>
  <c r="K4725" i="1" a="1"/>
  <c r="K4725" i="1" s="1"/>
  <c r="K4726" i="1" a="1"/>
  <c r="K4726" i="1" s="1"/>
  <c r="K4727" i="1" a="1"/>
  <c r="K4727" i="1" s="1"/>
  <c r="K4728" i="1" a="1"/>
  <c r="K4728" i="1"/>
  <c r="K4729" i="1" a="1"/>
  <c r="K4729" i="1" s="1"/>
  <c r="K4730" i="1" a="1"/>
  <c r="K4730" i="1" s="1"/>
  <c r="K4731" i="1" a="1"/>
  <c r="K4731" i="1" s="1"/>
  <c r="K4732" i="1" a="1"/>
  <c r="K4732" i="1" s="1"/>
  <c r="K4733" i="1" a="1"/>
  <c r="K4733" i="1" s="1"/>
  <c r="K4734" i="1" a="1"/>
  <c r="K4734" i="1" s="1"/>
  <c r="K4735" i="1" a="1"/>
  <c r="K4735" i="1" s="1"/>
  <c r="K4736" i="1" a="1"/>
  <c r="K4736" i="1" s="1"/>
  <c r="K4737" i="1" a="1"/>
  <c r="K4737" i="1" s="1"/>
  <c r="K4738" i="1" a="1"/>
  <c r="K4738" i="1" s="1"/>
  <c r="K4739" i="1" a="1"/>
  <c r="K4739" i="1" s="1"/>
  <c r="K4740" i="1" a="1"/>
  <c r="K4740" i="1" s="1"/>
  <c r="K4741" i="1" a="1"/>
  <c r="K4741" i="1" s="1"/>
  <c r="K4742" i="1" a="1"/>
  <c r="K4742" i="1" s="1"/>
  <c r="K4743" i="1" a="1"/>
  <c r="K4743" i="1" s="1"/>
  <c r="K4744" i="1" a="1"/>
  <c r="K4744" i="1" s="1"/>
  <c r="K4745" i="1" a="1"/>
  <c r="K4745" i="1" s="1"/>
  <c r="K4746" i="1" a="1"/>
  <c r="K4746" i="1" s="1"/>
  <c r="K4747" i="1" a="1"/>
  <c r="K4747" i="1" s="1"/>
  <c r="K4748" i="1" a="1"/>
  <c r="K4748" i="1" s="1"/>
  <c r="K4749" i="1" a="1"/>
  <c r="K4749" i="1" s="1"/>
  <c r="K4750" i="1" a="1"/>
  <c r="K4750" i="1" s="1"/>
  <c r="K4751" i="1" a="1"/>
  <c r="K4751" i="1" s="1"/>
  <c r="K4752" i="1" a="1"/>
  <c r="K4752" i="1"/>
  <c r="K4753" i="1" a="1"/>
  <c r="K4753" i="1" s="1"/>
  <c r="K4754" i="1" a="1"/>
  <c r="K4754" i="1" s="1"/>
  <c r="K4755" i="1" a="1"/>
  <c r="K4755" i="1" s="1"/>
  <c r="K4756" i="1" a="1"/>
  <c r="K4756" i="1"/>
  <c r="K4757" i="1" a="1"/>
  <c r="K4757" i="1" s="1"/>
  <c r="K4758" i="1" a="1"/>
  <c r="K4758" i="1" s="1"/>
  <c r="K4759" i="1" a="1"/>
  <c r="K4759" i="1" s="1"/>
  <c r="K4760" i="1" a="1"/>
  <c r="K4760" i="1"/>
  <c r="K4761" i="1" a="1"/>
  <c r="K4761" i="1" s="1"/>
  <c r="K4762" i="1" a="1"/>
  <c r="K4762" i="1" s="1"/>
  <c r="K4763" i="1" a="1"/>
  <c r="K4763" i="1" s="1"/>
  <c r="K4764" i="1" a="1"/>
  <c r="K4764" i="1" s="1"/>
  <c r="K4765" i="1" a="1"/>
  <c r="K4765" i="1" s="1"/>
  <c r="K4766" i="1" a="1"/>
  <c r="K4766" i="1" s="1"/>
  <c r="K4767" i="1" a="1"/>
  <c r="K4767" i="1" s="1"/>
  <c r="K4768" i="1" a="1"/>
  <c r="K4768" i="1" s="1"/>
  <c r="K4769" i="1" a="1"/>
  <c r="K4769" i="1" s="1"/>
  <c r="K4770" i="1" a="1"/>
  <c r="K4770" i="1" s="1"/>
  <c r="K4771" i="1" a="1"/>
  <c r="K4771" i="1" s="1"/>
  <c r="K4772" i="1" a="1"/>
  <c r="K4772" i="1" s="1"/>
  <c r="K4773" i="1" a="1"/>
  <c r="K4773" i="1" s="1"/>
  <c r="K4774" i="1" a="1"/>
  <c r="K4774" i="1" s="1"/>
  <c r="K4775" i="1" a="1"/>
  <c r="K4775" i="1" s="1"/>
  <c r="K4776" i="1" a="1"/>
  <c r="K4776" i="1" s="1"/>
  <c r="K4777" i="1" a="1"/>
  <c r="K4777" i="1" s="1"/>
  <c r="K4778" i="1" a="1"/>
  <c r="K4778" i="1" s="1"/>
  <c r="K4779" i="1" a="1"/>
  <c r="K4779" i="1" s="1"/>
  <c r="K4780" i="1" a="1"/>
  <c r="K4780" i="1" s="1"/>
  <c r="K4781" i="1" a="1"/>
  <c r="K4781" i="1" s="1"/>
  <c r="K4782" i="1" a="1"/>
  <c r="K4782" i="1" s="1"/>
  <c r="K4783" i="1" a="1"/>
  <c r="K4783" i="1" s="1"/>
  <c r="K4784" i="1" a="1"/>
  <c r="K4784" i="1" s="1"/>
  <c r="K4785" i="1" a="1"/>
  <c r="K4785" i="1" s="1"/>
  <c r="K4786" i="1" a="1"/>
  <c r="K4786" i="1" s="1"/>
  <c r="K4787" i="1" a="1"/>
  <c r="K4787" i="1" s="1"/>
  <c r="K4788" i="1" a="1"/>
  <c r="K4788" i="1"/>
  <c r="K4789" i="1" a="1"/>
  <c r="K4789" i="1" s="1"/>
  <c r="K4790" i="1" a="1"/>
  <c r="K4790" i="1" s="1"/>
  <c r="K4791" i="1" a="1"/>
  <c r="K4791" i="1" s="1"/>
  <c r="K4792" i="1" a="1"/>
  <c r="K4792" i="1"/>
  <c r="K4793" i="1" a="1"/>
  <c r="K4793" i="1" s="1"/>
  <c r="K4794" i="1" a="1"/>
  <c r="K4794" i="1" s="1"/>
  <c r="K4795" i="1" a="1"/>
  <c r="K4795" i="1" s="1"/>
  <c r="K4796" i="1" a="1"/>
  <c r="K4796" i="1" s="1"/>
  <c r="K4797" i="1" a="1"/>
  <c r="K4797" i="1" s="1"/>
  <c r="K4798" i="1" a="1"/>
  <c r="K4798" i="1" s="1"/>
  <c r="K4799" i="1" a="1"/>
  <c r="K4799" i="1" s="1"/>
  <c r="K4800" i="1" a="1"/>
  <c r="K4800" i="1" s="1"/>
  <c r="K4801" i="1" a="1"/>
  <c r="K4801" i="1" s="1"/>
  <c r="K4802" i="1" a="1"/>
  <c r="K4802" i="1" s="1"/>
  <c r="K4803" i="1" a="1"/>
  <c r="K4803" i="1" s="1"/>
  <c r="K4804" i="1" a="1"/>
  <c r="K4804" i="1" s="1"/>
  <c r="K4805" i="1" a="1"/>
  <c r="K4805" i="1" s="1"/>
  <c r="K4806" i="1" a="1"/>
  <c r="K4806" i="1" s="1"/>
  <c r="K4807" i="1" a="1"/>
  <c r="K4807" i="1" s="1"/>
  <c r="K4808" i="1" a="1"/>
  <c r="K4808" i="1" s="1"/>
  <c r="K4809" i="1" a="1"/>
  <c r="K4809" i="1" s="1"/>
  <c r="K4810" i="1" a="1"/>
  <c r="K4810" i="1" s="1"/>
  <c r="K4811" i="1" a="1"/>
  <c r="K4811" i="1" s="1"/>
  <c r="K4812" i="1" a="1"/>
  <c r="K4812" i="1" s="1"/>
  <c r="K4813" i="1" a="1"/>
  <c r="K4813" i="1" s="1"/>
  <c r="K4814" i="1" a="1"/>
  <c r="K4814" i="1" s="1"/>
  <c r="K4815" i="1" a="1"/>
  <c r="K4815" i="1" s="1"/>
  <c r="K4816" i="1" a="1"/>
  <c r="K4816" i="1" s="1"/>
  <c r="K4817" i="1" a="1"/>
  <c r="K4817" i="1" s="1"/>
  <c r="K4818" i="1" a="1"/>
  <c r="K4818" i="1" s="1"/>
  <c r="K4819" i="1" a="1"/>
  <c r="K4819" i="1" s="1"/>
  <c r="K4820" i="1" a="1"/>
  <c r="K4820" i="1"/>
  <c r="K4821" i="1" a="1"/>
  <c r="K4821" i="1" s="1"/>
  <c r="K4822" i="1" a="1"/>
  <c r="K4822" i="1" s="1"/>
  <c r="K4823" i="1" a="1"/>
  <c r="K4823" i="1" s="1"/>
  <c r="K4824" i="1" a="1"/>
  <c r="K4824" i="1"/>
  <c r="K4825" i="1" a="1"/>
  <c r="K4825" i="1" s="1"/>
  <c r="K4826" i="1" a="1"/>
  <c r="K4826" i="1" s="1"/>
  <c r="K4827" i="1" a="1"/>
  <c r="K4827" i="1" s="1"/>
  <c r="K4828" i="1" a="1"/>
  <c r="K4828" i="1" s="1"/>
  <c r="K4829" i="1" a="1"/>
  <c r="K4829" i="1" s="1"/>
  <c r="K4830" i="1" a="1"/>
  <c r="K4830" i="1" s="1"/>
  <c r="K4831" i="1" a="1"/>
  <c r="K4831" i="1" s="1"/>
  <c r="K4832" i="1" a="1"/>
  <c r="K4832" i="1" s="1"/>
  <c r="K4833" i="1" a="1"/>
  <c r="K4833" i="1" s="1"/>
  <c r="K4834" i="1" a="1"/>
  <c r="K4834" i="1" s="1"/>
  <c r="K4835" i="1" a="1"/>
  <c r="K4835" i="1" s="1"/>
  <c r="K4836" i="1" a="1"/>
  <c r="K4836" i="1" s="1"/>
  <c r="K4837" i="1" a="1"/>
  <c r="K4837" i="1" s="1"/>
  <c r="K4838" i="1" a="1"/>
  <c r="K4838" i="1" s="1"/>
  <c r="K4839" i="1" a="1"/>
  <c r="K4839" i="1" s="1"/>
  <c r="K4840" i="1" a="1"/>
  <c r="K4840" i="1" s="1"/>
  <c r="K4841" i="1" a="1"/>
  <c r="K4841" i="1" s="1"/>
  <c r="K4842" i="1" a="1"/>
  <c r="K4842" i="1" s="1"/>
  <c r="K4843" i="1" a="1"/>
  <c r="K4843" i="1" s="1"/>
  <c r="K4844" i="1" a="1"/>
  <c r="K4844" i="1" s="1"/>
  <c r="K4845" i="1" a="1"/>
  <c r="K4845" i="1" s="1"/>
  <c r="K4846" i="1" a="1"/>
  <c r="K4846" i="1" s="1"/>
  <c r="K4847" i="1" a="1"/>
  <c r="K4847" i="1" s="1"/>
  <c r="K4848" i="1" a="1"/>
  <c r="K4848" i="1" s="1"/>
  <c r="K4849" i="1" a="1"/>
  <c r="K4849" i="1" s="1"/>
  <c r="K4850" i="1" a="1"/>
  <c r="K4850" i="1" s="1"/>
  <c r="K4851" i="1" a="1"/>
  <c r="K4851" i="1" s="1"/>
  <c r="K4852" i="1" a="1"/>
  <c r="K4852" i="1"/>
  <c r="K4853" i="1" a="1"/>
  <c r="K4853" i="1" s="1"/>
  <c r="K4854" i="1" a="1"/>
  <c r="K4854" i="1" s="1"/>
  <c r="K4855" i="1" a="1"/>
  <c r="K4855" i="1" s="1"/>
  <c r="K4856" i="1" a="1"/>
  <c r="K4856" i="1"/>
  <c r="K4857" i="1" a="1"/>
  <c r="K4857" i="1" s="1"/>
  <c r="K4858" i="1" a="1"/>
  <c r="K4858" i="1" s="1"/>
  <c r="K4859" i="1" a="1"/>
  <c r="K4859" i="1" s="1"/>
  <c r="K4860" i="1" a="1"/>
  <c r="K4860" i="1" s="1"/>
  <c r="K4861" i="1" a="1"/>
  <c r="K4861" i="1" s="1"/>
  <c r="K4862" i="1" a="1"/>
  <c r="K4862" i="1" s="1"/>
  <c r="K4863" i="1" a="1"/>
  <c r="K4863" i="1" s="1"/>
  <c r="K4864" i="1" a="1"/>
  <c r="K4864" i="1" s="1"/>
  <c r="K4865" i="1" a="1"/>
  <c r="K4865" i="1" s="1"/>
  <c r="K4866" i="1" a="1"/>
  <c r="K4866" i="1" s="1"/>
  <c r="K4867" i="1" a="1"/>
  <c r="K4867" i="1" s="1"/>
  <c r="K4868" i="1" a="1"/>
  <c r="K4868" i="1" s="1"/>
  <c r="K4869" i="1" a="1"/>
  <c r="K4869" i="1" s="1"/>
  <c r="K4870" i="1" a="1"/>
  <c r="K4870" i="1" s="1"/>
  <c r="K4871" i="1" a="1"/>
  <c r="K4871" i="1" s="1"/>
  <c r="K4872" i="1" a="1"/>
  <c r="K4872" i="1" s="1"/>
  <c r="K4873" i="1" a="1"/>
  <c r="K4873" i="1" s="1"/>
  <c r="K4874" i="1" a="1"/>
  <c r="K4874" i="1" s="1"/>
  <c r="K4875" i="1" a="1"/>
  <c r="K4875" i="1" s="1"/>
  <c r="K4876" i="1" a="1"/>
  <c r="K4876" i="1" s="1"/>
  <c r="K4877" i="1" a="1"/>
  <c r="K4877" i="1" s="1"/>
  <c r="K4878" i="1" a="1"/>
  <c r="K4878" i="1" s="1"/>
  <c r="K4879" i="1" a="1"/>
  <c r="K4879" i="1" s="1"/>
  <c r="K4880" i="1" a="1"/>
  <c r="K4880" i="1" s="1"/>
  <c r="K4881" i="1" a="1"/>
  <c r="K4881" i="1" s="1"/>
  <c r="K4882" i="1" a="1"/>
  <c r="K4882" i="1" s="1"/>
  <c r="K4883" i="1" a="1"/>
  <c r="K4883" i="1" s="1"/>
  <c r="K4884" i="1" a="1"/>
  <c r="K4884" i="1"/>
  <c r="K4885" i="1" a="1"/>
  <c r="K4885" i="1" s="1"/>
  <c r="K4886" i="1" a="1"/>
  <c r="K4886" i="1" s="1"/>
  <c r="K4887" i="1" a="1"/>
  <c r="K4887" i="1" s="1"/>
  <c r="K4888" i="1" a="1"/>
  <c r="K4888" i="1"/>
  <c r="K4889" i="1" a="1"/>
  <c r="K4889" i="1" s="1"/>
  <c r="K4890" i="1" a="1"/>
  <c r="K4890" i="1" s="1"/>
  <c r="K4891" i="1" a="1"/>
  <c r="K4891" i="1" s="1"/>
  <c r="K4892" i="1" a="1"/>
  <c r="K4892" i="1" s="1"/>
  <c r="K4893" i="1" a="1"/>
  <c r="K4893" i="1" s="1"/>
  <c r="K4894" i="1" a="1"/>
  <c r="K4894" i="1" s="1"/>
  <c r="K4895" i="1" a="1"/>
  <c r="K4895" i="1" s="1"/>
  <c r="K4896" i="1" a="1"/>
  <c r="K4896" i="1" s="1"/>
  <c r="K4897" i="1" a="1"/>
  <c r="K4897" i="1" s="1"/>
  <c r="K4898" i="1" a="1"/>
  <c r="K4898" i="1" s="1"/>
  <c r="K4899" i="1" a="1"/>
  <c r="K4899" i="1" s="1"/>
  <c r="K4900" i="1" a="1"/>
  <c r="K4900" i="1" s="1"/>
  <c r="K4901" i="1" a="1"/>
  <c r="K4901" i="1" s="1"/>
  <c r="K4902" i="1" a="1"/>
  <c r="K4902" i="1" s="1"/>
  <c r="K4903" i="1" a="1"/>
  <c r="K4903" i="1" s="1"/>
  <c r="K4904" i="1" a="1"/>
  <c r="K4904" i="1" s="1"/>
  <c r="K4905" i="1" a="1"/>
  <c r="K4905" i="1" s="1"/>
  <c r="K4906" i="1" a="1"/>
  <c r="K4906" i="1" s="1"/>
  <c r="K4907" i="1" a="1"/>
  <c r="K4907" i="1" s="1"/>
  <c r="K4908" i="1" a="1"/>
  <c r="K4908" i="1" s="1"/>
  <c r="K4909" i="1" a="1"/>
  <c r="K4909" i="1" s="1"/>
  <c r="K4910" i="1" a="1"/>
  <c r="K4910" i="1" s="1"/>
  <c r="K4911" i="1" a="1"/>
  <c r="K4911" i="1" s="1"/>
  <c r="K4912" i="1" a="1"/>
  <c r="K4912" i="1" s="1"/>
  <c r="K4913" i="1" a="1"/>
  <c r="K4913" i="1" s="1"/>
  <c r="K4914" i="1" a="1"/>
  <c r="K4914" i="1" s="1"/>
  <c r="K4915" i="1" a="1"/>
  <c r="K4915" i="1" s="1"/>
  <c r="K4916" i="1" a="1"/>
  <c r="K4916" i="1"/>
  <c r="K4917" i="1" a="1"/>
  <c r="K4917" i="1" s="1"/>
  <c r="K4918" i="1" a="1"/>
  <c r="K4918" i="1" s="1"/>
  <c r="K4919" i="1" a="1"/>
  <c r="K4919" i="1" s="1"/>
  <c r="K4920" i="1" a="1"/>
  <c r="K4920" i="1"/>
  <c r="K4921" i="1" a="1"/>
  <c r="K4921" i="1" s="1"/>
  <c r="K4922" i="1" a="1"/>
  <c r="K4922" i="1" s="1"/>
  <c r="K4923" i="1" a="1"/>
  <c r="K4923" i="1" s="1"/>
  <c r="K4924" i="1" a="1"/>
  <c r="K4924" i="1" s="1"/>
  <c r="K4925" i="1" a="1"/>
  <c r="K4925" i="1" s="1"/>
  <c r="K4926" i="1" a="1"/>
  <c r="K4926" i="1" s="1"/>
  <c r="K4927" i="1" a="1"/>
  <c r="K4927" i="1" s="1"/>
  <c r="K4928" i="1" a="1"/>
  <c r="K4928" i="1" s="1"/>
  <c r="K4929" i="1" a="1"/>
  <c r="K4929" i="1" s="1"/>
  <c r="K4930" i="1" a="1"/>
  <c r="K4930" i="1" s="1"/>
  <c r="K4931" i="1" a="1"/>
  <c r="K4931" i="1" s="1"/>
  <c r="K4932" i="1" a="1"/>
  <c r="K4932" i="1" s="1"/>
  <c r="K4933" i="1" a="1"/>
  <c r="K4933" i="1" s="1"/>
  <c r="K4934" i="1" a="1"/>
  <c r="K4934" i="1" s="1"/>
  <c r="K4935" i="1" a="1"/>
  <c r="K4935" i="1" s="1"/>
  <c r="K4936" i="1" a="1"/>
  <c r="K4936" i="1" s="1"/>
  <c r="K4937" i="1" a="1"/>
  <c r="K4937" i="1" s="1"/>
  <c r="K4938" i="1" a="1"/>
  <c r="K4938" i="1" s="1"/>
  <c r="K4939" i="1" a="1"/>
  <c r="K4939" i="1" s="1"/>
  <c r="K4940" i="1" a="1"/>
  <c r="K4940" i="1"/>
  <c r="K4941" i="1" a="1"/>
  <c r="K4941" i="1" s="1"/>
  <c r="K4942" i="1" a="1"/>
  <c r="K4942" i="1" s="1"/>
  <c r="K4943" i="1" a="1"/>
  <c r="K4943" i="1" s="1"/>
  <c r="K4944" i="1" a="1"/>
  <c r="K4944" i="1" s="1"/>
  <c r="K4945" i="1" a="1"/>
  <c r="K4945" i="1" s="1"/>
  <c r="K4946" i="1" a="1"/>
  <c r="K4946" i="1" s="1"/>
  <c r="K4947" i="1" a="1"/>
  <c r="K4947" i="1" s="1"/>
  <c r="K4948" i="1" a="1"/>
  <c r="K4948" i="1"/>
  <c r="K4949" i="1" a="1"/>
  <c r="K4949" i="1" s="1"/>
  <c r="K4950" i="1" a="1"/>
  <c r="K4950" i="1" s="1"/>
  <c r="K4951" i="1" a="1"/>
  <c r="K4951" i="1" s="1"/>
  <c r="K4952" i="1" a="1"/>
  <c r="K4952" i="1"/>
  <c r="K4953" i="1" a="1"/>
  <c r="K4953" i="1" s="1"/>
  <c r="K4954" i="1" a="1"/>
  <c r="K4954" i="1" s="1"/>
  <c r="K4955" i="1" a="1"/>
  <c r="K4955" i="1" s="1"/>
  <c r="K4956" i="1" a="1"/>
  <c r="K4956" i="1" s="1"/>
  <c r="K4957" i="1" a="1"/>
  <c r="K4957" i="1" s="1"/>
  <c r="K4958" i="1" a="1"/>
  <c r="K4958" i="1" s="1"/>
  <c r="K4959" i="1" a="1"/>
  <c r="K4959" i="1" s="1"/>
  <c r="K4960" i="1" a="1"/>
  <c r="K4960" i="1" s="1"/>
  <c r="K4961" i="1" a="1"/>
  <c r="K4961" i="1" s="1"/>
  <c r="K4962" i="1" a="1"/>
  <c r="K4962" i="1" s="1"/>
  <c r="K4963" i="1" a="1"/>
  <c r="K4963" i="1" s="1"/>
  <c r="K4964" i="1" a="1"/>
  <c r="K4964" i="1" s="1"/>
  <c r="K4965" i="1" a="1"/>
  <c r="K4965" i="1" s="1"/>
  <c r="K4966" i="1" a="1"/>
  <c r="K4966" i="1" s="1"/>
  <c r="K4967" i="1" a="1"/>
  <c r="K4967" i="1" s="1"/>
  <c r="K4968" i="1" a="1"/>
  <c r="K4968" i="1" s="1"/>
  <c r="K4969" i="1" a="1"/>
  <c r="K4969" i="1" s="1"/>
  <c r="K4970" i="1" a="1"/>
  <c r="K4970" i="1" s="1"/>
  <c r="K4971" i="1" a="1"/>
  <c r="K4971" i="1" s="1"/>
  <c r="K4972" i="1" a="1"/>
  <c r="K4972" i="1"/>
  <c r="K4973" i="1" a="1"/>
  <c r="K4973" i="1" s="1"/>
  <c r="K4974" i="1" a="1"/>
  <c r="K4974" i="1" s="1"/>
  <c r="K4975" i="1" a="1"/>
  <c r="K4975" i="1" s="1"/>
  <c r="K4976" i="1" a="1"/>
  <c r="K4976" i="1" s="1"/>
  <c r="K4977" i="1" a="1"/>
  <c r="K4977" i="1" s="1"/>
  <c r="K4978" i="1" a="1"/>
  <c r="K4978" i="1" s="1"/>
  <c r="K4979" i="1" a="1"/>
  <c r="K4979" i="1" s="1"/>
  <c r="K4980" i="1" a="1"/>
  <c r="K4980" i="1"/>
  <c r="K4981" i="1" a="1"/>
  <c r="K4981" i="1" s="1"/>
  <c r="K4982" i="1" a="1"/>
  <c r="K4982" i="1" s="1"/>
  <c r="K4983" i="1" a="1"/>
  <c r="K4983" i="1" s="1"/>
  <c r="K4984" i="1" a="1"/>
  <c r="K4984" i="1"/>
  <c r="K4985" i="1" a="1"/>
  <c r="K4985" i="1" s="1"/>
  <c r="K4986" i="1" a="1"/>
  <c r="K4986" i="1" s="1"/>
  <c r="K4987" i="1" a="1"/>
  <c r="K4987" i="1" s="1"/>
  <c r="K4988" i="1" a="1"/>
  <c r="K4988" i="1" s="1"/>
  <c r="K4989" i="1" a="1"/>
  <c r="K4989" i="1" s="1"/>
  <c r="K4990" i="1" a="1"/>
  <c r="K4990" i="1" s="1"/>
  <c r="K4991" i="1" a="1"/>
  <c r="K4991" i="1" s="1"/>
  <c r="K4992" i="1" a="1"/>
  <c r="K4992" i="1" s="1"/>
  <c r="K4993" i="1" a="1"/>
  <c r="K4993" i="1" s="1"/>
  <c r="K4994" i="1" a="1"/>
  <c r="K4994" i="1" s="1"/>
  <c r="K4995" i="1" a="1"/>
  <c r="K4995" i="1" s="1"/>
  <c r="K4996" i="1" a="1"/>
  <c r="K4996" i="1" s="1"/>
  <c r="K4997" i="1" a="1"/>
  <c r="K4997" i="1" s="1"/>
  <c r="K4998" i="1" a="1"/>
  <c r="K4998" i="1" s="1"/>
  <c r="K4999" i="1" a="1"/>
  <c r="K4999" i="1" s="1"/>
  <c r="K5000" i="1" a="1"/>
  <c r="K5000" i="1" s="1"/>
  <c r="K5001" i="1" a="1"/>
  <c r="K5001" i="1" s="1"/>
  <c r="K5002" i="1" a="1"/>
  <c r="K5002" i="1" s="1"/>
  <c r="K5003" i="1" a="1"/>
  <c r="K5003" i="1" s="1"/>
  <c r="K5004" i="1" a="1"/>
  <c r="K5004" i="1" s="1"/>
  <c r="K5005" i="1" a="1"/>
  <c r="K5005" i="1" s="1"/>
  <c r="K5006" i="1" a="1"/>
  <c r="K5006" i="1" s="1"/>
  <c r="K5007" i="1" a="1"/>
  <c r="K5007" i="1" s="1"/>
  <c r="K5008" i="1" a="1"/>
  <c r="K5008" i="1" s="1"/>
  <c r="K5009" i="1" a="1"/>
  <c r="K5009" i="1" s="1"/>
  <c r="K5010" i="1" a="1"/>
  <c r="K5010" i="1" s="1"/>
  <c r="K5011" i="1" a="1"/>
  <c r="K5011" i="1" s="1"/>
  <c r="K5012" i="1" a="1"/>
  <c r="K5012" i="1"/>
  <c r="K5013" i="1" a="1"/>
  <c r="K5013" i="1" s="1"/>
  <c r="K5014" i="1" a="1"/>
  <c r="K5014" i="1" s="1"/>
  <c r="K5015" i="1" a="1"/>
  <c r="K5015" i="1" s="1"/>
  <c r="K5016" i="1" a="1"/>
  <c r="K5016" i="1"/>
  <c r="K5017" i="1" a="1"/>
  <c r="K5017" i="1" s="1"/>
  <c r="K5018" i="1" a="1"/>
  <c r="K5018" i="1" s="1"/>
  <c r="K5019" i="1" a="1"/>
  <c r="K5019" i="1" s="1"/>
  <c r="K5020" i="1" a="1"/>
  <c r="K5020" i="1" s="1"/>
  <c r="K5021" i="1" a="1"/>
  <c r="K5021" i="1" s="1"/>
  <c r="K5022" i="1" a="1"/>
  <c r="K5022" i="1" s="1"/>
  <c r="K5023" i="1" a="1"/>
  <c r="K5023" i="1" s="1"/>
  <c r="K5024" i="1" a="1"/>
  <c r="K5024" i="1" s="1"/>
  <c r="K5025" i="1" a="1"/>
  <c r="K5025" i="1" s="1"/>
  <c r="K5026" i="1" a="1"/>
  <c r="K5026" i="1" s="1"/>
  <c r="K5027" i="1" a="1"/>
  <c r="K5027" i="1" s="1"/>
  <c r="K5028" i="1" a="1"/>
  <c r="K5028" i="1" s="1"/>
  <c r="K5029" i="1" a="1"/>
  <c r="K5029" i="1" s="1"/>
  <c r="K5030" i="1" a="1"/>
  <c r="K5030" i="1" s="1"/>
  <c r="K5031" i="1" a="1"/>
  <c r="K5031" i="1" s="1"/>
  <c r="K5032" i="1" a="1"/>
  <c r="K5032" i="1" s="1"/>
  <c r="K5033" i="1" a="1"/>
  <c r="K5033" i="1" s="1"/>
  <c r="K5034" i="1" a="1"/>
  <c r="K5034" i="1" s="1"/>
  <c r="K5035" i="1" a="1"/>
  <c r="K5035" i="1" s="1"/>
  <c r="K5036" i="1" a="1"/>
  <c r="K5036" i="1"/>
  <c r="K5037" i="1" a="1"/>
  <c r="K5037" i="1" s="1"/>
  <c r="K5038" i="1" a="1"/>
  <c r="K5038" i="1" s="1"/>
  <c r="K5039" i="1" a="1"/>
  <c r="K5039" i="1" s="1"/>
  <c r="K5040" i="1" a="1"/>
  <c r="K5040" i="1" s="1"/>
  <c r="K5041" i="1" a="1"/>
  <c r="K5041" i="1" s="1"/>
  <c r="K5042" i="1" a="1"/>
  <c r="K5042" i="1" s="1"/>
  <c r="K5043" i="1" a="1"/>
  <c r="K5043" i="1" s="1"/>
  <c r="K5044" i="1" a="1"/>
  <c r="K5044" i="1" s="1"/>
  <c r="K5045" i="1" a="1"/>
  <c r="K5045" i="1" s="1"/>
  <c r="K5046" i="1" a="1"/>
  <c r="K5046" i="1" s="1"/>
  <c r="K5047" i="1" a="1"/>
  <c r="K5047" i="1" s="1"/>
  <c r="K5048" i="1" a="1"/>
  <c r="K5048" i="1"/>
  <c r="K5049" i="1" a="1"/>
  <c r="K5049" i="1" s="1"/>
  <c r="K5050" i="1" a="1"/>
  <c r="K5050" i="1" s="1"/>
  <c r="K5051" i="1" a="1"/>
  <c r="K5051" i="1" s="1"/>
  <c r="K5052" i="1" a="1"/>
  <c r="K5052" i="1" s="1"/>
  <c r="K5053" i="1" a="1"/>
  <c r="K5053" i="1" s="1"/>
  <c r="K5054" i="1" a="1"/>
  <c r="K5054" i="1" s="1"/>
  <c r="K5055" i="1" a="1"/>
  <c r="K5055" i="1" s="1"/>
  <c r="K5056" i="1" a="1"/>
  <c r="K5056" i="1"/>
  <c r="K5057" i="1" a="1"/>
  <c r="K5057" i="1" s="1"/>
  <c r="K5058" i="1" a="1"/>
  <c r="K5058" i="1" s="1"/>
  <c r="K5059" i="1" a="1"/>
  <c r="K5059" i="1" s="1"/>
  <c r="K5060" i="1" a="1"/>
  <c r="K5060" i="1" s="1"/>
  <c r="K5061" i="1" a="1"/>
  <c r="K5061" i="1" s="1"/>
  <c r="K5062" i="1" a="1"/>
  <c r="K5062" i="1" s="1"/>
  <c r="K5063" i="1" a="1"/>
  <c r="K5063" i="1" s="1"/>
  <c r="K5064" i="1" a="1"/>
  <c r="K5064" i="1"/>
  <c r="K5065" i="1" a="1"/>
  <c r="K5065" i="1" s="1"/>
  <c r="K5066" i="1" a="1"/>
  <c r="K5066" i="1" s="1"/>
  <c r="K5067" i="1" a="1"/>
  <c r="K5067" i="1" s="1"/>
  <c r="K5068" i="1" a="1"/>
  <c r="K5068" i="1"/>
  <c r="K5069" i="1" a="1"/>
  <c r="K5069" i="1" s="1"/>
  <c r="K5070" i="1" a="1"/>
  <c r="K5070" i="1" s="1"/>
  <c r="K5071" i="1" a="1"/>
  <c r="K5071" i="1" s="1"/>
  <c r="K5072" i="1" a="1"/>
  <c r="K5072" i="1" s="1"/>
  <c r="K5073" i="1" a="1"/>
  <c r="K5073" i="1" s="1"/>
  <c r="K5074" i="1" a="1"/>
  <c r="K5074" i="1" s="1"/>
  <c r="K5075" i="1" a="1"/>
  <c r="K5075" i="1" s="1"/>
  <c r="K5076" i="1" a="1"/>
  <c r="K5076" i="1"/>
  <c r="K5077" i="1" a="1"/>
  <c r="K5077" i="1" s="1"/>
  <c r="K5078" i="1" a="1"/>
  <c r="K5078" i="1" s="1"/>
  <c r="K5079" i="1" a="1"/>
  <c r="K5079" i="1"/>
  <c r="K5080" i="1" a="1"/>
  <c r="K5080" i="1" s="1"/>
  <c r="K5081" i="1" a="1"/>
  <c r="K5081" i="1"/>
  <c r="K5082" i="1" a="1"/>
  <c r="K5082" i="1" s="1"/>
  <c r="K5083" i="1" a="1"/>
  <c r="K5083" i="1" s="1"/>
  <c r="K5084" i="1" a="1"/>
  <c r="K5084" i="1"/>
  <c r="K5085" i="1" a="1"/>
  <c r="K5085" i="1"/>
  <c r="K5086" i="1" a="1"/>
  <c r="K5086" i="1" s="1"/>
  <c r="K5087" i="1" a="1"/>
  <c r="K5087" i="1" s="1"/>
  <c r="K5088" i="1" a="1"/>
  <c r="K5088" i="1"/>
  <c r="K5089" i="1" a="1"/>
  <c r="K5089" i="1" s="1"/>
  <c r="K5090" i="1" a="1"/>
  <c r="K5090" i="1" s="1"/>
  <c r="K5091" i="1" a="1"/>
  <c r="K5091" i="1" s="1"/>
  <c r="K5092" i="1" a="1"/>
  <c r="K5092" i="1" s="1"/>
  <c r="K5093" i="1" a="1"/>
  <c r="K5093" i="1"/>
  <c r="K5094" i="1" a="1"/>
  <c r="K5094" i="1" s="1"/>
  <c r="K5095" i="1" a="1"/>
  <c r="K5095" i="1"/>
  <c r="K5096" i="1" a="1"/>
  <c r="K5096" i="1" s="1"/>
  <c r="K5097" i="1" a="1"/>
  <c r="K5097" i="1"/>
  <c r="K5098" i="1" a="1"/>
  <c r="K5098" i="1" s="1"/>
  <c r="K5099" i="1" a="1"/>
  <c r="K5099" i="1"/>
  <c r="K5100" i="1" a="1"/>
  <c r="K5100" i="1" s="1"/>
  <c r="K5101" i="1" a="1"/>
  <c r="K5101" i="1" s="1"/>
  <c r="K5102" i="1" a="1"/>
  <c r="K5102" i="1" s="1"/>
  <c r="K5103" i="1" a="1"/>
  <c r="K5103" i="1" s="1"/>
  <c r="K5104" i="1" a="1"/>
  <c r="K5104" i="1"/>
  <c r="K5105" i="1" a="1"/>
  <c r="K5105" i="1" s="1"/>
  <c r="K5106" i="1" a="1"/>
  <c r="K5106" i="1" s="1"/>
  <c r="K5107" i="1" a="1"/>
  <c r="K5107" i="1"/>
  <c r="K5108" i="1" a="1"/>
  <c r="K5108" i="1"/>
  <c r="K5109" i="1" a="1"/>
  <c r="K5109" i="1" s="1"/>
  <c r="K5110" i="1" a="1"/>
  <c r="K5110" i="1" s="1"/>
  <c r="K5111" i="1" a="1"/>
  <c r="K5111" i="1"/>
  <c r="K5112" i="1" a="1"/>
  <c r="K5112" i="1" s="1"/>
  <c r="K5113" i="1" a="1"/>
  <c r="K5113" i="1"/>
  <c r="K5114" i="1" a="1"/>
  <c r="K5114" i="1" s="1"/>
  <c r="K5115" i="1" a="1"/>
  <c r="K5115" i="1" s="1"/>
  <c r="K5116" i="1" a="1"/>
  <c r="K5116" i="1"/>
  <c r="K5117" i="1" a="1"/>
  <c r="K5117" i="1"/>
  <c r="K5118" i="1" a="1"/>
  <c r="K5118" i="1" s="1"/>
  <c r="K5119" i="1" a="1"/>
  <c r="K5119" i="1" s="1"/>
  <c r="K5120" i="1" a="1"/>
  <c r="K5120" i="1"/>
  <c r="K5121" i="1" a="1"/>
  <c r="K5121" i="1" s="1"/>
  <c r="K5122" i="1" a="1"/>
  <c r="K5122" i="1" s="1"/>
  <c r="K5123" i="1" a="1"/>
  <c r="K5123" i="1" s="1"/>
  <c r="K5124" i="1" a="1"/>
  <c r="K5124" i="1" s="1"/>
  <c r="K5125" i="1" a="1"/>
  <c r="K5125" i="1"/>
  <c r="K5126" i="1" a="1"/>
  <c r="K5126" i="1" s="1"/>
  <c r="K5127" i="1" a="1"/>
  <c r="K5127" i="1"/>
  <c r="K5128" i="1" a="1"/>
  <c r="K5128" i="1" s="1"/>
  <c r="K5129" i="1" a="1"/>
  <c r="K5129" i="1"/>
  <c r="K5130" i="1" a="1"/>
  <c r="K5130" i="1" s="1"/>
  <c r="K5131" i="1" a="1"/>
  <c r="K5131" i="1"/>
  <c r="K5132" i="1" a="1"/>
  <c r="K5132" i="1" s="1"/>
  <c r="K5133" i="1" a="1"/>
  <c r="K5133" i="1" s="1"/>
  <c r="K5134" i="1" a="1"/>
  <c r="K5134" i="1" s="1"/>
  <c r="K5135" i="1" a="1"/>
  <c r="K5135" i="1" s="1"/>
  <c r="K5136" i="1" a="1"/>
  <c r="K5136" i="1"/>
  <c r="K5137" i="1" a="1"/>
  <c r="K5137" i="1" s="1"/>
  <c r="K5138" i="1" a="1"/>
  <c r="K5138" i="1" s="1"/>
  <c r="K5139" i="1" a="1"/>
  <c r="K5139" i="1"/>
  <c r="K5140" i="1" a="1"/>
  <c r="K5140" i="1"/>
  <c r="K5141" i="1" a="1"/>
  <c r="K5141" i="1" s="1"/>
  <c r="K5142" i="1" a="1"/>
  <c r="K5142" i="1" s="1"/>
  <c r="K5143" i="1" a="1"/>
  <c r="K5143" i="1"/>
  <c r="K5144" i="1" a="1"/>
  <c r="K5144" i="1" s="1"/>
  <c r="K5145" i="1" a="1"/>
  <c r="K5145" i="1"/>
  <c r="K5146" i="1" a="1"/>
  <c r="K5146" i="1" s="1"/>
  <c r="K5147" i="1" a="1"/>
  <c r="K5147" i="1" s="1"/>
  <c r="K5148" i="1" a="1"/>
  <c r="K5148" i="1"/>
  <c r="K5149" i="1" a="1"/>
  <c r="K5149" i="1"/>
  <c r="K5150" i="1" a="1"/>
  <c r="K5150" i="1" s="1"/>
  <c r="K5151" i="1" a="1"/>
  <c r="K5151" i="1" s="1"/>
  <c r="K5152" i="1" a="1"/>
  <c r="K5152" i="1"/>
  <c r="K5153" i="1" a="1"/>
  <c r="K5153" i="1" s="1"/>
  <c r="K5154" i="1" a="1"/>
  <c r="K5154" i="1" s="1"/>
  <c r="K5155" i="1" a="1"/>
  <c r="K5155" i="1" s="1"/>
  <c r="K5156" i="1" a="1"/>
  <c r="K5156" i="1" s="1"/>
  <c r="K5157" i="1" a="1"/>
  <c r="K5157" i="1"/>
  <c r="K5158" i="1" a="1"/>
  <c r="K5158" i="1" s="1"/>
  <c r="K5159" i="1" a="1"/>
  <c r="K5159" i="1"/>
  <c r="K5160" i="1" a="1"/>
  <c r="K5160" i="1" s="1"/>
  <c r="K5161" i="1" a="1"/>
  <c r="K5161" i="1"/>
  <c r="K5162" i="1" a="1"/>
  <c r="K5162" i="1" s="1"/>
  <c r="K5163" i="1" a="1"/>
  <c r="K5163" i="1"/>
  <c r="K5164" i="1" a="1"/>
  <c r="K5164" i="1" s="1"/>
  <c r="K5165" i="1" a="1"/>
  <c r="K5165" i="1" s="1"/>
  <c r="K5166" i="1" a="1"/>
  <c r="K5166" i="1" s="1"/>
  <c r="K5167" i="1" a="1"/>
  <c r="K5167" i="1" s="1"/>
  <c r="K5168" i="1" a="1"/>
  <c r="K5168" i="1"/>
  <c r="K5169" i="1" a="1"/>
  <c r="K5169" i="1" s="1"/>
  <c r="K5170" i="1" a="1"/>
  <c r="K5170" i="1" s="1"/>
  <c r="K5171" i="1" a="1"/>
  <c r="K5171" i="1"/>
  <c r="K5172" i="1" a="1"/>
  <c r="K5172" i="1"/>
  <c r="K5173" i="1" a="1"/>
  <c r="K5173" i="1" s="1"/>
  <c r="K5174" i="1" a="1"/>
  <c r="K5174" i="1" s="1"/>
  <c r="K5175" i="1" a="1"/>
  <c r="K5175" i="1"/>
  <c r="K5176" i="1" a="1"/>
  <c r="K5176" i="1" s="1"/>
  <c r="K5177" i="1" a="1"/>
  <c r="K5177" i="1"/>
  <c r="K5178" i="1" a="1"/>
  <c r="K5178" i="1" s="1"/>
  <c r="K5179" i="1" a="1"/>
  <c r="K5179" i="1" s="1"/>
  <c r="K5180" i="1" a="1"/>
  <c r="K5180" i="1"/>
  <c r="K5181" i="1" a="1"/>
  <c r="K5181" i="1"/>
  <c r="K5182" i="1" a="1"/>
  <c r="K5182" i="1" s="1"/>
  <c r="K5183" i="1" a="1"/>
  <c r="K5183" i="1" s="1"/>
  <c r="K5184" i="1" a="1"/>
  <c r="K5184" i="1"/>
  <c r="K5185" i="1" a="1"/>
  <c r="K5185" i="1" s="1"/>
  <c r="K5186" i="1" a="1"/>
  <c r="K5186" i="1" s="1"/>
  <c r="K5187" i="1" a="1"/>
  <c r="K5187" i="1" s="1"/>
  <c r="K5188" i="1" a="1"/>
  <c r="K5188" i="1" s="1"/>
  <c r="K5189" i="1" a="1"/>
  <c r="K5189" i="1"/>
  <c r="K5190" i="1" a="1"/>
  <c r="K5190" i="1" s="1"/>
  <c r="K5191" i="1" a="1"/>
  <c r="K5191" i="1"/>
  <c r="K5192" i="1" a="1"/>
  <c r="K5192" i="1" s="1"/>
  <c r="K5193" i="1" a="1"/>
  <c r="K5193" i="1"/>
  <c r="K5194" i="1" a="1"/>
  <c r="K5194" i="1" s="1"/>
  <c r="K5195" i="1" a="1"/>
  <c r="K5195" i="1"/>
  <c r="K5196" i="1" a="1"/>
  <c r="K5196" i="1" s="1"/>
  <c r="K5197" i="1" a="1"/>
  <c r="K5197" i="1" s="1"/>
  <c r="K5198" i="1" a="1"/>
  <c r="K5198" i="1" s="1"/>
  <c r="K5199" i="1" a="1"/>
  <c r="K5199" i="1" s="1"/>
  <c r="K5200" i="1" a="1"/>
  <c r="K5200" i="1"/>
  <c r="K5201" i="1" a="1"/>
  <c r="K5201" i="1" s="1"/>
  <c r="K5202" i="1" a="1"/>
  <c r="K5202" i="1" s="1"/>
  <c r="K5203" i="1" a="1"/>
  <c r="K5203" i="1"/>
  <c r="K5204" i="1" a="1"/>
  <c r="K5204" i="1"/>
  <c r="K5205" i="1" a="1"/>
  <c r="K5205" i="1" s="1"/>
  <c r="K5206" i="1" a="1"/>
  <c r="K5206" i="1" s="1"/>
  <c r="K5207" i="1" a="1"/>
  <c r="K5207" i="1"/>
  <c r="K5208" i="1" a="1"/>
  <c r="K5208" i="1" s="1"/>
  <c r="K5209" i="1" a="1"/>
  <c r="K5209" i="1"/>
  <c r="K5210" i="1" a="1"/>
  <c r="K5210" i="1" s="1"/>
  <c r="K5211" i="1" a="1"/>
  <c r="K5211" i="1" s="1"/>
  <c r="K5212" i="1" a="1"/>
  <c r="K5212" i="1"/>
  <c r="K5213" i="1" a="1"/>
  <c r="K5213" i="1"/>
  <c r="K5214" i="1" a="1"/>
  <c r="K5214" i="1" s="1"/>
  <c r="K5215" i="1" a="1"/>
  <c r="K5215" i="1" s="1"/>
  <c r="K5216" i="1" a="1"/>
  <c r="K5216" i="1"/>
  <c r="K5217" i="1" a="1"/>
  <c r="K5217" i="1" s="1"/>
  <c r="K5218" i="1" a="1"/>
  <c r="K5218" i="1" s="1"/>
  <c r="K5219" i="1" a="1"/>
  <c r="K5219" i="1" s="1"/>
  <c r="K5220" i="1" a="1"/>
  <c r="K5220" i="1" s="1"/>
  <c r="K5221" i="1" a="1"/>
  <c r="K5221" i="1"/>
  <c r="K5222" i="1" a="1"/>
  <c r="K5222" i="1" s="1"/>
  <c r="K5223" i="1" a="1"/>
  <c r="K5223" i="1"/>
  <c r="K5224" i="1" a="1"/>
  <c r="K5224" i="1" s="1"/>
  <c r="K5225" i="1" a="1"/>
  <c r="K5225" i="1"/>
  <c r="K5226" i="1" a="1"/>
  <c r="K5226" i="1" s="1"/>
  <c r="K5227" i="1" a="1"/>
  <c r="K5227" i="1"/>
  <c r="K5228" i="1" a="1"/>
  <c r="K5228" i="1" s="1"/>
  <c r="K5229" i="1" a="1"/>
  <c r="K5229" i="1" s="1"/>
  <c r="K5230" i="1" a="1"/>
  <c r="K5230" i="1" s="1"/>
  <c r="K5231" i="1" a="1"/>
  <c r="K5231" i="1" s="1"/>
  <c r="K5232" i="1" a="1"/>
  <c r="K5232" i="1"/>
  <c r="K5233" i="1" a="1"/>
  <c r="K5233" i="1" s="1"/>
  <c r="K5234" i="1" a="1"/>
  <c r="K5234" i="1" s="1"/>
  <c r="K5235" i="1" a="1"/>
  <c r="K5235" i="1"/>
  <c r="K5236" i="1" a="1"/>
  <c r="K5236" i="1"/>
  <c r="K5237" i="1" a="1"/>
  <c r="K5237" i="1" s="1"/>
  <c r="K5238" i="1" a="1"/>
  <c r="K5238" i="1" s="1"/>
  <c r="K5239" i="1" a="1"/>
  <c r="K5239" i="1"/>
  <c r="K5240" i="1" a="1"/>
  <c r="K5240" i="1" s="1"/>
  <c r="K5241" i="1" a="1"/>
  <c r="K5241" i="1"/>
  <c r="K5242" i="1" a="1"/>
  <c r="K5242" i="1" s="1"/>
  <c r="K5243" i="1" a="1"/>
  <c r="K5243" i="1" s="1"/>
  <c r="K5244" i="1" a="1"/>
  <c r="K5244" i="1"/>
  <c r="K5245" i="1" a="1"/>
  <c r="K5245" i="1"/>
  <c r="K5246" i="1" a="1"/>
  <c r="K5246" i="1" s="1"/>
  <c r="K5247" i="1" a="1"/>
  <c r="K5247" i="1" s="1"/>
  <c r="K5248" i="1" a="1"/>
  <c r="K5248" i="1"/>
  <c r="K5249" i="1" a="1"/>
  <c r="K5249" i="1" s="1"/>
  <c r="K5250" i="1" a="1"/>
  <c r="K5250" i="1" s="1"/>
  <c r="K5251" i="1" a="1"/>
  <c r="K5251" i="1" s="1"/>
  <c r="K5252" i="1" a="1"/>
  <c r="K5252" i="1" s="1"/>
  <c r="K5253" i="1" a="1"/>
  <c r="K5253" i="1"/>
  <c r="K5254" i="1" a="1"/>
  <c r="K5254" i="1" s="1"/>
  <c r="K5255" i="1" a="1"/>
  <c r="K5255" i="1"/>
  <c r="K5256" i="1" a="1"/>
  <c r="K5256" i="1" s="1"/>
  <c r="K5257" i="1" a="1"/>
  <c r="K5257" i="1"/>
  <c r="K5258" i="1" a="1"/>
  <c r="K5258" i="1" s="1"/>
  <c r="K5259" i="1" a="1"/>
  <c r="K5259" i="1"/>
  <c r="K5260" i="1" a="1"/>
  <c r="K5260" i="1" s="1"/>
  <c r="K5261" i="1" a="1"/>
  <c r="K5261" i="1" s="1"/>
  <c r="K5262" i="1" a="1"/>
  <c r="K5262" i="1" s="1"/>
  <c r="K5263" i="1" a="1"/>
  <c r="K5263" i="1" s="1"/>
  <c r="K5264" i="1" a="1"/>
  <c r="K5264" i="1"/>
  <c r="K5265" i="1" a="1"/>
  <c r="K5265" i="1" s="1"/>
  <c r="K5266" i="1" a="1"/>
  <c r="K5266" i="1" s="1"/>
  <c r="K5267" i="1" a="1"/>
  <c r="K5267" i="1"/>
  <c r="K5268" i="1" a="1"/>
  <c r="K5268" i="1"/>
  <c r="K5269" i="1" a="1"/>
  <c r="K5269" i="1" s="1"/>
  <c r="K5270" i="1" a="1"/>
  <c r="K5270" i="1" s="1"/>
  <c r="K5271" i="1" a="1"/>
  <c r="K5271" i="1"/>
  <c r="K5272" i="1" a="1"/>
  <c r="K5272" i="1" s="1"/>
  <c r="K5273" i="1" a="1"/>
  <c r="K5273" i="1"/>
  <c r="K5274" i="1" a="1"/>
  <c r="K5274" i="1" s="1"/>
  <c r="K5275" i="1" a="1"/>
  <c r="K5275" i="1" s="1"/>
  <c r="K5276" i="1" a="1"/>
  <c r="K5276" i="1"/>
  <c r="K5277" i="1" a="1"/>
  <c r="K5277" i="1"/>
  <c r="K5278" i="1" a="1"/>
  <c r="K5278" i="1" s="1"/>
  <c r="K5279" i="1" a="1"/>
  <c r="K5279" i="1" s="1"/>
  <c r="K5280" i="1" a="1"/>
  <c r="K5280" i="1"/>
  <c r="K5281" i="1" a="1"/>
  <c r="K5281" i="1" s="1"/>
  <c r="K5282" i="1" a="1"/>
  <c r="K5282" i="1" s="1"/>
  <c r="K5283" i="1" a="1"/>
  <c r="K5283" i="1" s="1"/>
  <c r="K5284" i="1" a="1"/>
  <c r="K5284" i="1" s="1"/>
  <c r="K5285" i="1" a="1"/>
  <c r="K5285" i="1"/>
  <c r="K5286" i="1" a="1"/>
  <c r="K5286" i="1" s="1"/>
  <c r="K5287" i="1" a="1"/>
  <c r="K5287" i="1"/>
  <c r="K5288" i="1" a="1"/>
  <c r="K5288" i="1" s="1"/>
  <c r="K5289" i="1" a="1"/>
  <c r="K5289" i="1"/>
  <c r="K5290" i="1" a="1"/>
  <c r="K5290" i="1" s="1"/>
  <c r="K5291" i="1" a="1"/>
  <c r="K5291" i="1"/>
  <c r="K5292" i="1" a="1"/>
  <c r="K5292" i="1" s="1"/>
  <c r="K5293" i="1" a="1"/>
  <c r="K5293" i="1" s="1"/>
  <c r="K5294" i="1" a="1"/>
  <c r="K5294" i="1" s="1"/>
  <c r="K5295" i="1" a="1"/>
  <c r="K5295" i="1" s="1"/>
  <c r="K5296" i="1" a="1"/>
  <c r="K5296" i="1"/>
  <c r="K5297" i="1" a="1"/>
  <c r="K5297" i="1" s="1"/>
  <c r="K5298" i="1" a="1"/>
  <c r="K5298" i="1" s="1"/>
  <c r="K5299" i="1" a="1"/>
  <c r="K5299" i="1"/>
  <c r="K5300" i="1" a="1"/>
  <c r="K5300" i="1"/>
  <c r="K5301" i="1" a="1"/>
  <c r="K5301" i="1" s="1"/>
  <c r="K5302" i="1" a="1"/>
  <c r="K5302" i="1" s="1"/>
  <c r="K5303" i="1" a="1"/>
  <c r="K5303" i="1"/>
  <c r="K5304" i="1" a="1"/>
  <c r="K5304" i="1" s="1"/>
  <c r="K5305" i="1" a="1"/>
  <c r="K5305" i="1"/>
  <c r="K5306" i="1" a="1"/>
  <c r="K5306" i="1" s="1"/>
  <c r="K5307" i="1" a="1"/>
  <c r="K5307" i="1" s="1"/>
  <c r="K5308" i="1" a="1"/>
  <c r="K5308" i="1"/>
  <c r="K5309" i="1" a="1"/>
  <c r="K5309" i="1"/>
  <c r="K5310" i="1" a="1"/>
  <c r="K5310" i="1" s="1"/>
  <c r="K5311" i="1" a="1"/>
  <c r="K5311" i="1" s="1"/>
  <c r="K5312" i="1" a="1"/>
  <c r="K5312" i="1"/>
  <c r="K5313" i="1" a="1"/>
  <c r="K5313" i="1" s="1"/>
  <c r="K5314" i="1" a="1"/>
  <c r="K5314" i="1" s="1"/>
  <c r="K5315" i="1" a="1"/>
  <c r="K5315" i="1" s="1"/>
  <c r="K5316" i="1" a="1"/>
  <c r="K5316" i="1" s="1"/>
  <c r="K5317" i="1" a="1"/>
  <c r="K5317" i="1"/>
  <c r="K5318" i="1" a="1"/>
  <c r="K5318" i="1" s="1"/>
  <c r="K5319" i="1" a="1"/>
  <c r="K5319" i="1"/>
  <c r="K5320" i="1" a="1"/>
  <c r="K5320" i="1" s="1"/>
  <c r="K5321" i="1" a="1"/>
  <c r="K5321" i="1" s="1"/>
  <c r="K5322" i="1" a="1"/>
  <c r="K5322" i="1" s="1"/>
  <c r="K5323" i="1" a="1"/>
  <c r="K5323" i="1"/>
  <c r="K5324" i="1" a="1"/>
  <c r="K5324" i="1" s="1"/>
  <c r="K5325" i="1" a="1"/>
  <c r="K5325" i="1" s="1"/>
  <c r="K5326" i="1" a="1"/>
  <c r="K5326" i="1" s="1"/>
  <c r="K5327" i="1" a="1"/>
  <c r="K5327" i="1" s="1"/>
  <c r="K5328" i="1" a="1"/>
  <c r="K5328" i="1"/>
  <c r="K5329" i="1" a="1"/>
  <c r="K5329" i="1" s="1"/>
  <c r="K5330" i="1" a="1"/>
  <c r="K5330" i="1" s="1"/>
  <c r="K5331" i="1" a="1"/>
  <c r="K5331" i="1"/>
  <c r="K5332" i="1" a="1"/>
  <c r="K5332" i="1"/>
  <c r="K5333" i="1" a="1"/>
  <c r="K5333" i="1" s="1"/>
  <c r="K5334" i="1" a="1"/>
  <c r="K5334" i="1" s="1"/>
  <c r="K5335" i="1" a="1"/>
  <c r="K5335" i="1" s="1"/>
  <c r="K5336" i="1" a="1"/>
  <c r="K5336" i="1" s="1"/>
  <c r="K5337" i="1" a="1"/>
  <c r="K5337" i="1"/>
  <c r="K5338" i="1" a="1"/>
  <c r="K5338" i="1" s="1"/>
  <c r="K5339" i="1" a="1"/>
  <c r="K5339" i="1" s="1"/>
  <c r="K5340" i="1" a="1"/>
  <c r="K5340" i="1"/>
  <c r="K5341" i="1" a="1"/>
  <c r="K5341" i="1"/>
  <c r="K5342" i="1" a="1"/>
  <c r="K5342" i="1" s="1"/>
  <c r="K5343" i="1" a="1"/>
  <c r="K5343" i="1" s="1"/>
  <c r="K5344" i="1" a="1"/>
  <c r="K5344" i="1" s="1"/>
  <c r="K5345" i="1" a="1"/>
  <c r="K5345" i="1" s="1"/>
  <c r="K5346" i="1" a="1"/>
  <c r="K5346" i="1" s="1"/>
  <c r="K5347" i="1" a="1"/>
  <c r="K5347" i="1" s="1"/>
  <c r="K5348" i="1" a="1"/>
  <c r="K5348" i="1" s="1"/>
  <c r="K5349" i="1" a="1"/>
  <c r="K5349" i="1"/>
  <c r="K5350" i="1" a="1"/>
  <c r="K5350" i="1" s="1"/>
  <c r="K5351" i="1" a="1"/>
  <c r="K5351" i="1"/>
  <c r="K5352" i="1" a="1"/>
  <c r="K5352" i="1" s="1"/>
  <c r="K5353" i="1" a="1"/>
  <c r="K5353" i="1" s="1"/>
  <c r="K5354" i="1" a="1"/>
  <c r="K5354" i="1" s="1"/>
  <c r="K5355" i="1" a="1"/>
  <c r="K5355" i="1"/>
  <c r="K5356" i="1" a="1"/>
  <c r="K5356" i="1" s="1"/>
  <c r="K5357" i="1" a="1"/>
  <c r="K5357" i="1" s="1"/>
  <c r="K5358" i="1" a="1"/>
  <c r="K5358" i="1" s="1"/>
  <c r="K5359" i="1" a="1"/>
  <c r="K5359" i="1" s="1"/>
  <c r="K5360" i="1" a="1"/>
  <c r="K5360" i="1"/>
  <c r="K5361" i="1" a="1"/>
  <c r="K5361" i="1" s="1"/>
  <c r="K5362" i="1" a="1"/>
  <c r="K5362" i="1" s="1"/>
  <c r="K5363" i="1" a="1"/>
  <c r="K5363" i="1"/>
  <c r="K5364" i="1" a="1"/>
  <c r="K5364" i="1"/>
  <c r="K5365" i="1" a="1"/>
  <c r="K5365" i="1" s="1"/>
  <c r="K5366" i="1" a="1"/>
  <c r="K5366" i="1" s="1"/>
  <c r="K5367" i="1" a="1"/>
  <c r="K5367" i="1" s="1"/>
  <c r="K5368" i="1" a="1"/>
  <c r="K5368" i="1" s="1"/>
  <c r="K5369" i="1" a="1"/>
  <c r="K5369" i="1"/>
  <c r="K5370" i="1" a="1"/>
  <c r="K5370" i="1" s="1"/>
  <c r="K5371" i="1" a="1"/>
  <c r="K5371" i="1" s="1"/>
  <c r="K5372" i="1" a="1"/>
  <c r="K5372" i="1"/>
  <c r="K5373" i="1" a="1"/>
  <c r="K5373" i="1"/>
  <c r="K5374" i="1" a="1"/>
  <c r="K5374" i="1" s="1"/>
  <c r="K5375" i="1" a="1"/>
  <c r="K5375" i="1" s="1"/>
  <c r="K5376" i="1" a="1"/>
  <c r="K5376" i="1" s="1"/>
  <c r="K5377" i="1" a="1"/>
  <c r="K5377" i="1" s="1"/>
  <c r="K5378" i="1" a="1"/>
  <c r="K5378" i="1" s="1"/>
  <c r="K5379" i="1" a="1"/>
  <c r="K5379" i="1" s="1"/>
  <c r="K5380" i="1" a="1"/>
  <c r="K5380" i="1" s="1"/>
  <c r="K5381" i="1" a="1"/>
  <c r="K5381" i="1"/>
  <c r="K5382" i="1" a="1"/>
  <c r="K5382" i="1" s="1"/>
  <c r="K5383" i="1" a="1"/>
  <c r="K5383" i="1"/>
  <c r="K5384" i="1" a="1"/>
  <c r="K5384" i="1" s="1"/>
  <c r="K5385" i="1" a="1"/>
  <c r="K5385" i="1" s="1"/>
  <c r="K5386" i="1" a="1"/>
  <c r="K5386" i="1" s="1"/>
  <c r="K5387" i="1" a="1"/>
  <c r="K5387" i="1"/>
  <c r="K5388" i="1" a="1"/>
  <c r="K5388" i="1" s="1"/>
  <c r="K5389" i="1" a="1"/>
  <c r="K5389" i="1" s="1"/>
  <c r="K5390" i="1" a="1"/>
  <c r="K5390" i="1" s="1"/>
  <c r="K5391" i="1" a="1"/>
  <c r="K5391" i="1" s="1"/>
  <c r="K5392" i="1" a="1"/>
  <c r="K5392" i="1"/>
  <c r="K5393" i="1" a="1"/>
  <c r="K5393" i="1" s="1"/>
  <c r="K5394" i="1" a="1"/>
  <c r="K5394" i="1" s="1"/>
  <c r="K5395" i="1" a="1"/>
  <c r="K5395" i="1"/>
  <c r="K5396" i="1" a="1"/>
  <c r="K5396" i="1"/>
  <c r="K5397" i="1" a="1"/>
  <c r="K5397" i="1" s="1"/>
  <c r="K5398" i="1" a="1"/>
  <c r="K5398" i="1" s="1"/>
  <c r="K5399" i="1" a="1"/>
  <c r="K5399" i="1" s="1"/>
  <c r="K5400" i="1" a="1"/>
  <c r="K5400" i="1" s="1"/>
  <c r="K5401" i="1" a="1"/>
  <c r="K5401" i="1"/>
  <c r="K5402" i="1" a="1"/>
  <c r="K5402" i="1" s="1"/>
  <c r="K5403" i="1" a="1"/>
  <c r="K5403" i="1" s="1"/>
  <c r="K5404" i="1" a="1"/>
  <c r="K5404" i="1"/>
  <c r="K5405" i="1" a="1"/>
  <c r="K5405" i="1"/>
  <c r="K5406" i="1" a="1"/>
  <c r="K5406" i="1" s="1"/>
  <c r="K5407" i="1" a="1"/>
  <c r="K5407" i="1" s="1"/>
  <c r="K5408" i="1" a="1"/>
  <c r="K5408" i="1" s="1"/>
  <c r="K5409" i="1" a="1"/>
  <c r="K5409" i="1" s="1"/>
  <c r="K5410" i="1" a="1"/>
  <c r="K5410" i="1" s="1"/>
  <c r="K5411" i="1" a="1"/>
  <c r="K5411" i="1" s="1"/>
  <c r="K5412" i="1" a="1"/>
  <c r="K5412" i="1" s="1"/>
  <c r="K5413" i="1" a="1"/>
  <c r="K5413" i="1"/>
  <c r="K5414" i="1" a="1"/>
  <c r="K5414" i="1" s="1"/>
  <c r="K5415" i="1" a="1"/>
  <c r="K5415" i="1"/>
  <c r="K5416" i="1" a="1"/>
  <c r="K5416" i="1" s="1"/>
  <c r="K5417" i="1" a="1"/>
  <c r="K5417" i="1" s="1"/>
  <c r="K5418" i="1" a="1"/>
  <c r="K5418" i="1" s="1"/>
  <c r="K5419" i="1" a="1"/>
  <c r="K5419" i="1"/>
  <c r="K5420" i="1" a="1"/>
  <c r="K5420" i="1" s="1"/>
  <c r="K5421" i="1" a="1"/>
  <c r="K5421" i="1" s="1"/>
  <c r="K5422" i="1" a="1"/>
  <c r="K5422" i="1" s="1"/>
  <c r="K5423" i="1" a="1"/>
  <c r="K5423" i="1" s="1"/>
  <c r="K5424" i="1" a="1"/>
  <c r="K5424" i="1"/>
  <c r="K5425" i="1" a="1"/>
  <c r="K5425" i="1" s="1"/>
  <c r="K5426" i="1" a="1"/>
  <c r="K5426" i="1" s="1"/>
  <c r="K5427" i="1" a="1"/>
  <c r="K5427" i="1"/>
  <c r="K5428" i="1" a="1"/>
  <c r="K5428" i="1"/>
  <c r="K5429" i="1" a="1"/>
  <c r="K5429" i="1" s="1"/>
  <c r="K5430" i="1" a="1"/>
  <c r="K5430" i="1" s="1"/>
  <c r="K5431" i="1" a="1"/>
  <c r="K5431" i="1" s="1"/>
  <c r="K5432" i="1" a="1"/>
  <c r="K5432" i="1" s="1"/>
  <c r="K5433" i="1" a="1"/>
  <c r="K5433" i="1"/>
  <c r="K5434" i="1" a="1"/>
  <c r="K5434" i="1" s="1"/>
  <c r="K5435" i="1" a="1"/>
  <c r="K5435" i="1" s="1"/>
  <c r="K5436" i="1" a="1"/>
  <c r="K5436" i="1"/>
  <c r="K5437" i="1" a="1"/>
  <c r="K5437" i="1"/>
  <c r="K5438" i="1" a="1"/>
  <c r="K5438" i="1" s="1"/>
  <c r="K5439" i="1" a="1"/>
  <c r="K5439" i="1" s="1"/>
  <c r="K5440" i="1" a="1"/>
  <c r="K5440" i="1" s="1"/>
  <c r="K5441" i="1" a="1"/>
  <c r="K5441" i="1" s="1"/>
  <c r="K5442" i="1" a="1"/>
  <c r="K5442" i="1" s="1"/>
  <c r="K5443" i="1" a="1"/>
  <c r="K5443" i="1" s="1"/>
  <c r="K5444" i="1" a="1"/>
  <c r="K5444" i="1" s="1"/>
  <c r="K5445" i="1" a="1"/>
  <c r="K5445" i="1"/>
  <c r="K5446" i="1" a="1"/>
  <c r="K5446" i="1" s="1"/>
  <c r="K5447" i="1" a="1"/>
  <c r="K5447" i="1"/>
  <c r="K5448" i="1" a="1"/>
  <c r="K5448" i="1" s="1"/>
  <c r="K5449" i="1" a="1"/>
  <c r="K5449" i="1" s="1"/>
  <c r="K5450" i="1" a="1"/>
  <c r="K5450" i="1" s="1"/>
  <c r="K5451" i="1" a="1"/>
  <c r="K5451" i="1"/>
  <c r="K5452" i="1" a="1"/>
  <c r="K5452" i="1" s="1"/>
  <c r="K5453" i="1" a="1"/>
  <c r="K5453" i="1" s="1"/>
  <c r="K5454" i="1" a="1"/>
  <c r="K5454" i="1" s="1"/>
  <c r="K5455" i="1" a="1"/>
  <c r="K5455" i="1" s="1"/>
  <c r="K5456" i="1" a="1"/>
  <c r="K5456" i="1"/>
  <c r="K5457" i="1" a="1"/>
  <c r="K5457" i="1" s="1"/>
  <c r="K5458" i="1" a="1"/>
  <c r="K5458" i="1" s="1"/>
  <c r="K5459" i="1" a="1"/>
  <c r="K5459" i="1"/>
  <c r="K5460" i="1" a="1"/>
  <c r="K5460" i="1"/>
  <c r="K5461" i="1" a="1"/>
  <c r="K5461" i="1" s="1"/>
  <c r="K5462" i="1" a="1"/>
  <c r="K5462" i="1" s="1"/>
  <c r="K5463" i="1" a="1"/>
  <c r="K5463" i="1" s="1"/>
  <c r="K5464" i="1" a="1"/>
  <c r="K5464" i="1" s="1"/>
  <c r="K5465" i="1" a="1"/>
  <c r="K5465" i="1"/>
  <c r="K5466" i="1" a="1"/>
  <c r="K5466" i="1" s="1"/>
  <c r="K5467" i="1" a="1"/>
  <c r="K5467" i="1" s="1"/>
  <c r="K5468" i="1" a="1"/>
  <c r="K5468" i="1"/>
  <c r="K5469" i="1" a="1"/>
  <c r="K5469" i="1"/>
  <c r="K5470" i="1" a="1"/>
  <c r="K5470" i="1" s="1"/>
  <c r="K5471" i="1" a="1"/>
  <c r="K5471" i="1" s="1"/>
  <c r="K5472" i="1" a="1"/>
  <c r="K5472" i="1" s="1"/>
  <c r="K5473" i="1" a="1"/>
  <c r="K5473" i="1" s="1"/>
  <c r="K5474" i="1" a="1"/>
  <c r="K5474" i="1" s="1"/>
  <c r="K5475" i="1" a="1"/>
  <c r="K5475" i="1" s="1"/>
  <c r="K5476" i="1" a="1"/>
  <c r="K5476" i="1" s="1"/>
  <c r="K5477" i="1" a="1"/>
  <c r="K5477" i="1"/>
  <c r="K5478" i="1" a="1"/>
  <c r="K5478" i="1" s="1"/>
  <c r="K5479" i="1" a="1"/>
  <c r="K5479" i="1"/>
  <c r="K5480" i="1" a="1"/>
  <c r="K5480" i="1" s="1"/>
  <c r="K5481" i="1" a="1"/>
  <c r="K5481" i="1" s="1"/>
  <c r="K5482" i="1" a="1"/>
  <c r="K5482" i="1" s="1"/>
  <c r="K5483" i="1" a="1"/>
  <c r="K5483" i="1"/>
  <c r="K5484" i="1" a="1"/>
  <c r="K5484" i="1" s="1"/>
  <c r="K5485" i="1" a="1"/>
  <c r="K5485" i="1" s="1"/>
  <c r="K5486" i="1" a="1"/>
  <c r="K5486" i="1" s="1"/>
  <c r="K5487" i="1" a="1"/>
  <c r="K5487" i="1" s="1"/>
  <c r="K5488" i="1" a="1"/>
  <c r="K5488" i="1"/>
  <c r="K5489" i="1" a="1"/>
  <c r="K5489" i="1" s="1"/>
  <c r="K5490" i="1" a="1"/>
  <c r="K5490" i="1" s="1"/>
  <c r="K5491" i="1" a="1"/>
  <c r="K5491" i="1"/>
  <c r="K5492" i="1" a="1"/>
  <c r="K5492" i="1"/>
  <c r="K5493" i="1" a="1"/>
  <c r="K5493" i="1" s="1"/>
  <c r="K5494" i="1" a="1"/>
  <c r="K5494" i="1" s="1"/>
  <c r="K5495" i="1" a="1"/>
  <c r="K5495" i="1" s="1"/>
  <c r="K5496" i="1" a="1"/>
  <c r="K5496" i="1" s="1"/>
  <c r="K5497" i="1" a="1"/>
  <c r="K5497" i="1"/>
  <c r="K5498" i="1" a="1"/>
  <c r="K5498" i="1" s="1"/>
  <c r="K5499" i="1" a="1"/>
  <c r="K5499" i="1" s="1"/>
  <c r="K5500" i="1" a="1"/>
  <c r="K5500" i="1"/>
  <c r="K5501" i="1" a="1"/>
  <c r="K5501" i="1"/>
  <c r="K5502" i="1" a="1"/>
  <c r="K5502" i="1" s="1"/>
  <c r="K5503" i="1" a="1"/>
  <c r="K5503" i="1" s="1"/>
  <c r="K5504" i="1" a="1"/>
  <c r="K5504" i="1" s="1"/>
  <c r="K5505" i="1" a="1"/>
  <c r="K5505" i="1" s="1"/>
  <c r="K5506" i="1" a="1"/>
  <c r="K5506" i="1" s="1"/>
  <c r="K5507" i="1" a="1"/>
  <c r="K5507" i="1" s="1"/>
  <c r="K5508" i="1" a="1"/>
  <c r="K5508" i="1" s="1"/>
  <c r="K5509" i="1" a="1"/>
  <c r="K5509" i="1"/>
  <c r="K5510" i="1" a="1"/>
  <c r="K5510" i="1" s="1"/>
  <c r="K5511" i="1" a="1"/>
  <c r="K5511" i="1"/>
  <c r="K5512" i="1" a="1"/>
  <c r="K5512" i="1" s="1"/>
  <c r="K5513" i="1" a="1"/>
  <c r="K5513" i="1" s="1"/>
  <c r="K5514" i="1" a="1"/>
  <c r="K5514" i="1" s="1"/>
  <c r="K5515" i="1" a="1"/>
  <c r="K5515" i="1"/>
  <c r="K5516" i="1" a="1"/>
  <c r="K5516" i="1" s="1"/>
  <c r="K5517" i="1" a="1"/>
  <c r="K5517" i="1" s="1"/>
  <c r="K5518" i="1" a="1"/>
  <c r="K5518" i="1" s="1"/>
  <c r="K5519" i="1" a="1"/>
  <c r="K5519" i="1" s="1"/>
  <c r="K5520" i="1" a="1"/>
  <c r="K5520" i="1"/>
  <c r="K5521" i="1" a="1"/>
  <c r="K5521" i="1" s="1"/>
  <c r="K5522" i="1" a="1"/>
  <c r="K5522" i="1" s="1"/>
  <c r="K5523" i="1" a="1"/>
  <c r="K5523" i="1"/>
  <c r="K5524" i="1" a="1"/>
  <c r="K5524" i="1"/>
  <c r="K5525" i="1" a="1"/>
  <c r="K5525" i="1" s="1"/>
  <c r="K5526" i="1" a="1"/>
  <c r="K5526" i="1" s="1"/>
  <c r="K5527" i="1" a="1"/>
  <c r="K5527" i="1" s="1"/>
  <c r="K5528" i="1" a="1"/>
  <c r="K5528" i="1" s="1"/>
  <c r="K5529" i="1" a="1"/>
  <c r="K5529" i="1"/>
  <c r="K5530" i="1" a="1"/>
  <c r="K5530" i="1" s="1"/>
  <c r="K5531" i="1" a="1"/>
  <c r="K5531" i="1" s="1"/>
  <c r="K5532" i="1" a="1"/>
  <c r="K5532" i="1"/>
  <c r="K5533" i="1" a="1"/>
  <c r="K5533" i="1"/>
  <c r="K5534" i="1" a="1"/>
  <c r="K5534" i="1" s="1"/>
  <c r="K5535" i="1" a="1"/>
  <c r="K5535" i="1" s="1"/>
  <c r="K5536" i="1" a="1"/>
  <c r="K5536" i="1" s="1"/>
  <c r="K5537" i="1" a="1"/>
  <c r="K5537" i="1" s="1"/>
  <c r="K5538" i="1" a="1"/>
  <c r="K5538" i="1" s="1"/>
  <c r="K5539" i="1" a="1"/>
  <c r="K5539" i="1" s="1"/>
  <c r="K5540" i="1" a="1"/>
  <c r="K5540" i="1" s="1"/>
  <c r="K5541" i="1" a="1"/>
  <c r="K5541" i="1"/>
  <c r="K5542" i="1" a="1"/>
  <c r="K5542" i="1" s="1"/>
  <c r="K5543" i="1" a="1"/>
  <c r="K5543" i="1"/>
  <c r="K5544" i="1" a="1"/>
  <c r="K5544" i="1" s="1"/>
  <c r="K5545" i="1" a="1"/>
  <c r="K5545" i="1" s="1"/>
  <c r="K5546" i="1" a="1"/>
  <c r="K5546" i="1" s="1"/>
  <c r="K5547" i="1" a="1"/>
  <c r="K5547" i="1"/>
  <c r="K5548" i="1" a="1"/>
  <c r="K5548" i="1" s="1"/>
  <c r="K5549" i="1" a="1"/>
  <c r="K5549" i="1" s="1"/>
  <c r="K5550" i="1" a="1"/>
  <c r="K5550" i="1" s="1"/>
  <c r="K5551" i="1" a="1"/>
  <c r="K5551" i="1" s="1"/>
  <c r="K5552" i="1" a="1"/>
  <c r="K5552" i="1"/>
  <c r="K5553" i="1" a="1"/>
  <c r="K5553" i="1" s="1"/>
  <c r="K5554" i="1" a="1"/>
  <c r="K5554" i="1" s="1"/>
  <c r="K5555" i="1" a="1"/>
  <c r="K5555" i="1"/>
  <c r="K5556" i="1" a="1"/>
  <c r="K5556" i="1"/>
  <c r="K5557" i="1" a="1"/>
  <c r="K5557" i="1" s="1"/>
  <c r="K5558" i="1" a="1"/>
  <c r="K5558" i="1" s="1"/>
  <c r="K5559" i="1" a="1"/>
  <c r="K5559" i="1" s="1"/>
  <c r="K5560" i="1" a="1"/>
  <c r="K5560" i="1" s="1"/>
  <c r="K5561" i="1" a="1"/>
  <c r="K5561" i="1"/>
  <c r="K5562" i="1" a="1"/>
  <c r="K5562" i="1" s="1"/>
  <c r="K5563" i="1" a="1"/>
  <c r="K5563" i="1" s="1"/>
  <c r="K5564" i="1" a="1"/>
  <c r="K5564" i="1"/>
  <c r="K5565" i="1" a="1"/>
  <c r="K5565" i="1"/>
  <c r="K5566" i="1" a="1"/>
  <c r="K5566" i="1" s="1"/>
  <c r="K5567" i="1" a="1"/>
  <c r="K5567" i="1" s="1"/>
  <c r="K5568" i="1" a="1"/>
  <c r="K5568" i="1" s="1"/>
  <c r="K5569" i="1" a="1"/>
  <c r="K5569" i="1" s="1"/>
  <c r="K5570" i="1" a="1"/>
  <c r="K5570" i="1" s="1"/>
  <c r="K5571" i="1" a="1"/>
  <c r="K5571" i="1" s="1"/>
  <c r="K5572" i="1" a="1"/>
  <c r="K5572" i="1" s="1"/>
  <c r="K5573" i="1" a="1"/>
  <c r="K5573" i="1"/>
  <c r="K5574" i="1" a="1"/>
  <c r="K5574" i="1" s="1"/>
  <c r="K5575" i="1" a="1"/>
  <c r="K5575" i="1"/>
  <c r="K5576" i="1" a="1"/>
  <c r="K5576" i="1" s="1"/>
  <c r="K5577" i="1" a="1"/>
  <c r="K5577" i="1" s="1"/>
  <c r="K5578" i="1" a="1"/>
  <c r="K5578" i="1" s="1"/>
  <c r="K5579" i="1" a="1"/>
  <c r="K5579" i="1"/>
  <c r="K5580" i="1" a="1"/>
  <c r="K5580" i="1" s="1"/>
  <c r="K5581" i="1" a="1"/>
  <c r="K5581" i="1" s="1"/>
  <c r="K5582" i="1" a="1"/>
  <c r="K5582" i="1" s="1"/>
  <c r="K5583" i="1" a="1"/>
  <c r="K5583" i="1" s="1"/>
  <c r="K5584" i="1" a="1"/>
  <c r="K5584" i="1"/>
  <c r="K5585" i="1" a="1"/>
  <c r="K5585" i="1" s="1"/>
  <c r="K5586" i="1" a="1"/>
  <c r="K5586" i="1" s="1"/>
  <c r="K5587" i="1" a="1"/>
  <c r="K5587" i="1"/>
  <c r="K5588" i="1" a="1"/>
  <c r="K5588" i="1"/>
  <c r="K5589" i="1" a="1"/>
  <c r="K5589" i="1" s="1"/>
  <c r="K5590" i="1" a="1"/>
  <c r="K5590" i="1" s="1"/>
  <c r="K5591" i="1" a="1"/>
  <c r="K5591" i="1" s="1"/>
  <c r="K5592" i="1" a="1"/>
  <c r="K5592" i="1" s="1"/>
  <c r="K5593" i="1" a="1"/>
  <c r="K5593" i="1"/>
  <c r="K5594" i="1" a="1"/>
  <c r="K5594" i="1" s="1"/>
  <c r="K5595" i="1" a="1"/>
  <c r="K5595" i="1" s="1"/>
  <c r="K5596" i="1" a="1"/>
  <c r="K5596" i="1"/>
  <c r="K5597" i="1" a="1"/>
  <c r="K5597" i="1"/>
  <c r="K5598" i="1" a="1"/>
  <c r="K5598" i="1" s="1"/>
  <c r="K5599" i="1" a="1"/>
  <c r="K5599" i="1" s="1"/>
  <c r="K5600" i="1" a="1"/>
  <c r="K5600" i="1" s="1"/>
  <c r="K5601" i="1" a="1"/>
  <c r="K5601" i="1"/>
  <c r="K5602" i="1" a="1"/>
  <c r="K5602" i="1" s="1"/>
  <c r="K5603" i="1" a="1"/>
  <c r="K5603" i="1" s="1"/>
  <c r="K5604" i="1" a="1"/>
  <c r="K5604" i="1" s="1"/>
  <c r="K5605" i="1" a="1"/>
  <c r="K5605" i="1"/>
  <c r="K5606" i="1" a="1"/>
  <c r="K5606" i="1" s="1"/>
  <c r="K5607" i="1" a="1"/>
  <c r="K5607" i="1"/>
  <c r="K5608" i="1" a="1"/>
  <c r="K5608" i="1" s="1"/>
  <c r="K5609" i="1" a="1"/>
  <c r="K5609" i="1" s="1"/>
  <c r="K5610" i="1" a="1"/>
  <c r="K5610" i="1" s="1"/>
  <c r="K5611" i="1" a="1"/>
  <c r="K5611" i="1"/>
  <c r="K5612" i="1" a="1"/>
  <c r="K5612" i="1" s="1"/>
  <c r="K5613" i="1" a="1"/>
  <c r="K5613" i="1" s="1"/>
  <c r="K5614" i="1" a="1"/>
  <c r="K5614" i="1" s="1"/>
  <c r="K5615" i="1" a="1"/>
  <c r="K5615" i="1"/>
  <c r="K5616" i="1" a="1"/>
  <c r="K5616" i="1"/>
  <c r="K5617" i="1" a="1"/>
  <c r="K5617" i="1" s="1"/>
  <c r="K5618" i="1" a="1"/>
  <c r="K5618" i="1" s="1"/>
  <c r="K5619" i="1" a="1"/>
  <c r="K5619" i="1"/>
  <c r="K5620" i="1" a="1"/>
  <c r="K5620" i="1"/>
  <c r="K5621" i="1" a="1"/>
  <c r="K5621" i="1" s="1"/>
  <c r="K5622" i="1" a="1"/>
  <c r="K5622" i="1" s="1"/>
  <c r="K5623" i="1" a="1"/>
  <c r="K5623" i="1" s="1"/>
  <c r="K5624" i="1" a="1"/>
  <c r="K5624" i="1"/>
  <c r="K5625" i="1" a="1"/>
  <c r="K5625" i="1"/>
  <c r="K5626" i="1" a="1"/>
  <c r="K5626" i="1" s="1"/>
  <c r="K5627" i="1" a="1"/>
  <c r="K5627" i="1" s="1"/>
  <c r="K5628" i="1" a="1"/>
  <c r="K5628" i="1"/>
  <c r="K5629" i="1" a="1"/>
  <c r="K5629" i="1"/>
  <c r="K5630" i="1" a="1"/>
  <c r="K5630" i="1" s="1"/>
  <c r="K5631" i="1" a="1"/>
  <c r="K5631" i="1" s="1"/>
  <c r="K5632" i="1" a="1"/>
  <c r="K5632" i="1" s="1"/>
  <c r="K5633" i="1" a="1"/>
  <c r="K5633" i="1"/>
  <c r="K5634" i="1" a="1"/>
  <c r="K5634" i="1" s="1"/>
  <c r="K5635" i="1" a="1"/>
  <c r="K5635" i="1" s="1"/>
  <c r="K5636" i="1" a="1"/>
  <c r="K5636" i="1" s="1"/>
  <c r="K5637" i="1" a="1"/>
  <c r="K5637" i="1"/>
  <c r="K5638" i="1" a="1"/>
  <c r="K5638" i="1" s="1"/>
  <c r="K5639" i="1" a="1"/>
  <c r="K5639" i="1"/>
  <c r="K5640" i="1" a="1"/>
  <c r="K5640" i="1" s="1"/>
  <c r="K5641" i="1" a="1"/>
  <c r="K5641" i="1" s="1"/>
  <c r="K5642" i="1" a="1"/>
  <c r="K5642" i="1" s="1"/>
  <c r="K5643" i="1" a="1"/>
  <c r="K5643" i="1"/>
  <c r="K5644" i="1" a="1"/>
  <c r="K5644" i="1" s="1"/>
  <c r="K5645" i="1" a="1"/>
  <c r="K5645" i="1" s="1"/>
  <c r="K5646" i="1" a="1"/>
  <c r="K5646" i="1" s="1"/>
  <c r="K5647" i="1" a="1"/>
  <c r="K5647" i="1"/>
  <c r="K5648" i="1" a="1"/>
  <c r="K5648" i="1"/>
  <c r="K5649" i="1" a="1"/>
  <c r="K5649" i="1" s="1"/>
  <c r="K5650" i="1" a="1"/>
  <c r="K5650" i="1" s="1"/>
  <c r="K5651" i="1" a="1"/>
  <c r="K5651" i="1"/>
  <c r="K5652" i="1" a="1"/>
  <c r="K5652" i="1"/>
  <c r="K5653" i="1" a="1"/>
  <c r="K5653" i="1" s="1"/>
  <c r="K5654" i="1" a="1"/>
  <c r="K5654" i="1" s="1"/>
  <c r="K5655" i="1" a="1"/>
  <c r="K5655" i="1" s="1"/>
  <c r="K5656" i="1" a="1"/>
  <c r="K5656" i="1"/>
  <c r="K5657" i="1" a="1"/>
  <c r="K5657" i="1"/>
  <c r="K5658" i="1" a="1"/>
  <c r="K5658" i="1" s="1"/>
  <c r="K5659" i="1" a="1"/>
  <c r="K5659" i="1" s="1"/>
  <c r="K5660" i="1" a="1"/>
  <c r="K5660" i="1"/>
  <c r="K5661" i="1" a="1"/>
  <c r="K5661" i="1"/>
  <c r="K5662" i="1" a="1"/>
  <c r="K5662" i="1" s="1"/>
  <c r="K5663" i="1" a="1"/>
  <c r="K5663" i="1" s="1"/>
  <c r="K5664" i="1" a="1"/>
  <c r="K5664" i="1" s="1"/>
  <c r="K5665" i="1" a="1"/>
  <c r="K5665" i="1"/>
  <c r="K5666" i="1" a="1"/>
  <c r="K5666" i="1" s="1"/>
  <c r="K5667" i="1" a="1"/>
  <c r="K5667" i="1" s="1"/>
  <c r="K5668" i="1" a="1"/>
  <c r="K5668" i="1" s="1"/>
  <c r="K5669" i="1" a="1"/>
  <c r="K5669" i="1"/>
  <c r="K5670" i="1" a="1"/>
  <c r="K5670" i="1" s="1"/>
  <c r="K5671" i="1" a="1"/>
  <c r="K5671" i="1"/>
  <c r="K5672" i="1" a="1"/>
  <c r="K5672" i="1" s="1"/>
  <c r="K5673" i="1" a="1"/>
  <c r="K5673" i="1" s="1"/>
  <c r="K5674" i="1" a="1"/>
  <c r="K5674" i="1" s="1"/>
  <c r="K5675" i="1" a="1"/>
  <c r="K5675" i="1"/>
  <c r="K5676" i="1" a="1"/>
  <c r="K5676" i="1" s="1"/>
  <c r="K5677" i="1" a="1"/>
  <c r="K5677" i="1" s="1"/>
  <c r="K5678" i="1" a="1"/>
  <c r="K5678" i="1" s="1"/>
  <c r="K5679" i="1" a="1"/>
  <c r="K5679" i="1"/>
  <c r="K5680" i="1" a="1"/>
  <c r="K5680" i="1"/>
  <c r="K5681" i="1" a="1"/>
  <c r="K5681" i="1" s="1"/>
  <c r="K5682" i="1" a="1"/>
  <c r="K5682" i="1" s="1"/>
  <c r="K5683" i="1" a="1"/>
  <c r="K5683" i="1"/>
  <c r="K5684" i="1" a="1"/>
  <c r="K5684" i="1"/>
  <c r="K5685" i="1" a="1"/>
  <c r="K5685" i="1" s="1"/>
  <c r="K5686" i="1" a="1"/>
  <c r="K5686" i="1" s="1"/>
  <c r="K5687" i="1" a="1"/>
  <c r="K5687" i="1" s="1"/>
  <c r="K5688" i="1" a="1"/>
  <c r="K5688" i="1"/>
  <c r="K5689" i="1" a="1"/>
  <c r="K5689" i="1"/>
  <c r="K5690" i="1" a="1"/>
  <c r="K5690" i="1" s="1"/>
  <c r="K5691" i="1" a="1"/>
  <c r="K5691" i="1" s="1"/>
  <c r="K5692" i="1" a="1"/>
  <c r="K5692" i="1"/>
  <c r="K5693" i="1" a="1"/>
  <c r="K5693" i="1"/>
  <c r="K5694" i="1" a="1"/>
  <c r="K5694" i="1" s="1"/>
  <c r="K5695" i="1" a="1"/>
  <c r="K5695" i="1" s="1"/>
  <c r="K5696" i="1" a="1"/>
  <c r="K5696" i="1" s="1"/>
  <c r="K5697" i="1" a="1"/>
  <c r="K5697" i="1"/>
  <c r="K5698" i="1" a="1"/>
  <c r="K5698" i="1" s="1"/>
  <c r="K5699" i="1" a="1"/>
  <c r="K5699" i="1" s="1"/>
  <c r="K5700" i="1" a="1"/>
  <c r="K5700" i="1" s="1"/>
  <c r="K5701" i="1" a="1"/>
  <c r="K5701" i="1"/>
  <c r="K5702" i="1" a="1"/>
  <c r="K5702" i="1" s="1"/>
  <c r="K5703" i="1" a="1"/>
  <c r="K5703" i="1"/>
  <c r="K5704" i="1" a="1"/>
  <c r="K5704" i="1" s="1"/>
  <c r="K5705" i="1" a="1"/>
  <c r="K5705" i="1" s="1"/>
  <c r="K5706" i="1" a="1"/>
  <c r="K5706" i="1" s="1"/>
  <c r="K5707" i="1" a="1"/>
  <c r="K5707" i="1"/>
  <c r="K5708" i="1" a="1"/>
  <c r="K5708" i="1" s="1"/>
  <c r="K5709" i="1" a="1"/>
  <c r="K5709" i="1" s="1"/>
  <c r="K5710" i="1" a="1"/>
  <c r="K5710" i="1" s="1"/>
  <c r="K5711" i="1" a="1"/>
  <c r="K5711" i="1"/>
  <c r="K5712" i="1" a="1"/>
  <c r="K5712" i="1" s="1"/>
  <c r="K5713" i="1" a="1"/>
  <c r="K5713" i="1" s="1"/>
  <c r="K5714" i="1" a="1"/>
  <c r="K5714" i="1" s="1"/>
  <c r="K5715" i="1" a="1"/>
  <c r="K5715" i="1" s="1"/>
  <c r="K5716" i="1" a="1"/>
  <c r="K5716" i="1"/>
  <c r="K5717" i="1" a="1"/>
  <c r="K5717" i="1" s="1"/>
  <c r="K5718" i="1" a="1"/>
  <c r="K5718" i="1" s="1"/>
  <c r="K5719" i="1" a="1"/>
  <c r="K5719" i="1" s="1"/>
  <c r="K5720" i="1" a="1"/>
  <c r="K5720" i="1"/>
  <c r="K5721" i="1" a="1"/>
  <c r="K5721" i="1" s="1"/>
  <c r="K5722" i="1" a="1"/>
  <c r="K5722" i="1" s="1"/>
  <c r="K5723" i="1" a="1"/>
  <c r="K5723" i="1" s="1"/>
  <c r="K5724" i="1" a="1"/>
  <c r="K5724" i="1" s="1"/>
  <c r="K5725" i="1" a="1"/>
  <c r="K5725" i="1" s="1"/>
  <c r="K5726" i="1" a="1"/>
  <c r="K5726" i="1" s="1"/>
  <c r="K5727" i="1" a="1"/>
  <c r="K5727" i="1" s="1"/>
  <c r="K5728" i="1" a="1"/>
  <c r="K5728" i="1"/>
  <c r="K5729" i="1" a="1"/>
  <c r="K5729" i="1" s="1"/>
  <c r="K5730" i="1" a="1"/>
  <c r="K5730" i="1" s="1"/>
  <c r="K5731" i="1" a="1"/>
  <c r="K5731" i="1" s="1"/>
  <c r="K5732" i="1" a="1"/>
  <c r="K5732" i="1" s="1"/>
  <c r="K5733" i="1" a="1"/>
  <c r="K5733" i="1" s="1"/>
  <c r="K5734" i="1" a="1"/>
  <c r="K5734" i="1" s="1"/>
  <c r="K5735" i="1" a="1"/>
  <c r="K5735" i="1"/>
  <c r="K5736" i="1" a="1"/>
  <c r="K5736" i="1" s="1"/>
  <c r="K5737" i="1" a="1"/>
  <c r="K5737" i="1" s="1"/>
  <c r="K5738" i="1" a="1"/>
  <c r="K5738" i="1" s="1"/>
  <c r="K5739" i="1" a="1"/>
  <c r="K5739" i="1" s="1"/>
  <c r="K5740" i="1" a="1"/>
  <c r="K5740" i="1"/>
  <c r="K5741" i="1" a="1"/>
  <c r="K5741" i="1" s="1"/>
  <c r="K5742" i="1" a="1"/>
  <c r="K5742" i="1" s="1"/>
  <c r="K5743" i="1" a="1"/>
  <c r="K5743" i="1" s="1"/>
  <c r="K5744" i="1" a="1"/>
  <c r="K5744" i="1" s="1"/>
  <c r="K5745" i="1" a="1"/>
  <c r="K5745" i="1" s="1"/>
  <c r="K5746" i="1" a="1"/>
  <c r="K5746" i="1" s="1"/>
  <c r="K5747" i="1" a="1"/>
  <c r="K5747" i="1" s="1"/>
  <c r="K5748" i="1" a="1"/>
  <c r="K5748" i="1" s="1"/>
  <c r="K5749" i="1" a="1"/>
  <c r="K5749" i="1" s="1"/>
  <c r="K5750" i="1" a="1"/>
  <c r="K5750" i="1" s="1"/>
  <c r="K5751" i="1" a="1"/>
  <c r="K5751" i="1"/>
  <c r="K5752" i="1" a="1"/>
  <c r="K5752" i="1" s="1"/>
  <c r="K5753" i="1" a="1"/>
  <c r="K5753" i="1" s="1"/>
  <c r="K5754" i="1" a="1"/>
  <c r="K5754" i="1" s="1"/>
  <c r="K5755" i="1" a="1"/>
  <c r="K5755" i="1" s="1"/>
  <c r="K5756" i="1" a="1"/>
  <c r="K5756" i="1"/>
  <c r="K5757" i="1" a="1"/>
  <c r="K5757" i="1" s="1"/>
  <c r="K5758" i="1" a="1"/>
  <c r="K5758" i="1" s="1"/>
  <c r="K5759" i="1" a="1"/>
  <c r="K5759" i="1" s="1"/>
  <c r="K5760" i="1" a="1"/>
  <c r="K5760" i="1" s="1"/>
  <c r="K5761" i="1" a="1"/>
  <c r="K5761" i="1" s="1"/>
  <c r="K5762" i="1" a="1"/>
  <c r="K5762" i="1" s="1"/>
  <c r="K5763" i="1" a="1"/>
  <c r="K5763" i="1" s="1"/>
  <c r="K5764" i="1" a="1"/>
  <c r="K5764" i="1" s="1"/>
  <c r="K5765" i="1" a="1"/>
  <c r="K5765" i="1" s="1"/>
  <c r="K5766" i="1" a="1"/>
  <c r="K5766" i="1" s="1"/>
  <c r="K5767" i="1" a="1"/>
  <c r="K5767" i="1"/>
  <c r="K5768" i="1" a="1"/>
  <c r="K5768" i="1" s="1"/>
  <c r="K5769" i="1" a="1"/>
  <c r="K5769" i="1" s="1"/>
  <c r="K5770" i="1" a="1"/>
  <c r="K5770" i="1" s="1"/>
  <c r="K5771" i="1" a="1"/>
  <c r="K5771" i="1" s="1"/>
  <c r="K5772" i="1" a="1"/>
  <c r="K5772" i="1"/>
  <c r="K5773" i="1" a="1"/>
  <c r="K5773" i="1" s="1"/>
  <c r="K5774" i="1" a="1"/>
  <c r="K5774" i="1" s="1"/>
  <c r="K5775" i="1" a="1"/>
  <c r="K5775" i="1" s="1"/>
  <c r="K5776" i="1" a="1"/>
  <c r="K5776" i="1" s="1"/>
  <c r="K5777" i="1" a="1"/>
  <c r="K5777" i="1" s="1"/>
  <c r="K5778" i="1" a="1"/>
  <c r="K5778" i="1" s="1"/>
  <c r="K5779" i="1" a="1"/>
  <c r="K5779" i="1" s="1"/>
  <c r="K5780" i="1" a="1"/>
  <c r="K5780" i="1" s="1"/>
  <c r="K5781" i="1" a="1"/>
  <c r="K5781" i="1" s="1"/>
  <c r="K5782" i="1" a="1"/>
  <c r="K5782" i="1" s="1"/>
  <c r="K5783" i="1" a="1"/>
  <c r="K5783" i="1"/>
  <c r="K5784" i="1" a="1"/>
  <c r="K5784" i="1" s="1"/>
  <c r="K5785" i="1" a="1"/>
  <c r="K5785" i="1" s="1"/>
  <c r="K5786" i="1" a="1"/>
  <c r="K5786" i="1" s="1"/>
  <c r="K5787" i="1" a="1"/>
  <c r="K5787" i="1" s="1"/>
  <c r="K5788" i="1" a="1"/>
  <c r="K5788" i="1"/>
  <c r="K5789" i="1" a="1"/>
  <c r="K5789" i="1" s="1"/>
  <c r="K5790" i="1" a="1"/>
  <c r="K5790" i="1" s="1"/>
  <c r="K5791" i="1" a="1"/>
  <c r="K5791" i="1" s="1"/>
  <c r="K5792" i="1" a="1"/>
  <c r="K5792" i="1" s="1"/>
  <c r="K5793" i="1" a="1"/>
  <c r="K5793" i="1" s="1"/>
  <c r="K5794" i="1" a="1"/>
  <c r="K5794" i="1" s="1"/>
  <c r="K5795" i="1" a="1"/>
  <c r="K5795" i="1" s="1"/>
  <c r="K5796" i="1" a="1"/>
  <c r="K5796" i="1" s="1"/>
  <c r="K5797" i="1" a="1"/>
  <c r="K5797" i="1" s="1"/>
  <c r="K5798" i="1" a="1"/>
  <c r="K5798" i="1" s="1"/>
  <c r="K5799" i="1" a="1"/>
  <c r="K5799" i="1"/>
  <c r="K5800" i="1" a="1"/>
  <c r="K5800" i="1" s="1"/>
  <c r="K5801" i="1" a="1"/>
  <c r="K5801" i="1" s="1"/>
  <c r="K5802" i="1" a="1"/>
  <c r="K5802" i="1" s="1"/>
  <c r="K5803" i="1" a="1"/>
  <c r="K5803" i="1" s="1"/>
  <c r="K5804" i="1" a="1"/>
  <c r="K5804" i="1"/>
  <c r="K5805" i="1" a="1"/>
  <c r="K5805" i="1" s="1"/>
  <c r="K5806" i="1" a="1"/>
  <c r="K5806" i="1" s="1"/>
  <c r="K5807" i="1" a="1"/>
  <c r="K5807" i="1" s="1"/>
  <c r="K5808" i="1" a="1"/>
  <c r="K5808" i="1" s="1"/>
  <c r="K5809" i="1" a="1"/>
  <c r="K5809" i="1" s="1"/>
  <c r="K5810" i="1" a="1"/>
  <c r="K5810" i="1" s="1"/>
  <c r="K5811" i="1" a="1"/>
  <c r="K5811" i="1" s="1"/>
  <c r="K5812" i="1" a="1"/>
  <c r="K5812" i="1" s="1"/>
  <c r="K5813" i="1" a="1"/>
  <c r="K5813" i="1" s="1"/>
  <c r="K5814" i="1" a="1"/>
  <c r="K5814" i="1" s="1"/>
  <c r="K5815" i="1" a="1"/>
  <c r="K5815" i="1"/>
  <c r="K5816" i="1" a="1"/>
  <c r="K5816" i="1" s="1"/>
  <c r="K5817" i="1" a="1"/>
  <c r="K5817" i="1" s="1"/>
  <c r="K5818" i="1" a="1"/>
  <c r="K5818" i="1" s="1"/>
  <c r="K5819" i="1" a="1"/>
  <c r="K5819" i="1" s="1"/>
  <c r="K5820" i="1" a="1"/>
  <c r="K5820" i="1"/>
  <c r="K5821" i="1" a="1"/>
  <c r="K5821" i="1" s="1"/>
  <c r="K5822" i="1" a="1"/>
  <c r="K5822" i="1" s="1"/>
  <c r="K5823" i="1" a="1"/>
  <c r="K5823" i="1" s="1"/>
  <c r="K5824" i="1" a="1"/>
  <c r="K5824" i="1" s="1"/>
  <c r="K5825" i="1" a="1"/>
  <c r="K5825" i="1" s="1"/>
  <c r="K5826" i="1" a="1"/>
  <c r="K5826" i="1" s="1"/>
  <c r="K5827" i="1" a="1"/>
  <c r="K5827" i="1" s="1"/>
  <c r="K5828" i="1" a="1"/>
  <c r="K5828" i="1" s="1"/>
  <c r="K5829" i="1" a="1"/>
  <c r="K5829" i="1" s="1"/>
  <c r="K5830" i="1" a="1"/>
  <c r="K5830" i="1" s="1"/>
  <c r="K5831" i="1" a="1"/>
  <c r="K5831" i="1"/>
  <c r="K5832" i="1" a="1"/>
  <c r="K5832" i="1" s="1"/>
  <c r="K5833" i="1" a="1"/>
  <c r="K5833" i="1" s="1"/>
  <c r="K5834" i="1" a="1"/>
  <c r="K5834" i="1" s="1"/>
  <c r="K5835" i="1" a="1"/>
  <c r="K5835" i="1" s="1"/>
  <c r="K5836" i="1" a="1"/>
  <c r="K5836" i="1" s="1"/>
  <c r="K5837" i="1" a="1"/>
  <c r="K5837" i="1" s="1"/>
  <c r="K5838" i="1" a="1"/>
  <c r="K5838" i="1" s="1"/>
  <c r="K5839" i="1" a="1"/>
  <c r="K5839" i="1" s="1"/>
  <c r="K5840" i="1" a="1"/>
  <c r="K5840" i="1" s="1"/>
  <c r="K5841" i="1" a="1"/>
  <c r="K5841" i="1" s="1"/>
  <c r="K5842" i="1" a="1"/>
  <c r="K5842" i="1" s="1"/>
  <c r="K5843" i="1" a="1"/>
  <c r="K5843" i="1" s="1"/>
  <c r="K5844" i="1" a="1"/>
  <c r="K5844" i="1" s="1"/>
  <c r="K5845" i="1" a="1"/>
  <c r="K5845" i="1" s="1"/>
  <c r="K5846" i="1" a="1"/>
  <c r="K5846" i="1" s="1"/>
  <c r="K5847" i="1" a="1"/>
  <c r="K5847" i="1" s="1"/>
  <c r="K5848" i="1" a="1"/>
  <c r="K5848" i="1" s="1"/>
  <c r="K5849" i="1" a="1"/>
  <c r="K5849" i="1" s="1"/>
  <c r="K5850" i="1" a="1"/>
  <c r="K5850" i="1" s="1"/>
  <c r="K5851" i="1" a="1"/>
  <c r="K5851" i="1" s="1"/>
  <c r="K5852" i="1" a="1"/>
  <c r="K5852" i="1" s="1"/>
  <c r="K5853" i="1" a="1"/>
  <c r="K5853" i="1" s="1"/>
  <c r="K5854" i="1" a="1"/>
  <c r="K5854" i="1" s="1"/>
  <c r="K5855" i="1" a="1"/>
  <c r="K5855" i="1" s="1"/>
  <c r="K5856" i="1" a="1"/>
  <c r="K5856" i="1" s="1"/>
  <c r="K5857" i="1" a="1"/>
  <c r="K5857" i="1" s="1"/>
  <c r="K5858" i="1" a="1"/>
  <c r="K5858" i="1" s="1"/>
  <c r="K5859" i="1" a="1"/>
  <c r="K5859" i="1" s="1"/>
  <c r="K5860" i="1" a="1"/>
  <c r="K5860" i="1" s="1"/>
  <c r="K5861" i="1" a="1"/>
  <c r="K5861" i="1" s="1"/>
  <c r="K5862" i="1" a="1"/>
  <c r="K5862" i="1" s="1"/>
  <c r="K5863" i="1" a="1"/>
  <c r="K5863" i="1" s="1"/>
  <c r="K5864" i="1" a="1"/>
  <c r="K5864" i="1" s="1"/>
  <c r="K5865" i="1" a="1"/>
  <c r="K5865" i="1" s="1"/>
  <c r="K5866" i="1" a="1"/>
  <c r="K5866" i="1" s="1"/>
  <c r="K5867" i="1" a="1"/>
  <c r="K5867" i="1" s="1"/>
  <c r="K5868" i="1" a="1"/>
  <c r="K5868" i="1" s="1"/>
  <c r="K5869" i="1" a="1"/>
  <c r="K5869" i="1" s="1"/>
  <c r="K5870" i="1" a="1"/>
  <c r="K5870" i="1" s="1"/>
  <c r="K5871" i="1" a="1"/>
  <c r="K5871" i="1" s="1"/>
  <c r="K5872" i="1" a="1"/>
  <c r="K5872" i="1" s="1"/>
  <c r="K5873" i="1" a="1"/>
  <c r="K5873" i="1" s="1"/>
  <c r="K5874" i="1" a="1"/>
  <c r="K5874" i="1" s="1"/>
  <c r="K5875" i="1" a="1"/>
  <c r="K5875" i="1" s="1"/>
  <c r="K5876" i="1" a="1"/>
  <c r="K5876" i="1" s="1"/>
  <c r="K5877" i="1" a="1"/>
  <c r="K5877" i="1" s="1"/>
  <c r="K5878" i="1" a="1"/>
  <c r="K5878" i="1" s="1"/>
  <c r="K5879" i="1" a="1"/>
  <c r="K5879" i="1" s="1"/>
  <c r="K5880" i="1" a="1"/>
  <c r="K5880" i="1" s="1"/>
  <c r="K5881" i="1" a="1"/>
  <c r="K5881" i="1" s="1"/>
  <c r="K5882" i="1" a="1"/>
  <c r="K5882" i="1" s="1"/>
  <c r="K5883" i="1" a="1"/>
  <c r="K5883" i="1" s="1"/>
  <c r="K5884" i="1" a="1"/>
  <c r="K5884" i="1" s="1"/>
  <c r="K5885" i="1" a="1"/>
  <c r="K5885" i="1" s="1"/>
  <c r="K5886" i="1" a="1"/>
  <c r="K5886" i="1" s="1"/>
  <c r="K5887" i="1" a="1"/>
  <c r="K5887" i="1" s="1"/>
  <c r="K5888" i="1" a="1"/>
  <c r="K5888" i="1" s="1"/>
  <c r="K5889" i="1" a="1"/>
  <c r="K5889" i="1" s="1"/>
  <c r="K5890" i="1" a="1"/>
  <c r="K5890" i="1" s="1"/>
  <c r="K5891" i="1" a="1"/>
  <c r="K5891" i="1" s="1"/>
  <c r="K5892" i="1" a="1"/>
  <c r="K5892" i="1" s="1"/>
  <c r="K5893" i="1" a="1"/>
  <c r="K5893" i="1" s="1"/>
  <c r="K5894" i="1" a="1"/>
  <c r="K5894" i="1" s="1"/>
  <c r="K5895" i="1" a="1"/>
  <c r="K5895" i="1" s="1"/>
  <c r="K5896" i="1" a="1"/>
  <c r="K5896" i="1" s="1"/>
  <c r="K5897" i="1" a="1"/>
  <c r="K5897" i="1" s="1"/>
  <c r="K5898" i="1" a="1"/>
  <c r="K5898" i="1" s="1"/>
  <c r="K5899" i="1" a="1"/>
  <c r="K5899" i="1" s="1"/>
  <c r="K5900" i="1" a="1"/>
  <c r="K5900" i="1" s="1"/>
  <c r="K5901" i="1" a="1"/>
  <c r="K5901" i="1" s="1"/>
  <c r="K5902" i="1" a="1"/>
  <c r="K5902" i="1" s="1"/>
  <c r="K5903" i="1" a="1"/>
  <c r="K5903" i="1" s="1"/>
  <c r="K5904" i="1" a="1"/>
  <c r="K5904" i="1" s="1"/>
  <c r="K5905" i="1" a="1"/>
  <c r="K5905" i="1" s="1"/>
  <c r="K5906" i="1" a="1"/>
  <c r="K5906" i="1" s="1"/>
  <c r="K5907" i="1" a="1"/>
  <c r="K5907" i="1" s="1"/>
  <c r="K5908" i="1" a="1"/>
  <c r="K5908" i="1" s="1"/>
  <c r="K5909" i="1" a="1"/>
  <c r="K5909" i="1" s="1"/>
  <c r="K5910" i="1" a="1"/>
  <c r="K5910" i="1" s="1"/>
  <c r="K5911" i="1" a="1"/>
  <c r="K5911" i="1" s="1"/>
  <c r="K5912" i="1" a="1"/>
  <c r="K5912" i="1" s="1"/>
  <c r="K5913" i="1" a="1"/>
  <c r="K5913" i="1" s="1"/>
  <c r="K5914" i="1" a="1"/>
  <c r="K5914" i="1" s="1"/>
  <c r="K5915" i="1" a="1"/>
  <c r="K5915" i="1" s="1"/>
  <c r="K5916" i="1" a="1"/>
  <c r="K5916" i="1" s="1"/>
  <c r="K5917" i="1" a="1"/>
  <c r="K5917" i="1" s="1"/>
  <c r="K5918" i="1" a="1"/>
  <c r="K5918" i="1" s="1"/>
  <c r="K5919" i="1" a="1"/>
  <c r="K5919" i="1" s="1"/>
  <c r="K5920" i="1" a="1"/>
  <c r="K5920" i="1" s="1"/>
  <c r="K5921" i="1" a="1"/>
  <c r="K5921" i="1" s="1"/>
  <c r="K5922" i="1" a="1"/>
  <c r="K5922" i="1" s="1"/>
  <c r="K5923" i="1" a="1"/>
  <c r="K5923" i="1" s="1"/>
  <c r="K5924" i="1" a="1"/>
  <c r="K5924" i="1" s="1"/>
  <c r="K5925" i="1" a="1"/>
  <c r="K5925" i="1" s="1"/>
  <c r="K5926" i="1" a="1"/>
  <c r="K5926" i="1" s="1"/>
  <c r="K5927" i="1" a="1"/>
  <c r="K5927" i="1" s="1"/>
  <c r="K5928" i="1" a="1"/>
  <c r="K5928" i="1" s="1"/>
  <c r="K5929" i="1" a="1"/>
  <c r="K5929" i="1" s="1"/>
  <c r="K5930" i="1" a="1"/>
  <c r="K5930" i="1" s="1"/>
  <c r="K5931" i="1" a="1"/>
  <c r="K5931" i="1" s="1"/>
  <c r="K5932" i="1" a="1"/>
  <c r="K5932" i="1" s="1"/>
  <c r="K5933" i="1" a="1"/>
  <c r="K5933" i="1" s="1"/>
  <c r="K5934" i="1" a="1"/>
  <c r="K5934" i="1" s="1"/>
  <c r="K5935" i="1" a="1"/>
  <c r="K5935" i="1" s="1"/>
  <c r="K5936" i="1" a="1"/>
  <c r="K5936" i="1" s="1"/>
  <c r="K5937" i="1" a="1"/>
  <c r="K5937" i="1" s="1"/>
  <c r="K5938" i="1" a="1"/>
  <c r="K5938" i="1" s="1"/>
  <c r="K5939" i="1" a="1"/>
  <c r="K5939" i="1" s="1"/>
  <c r="K5940" i="1" a="1"/>
  <c r="K5940" i="1" s="1"/>
  <c r="K5941" i="1" a="1"/>
  <c r="K5941" i="1" s="1"/>
  <c r="K5942" i="1" a="1"/>
  <c r="K5942" i="1" s="1"/>
  <c r="K5943" i="1" a="1"/>
  <c r="K5943" i="1" s="1"/>
  <c r="K5944" i="1" a="1"/>
  <c r="K5944" i="1" s="1"/>
  <c r="K5945" i="1" a="1"/>
  <c r="K5945" i="1" s="1"/>
  <c r="K5946" i="1" a="1"/>
  <c r="K5946" i="1" s="1"/>
  <c r="K5947" i="1" a="1"/>
  <c r="K5947" i="1" s="1"/>
  <c r="K5948" i="1" a="1"/>
  <c r="K5948" i="1" s="1"/>
  <c r="K5949" i="1" a="1"/>
  <c r="K5949" i="1" s="1"/>
  <c r="K5950" i="1" a="1"/>
  <c r="K5950" i="1" s="1"/>
  <c r="K5951" i="1" a="1"/>
  <c r="K5951" i="1" s="1"/>
  <c r="K5952" i="1" a="1"/>
  <c r="K5952" i="1" s="1"/>
  <c r="K5953" i="1" a="1"/>
  <c r="K5953" i="1" s="1"/>
  <c r="K5954" i="1" a="1"/>
  <c r="K5954" i="1" s="1"/>
  <c r="K5955" i="1" a="1"/>
  <c r="K5955" i="1" s="1"/>
  <c r="K5956" i="1" a="1"/>
  <c r="K5956" i="1" s="1"/>
  <c r="K5957" i="1" a="1"/>
  <c r="K5957" i="1" s="1"/>
  <c r="K5958" i="1" a="1"/>
  <c r="K5958" i="1" s="1"/>
  <c r="K5959" i="1" a="1"/>
  <c r="K5959" i="1" s="1"/>
  <c r="K5960" i="1" a="1"/>
  <c r="K5960" i="1" s="1"/>
  <c r="K5961" i="1" a="1"/>
  <c r="K5961" i="1" s="1"/>
  <c r="K5962" i="1" a="1"/>
  <c r="K5962" i="1" s="1"/>
  <c r="K5963" i="1" a="1"/>
  <c r="K5963" i="1" s="1"/>
  <c r="K5964" i="1" a="1"/>
  <c r="K5964" i="1" s="1"/>
  <c r="K5965" i="1" a="1"/>
  <c r="K5965" i="1" s="1"/>
  <c r="K5966" i="1" a="1"/>
  <c r="K5966" i="1" s="1"/>
  <c r="K5967" i="1" a="1"/>
  <c r="K5967" i="1" s="1"/>
  <c r="K5968" i="1" a="1"/>
  <c r="K5968" i="1" s="1"/>
  <c r="K5969" i="1" a="1"/>
  <c r="K5969" i="1" s="1"/>
  <c r="K5970" i="1" a="1"/>
  <c r="K5970" i="1" s="1"/>
  <c r="K5971" i="1" a="1"/>
  <c r="K5971" i="1" s="1"/>
  <c r="K5972" i="1" a="1"/>
  <c r="K5972" i="1" s="1"/>
  <c r="K5973" i="1" a="1"/>
  <c r="K5973" i="1" s="1"/>
  <c r="K5974" i="1" a="1"/>
  <c r="K5974" i="1" s="1"/>
  <c r="K5975" i="1" a="1"/>
  <c r="K5975" i="1" s="1"/>
  <c r="K5976" i="1" a="1"/>
  <c r="K5976" i="1" s="1"/>
  <c r="K5977" i="1" a="1"/>
  <c r="K5977" i="1" s="1"/>
  <c r="K5978" i="1" a="1"/>
  <c r="K5978" i="1" s="1"/>
  <c r="K5979" i="1" a="1"/>
  <c r="K5979" i="1" s="1"/>
  <c r="K5980" i="1" a="1"/>
  <c r="K5980" i="1" s="1"/>
  <c r="K5981" i="1" a="1"/>
  <c r="K5981" i="1" s="1"/>
  <c r="K5982" i="1" a="1"/>
  <c r="K5982" i="1" s="1"/>
  <c r="K5983" i="1" a="1"/>
  <c r="K5983" i="1" s="1"/>
  <c r="K5984" i="1" a="1"/>
  <c r="K5984" i="1" s="1"/>
  <c r="K5985" i="1" a="1"/>
  <c r="K5985" i="1" s="1"/>
  <c r="K5986" i="1" a="1"/>
  <c r="K5986" i="1" s="1"/>
  <c r="K5987" i="1" a="1"/>
  <c r="K5987" i="1" s="1"/>
  <c r="K5988" i="1" a="1"/>
  <c r="K5988" i="1" s="1"/>
  <c r="K5989" i="1" a="1"/>
  <c r="K5989" i="1" s="1"/>
  <c r="K5990" i="1" a="1"/>
  <c r="K5990" i="1" s="1"/>
  <c r="K5991" i="1" a="1"/>
  <c r="K5991" i="1" s="1"/>
  <c r="K5992" i="1" a="1"/>
  <c r="K5992" i="1" s="1"/>
  <c r="K5993" i="1" a="1"/>
  <c r="K5993" i="1" s="1"/>
  <c r="K5994" i="1" a="1"/>
  <c r="K5994" i="1" s="1"/>
  <c r="K5995" i="1" a="1"/>
  <c r="K5995" i="1" s="1"/>
  <c r="K5996" i="1" a="1"/>
  <c r="K5996" i="1" s="1"/>
  <c r="K5997" i="1" a="1"/>
  <c r="K5997" i="1" s="1"/>
  <c r="K5998" i="1" a="1"/>
  <c r="K5998" i="1" s="1"/>
  <c r="K5999" i="1" a="1"/>
  <c r="K5999" i="1" s="1"/>
  <c r="K6000" i="1" a="1"/>
  <c r="K6000" i="1" s="1"/>
  <c r="K6001" i="1" a="1"/>
  <c r="K6001" i="1" s="1"/>
  <c r="K6002" i="1" a="1"/>
  <c r="K6002" i="1" s="1"/>
  <c r="K6003" i="1" a="1"/>
  <c r="K6003" i="1" s="1"/>
  <c r="K6004" i="1" a="1"/>
  <c r="K6004" i="1" s="1"/>
  <c r="K6005" i="1" a="1"/>
  <c r="K6005" i="1" s="1"/>
  <c r="K6006" i="1" a="1"/>
  <c r="K6006" i="1" s="1"/>
  <c r="K6007" i="1" a="1"/>
  <c r="K6007" i="1" s="1"/>
  <c r="K6008" i="1" a="1"/>
  <c r="K6008" i="1" s="1"/>
  <c r="K6009" i="1" a="1"/>
  <c r="K6009" i="1" s="1"/>
  <c r="K6010" i="1" a="1"/>
  <c r="K6010" i="1" s="1"/>
  <c r="K6011" i="1" a="1"/>
  <c r="K6011" i="1" s="1"/>
  <c r="K6012" i="1" a="1"/>
  <c r="K6012" i="1" s="1"/>
  <c r="K6013" i="1" a="1"/>
  <c r="K6013" i="1" s="1"/>
  <c r="K6014" i="1" a="1"/>
  <c r="K6014" i="1" s="1"/>
  <c r="K6015" i="1" a="1"/>
  <c r="K6015" i="1" s="1"/>
  <c r="K6016" i="1" a="1"/>
  <c r="K6016" i="1" s="1"/>
  <c r="K6017" i="1" a="1"/>
  <c r="K6017" i="1" s="1"/>
  <c r="K6018" i="1" a="1"/>
  <c r="K6018" i="1" s="1"/>
  <c r="K6019" i="1" a="1"/>
  <c r="K6019" i="1" s="1"/>
  <c r="K6020" i="1" a="1"/>
  <c r="K6020" i="1" s="1"/>
  <c r="K6021" i="1" a="1"/>
  <c r="K6021" i="1" s="1"/>
  <c r="K6022" i="1" a="1"/>
  <c r="K6022" i="1" s="1"/>
  <c r="K6023" i="1" a="1"/>
  <c r="K6023" i="1" s="1"/>
  <c r="K6024" i="1" a="1"/>
  <c r="K6024" i="1" s="1"/>
  <c r="K6025" i="1" a="1"/>
  <c r="K6025" i="1" s="1"/>
  <c r="K6026" i="1" a="1"/>
  <c r="K6026" i="1" s="1"/>
  <c r="K6027" i="1" a="1"/>
  <c r="K6027" i="1" s="1"/>
  <c r="K6028" i="1" a="1"/>
  <c r="K6028" i="1" s="1"/>
  <c r="K6029" i="1" a="1"/>
  <c r="K6029" i="1" s="1"/>
  <c r="K6030" i="1" a="1"/>
  <c r="K6030" i="1" s="1"/>
  <c r="K6031" i="1" a="1"/>
  <c r="K6031" i="1" s="1"/>
  <c r="K6032" i="1" a="1"/>
  <c r="K6032" i="1" s="1"/>
  <c r="K6033" i="1" a="1"/>
  <c r="K6033" i="1" s="1"/>
  <c r="K6034" i="1" a="1"/>
  <c r="K6034" i="1" s="1"/>
  <c r="K6035" i="1" a="1"/>
  <c r="K6035" i="1" s="1"/>
  <c r="K6036" i="1" a="1"/>
  <c r="K6036" i="1" s="1"/>
  <c r="K6037" i="1" a="1"/>
  <c r="K6037" i="1" s="1"/>
  <c r="K6038" i="1" a="1"/>
  <c r="K6038" i="1" s="1"/>
  <c r="K6039" i="1" a="1"/>
  <c r="K6039" i="1" s="1"/>
  <c r="K6040" i="1" a="1"/>
  <c r="K6040" i="1" s="1"/>
  <c r="K6041" i="1" a="1"/>
  <c r="K6041" i="1" s="1"/>
  <c r="K6042" i="1" a="1"/>
  <c r="K6042" i="1" s="1"/>
  <c r="K6043" i="1" a="1"/>
  <c r="K6043" i="1" s="1"/>
  <c r="K6044" i="1" a="1"/>
  <c r="K6044" i="1" s="1"/>
  <c r="K6045" i="1" a="1"/>
  <c r="K6045" i="1" s="1"/>
  <c r="K6046" i="1" a="1"/>
  <c r="K6046" i="1" s="1"/>
  <c r="K6047" i="1" a="1"/>
  <c r="K6047" i="1" s="1"/>
  <c r="K6048" i="1" a="1"/>
  <c r="K6048" i="1" s="1"/>
  <c r="K6049" i="1" a="1"/>
  <c r="K6049" i="1" s="1"/>
  <c r="K6050" i="1" a="1"/>
  <c r="K6050" i="1" s="1"/>
  <c r="K6051" i="1" a="1"/>
  <c r="K6051" i="1" s="1"/>
  <c r="K6052" i="1" a="1"/>
  <c r="K6052" i="1" s="1"/>
  <c r="K6053" i="1" a="1"/>
  <c r="K6053" i="1" s="1"/>
  <c r="K6054" i="1" a="1"/>
  <c r="K6054" i="1" s="1"/>
  <c r="K6055" i="1" a="1"/>
  <c r="K6055" i="1" s="1"/>
  <c r="K6056" i="1" a="1"/>
  <c r="K6056" i="1" s="1"/>
  <c r="K6057" i="1" a="1"/>
  <c r="K6057" i="1" s="1"/>
  <c r="K6058" i="1" a="1"/>
  <c r="K6058" i="1" s="1"/>
  <c r="K6059" i="1" a="1"/>
  <c r="K6059" i="1" s="1"/>
  <c r="K6060" i="1" a="1"/>
  <c r="K6060" i="1" s="1"/>
  <c r="K6061" i="1" a="1"/>
  <c r="K6061" i="1" s="1"/>
  <c r="K6062" i="1" a="1"/>
  <c r="K6062" i="1" s="1"/>
  <c r="K6063" i="1" a="1"/>
  <c r="K6063" i="1" s="1"/>
  <c r="K6064" i="1" a="1"/>
  <c r="K6064" i="1" s="1"/>
  <c r="K6065" i="1" a="1"/>
  <c r="K6065" i="1" s="1"/>
  <c r="K6066" i="1" a="1"/>
  <c r="K6066" i="1" s="1"/>
  <c r="K6067" i="1" a="1"/>
  <c r="K6067" i="1" s="1"/>
  <c r="K6068" i="1" a="1"/>
  <c r="K6068" i="1" s="1"/>
  <c r="K6069" i="1" a="1"/>
  <c r="K6069" i="1" s="1"/>
  <c r="K6070" i="1" a="1"/>
  <c r="K6070" i="1" s="1"/>
  <c r="K6071" i="1" a="1"/>
  <c r="K6071" i="1" s="1"/>
  <c r="K6072" i="1" a="1"/>
  <c r="K6072" i="1" s="1"/>
  <c r="K6073" i="1" a="1"/>
  <c r="K6073" i="1" s="1"/>
  <c r="K6074" i="1" a="1"/>
  <c r="K6074" i="1" s="1"/>
  <c r="K6075" i="1" a="1"/>
  <c r="K6075" i="1" s="1"/>
  <c r="K6076" i="1" a="1"/>
  <c r="K6076" i="1" s="1"/>
  <c r="K6077" i="1" a="1"/>
  <c r="K6077" i="1" s="1"/>
  <c r="K6078" i="1" a="1"/>
  <c r="K6078" i="1" s="1"/>
  <c r="K6079" i="1" a="1"/>
  <c r="K6079" i="1" s="1"/>
  <c r="K6080" i="1" a="1"/>
  <c r="K6080" i="1" s="1"/>
  <c r="K6081" i="1" a="1"/>
  <c r="K6081" i="1" s="1"/>
  <c r="K6082" i="1" a="1"/>
  <c r="K6082" i="1" s="1"/>
  <c r="K6083" i="1" a="1"/>
  <c r="K6083" i="1" s="1"/>
  <c r="K6084" i="1" a="1"/>
  <c r="K6084" i="1" s="1"/>
  <c r="K6085" i="1" a="1"/>
  <c r="K6085" i="1" s="1"/>
  <c r="K6086" i="1" a="1"/>
  <c r="K6086" i="1" s="1"/>
  <c r="K6087" i="1" a="1"/>
  <c r="K6087" i="1" s="1"/>
  <c r="K6088" i="1" a="1"/>
  <c r="K6088" i="1" s="1"/>
  <c r="K6089" i="1" a="1"/>
  <c r="K6089" i="1" s="1"/>
  <c r="K6090" i="1" a="1"/>
  <c r="K6090" i="1" s="1"/>
  <c r="K6091" i="1" a="1"/>
  <c r="K6091" i="1" s="1"/>
  <c r="K6092" i="1" a="1"/>
  <c r="K6092" i="1"/>
  <c r="K6093" i="1" a="1"/>
  <c r="K6093" i="1" s="1"/>
  <c r="K6094" i="1" a="1"/>
  <c r="K6094" i="1" s="1"/>
  <c r="K6095" i="1" a="1"/>
  <c r="K6095" i="1" s="1"/>
  <c r="K6096" i="1" a="1"/>
  <c r="K6096" i="1" s="1"/>
  <c r="K6097" i="1" a="1"/>
  <c r="K6097" i="1" s="1"/>
  <c r="K6098" i="1" a="1"/>
  <c r="K6098" i="1" s="1"/>
  <c r="K6099" i="1" a="1"/>
  <c r="K6099" i="1" s="1"/>
  <c r="K6100" i="1" a="1"/>
  <c r="K6100" i="1" s="1"/>
  <c r="K6101" i="1" a="1"/>
  <c r="K6101" i="1" s="1"/>
  <c r="K6102" i="1" a="1"/>
  <c r="K6102" i="1" s="1"/>
  <c r="K6103" i="1" a="1"/>
  <c r="K6103" i="1" s="1"/>
  <c r="K6104" i="1" a="1"/>
  <c r="K6104" i="1" s="1"/>
  <c r="K6105" i="1" a="1"/>
  <c r="K6105" i="1" s="1"/>
  <c r="K6106" i="1" a="1"/>
  <c r="K6106" i="1" s="1"/>
  <c r="K6107" i="1" a="1"/>
  <c r="K6107" i="1" s="1"/>
  <c r="K6108" i="1" a="1"/>
  <c r="K6108" i="1" s="1"/>
  <c r="K6109" i="1" a="1"/>
  <c r="K6109" i="1" s="1"/>
  <c r="K6110" i="1" a="1"/>
  <c r="K6110" i="1" s="1"/>
  <c r="K6111" i="1" a="1"/>
  <c r="K6111" i="1" s="1"/>
  <c r="K6112" i="1" a="1"/>
  <c r="K6112" i="1" s="1"/>
  <c r="K6113" i="1" a="1"/>
  <c r="K6113" i="1" s="1"/>
  <c r="K6114" i="1" a="1"/>
  <c r="K6114" i="1" s="1"/>
  <c r="K6115" i="1" a="1"/>
  <c r="K6115" i="1" s="1"/>
  <c r="K6116" i="1" a="1"/>
  <c r="K6116" i="1" s="1"/>
  <c r="K6117" i="1" a="1"/>
  <c r="K6117" i="1" s="1"/>
  <c r="K6118" i="1" a="1"/>
  <c r="K6118" i="1" s="1"/>
  <c r="K6119" i="1" a="1"/>
  <c r="K6119" i="1"/>
  <c r="K6120" i="1" a="1"/>
  <c r="K6120" i="1" s="1"/>
  <c r="K6121" i="1" a="1"/>
  <c r="K6121" i="1" s="1"/>
  <c r="K6122" i="1" a="1"/>
  <c r="K6122" i="1" s="1"/>
  <c r="K6123" i="1" a="1"/>
  <c r="K6123" i="1" s="1"/>
  <c r="K6124" i="1" a="1"/>
  <c r="K6124" i="1" s="1"/>
  <c r="K6125" i="1" a="1"/>
  <c r="K6125" i="1" s="1"/>
  <c r="K6126" i="1" a="1"/>
  <c r="K6126" i="1" s="1"/>
  <c r="K6127" i="1" a="1"/>
  <c r="K6127" i="1" s="1"/>
  <c r="K6128" i="1" a="1"/>
  <c r="K6128" i="1" s="1"/>
  <c r="K6129" i="1" a="1"/>
  <c r="K6129" i="1" s="1"/>
  <c r="K6130" i="1" a="1"/>
  <c r="K6130" i="1" s="1"/>
  <c r="K6131" i="1" a="1"/>
  <c r="K6131" i="1" s="1"/>
  <c r="K6132" i="1" a="1"/>
  <c r="K6132" i="1" s="1"/>
  <c r="K6133" i="1" a="1"/>
  <c r="K6133" i="1" s="1"/>
  <c r="K6134" i="1" a="1"/>
  <c r="K6134" i="1" s="1"/>
  <c r="K6135" i="1" a="1"/>
  <c r="K6135" i="1"/>
  <c r="K6136" i="1" a="1"/>
  <c r="K6136" i="1" s="1"/>
  <c r="K6137" i="1" a="1"/>
  <c r="K6137" i="1" s="1"/>
  <c r="K6138" i="1" a="1"/>
  <c r="K6138" i="1" s="1"/>
  <c r="K6139" i="1" a="1"/>
  <c r="K6139" i="1" s="1"/>
  <c r="K6140" i="1" a="1"/>
  <c r="K6140" i="1"/>
  <c r="K6141" i="1" a="1"/>
  <c r="K6141" i="1" s="1"/>
  <c r="K6142" i="1" a="1"/>
  <c r="K6142" i="1" s="1"/>
  <c r="K6143" i="1" a="1"/>
  <c r="K6143" i="1" s="1"/>
  <c r="K6144" i="1" a="1"/>
  <c r="K6144" i="1" s="1"/>
  <c r="K6145" i="1" a="1"/>
  <c r="K6145" i="1" s="1"/>
  <c r="K6146" i="1" a="1"/>
  <c r="K6146" i="1" s="1"/>
  <c r="K6147" i="1" a="1"/>
  <c r="K6147" i="1" s="1"/>
  <c r="K6148" i="1" a="1"/>
  <c r="K6148" i="1" s="1"/>
  <c r="K6149" i="1" a="1"/>
  <c r="K6149" i="1" s="1"/>
  <c r="K6150" i="1" a="1"/>
  <c r="K6150" i="1" s="1"/>
  <c r="K6151" i="1" a="1"/>
  <c r="K6151" i="1" s="1"/>
  <c r="K6152" i="1" a="1"/>
  <c r="K6152" i="1" s="1"/>
  <c r="K6153" i="1" a="1"/>
  <c r="K6153" i="1" s="1"/>
  <c r="K6154" i="1" a="1"/>
  <c r="K6154" i="1" s="1"/>
  <c r="K6155" i="1" a="1"/>
  <c r="K6155" i="1" s="1"/>
  <c r="K6156" i="1" a="1"/>
  <c r="K6156" i="1"/>
  <c r="K6157" i="1" a="1"/>
  <c r="K6157" i="1" s="1"/>
  <c r="K6158" i="1" a="1"/>
  <c r="K6158" i="1" s="1"/>
  <c r="K6159" i="1" a="1"/>
  <c r="K6159" i="1" s="1"/>
  <c r="K6160" i="1" a="1"/>
  <c r="K6160" i="1" s="1"/>
  <c r="K6161" i="1" a="1"/>
  <c r="K6161" i="1" s="1"/>
  <c r="K6162" i="1" a="1"/>
  <c r="K6162" i="1" s="1"/>
  <c r="K6163" i="1" a="1"/>
  <c r="K6163" i="1" s="1"/>
  <c r="K6164" i="1" a="1"/>
  <c r="K6164" i="1" s="1"/>
  <c r="K6165" i="1" a="1"/>
  <c r="K6165" i="1" s="1"/>
  <c r="K6166" i="1" a="1"/>
  <c r="K6166" i="1" s="1"/>
  <c r="K6167" i="1" a="1"/>
  <c r="K6167" i="1" s="1"/>
  <c r="K6168" i="1" a="1"/>
  <c r="K6168" i="1" s="1"/>
  <c r="K6169" i="1" a="1"/>
  <c r="K6169" i="1" s="1"/>
  <c r="K6170" i="1" a="1"/>
  <c r="K6170" i="1" s="1"/>
  <c r="K6171" i="1" a="1"/>
  <c r="K6171" i="1" s="1"/>
  <c r="K6172" i="1" a="1"/>
  <c r="K6172" i="1" s="1"/>
  <c r="K6173" i="1" a="1"/>
  <c r="K6173" i="1" s="1"/>
  <c r="K6174" i="1" a="1"/>
  <c r="K6174" i="1" s="1"/>
  <c r="K6175" i="1" a="1"/>
  <c r="K6175" i="1" s="1"/>
  <c r="K6176" i="1" a="1"/>
  <c r="K6176" i="1" s="1"/>
  <c r="K6177" i="1" a="1"/>
  <c r="K6177" i="1" s="1"/>
  <c r="K6178" i="1" a="1"/>
  <c r="K6178" i="1" s="1"/>
  <c r="K6179" i="1" a="1"/>
  <c r="K6179" i="1" s="1"/>
  <c r="K6180" i="1" a="1"/>
  <c r="K6180" i="1" s="1"/>
  <c r="K6181" i="1" a="1"/>
  <c r="K6181" i="1" s="1"/>
  <c r="K6182" i="1" a="1"/>
  <c r="K6182" i="1" s="1"/>
  <c r="K6183" i="1" a="1"/>
  <c r="K6183" i="1"/>
  <c r="K6184" i="1" a="1"/>
  <c r="K6184" i="1" s="1"/>
  <c r="K6185" i="1" a="1"/>
  <c r="K6185" i="1" s="1"/>
  <c r="K6186" i="1" a="1"/>
  <c r="K6186" i="1" s="1"/>
  <c r="K6187" i="1" a="1"/>
  <c r="K6187" i="1" s="1"/>
  <c r="K6188" i="1" a="1"/>
  <c r="K6188" i="1" s="1"/>
  <c r="K6189" i="1" a="1"/>
  <c r="K6189" i="1" s="1"/>
  <c r="K6190" i="1" a="1"/>
  <c r="K6190" i="1" s="1"/>
  <c r="K6191" i="1" a="1"/>
  <c r="K6191" i="1" s="1"/>
  <c r="K6192" i="1" a="1"/>
  <c r="K6192" i="1" s="1"/>
  <c r="K6193" i="1" a="1"/>
  <c r="K6193" i="1" s="1"/>
  <c r="K6194" i="1" a="1"/>
  <c r="K6194" i="1" s="1"/>
  <c r="K6195" i="1" a="1"/>
  <c r="K6195" i="1" s="1"/>
  <c r="K6196" i="1" a="1"/>
  <c r="K6196" i="1" s="1"/>
  <c r="K6197" i="1" a="1"/>
  <c r="K6197" i="1" s="1"/>
  <c r="K6198" i="1" a="1"/>
  <c r="K6198" i="1" s="1"/>
  <c r="K6199" i="1" a="1"/>
  <c r="K6199" i="1"/>
  <c r="K6200" i="1" a="1"/>
  <c r="K6200" i="1" s="1"/>
  <c r="K6201" i="1" a="1"/>
  <c r="K6201" i="1" s="1"/>
  <c r="K6202" i="1" a="1"/>
  <c r="K6202" i="1" s="1"/>
  <c r="K6203" i="1" a="1"/>
  <c r="K6203" i="1" s="1"/>
  <c r="K6204" i="1" a="1"/>
  <c r="K6204" i="1"/>
  <c r="K6205" i="1" a="1"/>
  <c r="K6205" i="1" s="1"/>
  <c r="K6206" i="1" a="1"/>
  <c r="K6206" i="1" s="1"/>
  <c r="K6207" i="1" a="1"/>
  <c r="K6207" i="1" s="1"/>
  <c r="K6208" i="1" a="1"/>
  <c r="K6208" i="1" s="1"/>
  <c r="K6209" i="1" a="1"/>
  <c r="K6209" i="1" s="1"/>
  <c r="K6210" i="1" a="1"/>
  <c r="K6210" i="1" s="1"/>
  <c r="K6211" i="1" a="1"/>
  <c r="K6211" i="1" s="1"/>
  <c r="K6212" i="1" a="1"/>
  <c r="K6212" i="1" s="1"/>
  <c r="K6213" i="1" a="1"/>
  <c r="K6213" i="1" s="1"/>
  <c r="K6214" i="1" a="1"/>
  <c r="K6214" i="1" s="1"/>
  <c r="K6215" i="1" a="1"/>
  <c r="K6215" i="1" s="1"/>
  <c r="K6216" i="1" a="1"/>
  <c r="K6216" i="1" s="1"/>
  <c r="K6217" i="1" a="1"/>
  <c r="K6217" i="1" s="1"/>
  <c r="K6218" i="1" a="1"/>
  <c r="K6218" i="1" s="1"/>
  <c r="K6219" i="1" a="1"/>
  <c r="K6219" i="1" s="1"/>
  <c r="K6220" i="1" a="1"/>
  <c r="K6220" i="1"/>
  <c r="K6221" i="1" a="1"/>
  <c r="K6221" i="1" s="1"/>
  <c r="K6222" i="1" a="1"/>
  <c r="K6222" i="1" s="1"/>
  <c r="K6223" i="1" a="1"/>
  <c r="K6223" i="1" s="1"/>
  <c r="K6224" i="1" a="1"/>
  <c r="K6224" i="1" s="1"/>
  <c r="K6225" i="1" a="1"/>
  <c r="K6225" i="1" s="1"/>
  <c r="K6226" i="1" a="1"/>
  <c r="K6226" i="1" s="1"/>
  <c r="K6227" i="1" a="1"/>
  <c r="K6227" i="1" s="1"/>
  <c r="K6228" i="1" a="1"/>
  <c r="K6228" i="1" s="1"/>
  <c r="K6229" i="1" a="1"/>
  <c r="K6229" i="1" s="1"/>
  <c r="K6230" i="1" a="1"/>
  <c r="K6230" i="1" s="1"/>
  <c r="K6231" i="1" a="1"/>
  <c r="K6231" i="1" s="1"/>
  <c r="K6232" i="1" a="1"/>
  <c r="K6232" i="1" s="1"/>
  <c r="K6233" i="1" a="1"/>
  <c r="K6233" i="1" s="1"/>
  <c r="K6234" i="1" a="1"/>
  <c r="K6234" i="1" s="1"/>
  <c r="K6235" i="1" a="1"/>
  <c r="K6235" i="1" s="1"/>
  <c r="K6236" i="1" a="1"/>
  <c r="K6236" i="1" s="1"/>
  <c r="K6237" i="1" a="1"/>
  <c r="K6237" i="1" s="1"/>
  <c r="K6238" i="1" a="1"/>
  <c r="K6238" i="1" s="1"/>
  <c r="K6239" i="1" a="1"/>
  <c r="K6239" i="1" s="1"/>
  <c r="K6240" i="1" a="1"/>
  <c r="K6240" i="1" s="1"/>
  <c r="K6241" i="1" a="1"/>
  <c r="K6241" i="1" s="1"/>
  <c r="K6242" i="1" a="1"/>
  <c r="K6242" i="1" s="1"/>
  <c r="K6243" i="1" a="1"/>
  <c r="K6243" i="1" s="1"/>
  <c r="K6244" i="1" a="1"/>
  <c r="K6244" i="1" s="1"/>
  <c r="K6245" i="1" a="1"/>
  <c r="K6245" i="1" s="1"/>
  <c r="K6246" i="1" a="1"/>
  <c r="K6246" i="1" s="1"/>
  <c r="K6247" i="1" a="1"/>
  <c r="K6247" i="1"/>
  <c r="K6248" i="1" a="1"/>
  <c r="K6248" i="1" s="1"/>
  <c r="K6249" i="1" a="1"/>
  <c r="K6249" i="1" s="1"/>
  <c r="K6250" i="1" a="1"/>
  <c r="K6250" i="1" s="1"/>
  <c r="K6251" i="1" a="1"/>
  <c r="K6251" i="1" s="1"/>
  <c r="K6252" i="1" a="1"/>
  <c r="K6252" i="1" s="1"/>
  <c r="K6253" i="1" a="1"/>
  <c r="K6253" i="1" s="1"/>
  <c r="K6254" i="1" a="1"/>
  <c r="K6254" i="1" s="1"/>
  <c r="K6255" i="1" a="1"/>
  <c r="K6255" i="1" s="1"/>
  <c r="K6256" i="1" a="1"/>
  <c r="K6256" i="1" s="1"/>
  <c r="K6257" i="1" a="1"/>
  <c r="K6257" i="1" s="1"/>
  <c r="K6258" i="1" a="1"/>
  <c r="K6258" i="1" s="1"/>
  <c r="K6259" i="1" a="1"/>
  <c r="K6259" i="1" s="1"/>
  <c r="K6260" i="1" a="1"/>
  <c r="K6260" i="1" s="1"/>
  <c r="K6261" i="1" a="1"/>
  <c r="K6261" i="1" s="1"/>
  <c r="K6262" i="1" a="1"/>
  <c r="K6262" i="1" s="1"/>
  <c r="K6263" i="1" a="1"/>
  <c r="K6263" i="1"/>
  <c r="K6264" i="1" a="1"/>
  <c r="K6264" i="1" s="1"/>
  <c r="K6265" i="1" a="1"/>
  <c r="K6265" i="1" s="1"/>
  <c r="K6266" i="1" a="1"/>
  <c r="K6266" i="1" s="1"/>
  <c r="K6267" i="1" a="1"/>
  <c r="K6267" i="1" s="1"/>
  <c r="K6268" i="1" a="1"/>
  <c r="K6268" i="1"/>
  <c r="K6269" i="1" a="1"/>
  <c r="K6269" i="1" s="1"/>
  <c r="K6270" i="1" a="1"/>
  <c r="K6270" i="1" s="1"/>
  <c r="K6271" i="1" a="1"/>
  <c r="K6271" i="1" s="1"/>
  <c r="K6272" i="1" a="1"/>
  <c r="K6272" i="1" s="1"/>
  <c r="K6273" i="1" a="1"/>
  <c r="K6273" i="1" s="1"/>
  <c r="K6274" i="1" a="1"/>
  <c r="K6274" i="1" s="1"/>
  <c r="K6275" i="1" a="1"/>
  <c r="K6275" i="1" s="1"/>
  <c r="K6276" i="1" a="1"/>
  <c r="K6276" i="1" s="1"/>
  <c r="K6277" i="1" a="1"/>
  <c r="K6277" i="1" s="1"/>
  <c r="K6278" i="1" a="1"/>
  <c r="K6278" i="1" s="1"/>
  <c r="K6279" i="1" a="1"/>
  <c r="K6279" i="1" s="1"/>
  <c r="K6280" i="1" a="1"/>
  <c r="K6280" i="1" s="1"/>
  <c r="K6281" i="1" a="1"/>
  <c r="K6281" i="1" s="1"/>
  <c r="K6282" i="1" a="1"/>
  <c r="K6282" i="1" s="1"/>
  <c r="K6283" i="1" a="1"/>
  <c r="K6283" i="1" s="1"/>
  <c r="K6284" i="1" a="1"/>
  <c r="K6284" i="1"/>
  <c r="K6285" i="1" a="1"/>
  <c r="K6285" i="1" s="1"/>
  <c r="K6286" i="1" a="1"/>
  <c r="K6286" i="1" s="1"/>
  <c r="K6287" i="1" a="1"/>
  <c r="K6287" i="1" s="1"/>
  <c r="K6288" i="1" a="1"/>
  <c r="K6288" i="1" s="1"/>
  <c r="K6289" i="1" a="1"/>
  <c r="K6289" i="1" s="1"/>
  <c r="K6290" i="1" a="1"/>
  <c r="K6290" i="1" s="1"/>
  <c r="K6291" i="1" a="1"/>
  <c r="K6291" i="1" s="1"/>
  <c r="K6292" i="1" a="1"/>
  <c r="K6292" i="1" s="1"/>
  <c r="K6293" i="1" a="1"/>
  <c r="K6293" i="1" s="1"/>
  <c r="K6294" i="1" a="1"/>
  <c r="K6294" i="1" s="1"/>
  <c r="K6295" i="1" a="1"/>
  <c r="K6295" i="1" s="1"/>
  <c r="K6296" i="1" a="1"/>
  <c r="K6296" i="1" s="1"/>
  <c r="K6297" i="1" a="1"/>
  <c r="K6297" i="1" s="1"/>
  <c r="K6298" i="1" a="1"/>
  <c r="K6298" i="1" s="1"/>
  <c r="K6299" i="1" a="1"/>
  <c r="K6299" i="1" s="1"/>
  <c r="K6300" i="1" a="1"/>
  <c r="K6300" i="1" s="1"/>
  <c r="K6301" i="1" a="1"/>
  <c r="K6301" i="1" s="1"/>
  <c r="K6302" i="1" a="1"/>
  <c r="K6302" i="1" s="1"/>
  <c r="K6303" i="1" a="1"/>
  <c r="K6303" i="1" s="1"/>
  <c r="K6304" i="1" a="1"/>
  <c r="K6304" i="1" s="1"/>
  <c r="K6305" i="1" a="1"/>
  <c r="K6305" i="1" s="1"/>
  <c r="K6306" i="1" a="1"/>
  <c r="K6306" i="1" s="1"/>
  <c r="K6307" i="1" a="1"/>
  <c r="K6307" i="1" s="1"/>
  <c r="K6308" i="1" a="1"/>
  <c r="K6308" i="1" s="1"/>
  <c r="K6309" i="1" a="1"/>
  <c r="K6309" i="1" s="1"/>
  <c r="K6310" i="1" a="1"/>
  <c r="K6310" i="1" s="1"/>
  <c r="K6311" i="1" a="1"/>
  <c r="K6311" i="1"/>
  <c r="K6312" i="1" a="1"/>
  <c r="K6312" i="1" s="1"/>
  <c r="K6313" i="1" a="1"/>
  <c r="K6313" i="1" s="1"/>
  <c r="K6314" i="1" a="1"/>
  <c r="K6314" i="1" s="1"/>
  <c r="K6315" i="1" a="1"/>
  <c r="K6315" i="1" s="1"/>
  <c r="K6316" i="1" a="1"/>
  <c r="K6316" i="1" s="1"/>
  <c r="K6317" i="1" a="1"/>
  <c r="K6317" i="1" s="1"/>
  <c r="K6318" i="1" a="1"/>
  <c r="K6318" i="1" s="1"/>
  <c r="K6319" i="1" a="1"/>
  <c r="K6319" i="1" s="1"/>
  <c r="K6320" i="1" a="1"/>
  <c r="K6320" i="1" s="1"/>
  <c r="K6321" i="1" a="1"/>
  <c r="K6321" i="1" s="1"/>
  <c r="K6322" i="1" a="1"/>
  <c r="K6322" i="1" s="1"/>
  <c r="K6323" i="1" a="1"/>
  <c r="K6323" i="1" s="1"/>
  <c r="K6324" i="1" a="1"/>
  <c r="K6324" i="1" s="1"/>
  <c r="K6325" i="1" a="1"/>
  <c r="K6325" i="1" s="1"/>
  <c r="K6326" i="1" a="1"/>
  <c r="K6326" i="1" s="1"/>
  <c r="K6327" i="1" a="1"/>
  <c r="K6327" i="1"/>
  <c r="K6328" i="1" a="1"/>
  <c r="K6328" i="1"/>
  <c r="K6329" i="1" a="1"/>
  <c r="K6329" i="1" s="1"/>
  <c r="K6330" i="1" a="1"/>
  <c r="K6330" i="1" s="1"/>
  <c r="K6331" i="1" a="1"/>
  <c r="K6331" i="1" s="1"/>
  <c r="K6332" i="1" a="1"/>
  <c r="K6332" i="1"/>
  <c r="K6333" i="1" a="1"/>
  <c r="K6333" i="1" s="1"/>
  <c r="K6334" i="1" a="1"/>
  <c r="K6334" i="1" s="1"/>
  <c r="K6335" i="1" a="1"/>
  <c r="K6335" i="1" s="1"/>
  <c r="K6336" i="1" a="1"/>
  <c r="K6336" i="1" s="1"/>
  <c r="K6337" i="1" a="1"/>
  <c r="K6337" i="1" s="1"/>
  <c r="K6338" i="1" a="1"/>
  <c r="K6338" i="1" s="1"/>
  <c r="K6339" i="1" a="1"/>
  <c r="K6339" i="1"/>
  <c r="K6340" i="1" a="1"/>
  <c r="K6340" i="1" s="1"/>
  <c r="K6341" i="1" a="1"/>
  <c r="K6341" i="1" s="1"/>
  <c r="K6342" i="1" a="1"/>
  <c r="K6342" i="1" s="1"/>
  <c r="K6343" i="1" a="1"/>
  <c r="K6343" i="1"/>
  <c r="K6344" i="1" a="1"/>
  <c r="K6344" i="1"/>
  <c r="K6345" i="1" a="1"/>
  <c r="K6345" i="1" s="1"/>
  <c r="K6346" i="1" a="1"/>
  <c r="K6346" i="1" s="1"/>
  <c r="K6347" i="1" a="1"/>
  <c r="K6347" i="1" s="1"/>
  <c r="K6348" i="1" a="1"/>
  <c r="K6348" i="1" s="1"/>
  <c r="K6349" i="1" a="1"/>
  <c r="K6349" i="1" s="1"/>
  <c r="K6350" i="1" a="1"/>
  <c r="K6350" i="1" s="1"/>
  <c r="K6351" i="1" a="1"/>
  <c r="K6351" i="1" s="1"/>
  <c r="K6352" i="1" a="1"/>
  <c r="K6352" i="1" s="1"/>
  <c r="K6353" i="1" a="1"/>
  <c r="K6353" i="1" s="1"/>
  <c r="K6354" i="1" a="1"/>
  <c r="K6354" i="1" s="1"/>
  <c r="K6355" i="1" a="1"/>
  <c r="K6355" i="1" s="1"/>
  <c r="K6356" i="1" a="1"/>
  <c r="K6356" i="1" s="1"/>
  <c r="K6357" i="1" a="1"/>
  <c r="K6357" i="1" s="1"/>
  <c r="K6358" i="1" a="1"/>
  <c r="K6358" i="1" s="1"/>
  <c r="K6359" i="1" a="1"/>
  <c r="K6359" i="1" s="1"/>
  <c r="K6360" i="1" a="1"/>
  <c r="K6360" i="1"/>
  <c r="K6361" i="1" a="1"/>
  <c r="K6361" i="1" s="1"/>
  <c r="K6362" i="1" a="1"/>
  <c r="K6362" i="1" s="1"/>
  <c r="K6363" i="1" a="1"/>
  <c r="K6363" i="1" s="1"/>
  <c r="K6364" i="1" a="1"/>
  <c r="K6364" i="1"/>
  <c r="K6365" i="1" a="1"/>
  <c r="K6365" i="1" s="1"/>
  <c r="K6366" i="1" a="1"/>
  <c r="K6366" i="1" s="1"/>
  <c r="K6367" i="1" a="1"/>
  <c r="K6367" i="1" s="1"/>
  <c r="K6368" i="1" a="1"/>
  <c r="K6368" i="1" s="1"/>
  <c r="K6369" i="1" a="1"/>
  <c r="K6369" i="1" s="1"/>
  <c r="K6370" i="1" a="1"/>
  <c r="K6370" i="1" s="1"/>
  <c r="K6371" i="1" a="1"/>
  <c r="K6371" i="1"/>
  <c r="K6372" i="1" a="1"/>
  <c r="K6372" i="1" s="1"/>
  <c r="K6373" i="1" a="1"/>
  <c r="K6373" i="1" s="1"/>
  <c r="K6374" i="1" a="1"/>
  <c r="K6374" i="1" s="1"/>
  <c r="K6375" i="1" a="1"/>
  <c r="K6375" i="1"/>
  <c r="K6376" i="1" a="1"/>
  <c r="K6376" i="1" s="1"/>
  <c r="K6377" i="1" a="1"/>
  <c r="K6377" i="1" s="1"/>
  <c r="K6378" i="1" a="1"/>
  <c r="K6378" i="1" s="1"/>
  <c r="K6379" i="1" a="1"/>
  <c r="K6379" i="1" s="1"/>
  <c r="K6380" i="1" a="1"/>
  <c r="K6380" i="1" s="1"/>
  <c r="K6381" i="1" a="1"/>
  <c r="K6381" i="1" s="1"/>
  <c r="K6382" i="1" a="1"/>
  <c r="K6382" i="1" s="1"/>
  <c r="K6383" i="1" a="1"/>
  <c r="K6383" i="1"/>
  <c r="K6384" i="1" a="1"/>
  <c r="K6384" i="1" s="1"/>
  <c r="K6385" i="1" a="1"/>
  <c r="K6385" i="1" s="1"/>
  <c r="K6386" i="1" a="1"/>
  <c r="K6386" i="1" s="1"/>
  <c r="K6387" i="1" a="1"/>
  <c r="K6387" i="1"/>
  <c r="K6388" i="1" a="1"/>
  <c r="K6388" i="1" s="1"/>
  <c r="K6389" i="1" a="1"/>
  <c r="K6389" i="1" s="1"/>
  <c r="K6390" i="1" a="1"/>
  <c r="K6390" i="1" s="1"/>
  <c r="K6391" i="1" a="1"/>
  <c r="K6391" i="1"/>
  <c r="K6392" i="1" a="1"/>
  <c r="K6392" i="1"/>
  <c r="K6393" i="1" a="1"/>
  <c r="K6393" i="1" s="1"/>
  <c r="K6394" i="1" a="1"/>
  <c r="K6394" i="1" s="1"/>
  <c r="K6395" i="1" a="1"/>
  <c r="K6395" i="1" s="1"/>
  <c r="K6396" i="1" a="1"/>
  <c r="K6396" i="1" s="1"/>
  <c r="K6397" i="1" a="1"/>
  <c r="K6397" i="1" s="1"/>
  <c r="K6398" i="1" a="1"/>
  <c r="K6398" i="1" s="1"/>
  <c r="K6399" i="1" a="1"/>
  <c r="K6399" i="1"/>
  <c r="K6400" i="1" a="1"/>
  <c r="K6400" i="1" s="1"/>
  <c r="K6401" i="1" a="1"/>
  <c r="K6401" i="1" s="1"/>
  <c r="K6402" i="1" a="1"/>
  <c r="K6402" i="1" s="1"/>
  <c r="K6403" i="1" a="1"/>
  <c r="K6403" i="1"/>
  <c r="K6404" i="1" a="1"/>
  <c r="K6404" i="1"/>
  <c r="K6405" i="1" a="1"/>
  <c r="K6405" i="1" s="1"/>
  <c r="K6406" i="1" a="1"/>
  <c r="K6406" i="1" s="1"/>
  <c r="K6407" i="1" a="1"/>
  <c r="K6407" i="1"/>
  <c r="K6408" i="1" a="1"/>
  <c r="K6408" i="1"/>
  <c r="K6409" i="1" a="1"/>
  <c r="K6409" i="1" s="1"/>
  <c r="K6410" i="1" a="1"/>
  <c r="K6410" i="1" s="1"/>
  <c r="K6411" i="1" a="1"/>
  <c r="K6411" i="1" s="1"/>
  <c r="K6412" i="1" a="1"/>
  <c r="K6412" i="1"/>
  <c r="K6413" i="1" a="1"/>
  <c r="K6413" i="1" s="1"/>
  <c r="K6414" i="1" a="1"/>
  <c r="K6414" i="1" s="1"/>
  <c r="K6415" i="1" a="1"/>
  <c r="K6415" i="1" s="1"/>
  <c r="K6416" i="1" a="1"/>
  <c r="K6416" i="1"/>
  <c r="K6417" i="1" a="1"/>
  <c r="K6417" i="1" s="1"/>
  <c r="K6418" i="1" a="1"/>
  <c r="K6418" i="1" s="1"/>
  <c r="K6419" i="1" a="1"/>
  <c r="K6419" i="1" s="1"/>
  <c r="K6420" i="1" a="1"/>
  <c r="K6420" i="1" s="1"/>
  <c r="K6421" i="1" a="1"/>
  <c r="K6421" i="1" s="1"/>
  <c r="K6422" i="1" a="1"/>
  <c r="K6422" i="1" s="1"/>
  <c r="K6423" i="1" a="1"/>
  <c r="K6423" i="1" s="1"/>
  <c r="K6424" i="1" a="1"/>
  <c r="K6424" i="1" s="1"/>
  <c r="K6425" i="1" a="1"/>
  <c r="K6425" i="1" s="1"/>
  <c r="K6426" i="1" a="1"/>
  <c r="K6426" i="1" s="1"/>
  <c r="K6427" i="1" a="1"/>
  <c r="K6427" i="1"/>
  <c r="K6428" i="1" a="1"/>
  <c r="K6428" i="1"/>
  <c r="K6429" i="1" a="1"/>
  <c r="K6429" i="1" s="1"/>
  <c r="K6430" i="1" a="1"/>
  <c r="K6430" i="1" s="1"/>
  <c r="K6431" i="1" a="1"/>
  <c r="K6431" i="1" s="1"/>
  <c r="K6432" i="1" a="1"/>
  <c r="K6432" i="1" s="1"/>
  <c r="K6433" i="1" a="1"/>
  <c r="K6433" i="1" s="1"/>
  <c r="K6434" i="1" a="1"/>
  <c r="K6434" i="1" s="1"/>
  <c r="K6435" i="1" a="1"/>
  <c r="K6435" i="1" s="1"/>
  <c r="K6436" i="1" a="1"/>
  <c r="K6436" i="1" s="1"/>
  <c r="K6437" i="1" a="1"/>
  <c r="K6437" i="1" s="1"/>
  <c r="K6438" i="1" a="1"/>
  <c r="K6438" i="1" s="1"/>
  <c r="K6439" i="1" a="1"/>
  <c r="K6439" i="1" s="1"/>
  <c r="K6440" i="1" a="1"/>
  <c r="K6440" i="1" s="1"/>
  <c r="K6441" i="1" a="1"/>
  <c r="K6441" i="1" s="1"/>
  <c r="K6442" i="1" a="1"/>
  <c r="K6442" i="1" s="1"/>
  <c r="K6443" i="1" a="1"/>
  <c r="K6443" i="1"/>
  <c r="K6444" i="1" a="1"/>
  <c r="K6444" i="1" s="1"/>
  <c r="K6445" i="1" a="1"/>
  <c r="K6445" i="1" s="1"/>
  <c r="K6446" i="1" a="1"/>
  <c r="K6446" i="1" s="1"/>
  <c r="K6447" i="1" a="1"/>
  <c r="K6447" i="1" s="1"/>
  <c r="K6448" i="1" a="1"/>
  <c r="K6448" i="1" s="1"/>
  <c r="K6449" i="1" a="1"/>
  <c r="K6449" i="1" s="1"/>
  <c r="K6450" i="1" a="1"/>
  <c r="K6450" i="1" s="1"/>
  <c r="K6451" i="1" a="1"/>
  <c r="K6451" i="1" s="1"/>
  <c r="K6452" i="1" a="1"/>
  <c r="K6452" i="1" s="1"/>
  <c r="K6453" i="1" a="1"/>
  <c r="K6453" i="1" s="1"/>
  <c r="K6454" i="1" a="1"/>
  <c r="K6454" i="1" s="1"/>
  <c r="K6455" i="1" a="1"/>
  <c r="K6455" i="1" s="1"/>
  <c r="K6456" i="1" a="1"/>
  <c r="K6456" i="1" s="1"/>
  <c r="K6457" i="1" a="1"/>
  <c r="K6457" i="1" s="1"/>
  <c r="K6458" i="1" a="1"/>
  <c r="K6458" i="1" s="1"/>
  <c r="K6459" i="1" a="1"/>
  <c r="K6459" i="1" s="1"/>
  <c r="K6460" i="1" a="1"/>
  <c r="K6460" i="1"/>
  <c r="K6461" i="1" a="1"/>
  <c r="K6461" i="1" s="1"/>
  <c r="K6462" i="1" a="1"/>
  <c r="K6462" i="1" s="1"/>
  <c r="K6463" i="1" a="1"/>
  <c r="K6463" i="1" s="1"/>
  <c r="K6464" i="1" a="1"/>
  <c r="K6464" i="1"/>
  <c r="K6465" i="1" a="1"/>
  <c r="K6465" i="1" s="1"/>
  <c r="K6466" i="1" a="1"/>
  <c r="K6466" i="1" s="1"/>
  <c r="K6467" i="1" a="1"/>
  <c r="K6467" i="1" s="1"/>
  <c r="K6468" i="1" a="1"/>
  <c r="K6468" i="1" s="1"/>
  <c r="K6469" i="1" a="1"/>
  <c r="K6469" i="1" s="1"/>
  <c r="K6470" i="1" a="1"/>
  <c r="K6470" i="1" s="1"/>
  <c r="K6471" i="1" a="1"/>
  <c r="K6471" i="1" s="1"/>
  <c r="K6472" i="1" a="1"/>
  <c r="K6472" i="1" s="1"/>
  <c r="K6473" i="1" a="1"/>
  <c r="K6473" i="1" s="1"/>
  <c r="K6474" i="1" a="1"/>
  <c r="K6474" i="1" s="1"/>
  <c r="K6475" i="1" a="1"/>
  <c r="K6475" i="1"/>
  <c r="K6476" i="1" a="1"/>
  <c r="K6476" i="1" s="1"/>
  <c r="K6477" i="1" a="1"/>
  <c r="K6477" i="1" s="1"/>
  <c r="K6478" i="1" a="1"/>
  <c r="K6478" i="1" s="1"/>
  <c r="K6479" i="1" a="1"/>
  <c r="K6479" i="1" s="1"/>
  <c r="K6480" i="1" a="1"/>
  <c r="K6480" i="1" s="1"/>
  <c r="K6481" i="1" a="1"/>
  <c r="K6481" i="1" s="1"/>
  <c r="K6482" i="1" a="1"/>
  <c r="K6482" i="1" s="1"/>
  <c r="K6483" i="1" a="1"/>
  <c r="K6483" i="1" s="1"/>
  <c r="K6484" i="1" a="1"/>
  <c r="K6484" i="1" s="1"/>
  <c r="K6485" i="1" a="1"/>
  <c r="K6485" i="1" s="1"/>
  <c r="K6486" i="1" a="1"/>
  <c r="K6486" i="1" s="1"/>
  <c r="K6487" i="1" a="1"/>
  <c r="K6487" i="1" s="1"/>
  <c r="K6488" i="1" a="1"/>
  <c r="K6488" i="1" s="1"/>
  <c r="K6489" i="1" a="1"/>
  <c r="K6489" i="1" s="1"/>
  <c r="K6490" i="1" a="1"/>
  <c r="K6490" i="1" s="1"/>
  <c r="K6491" i="1" a="1"/>
  <c r="K6491" i="1" s="1"/>
  <c r="K6492" i="1" a="1"/>
  <c r="K6492" i="1"/>
  <c r="K6493" i="1" a="1"/>
  <c r="K6493" i="1" s="1"/>
  <c r="K6494" i="1" a="1"/>
  <c r="K6494" i="1" s="1"/>
  <c r="K6495" i="1" a="1"/>
  <c r="K6495" i="1" s="1"/>
  <c r="K6496" i="1" a="1"/>
  <c r="K6496" i="1"/>
  <c r="K6497" i="1" a="1"/>
  <c r="K6497" i="1" s="1"/>
  <c r="K6498" i="1" a="1"/>
  <c r="K6498" i="1" s="1"/>
  <c r="K6499" i="1" a="1"/>
  <c r="K6499" i="1" s="1"/>
  <c r="K6500" i="1" a="1"/>
  <c r="K6500" i="1" s="1"/>
  <c r="K6501" i="1" a="1"/>
  <c r="K6501" i="1" s="1"/>
  <c r="K6502" i="1" a="1"/>
  <c r="K6502" i="1" s="1"/>
  <c r="K6503" i="1" a="1"/>
  <c r="K6503" i="1" s="1"/>
  <c r="K6504" i="1" a="1"/>
  <c r="K6504" i="1" s="1"/>
  <c r="K6505" i="1" a="1"/>
  <c r="K6505" i="1" s="1"/>
  <c r="K6506" i="1" a="1"/>
  <c r="K6506" i="1" s="1"/>
  <c r="K6507" i="1" a="1"/>
  <c r="K6507" i="1"/>
  <c r="K6508" i="1" a="1"/>
  <c r="K6508" i="1" s="1"/>
  <c r="K6509" i="1" a="1"/>
  <c r="K6509" i="1" s="1"/>
  <c r="K6510" i="1" a="1"/>
  <c r="K6510" i="1" s="1"/>
  <c r="K6511" i="1" a="1"/>
  <c r="K6511" i="1" s="1"/>
  <c r="K6512" i="1" a="1"/>
  <c r="K6512" i="1" s="1"/>
  <c r="K6513" i="1" a="1"/>
  <c r="K6513" i="1" s="1"/>
  <c r="K6514" i="1" a="1"/>
  <c r="K6514" i="1" s="1"/>
  <c r="K6515" i="1" a="1"/>
  <c r="K6515" i="1"/>
  <c r="K6516" i="1" a="1"/>
  <c r="K6516" i="1" s="1"/>
  <c r="K6517" i="1" a="1"/>
  <c r="K6517" i="1" s="1"/>
  <c r="K6518" i="1" a="1"/>
  <c r="K6518" i="1" s="1"/>
  <c r="K6519" i="1" a="1"/>
  <c r="K6519" i="1"/>
  <c r="K6520" i="1" a="1"/>
  <c r="K6520" i="1" s="1"/>
  <c r="K6521" i="1" a="1"/>
  <c r="K6521" i="1" s="1"/>
  <c r="K6522" i="1" a="1"/>
  <c r="K6522" i="1" s="1"/>
  <c r="K6523" i="1" a="1"/>
  <c r="K6523" i="1"/>
  <c r="K6524" i="1" a="1"/>
  <c r="K6524" i="1"/>
  <c r="K6525" i="1" a="1"/>
  <c r="K6525" i="1" s="1"/>
  <c r="K6526" i="1" a="1"/>
  <c r="K6526" i="1" s="1"/>
  <c r="K6527" i="1" a="1"/>
  <c r="K6527" i="1" s="1"/>
  <c r="K6528" i="1" a="1"/>
  <c r="K6528" i="1"/>
  <c r="K6529" i="1" a="1"/>
  <c r="K6529" i="1" s="1"/>
  <c r="K6530" i="1" a="1"/>
  <c r="K6530" i="1" s="1"/>
  <c r="K6531" i="1" a="1"/>
  <c r="K6531" i="1"/>
  <c r="K6532" i="1" a="1"/>
  <c r="K6532" i="1" s="1"/>
  <c r="K6533" i="1" a="1"/>
  <c r="K6533" i="1" s="1"/>
  <c r="K6534" i="1" a="1"/>
  <c r="K6534" i="1" s="1"/>
  <c r="K6535" i="1" a="1"/>
  <c r="K6535" i="1"/>
  <c r="K6536" i="1" a="1"/>
  <c r="K6536" i="1" s="1"/>
  <c r="K6537" i="1" a="1"/>
  <c r="K6537" i="1" s="1"/>
  <c r="K6538" i="1" a="1"/>
  <c r="K6538" i="1" s="1"/>
  <c r="K6539" i="1" a="1"/>
  <c r="K6539" i="1" s="1"/>
  <c r="K6540" i="1" a="1"/>
  <c r="K6540" i="1"/>
  <c r="K6541" i="1" a="1"/>
  <c r="K6541" i="1" s="1"/>
  <c r="K6542" i="1" a="1"/>
  <c r="K6542" i="1" s="1"/>
  <c r="K6543" i="1" a="1"/>
  <c r="K6543" i="1" s="1"/>
  <c r="K6544" i="1" a="1"/>
  <c r="K6544" i="1"/>
  <c r="K6545" i="1" a="1"/>
  <c r="K6545" i="1" s="1"/>
  <c r="K6546" i="1" a="1"/>
  <c r="K6546" i="1" s="1"/>
  <c r="K6547" i="1" a="1"/>
  <c r="K6547" i="1" s="1"/>
  <c r="K6548" i="1" a="1"/>
  <c r="K6548" i="1" s="1"/>
  <c r="K6549" i="1" a="1"/>
  <c r="K6549" i="1" s="1"/>
  <c r="K6550" i="1" a="1"/>
  <c r="K6550" i="1" s="1"/>
  <c r="K6551" i="1" a="1"/>
  <c r="K6551" i="1" s="1"/>
  <c r="K6552" i="1" a="1"/>
  <c r="K6552" i="1"/>
  <c r="K6553" i="1" a="1"/>
  <c r="K6553" i="1" s="1"/>
  <c r="K6554" i="1" a="1"/>
  <c r="K6554" i="1" s="1"/>
  <c r="K6555" i="1" a="1"/>
  <c r="K6555" i="1" s="1"/>
  <c r="K6556" i="1" a="1"/>
  <c r="K6556" i="1" s="1"/>
  <c r="K6557" i="1" a="1"/>
  <c r="K6557" i="1" s="1"/>
  <c r="K6558" i="1" a="1"/>
  <c r="K6558" i="1" s="1"/>
  <c r="K6559" i="1" a="1"/>
  <c r="K6559" i="1" s="1"/>
  <c r="K6560" i="1" a="1"/>
  <c r="K6560" i="1"/>
  <c r="K6561" i="1" a="1"/>
  <c r="K6561" i="1" s="1"/>
  <c r="K6562" i="1" a="1"/>
  <c r="K6562" i="1" s="1"/>
  <c r="K6563" i="1" a="1"/>
  <c r="K6563" i="1"/>
  <c r="K6564" i="1" a="1"/>
  <c r="K6564" i="1" s="1"/>
  <c r="K6565" i="1" a="1"/>
  <c r="K6565" i="1" s="1"/>
  <c r="K6566" i="1" a="1"/>
  <c r="K6566" i="1" s="1"/>
  <c r="K6567" i="1" a="1"/>
  <c r="K6567" i="1" s="1"/>
  <c r="K6568" i="1" a="1"/>
  <c r="K6568" i="1" s="1"/>
  <c r="K6569" i="1" a="1"/>
  <c r="K6569" i="1" s="1"/>
  <c r="K6570" i="1" a="1"/>
  <c r="K6570" i="1" s="1"/>
  <c r="K6571" i="1" a="1"/>
  <c r="K6571" i="1" s="1"/>
  <c r="K6572" i="1" a="1"/>
  <c r="K6572" i="1" s="1"/>
  <c r="K6573" i="1" a="1"/>
  <c r="K6573" i="1" s="1"/>
  <c r="K6574" i="1" a="1"/>
  <c r="K6574" i="1" s="1"/>
  <c r="K6575" i="1" a="1"/>
  <c r="K6575" i="1" s="1"/>
  <c r="K6576" i="1" a="1"/>
  <c r="K6576" i="1" s="1"/>
  <c r="K6577" i="1" a="1"/>
  <c r="K6577" i="1" s="1"/>
  <c r="K6578" i="1" a="1"/>
  <c r="K6578" i="1" s="1"/>
  <c r="K6579" i="1" a="1"/>
  <c r="K6579" i="1"/>
  <c r="K6580" i="1" a="1"/>
  <c r="K6580" i="1" s="1"/>
  <c r="K6581" i="1" a="1"/>
  <c r="K6581" i="1" s="1"/>
  <c r="K6582" i="1" a="1"/>
  <c r="K6582" i="1" s="1"/>
  <c r="K6583" i="1" a="1"/>
  <c r="K6583" i="1" s="1"/>
  <c r="K6584" i="1" a="1"/>
  <c r="K6584" i="1" s="1"/>
  <c r="K6585" i="1" a="1"/>
  <c r="K6585" i="1" s="1"/>
  <c r="K6586" i="1" a="1"/>
  <c r="K6586" i="1" s="1"/>
  <c r="K6587" i="1" a="1"/>
  <c r="K6587" i="1"/>
  <c r="K6588" i="1" a="1"/>
  <c r="K6588" i="1" s="1"/>
  <c r="K6589" i="1" a="1"/>
  <c r="K6589" i="1" s="1"/>
  <c r="K6590" i="1" a="1"/>
  <c r="K6590" i="1" s="1"/>
  <c r="K6591" i="1" a="1"/>
  <c r="K6591" i="1" s="1"/>
  <c r="K6592" i="1" a="1"/>
  <c r="K6592" i="1"/>
  <c r="K6593" i="1" a="1"/>
  <c r="K6593" i="1" s="1"/>
  <c r="K6594" i="1" a="1"/>
  <c r="K6594" i="1" s="1"/>
  <c r="K6595" i="1" a="1"/>
  <c r="K6595" i="1"/>
  <c r="K6596" i="1" a="1"/>
  <c r="K6596" i="1" s="1"/>
  <c r="K6597" i="1" a="1"/>
  <c r="K6597" i="1" s="1"/>
  <c r="K6598" i="1" a="1"/>
  <c r="K6598" i="1" s="1"/>
  <c r="K6599" i="1" a="1"/>
  <c r="K6599" i="1"/>
  <c r="K6600" i="1" a="1"/>
  <c r="K6600" i="1" s="1"/>
  <c r="K6601" i="1" a="1"/>
  <c r="K6601" i="1" s="1"/>
  <c r="K6602" i="1" a="1"/>
  <c r="K6602" i="1" s="1"/>
  <c r="K6603" i="1" a="1"/>
  <c r="K6603" i="1" s="1"/>
  <c r="K6604" i="1" a="1"/>
  <c r="K6604" i="1"/>
  <c r="K6605" i="1" a="1"/>
  <c r="K6605" i="1" s="1"/>
  <c r="K6606" i="1" a="1"/>
  <c r="K6606" i="1" s="1"/>
  <c r="K6607" i="1" a="1"/>
  <c r="K6607" i="1" s="1"/>
  <c r="K6608" i="1" a="1"/>
  <c r="K6608" i="1"/>
  <c r="K6609" i="1" a="1"/>
  <c r="K6609" i="1" s="1"/>
  <c r="K6610" i="1" a="1"/>
  <c r="K6610" i="1" s="1"/>
  <c r="K6611" i="1" a="1"/>
  <c r="K6611" i="1" s="1"/>
  <c r="K6612" i="1" a="1"/>
  <c r="K6612" i="1" s="1"/>
  <c r="K6613" i="1" a="1"/>
  <c r="K6613" i="1" s="1"/>
  <c r="K6614" i="1" a="1"/>
  <c r="K6614" i="1" s="1"/>
  <c r="K6615" i="1" a="1"/>
  <c r="K6615" i="1" s="1"/>
  <c r="K6616" i="1" a="1"/>
  <c r="K6616" i="1"/>
  <c r="K6617" i="1" a="1"/>
  <c r="K6617" i="1" s="1"/>
  <c r="K6618" i="1" a="1"/>
  <c r="K6618" i="1" s="1"/>
  <c r="K6619" i="1" a="1"/>
  <c r="K6619" i="1" s="1"/>
  <c r="K6620" i="1" a="1"/>
  <c r="K6620" i="1" s="1"/>
  <c r="K6621" i="1" a="1"/>
  <c r="K6621" i="1" s="1"/>
  <c r="K6622" i="1" a="1"/>
  <c r="K6622" i="1" s="1"/>
  <c r="K6623" i="1" a="1"/>
  <c r="K6623" i="1" s="1"/>
  <c r="K6624" i="1" a="1"/>
  <c r="K6624" i="1"/>
  <c r="K6625" i="1" a="1"/>
  <c r="K6625" i="1" s="1"/>
  <c r="K6626" i="1" a="1"/>
  <c r="K6626" i="1" s="1"/>
  <c r="K6627" i="1" a="1"/>
  <c r="K6627" i="1"/>
  <c r="K6628" i="1" a="1"/>
  <c r="K6628" i="1" s="1"/>
  <c r="K6629" i="1" a="1"/>
  <c r="K6629" i="1" s="1"/>
  <c r="K6630" i="1" a="1"/>
  <c r="K6630" i="1" s="1"/>
  <c r="K6631" i="1" a="1"/>
  <c r="K6631" i="1" s="1"/>
  <c r="K6632" i="1" a="1"/>
  <c r="K6632" i="1" s="1"/>
  <c r="K6633" i="1" a="1"/>
  <c r="K6633" i="1" s="1"/>
  <c r="K6634" i="1" a="1"/>
  <c r="K6634" i="1" s="1"/>
  <c r="K6635" i="1" a="1"/>
  <c r="K6635" i="1" s="1"/>
  <c r="K6636" i="1" a="1"/>
  <c r="K6636" i="1" s="1"/>
  <c r="K6637" i="1" a="1"/>
  <c r="K6637" i="1" s="1"/>
  <c r="K6638" i="1" a="1"/>
  <c r="K6638" i="1" s="1"/>
  <c r="K6639" i="1" a="1"/>
  <c r="K6639" i="1" s="1"/>
  <c r="K6640" i="1" a="1"/>
  <c r="K6640" i="1" s="1"/>
  <c r="K6641" i="1" a="1"/>
  <c r="K6641" i="1" s="1"/>
  <c r="K6642" i="1" a="1"/>
  <c r="K6642" i="1" s="1"/>
  <c r="K6643" i="1" a="1"/>
  <c r="K6643" i="1"/>
  <c r="K6644" i="1" a="1"/>
  <c r="K6644" i="1" s="1"/>
  <c r="K6645" i="1" a="1"/>
  <c r="K6645" i="1" s="1"/>
  <c r="K6646" i="1" a="1"/>
  <c r="K6646" i="1" s="1"/>
  <c r="K6647" i="1" a="1"/>
  <c r="K6647" i="1" s="1"/>
  <c r="K6648" i="1" a="1"/>
  <c r="K6648" i="1" s="1"/>
  <c r="K6649" i="1" a="1"/>
  <c r="K6649" i="1" s="1"/>
  <c r="K6650" i="1" a="1"/>
  <c r="K6650" i="1" s="1"/>
  <c r="K6651" i="1" a="1"/>
  <c r="K6651" i="1"/>
  <c r="K6652" i="1" a="1"/>
  <c r="K6652" i="1" s="1"/>
  <c r="K6653" i="1" a="1"/>
  <c r="K6653" i="1" s="1"/>
  <c r="K6654" i="1" a="1"/>
  <c r="K6654" i="1" s="1"/>
  <c r="K6655" i="1" a="1"/>
  <c r="K6655" i="1" s="1"/>
  <c r="K6656" i="1" a="1"/>
  <c r="K6656" i="1"/>
  <c r="K6657" i="1" a="1"/>
  <c r="K6657" i="1" s="1"/>
  <c r="K6658" i="1" a="1"/>
  <c r="K6658" i="1" s="1"/>
  <c r="K6659" i="1" a="1"/>
  <c r="K6659" i="1"/>
  <c r="K6660" i="1" a="1"/>
  <c r="K6660" i="1" s="1"/>
  <c r="K6661" i="1" a="1"/>
  <c r="K6661" i="1" s="1"/>
  <c r="K6662" i="1" a="1"/>
  <c r="K6662" i="1" s="1"/>
  <c r="K6663" i="1" a="1"/>
  <c r="K6663" i="1"/>
  <c r="K6664" i="1" a="1"/>
  <c r="K6664" i="1" s="1"/>
  <c r="K6665" i="1" a="1"/>
  <c r="K6665" i="1" s="1"/>
  <c r="K6666" i="1" a="1"/>
  <c r="K6666" i="1" s="1"/>
  <c r="K6667" i="1" a="1"/>
  <c r="K6667" i="1" s="1"/>
  <c r="K6668" i="1" a="1"/>
  <c r="K6668" i="1"/>
  <c r="K6669" i="1" a="1"/>
  <c r="K6669" i="1" s="1"/>
  <c r="K6670" i="1" a="1"/>
  <c r="K6670" i="1" s="1"/>
  <c r="K6671" i="1" a="1"/>
  <c r="K6671" i="1" s="1"/>
  <c r="K6672" i="1" a="1"/>
  <c r="K6672" i="1"/>
  <c r="K6673" i="1" a="1"/>
  <c r="K6673" i="1" s="1"/>
  <c r="K6674" i="1" a="1"/>
  <c r="K6674" i="1" s="1"/>
  <c r="K6675" i="1" a="1"/>
  <c r="K6675" i="1" s="1"/>
  <c r="K6676" i="1" a="1"/>
  <c r="K6676" i="1" s="1"/>
  <c r="K6677" i="1" a="1"/>
  <c r="K6677" i="1" s="1"/>
  <c r="K6678" i="1" a="1"/>
  <c r="K6678" i="1" s="1"/>
  <c r="K6679" i="1" a="1"/>
  <c r="K6679" i="1" s="1"/>
  <c r="K6680" i="1" a="1"/>
  <c r="K6680" i="1"/>
  <c r="K6681" i="1" a="1"/>
  <c r="K6681" i="1" s="1"/>
  <c r="K6682" i="1" a="1"/>
  <c r="K6682" i="1" s="1"/>
  <c r="K6683" i="1" a="1"/>
  <c r="K6683" i="1" s="1"/>
  <c r="K6684" i="1" a="1"/>
  <c r="K6684" i="1" s="1"/>
  <c r="K6685" i="1" a="1"/>
  <c r="K6685" i="1" s="1"/>
  <c r="K6686" i="1" a="1"/>
  <c r="K6686" i="1" s="1"/>
  <c r="K6687" i="1" a="1"/>
  <c r="K6687" i="1" s="1"/>
  <c r="K6688" i="1" a="1"/>
  <c r="K6688" i="1"/>
  <c r="K6689" i="1" a="1"/>
  <c r="K6689" i="1" s="1"/>
  <c r="K6690" i="1" a="1"/>
  <c r="K6690" i="1" s="1"/>
  <c r="K6691" i="1" a="1"/>
  <c r="K6691" i="1"/>
  <c r="K6692" i="1" a="1"/>
  <c r="K6692" i="1" s="1"/>
  <c r="K6693" i="1" a="1"/>
  <c r="K6693" i="1" s="1"/>
  <c r="K6694" i="1" a="1"/>
  <c r="K6694" i="1" s="1"/>
  <c r="K6695" i="1" a="1"/>
  <c r="K6695" i="1" s="1"/>
  <c r="K6696" i="1" a="1"/>
  <c r="K6696" i="1" s="1"/>
  <c r="K6697" i="1" a="1"/>
  <c r="K6697" i="1" s="1"/>
  <c r="K6698" i="1" a="1"/>
  <c r="K6698" i="1" s="1"/>
  <c r="K6699" i="1" a="1"/>
  <c r="K6699" i="1" s="1"/>
  <c r="K6700" i="1" a="1"/>
  <c r="K6700" i="1" s="1"/>
  <c r="K6701" i="1" a="1"/>
  <c r="K6701" i="1" s="1"/>
  <c r="K6702" i="1" a="1"/>
  <c r="K6702" i="1" s="1"/>
  <c r="K6703" i="1" a="1"/>
  <c r="K6703" i="1" s="1"/>
  <c r="K6704" i="1" a="1"/>
  <c r="K6704" i="1" s="1"/>
  <c r="K6705" i="1" a="1"/>
  <c r="K6705" i="1" s="1"/>
  <c r="K6706" i="1" a="1"/>
  <c r="K6706" i="1" s="1"/>
  <c r="K6707" i="1" a="1"/>
  <c r="K6707" i="1"/>
  <c r="K6708" i="1" a="1"/>
  <c r="K6708" i="1" s="1"/>
  <c r="K6709" i="1" a="1"/>
  <c r="K6709" i="1" s="1"/>
  <c r="K6710" i="1" a="1"/>
  <c r="K6710" i="1" s="1"/>
  <c r="K6711" i="1" a="1"/>
  <c r="K6711" i="1" s="1"/>
  <c r="K6712" i="1" a="1"/>
  <c r="K6712" i="1" s="1"/>
  <c r="K6713" i="1" a="1"/>
  <c r="K6713" i="1" s="1"/>
  <c r="K6714" i="1" a="1"/>
  <c r="K6714" i="1" s="1"/>
  <c r="K6715" i="1" a="1"/>
  <c r="K6715" i="1"/>
  <c r="K6716" i="1" a="1"/>
  <c r="K6716" i="1" s="1"/>
  <c r="K6717" i="1" a="1"/>
  <c r="K6717" i="1" s="1"/>
  <c r="K6718" i="1" a="1"/>
  <c r="K6718" i="1" s="1"/>
  <c r="K6719" i="1" a="1"/>
  <c r="K6719" i="1" s="1"/>
  <c r="K6720" i="1" a="1"/>
  <c r="K6720" i="1"/>
  <c r="K6721" i="1" a="1"/>
  <c r="K6721" i="1" s="1"/>
  <c r="K6722" i="1" a="1"/>
  <c r="K6722" i="1" s="1"/>
  <c r="K6723" i="1" a="1"/>
  <c r="K6723" i="1"/>
  <c r="K6724" i="1" a="1"/>
  <c r="K6724" i="1" s="1"/>
  <c r="K6725" i="1" a="1"/>
  <c r="K6725" i="1" s="1"/>
  <c r="K6726" i="1" a="1"/>
  <c r="K6726" i="1" s="1"/>
  <c r="K6727" i="1" a="1"/>
  <c r="K6727" i="1"/>
  <c r="K6728" i="1" a="1"/>
  <c r="K6728" i="1" s="1"/>
  <c r="K6729" i="1" a="1"/>
  <c r="K6729" i="1" s="1"/>
  <c r="K6730" i="1" a="1"/>
  <c r="K6730" i="1" s="1"/>
  <c r="K6731" i="1" a="1"/>
  <c r="K6731" i="1" s="1"/>
  <c r="K6732" i="1" a="1"/>
  <c r="K6732" i="1"/>
  <c r="K6733" i="1" a="1"/>
  <c r="K6733" i="1" s="1"/>
  <c r="K6734" i="1" a="1"/>
  <c r="K6734" i="1" s="1"/>
  <c r="K6735" i="1" a="1"/>
  <c r="K6735" i="1" s="1"/>
  <c r="K6736" i="1" a="1"/>
  <c r="K6736" i="1"/>
  <c r="K6737" i="1" a="1"/>
  <c r="K6737" i="1" s="1"/>
  <c r="K6738" i="1" a="1"/>
  <c r="K6738" i="1" s="1"/>
  <c r="K6739" i="1" a="1"/>
  <c r="K6739" i="1" s="1"/>
  <c r="K6740" i="1" a="1"/>
  <c r="K6740" i="1" s="1"/>
  <c r="K6741" i="1" a="1"/>
  <c r="K6741" i="1" s="1"/>
  <c r="K6742" i="1" a="1"/>
  <c r="K6742" i="1" s="1"/>
  <c r="K6743" i="1" a="1"/>
  <c r="K6743" i="1" s="1"/>
  <c r="K6744" i="1" a="1"/>
  <c r="K6744" i="1"/>
  <c r="K6745" i="1" a="1"/>
  <c r="K6745" i="1" s="1"/>
  <c r="K6746" i="1" a="1"/>
  <c r="K6746" i="1" s="1"/>
  <c r="K6747" i="1" a="1"/>
  <c r="K6747" i="1" s="1"/>
  <c r="K6748" i="1" a="1"/>
  <c r="K6748" i="1" s="1"/>
  <c r="K6749" i="1" a="1"/>
  <c r="K6749" i="1" s="1"/>
  <c r="K6750" i="1" a="1"/>
  <c r="K6750" i="1" s="1"/>
  <c r="K6751" i="1" a="1"/>
  <c r="K6751" i="1" s="1"/>
  <c r="K6752" i="1" a="1"/>
  <c r="K6752" i="1"/>
  <c r="K6753" i="1" a="1"/>
  <c r="K6753" i="1" s="1"/>
  <c r="K6754" i="1" a="1"/>
  <c r="K6754" i="1" s="1"/>
  <c r="K6755" i="1" a="1"/>
  <c r="K6755" i="1"/>
  <c r="K6756" i="1" a="1"/>
  <c r="K6756" i="1" s="1"/>
  <c r="K6757" i="1" a="1"/>
  <c r="K6757" i="1" s="1"/>
  <c r="K6758" i="1" a="1"/>
  <c r="K6758" i="1" s="1"/>
  <c r="K6759" i="1" a="1"/>
  <c r="K6759" i="1" s="1"/>
  <c r="K6760" i="1" a="1"/>
  <c r="K6760" i="1" s="1"/>
  <c r="K6761" i="1" a="1"/>
  <c r="K6761" i="1" s="1"/>
  <c r="K6762" i="1" a="1"/>
  <c r="K6762" i="1" s="1"/>
  <c r="K6763" i="1" a="1"/>
  <c r="K6763" i="1" s="1"/>
  <c r="K6764" i="1" a="1"/>
  <c r="K6764" i="1" s="1"/>
  <c r="K6765" i="1" a="1"/>
  <c r="K6765" i="1" s="1"/>
  <c r="K6766" i="1" a="1"/>
  <c r="K6766" i="1" s="1"/>
  <c r="K6767" i="1" a="1"/>
  <c r="K6767" i="1" s="1"/>
  <c r="K6768" i="1" a="1"/>
  <c r="K6768" i="1" s="1"/>
  <c r="K6769" i="1" a="1"/>
  <c r="K6769" i="1" s="1"/>
  <c r="K6770" i="1" a="1"/>
  <c r="K6770" i="1" s="1"/>
  <c r="K6771" i="1" a="1"/>
  <c r="K6771" i="1"/>
  <c r="K6772" i="1" a="1"/>
  <c r="K6772" i="1" s="1"/>
  <c r="K6773" i="1" a="1"/>
  <c r="K6773" i="1" s="1"/>
  <c r="K6774" i="1" a="1"/>
  <c r="K6774" i="1" s="1"/>
  <c r="K6775" i="1" a="1"/>
  <c r="K6775" i="1" s="1"/>
  <c r="K6776" i="1" a="1"/>
  <c r="K6776" i="1" s="1"/>
  <c r="K6777" i="1" a="1"/>
  <c r="K6777" i="1" s="1"/>
  <c r="K6778" i="1" a="1"/>
  <c r="K6778" i="1" s="1"/>
  <c r="K6779" i="1" a="1"/>
  <c r="K6779" i="1"/>
  <c r="K6780" i="1" a="1"/>
  <c r="K6780" i="1" s="1"/>
  <c r="K6781" i="1" a="1"/>
  <c r="K6781" i="1" s="1"/>
  <c r="K6782" i="1" a="1"/>
  <c r="K6782" i="1" s="1"/>
  <c r="K6783" i="1" a="1"/>
  <c r="K6783" i="1" s="1"/>
  <c r="K6784" i="1" a="1"/>
  <c r="K6784" i="1"/>
  <c r="K6785" i="1" a="1"/>
  <c r="K6785" i="1" s="1"/>
  <c r="K6786" i="1" a="1"/>
  <c r="K6786" i="1" s="1"/>
  <c r="K6787" i="1" a="1"/>
  <c r="K6787" i="1"/>
  <c r="K6788" i="1" a="1"/>
  <c r="K6788" i="1" s="1"/>
  <c r="K6789" i="1" a="1"/>
  <c r="K6789" i="1" s="1"/>
  <c r="K6790" i="1" a="1"/>
  <c r="K6790" i="1" s="1"/>
  <c r="K6791" i="1" a="1"/>
  <c r="K6791" i="1"/>
  <c r="K6792" i="1" a="1"/>
  <c r="K6792" i="1" s="1"/>
  <c r="K6793" i="1" a="1"/>
  <c r="K6793" i="1" s="1"/>
  <c r="K6794" i="1" a="1"/>
  <c r="K6794" i="1" s="1"/>
  <c r="K6795" i="1" a="1"/>
  <c r="K6795" i="1" s="1"/>
  <c r="K6796" i="1" a="1"/>
  <c r="K6796" i="1"/>
  <c r="K6797" i="1" a="1"/>
  <c r="K6797" i="1" s="1"/>
  <c r="K6798" i="1" a="1"/>
  <c r="K6798" i="1" s="1"/>
  <c r="K6799" i="1" a="1"/>
  <c r="K6799" i="1" s="1"/>
  <c r="K6800" i="1" a="1"/>
  <c r="K6800" i="1"/>
  <c r="K6801" i="1" a="1"/>
  <c r="K6801" i="1" s="1"/>
  <c r="K6802" i="1" a="1"/>
  <c r="K6802" i="1" s="1"/>
  <c r="K6803" i="1" a="1"/>
  <c r="K6803" i="1" s="1"/>
  <c r="K6804" i="1" a="1"/>
  <c r="K6804" i="1" s="1"/>
  <c r="K6805" i="1" a="1"/>
  <c r="K6805" i="1" s="1"/>
  <c r="K6806" i="1" a="1"/>
  <c r="K6806" i="1" s="1"/>
  <c r="K6807" i="1" a="1"/>
  <c r="K6807" i="1" s="1"/>
  <c r="K6808" i="1" a="1"/>
  <c r="K6808" i="1"/>
  <c r="K6809" i="1" a="1"/>
  <c r="K6809" i="1" s="1"/>
  <c r="K6810" i="1" a="1"/>
  <c r="K6810" i="1" s="1"/>
  <c r="K6811" i="1" a="1"/>
  <c r="K6811" i="1" s="1"/>
  <c r="K6812" i="1" a="1"/>
  <c r="K6812" i="1" s="1"/>
  <c r="K6813" i="1" a="1"/>
  <c r="K6813" i="1" s="1"/>
  <c r="K6814" i="1" a="1"/>
  <c r="K6814" i="1" s="1"/>
  <c r="K6815" i="1" a="1"/>
  <c r="K6815" i="1" s="1"/>
  <c r="K6816" i="1" a="1"/>
  <c r="K6816" i="1"/>
  <c r="K6817" i="1" a="1"/>
  <c r="K6817" i="1" s="1"/>
  <c r="K6818" i="1" a="1"/>
  <c r="K6818" i="1" s="1"/>
  <c r="K6819" i="1" a="1"/>
  <c r="K6819" i="1"/>
  <c r="K6820" i="1" a="1"/>
  <c r="K6820" i="1" s="1"/>
  <c r="K6821" i="1" a="1"/>
  <c r="K6821" i="1" s="1"/>
  <c r="K6822" i="1" a="1"/>
  <c r="K6822" i="1" s="1"/>
  <c r="K6823" i="1" a="1"/>
  <c r="K6823" i="1" s="1"/>
  <c r="K6824" i="1" a="1"/>
  <c r="K6824" i="1" s="1"/>
  <c r="K6825" i="1" a="1"/>
  <c r="K6825" i="1" s="1"/>
  <c r="K6826" i="1" a="1"/>
  <c r="K6826" i="1" s="1"/>
  <c r="K6827" i="1" a="1"/>
  <c r="K6827" i="1" s="1"/>
  <c r="K6828" i="1" a="1"/>
  <c r="K6828" i="1" s="1"/>
  <c r="K6829" i="1" a="1"/>
  <c r="K6829" i="1" s="1"/>
  <c r="K6830" i="1" a="1"/>
  <c r="K6830" i="1" s="1"/>
  <c r="K6831" i="1" a="1"/>
  <c r="K6831" i="1" s="1"/>
  <c r="K6832" i="1" a="1"/>
  <c r="K6832" i="1" s="1"/>
  <c r="K6833" i="1" a="1"/>
  <c r="K6833" i="1"/>
  <c r="K6834" i="1" a="1"/>
  <c r="K6834" i="1"/>
  <c r="K6835" i="1" a="1"/>
  <c r="K6835" i="1" s="1"/>
  <c r="K6836" i="1" a="1"/>
  <c r="K6836" i="1"/>
  <c r="K6837" i="1" a="1"/>
  <c r="K6837" i="1" s="1"/>
  <c r="K6838" i="1" a="1"/>
  <c r="K6838" i="1" s="1"/>
  <c r="K6839" i="1" a="1"/>
  <c r="K6839" i="1" s="1"/>
  <c r="K6840" i="1" a="1"/>
  <c r="K6840" i="1"/>
  <c r="K6841" i="1" a="1"/>
  <c r="K6841" i="1" s="1"/>
  <c r="K6842" i="1" a="1"/>
  <c r="K6842" i="1"/>
  <c r="K6843" i="1" a="1"/>
  <c r="K6843" i="1" s="1"/>
  <c r="K6844" i="1" a="1"/>
  <c r="K6844" i="1" s="1"/>
  <c r="K6845" i="1" a="1"/>
  <c r="K6845" i="1"/>
  <c r="K6846" i="1" a="1"/>
  <c r="K6846" i="1" s="1"/>
  <c r="K6847" i="1" a="1"/>
  <c r="K6847" i="1" s="1"/>
  <c r="K6848" i="1" a="1"/>
  <c r="K6848" i="1"/>
  <c r="K6849" i="1" a="1"/>
  <c r="K6849" i="1"/>
  <c r="K6850" i="1" a="1"/>
  <c r="K6850" i="1" s="1"/>
  <c r="K6851" i="1" a="1"/>
  <c r="K6851" i="1" s="1"/>
  <c r="K6852" i="1" a="1"/>
  <c r="K6852" i="1" s="1"/>
  <c r="K6853" i="1" a="1"/>
  <c r="K6853" i="1" s="1"/>
  <c r="K6854" i="1" a="1"/>
  <c r="K6854" i="1"/>
  <c r="K6855" i="1" a="1"/>
  <c r="K6855" i="1" s="1"/>
  <c r="K6856" i="1" a="1"/>
  <c r="K6856" i="1"/>
  <c r="K6857" i="1" a="1"/>
  <c r="K6857" i="1"/>
  <c r="K6858" i="1" a="1"/>
  <c r="K6858" i="1"/>
  <c r="K6859" i="1" a="1"/>
  <c r="K6859" i="1" s="1"/>
  <c r="K6860" i="1" a="1"/>
  <c r="K6860" i="1" s="1"/>
  <c r="K6861" i="1" a="1"/>
  <c r="K6861" i="1" s="1"/>
  <c r="K6862" i="1" a="1"/>
  <c r="K6862" i="1" s="1"/>
  <c r="K6863" i="1" a="1"/>
  <c r="K6863" i="1" s="1"/>
  <c r="K6864" i="1" a="1"/>
  <c r="K6864" i="1" s="1"/>
  <c r="K6865" i="1" a="1"/>
  <c r="K6865" i="1"/>
  <c r="K6866" i="1" a="1"/>
  <c r="K6866" i="1"/>
  <c r="K6867" i="1" a="1"/>
  <c r="K6867" i="1" s="1"/>
  <c r="K6868" i="1" a="1"/>
  <c r="K6868" i="1"/>
  <c r="K6869" i="1" a="1"/>
  <c r="K6869" i="1" s="1"/>
  <c r="K6870" i="1" a="1"/>
  <c r="K6870" i="1" s="1"/>
  <c r="K6871" i="1" a="1"/>
  <c r="K6871" i="1" s="1"/>
  <c r="K6872" i="1" a="1"/>
  <c r="K6872" i="1"/>
  <c r="K6873" i="1" a="1"/>
  <c r="K6873" i="1" s="1"/>
  <c r="K6874" i="1" a="1"/>
  <c r="K6874" i="1"/>
  <c r="K6875" i="1" a="1"/>
  <c r="K6875" i="1" s="1"/>
  <c r="K6876" i="1" a="1"/>
  <c r="K6876" i="1" s="1"/>
  <c r="K6877" i="1" a="1"/>
  <c r="K6877" i="1"/>
  <c r="K6878" i="1" a="1"/>
  <c r="K6878" i="1" s="1"/>
  <c r="K6879" i="1" a="1"/>
  <c r="K6879" i="1" s="1"/>
  <c r="K6880" i="1" a="1"/>
  <c r="K6880" i="1"/>
  <c r="K6881" i="1" a="1"/>
  <c r="K6881" i="1"/>
  <c r="K6882" i="1" a="1"/>
  <c r="K6882" i="1" s="1"/>
  <c r="K6883" i="1" a="1"/>
  <c r="K6883" i="1" s="1"/>
  <c r="K6884" i="1" a="1"/>
  <c r="K6884" i="1" s="1"/>
  <c r="K6885" i="1" a="1"/>
  <c r="K6885" i="1" s="1"/>
  <c r="K6886" i="1" a="1"/>
  <c r="K6886" i="1"/>
  <c r="K6887" i="1" a="1"/>
  <c r="K6887" i="1" s="1"/>
  <c r="K6888" i="1" a="1"/>
  <c r="K6888" i="1"/>
  <c r="K6889" i="1" a="1"/>
  <c r="K6889" i="1"/>
  <c r="K6890" i="1" a="1"/>
  <c r="K6890" i="1"/>
  <c r="K6891" i="1" a="1"/>
  <c r="K6891" i="1" s="1"/>
  <c r="K6892" i="1" a="1"/>
  <c r="K6892" i="1" s="1"/>
  <c r="K6893" i="1" a="1"/>
  <c r="K6893" i="1" s="1"/>
  <c r="K6894" i="1" a="1"/>
  <c r="K6894" i="1" s="1"/>
  <c r="K6895" i="1" a="1"/>
  <c r="K6895" i="1" s="1"/>
  <c r="K6896" i="1" a="1"/>
  <c r="K6896" i="1" s="1"/>
  <c r="K6897" i="1" a="1"/>
  <c r="K6897" i="1"/>
  <c r="K6898" i="1" a="1"/>
  <c r="K6898" i="1"/>
  <c r="K6899" i="1" a="1"/>
  <c r="K6899" i="1" s="1"/>
  <c r="K6900" i="1" a="1"/>
  <c r="K6900" i="1"/>
  <c r="K6901" i="1" a="1"/>
  <c r="K6901" i="1" s="1"/>
  <c r="K6902" i="1" a="1"/>
  <c r="K6902" i="1" s="1"/>
  <c r="K6903" i="1" a="1"/>
  <c r="K6903" i="1" s="1"/>
  <c r="K6904" i="1" a="1"/>
  <c r="K6904" i="1"/>
  <c r="K6905" i="1" a="1"/>
  <c r="K6905" i="1" s="1"/>
  <c r="K6906" i="1" a="1"/>
  <c r="K6906" i="1"/>
  <c r="K6907" i="1" a="1"/>
  <c r="K6907" i="1" s="1"/>
  <c r="K6908" i="1" a="1"/>
  <c r="K6908" i="1" s="1"/>
  <c r="K6909" i="1" a="1"/>
  <c r="K6909" i="1"/>
  <c r="K6910" i="1" a="1"/>
  <c r="K6910" i="1" s="1"/>
  <c r="K6911" i="1" a="1"/>
  <c r="K6911" i="1" s="1"/>
  <c r="K6912" i="1" a="1"/>
  <c r="K6912" i="1"/>
  <c r="K6913" i="1" a="1"/>
  <c r="K6913" i="1"/>
  <c r="K6914" i="1" a="1"/>
  <c r="K6914" i="1" s="1"/>
  <c r="K6915" i="1" a="1"/>
  <c r="K6915" i="1" s="1"/>
  <c r="K6916" i="1" a="1"/>
  <c r="K6916" i="1" s="1"/>
  <c r="K6917" i="1" a="1"/>
  <c r="K6917" i="1" s="1"/>
  <c r="K6918" i="1" a="1"/>
  <c r="K6918" i="1"/>
  <c r="K6919" i="1" a="1"/>
  <c r="K6919" i="1" s="1"/>
  <c r="K6920" i="1" a="1"/>
  <c r="K6920" i="1"/>
  <c r="K6921" i="1" a="1"/>
  <c r="K6921" i="1"/>
  <c r="K6922" i="1" a="1"/>
  <c r="K6922" i="1"/>
  <c r="K6923" i="1" a="1"/>
  <c r="K6923" i="1" s="1"/>
  <c r="K6924" i="1" a="1"/>
  <c r="K6924" i="1" s="1"/>
  <c r="K6925" i="1" a="1"/>
  <c r="K6925" i="1" s="1"/>
  <c r="K6926" i="1" a="1"/>
  <c r="K6926" i="1" s="1"/>
  <c r="K6927" i="1" a="1"/>
  <c r="K6927" i="1" s="1"/>
  <c r="K6928" i="1" a="1"/>
  <c r="K6928" i="1" s="1"/>
  <c r="K6929" i="1" a="1"/>
  <c r="K6929" i="1"/>
  <c r="K6930" i="1" a="1"/>
  <c r="K6930" i="1"/>
  <c r="K6931" i="1" a="1"/>
  <c r="K6931" i="1" s="1"/>
  <c r="K6932" i="1" a="1"/>
  <c r="K6932" i="1"/>
  <c r="K6933" i="1" a="1"/>
  <c r="K6933" i="1" s="1"/>
  <c r="K6934" i="1" a="1"/>
  <c r="K6934" i="1" s="1"/>
  <c r="K6935" i="1" a="1"/>
  <c r="K6935" i="1" s="1"/>
  <c r="K6936" i="1" a="1"/>
  <c r="K6936" i="1"/>
  <c r="K6937" i="1" a="1"/>
  <c r="K6937" i="1" s="1"/>
  <c r="K6938" i="1" a="1"/>
  <c r="K6938" i="1"/>
  <c r="K6939" i="1" a="1"/>
  <c r="K6939" i="1" s="1"/>
  <c r="K6940" i="1" a="1"/>
  <c r="K6940" i="1" s="1"/>
  <c r="K6941" i="1" a="1"/>
  <c r="K6941" i="1"/>
  <c r="K6942" i="1" a="1"/>
  <c r="K6942" i="1" s="1"/>
  <c r="K6943" i="1" a="1"/>
  <c r="K6943" i="1" s="1"/>
  <c r="K6944" i="1" a="1"/>
  <c r="K6944" i="1"/>
  <c r="K6945" i="1" a="1"/>
  <c r="K6945" i="1"/>
  <c r="K6946" i="1" a="1"/>
  <c r="K6946" i="1" s="1"/>
  <c r="K6947" i="1" a="1"/>
  <c r="K6947" i="1" s="1"/>
  <c r="K6948" i="1" a="1"/>
  <c r="K6948" i="1" s="1"/>
  <c r="K6949" i="1" a="1"/>
  <c r="K6949" i="1" s="1"/>
  <c r="K6950" i="1" a="1"/>
  <c r="K6950" i="1"/>
  <c r="K6951" i="1" a="1"/>
  <c r="K6951" i="1" s="1"/>
  <c r="K6952" i="1" a="1"/>
  <c r="K6952" i="1"/>
  <c r="K6953" i="1" a="1"/>
  <c r="K6953" i="1"/>
  <c r="K6954" i="1" a="1"/>
  <c r="K6954" i="1"/>
  <c r="K6955" i="1" a="1"/>
  <c r="K6955" i="1" s="1"/>
  <c r="K6956" i="1" a="1"/>
  <c r="K6956" i="1" s="1"/>
  <c r="K6957" i="1" a="1"/>
  <c r="K6957" i="1" s="1"/>
  <c r="K6958" i="1" a="1"/>
  <c r="K6958" i="1" s="1"/>
  <c r="K6959" i="1" a="1"/>
  <c r="K6959" i="1" s="1"/>
  <c r="K6960" i="1" a="1"/>
  <c r="K6960" i="1" s="1"/>
  <c r="K6961" i="1" a="1"/>
  <c r="K6961" i="1"/>
  <c r="K6962" i="1" a="1"/>
  <c r="K6962" i="1"/>
  <c r="K6963" i="1" a="1"/>
  <c r="K6963" i="1" s="1"/>
  <c r="K6964" i="1" a="1"/>
  <c r="K6964" i="1"/>
  <c r="K6965" i="1" a="1"/>
  <c r="K6965" i="1" s="1"/>
  <c r="K6966" i="1" a="1"/>
  <c r="K6966" i="1" s="1"/>
  <c r="K6967" i="1" a="1"/>
  <c r="K6967" i="1" s="1"/>
  <c r="K6968" i="1" a="1"/>
  <c r="K6968" i="1"/>
  <c r="K6969" i="1" a="1"/>
  <c r="K6969" i="1" s="1"/>
  <c r="K6970" i="1" a="1"/>
  <c r="K6970" i="1"/>
  <c r="K6971" i="1" a="1"/>
  <c r="K6971" i="1" s="1"/>
  <c r="K6972" i="1" a="1"/>
  <c r="K6972" i="1" s="1"/>
  <c r="K6973" i="1" a="1"/>
  <c r="K6973" i="1"/>
  <c r="K6974" i="1" a="1"/>
  <c r="K6974" i="1" s="1"/>
  <c r="K6975" i="1" a="1"/>
  <c r="K6975" i="1" s="1"/>
  <c r="K6976" i="1" a="1"/>
  <c r="K6976" i="1"/>
  <c r="K6977" i="1" a="1"/>
  <c r="K6977" i="1"/>
  <c r="K6978" i="1" a="1"/>
  <c r="K6978" i="1" s="1"/>
  <c r="K6979" i="1" a="1"/>
  <c r="K6979" i="1" s="1"/>
  <c r="K6980" i="1" a="1"/>
  <c r="K6980" i="1" s="1"/>
  <c r="K6981" i="1" a="1"/>
  <c r="K6981" i="1" s="1"/>
  <c r="K6982" i="1" a="1"/>
  <c r="K6982" i="1"/>
  <c r="K6983" i="1" a="1"/>
  <c r="K6983" i="1" s="1"/>
  <c r="K6984" i="1" a="1"/>
  <c r="K6984" i="1"/>
  <c r="K6985" i="1" a="1"/>
  <c r="K6985" i="1"/>
  <c r="K6986" i="1" a="1"/>
  <c r="K6986" i="1"/>
  <c r="K6987" i="1" a="1"/>
  <c r="K6987" i="1" s="1"/>
  <c r="K6988" i="1" a="1"/>
  <c r="K6988" i="1" s="1"/>
  <c r="K6989" i="1" a="1"/>
  <c r="K6989" i="1" s="1"/>
  <c r="K6990" i="1" a="1"/>
  <c r="K6990" i="1" s="1"/>
  <c r="K6991" i="1" a="1"/>
  <c r="K6991" i="1" s="1"/>
  <c r="K6992" i="1" a="1"/>
  <c r="K6992" i="1" s="1"/>
  <c r="K6993" i="1" a="1"/>
  <c r="K6993" i="1"/>
  <c r="K6994" i="1" a="1"/>
  <c r="K6994" i="1"/>
  <c r="K6995" i="1" a="1"/>
  <c r="K6995" i="1" s="1"/>
  <c r="K6996" i="1" a="1"/>
  <c r="K6996" i="1"/>
  <c r="K6997" i="1" a="1"/>
  <c r="K6997" i="1" s="1"/>
  <c r="K6998" i="1" a="1"/>
  <c r="K6998" i="1" s="1"/>
  <c r="K6999" i="1" a="1"/>
  <c r="K6999" i="1" s="1"/>
  <c r="K7000" i="1" a="1"/>
  <c r="K7000" i="1"/>
  <c r="K7001" i="1" a="1"/>
  <c r="K7001" i="1" s="1"/>
  <c r="K7002" i="1" a="1"/>
  <c r="K7002" i="1"/>
  <c r="K7003" i="1" a="1"/>
  <c r="K7003" i="1" s="1"/>
  <c r="K7004" i="1" a="1"/>
  <c r="K7004" i="1" s="1"/>
  <c r="K7005" i="1" a="1"/>
  <c r="K7005" i="1"/>
  <c r="K7006" i="1" a="1"/>
  <c r="K7006" i="1" s="1"/>
  <c r="K7007" i="1" a="1"/>
  <c r="K7007" i="1" s="1"/>
  <c r="K7008" i="1" a="1"/>
  <c r="K7008" i="1"/>
  <c r="K7009" i="1" a="1"/>
  <c r="K7009" i="1"/>
  <c r="K7010" i="1" a="1"/>
  <c r="K7010" i="1" s="1"/>
  <c r="K7011" i="1" a="1"/>
  <c r="K7011" i="1" s="1"/>
  <c r="K7012" i="1" a="1"/>
  <c r="K7012" i="1" s="1"/>
  <c r="K7013" i="1" a="1"/>
  <c r="K7013" i="1" s="1"/>
  <c r="K7014" i="1" a="1"/>
  <c r="K7014" i="1"/>
  <c r="K7015" i="1" a="1"/>
  <c r="K7015" i="1" s="1"/>
  <c r="K7016" i="1" a="1"/>
  <c r="K7016" i="1"/>
  <c r="K7017" i="1" a="1"/>
  <c r="K7017" i="1"/>
  <c r="K7018" i="1" a="1"/>
  <c r="K7018" i="1"/>
  <c r="K7019" i="1" a="1"/>
  <c r="K7019" i="1" s="1"/>
  <c r="K7020" i="1" a="1"/>
  <c r="K7020" i="1" s="1"/>
  <c r="K7021" i="1" a="1"/>
  <c r="K7021" i="1" s="1"/>
  <c r="K7022" i="1" a="1"/>
  <c r="K7022" i="1" s="1"/>
  <c r="K7023" i="1" a="1"/>
  <c r="K7023" i="1" s="1"/>
  <c r="K7024" i="1" a="1"/>
  <c r="K7024" i="1" s="1"/>
  <c r="K7025" i="1" a="1"/>
  <c r="K7025" i="1"/>
  <c r="K7026" i="1" a="1"/>
  <c r="K7026" i="1"/>
  <c r="K7027" i="1" a="1"/>
  <c r="K7027" i="1" s="1"/>
  <c r="K7028" i="1" a="1"/>
  <c r="K7028" i="1"/>
  <c r="K7029" i="1" a="1"/>
  <c r="K7029" i="1" s="1"/>
  <c r="K7030" i="1" a="1"/>
  <c r="K7030" i="1" s="1"/>
  <c r="K7031" i="1" a="1"/>
  <c r="K7031" i="1" s="1"/>
  <c r="K7032" i="1" a="1"/>
  <c r="K7032" i="1"/>
  <c r="K7033" i="1" a="1"/>
  <c r="K7033" i="1" s="1"/>
  <c r="K7034" i="1" a="1"/>
  <c r="K7034" i="1"/>
  <c r="K7035" i="1" a="1"/>
  <c r="K7035" i="1" s="1"/>
  <c r="K7036" i="1" a="1"/>
  <c r="K7036" i="1" s="1"/>
  <c r="K7037" i="1" a="1"/>
  <c r="K7037" i="1"/>
  <c r="K7038" i="1" a="1"/>
  <c r="K7038" i="1" s="1"/>
  <c r="K7039" i="1" a="1"/>
  <c r="K7039" i="1" s="1"/>
  <c r="K7040" i="1" a="1"/>
  <c r="K7040" i="1"/>
  <c r="K7041" i="1" a="1"/>
  <c r="K7041" i="1"/>
  <c r="K7042" i="1" a="1"/>
  <c r="K7042" i="1" s="1"/>
  <c r="K7043" i="1" a="1"/>
  <c r="K7043" i="1" s="1"/>
  <c r="K7044" i="1" a="1"/>
  <c r="K7044" i="1" s="1"/>
  <c r="K7045" i="1" a="1"/>
  <c r="K7045" i="1" s="1"/>
  <c r="K7046" i="1" a="1"/>
  <c r="K7046" i="1"/>
  <c r="K7047" i="1" a="1"/>
  <c r="K7047" i="1" s="1"/>
  <c r="K7048" i="1" a="1"/>
  <c r="K7048" i="1"/>
  <c r="K7049" i="1" a="1"/>
  <c r="K7049" i="1"/>
  <c r="K7050" i="1" a="1"/>
  <c r="K7050" i="1"/>
  <c r="K7051" i="1" a="1"/>
  <c r="K7051" i="1" s="1"/>
  <c r="K7052" i="1" a="1"/>
  <c r="K7052" i="1" s="1"/>
  <c r="K7053" i="1" a="1"/>
  <c r="K7053" i="1" s="1"/>
  <c r="K7054" i="1" a="1"/>
  <c r="K7054" i="1" s="1"/>
  <c r="K7055" i="1" a="1"/>
  <c r="K7055" i="1" s="1"/>
  <c r="K7056" i="1" a="1"/>
  <c r="K7056" i="1" s="1"/>
  <c r="K7057" i="1" a="1"/>
  <c r="K7057" i="1"/>
  <c r="K7058" i="1" a="1"/>
  <c r="K7058" i="1"/>
  <c r="K7059" i="1" a="1"/>
  <c r="K7059" i="1" s="1"/>
  <c r="K7060" i="1" a="1"/>
  <c r="K7060" i="1"/>
  <c r="K7061" i="1" a="1"/>
  <c r="K7061" i="1" s="1"/>
  <c r="K7062" i="1" a="1"/>
  <c r="K7062" i="1" s="1"/>
  <c r="K7063" i="1" a="1"/>
  <c r="K7063" i="1" s="1"/>
  <c r="K7064" i="1" a="1"/>
  <c r="K7064" i="1"/>
  <c r="K7065" i="1" a="1"/>
  <c r="K7065" i="1" s="1"/>
  <c r="K7066" i="1" a="1"/>
  <c r="K7066" i="1"/>
  <c r="K7067" i="1" a="1"/>
  <c r="K7067" i="1" s="1"/>
  <c r="K7068" i="1" a="1"/>
  <c r="K7068" i="1" s="1"/>
  <c r="K7069" i="1" a="1"/>
  <c r="K7069" i="1"/>
  <c r="K7070" i="1" a="1"/>
  <c r="K7070" i="1" s="1"/>
  <c r="K7071" i="1" a="1"/>
  <c r="K7071" i="1" s="1"/>
  <c r="K7072" i="1" a="1"/>
  <c r="K7072" i="1" s="1"/>
  <c r="K7073" i="1" a="1"/>
  <c r="K7073" i="1"/>
  <c r="K7074" i="1" a="1"/>
  <c r="K7074" i="1" s="1"/>
  <c r="K7075" i="1" a="1"/>
  <c r="K7075" i="1" s="1"/>
  <c r="K7076" i="1" a="1"/>
  <c r="K7076" i="1" s="1"/>
  <c r="K7077" i="1" a="1"/>
  <c r="K7077" i="1" s="1"/>
  <c r="K7078" i="1" a="1"/>
  <c r="K7078" i="1"/>
  <c r="K7079" i="1" a="1"/>
  <c r="K7079" i="1" s="1"/>
  <c r="K7080" i="1" a="1"/>
  <c r="K7080" i="1"/>
  <c r="K7081" i="1" a="1"/>
  <c r="K7081" i="1" s="1"/>
  <c r="K7082" i="1" a="1"/>
  <c r="K7082" i="1"/>
  <c r="K7083" i="1" a="1"/>
  <c r="K7083" i="1" s="1"/>
  <c r="K7084" i="1" a="1"/>
  <c r="K7084" i="1" s="1"/>
  <c r="K7085" i="1" a="1"/>
  <c r="K7085" i="1" s="1"/>
  <c r="K7086" i="1" a="1"/>
  <c r="K7086" i="1" s="1"/>
  <c r="K7087" i="1" a="1"/>
  <c r="K7087" i="1" s="1"/>
  <c r="K7088" i="1" a="1"/>
  <c r="K7088" i="1" s="1"/>
  <c r="K7089" i="1" a="1"/>
  <c r="K7089" i="1"/>
  <c r="K7090" i="1" a="1"/>
  <c r="K7090" i="1" s="1"/>
  <c r="K7091" i="1" a="1"/>
  <c r="K7091" i="1" s="1"/>
  <c r="K7092" i="1" a="1"/>
  <c r="K7092" i="1"/>
  <c r="K7093" i="1" a="1"/>
  <c r="K7093" i="1" s="1"/>
  <c r="K7094" i="1" a="1"/>
  <c r="K7094" i="1" s="1"/>
  <c r="K7095" i="1" a="1"/>
  <c r="K7095" i="1" s="1"/>
  <c r="K7096" i="1" a="1"/>
  <c r="K7096" i="1"/>
  <c r="K7097" i="1" a="1"/>
  <c r="K7097" i="1" s="1"/>
  <c r="K7098" i="1" a="1"/>
  <c r="K7098" i="1"/>
  <c r="K7099" i="1" a="1"/>
  <c r="K7099" i="1" s="1"/>
  <c r="K7100" i="1" a="1"/>
  <c r="K7100" i="1" s="1"/>
  <c r="K7101" i="1" a="1"/>
  <c r="K7101" i="1"/>
  <c r="K7102" i="1" a="1"/>
  <c r="K7102" i="1" s="1"/>
  <c r="K7103" i="1" a="1"/>
  <c r="K7103" i="1" s="1"/>
  <c r="K7104" i="1" a="1"/>
  <c r="K7104" i="1" s="1"/>
  <c r="K7105" i="1" a="1"/>
  <c r="K7105" i="1"/>
  <c r="K7106" i="1" a="1"/>
  <c r="K7106" i="1" s="1"/>
  <c r="K7107" i="1" a="1"/>
  <c r="K7107" i="1" s="1"/>
  <c r="K7108" i="1" a="1"/>
  <c r="K7108" i="1" s="1"/>
  <c r="K7109" i="1" a="1"/>
  <c r="K7109" i="1" s="1"/>
  <c r="K7110" i="1" a="1"/>
  <c r="K7110" i="1"/>
  <c r="K7111" i="1" a="1"/>
  <c r="K7111" i="1" s="1"/>
  <c r="K7112" i="1" a="1"/>
  <c r="K7112" i="1"/>
  <c r="K7113" i="1" a="1"/>
  <c r="K7113" i="1" s="1"/>
  <c r="K7114" i="1" a="1"/>
  <c r="K7114" i="1"/>
  <c r="K7115" i="1" a="1"/>
  <c r="K7115" i="1" s="1"/>
  <c r="K7116" i="1" a="1"/>
  <c r="K7116" i="1" s="1"/>
  <c r="K7117" i="1" a="1"/>
  <c r="K7117" i="1" s="1"/>
  <c r="K7118" i="1" a="1"/>
  <c r="K7118" i="1" s="1"/>
  <c r="K7119" i="1" a="1"/>
  <c r="K7119" i="1" s="1"/>
  <c r="K7120" i="1" a="1"/>
  <c r="K7120" i="1" s="1"/>
  <c r="K7121" i="1" a="1"/>
  <c r="K7121" i="1"/>
  <c r="K7122" i="1" a="1"/>
  <c r="K7122" i="1" s="1"/>
  <c r="K7123" i="1" a="1"/>
  <c r="K7123" i="1" s="1"/>
  <c r="K7124" i="1" a="1"/>
  <c r="K7124" i="1"/>
  <c r="K7125" i="1" a="1"/>
  <c r="K7125" i="1" s="1"/>
  <c r="K7126" i="1" a="1"/>
  <c r="K7126" i="1" s="1"/>
  <c r="K7127" i="1" a="1"/>
  <c r="K7127" i="1" s="1"/>
  <c r="K7128" i="1" a="1"/>
  <c r="K7128" i="1"/>
  <c r="K7129" i="1" a="1"/>
  <c r="K7129" i="1" s="1"/>
  <c r="K7130" i="1" a="1"/>
  <c r="K7130" i="1"/>
  <c r="K7131" i="1" a="1"/>
  <c r="K7131" i="1" s="1"/>
  <c r="K7132" i="1" a="1"/>
  <c r="K7132" i="1" s="1"/>
  <c r="K7133" i="1" a="1"/>
  <c r="K7133" i="1"/>
  <c r="K7134" i="1" a="1"/>
  <c r="K7134" i="1" s="1"/>
  <c r="K7135" i="1" a="1"/>
  <c r="K7135" i="1" s="1"/>
  <c r="K7136" i="1" a="1"/>
  <c r="K7136" i="1" s="1"/>
  <c r="K7137" i="1" a="1"/>
  <c r="K7137" i="1"/>
  <c r="K7138" i="1" a="1"/>
  <c r="K7138" i="1" s="1"/>
  <c r="K7139" i="1" a="1"/>
  <c r="K7139" i="1" s="1"/>
  <c r="K7140" i="1" a="1"/>
  <c r="K7140" i="1" s="1"/>
  <c r="K7141" i="1" a="1"/>
  <c r="K7141" i="1" s="1"/>
  <c r="K7142" i="1" a="1"/>
  <c r="K7142" i="1"/>
  <c r="K7143" i="1" a="1"/>
  <c r="K7143" i="1" s="1"/>
  <c r="K7144" i="1" a="1"/>
  <c r="K7144" i="1"/>
  <c r="K7145" i="1" a="1"/>
  <c r="K7145" i="1" s="1"/>
  <c r="K7146" i="1" a="1"/>
  <c r="K7146" i="1"/>
  <c r="K7147" i="1" a="1"/>
  <c r="K7147" i="1" s="1"/>
  <c r="K7148" i="1" a="1"/>
  <c r="K7148" i="1" s="1"/>
  <c r="K7149" i="1" a="1"/>
  <c r="K7149" i="1" s="1"/>
  <c r="K7150" i="1" a="1"/>
  <c r="K7150" i="1" s="1"/>
  <c r="K7151" i="1" a="1"/>
  <c r="K7151" i="1" s="1"/>
  <c r="K7152" i="1" a="1"/>
  <c r="K7152" i="1" s="1"/>
  <c r="K7153" i="1" a="1"/>
  <c r="K7153" i="1"/>
  <c r="K7154" i="1" a="1"/>
  <c r="K7154" i="1" s="1"/>
  <c r="K7155" i="1" a="1"/>
  <c r="K7155" i="1" s="1"/>
  <c r="K7156" i="1" a="1"/>
  <c r="K7156" i="1"/>
  <c r="K7157" i="1" a="1"/>
  <c r="K7157" i="1" s="1"/>
  <c r="K7158" i="1" a="1"/>
  <c r="K7158" i="1" s="1"/>
  <c r="K7159" i="1" a="1"/>
  <c r="K7159" i="1" s="1"/>
  <c r="K7160" i="1" a="1"/>
  <c r="K7160" i="1"/>
  <c r="K7161" i="1" a="1"/>
  <c r="K7161" i="1" s="1"/>
  <c r="K7162" i="1" a="1"/>
  <c r="K7162" i="1"/>
  <c r="K7163" i="1" a="1"/>
  <c r="K7163" i="1" s="1"/>
  <c r="K7164" i="1" a="1"/>
  <c r="K7164" i="1" s="1"/>
  <c r="K7165" i="1" a="1"/>
  <c r="K7165" i="1"/>
  <c r="K7166" i="1" a="1"/>
  <c r="K7166" i="1" s="1"/>
  <c r="K7167" i="1" a="1"/>
  <c r="K7167" i="1" s="1"/>
  <c r="K7168" i="1" a="1"/>
  <c r="K7168" i="1" s="1"/>
  <c r="K7169" i="1" a="1"/>
  <c r="K7169" i="1"/>
  <c r="K7170" i="1" a="1"/>
  <c r="K7170" i="1" s="1"/>
  <c r="K7171" i="1" a="1"/>
  <c r="K7171" i="1" s="1"/>
  <c r="K7172" i="1" a="1"/>
  <c r="K7172" i="1" s="1"/>
  <c r="K7173" i="1" a="1"/>
  <c r="K7173" i="1" s="1"/>
  <c r="K7174" i="1" a="1"/>
  <c r="K7174" i="1"/>
  <c r="K7175" i="1" a="1"/>
  <c r="K7175" i="1" s="1"/>
  <c r="K7176" i="1" a="1"/>
  <c r="K7176" i="1"/>
  <c r="K7177" i="1" a="1"/>
  <c r="K7177" i="1" s="1"/>
  <c r="K7178" i="1" a="1"/>
  <c r="K7178" i="1"/>
  <c r="K7179" i="1" a="1"/>
  <c r="K7179" i="1" s="1"/>
  <c r="K7180" i="1" a="1"/>
  <c r="K7180" i="1" s="1"/>
  <c r="K7181" i="1" a="1"/>
  <c r="K7181" i="1" s="1"/>
  <c r="K7182" i="1" a="1"/>
  <c r="K7182" i="1" s="1"/>
  <c r="K7183" i="1" a="1"/>
  <c r="K7183" i="1" s="1"/>
  <c r="K7184" i="1" a="1"/>
  <c r="K7184" i="1" s="1"/>
  <c r="K7185" i="1" a="1"/>
  <c r="K7185" i="1"/>
  <c r="K7186" i="1" a="1"/>
  <c r="K7186" i="1" s="1"/>
  <c r="K7187" i="1" a="1"/>
  <c r="K7187" i="1" s="1"/>
  <c r="K7188" i="1" a="1"/>
  <c r="K7188" i="1"/>
  <c r="K7189" i="1" a="1"/>
  <c r="K7189" i="1" s="1"/>
  <c r="K7190" i="1" a="1"/>
  <c r="K7190" i="1" s="1"/>
  <c r="K7191" i="1" a="1"/>
  <c r="K7191" i="1" s="1"/>
  <c r="K7192" i="1" a="1"/>
  <c r="K7192" i="1"/>
  <c r="K7193" i="1" a="1"/>
  <c r="K7193" i="1" s="1"/>
  <c r="K7194" i="1" a="1"/>
  <c r="K7194" i="1"/>
  <c r="K7195" i="1" a="1"/>
  <c r="K7195" i="1" s="1"/>
  <c r="K7196" i="1" a="1"/>
  <c r="K7196" i="1" s="1"/>
  <c r="K7197" i="1" a="1"/>
  <c r="K7197" i="1"/>
  <c r="K7198" i="1" a="1"/>
  <c r="K7198" i="1" s="1"/>
  <c r="K7199" i="1" a="1"/>
  <c r="K7199" i="1" s="1"/>
  <c r="K7200" i="1" a="1"/>
  <c r="K7200" i="1" s="1"/>
  <c r="K7201" i="1" a="1"/>
  <c r="K7201" i="1"/>
  <c r="K7202" i="1" a="1"/>
  <c r="K7202" i="1" s="1"/>
  <c r="K7203" i="1" a="1"/>
  <c r="K7203" i="1" s="1"/>
  <c r="K7204" i="1" a="1"/>
  <c r="K7204" i="1" s="1"/>
  <c r="K7205" i="1" a="1"/>
  <c r="K7205" i="1" s="1"/>
  <c r="K7206" i="1" a="1"/>
  <c r="K7206" i="1"/>
  <c r="K7207" i="1" a="1"/>
  <c r="K7207" i="1" s="1"/>
  <c r="K7208" i="1" a="1"/>
  <c r="K7208" i="1"/>
  <c r="K7209" i="1" a="1"/>
  <c r="K7209" i="1" s="1"/>
  <c r="K7210" i="1" a="1"/>
  <c r="K7210" i="1"/>
  <c r="K7211" i="1" a="1"/>
  <c r="K7211" i="1" s="1"/>
  <c r="K7212" i="1" a="1"/>
  <c r="K7212" i="1" s="1"/>
  <c r="K7213" i="1" a="1"/>
  <c r="K7213" i="1" s="1"/>
  <c r="K7214" i="1" a="1"/>
  <c r="K7214" i="1" s="1"/>
  <c r="K7215" i="1" a="1"/>
  <c r="K7215" i="1" s="1"/>
  <c r="K7216" i="1" a="1"/>
  <c r="K7216" i="1" s="1"/>
  <c r="K7217" i="1" a="1"/>
  <c r="K7217" i="1"/>
  <c r="K7218" i="1" a="1"/>
  <c r="K7218" i="1" s="1"/>
  <c r="K7219" i="1" a="1"/>
  <c r="K7219" i="1" s="1"/>
  <c r="K7220" i="1" a="1"/>
  <c r="K7220" i="1"/>
  <c r="K7221" i="1" a="1"/>
  <c r="K7221" i="1" s="1"/>
  <c r="K7222" i="1" a="1"/>
  <c r="K7222" i="1" s="1"/>
  <c r="K7223" i="1" a="1"/>
  <c r="K7223" i="1" s="1"/>
  <c r="K7224" i="1" a="1"/>
  <c r="K7224" i="1"/>
  <c r="K7225" i="1" a="1"/>
  <c r="K7225" i="1" s="1"/>
  <c r="K7226" i="1" a="1"/>
  <c r="K7226" i="1"/>
  <c r="K7227" i="1" a="1"/>
  <c r="K7227" i="1" s="1"/>
  <c r="K7228" i="1" a="1"/>
  <c r="K7228" i="1" s="1"/>
  <c r="K7229" i="1" a="1"/>
  <c r="K7229" i="1"/>
  <c r="K7230" i="1" a="1"/>
  <c r="K7230" i="1" s="1"/>
  <c r="K7231" i="1" a="1"/>
  <c r="K7231" i="1" s="1"/>
  <c r="K7232" i="1" a="1"/>
  <c r="K7232" i="1" s="1"/>
  <c r="K7233" i="1" a="1"/>
  <c r="K7233" i="1"/>
  <c r="K7234" i="1" a="1"/>
  <c r="K7234" i="1" s="1"/>
  <c r="K7235" i="1" a="1"/>
  <c r="K7235" i="1" s="1"/>
  <c r="K7236" i="1" a="1"/>
  <c r="K7236" i="1" s="1"/>
  <c r="K7237" i="1" a="1"/>
  <c r="K7237" i="1" s="1"/>
  <c r="K7238" i="1" a="1"/>
  <c r="K7238" i="1"/>
  <c r="K7239" i="1" a="1"/>
  <c r="K7239" i="1" s="1"/>
  <c r="K7240" i="1" a="1"/>
  <c r="K7240" i="1"/>
  <c r="K7241" i="1" a="1"/>
  <c r="K7241" i="1" s="1"/>
  <c r="K7242" i="1" a="1"/>
  <c r="K7242" i="1"/>
  <c r="K7243" i="1" a="1"/>
  <c r="K7243" i="1" s="1"/>
  <c r="K7244" i="1" a="1"/>
  <c r="K7244" i="1" s="1"/>
  <c r="K7245" i="1" a="1"/>
  <c r="K7245" i="1" s="1"/>
  <c r="K7246" i="1" a="1"/>
  <c r="K7246" i="1" s="1"/>
  <c r="K7247" i="1" a="1"/>
  <c r="K7247" i="1" s="1"/>
  <c r="K7248" i="1" a="1"/>
  <c r="K7248" i="1" s="1"/>
  <c r="K7249" i="1" a="1"/>
  <c r="K7249" i="1"/>
  <c r="K7250" i="1" a="1"/>
  <c r="K7250" i="1" s="1"/>
  <c r="K7251" i="1" a="1"/>
  <c r="K7251" i="1" s="1"/>
  <c r="K7252" i="1" a="1"/>
  <c r="K7252" i="1"/>
  <c r="K7253" i="1" a="1"/>
  <c r="K7253" i="1" s="1"/>
  <c r="K7254" i="1" a="1"/>
  <c r="K7254" i="1" s="1"/>
  <c r="K7255" i="1" a="1"/>
  <c r="K7255" i="1" s="1"/>
  <c r="K7256" i="1" a="1"/>
  <c r="K7256" i="1"/>
  <c r="K7257" i="1" a="1"/>
  <c r="K7257" i="1" s="1"/>
  <c r="K7258" i="1" a="1"/>
  <c r="K7258" i="1"/>
  <c r="K7259" i="1" a="1"/>
  <c r="K7259" i="1" s="1"/>
  <c r="K7260" i="1" a="1"/>
  <c r="K7260" i="1" s="1"/>
  <c r="K7261" i="1" a="1"/>
  <c r="K7261" i="1"/>
  <c r="K7262" i="1" a="1"/>
  <c r="K7262" i="1" s="1"/>
  <c r="K7263" i="1" a="1"/>
  <c r="K7263" i="1" s="1"/>
  <c r="K7264" i="1" a="1"/>
  <c r="K7264" i="1" s="1"/>
  <c r="K7265" i="1" a="1"/>
  <c r="K7265" i="1"/>
  <c r="K7266" i="1" a="1"/>
  <c r="K7266" i="1" s="1"/>
  <c r="K7267" i="1" a="1"/>
  <c r="K7267" i="1" s="1"/>
  <c r="K7268" i="1" a="1"/>
  <c r="K7268" i="1" s="1"/>
  <c r="K7269" i="1" a="1"/>
  <c r="K7269" i="1" s="1"/>
  <c r="K7270" i="1" a="1"/>
  <c r="K7270" i="1"/>
  <c r="K7271" i="1" a="1"/>
  <c r="K7271" i="1" s="1"/>
  <c r="K7272" i="1" a="1"/>
  <c r="K7272" i="1"/>
  <c r="K7273" i="1" a="1"/>
  <c r="K7273" i="1" s="1"/>
  <c r="K7274" i="1" a="1"/>
  <c r="K7274" i="1"/>
  <c r="K7275" i="1" a="1"/>
  <c r="K7275" i="1" s="1"/>
  <c r="K7276" i="1" a="1"/>
  <c r="K7276" i="1" s="1"/>
  <c r="K7277" i="1" a="1"/>
  <c r="K7277" i="1" s="1"/>
  <c r="K7278" i="1" a="1"/>
  <c r="K7278" i="1" s="1"/>
  <c r="K7279" i="1" a="1"/>
  <c r="K7279" i="1" s="1"/>
  <c r="K7280" i="1" a="1"/>
  <c r="K7280" i="1" s="1"/>
  <c r="K7281" i="1" a="1"/>
  <c r="K7281" i="1"/>
  <c r="K7282" i="1" a="1"/>
  <c r="K7282" i="1" s="1"/>
  <c r="K7283" i="1" a="1"/>
  <c r="K7283" i="1" s="1"/>
  <c r="K7284" i="1" a="1"/>
  <c r="K7284" i="1"/>
  <c r="K7285" i="1" a="1"/>
  <c r="K7285" i="1" s="1"/>
  <c r="K7286" i="1" a="1"/>
  <c r="K7286" i="1" s="1"/>
  <c r="K7287" i="1" a="1"/>
  <c r="K7287" i="1" s="1"/>
  <c r="K7288" i="1" a="1"/>
  <c r="K7288" i="1"/>
  <c r="K7289" i="1" a="1"/>
  <c r="K7289" i="1" s="1"/>
  <c r="K7290" i="1" a="1"/>
  <c r="K7290" i="1"/>
  <c r="K7291" i="1" a="1"/>
  <c r="K7291" i="1" s="1"/>
  <c r="K7292" i="1" a="1"/>
  <c r="K7292" i="1" s="1"/>
  <c r="K7293" i="1" a="1"/>
  <c r="K7293" i="1"/>
  <c r="K7294" i="1" a="1"/>
  <c r="K7294" i="1" s="1"/>
  <c r="K7295" i="1" a="1"/>
  <c r="K7295" i="1" s="1"/>
  <c r="K7296" i="1" a="1"/>
  <c r="K7296" i="1" s="1"/>
  <c r="K7297" i="1" a="1"/>
  <c r="K7297" i="1"/>
  <c r="K7298" i="1" a="1"/>
  <c r="K7298" i="1" s="1"/>
  <c r="K7299" i="1" a="1"/>
  <c r="K7299" i="1" s="1"/>
  <c r="K7300" i="1" a="1"/>
  <c r="K7300" i="1" s="1"/>
  <c r="K7301" i="1" a="1"/>
  <c r="K7301" i="1" s="1"/>
  <c r="K7302" i="1" a="1"/>
  <c r="K7302" i="1"/>
  <c r="K7303" i="1" a="1"/>
  <c r="K7303" i="1" s="1"/>
  <c r="K7304" i="1" a="1"/>
  <c r="K7304" i="1"/>
  <c r="K7305" i="1" a="1"/>
  <c r="K7305" i="1" s="1"/>
  <c r="K7306" i="1" a="1"/>
  <c r="K7306" i="1"/>
  <c r="K7307" i="1" a="1"/>
  <c r="K7307" i="1" s="1"/>
  <c r="K7308" i="1" a="1"/>
  <c r="K7308" i="1" s="1"/>
  <c r="K7309" i="1" a="1"/>
  <c r="K7309" i="1" s="1"/>
  <c r="K7310" i="1" a="1"/>
  <c r="K7310" i="1" s="1"/>
  <c r="K7311" i="1" a="1"/>
  <c r="K7311" i="1" s="1"/>
  <c r="K7312" i="1" a="1"/>
  <c r="K7312" i="1" s="1"/>
  <c r="K7313" i="1" a="1"/>
  <c r="K7313" i="1"/>
  <c r="K7314" i="1" a="1"/>
  <c r="K7314" i="1" s="1"/>
  <c r="K7315" i="1" a="1"/>
  <c r="K7315" i="1" s="1"/>
  <c r="K7316" i="1" a="1"/>
  <c r="K7316" i="1"/>
  <c r="K7317" i="1" a="1"/>
  <c r="K7317" i="1" s="1"/>
  <c r="K7318" i="1" a="1"/>
  <c r="K7318" i="1" s="1"/>
  <c r="K7319" i="1" a="1"/>
  <c r="K7319" i="1" s="1"/>
  <c r="K7320" i="1" a="1"/>
  <c r="K7320" i="1"/>
  <c r="K7321" i="1" a="1"/>
  <c r="K7321" i="1" s="1"/>
  <c r="K7322" i="1" a="1"/>
  <c r="K7322" i="1"/>
  <c r="K7323" i="1" a="1"/>
  <c r="K7323" i="1" s="1"/>
  <c r="K7324" i="1" a="1"/>
  <c r="K7324" i="1" s="1"/>
  <c r="K7325" i="1" a="1"/>
  <c r="K7325" i="1"/>
  <c r="K7326" i="1" a="1"/>
  <c r="K7326" i="1" s="1"/>
  <c r="K7327" i="1" a="1"/>
  <c r="K7327" i="1" s="1"/>
  <c r="K7328" i="1" a="1"/>
  <c r="K7328" i="1" s="1"/>
  <c r="K7329" i="1" a="1"/>
  <c r="K7329" i="1"/>
  <c r="K7330" i="1" a="1"/>
  <c r="K7330" i="1" s="1"/>
  <c r="K7331" i="1" a="1"/>
  <c r="K7331" i="1" s="1"/>
  <c r="K7332" i="1" a="1"/>
  <c r="K7332" i="1" s="1"/>
  <c r="K7333" i="1" a="1"/>
  <c r="K7333" i="1" s="1"/>
  <c r="K7334" i="1" a="1"/>
  <c r="K7334" i="1"/>
  <c r="K7335" i="1" a="1"/>
  <c r="K7335" i="1" s="1"/>
  <c r="K7336" i="1" a="1"/>
  <c r="K7336" i="1"/>
  <c r="K7337" i="1" a="1"/>
  <c r="K7337" i="1" s="1"/>
  <c r="K7338" i="1" a="1"/>
  <c r="K7338" i="1"/>
  <c r="K7339" i="1" a="1"/>
  <c r="K7339" i="1" s="1"/>
  <c r="K7340" i="1" a="1"/>
  <c r="K7340" i="1" s="1"/>
  <c r="K7341" i="1" a="1"/>
  <c r="K7341" i="1" s="1"/>
  <c r="K7342" i="1" a="1"/>
  <c r="K7342" i="1" s="1"/>
  <c r="K7343" i="1" a="1"/>
  <c r="K7343" i="1" s="1"/>
  <c r="K7344" i="1" a="1"/>
  <c r="K7344" i="1" s="1"/>
  <c r="K7345" i="1" a="1"/>
  <c r="K7345" i="1"/>
  <c r="K7346" i="1" a="1"/>
  <c r="K7346" i="1" s="1"/>
  <c r="K7347" i="1" a="1"/>
  <c r="K7347" i="1" s="1"/>
  <c r="K7348" i="1" a="1"/>
  <c r="K7348" i="1"/>
  <c r="K7349" i="1" a="1"/>
  <c r="K7349" i="1" s="1"/>
  <c r="K7350" i="1" a="1"/>
  <c r="K7350" i="1" s="1"/>
  <c r="K7351" i="1" a="1"/>
  <c r="K7351" i="1" s="1"/>
  <c r="K7352" i="1" a="1"/>
  <c r="K7352" i="1"/>
  <c r="K7353" i="1" a="1"/>
  <c r="K7353" i="1" s="1"/>
  <c r="K7354" i="1" a="1"/>
  <c r="K7354" i="1"/>
  <c r="K7355" i="1" a="1"/>
  <c r="K7355" i="1" s="1"/>
  <c r="K7356" i="1" a="1"/>
  <c r="K7356" i="1" s="1"/>
  <c r="K7357" i="1" a="1"/>
  <c r="K7357" i="1"/>
  <c r="K7358" i="1" a="1"/>
  <c r="K7358" i="1" s="1"/>
  <c r="K7359" i="1" a="1"/>
  <c r="K7359" i="1" s="1"/>
  <c r="K7360" i="1" a="1"/>
  <c r="K7360" i="1" s="1"/>
  <c r="K7361" i="1" a="1"/>
  <c r="K7361" i="1"/>
  <c r="K7362" i="1" a="1"/>
  <c r="K7362" i="1" s="1"/>
  <c r="K7363" i="1" a="1"/>
  <c r="K7363" i="1" s="1"/>
  <c r="K7364" i="1" a="1"/>
  <c r="K7364" i="1" s="1"/>
  <c r="K7365" i="1" a="1"/>
  <c r="K7365" i="1" s="1"/>
  <c r="K7366" i="1" a="1"/>
  <c r="K7366" i="1"/>
  <c r="K7367" i="1" a="1"/>
  <c r="K7367" i="1" s="1"/>
  <c r="K7368" i="1" a="1"/>
  <c r="K7368" i="1"/>
  <c r="K7369" i="1" a="1"/>
  <c r="K7369" i="1" s="1"/>
  <c r="K7370" i="1" a="1"/>
  <c r="K7370" i="1"/>
  <c r="K7371" i="1" a="1"/>
  <c r="K7371" i="1" s="1"/>
  <c r="K7372" i="1" a="1"/>
  <c r="K7372" i="1" s="1"/>
  <c r="K7373" i="1" a="1"/>
  <c r="K7373" i="1" s="1"/>
  <c r="K7374" i="1" a="1"/>
  <c r="K7374" i="1" s="1"/>
  <c r="K7375" i="1" a="1"/>
  <c r="K7375" i="1" s="1"/>
  <c r="K7376" i="1" a="1"/>
  <c r="K7376" i="1" s="1"/>
  <c r="K7377" i="1" a="1"/>
  <c r="K7377" i="1"/>
  <c r="K7378" i="1" a="1"/>
  <c r="K7378" i="1" s="1"/>
  <c r="K7379" i="1" a="1"/>
  <c r="K7379" i="1" s="1"/>
  <c r="K7380" i="1" a="1"/>
  <c r="K7380" i="1"/>
  <c r="K7381" i="1" a="1"/>
  <c r="K7381" i="1" s="1"/>
  <c r="K7382" i="1" a="1"/>
  <c r="K7382" i="1" s="1"/>
  <c r="K7383" i="1" a="1"/>
  <c r="K7383" i="1" s="1"/>
  <c r="K7384" i="1" a="1"/>
  <c r="K7384" i="1"/>
  <c r="K7385" i="1" a="1"/>
  <c r="K7385" i="1" s="1"/>
  <c r="K7386" i="1" a="1"/>
  <c r="K7386" i="1"/>
  <c r="K7387" i="1" a="1"/>
  <c r="K7387" i="1" s="1"/>
  <c r="K7388" i="1" a="1"/>
  <c r="K7388" i="1" s="1"/>
  <c r="K7389" i="1" a="1"/>
  <c r="K7389" i="1"/>
  <c r="K7390" i="1" a="1"/>
  <c r="K7390" i="1" s="1"/>
  <c r="K7391" i="1" a="1"/>
  <c r="K7391" i="1" s="1"/>
  <c r="K7392" i="1" a="1"/>
  <c r="K7392" i="1" s="1"/>
  <c r="K7393" i="1" a="1"/>
  <c r="K7393" i="1"/>
  <c r="K7394" i="1" a="1"/>
  <c r="K7394" i="1" s="1"/>
  <c r="K7395" i="1" a="1"/>
  <c r="K7395" i="1" s="1"/>
  <c r="K7396" i="1" a="1"/>
  <c r="K7396" i="1" s="1"/>
  <c r="K7397" i="1" a="1"/>
  <c r="K7397" i="1" s="1"/>
  <c r="K7398" i="1" a="1"/>
  <c r="K7398" i="1"/>
  <c r="K7399" i="1" a="1"/>
  <c r="K7399" i="1" s="1"/>
  <c r="K7400" i="1" a="1"/>
  <c r="K7400" i="1"/>
  <c r="K7401" i="1" a="1"/>
  <c r="K7401" i="1" s="1"/>
  <c r="K7402" i="1" a="1"/>
  <c r="K7402" i="1"/>
  <c r="K7403" i="1" a="1"/>
  <c r="K7403" i="1" s="1"/>
  <c r="K7404" i="1" a="1"/>
  <c r="K7404" i="1" s="1"/>
  <c r="K7405" i="1" a="1"/>
  <c r="K7405" i="1" s="1"/>
  <c r="K7406" i="1" a="1"/>
  <c r="K7406" i="1" s="1"/>
  <c r="K7407" i="1" a="1"/>
  <c r="K7407" i="1" s="1"/>
  <c r="K7408" i="1" a="1"/>
  <c r="K7408" i="1" s="1"/>
  <c r="K7409" i="1" a="1"/>
  <c r="K7409" i="1"/>
  <c r="K7410" i="1" a="1"/>
  <c r="K7410" i="1" s="1"/>
  <c r="K7411" i="1" a="1"/>
  <c r="K7411" i="1" s="1"/>
  <c r="K7412" i="1" a="1"/>
  <c r="K7412" i="1"/>
  <c r="K7413" i="1" a="1"/>
  <c r="K7413" i="1" s="1"/>
  <c r="K7414" i="1" a="1"/>
  <c r="K7414" i="1" s="1"/>
  <c r="K7415" i="1" a="1"/>
  <c r="K7415" i="1" s="1"/>
  <c r="K7416" i="1" a="1"/>
  <c r="K7416" i="1"/>
  <c r="K7417" i="1" a="1"/>
  <c r="K7417" i="1" s="1"/>
  <c r="K7418" i="1" a="1"/>
  <c r="K7418" i="1"/>
  <c r="K7419" i="1" a="1"/>
  <c r="K7419" i="1" s="1"/>
  <c r="K7420" i="1" a="1"/>
  <c r="K7420" i="1" s="1"/>
  <c r="K7421" i="1" a="1"/>
  <c r="K7421" i="1"/>
  <c r="K7422" i="1" a="1"/>
  <c r="K7422" i="1" s="1"/>
  <c r="K7423" i="1" a="1"/>
  <c r="K7423" i="1" s="1"/>
  <c r="K7424" i="1" a="1"/>
  <c r="K7424" i="1" s="1"/>
  <c r="K7425" i="1" a="1"/>
  <c r="K7425" i="1"/>
  <c r="K7426" i="1" a="1"/>
  <c r="K7426" i="1" s="1"/>
  <c r="K7427" i="1" a="1"/>
  <c r="K7427" i="1" s="1"/>
  <c r="K7428" i="1" a="1"/>
  <c r="K7428" i="1" s="1"/>
  <c r="K7429" i="1" a="1"/>
  <c r="K7429" i="1" s="1"/>
  <c r="K7430" i="1" a="1"/>
  <c r="K7430" i="1"/>
  <c r="K7431" i="1" a="1"/>
  <c r="K7431" i="1" s="1"/>
  <c r="K7432" i="1" a="1"/>
  <c r="K7432" i="1"/>
  <c r="K7433" i="1" a="1"/>
  <c r="K7433" i="1" s="1"/>
  <c r="K7434" i="1" a="1"/>
  <c r="K7434" i="1"/>
  <c r="K7435" i="1" a="1"/>
  <c r="K7435" i="1" s="1"/>
  <c r="K7436" i="1" a="1"/>
  <c r="K7436" i="1" s="1"/>
  <c r="K7437" i="1" a="1"/>
  <c r="K7437" i="1" s="1"/>
  <c r="K7438" i="1" a="1"/>
  <c r="K7438" i="1" s="1"/>
  <c r="K7439" i="1" a="1"/>
  <c r="K7439" i="1" s="1"/>
  <c r="K7440" i="1" a="1"/>
  <c r="K7440" i="1" s="1"/>
  <c r="K7441" i="1" a="1"/>
  <c r="K7441" i="1"/>
  <c r="K7442" i="1" a="1"/>
  <c r="K7442" i="1" s="1"/>
  <c r="K7443" i="1" a="1"/>
  <c r="K7443" i="1" s="1"/>
  <c r="K7444" i="1" a="1"/>
  <c r="K7444" i="1"/>
  <c r="K7445" i="1" a="1"/>
  <c r="K7445" i="1" s="1"/>
  <c r="K7446" i="1" a="1"/>
  <c r="K7446" i="1" s="1"/>
  <c r="K7447" i="1" a="1"/>
  <c r="K7447" i="1" s="1"/>
  <c r="K7448" i="1" a="1"/>
  <c r="K7448" i="1"/>
  <c r="K7449" i="1" a="1"/>
  <c r="K7449" i="1" s="1"/>
  <c r="K7450" i="1" a="1"/>
  <c r="K7450" i="1"/>
  <c r="K7451" i="1" a="1"/>
  <c r="K7451" i="1" s="1"/>
  <c r="K7452" i="1" a="1"/>
  <c r="K7452" i="1" s="1"/>
  <c r="K7453" i="1" a="1"/>
  <c r="K7453" i="1"/>
  <c r="K7454" i="1" a="1"/>
  <c r="K7454" i="1" s="1"/>
  <c r="K7455" i="1" a="1"/>
  <c r="K7455" i="1" s="1"/>
  <c r="K7456" i="1" a="1"/>
  <c r="K7456" i="1" s="1"/>
  <c r="K7457" i="1" a="1"/>
  <c r="K7457" i="1"/>
  <c r="K7458" i="1" a="1"/>
  <c r="K7458" i="1" s="1"/>
  <c r="K7459" i="1" a="1"/>
  <c r="K7459" i="1" s="1"/>
  <c r="K7460" i="1" a="1"/>
  <c r="K7460" i="1" s="1"/>
  <c r="K7461" i="1" a="1"/>
  <c r="K7461" i="1" s="1"/>
  <c r="K7462" i="1" a="1"/>
  <c r="K7462" i="1"/>
  <c r="K7463" i="1" a="1"/>
  <c r="K7463" i="1" s="1"/>
  <c r="K7464" i="1" a="1"/>
  <c r="K7464" i="1"/>
  <c r="K7465" i="1" a="1"/>
  <c r="K7465" i="1" s="1"/>
  <c r="K7466" i="1" a="1"/>
  <c r="K7466" i="1"/>
  <c r="K7467" i="1" a="1"/>
  <c r="K7467" i="1" s="1"/>
  <c r="K7468" i="1" a="1"/>
  <c r="K7468" i="1" s="1"/>
  <c r="K7469" i="1" a="1"/>
  <c r="K7469" i="1" s="1"/>
  <c r="K7470" i="1" a="1"/>
  <c r="K7470" i="1" s="1"/>
  <c r="K7471" i="1" a="1"/>
  <c r="K7471" i="1" s="1"/>
  <c r="K7472" i="1" a="1"/>
  <c r="K7472" i="1" s="1"/>
  <c r="K7473" i="1" a="1"/>
  <c r="K7473" i="1"/>
  <c r="K7474" i="1" a="1"/>
  <c r="K7474" i="1" s="1"/>
  <c r="K7475" i="1" a="1"/>
  <c r="K7475" i="1" s="1"/>
  <c r="K7476" i="1" a="1"/>
  <c r="K7476" i="1"/>
  <c r="K7477" i="1" a="1"/>
  <c r="K7477" i="1" s="1"/>
  <c r="K7478" i="1" a="1"/>
  <c r="K7478" i="1" s="1"/>
  <c r="K7479" i="1" a="1"/>
  <c r="K7479" i="1" s="1"/>
  <c r="K7480" i="1" a="1"/>
  <c r="K7480" i="1"/>
  <c r="K7481" i="1" a="1"/>
  <c r="K7481" i="1" s="1"/>
  <c r="K7482" i="1" a="1"/>
  <c r="K7482" i="1"/>
  <c r="K7483" i="1" a="1"/>
  <c r="K7483" i="1" s="1"/>
  <c r="K7484" i="1" a="1"/>
  <c r="K7484" i="1" s="1"/>
  <c r="K7485" i="1" a="1"/>
  <c r="K7485" i="1"/>
  <c r="K7486" i="1" a="1"/>
  <c r="K7486" i="1" s="1"/>
  <c r="K7487" i="1" a="1"/>
  <c r="K7487" i="1" s="1"/>
  <c r="K7488" i="1" a="1"/>
  <c r="K7488" i="1" s="1"/>
  <c r="K7489" i="1" a="1"/>
  <c r="K7489" i="1"/>
  <c r="K7490" i="1" a="1"/>
  <c r="K7490" i="1" s="1"/>
  <c r="K7491" i="1" a="1"/>
  <c r="K7491" i="1" s="1"/>
  <c r="K7492" i="1" a="1"/>
  <c r="K7492" i="1" s="1"/>
  <c r="K7493" i="1" a="1"/>
  <c r="K7493" i="1" s="1"/>
  <c r="K7494" i="1" a="1"/>
  <c r="K7494" i="1"/>
  <c r="K7495" i="1" a="1"/>
  <c r="K7495" i="1" s="1"/>
  <c r="K7496" i="1" a="1"/>
  <c r="K7496" i="1"/>
  <c r="K7497" i="1" a="1"/>
  <c r="K7497" i="1" s="1"/>
  <c r="K7498" i="1" a="1"/>
  <c r="K7498" i="1"/>
  <c r="K7499" i="1" a="1"/>
  <c r="K7499" i="1" s="1"/>
  <c r="K7500" i="1" a="1"/>
  <c r="K7500" i="1" s="1"/>
  <c r="K7501" i="1" a="1"/>
  <c r="K7501" i="1" s="1"/>
  <c r="K7502" i="1" a="1"/>
  <c r="K7502" i="1" s="1"/>
  <c r="K7503" i="1" a="1"/>
  <c r="K7503" i="1" s="1"/>
  <c r="K7504" i="1" a="1"/>
  <c r="K7504" i="1" s="1"/>
  <c r="K7505" i="1" a="1"/>
  <c r="K7505" i="1"/>
  <c r="K7506" i="1" a="1"/>
  <c r="K7506" i="1" s="1"/>
  <c r="K7507" i="1" a="1"/>
  <c r="K7507" i="1" s="1"/>
  <c r="K7508" i="1" a="1"/>
  <c r="K7508" i="1"/>
  <c r="K7509" i="1" a="1"/>
  <c r="K7509" i="1" s="1"/>
  <c r="K7510" i="1" a="1"/>
  <c r="K7510" i="1" s="1"/>
  <c r="K7511" i="1" a="1"/>
  <c r="K7511" i="1" s="1"/>
  <c r="K7512" i="1" a="1"/>
  <c r="K7512" i="1"/>
  <c r="K7513" i="1" a="1"/>
  <c r="K7513" i="1" s="1"/>
  <c r="K7514" i="1" a="1"/>
  <c r="K7514" i="1"/>
  <c r="K7515" i="1" a="1"/>
  <c r="K7515" i="1" s="1"/>
  <c r="K7516" i="1" a="1"/>
  <c r="K7516" i="1" s="1"/>
  <c r="K7517" i="1" a="1"/>
  <c r="K7517" i="1"/>
  <c r="K7518" i="1" a="1"/>
  <c r="K7518" i="1" s="1"/>
  <c r="K7519" i="1" a="1"/>
  <c r="K7519" i="1" s="1"/>
  <c r="K7520" i="1" a="1"/>
  <c r="K7520" i="1" s="1"/>
  <c r="K7521" i="1" a="1"/>
  <c r="K7521" i="1"/>
  <c r="K7522" i="1" a="1"/>
  <c r="K7522" i="1" s="1"/>
  <c r="K7523" i="1" a="1"/>
  <c r="K7523" i="1" s="1"/>
  <c r="K7524" i="1" a="1"/>
  <c r="K7524" i="1" s="1"/>
  <c r="K7525" i="1" a="1"/>
  <c r="K7525" i="1" s="1"/>
  <c r="K7526" i="1" a="1"/>
  <c r="K7526" i="1"/>
  <c r="K7527" i="1" a="1"/>
  <c r="K7527" i="1" s="1"/>
  <c r="K7528" i="1" a="1"/>
  <c r="K7528" i="1"/>
  <c r="K7529" i="1" a="1"/>
  <c r="K7529" i="1" s="1"/>
  <c r="K7530" i="1" a="1"/>
  <c r="K7530" i="1"/>
  <c r="K7531" i="1" a="1"/>
  <c r="K7531" i="1" s="1"/>
  <c r="K7532" i="1" a="1"/>
  <c r="K7532" i="1" s="1"/>
  <c r="K7533" i="1" a="1"/>
  <c r="K7533" i="1" s="1"/>
  <c r="K7534" i="1" a="1"/>
  <c r="K7534" i="1" s="1"/>
  <c r="K7535" i="1" a="1"/>
  <c r="K7535" i="1" s="1"/>
  <c r="K7536" i="1" a="1"/>
  <c r="K7536" i="1" s="1"/>
  <c r="K7537" i="1" a="1"/>
  <c r="K7537" i="1"/>
  <c r="K7538" i="1" a="1"/>
  <c r="K7538" i="1" s="1"/>
  <c r="K7539" i="1" a="1"/>
  <c r="K7539" i="1" s="1"/>
  <c r="K7540" i="1" a="1"/>
  <c r="K7540" i="1"/>
  <c r="K7541" i="1" a="1"/>
  <c r="K7541" i="1" s="1"/>
  <c r="K7542" i="1" a="1"/>
  <c r="K7542" i="1" s="1"/>
  <c r="K7543" i="1" a="1"/>
  <c r="K7543" i="1" s="1"/>
  <c r="K7544" i="1" a="1"/>
  <c r="K7544" i="1"/>
  <c r="K7545" i="1" a="1"/>
  <c r="K7545" i="1" s="1"/>
  <c r="K7546" i="1" a="1"/>
  <c r="K7546" i="1"/>
  <c r="K7547" i="1" a="1"/>
  <c r="K7547" i="1" s="1"/>
  <c r="K7548" i="1" a="1"/>
  <c r="K7548" i="1" s="1"/>
  <c r="K7549" i="1" a="1"/>
  <c r="K7549" i="1"/>
  <c r="K7550" i="1" a="1"/>
  <c r="K7550" i="1" s="1"/>
  <c r="K7551" i="1" a="1"/>
  <c r="K7551" i="1" s="1"/>
  <c r="K7552" i="1" a="1"/>
  <c r="K7552" i="1" s="1"/>
  <c r="K7553" i="1" a="1"/>
  <c r="K7553" i="1"/>
  <c r="K7554" i="1" a="1"/>
  <c r="K7554" i="1" s="1"/>
  <c r="K7555" i="1" a="1"/>
  <c r="K7555" i="1" s="1"/>
  <c r="K7556" i="1" a="1"/>
  <c r="K7556" i="1" s="1"/>
  <c r="K7557" i="1" a="1"/>
  <c r="K7557" i="1" s="1"/>
  <c r="K7558" i="1" a="1"/>
  <c r="K7558" i="1"/>
  <c r="K7559" i="1" a="1"/>
  <c r="K7559" i="1" s="1"/>
  <c r="K7560" i="1" a="1"/>
  <c r="K7560" i="1"/>
  <c r="K7561" i="1" a="1"/>
  <c r="K7561" i="1" s="1"/>
  <c r="K7562" i="1" a="1"/>
  <c r="K7562" i="1"/>
  <c r="K7563" i="1" a="1"/>
  <c r="K7563" i="1" s="1"/>
  <c r="K7564" i="1" a="1"/>
  <c r="K7564" i="1" s="1"/>
  <c r="K7565" i="1" a="1"/>
  <c r="K7565" i="1" s="1"/>
  <c r="K7566" i="1" a="1"/>
  <c r="K7566" i="1" s="1"/>
  <c r="K7567" i="1" a="1"/>
  <c r="K7567" i="1" s="1"/>
  <c r="K7568" i="1" a="1"/>
  <c r="K7568" i="1" s="1"/>
  <c r="K7569" i="1" a="1"/>
  <c r="K7569" i="1"/>
  <c r="K7570" i="1" a="1"/>
  <c r="K7570" i="1" s="1"/>
  <c r="K7571" i="1" a="1"/>
  <c r="K7571" i="1" s="1"/>
  <c r="K7572" i="1" a="1"/>
  <c r="K7572" i="1"/>
  <c r="K7573" i="1" a="1"/>
  <c r="K7573" i="1" s="1"/>
  <c r="K7574" i="1" a="1"/>
  <c r="K7574" i="1" s="1"/>
  <c r="K7575" i="1" a="1"/>
  <c r="K7575" i="1" s="1"/>
  <c r="K7576" i="1" a="1"/>
  <c r="K7576" i="1"/>
  <c r="K7577" i="1" a="1"/>
  <c r="K7577" i="1" s="1"/>
  <c r="K7578" i="1" a="1"/>
  <c r="K7578" i="1"/>
  <c r="K7579" i="1" a="1"/>
  <c r="K7579" i="1" s="1"/>
  <c r="K7580" i="1" a="1"/>
  <c r="K7580" i="1" s="1"/>
  <c r="K7581" i="1" a="1"/>
  <c r="K7581" i="1"/>
  <c r="K7582" i="1" a="1"/>
  <c r="K7582" i="1" s="1"/>
  <c r="K7583" i="1" a="1"/>
  <c r="K7583" i="1" s="1"/>
  <c r="K7584" i="1" a="1"/>
  <c r="K7584" i="1" s="1"/>
  <c r="K7585" i="1" a="1"/>
  <c r="K7585" i="1"/>
  <c r="K7586" i="1" a="1"/>
  <c r="K7586" i="1" s="1"/>
  <c r="K7587" i="1" a="1"/>
  <c r="K7587" i="1" s="1"/>
  <c r="K7588" i="1" a="1"/>
  <c r="K7588" i="1" s="1"/>
  <c r="K7589" i="1" a="1"/>
  <c r="K7589" i="1" s="1"/>
  <c r="K7590" i="1" a="1"/>
  <c r="K7590" i="1"/>
  <c r="K7591" i="1" a="1"/>
  <c r="K7591" i="1" s="1"/>
  <c r="K7592" i="1" a="1"/>
  <c r="K7592" i="1"/>
  <c r="K7593" i="1" a="1"/>
  <c r="K7593" i="1" s="1"/>
  <c r="K7594" i="1" a="1"/>
  <c r="K7594" i="1"/>
  <c r="K7595" i="1" a="1"/>
  <c r="K7595" i="1" s="1"/>
  <c r="K7596" i="1" a="1"/>
  <c r="K7596" i="1" s="1"/>
  <c r="K7597" i="1" a="1"/>
  <c r="K7597" i="1" s="1"/>
  <c r="K7598" i="1" a="1"/>
  <c r="K7598" i="1" s="1"/>
  <c r="K7599" i="1" a="1"/>
  <c r="K7599" i="1" s="1"/>
  <c r="K7600" i="1" a="1"/>
  <c r="K7600" i="1" s="1"/>
  <c r="K7601" i="1" a="1"/>
  <c r="K7601" i="1"/>
  <c r="K7602" i="1" a="1"/>
  <c r="K7602" i="1" s="1"/>
  <c r="K7603" i="1" a="1"/>
  <c r="K7603" i="1" s="1"/>
  <c r="K7604" i="1" a="1"/>
  <c r="K7604" i="1"/>
  <c r="K7605" i="1" a="1"/>
  <c r="K7605" i="1" s="1"/>
  <c r="K7606" i="1" a="1"/>
  <c r="K7606" i="1" s="1"/>
  <c r="K7607" i="1" a="1"/>
  <c r="K7607" i="1" s="1"/>
  <c r="K7608" i="1" a="1"/>
  <c r="K7608" i="1"/>
  <c r="K7609" i="1" a="1"/>
  <c r="K7609" i="1" s="1"/>
  <c r="K7610" i="1" a="1"/>
  <c r="K7610" i="1"/>
  <c r="K7611" i="1" a="1"/>
  <c r="K7611" i="1" s="1"/>
  <c r="K7612" i="1" a="1"/>
  <c r="K7612" i="1" s="1"/>
  <c r="K7613" i="1" a="1"/>
  <c r="K7613" i="1"/>
  <c r="K7614" i="1" a="1"/>
  <c r="K7614" i="1" s="1"/>
  <c r="K7615" i="1" a="1"/>
  <c r="K7615" i="1" s="1"/>
  <c r="K7616" i="1" a="1"/>
  <c r="K7616" i="1" s="1"/>
  <c r="K7617" i="1" a="1"/>
  <c r="K7617" i="1"/>
  <c r="K7618" i="1" a="1"/>
  <c r="K7618" i="1" s="1"/>
  <c r="K7619" i="1" a="1"/>
  <c r="K7619" i="1" s="1"/>
  <c r="K7620" i="1" a="1"/>
  <c r="K7620" i="1" s="1"/>
  <c r="K7621" i="1" a="1"/>
  <c r="K7621" i="1" s="1"/>
  <c r="K7622" i="1" a="1"/>
  <c r="K7622" i="1"/>
  <c r="K7623" i="1" a="1"/>
  <c r="K7623" i="1" s="1"/>
  <c r="K7624" i="1" a="1"/>
  <c r="K7624" i="1"/>
  <c r="K7625" i="1" a="1"/>
  <c r="K7625" i="1" s="1"/>
  <c r="K7626" i="1" a="1"/>
  <c r="K7626" i="1"/>
  <c r="K7627" i="1" a="1"/>
  <c r="K7627" i="1" s="1"/>
  <c r="K7628" i="1" a="1"/>
  <c r="K7628" i="1" s="1"/>
  <c r="K7629" i="1" a="1"/>
  <c r="K7629" i="1" s="1"/>
  <c r="K7630" i="1" a="1"/>
  <c r="K7630" i="1" s="1"/>
  <c r="K7631" i="1" a="1"/>
  <c r="K7631" i="1" s="1"/>
  <c r="K7632" i="1" a="1"/>
  <c r="K7632" i="1" s="1"/>
  <c r="K7633" i="1" a="1"/>
  <c r="K7633" i="1"/>
  <c r="K7634" i="1" a="1"/>
  <c r="K7634" i="1" s="1"/>
  <c r="K7635" i="1" a="1"/>
  <c r="K7635" i="1" s="1"/>
  <c r="K7636" i="1" a="1"/>
  <c r="K7636" i="1"/>
  <c r="K7637" i="1" a="1"/>
  <c r="K7637" i="1" s="1"/>
  <c r="K7638" i="1" a="1"/>
  <c r="K7638" i="1" s="1"/>
  <c r="K7639" i="1" a="1"/>
  <c r="K7639" i="1" s="1"/>
  <c r="K7640" i="1" a="1"/>
  <c r="K7640" i="1"/>
  <c r="K7641" i="1" a="1"/>
  <c r="K7641" i="1" s="1"/>
  <c r="K7642" i="1" a="1"/>
  <c r="K7642" i="1"/>
  <c r="K7643" i="1" a="1"/>
  <c r="K7643" i="1" s="1"/>
  <c r="K7644" i="1" a="1"/>
  <c r="K7644" i="1" s="1"/>
  <c r="K7645" i="1" a="1"/>
  <c r="K7645" i="1"/>
  <c r="K7646" i="1" a="1"/>
  <c r="K7646" i="1" s="1"/>
  <c r="K7647" i="1" a="1"/>
  <c r="K7647" i="1" s="1"/>
  <c r="K7648" i="1" a="1"/>
  <c r="K7648" i="1" s="1"/>
  <c r="K7649" i="1" a="1"/>
  <c r="K7649" i="1"/>
  <c r="K7650" i="1" a="1"/>
  <c r="K7650" i="1" s="1"/>
  <c r="K7651" i="1" a="1"/>
  <c r="K7651" i="1" s="1"/>
  <c r="K7652" i="1" a="1"/>
  <c r="K7652" i="1" s="1"/>
  <c r="K7653" i="1" a="1"/>
  <c r="K7653" i="1" s="1"/>
  <c r="K7654" i="1" a="1"/>
  <c r="K7654" i="1"/>
  <c r="K7655" i="1" a="1"/>
  <c r="K7655" i="1" s="1"/>
  <c r="K7656" i="1" a="1"/>
  <c r="K7656" i="1"/>
  <c r="K7657" i="1" a="1"/>
  <c r="K7657" i="1" s="1"/>
  <c r="K7658" i="1" a="1"/>
  <c r="K7658" i="1"/>
  <c r="K7659" i="1" a="1"/>
  <c r="K7659" i="1" s="1"/>
  <c r="K7660" i="1" a="1"/>
  <c r="K7660" i="1" s="1"/>
  <c r="K7661" i="1" a="1"/>
  <c r="K7661" i="1" s="1"/>
  <c r="K7662" i="1" a="1"/>
  <c r="K7662" i="1" s="1"/>
  <c r="K7663" i="1" a="1"/>
  <c r="K7663" i="1" s="1"/>
  <c r="K7664" i="1" a="1"/>
  <c r="K7664" i="1" s="1"/>
  <c r="K7665" i="1" a="1"/>
  <c r="K7665" i="1"/>
  <c r="K7666" i="1" a="1"/>
  <c r="K7666" i="1" s="1"/>
  <c r="K7667" i="1" a="1"/>
  <c r="K7667" i="1" s="1"/>
  <c r="K7668" i="1" a="1"/>
  <c r="K7668" i="1"/>
  <c r="K7669" i="1" a="1"/>
  <c r="K7669" i="1" s="1"/>
  <c r="K7670" i="1" a="1"/>
  <c r="K7670" i="1" s="1"/>
  <c r="K7671" i="1" a="1"/>
  <c r="K7671" i="1" s="1"/>
  <c r="K7672" i="1" a="1"/>
  <c r="K7672" i="1"/>
  <c r="K7673" i="1" a="1"/>
  <c r="K7673" i="1" s="1"/>
  <c r="K7674" i="1" a="1"/>
  <c r="K7674" i="1"/>
  <c r="K7675" i="1" a="1"/>
  <c r="K7675" i="1" s="1"/>
  <c r="K7676" i="1" a="1"/>
  <c r="K7676" i="1" s="1"/>
  <c r="K7677" i="1" a="1"/>
  <c r="K7677" i="1"/>
  <c r="K7678" i="1" a="1"/>
  <c r="K7678" i="1" s="1"/>
  <c r="K7679" i="1" a="1"/>
  <c r="K7679" i="1" s="1"/>
  <c r="K7680" i="1" a="1"/>
  <c r="K7680" i="1" s="1"/>
  <c r="K7681" i="1" a="1"/>
  <c r="K7681" i="1"/>
  <c r="K7682" i="1" a="1"/>
  <c r="K7682" i="1" s="1"/>
  <c r="K7683" i="1" a="1"/>
  <c r="K7683" i="1" s="1"/>
  <c r="K7684" i="1" a="1"/>
  <c r="K7684" i="1" s="1"/>
  <c r="K7685" i="1" a="1"/>
  <c r="K7685" i="1" s="1"/>
  <c r="K7686" i="1" a="1"/>
  <c r="K7686" i="1"/>
  <c r="K7687" i="1" a="1"/>
  <c r="K7687" i="1" s="1"/>
  <c r="K7688" i="1" a="1"/>
  <c r="K7688" i="1"/>
  <c r="K7689" i="1" a="1"/>
  <c r="K7689" i="1" s="1"/>
  <c r="K7690" i="1" a="1"/>
  <c r="K7690" i="1"/>
  <c r="K7691" i="1" a="1"/>
  <c r="K7691" i="1" s="1"/>
  <c r="K7692" i="1" a="1"/>
  <c r="K7692" i="1" s="1"/>
  <c r="K7693" i="1" a="1"/>
  <c r="K7693" i="1" s="1"/>
  <c r="K7694" i="1" a="1"/>
  <c r="K7694" i="1" s="1"/>
  <c r="K7695" i="1" a="1"/>
  <c r="K7695" i="1" s="1"/>
  <c r="K7696" i="1" a="1"/>
  <c r="K7696" i="1" s="1"/>
  <c r="K7697" i="1" a="1"/>
  <c r="K7697" i="1"/>
  <c r="K7698" i="1" a="1"/>
  <c r="K7698" i="1" s="1"/>
  <c r="K7699" i="1" a="1"/>
  <c r="K7699" i="1" s="1"/>
  <c r="K7700" i="1" a="1"/>
  <c r="K7700" i="1"/>
  <c r="K7701" i="1" a="1"/>
  <c r="K7701" i="1" s="1"/>
  <c r="K7702" i="1" a="1"/>
  <c r="K7702" i="1" s="1"/>
  <c r="K7703" i="1" a="1"/>
  <c r="K7703" i="1" s="1"/>
  <c r="K7704" i="1" a="1"/>
  <c r="K7704" i="1"/>
  <c r="K7705" i="1" a="1"/>
  <c r="K7705" i="1" s="1"/>
  <c r="K7706" i="1" a="1"/>
  <c r="K7706" i="1"/>
  <c r="K7707" i="1" a="1"/>
  <c r="K7707" i="1" s="1"/>
  <c r="K7708" i="1" a="1"/>
  <c r="K7708" i="1" s="1"/>
  <c r="K7709" i="1" a="1"/>
  <c r="K7709" i="1"/>
  <c r="K7710" i="1" a="1"/>
  <c r="K7710" i="1" s="1"/>
  <c r="K7711" i="1" a="1"/>
  <c r="K7711" i="1" s="1"/>
  <c r="K7712" i="1" a="1"/>
  <c r="K7712" i="1" s="1"/>
  <c r="K7713" i="1" a="1"/>
  <c r="K7713" i="1"/>
  <c r="K7714" i="1" a="1"/>
  <c r="K7714" i="1" s="1"/>
  <c r="K7715" i="1" a="1"/>
  <c r="K7715" i="1" s="1"/>
  <c r="K7716" i="1" a="1"/>
  <c r="K7716" i="1" s="1"/>
  <c r="K7717" i="1" a="1"/>
  <c r="K7717" i="1" s="1"/>
  <c r="K7718" i="1" a="1"/>
  <c r="K7718" i="1"/>
  <c r="K7719" i="1" a="1"/>
  <c r="K7719" i="1" s="1"/>
  <c r="K7720" i="1" a="1"/>
  <c r="K7720" i="1"/>
  <c r="K7721" i="1" a="1"/>
  <c r="K7721" i="1" s="1"/>
  <c r="K7722" i="1" a="1"/>
  <c r="K7722" i="1"/>
  <c r="K7723" i="1" a="1"/>
  <c r="K7723" i="1" s="1"/>
  <c r="K7724" i="1" a="1"/>
  <c r="K7724" i="1" s="1"/>
  <c r="K7725" i="1" a="1"/>
  <c r="K7725" i="1" s="1"/>
  <c r="K7726" i="1" a="1"/>
  <c r="K7726" i="1" s="1"/>
  <c r="K7727" i="1" a="1"/>
  <c r="K7727" i="1" s="1"/>
  <c r="K7728" i="1" a="1"/>
  <c r="K7728" i="1" s="1"/>
  <c r="K7729" i="1" a="1"/>
  <c r="K7729" i="1"/>
  <c r="K7730" i="1" a="1"/>
  <c r="K7730" i="1" s="1"/>
  <c r="K7731" i="1" a="1"/>
  <c r="K7731" i="1" s="1"/>
  <c r="K7732" i="1" a="1"/>
  <c r="K7732" i="1"/>
  <c r="K7733" i="1" a="1"/>
  <c r="K7733" i="1" s="1"/>
  <c r="K7734" i="1" a="1"/>
  <c r="K7734" i="1" s="1"/>
  <c r="K7735" i="1" a="1"/>
  <c r="K7735" i="1" s="1"/>
  <c r="K7736" i="1" a="1"/>
  <c r="K7736" i="1"/>
  <c r="K7737" i="1" a="1"/>
  <c r="K7737" i="1" s="1"/>
  <c r="K7738" i="1" a="1"/>
  <c r="K7738" i="1"/>
  <c r="K7739" i="1" a="1"/>
  <c r="K7739" i="1" s="1"/>
  <c r="K7740" i="1" a="1"/>
  <c r="K7740" i="1" s="1"/>
  <c r="K7741" i="1" a="1"/>
  <c r="K7741" i="1"/>
  <c r="K7742" i="1" a="1"/>
  <c r="K7742" i="1" s="1"/>
  <c r="K7743" i="1" a="1"/>
  <c r="K7743" i="1" s="1"/>
  <c r="K7744" i="1" a="1"/>
  <c r="K7744" i="1" s="1"/>
  <c r="K7745" i="1" a="1"/>
  <c r="K7745" i="1"/>
  <c r="K7746" i="1" a="1"/>
  <c r="K7746" i="1" s="1"/>
  <c r="K7747" i="1" a="1"/>
  <c r="K7747" i="1" s="1"/>
  <c r="K7748" i="1" a="1"/>
  <c r="K7748" i="1" s="1"/>
  <c r="K7749" i="1" a="1"/>
  <c r="K7749" i="1" s="1"/>
  <c r="K7750" i="1" a="1"/>
  <c r="K7750" i="1"/>
  <c r="K7751" i="1" a="1"/>
  <c r="K7751" i="1" s="1"/>
  <c r="K7752" i="1" a="1"/>
  <c r="K7752" i="1"/>
  <c r="K7753" i="1" a="1"/>
  <c r="K7753" i="1" s="1"/>
  <c r="K7754" i="1" a="1"/>
  <c r="K7754" i="1"/>
  <c r="K7755" i="1" a="1"/>
  <c r="K7755" i="1" s="1"/>
  <c r="K7756" i="1" a="1"/>
  <c r="K7756" i="1" s="1"/>
  <c r="K7757" i="1" a="1"/>
  <c r="K7757" i="1" s="1"/>
  <c r="K7758" i="1" a="1"/>
  <c r="K7758" i="1" s="1"/>
  <c r="K7759" i="1" a="1"/>
  <c r="K7759" i="1" s="1"/>
  <c r="K7760" i="1" a="1"/>
  <c r="K7760" i="1" s="1"/>
  <c r="K7761" i="1" a="1"/>
  <c r="K7761" i="1"/>
  <c r="K7762" i="1" a="1"/>
  <c r="K7762" i="1" s="1"/>
  <c r="K7763" i="1" a="1"/>
  <c r="K7763" i="1" s="1"/>
  <c r="K7764" i="1" a="1"/>
  <c r="K7764" i="1"/>
  <c r="K7765" i="1" a="1"/>
  <c r="K7765" i="1" s="1"/>
  <c r="K7766" i="1" a="1"/>
  <c r="K7766" i="1" s="1"/>
  <c r="K7767" i="1" a="1"/>
  <c r="K7767" i="1" s="1"/>
  <c r="K7768" i="1" a="1"/>
  <c r="K7768" i="1"/>
  <c r="K7769" i="1" a="1"/>
  <c r="K7769" i="1" s="1"/>
  <c r="K7770" i="1" a="1"/>
  <c r="K7770" i="1"/>
  <c r="K7771" i="1" a="1"/>
  <c r="K7771" i="1" s="1"/>
  <c r="K7772" i="1" a="1"/>
  <c r="K7772" i="1" s="1"/>
  <c r="K7773" i="1" a="1"/>
  <c r="K7773" i="1"/>
  <c r="K7774" i="1" a="1"/>
  <c r="K7774" i="1" s="1"/>
  <c r="K7775" i="1" a="1"/>
  <c r="K7775" i="1" s="1"/>
  <c r="K7776" i="1" a="1"/>
  <c r="K7776" i="1" s="1"/>
  <c r="K7777" i="1" a="1"/>
  <c r="K7777" i="1"/>
  <c r="K7778" i="1" a="1"/>
  <c r="K7778" i="1" s="1"/>
  <c r="K7779" i="1" a="1"/>
  <c r="K7779" i="1" s="1"/>
  <c r="K7780" i="1" a="1"/>
  <c r="K7780" i="1" s="1"/>
  <c r="K7781" i="1" a="1"/>
  <c r="K7781" i="1" s="1"/>
  <c r="K7782" i="1" a="1"/>
  <c r="K7782" i="1"/>
  <c r="K7783" i="1" a="1"/>
  <c r="K7783" i="1" s="1"/>
  <c r="K7784" i="1" a="1"/>
  <c r="K7784" i="1"/>
  <c r="K7785" i="1" a="1"/>
  <c r="K7785" i="1" s="1"/>
  <c r="K7786" i="1" a="1"/>
  <c r="K7786" i="1"/>
  <c r="K7787" i="1" a="1"/>
  <c r="K7787" i="1" s="1"/>
  <c r="K7788" i="1" a="1"/>
  <c r="K7788" i="1" s="1"/>
  <c r="K7789" i="1" a="1"/>
  <c r="K7789" i="1" s="1"/>
  <c r="K7790" i="1" a="1"/>
  <c r="K7790" i="1" s="1"/>
  <c r="K7791" i="1" a="1"/>
  <c r="K7791" i="1" s="1"/>
  <c r="K7792" i="1" a="1"/>
  <c r="K7792" i="1" s="1"/>
  <c r="K7793" i="1" a="1"/>
  <c r="K7793" i="1"/>
  <c r="K7794" i="1" a="1"/>
  <c r="K7794" i="1" s="1"/>
  <c r="K7795" i="1" a="1"/>
  <c r="K7795" i="1" s="1"/>
  <c r="K7796" i="1" a="1"/>
  <c r="K7796" i="1"/>
  <c r="K7797" i="1" a="1"/>
  <c r="K7797" i="1" s="1"/>
  <c r="K7798" i="1" a="1"/>
  <c r="K7798" i="1" s="1"/>
  <c r="K7799" i="1" a="1"/>
  <c r="K7799" i="1" s="1"/>
  <c r="K7800" i="1" a="1"/>
  <c r="K7800" i="1"/>
  <c r="K7801" i="1" a="1"/>
  <c r="K7801" i="1" s="1"/>
  <c r="K7802" i="1" a="1"/>
  <c r="K7802" i="1"/>
  <c r="K7803" i="1" a="1"/>
  <c r="K7803" i="1" s="1"/>
  <c r="K7804" i="1" a="1"/>
  <c r="K7804" i="1" s="1"/>
  <c r="K7805" i="1" a="1"/>
  <c r="K7805" i="1"/>
  <c r="K7806" i="1" a="1"/>
  <c r="K7806" i="1" s="1"/>
  <c r="K7807" i="1" a="1"/>
  <c r="K7807" i="1" s="1"/>
  <c r="K7808" i="1" a="1"/>
  <c r="K7808" i="1" s="1"/>
  <c r="K7809" i="1" a="1"/>
  <c r="K7809" i="1"/>
  <c r="K7810" i="1" a="1"/>
  <c r="K7810" i="1" s="1"/>
  <c r="K7811" i="1" a="1"/>
  <c r="K7811" i="1" s="1"/>
  <c r="K7812" i="1" a="1"/>
  <c r="K7812" i="1" s="1"/>
  <c r="K7813" i="1" a="1"/>
  <c r="K7813" i="1" s="1"/>
  <c r="K7814" i="1" a="1"/>
  <c r="K7814" i="1"/>
  <c r="K7815" i="1" a="1"/>
  <c r="K7815" i="1" s="1"/>
  <c r="K7816" i="1" a="1"/>
  <c r="K7816" i="1"/>
  <c r="K7817" i="1" a="1"/>
  <c r="K7817" i="1" s="1"/>
  <c r="K7818" i="1" a="1"/>
  <c r="K7818" i="1"/>
  <c r="K7819" i="1" a="1"/>
  <c r="K7819" i="1" s="1"/>
  <c r="K7820" i="1" a="1"/>
  <c r="K7820" i="1" s="1"/>
  <c r="K7821" i="1" a="1"/>
  <c r="K7821" i="1" s="1"/>
  <c r="K7822" i="1" a="1"/>
  <c r="K7822" i="1" s="1"/>
  <c r="K7823" i="1" a="1"/>
  <c r="K7823" i="1" s="1"/>
  <c r="K7824" i="1" a="1"/>
  <c r="K7824" i="1" s="1"/>
  <c r="K7825" i="1" a="1"/>
  <c r="K7825" i="1"/>
  <c r="K7826" i="1" a="1"/>
  <c r="K7826" i="1" s="1"/>
  <c r="K7827" i="1" a="1"/>
  <c r="K7827" i="1" s="1"/>
  <c r="K7828" i="1" a="1"/>
  <c r="K7828" i="1"/>
  <c r="K7829" i="1" a="1"/>
  <c r="K7829" i="1" s="1"/>
  <c r="K7830" i="1" a="1"/>
  <c r="K7830" i="1" s="1"/>
  <c r="K7831" i="1" a="1"/>
  <c r="K7831" i="1" s="1"/>
  <c r="K7832" i="1" a="1"/>
  <c r="K7832" i="1"/>
  <c r="K7833" i="1" a="1"/>
  <c r="K7833" i="1" s="1"/>
  <c r="K7834" i="1" a="1"/>
  <c r="K7834" i="1"/>
  <c r="K7835" i="1" a="1"/>
  <c r="K7835" i="1" s="1"/>
  <c r="K7836" i="1" a="1"/>
  <c r="K7836" i="1" s="1"/>
  <c r="K7837" i="1" a="1"/>
  <c r="K7837" i="1"/>
  <c r="K7838" i="1" a="1"/>
  <c r="K7838" i="1" s="1"/>
  <c r="K7839" i="1" a="1"/>
  <c r="K7839" i="1" s="1"/>
  <c r="K7840" i="1" a="1"/>
  <c r="K7840" i="1" s="1"/>
  <c r="K7841" i="1" a="1"/>
  <c r="K7841" i="1"/>
  <c r="K7842" i="1" a="1"/>
  <c r="K7842" i="1" s="1"/>
  <c r="K7843" i="1" a="1"/>
  <c r="K7843" i="1" s="1"/>
  <c r="K7844" i="1" a="1"/>
  <c r="K7844" i="1" s="1"/>
  <c r="K7845" i="1" a="1"/>
  <c r="K7845" i="1" s="1"/>
  <c r="K7846" i="1" a="1"/>
  <c r="K7846" i="1"/>
  <c r="K7847" i="1" a="1"/>
  <c r="K7847" i="1" s="1"/>
  <c r="K7848" i="1" a="1"/>
  <c r="K7848" i="1"/>
  <c r="K7849" i="1" a="1"/>
  <c r="K7849" i="1" s="1"/>
  <c r="K7850" i="1" a="1"/>
  <c r="K7850" i="1"/>
  <c r="K7851" i="1" a="1"/>
  <c r="K7851" i="1" s="1"/>
  <c r="K7852" i="1" a="1"/>
  <c r="K7852" i="1" s="1"/>
  <c r="K7853" i="1" a="1"/>
  <c r="K7853" i="1" s="1"/>
  <c r="K7854" i="1" a="1"/>
  <c r="K7854" i="1" s="1"/>
  <c r="K7855" i="1" a="1"/>
  <c r="K7855" i="1" s="1"/>
  <c r="K7856" i="1" a="1"/>
  <c r="K7856" i="1" s="1"/>
  <c r="K7857" i="1" a="1"/>
  <c r="K7857" i="1"/>
  <c r="K7858" i="1" a="1"/>
  <c r="K7858" i="1" s="1"/>
  <c r="K7859" i="1" a="1"/>
  <c r="K7859" i="1" s="1"/>
  <c r="K7860" i="1" a="1"/>
  <c r="K7860" i="1"/>
  <c r="K7861" i="1" a="1"/>
  <c r="K7861" i="1" s="1"/>
  <c r="K7862" i="1" a="1"/>
  <c r="K7862" i="1" s="1"/>
  <c r="K7863" i="1" a="1"/>
  <c r="K7863" i="1" s="1"/>
  <c r="K7864" i="1" a="1"/>
  <c r="K7864" i="1"/>
  <c r="K7865" i="1" a="1"/>
  <c r="K7865" i="1" s="1"/>
  <c r="K7866" i="1" a="1"/>
  <c r="K7866" i="1"/>
  <c r="K7867" i="1" a="1"/>
  <c r="K7867" i="1" s="1"/>
  <c r="K7868" i="1" a="1"/>
  <c r="K7868" i="1" s="1"/>
  <c r="K7869" i="1" a="1"/>
  <c r="K7869" i="1"/>
  <c r="K7870" i="1" a="1"/>
  <c r="K7870" i="1" s="1"/>
  <c r="K7871" i="1" a="1"/>
  <c r="K7871" i="1" s="1"/>
  <c r="K7872" i="1" a="1"/>
  <c r="K7872" i="1" s="1"/>
  <c r="K7873" i="1" a="1"/>
  <c r="K7873" i="1"/>
  <c r="K7874" i="1" a="1"/>
  <c r="K7874" i="1" s="1"/>
  <c r="K7875" i="1" a="1"/>
  <c r="K7875" i="1" s="1"/>
  <c r="K7876" i="1" a="1"/>
  <c r="K7876" i="1" s="1"/>
  <c r="K7877" i="1" a="1"/>
  <c r="K7877" i="1" s="1"/>
  <c r="K7878" i="1" a="1"/>
  <c r="K7878" i="1"/>
  <c r="K7879" i="1" a="1"/>
  <c r="K7879" i="1" s="1"/>
  <c r="K7880" i="1" a="1"/>
  <c r="K7880" i="1"/>
  <c r="K7881" i="1" a="1"/>
  <c r="K7881" i="1" s="1"/>
  <c r="K7882" i="1" a="1"/>
  <c r="K7882" i="1"/>
  <c r="K7883" i="1" a="1"/>
  <c r="K7883" i="1" s="1"/>
  <c r="K7884" i="1" a="1"/>
  <c r="K7884" i="1" s="1"/>
  <c r="K7885" i="1" a="1"/>
  <c r="K7885" i="1" s="1"/>
  <c r="K7886" i="1" a="1"/>
  <c r="K7886" i="1" s="1"/>
  <c r="K7887" i="1" a="1"/>
  <c r="K7887" i="1" s="1"/>
  <c r="K7888" i="1" a="1"/>
  <c r="K7888" i="1" s="1"/>
  <c r="K7889" i="1" a="1"/>
  <c r="K7889" i="1"/>
  <c r="K7890" i="1" a="1"/>
  <c r="K7890" i="1" s="1"/>
  <c r="K7891" i="1" a="1"/>
  <c r="K7891" i="1" s="1"/>
  <c r="K7892" i="1" a="1"/>
  <c r="K7892" i="1"/>
  <c r="K7893" i="1" a="1"/>
  <c r="K7893" i="1" s="1"/>
  <c r="K7894" i="1" a="1"/>
  <c r="K7894" i="1" s="1"/>
  <c r="K7895" i="1" a="1"/>
  <c r="K7895" i="1" s="1"/>
  <c r="K7896" i="1" a="1"/>
  <c r="K7896" i="1"/>
  <c r="K7897" i="1" a="1"/>
  <c r="K7897" i="1" s="1"/>
  <c r="K7898" i="1" a="1"/>
  <c r="K7898" i="1"/>
  <c r="K7899" i="1" a="1"/>
  <c r="K7899" i="1" s="1"/>
  <c r="K7900" i="1" a="1"/>
  <c r="K7900" i="1" s="1"/>
  <c r="K7901" i="1" a="1"/>
  <c r="K7901" i="1"/>
  <c r="K7902" i="1" a="1"/>
  <c r="K7902" i="1" s="1"/>
  <c r="K7903" i="1" a="1"/>
  <c r="K7903" i="1" s="1"/>
  <c r="K7904" i="1" a="1"/>
  <c r="K7904" i="1" s="1"/>
  <c r="K7905" i="1" a="1"/>
  <c r="K7905" i="1"/>
  <c r="K7906" i="1" a="1"/>
  <c r="K7906" i="1" s="1"/>
  <c r="K7907" i="1" a="1"/>
  <c r="K7907" i="1" s="1"/>
  <c r="K7908" i="1" a="1"/>
  <c r="K7908" i="1" s="1"/>
  <c r="K7909" i="1" a="1"/>
  <c r="K7909" i="1" s="1"/>
  <c r="K7910" i="1" a="1"/>
  <c r="K7910" i="1"/>
  <c r="K7911" i="1" a="1"/>
  <c r="K7911" i="1" s="1"/>
  <c r="K7912" i="1" a="1"/>
  <c r="K7912" i="1"/>
  <c r="K7913" i="1" a="1"/>
  <c r="K7913" i="1" s="1"/>
  <c r="K7914" i="1" a="1"/>
  <c r="K7914" i="1"/>
  <c r="K7915" i="1" a="1"/>
  <c r="K7915" i="1" s="1"/>
  <c r="K7916" i="1" a="1"/>
  <c r="K7916" i="1" s="1"/>
  <c r="K7917" i="1" a="1"/>
  <c r="K7917" i="1"/>
  <c r="K7918" i="1" a="1"/>
  <c r="K7918" i="1" s="1"/>
  <c r="K7919" i="1" a="1"/>
  <c r="K7919" i="1" s="1"/>
  <c r="K7920" i="1" a="1"/>
  <c r="K7920" i="1" s="1"/>
  <c r="K7921" i="1" a="1"/>
  <c r="K7921" i="1"/>
  <c r="K7922" i="1" a="1"/>
  <c r="K7922" i="1" s="1"/>
  <c r="K7923" i="1" a="1"/>
  <c r="K7923" i="1" s="1"/>
  <c r="K7924" i="1" a="1"/>
  <c r="K7924" i="1"/>
  <c r="K7925" i="1" a="1"/>
  <c r="K7925" i="1" s="1"/>
  <c r="K7926" i="1" a="1"/>
  <c r="K7926" i="1"/>
  <c r="K7927" i="1" a="1"/>
  <c r="K7927" i="1" s="1"/>
  <c r="K7928" i="1" a="1"/>
  <c r="K7928" i="1"/>
  <c r="K7929" i="1" a="1"/>
  <c r="K7929" i="1" s="1"/>
  <c r="K7930" i="1" a="1"/>
  <c r="K7930" i="1"/>
  <c r="K7931" i="1" a="1"/>
  <c r="K7931" i="1" s="1"/>
  <c r="K7932" i="1" a="1"/>
  <c r="K7932" i="1" s="1"/>
  <c r="K7933" i="1" a="1"/>
  <c r="K7933" i="1"/>
  <c r="K7934" i="1" a="1"/>
  <c r="K7934" i="1" s="1"/>
  <c r="K7935" i="1" a="1"/>
  <c r="K7935" i="1" s="1"/>
  <c r="K7936" i="1" a="1"/>
  <c r="K7936" i="1" s="1"/>
  <c r="K7937" i="1" a="1"/>
  <c r="K7937" i="1"/>
  <c r="K7938" i="1" a="1"/>
  <c r="K7938" i="1" s="1"/>
  <c r="K7939" i="1" a="1"/>
  <c r="K7939" i="1"/>
  <c r="K7940" i="1" a="1"/>
  <c r="K7940" i="1" s="1"/>
  <c r="K7941" i="1" a="1"/>
  <c r="K7941" i="1"/>
  <c r="K7942" i="1" a="1"/>
  <c r="K7942" i="1" s="1"/>
  <c r="K7943" i="1" a="1"/>
  <c r="K7943" i="1"/>
  <c r="K7944" i="1" a="1"/>
  <c r="K7944" i="1" s="1"/>
  <c r="K7945" i="1" a="1"/>
  <c r="K7945" i="1"/>
  <c r="K7946" i="1" a="1"/>
  <c r="K7946" i="1" s="1"/>
  <c r="K7947" i="1" a="1"/>
  <c r="K7947" i="1"/>
  <c r="K7948" i="1" a="1"/>
  <c r="K7948" i="1" s="1"/>
  <c r="K7949" i="1" a="1"/>
  <c r="K7949" i="1"/>
  <c r="K7950" i="1" a="1"/>
  <c r="K7950" i="1" s="1"/>
  <c r="K7951" i="1" a="1"/>
  <c r="K7951" i="1"/>
  <c r="K7952" i="1" a="1"/>
  <c r="K7952" i="1" s="1"/>
  <c r="K7953" i="1" a="1"/>
  <c r="K7953" i="1"/>
  <c r="K7954" i="1" a="1"/>
  <c r="K7954" i="1" s="1"/>
  <c r="K7955" i="1" a="1"/>
  <c r="K7955" i="1"/>
  <c r="K7956" i="1" a="1"/>
  <c r="K7956" i="1" s="1"/>
  <c r="K7957" i="1" a="1"/>
  <c r="K7957" i="1"/>
  <c r="K7958" i="1" a="1"/>
  <c r="K7958" i="1" s="1"/>
  <c r="K7959" i="1" a="1"/>
  <c r="K7959" i="1"/>
  <c r="K7960" i="1" a="1"/>
  <c r="K7960" i="1" s="1"/>
  <c r="K7961" i="1" a="1"/>
  <c r="K7961" i="1"/>
  <c r="K7962" i="1" a="1"/>
  <c r="K7962" i="1" s="1"/>
  <c r="K7963" i="1" a="1"/>
  <c r="K7963" i="1"/>
  <c r="K7964" i="1" a="1"/>
  <c r="K7964" i="1" s="1"/>
  <c r="K7965" i="1" a="1"/>
  <c r="K7965" i="1"/>
  <c r="K7966" i="1" a="1"/>
  <c r="K7966" i="1" s="1"/>
  <c r="K7967" i="1" a="1"/>
  <c r="K7967" i="1"/>
  <c r="K7968" i="1" a="1"/>
  <c r="K7968" i="1" s="1"/>
  <c r="K7969" i="1" a="1"/>
  <c r="K7969" i="1"/>
  <c r="K7970" i="1" a="1"/>
  <c r="K7970" i="1" s="1"/>
  <c r="K7971" i="1" a="1"/>
  <c r="K7971" i="1"/>
  <c r="K7972" i="1" a="1"/>
  <c r="K7972" i="1" s="1"/>
  <c r="K7973" i="1" a="1"/>
  <c r="K7973" i="1"/>
  <c r="K7974" i="1" a="1"/>
  <c r="K7974" i="1" s="1"/>
  <c r="K7975" i="1" a="1"/>
  <c r="K7975" i="1"/>
  <c r="K7976" i="1" a="1"/>
  <c r="K7976" i="1" s="1"/>
  <c r="K7977" i="1" a="1"/>
  <c r="K7977" i="1"/>
  <c r="K7978" i="1" a="1"/>
  <c r="K7978" i="1" s="1"/>
  <c r="K7979" i="1" a="1"/>
  <c r="K7979" i="1"/>
  <c r="K7980" i="1" a="1"/>
  <c r="K7980" i="1" s="1"/>
  <c r="K7981" i="1" a="1"/>
  <c r="K7981" i="1"/>
  <c r="K7982" i="1" a="1"/>
  <c r="K7982" i="1" s="1"/>
  <c r="K7983" i="1" a="1"/>
  <c r="K7983" i="1"/>
  <c r="K7984" i="1" a="1"/>
  <c r="K7984" i="1" s="1"/>
  <c r="K7985" i="1" a="1"/>
  <c r="K7985" i="1"/>
  <c r="K7986" i="1" a="1"/>
  <c r="K7986" i="1" s="1"/>
  <c r="K7987" i="1" a="1"/>
  <c r="K7987" i="1"/>
  <c r="K7988" i="1" a="1"/>
  <c r="K7988" i="1" s="1"/>
  <c r="K7989" i="1" a="1"/>
  <c r="K7989" i="1"/>
  <c r="K7990" i="1" a="1"/>
  <c r="K7990" i="1" s="1"/>
  <c r="K7991" i="1" a="1"/>
  <c r="K7991" i="1"/>
  <c r="K7992" i="1" a="1"/>
  <c r="K7992" i="1" s="1"/>
  <c r="K7993" i="1" a="1"/>
  <c r="K7993" i="1"/>
  <c r="K7994" i="1" a="1"/>
  <c r="K7994" i="1" s="1"/>
  <c r="K7995" i="1" a="1"/>
  <c r="K7995" i="1"/>
  <c r="K7996" i="1" a="1"/>
  <c r="K7996" i="1" s="1"/>
  <c r="K7997" i="1" a="1"/>
  <c r="K7997" i="1"/>
  <c r="K7998" i="1" a="1"/>
  <c r="K7998" i="1" s="1"/>
  <c r="K7999" i="1" a="1"/>
  <c r="K7999" i="1"/>
  <c r="K8000" i="1" a="1"/>
  <c r="K8000" i="1" s="1"/>
  <c r="K8001" i="1" a="1"/>
  <c r="K8001" i="1"/>
  <c r="K8002" i="1" a="1"/>
  <c r="K8002" i="1" s="1"/>
  <c r="K8003" i="1" a="1"/>
  <c r="K8003" i="1"/>
  <c r="K8004" i="1" a="1"/>
  <c r="K8004" i="1" s="1"/>
  <c r="K8005" i="1" a="1"/>
  <c r="K8005" i="1"/>
  <c r="K8006" i="1" a="1"/>
  <c r="K8006" i="1" s="1"/>
  <c r="K8007" i="1" a="1"/>
  <c r="K8007" i="1"/>
  <c r="K8008" i="1" a="1"/>
  <c r="K8008" i="1" s="1"/>
  <c r="K8009" i="1" a="1"/>
  <c r="K8009" i="1"/>
  <c r="K8010" i="1" a="1"/>
  <c r="K8010" i="1" s="1"/>
  <c r="K8011" i="1" a="1"/>
  <c r="K8011" i="1"/>
  <c r="K8012" i="1" a="1"/>
  <c r="K8012" i="1" s="1"/>
  <c r="K8013" i="1" a="1"/>
  <c r="K8013" i="1"/>
  <c r="K8014" i="1" a="1"/>
  <c r="K8014" i="1" s="1"/>
  <c r="K8015" i="1" a="1"/>
  <c r="K8015" i="1"/>
  <c r="K8016" i="1" a="1"/>
  <c r="K8016" i="1" s="1"/>
  <c r="K8017" i="1" a="1"/>
  <c r="K8017" i="1"/>
  <c r="K8018" i="1" a="1"/>
  <c r="K8018" i="1" s="1"/>
  <c r="K8019" i="1" a="1"/>
  <c r="K8019" i="1"/>
  <c r="K8020" i="1" a="1"/>
  <c r="K8020" i="1" s="1"/>
  <c r="K8021" i="1" a="1"/>
  <c r="K8021" i="1"/>
  <c r="K8022" i="1" a="1"/>
  <c r="K8022" i="1" s="1"/>
  <c r="K8023" i="1" a="1"/>
  <c r="K8023" i="1"/>
  <c r="K8024" i="1" a="1"/>
  <c r="K8024" i="1" s="1"/>
  <c r="K8025" i="1" a="1"/>
  <c r="K8025" i="1"/>
  <c r="K8026" i="1" a="1"/>
  <c r="K8026" i="1" s="1"/>
  <c r="K8027" i="1" a="1"/>
  <c r="K8027" i="1"/>
  <c r="K8028" i="1" a="1"/>
  <c r="K8028" i="1" s="1"/>
  <c r="K8029" i="1" a="1"/>
  <c r="K8029" i="1"/>
  <c r="K8030" i="1" a="1"/>
  <c r="K8030" i="1" s="1"/>
  <c r="K8031" i="1" a="1"/>
  <c r="K8031" i="1"/>
  <c r="K8032" i="1" a="1"/>
  <c r="K8032" i="1" s="1"/>
  <c r="K8033" i="1" a="1"/>
  <c r="K8033" i="1"/>
  <c r="K8034" i="1" a="1"/>
  <c r="K8034" i="1" s="1"/>
  <c r="K8035" i="1" a="1"/>
  <c r="K8035" i="1"/>
  <c r="K8036" i="1" a="1"/>
  <c r="K8036" i="1" s="1"/>
  <c r="K8037" i="1" a="1"/>
  <c r="K8037" i="1"/>
  <c r="K8038" i="1" a="1"/>
  <c r="K8038" i="1" s="1"/>
  <c r="K8039" i="1" a="1"/>
  <c r="K8039" i="1"/>
  <c r="K8040" i="1" a="1"/>
  <c r="K8040" i="1" s="1"/>
  <c r="K8041" i="1" a="1"/>
  <c r="K8041" i="1"/>
  <c r="K8042" i="1" a="1"/>
  <c r="K8042" i="1" s="1"/>
  <c r="K8043" i="1" a="1"/>
  <c r="K8043" i="1"/>
  <c r="K8044" i="1" a="1"/>
  <c r="K8044" i="1" s="1"/>
  <c r="K8045" i="1" a="1"/>
  <c r="K8045" i="1"/>
  <c r="K8046" i="1" a="1"/>
  <c r="K8046" i="1" s="1"/>
  <c r="K8047" i="1" a="1"/>
  <c r="K8047" i="1"/>
  <c r="K8048" i="1" a="1"/>
  <c r="K8048" i="1" s="1"/>
  <c r="K8049" i="1" a="1"/>
  <c r="K8049" i="1"/>
  <c r="K8050" i="1" a="1"/>
  <c r="K8050" i="1" s="1"/>
  <c r="K8051" i="1" a="1"/>
  <c r="K8051" i="1"/>
  <c r="K8052" i="1" a="1"/>
  <c r="K8052" i="1" s="1"/>
  <c r="K8053" i="1" a="1"/>
  <c r="K8053" i="1"/>
  <c r="K8054" i="1" a="1"/>
  <c r="K8054" i="1" s="1"/>
  <c r="K8055" i="1" a="1"/>
  <c r="K8055" i="1"/>
  <c r="K8056" i="1" a="1"/>
  <c r="K8056" i="1" s="1"/>
  <c r="K8057" i="1" a="1"/>
  <c r="K8057" i="1"/>
  <c r="K8058" i="1" a="1"/>
  <c r="K8058" i="1" s="1"/>
  <c r="K8059" i="1" a="1"/>
  <c r="K8059" i="1"/>
  <c r="K8060" i="1" a="1"/>
  <c r="K8060" i="1" s="1"/>
  <c r="K8061" i="1" a="1"/>
  <c r="K8061" i="1"/>
  <c r="K8062" i="1" a="1"/>
  <c r="K8062" i="1" s="1"/>
  <c r="K8063" i="1" a="1"/>
  <c r="K8063" i="1"/>
  <c r="K8064" i="1" a="1"/>
  <c r="K8064" i="1" s="1"/>
  <c r="K8065" i="1" a="1"/>
  <c r="K8065" i="1"/>
  <c r="K8066" i="1" a="1"/>
  <c r="K8066" i="1" s="1"/>
  <c r="K8067" i="1" a="1"/>
  <c r="K8067" i="1"/>
  <c r="K8068" i="1" a="1"/>
  <c r="K8068" i="1" s="1"/>
  <c r="K8069" i="1" a="1"/>
  <c r="K8069" i="1"/>
  <c r="K8070" i="1" a="1"/>
  <c r="K8070" i="1" s="1"/>
  <c r="K8071" i="1" a="1"/>
  <c r="K8071" i="1"/>
  <c r="K8072" i="1" a="1"/>
  <c r="K8072" i="1" s="1"/>
  <c r="K8073" i="1" a="1"/>
  <c r="K8073" i="1"/>
  <c r="K8074" i="1" a="1"/>
  <c r="K8074" i="1" s="1"/>
  <c r="K8075" i="1" a="1"/>
  <c r="K8075" i="1"/>
  <c r="K8076" i="1" a="1"/>
  <c r="K8076" i="1" s="1"/>
  <c r="K8077" i="1" a="1"/>
  <c r="K8077" i="1"/>
  <c r="K8078" i="1" a="1"/>
  <c r="K8078" i="1" s="1"/>
  <c r="K8079" i="1" a="1"/>
  <c r="K8079" i="1"/>
  <c r="K8080" i="1" a="1"/>
  <c r="K8080" i="1" s="1"/>
  <c r="K8081" i="1" a="1"/>
  <c r="K8081" i="1" s="1"/>
  <c r="K8082" i="1" a="1"/>
  <c r="K8082" i="1" s="1"/>
  <c r="K8083" i="1" a="1"/>
  <c r="K8083" i="1" s="1"/>
  <c r="K8084" i="1" a="1"/>
  <c r="K8084" i="1" s="1"/>
  <c r="K8085" i="1" a="1"/>
  <c r="K8085" i="1" s="1"/>
  <c r="K8086" i="1" a="1"/>
  <c r="K8086" i="1" s="1"/>
  <c r="K8087" i="1" a="1"/>
  <c r="K8087" i="1"/>
  <c r="K8088" i="1" a="1"/>
  <c r="K8088" i="1" s="1"/>
  <c r="K8089" i="1" a="1"/>
  <c r="K8089" i="1" s="1"/>
  <c r="K8090" i="1" a="1"/>
  <c r="K8090" i="1" s="1"/>
  <c r="K8091" i="1" a="1"/>
  <c r="K8091" i="1" s="1"/>
  <c r="K8092" i="1" a="1"/>
  <c r="K8092" i="1" s="1"/>
  <c r="K8093" i="1" a="1"/>
  <c r="K8093" i="1" s="1"/>
  <c r="K8094" i="1" a="1"/>
  <c r="K8094" i="1" s="1"/>
  <c r="K8095" i="1" a="1"/>
  <c r="K8095" i="1"/>
  <c r="K8096" i="1" a="1"/>
  <c r="K8096" i="1" s="1"/>
  <c r="K8097" i="1" a="1"/>
  <c r="K8097" i="1" s="1"/>
  <c r="K8098" i="1" a="1"/>
  <c r="K8098" i="1" s="1"/>
  <c r="K8099" i="1" a="1"/>
  <c r="K8099" i="1" s="1"/>
  <c r="K8100" i="1" a="1"/>
  <c r="K8100" i="1" s="1"/>
  <c r="K8101" i="1" a="1"/>
  <c r="K8101" i="1" s="1"/>
  <c r="K8102" i="1" a="1"/>
  <c r="K8102" i="1" s="1"/>
  <c r="K8103" i="1" a="1"/>
  <c r="K8103" i="1"/>
  <c r="K8104" i="1" a="1"/>
  <c r="K8104" i="1" s="1"/>
  <c r="K8105" i="1" a="1"/>
  <c r="K8105" i="1" s="1"/>
  <c r="K8106" i="1" a="1"/>
  <c r="K8106" i="1" s="1"/>
  <c r="K8107" i="1" a="1"/>
  <c r="K8107" i="1"/>
  <c r="K8108" i="1" a="1"/>
  <c r="K8108" i="1" s="1"/>
  <c r="K8109" i="1" a="1"/>
  <c r="K8109" i="1" s="1"/>
  <c r="K8110" i="1" a="1"/>
  <c r="K8110" i="1" s="1"/>
  <c r="K8111" i="1" a="1"/>
  <c r="K8111" i="1"/>
  <c r="K8112" i="1" a="1"/>
  <c r="K8112" i="1" s="1"/>
  <c r="K8113" i="1" a="1"/>
  <c r="K8113" i="1" s="1"/>
  <c r="K8114" i="1" a="1"/>
  <c r="K8114" i="1" s="1"/>
  <c r="K8115" i="1" a="1"/>
  <c r="K8115" i="1" s="1"/>
  <c r="K8116" i="1" a="1"/>
  <c r="K8116" i="1" s="1"/>
  <c r="K8117" i="1" a="1"/>
  <c r="K8117" i="1" s="1"/>
  <c r="K8118" i="1" a="1"/>
  <c r="K8118" i="1" s="1"/>
  <c r="K8119" i="1" a="1"/>
  <c r="K8119" i="1"/>
  <c r="K8120" i="1" a="1"/>
  <c r="K8120" i="1" s="1"/>
  <c r="K8121" i="1" a="1"/>
  <c r="K8121" i="1" s="1"/>
  <c r="K8122" i="1" a="1"/>
  <c r="K8122" i="1" s="1"/>
  <c r="K8123" i="1" a="1"/>
  <c r="K8123" i="1" s="1"/>
  <c r="K8124" i="1" a="1"/>
  <c r="K8124" i="1" s="1"/>
  <c r="K8125" i="1" a="1"/>
  <c r="K8125" i="1" s="1"/>
  <c r="K8126" i="1" a="1"/>
  <c r="K8126" i="1" s="1"/>
  <c r="K8127" i="1" a="1"/>
  <c r="K8127" i="1"/>
  <c r="K8128" i="1" a="1"/>
  <c r="K8128" i="1" s="1"/>
  <c r="K8129" i="1" a="1"/>
  <c r="K8129" i="1" s="1"/>
  <c r="K8130" i="1" a="1"/>
  <c r="K8130" i="1" s="1"/>
  <c r="K8131" i="1" a="1"/>
  <c r="K8131" i="1" s="1"/>
  <c r="K8132" i="1" a="1"/>
  <c r="K8132" i="1" s="1"/>
  <c r="K8133" i="1" a="1"/>
  <c r="K8133" i="1" s="1"/>
  <c r="K8134" i="1" a="1"/>
  <c r="K8134" i="1" s="1"/>
  <c r="K8135" i="1" a="1"/>
  <c r="K8135" i="1"/>
  <c r="K8136" i="1" a="1"/>
  <c r="K8136" i="1" s="1"/>
  <c r="K8137" i="1" a="1"/>
  <c r="K8137" i="1" s="1"/>
  <c r="K8138" i="1" a="1"/>
  <c r="K8138" i="1"/>
  <c r="K8139" i="1" a="1"/>
  <c r="K8139" i="1"/>
  <c r="K8140" i="1" a="1"/>
  <c r="K8140" i="1" s="1"/>
  <c r="K8141" i="1" a="1"/>
  <c r="K8141" i="1" s="1"/>
  <c r="K8142" i="1" a="1"/>
  <c r="K8142" i="1"/>
  <c r="K8143" i="1" a="1"/>
  <c r="K8143" i="1"/>
  <c r="K8144" i="1" a="1"/>
  <c r="K8144" i="1" s="1"/>
  <c r="K8145" i="1" a="1"/>
  <c r="K8145" i="1" s="1"/>
  <c r="K8146" i="1" a="1"/>
  <c r="K8146" i="1"/>
  <c r="K8147" i="1" a="1"/>
  <c r="K8147" i="1"/>
  <c r="K8148" i="1" a="1"/>
  <c r="K8148" i="1" s="1"/>
  <c r="K8149" i="1" a="1"/>
  <c r="K8149" i="1" s="1"/>
  <c r="K8150" i="1" a="1"/>
  <c r="K8150" i="1"/>
  <c r="K8151" i="1" a="1"/>
  <c r="K8151" i="1"/>
  <c r="K8152" i="1" a="1"/>
  <c r="K8152" i="1" s="1"/>
  <c r="K8153" i="1" a="1"/>
  <c r="K8153" i="1" s="1"/>
  <c r="K8154" i="1" a="1"/>
  <c r="K8154" i="1" s="1"/>
  <c r="K8155" i="1" a="1"/>
  <c r="K8155" i="1"/>
  <c r="K8156" i="1" a="1"/>
  <c r="K8156" i="1" s="1"/>
  <c r="K8157" i="1" a="1"/>
  <c r="K8157" i="1" s="1"/>
  <c r="K8158" i="1" a="1"/>
  <c r="K8158" i="1"/>
  <c r="K8159" i="1" a="1"/>
  <c r="K8159" i="1" s="1"/>
  <c r="K8160" i="1" a="1"/>
  <c r="K8160" i="1" s="1"/>
  <c r="K8161" i="1" a="1"/>
  <c r="K8161" i="1" s="1"/>
  <c r="K8162" i="1" a="1"/>
  <c r="K8162" i="1" s="1"/>
  <c r="K8163" i="1" a="1"/>
  <c r="K8163" i="1"/>
  <c r="K8164" i="1" a="1"/>
  <c r="K8164" i="1" s="1"/>
  <c r="K8165" i="1" a="1"/>
  <c r="K8165" i="1" s="1"/>
  <c r="K8166" i="1" a="1"/>
  <c r="K8166" i="1"/>
  <c r="K8167" i="1" a="1"/>
  <c r="K8167" i="1" s="1"/>
  <c r="K8168" i="1" a="1"/>
  <c r="K8168" i="1" s="1"/>
  <c r="K8169" i="1" a="1"/>
  <c r="K8169" i="1" s="1"/>
  <c r="K8170" i="1" a="1"/>
  <c r="K8170" i="1" s="1"/>
  <c r="K8171" i="1" a="1"/>
  <c r="K8171" i="1"/>
  <c r="K8172" i="1" a="1"/>
  <c r="K8172" i="1" s="1"/>
  <c r="K8173" i="1" a="1"/>
  <c r="K8173" i="1" s="1"/>
  <c r="K8174" i="1" a="1"/>
  <c r="K8174" i="1"/>
  <c r="K8175" i="1" a="1"/>
  <c r="K8175" i="1" s="1"/>
  <c r="K8176" i="1" a="1"/>
  <c r="K8176" i="1" s="1"/>
  <c r="K8177" i="1" a="1"/>
  <c r="K8177" i="1" s="1"/>
  <c r="K8178" i="1" a="1"/>
  <c r="K8178" i="1" s="1"/>
  <c r="K8179" i="1" a="1"/>
  <c r="K8179" i="1"/>
  <c r="K8180" i="1" a="1"/>
  <c r="K8180" i="1" s="1"/>
  <c r="K8181" i="1" a="1"/>
  <c r="K8181" i="1" s="1"/>
  <c r="K8182" i="1" a="1"/>
  <c r="K8182" i="1"/>
  <c r="K8183" i="1" a="1"/>
  <c r="K8183" i="1" s="1"/>
  <c r="K8184" i="1" a="1"/>
  <c r="K8184" i="1" s="1"/>
  <c r="K8185" i="1" a="1"/>
  <c r="K8185" i="1" s="1"/>
  <c r="K8186" i="1" a="1"/>
  <c r="K8186" i="1" s="1"/>
  <c r="K8187" i="1" a="1"/>
  <c r="K8187" i="1"/>
  <c r="K8188" i="1" a="1"/>
  <c r="K8188" i="1" s="1"/>
  <c r="K8189" i="1" a="1"/>
  <c r="K8189" i="1" s="1"/>
  <c r="K8190" i="1" a="1"/>
  <c r="K8190" i="1"/>
  <c r="K8191" i="1" a="1"/>
  <c r="K8191" i="1" s="1"/>
  <c r="K8192" i="1" a="1"/>
  <c r="K8192" i="1" s="1"/>
  <c r="K8193" i="1" a="1"/>
  <c r="K8193" i="1" s="1"/>
  <c r="K8194" i="1" a="1"/>
  <c r="K8194" i="1" s="1"/>
  <c r="K8195" i="1" a="1"/>
  <c r="K8195" i="1"/>
  <c r="K8196" i="1" a="1"/>
  <c r="K8196" i="1" s="1"/>
  <c r="K8197" i="1" a="1"/>
  <c r="K8197" i="1" s="1"/>
  <c r="K8198" i="1" a="1"/>
  <c r="K8198" i="1"/>
  <c r="K8199" i="1" a="1"/>
  <c r="K8199" i="1" s="1"/>
  <c r="K8200" i="1" a="1"/>
  <c r="K8200" i="1" s="1"/>
  <c r="K8201" i="1" a="1"/>
  <c r="K8201" i="1" s="1"/>
  <c r="K8202" i="1" a="1"/>
  <c r="K8202" i="1" s="1"/>
  <c r="K8203" i="1" a="1"/>
  <c r="K8203" i="1"/>
  <c r="K8204" i="1" a="1"/>
  <c r="K8204" i="1" s="1"/>
  <c r="K8205" i="1" a="1"/>
  <c r="K8205" i="1" s="1"/>
  <c r="K8206" i="1" a="1"/>
  <c r="K8206" i="1"/>
  <c r="K8207" i="1" a="1"/>
  <c r="K8207" i="1" s="1"/>
  <c r="K8208" i="1" a="1"/>
  <c r="K8208" i="1" s="1"/>
  <c r="K8209" i="1" a="1"/>
  <c r="K8209" i="1" s="1"/>
  <c r="K8210" i="1" a="1"/>
  <c r="K8210" i="1" s="1"/>
  <c r="K8211" i="1" a="1"/>
  <c r="K8211" i="1"/>
  <c r="K8212" i="1" a="1"/>
  <c r="K8212" i="1" s="1"/>
  <c r="K8213" i="1" a="1"/>
  <c r="K8213" i="1" s="1"/>
  <c r="K8214" i="1" a="1"/>
  <c r="K8214" i="1"/>
  <c r="K8215" i="1" a="1"/>
  <c r="K8215" i="1" s="1"/>
  <c r="K8216" i="1" a="1"/>
  <c r="K8216" i="1" s="1"/>
  <c r="K8217" i="1" a="1"/>
  <c r="K8217" i="1" s="1"/>
  <c r="K8218" i="1" a="1"/>
  <c r="K8218" i="1" s="1"/>
  <c r="K8219" i="1" a="1"/>
  <c r="K8219" i="1"/>
  <c r="K8220" i="1" a="1"/>
  <c r="K8220" i="1" s="1"/>
  <c r="K8221" i="1" a="1"/>
  <c r="K8221" i="1" s="1"/>
  <c r="K8222" i="1" a="1"/>
  <c r="K8222" i="1" s="1"/>
  <c r="K8223" i="1" a="1"/>
  <c r="K8223" i="1" s="1"/>
  <c r="K8224" i="1" a="1"/>
  <c r="K8224" i="1" s="1"/>
  <c r="K8225" i="1" a="1"/>
  <c r="K8225" i="1" s="1"/>
  <c r="K8226" i="1" a="1"/>
  <c r="K8226" i="1" s="1"/>
  <c r="K8227" i="1" a="1"/>
  <c r="K8227" i="1" s="1"/>
  <c r="K8228" i="1" a="1"/>
  <c r="K8228" i="1" s="1"/>
  <c r="K8229" i="1" a="1"/>
  <c r="K8229" i="1" s="1"/>
  <c r="K8230" i="1" a="1"/>
  <c r="K8230" i="1"/>
  <c r="K8231" i="1" a="1"/>
  <c r="K8231" i="1" s="1"/>
  <c r="K8232" i="1" a="1"/>
  <c r="K8232" i="1" s="1"/>
  <c r="K8233" i="1" a="1"/>
  <c r="K8233" i="1" s="1"/>
  <c r="K8234" i="1" a="1"/>
  <c r="K8234" i="1" s="1"/>
  <c r="K8235" i="1" a="1"/>
  <c r="K8235" i="1"/>
  <c r="K8236" i="1" a="1"/>
  <c r="K8236" i="1" s="1"/>
  <c r="K8237" i="1" a="1"/>
  <c r="K8237" i="1" s="1"/>
  <c r="K8238" i="1" a="1"/>
  <c r="K8238" i="1" s="1"/>
  <c r="K8239" i="1" a="1"/>
  <c r="K8239" i="1" s="1"/>
  <c r="K8240" i="1" a="1"/>
  <c r="K8240" i="1" s="1"/>
  <c r="K8241" i="1" a="1"/>
  <c r="K8241" i="1" s="1"/>
  <c r="K8242" i="1" a="1"/>
  <c r="K8242" i="1" s="1"/>
  <c r="K8243" i="1" a="1"/>
  <c r="K8243" i="1" s="1"/>
  <c r="K8244" i="1" a="1"/>
  <c r="K8244" i="1" s="1"/>
  <c r="K8245" i="1" a="1"/>
  <c r="K8245" i="1" s="1"/>
  <c r="K8246" i="1" a="1"/>
  <c r="K8246" i="1"/>
  <c r="K8247" i="1" a="1"/>
  <c r="K8247" i="1" s="1"/>
  <c r="K8248" i="1" a="1"/>
  <c r="K8248" i="1" s="1"/>
  <c r="K8249" i="1" a="1"/>
  <c r="K8249" i="1" s="1"/>
  <c r="K8250" i="1" a="1"/>
  <c r="K8250" i="1" s="1"/>
  <c r="K8251" i="1" a="1"/>
  <c r="K8251" i="1"/>
  <c r="K8252" i="1" a="1"/>
  <c r="K8252" i="1" s="1"/>
  <c r="K8253" i="1" a="1"/>
  <c r="K8253" i="1" s="1"/>
  <c r="K8254" i="1" a="1"/>
  <c r="K8254" i="1" s="1"/>
  <c r="K8255" i="1" a="1"/>
  <c r="K8255" i="1" s="1"/>
  <c r="K8256" i="1" a="1"/>
  <c r="K8256" i="1" s="1"/>
  <c r="K8257" i="1" a="1"/>
  <c r="K8257" i="1" s="1"/>
  <c r="K8258" i="1" a="1"/>
  <c r="K8258" i="1" s="1"/>
  <c r="K8259" i="1" a="1"/>
  <c r="K8259" i="1" s="1"/>
  <c r="K8260" i="1" a="1"/>
  <c r="K8260" i="1" s="1"/>
  <c r="K8261" i="1" a="1"/>
  <c r="K8261" i="1" s="1"/>
  <c r="K8262" i="1" a="1"/>
  <c r="K8262" i="1"/>
  <c r="K8263" i="1" a="1"/>
  <c r="K8263" i="1" s="1"/>
  <c r="K8264" i="1" a="1"/>
  <c r="K8264" i="1" s="1"/>
  <c r="K8265" i="1" a="1"/>
  <c r="K8265" i="1" s="1"/>
  <c r="K8266" i="1" a="1"/>
  <c r="K8266" i="1" s="1"/>
  <c r="K8267" i="1" a="1"/>
  <c r="K8267" i="1"/>
  <c r="K8268" i="1" a="1"/>
  <c r="K8268" i="1" s="1"/>
  <c r="K8269" i="1" a="1"/>
  <c r="K8269" i="1" s="1"/>
  <c r="K8270" i="1" a="1"/>
  <c r="K8270" i="1" s="1"/>
  <c r="K8271" i="1" a="1"/>
  <c r="K8271" i="1" s="1"/>
  <c r="K8272" i="1" a="1"/>
  <c r="K8272" i="1" s="1"/>
  <c r="K8273" i="1" a="1"/>
  <c r="K8273" i="1" s="1"/>
  <c r="K8274" i="1" a="1"/>
  <c r="K8274" i="1" s="1"/>
  <c r="K8275" i="1" a="1"/>
  <c r="K8275" i="1" s="1"/>
  <c r="K8276" i="1" a="1"/>
  <c r="K8276" i="1" s="1"/>
  <c r="K8277" i="1" a="1"/>
  <c r="K8277" i="1" s="1"/>
  <c r="K8278" i="1" a="1"/>
  <c r="K8278" i="1"/>
  <c r="K8279" i="1" a="1"/>
  <c r="K8279" i="1" s="1"/>
  <c r="K8280" i="1" a="1"/>
  <c r="K8280" i="1" s="1"/>
  <c r="K8281" i="1" a="1"/>
  <c r="K8281" i="1" s="1"/>
  <c r="K8282" i="1" a="1"/>
  <c r="K8282" i="1" s="1"/>
  <c r="K8283" i="1" a="1"/>
  <c r="K8283" i="1"/>
  <c r="K8284" i="1" a="1"/>
  <c r="K8284" i="1" s="1"/>
  <c r="K8285" i="1" a="1"/>
  <c r="K8285" i="1" s="1"/>
  <c r="K8286" i="1" a="1"/>
  <c r="K8286" i="1" s="1"/>
  <c r="K8287" i="1" a="1"/>
  <c r="K8287" i="1" s="1"/>
  <c r="K8288" i="1" a="1"/>
  <c r="K8288" i="1" s="1"/>
  <c r="K8289" i="1" a="1"/>
  <c r="K8289" i="1" s="1"/>
  <c r="K8290" i="1" a="1"/>
  <c r="K8290" i="1" s="1"/>
  <c r="K8291" i="1" a="1"/>
  <c r="K8291" i="1" s="1"/>
  <c r="K8292" i="1" a="1"/>
  <c r="K8292" i="1" s="1"/>
  <c r="K8293" i="1" a="1"/>
  <c r="K8293" i="1" s="1"/>
  <c r="K8294" i="1" a="1"/>
  <c r="K8294" i="1"/>
  <c r="K8295" i="1" a="1"/>
  <c r="K8295" i="1" s="1"/>
  <c r="K8296" i="1" a="1"/>
  <c r="K8296" i="1" s="1"/>
  <c r="K8297" i="1" a="1"/>
  <c r="K8297" i="1" s="1"/>
  <c r="K8298" i="1" a="1"/>
  <c r="K8298" i="1" s="1"/>
  <c r="K8299" i="1" a="1"/>
  <c r="K8299" i="1"/>
  <c r="K8300" i="1" a="1"/>
  <c r="K8300" i="1" s="1"/>
  <c r="K8301" i="1" a="1"/>
  <c r="K8301" i="1" s="1"/>
  <c r="K8302" i="1" a="1"/>
  <c r="K8302" i="1" s="1"/>
  <c r="K8303" i="1" a="1"/>
  <c r="K8303" i="1" s="1"/>
  <c r="K8304" i="1" a="1"/>
  <c r="K8304" i="1" s="1"/>
  <c r="K8305" i="1" a="1"/>
  <c r="K8305" i="1" s="1"/>
  <c r="K8306" i="1" a="1"/>
  <c r="K8306" i="1" s="1"/>
  <c r="K8307" i="1" a="1"/>
  <c r="K8307" i="1" s="1"/>
  <c r="K8308" i="1" a="1"/>
  <c r="K8308" i="1" s="1"/>
  <c r="K8309" i="1" a="1"/>
  <c r="K8309" i="1" s="1"/>
  <c r="K8310" i="1" a="1"/>
  <c r="K8310" i="1"/>
  <c r="K8311" i="1" a="1"/>
  <c r="K8311" i="1" s="1"/>
  <c r="K8312" i="1" a="1"/>
  <c r="K8312" i="1" s="1"/>
  <c r="K8313" i="1" a="1"/>
  <c r="K8313" i="1" s="1"/>
  <c r="K8314" i="1" a="1"/>
  <c r="K8314" i="1" s="1"/>
  <c r="K8315" i="1" a="1"/>
  <c r="K8315" i="1"/>
  <c r="K8316" i="1" a="1"/>
  <c r="K8316" i="1" s="1"/>
  <c r="K8317" i="1" a="1"/>
  <c r="K8317" i="1" s="1"/>
  <c r="K8318" i="1" a="1"/>
  <c r="K8318" i="1" s="1"/>
  <c r="K8319" i="1" a="1"/>
  <c r="K8319" i="1" s="1"/>
  <c r="K8320" i="1" a="1"/>
  <c r="K8320" i="1" s="1"/>
  <c r="K8321" i="1" a="1"/>
  <c r="K8321" i="1" s="1"/>
  <c r="K8322" i="1" a="1"/>
  <c r="K8322" i="1" s="1"/>
  <c r="K8323" i="1" a="1"/>
  <c r="K8323" i="1" s="1"/>
  <c r="K8324" i="1" a="1"/>
  <c r="K8324" i="1" s="1"/>
  <c r="K8325" i="1" a="1"/>
  <c r="K8325" i="1" s="1"/>
  <c r="K8326" i="1" a="1"/>
  <c r="K8326" i="1"/>
  <c r="K8327" i="1" a="1"/>
  <c r="K8327" i="1" s="1"/>
  <c r="K8328" i="1" a="1"/>
  <c r="K8328" i="1" s="1"/>
  <c r="K8329" i="1" a="1"/>
  <c r="K8329" i="1" s="1"/>
  <c r="K8330" i="1" a="1"/>
  <c r="K8330" i="1" s="1"/>
  <c r="K8331" i="1" a="1"/>
  <c r="K8331" i="1"/>
  <c r="K8332" i="1" a="1"/>
  <c r="K8332" i="1" s="1"/>
  <c r="K8333" i="1" a="1"/>
  <c r="K8333" i="1" s="1"/>
  <c r="K8334" i="1" a="1"/>
  <c r="K8334" i="1" s="1"/>
  <c r="K8335" i="1" a="1"/>
  <c r="K8335" i="1" s="1"/>
  <c r="K8336" i="1" a="1"/>
  <c r="K8336" i="1" s="1"/>
  <c r="K8337" i="1" a="1"/>
  <c r="K8337" i="1" s="1"/>
  <c r="K8338" i="1" a="1"/>
  <c r="K8338" i="1" s="1"/>
  <c r="K8339" i="1" a="1"/>
  <c r="K8339" i="1" s="1"/>
  <c r="K8340" i="1" a="1"/>
  <c r="K8340" i="1" s="1"/>
  <c r="K8341" i="1" a="1"/>
  <c r="K8341" i="1" s="1"/>
  <c r="K8342" i="1" a="1"/>
  <c r="K8342" i="1"/>
  <c r="K8343" i="1" a="1"/>
  <c r="K8343" i="1" s="1"/>
  <c r="K8344" i="1" a="1"/>
  <c r="K8344" i="1" s="1"/>
  <c r="K8345" i="1" a="1"/>
  <c r="K8345" i="1" s="1"/>
  <c r="K8346" i="1" a="1"/>
  <c r="K8346" i="1" s="1"/>
  <c r="K8347" i="1" a="1"/>
  <c r="K8347" i="1"/>
  <c r="K8348" i="1" a="1"/>
  <c r="K8348" i="1" s="1"/>
  <c r="K8349" i="1" a="1"/>
  <c r="K8349" i="1" s="1"/>
  <c r="K8350" i="1" a="1"/>
  <c r="K8350" i="1" s="1"/>
  <c r="K8351" i="1" a="1"/>
  <c r="K8351" i="1" s="1"/>
  <c r="K8352" i="1" a="1"/>
  <c r="K8352" i="1" s="1"/>
  <c r="K8353" i="1" a="1"/>
  <c r="K8353" i="1" s="1"/>
  <c r="K8354" i="1" a="1"/>
  <c r="K8354" i="1" s="1"/>
  <c r="K8355" i="1" a="1"/>
  <c r="K8355" i="1" s="1"/>
  <c r="K8356" i="1" a="1"/>
  <c r="K8356" i="1" s="1"/>
  <c r="K8357" i="1" a="1"/>
  <c r="K8357" i="1" s="1"/>
  <c r="K8358" i="1" a="1"/>
  <c r="K8358" i="1"/>
  <c r="K8359" i="1" a="1"/>
  <c r="K8359" i="1" s="1"/>
  <c r="K8360" i="1" a="1"/>
  <c r="K8360" i="1" s="1"/>
  <c r="K8361" i="1" a="1"/>
  <c r="K8361" i="1" s="1"/>
  <c r="K8362" i="1" a="1"/>
  <c r="K8362" i="1" s="1"/>
  <c r="K8363" i="1" a="1"/>
  <c r="K8363" i="1"/>
  <c r="K8364" i="1" a="1"/>
  <c r="K8364" i="1" s="1"/>
  <c r="K8365" i="1" a="1"/>
  <c r="K8365" i="1" s="1"/>
  <c r="K8366" i="1" a="1"/>
  <c r="K8366" i="1" s="1"/>
  <c r="K8367" i="1" a="1"/>
  <c r="K8367" i="1" s="1"/>
  <c r="K8368" i="1" a="1"/>
  <c r="K8368" i="1" s="1"/>
  <c r="K8369" i="1" a="1"/>
  <c r="K8369" i="1" s="1"/>
  <c r="K8370" i="1" a="1"/>
  <c r="K8370" i="1" s="1"/>
  <c r="K8371" i="1" a="1"/>
  <c r="K8371" i="1" s="1"/>
  <c r="K8372" i="1" a="1"/>
  <c r="K8372" i="1" s="1"/>
  <c r="K8373" i="1" a="1"/>
  <c r="K8373" i="1" s="1"/>
  <c r="K8374" i="1" a="1"/>
  <c r="K8374" i="1"/>
  <c r="K8375" i="1" a="1"/>
  <c r="K8375" i="1" s="1"/>
  <c r="K8376" i="1" a="1"/>
  <c r="K8376" i="1" s="1"/>
  <c r="K8377" i="1" a="1"/>
  <c r="K8377" i="1" s="1"/>
  <c r="K8378" i="1" a="1"/>
  <c r="K8378" i="1" s="1"/>
  <c r="K8379" i="1" a="1"/>
  <c r="K8379" i="1"/>
  <c r="K8380" i="1" a="1"/>
  <c r="K8380" i="1" s="1"/>
  <c r="K8381" i="1" a="1"/>
  <c r="K8381" i="1" s="1"/>
  <c r="K8382" i="1" a="1"/>
  <c r="K8382" i="1" s="1"/>
  <c r="K8383" i="1" a="1"/>
  <c r="K8383" i="1" s="1"/>
  <c r="K8384" i="1" a="1"/>
  <c r="K8384" i="1" s="1"/>
  <c r="K8385" i="1" a="1"/>
  <c r="K8385" i="1" s="1"/>
  <c r="K8386" i="1" a="1"/>
  <c r="K8386" i="1" s="1"/>
  <c r="K8387" i="1" a="1"/>
  <c r="K8387" i="1" s="1"/>
  <c r="K8388" i="1" a="1"/>
  <c r="K8388" i="1" s="1"/>
  <c r="K8389" i="1" a="1"/>
  <c r="K8389" i="1" s="1"/>
  <c r="K8390" i="1" a="1"/>
  <c r="K8390" i="1"/>
  <c r="K8391" i="1" a="1"/>
  <c r="K8391" i="1" s="1"/>
  <c r="K8392" i="1" a="1"/>
  <c r="K8392" i="1" s="1"/>
  <c r="K8393" i="1" a="1"/>
  <c r="K8393" i="1" s="1"/>
  <c r="K8394" i="1" a="1"/>
  <c r="K8394" i="1" s="1"/>
  <c r="K8395" i="1" a="1"/>
  <c r="K8395" i="1"/>
  <c r="K8396" i="1" a="1"/>
  <c r="K8396" i="1" s="1"/>
  <c r="K8397" i="1" a="1"/>
  <c r="K8397" i="1" s="1"/>
  <c r="K8398" i="1" a="1"/>
  <c r="K8398" i="1" s="1"/>
  <c r="K8399" i="1" a="1"/>
  <c r="K8399" i="1" s="1"/>
  <c r="K8400" i="1" a="1"/>
  <c r="K8400" i="1" s="1"/>
  <c r="K8401" i="1" a="1"/>
  <c r="K8401" i="1" s="1"/>
  <c r="K8402" i="1" a="1"/>
  <c r="K8402" i="1" s="1"/>
  <c r="K8403" i="1" a="1"/>
  <c r="K8403" i="1" s="1"/>
  <c r="K8404" i="1" a="1"/>
  <c r="K8404" i="1" s="1"/>
  <c r="K8405" i="1" a="1"/>
  <c r="K8405" i="1" s="1"/>
  <c r="K8406" i="1" a="1"/>
  <c r="K8406" i="1"/>
  <c r="K8407" i="1" a="1"/>
  <c r="K8407" i="1" s="1"/>
  <c r="K8408" i="1" a="1"/>
  <c r="K8408" i="1" s="1"/>
  <c r="K8409" i="1" a="1"/>
  <c r="K8409" i="1" s="1"/>
  <c r="K8410" i="1" a="1"/>
  <c r="K8410" i="1" s="1"/>
  <c r="K8411" i="1" a="1"/>
  <c r="K8411" i="1"/>
  <c r="K8412" i="1" a="1"/>
  <c r="K8412" i="1" s="1"/>
  <c r="K8413" i="1" a="1"/>
  <c r="K8413" i="1" s="1"/>
  <c r="K8414" i="1" a="1"/>
  <c r="K8414" i="1" s="1"/>
  <c r="K8415" i="1" a="1"/>
  <c r="K8415" i="1" s="1"/>
  <c r="K8416" i="1" a="1"/>
  <c r="K8416" i="1" s="1"/>
  <c r="K8417" i="1" a="1"/>
  <c r="K8417" i="1" s="1"/>
  <c r="K8418" i="1" a="1"/>
  <c r="K8418" i="1" s="1"/>
  <c r="K8419" i="1" a="1"/>
  <c r="K8419" i="1" s="1"/>
  <c r="K8420" i="1" a="1"/>
  <c r="K8420" i="1" s="1"/>
  <c r="K8421" i="1" a="1"/>
  <c r="K8421" i="1" s="1"/>
  <c r="K8422" i="1" a="1"/>
  <c r="K8422" i="1"/>
  <c r="K8423" i="1" a="1"/>
  <c r="K8423" i="1" s="1"/>
  <c r="K8424" i="1" a="1"/>
  <c r="K8424" i="1" s="1"/>
  <c r="K8425" i="1" a="1"/>
  <c r="K8425" i="1" s="1"/>
  <c r="K8426" i="1" a="1"/>
  <c r="K8426" i="1" s="1"/>
  <c r="K8427" i="1" a="1"/>
  <c r="K8427" i="1"/>
  <c r="K8428" i="1" a="1"/>
  <c r="K8428" i="1" s="1"/>
  <c r="K8429" i="1" a="1"/>
  <c r="K8429" i="1" s="1"/>
  <c r="K8430" i="1" a="1"/>
  <c r="K8430" i="1" s="1"/>
  <c r="K8431" i="1" a="1"/>
  <c r="K8431" i="1" s="1"/>
  <c r="K8432" i="1" a="1"/>
  <c r="K8432" i="1" s="1"/>
  <c r="K8433" i="1" a="1"/>
  <c r="K8433" i="1" s="1"/>
  <c r="K8434" i="1" a="1"/>
  <c r="K8434" i="1" s="1"/>
  <c r="K8435" i="1" a="1"/>
  <c r="K8435" i="1" s="1"/>
  <c r="K8436" i="1" a="1"/>
  <c r="K8436" i="1" s="1"/>
  <c r="K8437" i="1" a="1"/>
  <c r="K8437" i="1" s="1"/>
  <c r="K8438" i="1" a="1"/>
  <c r="K8438" i="1"/>
  <c r="K8439" i="1" a="1"/>
  <c r="K8439" i="1" s="1"/>
  <c r="K8440" i="1" a="1"/>
  <c r="K8440" i="1" s="1"/>
  <c r="K8441" i="1" a="1"/>
  <c r="K8441" i="1" s="1"/>
  <c r="K8442" i="1" a="1"/>
  <c r="K8442" i="1" s="1"/>
  <c r="K8443" i="1" a="1"/>
  <c r="K8443" i="1"/>
  <c r="K8444" i="1" a="1"/>
  <c r="K8444" i="1" s="1"/>
  <c r="K8445" i="1" a="1"/>
  <c r="K8445" i="1" s="1"/>
  <c r="K8446" i="1" a="1"/>
  <c r="K8446" i="1" s="1"/>
  <c r="K8447" i="1" a="1"/>
  <c r="K8447" i="1" s="1"/>
  <c r="K8448" i="1" a="1"/>
  <c r="K8448" i="1" s="1"/>
  <c r="K8449" i="1" a="1"/>
  <c r="K8449" i="1" s="1"/>
  <c r="K8450" i="1" a="1"/>
  <c r="K8450" i="1" s="1"/>
  <c r="K8451" i="1" a="1"/>
  <c r="K8451" i="1" s="1"/>
  <c r="K8452" i="1" a="1"/>
  <c r="K8452" i="1" s="1"/>
  <c r="K8453" i="1" a="1"/>
  <c r="K8453" i="1" s="1"/>
  <c r="K8454" i="1" a="1"/>
  <c r="K8454" i="1" s="1"/>
  <c r="K8455" i="1" a="1"/>
  <c r="K8455" i="1" s="1"/>
  <c r="K8456" i="1" a="1"/>
  <c r="K8456" i="1" s="1"/>
  <c r="K8457" i="1" a="1"/>
  <c r="K8457" i="1" s="1"/>
  <c r="K8458" i="1" a="1"/>
  <c r="K8458" i="1" s="1"/>
  <c r="K8459" i="1" a="1"/>
  <c r="K8459" i="1" s="1"/>
  <c r="K8460" i="1" a="1"/>
  <c r="K8460" i="1" s="1"/>
  <c r="K8461" i="1" a="1"/>
  <c r="K8461" i="1" s="1"/>
  <c r="K8462" i="1" a="1"/>
  <c r="K8462" i="1" s="1"/>
  <c r="K8463" i="1" a="1"/>
  <c r="K8463" i="1" s="1"/>
  <c r="K8464" i="1" a="1"/>
  <c r="K8464" i="1" s="1"/>
  <c r="K8465" i="1" a="1"/>
  <c r="K8465" i="1" s="1"/>
  <c r="K8466" i="1" a="1"/>
  <c r="K8466" i="1" s="1"/>
  <c r="K8467" i="1" a="1"/>
  <c r="K8467" i="1" s="1"/>
  <c r="K8468" i="1" a="1"/>
  <c r="K8468" i="1" s="1"/>
  <c r="K8469" i="1" a="1"/>
  <c r="K8469" i="1" s="1"/>
  <c r="K8470" i="1" a="1"/>
  <c r="K8470" i="1" s="1"/>
  <c r="K8471" i="1" a="1"/>
  <c r="K8471" i="1" s="1"/>
  <c r="K8472" i="1" a="1"/>
  <c r="K8472" i="1" s="1"/>
  <c r="K8473" i="1" a="1"/>
  <c r="K8473" i="1" s="1"/>
  <c r="K8474" i="1" a="1"/>
  <c r="K8474" i="1" s="1"/>
  <c r="K8475" i="1" a="1"/>
  <c r="K8475" i="1" s="1"/>
  <c r="K8476" i="1" a="1"/>
  <c r="K8476" i="1" s="1"/>
  <c r="K8477" i="1" a="1"/>
  <c r="K8477" i="1" s="1"/>
  <c r="K8478" i="1" a="1"/>
  <c r="K8478" i="1" s="1"/>
  <c r="K8479" i="1" a="1"/>
  <c r="K8479" i="1" s="1"/>
  <c r="K8480" i="1" a="1"/>
  <c r="K8480" i="1" s="1"/>
  <c r="K8481" i="1" a="1"/>
  <c r="K8481" i="1" s="1"/>
  <c r="K8482" i="1" a="1"/>
  <c r="K8482" i="1" s="1"/>
  <c r="K8483" i="1" a="1"/>
  <c r="K8483" i="1" s="1"/>
  <c r="K8484" i="1" a="1"/>
  <c r="K8484" i="1" s="1"/>
  <c r="K8485" i="1" a="1"/>
  <c r="K8485" i="1" s="1"/>
  <c r="K8486" i="1" a="1"/>
  <c r="K8486" i="1" s="1"/>
  <c r="K8487" i="1" a="1"/>
  <c r="K8487" i="1" s="1"/>
  <c r="K8488" i="1" a="1"/>
  <c r="K8488" i="1" s="1"/>
  <c r="K8489" i="1" a="1"/>
  <c r="K8489" i="1" s="1"/>
  <c r="K8490" i="1" a="1"/>
  <c r="K8490" i="1" s="1"/>
  <c r="K8491" i="1" a="1"/>
  <c r="K8491" i="1" s="1"/>
  <c r="K8492" i="1" a="1"/>
  <c r="K8492" i="1" s="1"/>
  <c r="K8493" i="1" a="1"/>
  <c r="K8493" i="1" s="1"/>
  <c r="K8494" i="1" a="1"/>
  <c r="K8494" i="1" s="1"/>
  <c r="K8495" i="1" a="1"/>
  <c r="K8495" i="1" s="1"/>
  <c r="K8496" i="1" a="1"/>
  <c r="K8496" i="1" s="1"/>
  <c r="K8497" i="1" a="1"/>
  <c r="K8497" i="1" s="1"/>
  <c r="K8498" i="1" a="1"/>
  <c r="K8498" i="1" s="1"/>
  <c r="K8499" i="1" a="1"/>
  <c r="K8499" i="1" s="1"/>
  <c r="K8500" i="1" a="1"/>
  <c r="K8500" i="1" s="1"/>
  <c r="K8501" i="1" a="1"/>
  <c r="K8501" i="1" s="1"/>
  <c r="K8502" i="1" a="1"/>
  <c r="K8502" i="1" s="1"/>
  <c r="K8503" i="1" a="1"/>
  <c r="K8503" i="1" s="1"/>
  <c r="K8504" i="1" a="1"/>
  <c r="K8504" i="1" s="1"/>
  <c r="K8505" i="1" a="1"/>
  <c r="K8505" i="1" s="1"/>
  <c r="K8506" i="1" a="1"/>
  <c r="K8506" i="1" s="1"/>
  <c r="K8507" i="1" a="1"/>
  <c r="K8507" i="1" s="1"/>
  <c r="K8508" i="1" a="1"/>
  <c r="K8508" i="1" s="1"/>
  <c r="K8509" i="1" a="1"/>
  <c r="K8509" i="1" s="1"/>
  <c r="K8510" i="1" a="1"/>
  <c r="K8510" i="1" s="1"/>
  <c r="K8511" i="1" a="1"/>
  <c r="K8511" i="1" s="1"/>
  <c r="K8512" i="1" a="1"/>
  <c r="K8512" i="1" s="1"/>
  <c r="K8513" i="1" a="1"/>
  <c r="K8513" i="1" s="1"/>
  <c r="K8514" i="1" a="1"/>
  <c r="K8514" i="1" s="1"/>
  <c r="K8515" i="1" a="1"/>
  <c r="K8515" i="1" s="1"/>
  <c r="K8516" i="1" a="1"/>
  <c r="K8516" i="1" s="1"/>
  <c r="K8517" i="1" a="1"/>
  <c r="K8517" i="1" s="1"/>
  <c r="K8518" i="1" a="1"/>
  <c r="K8518" i="1" s="1"/>
  <c r="K8519" i="1" a="1"/>
  <c r="K8519" i="1" s="1"/>
  <c r="K8520" i="1" a="1"/>
  <c r="K8520" i="1" s="1"/>
  <c r="K8521" i="1" a="1"/>
  <c r="K8521" i="1" s="1"/>
  <c r="K8522" i="1" a="1"/>
  <c r="K8522" i="1" s="1"/>
  <c r="K8523" i="1" a="1"/>
  <c r="K8523" i="1" s="1"/>
  <c r="K8524" i="1" a="1"/>
  <c r="K8524" i="1" s="1"/>
  <c r="K8525" i="1" a="1"/>
  <c r="K8525" i="1" s="1"/>
  <c r="K8526" i="1" a="1"/>
  <c r="K8526" i="1" s="1"/>
  <c r="K8527" i="1" a="1"/>
  <c r="K8527" i="1" s="1"/>
  <c r="K8528" i="1" a="1"/>
  <c r="K8528" i="1" s="1"/>
  <c r="K8529" i="1" a="1"/>
  <c r="K8529" i="1" s="1"/>
  <c r="K8530" i="1" a="1"/>
  <c r="K8530" i="1" s="1"/>
  <c r="K8531" i="1" a="1"/>
  <c r="K8531" i="1" s="1"/>
  <c r="K8532" i="1" a="1"/>
  <c r="K8532" i="1" s="1"/>
  <c r="K8533" i="1" a="1"/>
  <c r="K8533" i="1" s="1"/>
  <c r="K8534" i="1" a="1"/>
  <c r="K8534" i="1" s="1"/>
  <c r="K8535" i="1" a="1"/>
  <c r="K8535" i="1" s="1"/>
  <c r="K8536" i="1" a="1"/>
  <c r="K8536" i="1" s="1"/>
  <c r="K8537" i="1" a="1"/>
  <c r="K8537" i="1" s="1"/>
  <c r="K8538" i="1" a="1"/>
  <c r="K8538" i="1" s="1"/>
  <c r="K8539" i="1" a="1"/>
  <c r="K8539" i="1" s="1"/>
  <c r="K8540" i="1" a="1"/>
  <c r="K8540" i="1" s="1"/>
  <c r="K8541" i="1" a="1"/>
  <c r="K8541" i="1" s="1"/>
  <c r="K8542" i="1" a="1"/>
  <c r="K8542" i="1" s="1"/>
  <c r="K8543" i="1" a="1"/>
  <c r="K8543" i="1" s="1"/>
  <c r="K8544" i="1" a="1"/>
  <c r="K8544" i="1" s="1"/>
  <c r="K8545" i="1" a="1"/>
  <c r="K8545" i="1" s="1"/>
  <c r="K8546" i="1" a="1"/>
  <c r="K8546" i="1" s="1"/>
  <c r="K8547" i="1" a="1"/>
  <c r="K8547" i="1" s="1"/>
  <c r="K8548" i="1" a="1"/>
  <c r="K8548" i="1" s="1"/>
  <c r="K8549" i="1" a="1"/>
  <c r="K8549" i="1" s="1"/>
  <c r="K8550" i="1" a="1"/>
  <c r="K8550" i="1" s="1"/>
  <c r="K8551" i="1" a="1"/>
  <c r="K8551" i="1" s="1"/>
  <c r="K8552" i="1" a="1"/>
  <c r="K8552" i="1" s="1"/>
  <c r="K8553" i="1" a="1"/>
  <c r="K8553" i="1" s="1"/>
  <c r="K8554" i="1" a="1"/>
  <c r="K8554" i="1" s="1"/>
  <c r="K8555" i="1" a="1"/>
  <c r="K8555" i="1" s="1"/>
  <c r="K8556" i="1" a="1"/>
  <c r="K8556" i="1" s="1"/>
  <c r="K8557" i="1" a="1"/>
  <c r="K8557" i="1" s="1"/>
  <c r="K8558" i="1" a="1"/>
  <c r="K8558" i="1" s="1"/>
  <c r="K8559" i="1" a="1"/>
  <c r="K8559" i="1" s="1"/>
  <c r="K8560" i="1" a="1"/>
  <c r="K8560" i="1" s="1"/>
  <c r="K8561" i="1" a="1"/>
  <c r="K8561" i="1" s="1"/>
  <c r="K8562" i="1" a="1"/>
  <c r="K8562" i="1" s="1"/>
  <c r="K8563" i="1" a="1"/>
  <c r="K8563" i="1" s="1"/>
  <c r="K8564" i="1" a="1"/>
  <c r="K8564" i="1" s="1"/>
  <c r="K8565" i="1" a="1"/>
  <c r="K8565" i="1" s="1"/>
  <c r="K8566" i="1" a="1"/>
  <c r="K8566" i="1" s="1"/>
  <c r="K8567" i="1" a="1"/>
  <c r="K8567" i="1" s="1"/>
  <c r="K8568" i="1" a="1"/>
  <c r="K8568" i="1" s="1"/>
  <c r="K8569" i="1" a="1"/>
  <c r="K8569" i="1" s="1"/>
  <c r="K8570" i="1" a="1"/>
  <c r="K8570" i="1" s="1"/>
  <c r="K8571" i="1" a="1"/>
  <c r="K8571" i="1" s="1"/>
  <c r="K8572" i="1" a="1"/>
  <c r="K8572" i="1" s="1"/>
  <c r="K8573" i="1" a="1"/>
  <c r="K8573" i="1" s="1"/>
  <c r="K8574" i="1" a="1"/>
  <c r="K8574" i="1" s="1"/>
  <c r="K8575" i="1" a="1"/>
  <c r="K8575" i="1" s="1"/>
  <c r="K8576" i="1" a="1"/>
  <c r="K8576" i="1" s="1"/>
  <c r="K8577" i="1" a="1"/>
  <c r="K8577" i="1" s="1"/>
  <c r="K8578" i="1" a="1"/>
  <c r="K8578" i="1" s="1"/>
  <c r="K8579" i="1" a="1"/>
  <c r="K8579" i="1" s="1"/>
  <c r="K8580" i="1" a="1"/>
  <c r="K8580" i="1" s="1"/>
  <c r="K8581" i="1" a="1"/>
  <c r="K8581" i="1" s="1"/>
  <c r="K8582" i="1" a="1"/>
  <c r="K8582" i="1" s="1"/>
  <c r="K8583" i="1" a="1"/>
  <c r="K8583" i="1" s="1"/>
  <c r="K8584" i="1" a="1"/>
  <c r="K8584" i="1" s="1"/>
  <c r="K8585" i="1" a="1"/>
  <c r="K8585" i="1" s="1"/>
  <c r="K8586" i="1" a="1"/>
  <c r="K8586" i="1" s="1"/>
  <c r="K8587" i="1" a="1"/>
  <c r="K8587" i="1" s="1"/>
  <c r="K8588" i="1" a="1"/>
  <c r="K8588" i="1" s="1"/>
  <c r="K8589" i="1" a="1"/>
  <c r="K8589" i="1" s="1"/>
  <c r="K8590" i="1" a="1"/>
  <c r="K8590" i="1" s="1"/>
  <c r="K8591" i="1" a="1"/>
  <c r="K8591" i="1" s="1"/>
  <c r="K8592" i="1" a="1"/>
  <c r="K8592" i="1" s="1"/>
  <c r="K8593" i="1" a="1"/>
  <c r="K8593" i="1" s="1"/>
  <c r="K8594" i="1" a="1"/>
  <c r="K8594" i="1" s="1"/>
  <c r="K8595" i="1" a="1"/>
  <c r="K8595" i="1" s="1"/>
  <c r="K8596" i="1" a="1"/>
  <c r="K8596" i="1" s="1"/>
  <c r="K8597" i="1" a="1"/>
  <c r="K8597" i="1" s="1"/>
  <c r="K8598" i="1" a="1"/>
  <c r="K8598" i="1" s="1"/>
  <c r="K8599" i="1" a="1"/>
  <c r="K8599" i="1" s="1"/>
  <c r="K8600" i="1" a="1"/>
  <c r="K8600" i="1" s="1"/>
  <c r="K8601" i="1" a="1"/>
  <c r="K8601" i="1" s="1"/>
  <c r="K8602" i="1" a="1"/>
  <c r="K8602" i="1" s="1"/>
  <c r="K8603" i="1" a="1"/>
  <c r="K8603" i="1" s="1"/>
  <c r="K8604" i="1" a="1"/>
  <c r="K8604" i="1" s="1"/>
  <c r="K8605" i="1" a="1"/>
  <c r="K8605" i="1" s="1"/>
  <c r="K8606" i="1" a="1"/>
  <c r="K8606" i="1" s="1"/>
  <c r="K8607" i="1" a="1"/>
  <c r="K8607" i="1" s="1"/>
  <c r="K8608" i="1" a="1"/>
  <c r="K8608" i="1" s="1"/>
  <c r="K8609" i="1" a="1"/>
  <c r="K8609" i="1" s="1"/>
  <c r="K8610" i="1" a="1"/>
  <c r="K8610" i="1" s="1"/>
  <c r="K8611" i="1" a="1"/>
  <c r="K8611" i="1" s="1"/>
  <c r="K8612" i="1" a="1"/>
  <c r="K8612" i="1" s="1"/>
  <c r="K8613" i="1" a="1"/>
  <c r="K8613" i="1" s="1"/>
  <c r="K8614" i="1" a="1"/>
  <c r="K8614" i="1" s="1"/>
  <c r="K8615" i="1" a="1"/>
  <c r="K8615" i="1" s="1"/>
  <c r="K8616" i="1" a="1"/>
  <c r="K8616" i="1" s="1"/>
  <c r="K8617" i="1" a="1"/>
  <c r="K8617" i="1" s="1"/>
  <c r="K8618" i="1" a="1"/>
  <c r="K8618" i="1" s="1"/>
  <c r="K8619" i="1" a="1"/>
  <c r="K8619" i="1" s="1"/>
  <c r="K8620" i="1" a="1"/>
  <c r="K8620" i="1" s="1"/>
  <c r="K8621" i="1" a="1"/>
  <c r="K8621" i="1" s="1"/>
  <c r="K8622" i="1" a="1"/>
  <c r="K8622" i="1" s="1"/>
  <c r="K8623" i="1" a="1"/>
  <c r="K8623" i="1" s="1"/>
  <c r="K8624" i="1" a="1"/>
  <c r="K8624" i="1" s="1"/>
  <c r="K8625" i="1" a="1"/>
  <c r="K8625" i="1" s="1"/>
  <c r="K8626" i="1" a="1"/>
  <c r="K8626" i="1" s="1"/>
  <c r="K8627" i="1" a="1"/>
  <c r="K8627" i="1" s="1"/>
  <c r="K8628" i="1" a="1"/>
  <c r="K8628" i="1" s="1"/>
  <c r="K8629" i="1" a="1"/>
  <c r="K8629" i="1" s="1"/>
  <c r="K8630" i="1" a="1"/>
  <c r="K8630" i="1" s="1"/>
  <c r="K8631" i="1" a="1"/>
  <c r="K8631" i="1" s="1"/>
  <c r="K8632" i="1" a="1"/>
  <c r="K8632" i="1" s="1"/>
  <c r="K8633" i="1" a="1"/>
  <c r="K8633" i="1" s="1"/>
  <c r="K8634" i="1" a="1"/>
  <c r="K8634" i="1" s="1"/>
  <c r="K8635" i="1" a="1"/>
  <c r="K8635" i="1" s="1"/>
  <c r="K8636" i="1" a="1"/>
  <c r="K8636" i="1" s="1"/>
  <c r="K8637" i="1" a="1"/>
  <c r="K8637" i="1" s="1"/>
  <c r="K8638" i="1" a="1"/>
  <c r="K8638" i="1" s="1"/>
  <c r="K8639" i="1" a="1"/>
  <c r="K8639" i="1" s="1"/>
  <c r="K8640" i="1" a="1"/>
  <c r="K8640" i="1" s="1"/>
  <c r="K8641" i="1" a="1"/>
  <c r="K8641" i="1" s="1"/>
  <c r="K8642" i="1" a="1"/>
  <c r="K8642" i="1" s="1"/>
  <c r="K8643" i="1" a="1"/>
  <c r="K8643" i="1" s="1"/>
  <c r="K8644" i="1" a="1"/>
  <c r="K8644" i="1" s="1"/>
  <c r="K8645" i="1" a="1"/>
  <c r="K8645" i="1" s="1"/>
  <c r="K8646" i="1" a="1"/>
  <c r="K8646" i="1" s="1"/>
  <c r="K8647" i="1" a="1"/>
  <c r="K8647" i="1" s="1"/>
  <c r="K8648" i="1" a="1"/>
  <c r="K8648" i="1" s="1"/>
  <c r="K8649" i="1" a="1"/>
  <c r="K8649" i="1" s="1"/>
  <c r="K8650" i="1" a="1"/>
  <c r="K8650" i="1" s="1"/>
  <c r="K8651" i="1" a="1"/>
  <c r="K8651" i="1" s="1"/>
  <c r="K8652" i="1" a="1"/>
  <c r="K8652" i="1" s="1"/>
  <c r="K8653" i="1" a="1"/>
  <c r="K8653" i="1" s="1"/>
  <c r="K8654" i="1" a="1"/>
  <c r="K8654" i="1" s="1"/>
  <c r="K8655" i="1" a="1"/>
  <c r="K8655" i="1" s="1"/>
  <c r="K8656" i="1" a="1"/>
  <c r="K8656" i="1" s="1"/>
  <c r="K8657" i="1" a="1"/>
  <c r="K8657" i="1" s="1"/>
  <c r="K8658" i="1" a="1"/>
  <c r="K8658" i="1" s="1"/>
  <c r="K8659" i="1" a="1"/>
  <c r="K8659" i="1" s="1"/>
  <c r="K8660" i="1" a="1"/>
  <c r="K8660" i="1" s="1"/>
  <c r="K8661" i="1" a="1"/>
  <c r="K8661" i="1" s="1"/>
  <c r="K8662" i="1" a="1"/>
  <c r="K8662" i="1" s="1"/>
  <c r="K8663" i="1" a="1"/>
  <c r="K8663" i="1" s="1"/>
  <c r="K8664" i="1" a="1"/>
  <c r="K8664" i="1" s="1"/>
  <c r="K8665" i="1" a="1"/>
  <c r="K8665" i="1" s="1"/>
  <c r="K8666" i="1" a="1"/>
  <c r="K8666" i="1" s="1"/>
  <c r="K8667" i="1" a="1"/>
  <c r="K8667" i="1" s="1"/>
  <c r="K8668" i="1" a="1"/>
  <c r="K8668" i="1" s="1"/>
  <c r="K8669" i="1" a="1"/>
  <c r="K8669" i="1" s="1"/>
  <c r="K8670" i="1" a="1"/>
  <c r="K8670" i="1" s="1"/>
  <c r="K8671" i="1" a="1"/>
  <c r="K8671" i="1" s="1"/>
  <c r="K8672" i="1" a="1"/>
  <c r="K8672" i="1" s="1"/>
  <c r="K8673" i="1" a="1"/>
  <c r="K8673" i="1" s="1"/>
  <c r="K8674" i="1" a="1"/>
  <c r="K8674" i="1" s="1"/>
  <c r="K8675" i="1" a="1"/>
  <c r="K8675" i="1" s="1"/>
  <c r="K8676" i="1" a="1"/>
  <c r="K8676" i="1" s="1"/>
  <c r="K8677" i="1" a="1"/>
  <c r="K8677" i="1" s="1"/>
  <c r="K8678" i="1" a="1"/>
  <c r="K8678" i="1" s="1"/>
  <c r="K8679" i="1" a="1"/>
  <c r="K8679" i="1" s="1"/>
  <c r="K8680" i="1" a="1"/>
  <c r="K8680" i="1" s="1"/>
  <c r="K8681" i="1" a="1"/>
  <c r="K8681" i="1" s="1"/>
  <c r="K8682" i="1" a="1"/>
  <c r="K8682" i="1" s="1"/>
  <c r="K8683" i="1" a="1"/>
  <c r="K8683" i="1" s="1"/>
  <c r="K8684" i="1" a="1"/>
  <c r="K8684" i="1" s="1"/>
  <c r="K8685" i="1" a="1"/>
  <c r="K8685" i="1" s="1"/>
  <c r="K8686" i="1" a="1"/>
  <c r="K8686" i="1" s="1"/>
  <c r="K8687" i="1" a="1"/>
  <c r="K8687" i="1" s="1"/>
  <c r="K8688" i="1" a="1"/>
  <c r="K8688" i="1" s="1"/>
  <c r="K8689" i="1" a="1"/>
  <c r="K8689" i="1" s="1"/>
  <c r="K8690" i="1" a="1"/>
  <c r="K8690" i="1" s="1"/>
  <c r="K8691" i="1" a="1"/>
  <c r="K8691" i="1" s="1"/>
  <c r="K8692" i="1" a="1"/>
  <c r="K8692" i="1" s="1"/>
  <c r="K8693" i="1" a="1"/>
  <c r="K8693" i="1" s="1"/>
  <c r="K8694" i="1" a="1"/>
  <c r="K8694" i="1" s="1"/>
  <c r="K8695" i="1" a="1"/>
  <c r="K8695" i="1" s="1"/>
  <c r="K8696" i="1" a="1"/>
  <c r="K8696" i="1" s="1"/>
  <c r="K8697" i="1" a="1"/>
  <c r="K8697" i="1" s="1"/>
  <c r="K8698" i="1" a="1"/>
  <c r="K8698" i="1" s="1"/>
  <c r="K8699" i="1" a="1"/>
  <c r="K8699" i="1" s="1"/>
  <c r="K8700" i="1" a="1"/>
  <c r="K8700" i="1" s="1"/>
  <c r="K8701" i="1" a="1"/>
  <c r="K8701" i="1" s="1"/>
  <c r="K8702" i="1" a="1"/>
  <c r="K8702" i="1" s="1"/>
  <c r="K8703" i="1" a="1"/>
  <c r="K8703" i="1" s="1"/>
  <c r="K8704" i="1" a="1"/>
  <c r="K8704" i="1" s="1"/>
  <c r="K8705" i="1" a="1"/>
  <c r="K8705" i="1" s="1"/>
  <c r="K8706" i="1" a="1"/>
  <c r="K8706" i="1" s="1"/>
  <c r="K8707" i="1" a="1"/>
  <c r="K8707" i="1" s="1"/>
  <c r="K8708" i="1" a="1"/>
  <c r="K8708" i="1" s="1"/>
  <c r="K8709" i="1" a="1"/>
  <c r="K8709" i="1" s="1"/>
  <c r="K8710" i="1" a="1"/>
  <c r="K8710" i="1" s="1"/>
  <c r="K8711" i="1" a="1"/>
  <c r="K8711" i="1" s="1"/>
  <c r="K8712" i="1" a="1"/>
  <c r="K8712" i="1" s="1"/>
  <c r="K8713" i="1" a="1"/>
  <c r="K8713" i="1" s="1"/>
  <c r="K8714" i="1" a="1"/>
  <c r="K8714" i="1" s="1"/>
  <c r="K8715" i="1" a="1"/>
  <c r="K8715" i="1" s="1"/>
  <c r="K8716" i="1" a="1"/>
  <c r="K8716" i="1" s="1"/>
  <c r="K8717" i="1" a="1"/>
  <c r="K8717" i="1" s="1"/>
  <c r="K8718" i="1" a="1"/>
  <c r="K8718" i="1" s="1"/>
  <c r="K8719" i="1" a="1"/>
  <c r="K8719" i="1" s="1"/>
  <c r="K8720" i="1" a="1"/>
  <c r="K8720" i="1" s="1"/>
  <c r="K8721" i="1" a="1"/>
  <c r="K8721" i="1" s="1"/>
  <c r="K8722" i="1" a="1"/>
  <c r="K8722" i="1" s="1"/>
  <c r="K8723" i="1" a="1"/>
  <c r="K8723" i="1" s="1"/>
  <c r="K8724" i="1" a="1"/>
  <c r="K8724" i="1" s="1"/>
  <c r="K8725" i="1" a="1"/>
  <c r="K8725" i="1" s="1"/>
  <c r="K8726" i="1" a="1"/>
  <c r="K8726" i="1" s="1"/>
  <c r="K8727" i="1" a="1"/>
  <c r="K8727" i="1" s="1"/>
  <c r="K8728" i="1" a="1"/>
  <c r="K8728" i="1" s="1"/>
  <c r="K8729" i="1" a="1"/>
  <c r="K8729" i="1" s="1"/>
  <c r="K8730" i="1" a="1"/>
  <c r="K8730" i="1" s="1"/>
  <c r="K8731" i="1" a="1"/>
  <c r="K8731" i="1" s="1"/>
  <c r="K8732" i="1" a="1"/>
  <c r="K8732" i="1" s="1"/>
  <c r="K8733" i="1" a="1"/>
  <c r="K8733" i="1" s="1"/>
  <c r="K8734" i="1" a="1"/>
  <c r="K8734" i="1" s="1"/>
  <c r="K8735" i="1" a="1"/>
  <c r="K8735" i="1" s="1"/>
  <c r="K8736" i="1" a="1"/>
  <c r="K8736" i="1" s="1"/>
  <c r="K8737" i="1" a="1"/>
  <c r="K8737" i="1" s="1"/>
  <c r="K8738" i="1" a="1"/>
  <c r="K8738" i="1" s="1"/>
  <c r="K8739" i="1" a="1"/>
  <c r="K8739" i="1" s="1"/>
  <c r="K8740" i="1" a="1"/>
  <c r="K8740" i="1" s="1"/>
  <c r="K8741" i="1" a="1"/>
  <c r="K8741" i="1" s="1"/>
  <c r="K8742" i="1" a="1"/>
  <c r="K8742" i="1" s="1"/>
  <c r="K8743" i="1" a="1"/>
  <c r="K8743" i="1" s="1"/>
  <c r="K8744" i="1" a="1"/>
  <c r="K8744" i="1" s="1"/>
  <c r="K8745" i="1" a="1"/>
  <c r="K8745" i="1" s="1"/>
  <c r="K8746" i="1" a="1"/>
  <c r="K8746" i="1" s="1"/>
  <c r="K8747" i="1" a="1"/>
  <c r="K8747" i="1" s="1"/>
  <c r="K8748" i="1" a="1"/>
  <c r="K8748" i="1" s="1"/>
  <c r="K8749" i="1" a="1"/>
  <c r="K8749" i="1" s="1"/>
  <c r="K8750" i="1" a="1"/>
  <c r="K8750" i="1" s="1"/>
  <c r="K8751" i="1" a="1"/>
  <c r="K8751" i="1" s="1"/>
  <c r="K8752" i="1" a="1"/>
  <c r="K8752" i="1" s="1"/>
  <c r="K8753" i="1" a="1"/>
  <c r="K8753" i="1" s="1"/>
  <c r="K8754" i="1" a="1"/>
  <c r="K8754" i="1" s="1"/>
  <c r="K8755" i="1" a="1"/>
  <c r="K8755" i="1" s="1"/>
  <c r="K8756" i="1" a="1"/>
  <c r="K8756" i="1" s="1"/>
  <c r="K8757" i="1" a="1"/>
  <c r="K8757" i="1" s="1"/>
  <c r="K8758" i="1" a="1"/>
  <c r="K8758" i="1" s="1"/>
  <c r="K8759" i="1" a="1"/>
  <c r="K8759" i="1" s="1"/>
  <c r="K8760" i="1" a="1"/>
  <c r="K8760" i="1" s="1"/>
  <c r="K8761" i="1" a="1"/>
  <c r="K8761" i="1" s="1"/>
  <c r="K2" i="1" a="1"/>
  <c r="K2" i="1" s="1"/>
  <c r="Q12" i="1"/>
  <c r="Q11" i="1"/>
  <c r="Q10" i="1"/>
  <c r="Q9" i="1"/>
  <c r="Q8" i="1"/>
  <c r="Q7" i="1"/>
  <c r="Q6" i="1"/>
  <c r="H8767" i="1"/>
  <c r="H8774" i="1" s="1"/>
  <c r="H8766" i="1"/>
  <c r="H8765" i="1"/>
  <c r="H8772" i="1" s="1"/>
  <c r="H8764" i="1"/>
  <c r="H8771" i="1" s="1"/>
  <c r="H8763" i="1"/>
  <c r="H8773" i="1"/>
  <c r="H877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2" i="1"/>
  <c r="Q22" i="1" l="1"/>
  <c r="Q21" i="1"/>
  <c r="Q20" i="1"/>
  <c r="Q19" i="1"/>
  <c r="Q17" i="1"/>
  <c r="Q18" i="1"/>
  <c r="Q16" i="1"/>
  <c r="Q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<sst xmlns="http://schemas.openxmlformats.org/spreadsheetml/2006/main" count="43" uniqueCount="30">
  <si>
    <t>UnixSeconds</t>
  </si>
  <si>
    <t>years</t>
  </si>
  <si>
    <t>months</t>
  </si>
  <si>
    <t>days</t>
  </si>
  <si>
    <t>times</t>
  </si>
  <si>
    <t>windU10</t>
  </si>
  <si>
    <t>windV10</t>
  </si>
  <si>
    <t>windSpeed</t>
  </si>
  <si>
    <t>windDirRad</t>
  </si>
  <si>
    <t>waveDirRad</t>
  </si>
  <si>
    <t>wavePeriod</t>
  </si>
  <si>
    <t>waveHeight</t>
  </si>
  <si>
    <t>WindDirection</t>
  </si>
  <si>
    <t>Average</t>
  </si>
  <si>
    <t>lower quartile</t>
  </si>
  <si>
    <t>upper quartile</t>
  </si>
  <si>
    <t>min</t>
  </si>
  <si>
    <t>max</t>
  </si>
  <si>
    <t>in knots</t>
  </si>
  <si>
    <t>Label</t>
  </si>
  <si>
    <t>Centre (radians)</t>
  </si>
  <si>
    <t>N</t>
  </si>
  <si>
    <t>NE</t>
  </si>
  <si>
    <t>E</t>
  </si>
  <si>
    <t>SE</t>
  </si>
  <si>
    <t>S</t>
  </si>
  <si>
    <t>SW</t>
  </si>
  <si>
    <t>W</t>
  </si>
  <si>
    <t>NW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</si>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</sst>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5F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wind directoin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'_NEW_5vars_03_09_2026_13.03.24'!$J$2:$J$8761</c:f>
              <c:numCache>
                <c:formatCode>General</c:formatCode>
                <c:ptCount val="8760"/>
                <c:pt idx="0">
                  <c:v>0.348206677135659</c:v>
                </c:pt>
                <c:pt idx="1">
                  <c:v>0.38763836184102701</c:v>
                </c:pt>
                <c:pt idx="2">
                  <c:v>0.38663344359003998</c:v>
                </c:pt>
                <c:pt idx="3">
                  <c:v>0.31647946205862298</c:v>
                </c:pt>
                <c:pt idx="4">
                  <c:v>0.24693553330953</c:v>
                </c:pt>
                <c:pt idx="5">
                  <c:v>0.25597080253028798</c:v>
                </c:pt>
                <c:pt idx="6">
                  <c:v>0.29407616337157899</c:v>
                </c:pt>
                <c:pt idx="7">
                  <c:v>0.46753893027427501</c:v>
                </c:pt>
                <c:pt idx="8">
                  <c:v>0.62532633469372501</c:v>
                </c:pt>
                <c:pt idx="9">
                  <c:v>0.50001455750391999</c:v>
                </c:pt>
                <c:pt idx="10">
                  <c:v>0.208767932758016</c:v>
                </c:pt>
                <c:pt idx="11">
                  <c:v>5.5554226286036401E-2</c:v>
                </c:pt>
                <c:pt idx="12">
                  <c:v>6.1147592928365633</c:v>
                </c:pt>
                <c:pt idx="13">
                  <c:v>4.9832481932197261</c:v>
                </c:pt>
                <c:pt idx="14">
                  <c:v>4.1169103541788665</c:v>
                </c:pt>
                <c:pt idx="15">
                  <c:v>4.477777081854426</c:v>
                </c:pt>
                <c:pt idx="16">
                  <c:v>4.8718862521064965</c:v>
                </c:pt>
                <c:pt idx="17">
                  <c:v>4.9859399522556167</c:v>
                </c:pt>
                <c:pt idx="18">
                  <c:v>4.7900423262231158</c:v>
                </c:pt>
                <c:pt idx="19">
                  <c:v>5.3845956734356299</c:v>
                </c:pt>
                <c:pt idx="20">
                  <c:v>5.6392498008553353</c:v>
                </c:pt>
                <c:pt idx="21">
                  <c:v>0.18696109566681299</c:v>
                </c:pt>
                <c:pt idx="22">
                  <c:v>0.221014572869425</c:v>
                </c:pt>
                <c:pt idx="23">
                  <c:v>0.295382825310949</c:v>
                </c:pt>
                <c:pt idx="24">
                  <c:v>3.2385642542015263</c:v>
                </c:pt>
                <c:pt idx="25">
                  <c:v>3.3195711402130663</c:v>
                </c:pt>
                <c:pt idx="26">
                  <c:v>3.3685721077175863</c:v>
                </c:pt>
                <c:pt idx="27">
                  <c:v>3.3971425981291663</c:v>
                </c:pt>
                <c:pt idx="28">
                  <c:v>3.3986472964099463</c:v>
                </c:pt>
                <c:pt idx="29">
                  <c:v>3.3821605669606263</c:v>
                </c:pt>
                <c:pt idx="30">
                  <c:v>3.2960931358628964</c:v>
                </c:pt>
                <c:pt idx="31">
                  <c:v>3.1827026104991361</c:v>
                </c:pt>
                <c:pt idx="32">
                  <c:v>3.1927305564857464</c:v>
                </c:pt>
                <c:pt idx="33">
                  <c:v>3.2550145931557362</c:v>
                </c:pt>
                <c:pt idx="34">
                  <c:v>3.3217149030463262</c:v>
                </c:pt>
                <c:pt idx="35">
                  <c:v>3.3681361638701661</c:v>
                </c:pt>
                <c:pt idx="36">
                  <c:v>3.4255501220464661</c:v>
                </c:pt>
                <c:pt idx="37">
                  <c:v>3.516074348431776</c:v>
                </c:pt>
                <c:pt idx="38">
                  <c:v>3.5945936107661765</c:v>
                </c:pt>
                <c:pt idx="39">
                  <c:v>3.6303192675961462</c:v>
                </c:pt>
                <c:pt idx="40">
                  <c:v>3.6364237019766263</c:v>
                </c:pt>
                <c:pt idx="41">
                  <c:v>3.6405234874201664</c:v>
                </c:pt>
                <c:pt idx="42">
                  <c:v>3.6220984852251163</c:v>
                </c:pt>
                <c:pt idx="43">
                  <c:v>3.5142390468962863</c:v>
                </c:pt>
                <c:pt idx="44">
                  <c:v>3.4725933431105962</c:v>
                </c:pt>
                <c:pt idx="45">
                  <c:v>3.0569971226744501</c:v>
                </c:pt>
                <c:pt idx="46">
                  <c:v>3.07873435371534</c:v>
                </c:pt>
                <c:pt idx="47">
                  <c:v>3.1660231504953664</c:v>
                </c:pt>
                <c:pt idx="48">
                  <c:v>3.4743511192239662</c:v>
                </c:pt>
                <c:pt idx="49">
                  <c:v>3.4371787018533362</c:v>
                </c:pt>
                <c:pt idx="50">
                  <c:v>3.4615867074304063</c:v>
                </c:pt>
                <c:pt idx="51">
                  <c:v>3.5005685167845964</c:v>
                </c:pt>
                <c:pt idx="52">
                  <c:v>3.5433710506373663</c:v>
                </c:pt>
                <c:pt idx="53">
                  <c:v>3.6034421304090261</c:v>
                </c:pt>
                <c:pt idx="54">
                  <c:v>3.6522654355491762</c:v>
                </c:pt>
                <c:pt idx="55">
                  <c:v>3.5736437563057661</c:v>
                </c:pt>
                <c:pt idx="56">
                  <c:v>3.5577809581977564</c:v>
                </c:pt>
                <c:pt idx="57">
                  <c:v>3.5699802959886964</c:v>
                </c:pt>
                <c:pt idx="58">
                  <c:v>3.611071351048996</c:v>
                </c:pt>
                <c:pt idx="59">
                  <c:v>3.6838994021151863</c:v>
                </c:pt>
                <c:pt idx="60">
                  <c:v>3.7779568582687864</c:v>
                </c:pt>
                <c:pt idx="61">
                  <c:v>3.8072354331439962</c:v>
                </c:pt>
                <c:pt idx="62">
                  <c:v>3.8042415654040163</c:v>
                </c:pt>
                <c:pt idx="63">
                  <c:v>3.7647574013994762</c:v>
                </c:pt>
                <c:pt idx="64">
                  <c:v>3.7490018220861963</c:v>
                </c:pt>
                <c:pt idx="65">
                  <c:v>3.8187334243780264</c:v>
                </c:pt>
                <c:pt idx="66">
                  <c:v>3.9564225592326761</c:v>
                </c:pt>
                <c:pt idx="67">
                  <c:v>4.0372838553118964</c:v>
                </c:pt>
                <c:pt idx="68">
                  <c:v>4.1961634291402161</c:v>
                </c:pt>
                <c:pt idx="69">
                  <c:v>3.4373750426093261</c:v>
                </c:pt>
                <c:pt idx="70">
                  <c:v>3.4241903971782963</c:v>
                </c:pt>
                <c:pt idx="71">
                  <c:v>3.4441428311174462</c:v>
                </c:pt>
                <c:pt idx="72">
                  <c:v>4.5120250307639465</c:v>
                </c:pt>
                <c:pt idx="73">
                  <c:v>4.7084429666388763</c:v>
                </c:pt>
                <c:pt idx="74">
                  <c:v>4.8642188663414663</c:v>
                </c:pt>
                <c:pt idx="75">
                  <c:v>5.0314551169767867</c:v>
                </c:pt>
                <c:pt idx="76">
                  <c:v>5.287538749084538</c:v>
                </c:pt>
                <c:pt idx="77">
                  <c:v>5.5793437150470533</c:v>
                </c:pt>
                <c:pt idx="78">
                  <c:v>5.8283249011931799</c:v>
                </c:pt>
                <c:pt idx="79">
                  <c:v>6.0910827463561432</c:v>
                </c:pt>
                <c:pt idx="80">
                  <c:v>6.2739505202109065</c:v>
                </c:pt>
                <c:pt idx="81">
                  <c:v>5.4020797080660002E-2</c:v>
                </c:pt>
                <c:pt idx="82">
                  <c:v>5.5323277483306399E-2</c:v>
                </c:pt>
                <c:pt idx="83">
                  <c:v>9.0735208966069805E-2</c:v>
                </c:pt>
                <c:pt idx="84">
                  <c:v>0.13751355731970899</c:v>
                </c:pt>
                <c:pt idx="85">
                  <c:v>0.21722541543850599</c:v>
                </c:pt>
                <c:pt idx="86">
                  <c:v>0.251111231894669</c:v>
                </c:pt>
                <c:pt idx="87">
                  <c:v>0.26757211608264703</c:v>
                </c:pt>
                <c:pt idx="88">
                  <c:v>0.31916852638927901</c:v>
                </c:pt>
                <c:pt idx="89">
                  <c:v>0.36339625157460798</c:v>
                </c:pt>
                <c:pt idx="90">
                  <c:v>0.45127413409982597</c:v>
                </c:pt>
                <c:pt idx="91">
                  <c:v>0.527612547002138</c:v>
                </c:pt>
                <c:pt idx="92">
                  <c:v>0.50089108183168496</c:v>
                </c:pt>
                <c:pt idx="93">
                  <c:v>4.1986952168192069</c:v>
                </c:pt>
                <c:pt idx="94">
                  <c:v>4.0807251814169963</c:v>
                </c:pt>
                <c:pt idx="95">
                  <c:v>4.253130293992136</c:v>
                </c:pt>
                <c:pt idx="96">
                  <c:v>0.46431594195794301</c:v>
                </c:pt>
                <c:pt idx="97">
                  <c:v>4.3500615290207399E-2</c:v>
                </c:pt>
                <c:pt idx="98">
                  <c:v>5.7728858155838925</c:v>
                </c:pt>
                <c:pt idx="99">
                  <c:v>5.674845061696578</c:v>
                </c:pt>
                <c:pt idx="100">
                  <c:v>5.5431395858006578</c:v>
                </c:pt>
                <c:pt idx="101">
                  <c:v>5.1228548051988465</c:v>
                </c:pt>
                <c:pt idx="102">
                  <c:v>4.9281371240091563</c:v>
                </c:pt>
                <c:pt idx="103">
                  <c:v>4.1804267072714865</c:v>
                </c:pt>
                <c:pt idx="104">
                  <c:v>4.4317762007227062</c:v>
                </c:pt>
                <c:pt idx="105">
                  <c:v>4.7693408417977761</c:v>
                </c:pt>
                <c:pt idx="106">
                  <c:v>4.9740591200854363</c:v>
                </c:pt>
                <c:pt idx="107">
                  <c:v>4.9776759706329567</c:v>
                </c:pt>
                <c:pt idx="108">
                  <c:v>4.8163852185535863</c:v>
                </c:pt>
                <c:pt idx="109">
                  <c:v>4.7147870149517157</c:v>
                </c:pt>
                <c:pt idx="110">
                  <c:v>4.6961227128665364</c:v>
                </c:pt>
                <c:pt idx="111">
                  <c:v>4.7046357344688268</c:v>
                </c:pt>
                <c:pt idx="112">
                  <c:v>4.7985707494554761</c:v>
                </c:pt>
                <c:pt idx="113">
                  <c:v>4.947047097967836</c:v>
                </c:pt>
                <c:pt idx="114">
                  <c:v>5.0300363280131064</c:v>
                </c:pt>
                <c:pt idx="115">
                  <c:v>5.0332611143450059</c:v>
                </c:pt>
                <c:pt idx="116">
                  <c:v>5.0374259925008165</c:v>
                </c:pt>
                <c:pt idx="117">
                  <c:v>0.47268528113562802</c:v>
                </c:pt>
                <c:pt idx="118">
                  <c:v>0.544397685467231</c:v>
                </c:pt>
                <c:pt idx="119">
                  <c:v>0.58952549273966104</c:v>
                </c:pt>
                <c:pt idx="120">
                  <c:v>4.7715844810541261</c:v>
                </c:pt>
                <c:pt idx="121">
                  <c:v>4.7271857269913262</c:v>
                </c:pt>
                <c:pt idx="122">
                  <c:v>4.7940429599044059</c:v>
                </c:pt>
                <c:pt idx="123">
                  <c:v>4.8351759203780764</c:v>
                </c:pt>
                <c:pt idx="124">
                  <c:v>4.7834242525395467</c:v>
                </c:pt>
                <c:pt idx="125">
                  <c:v>4.749656410749366</c:v>
                </c:pt>
                <c:pt idx="126">
                  <c:v>4.7813520888924961</c:v>
                </c:pt>
                <c:pt idx="127">
                  <c:v>4.7186150418740667</c:v>
                </c:pt>
                <c:pt idx="128">
                  <c:v>4.6700707435552058</c:v>
                </c:pt>
                <c:pt idx="129">
                  <c:v>4.6450358701927659</c:v>
                </c:pt>
                <c:pt idx="130">
                  <c:v>4.6497497958343867</c:v>
                </c:pt>
                <c:pt idx="131">
                  <c:v>4.6577703365693965</c:v>
                </c:pt>
                <c:pt idx="132">
                  <c:v>4.685702337003816</c:v>
                </c:pt>
                <c:pt idx="133">
                  <c:v>4.7148573267110159</c:v>
                </c:pt>
                <c:pt idx="134">
                  <c:v>4.7455886232777162</c:v>
                </c:pt>
                <c:pt idx="135">
                  <c:v>4.7633095652275665</c:v>
                </c:pt>
                <c:pt idx="136">
                  <c:v>4.7271071265920463</c:v>
                </c:pt>
                <c:pt idx="137">
                  <c:v>4.6997827583498459</c:v>
                </c:pt>
                <c:pt idx="138">
                  <c:v>4.7000990715807864</c:v>
                </c:pt>
                <c:pt idx="139">
                  <c:v>4.674707312668656</c:v>
                </c:pt>
                <c:pt idx="140">
                  <c:v>4.6966259200386258</c:v>
                </c:pt>
                <c:pt idx="141">
                  <c:v>5.044790753714036</c:v>
                </c:pt>
                <c:pt idx="142">
                  <c:v>5.0320587412270363</c:v>
                </c:pt>
                <c:pt idx="143">
                  <c:v>4.9477030235992965</c:v>
                </c:pt>
                <c:pt idx="144">
                  <c:v>4.4928942256046458</c:v>
                </c:pt>
                <c:pt idx="145">
                  <c:v>4.4790517902145464</c:v>
                </c:pt>
                <c:pt idx="146">
                  <c:v>4.483402740715146</c:v>
                </c:pt>
                <c:pt idx="147">
                  <c:v>4.5117325401275057</c:v>
                </c:pt>
                <c:pt idx="148">
                  <c:v>4.5042564460926862</c:v>
                </c:pt>
                <c:pt idx="149">
                  <c:v>4.5052213390337963</c:v>
                </c:pt>
                <c:pt idx="150">
                  <c:v>4.4680073768694459</c:v>
                </c:pt>
                <c:pt idx="151">
                  <c:v>4.3956077407964962</c:v>
                </c:pt>
                <c:pt idx="152">
                  <c:v>4.3459576672758162</c:v>
                </c:pt>
                <c:pt idx="153">
                  <c:v>4.3105574645514864</c:v>
                </c:pt>
                <c:pt idx="154">
                  <c:v>4.3132508552812165</c:v>
                </c:pt>
                <c:pt idx="155">
                  <c:v>4.3130517649775362</c:v>
                </c:pt>
                <c:pt idx="156">
                  <c:v>4.3206561761432463</c:v>
                </c:pt>
                <c:pt idx="157">
                  <c:v>4.3562962387381958</c:v>
                </c:pt>
                <c:pt idx="158">
                  <c:v>4.408179105569686</c:v>
                </c:pt>
                <c:pt idx="159">
                  <c:v>4.4560078444101467</c:v>
                </c:pt>
                <c:pt idx="160">
                  <c:v>4.4567309697149966</c:v>
                </c:pt>
                <c:pt idx="161">
                  <c:v>4.4524873393812561</c:v>
                </c:pt>
                <c:pt idx="162">
                  <c:v>4.3797570653898958</c:v>
                </c:pt>
                <c:pt idx="163">
                  <c:v>4.2046985069172464</c:v>
                </c:pt>
                <c:pt idx="164">
                  <c:v>4.1300687987318661</c:v>
                </c:pt>
                <c:pt idx="165">
                  <c:v>4.6707971269542261</c:v>
                </c:pt>
                <c:pt idx="166">
                  <c:v>4.6201184909115458</c:v>
                </c:pt>
                <c:pt idx="167">
                  <c:v>4.5323057868693866</c:v>
                </c:pt>
                <c:pt idx="168">
                  <c:v>3.8224882059524163</c:v>
                </c:pt>
                <c:pt idx="169">
                  <c:v>3.7664124811995561</c:v>
                </c:pt>
                <c:pt idx="170">
                  <c:v>3.7822170747239161</c:v>
                </c:pt>
                <c:pt idx="171">
                  <c:v>3.8379812352734763</c:v>
                </c:pt>
                <c:pt idx="172">
                  <c:v>3.9162127796934962</c:v>
                </c:pt>
                <c:pt idx="173">
                  <c:v>3.9687854446150364</c:v>
                </c:pt>
                <c:pt idx="174">
                  <c:v>3.9175236296799762</c:v>
                </c:pt>
                <c:pt idx="175">
                  <c:v>3.7553309866122961</c:v>
                </c:pt>
                <c:pt idx="176">
                  <c:v>3.5946876221701562</c:v>
                </c:pt>
                <c:pt idx="177">
                  <c:v>3.5252437660852562</c:v>
                </c:pt>
                <c:pt idx="178">
                  <c:v>3.5742631941050362</c:v>
                </c:pt>
                <c:pt idx="179">
                  <c:v>3.6662179263458361</c:v>
                </c:pt>
                <c:pt idx="180">
                  <c:v>3.7107492874442261</c:v>
                </c:pt>
                <c:pt idx="181">
                  <c:v>3.7005161180617061</c:v>
                </c:pt>
                <c:pt idx="182">
                  <c:v>3.6750790522883863</c:v>
                </c:pt>
                <c:pt idx="183">
                  <c:v>3.6589274542028964</c:v>
                </c:pt>
                <c:pt idx="184">
                  <c:v>3.6566924587320164</c:v>
                </c:pt>
                <c:pt idx="185">
                  <c:v>3.6761429629553763</c:v>
                </c:pt>
                <c:pt idx="186">
                  <c:v>3.6585673774619161</c:v>
                </c:pt>
                <c:pt idx="187">
                  <c:v>3.5730331313390664</c:v>
                </c:pt>
                <c:pt idx="188">
                  <c:v>3.5589781565390464</c:v>
                </c:pt>
                <c:pt idx="189">
                  <c:v>4.0537607118277066</c:v>
                </c:pt>
                <c:pt idx="190">
                  <c:v>3.9863279079027762</c:v>
                </c:pt>
                <c:pt idx="191">
                  <c:v>3.9138143825611063</c:v>
                </c:pt>
                <c:pt idx="192">
                  <c:v>3.6775078685771763</c:v>
                </c:pt>
                <c:pt idx="193">
                  <c:v>3.7419587694354464</c:v>
                </c:pt>
                <c:pt idx="194">
                  <c:v>3.8177037023936364</c:v>
                </c:pt>
                <c:pt idx="195">
                  <c:v>3.8639418627848561</c:v>
                </c:pt>
                <c:pt idx="196">
                  <c:v>3.8684877493229162</c:v>
                </c:pt>
                <c:pt idx="197">
                  <c:v>3.9346273895824564</c:v>
                </c:pt>
                <c:pt idx="198">
                  <c:v>4.0539748615816462</c:v>
                </c:pt>
                <c:pt idx="199">
                  <c:v>4.2817376145666266</c:v>
                </c:pt>
                <c:pt idx="200">
                  <c:v>4.5603602454722365</c:v>
                </c:pt>
                <c:pt idx="201">
                  <c:v>4.8421852322436258</c:v>
                </c:pt>
                <c:pt idx="202">
                  <c:v>5.0679501430274261</c:v>
                </c:pt>
                <c:pt idx="203">
                  <c:v>5.2061917000030657</c:v>
                </c:pt>
                <c:pt idx="204">
                  <c:v>5.2848388801023116</c:v>
                </c:pt>
                <c:pt idx="205">
                  <c:v>5.3728569064937561</c:v>
                </c:pt>
                <c:pt idx="206">
                  <c:v>5.4818215061240334</c:v>
                </c:pt>
                <c:pt idx="207">
                  <c:v>5.609663775395453</c:v>
                </c:pt>
                <c:pt idx="208">
                  <c:v>5.7883675844974043</c:v>
                </c:pt>
                <c:pt idx="209">
                  <c:v>5.9761732917447601</c:v>
                </c:pt>
                <c:pt idx="210">
                  <c:v>6.1568002373478077</c:v>
                </c:pt>
                <c:pt idx="211">
                  <c:v>5.9898574654296945</c:v>
                </c:pt>
                <c:pt idx="212">
                  <c:v>5.9002671571495222</c:v>
                </c:pt>
                <c:pt idx="213">
                  <c:v>3.5602491972090164</c:v>
                </c:pt>
                <c:pt idx="214">
                  <c:v>3.5573472734299161</c:v>
                </c:pt>
                <c:pt idx="215">
                  <c:v>3.5902053110526064</c:v>
                </c:pt>
                <c:pt idx="216">
                  <c:v>0.57167722353007799</c:v>
                </c:pt>
                <c:pt idx="217">
                  <c:v>0.89867552452155897</c:v>
                </c:pt>
                <c:pt idx="218">
                  <c:v>1.0395095527798</c:v>
                </c:pt>
                <c:pt idx="219">
                  <c:v>1.2785315309810701</c:v>
                </c:pt>
                <c:pt idx="220">
                  <c:v>1.5926640266382499</c:v>
                </c:pt>
                <c:pt idx="221">
                  <c:v>1.7864697972913399</c:v>
                </c:pt>
                <c:pt idx="222">
                  <c:v>1.94103943399318</c:v>
                </c:pt>
                <c:pt idx="223">
                  <c:v>2.1004695368786601</c:v>
                </c:pt>
                <c:pt idx="224">
                  <c:v>2.2569949847648001</c:v>
                </c:pt>
                <c:pt idx="225">
                  <c:v>2.3952508480705701</c:v>
                </c:pt>
                <c:pt idx="226">
                  <c:v>2.5531640143826699</c:v>
                </c:pt>
                <c:pt idx="227">
                  <c:v>2.6851940629670801</c:v>
                </c:pt>
                <c:pt idx="228">
                  <c:v>2.7801010990945798</c:v>
                </c:pt>
                <c:pt idx="229">
                  <c:v>2.8220014578804999</c:v>
                </c:pt>
                <c:pt idx="230">
                  <c:v>2.8457964087263998</c:v>
                </c:pt>
                <c:pt idx="231">
                  <c:v>2.87796803263848</c:v>
                </c:pt>
                <c:pt idx="232">
                  <c:v>2.87401394609202</c:v>
                </c:pt>
                <c:pt idx="233">
                  <c:v>2.88412164640989</c:v>
                </c:pt>
                <c:pt idx="234">
                  <c:v>2.9167477844219998</c:v>
                </c:pt>
                <c:pt idx="235">
                  <c:v>3.0173952374830502</c:v>
                </c:pt>
                <c:pt idx="236">
                  <c:v>3.11200544947119</c:v>
                </c:pt>
                <c:pt idx="237">
                  <c:v>5.9618917360303563</c:v>
                </c:pt>
                <c:pt idx="238">
                  <c:v>6.1545605270756303</c:v>
                </c:pt>
                <c:pt idx="239">
                  <c:v>0.13853276500978301</c:v>
                </c:pt>
                <c:pt idx="240">
                  <c:v>3.4248918741817662</c:v>
                </c:pt>
                <c:pt idx="241">
                  <c:v>3.4257216603744363</c:v>
                </c:pt>
                <c:pt idx="242">
                  <c:v>3.4461189477546563</c:v>
                </c:pt>
                <c:pt idx="243">
                  <c:v>3.4508345687704964</c:v>
                </c:pt>
                <c:pt idx="244">
                  <c:v>3.4684629040600061</c:v>
                </c:pt>
                <c:pt idx="245">
                  <c:v>3.4449690923081562</c:v>
                </c:pt>
                <c:pt idx="246">
                  <c:v>3.4368483682111162</c:v>
                </c:pt>
                <c:pt idx="247">
                  <c:v>3.4437517034193661</c:v>
                </c:pt>
                <c:pt idx="248">
                  <c:v>3.4343790339066662</c:v>
                </c:pt>
                <c:pt idx="249">
                  <c:v>3.4299793652822861</c:v>
                </c:pt>
                <c:pt idx="250">
                  <c:v>3.4825963128899962</c:v>
                </c:pt>
                <c:pt idx="251">
                  <c:v>3.5322991887479462</c:v>
                </c:pt>
                <c:pt idx="252">
                  <c:v>3.5738484190944964</c:v>
                </c:pt>
                <c:pt idx="253">
                  <c:v>3.5582767618835063</c:v>
                </c:pt>
                <c:pt idx="254">
                  <c:v>3.5605926484056862</c:v>
                </c:pt>
                <c:pt idx="255">
                  <c:v>3.6371553944659962</c:v>
                </c:pt>
                <c:pt idx="256">
                  <c:v>3.668996481286606</c:v>
                </c:pt>
                <c:pt idx="257">
                  <c:v>3.5473288771091864</c:v>
                </c:pt>
                <c:pt idx="258">
                  <c:v>3.3811164447431361</c:v>
                </c:pt>
                <c:pt idx="259">
                  <c:v>3.3362780832889261</c:v>
                </c:pt>
                <c:pt idx="260">
                  <c:v>3.3685184143083564</c:v>
                </c:pt>
                <c:pt idx="261">
                  <c:v>3.1838821594313464</c:v>
                </c:pt>
                <c:pt idx="262">
                  <c:v>3.2827807921928263</c:v>
                </c:pt>
                <c:pt idx="263">
                  <c:v>3.4175207812286761</c:v>
                </c:pt>
                <c:pt idx="264">
                  <c:v>3.3195036992130862</c:v>
                </c:pt>
                <c:pt idx="265">
                  <c:v>3.2732415401296562</c:v>
                </c:pt>
                <c:pt idx="266">
                  <c:v>3.289851858840886</c:v>
                </c:pt>
                <c:pt idx="267">
                  <c:v>3.3116130638768064</c:v>
                </c:pt>
                <c:pt idx="268">
                  <c:v>3.2887160602045062</c:v>
                </c:pt>
                <c:pt idx="269">
                  <c:v>3.2923546188499562</c:v>
                </c:pt>
                <c:pt idx="270">
                  <c:v>3.2973150696350264</c:v>
                </c:pt>
                <c:pt idx="271">
                  <c:v>3.2828321175006261</c:v>
                </c:pt>
                <c:pt idx="272">
                  <c:v>3.2652775432705461</c:v>
                </c:pt>
                <c:pt idx="273">
                  <c:v>3.2798799804768564</c:v>
                </c:pt>
                <c:pt idx="274">
                  <c:v>3.3368240332728263</c:v>
                </c:pt>
                <c:pt idx="275">
                  <c:v>3.3422718883699161</c:v>
                </c:pt>
                <c:pt idx="276">
                  <c:v>3.3416793448123863</c:v>
                </c:pt>
                <c:pt idx="277">
                  <c:v>3.3805816525828063</c:v>
                </c:pt>
                <c:pt idx="278">
                  <c:v>3.4532091911029861</c:v>
                </c:pt>
                <c:pt idx="279">
                  <c:v>3.5497257870543861</c:v>
                </c:pt>
                <c:pt idx="280">
                  <c:v>3.6166229838083561</c:v>
                </c:pt>
                <c:pt idx="281">
                  <c:v>3.6450578429210863</c:v>
                </c:pt>
                <c:pt idx="282">
                  <c:v>3.6201654254002862</c:v>
                </c:pt>
                <c:pt idx="283">
                  <c:v>3.5599296082836163</c:v>
                </c:pt>
                <c:pt idx="284">
                  <c:v>3.5045393625019661</c:v>
                </c:pt>
                <c:pt idx="285">
                  <c:v>3.3540905972996962</c:v>
                </c:pt>
                <c:pt idx="286">
                  <c:v>3.3400965518330463</c:v>
                </c:pt>
                <c:pt idx="287">
                  <c:v>3.3542496837952664</c:v>
                </c:pt>
                <c:pt idx="288">
                  <c:v>3.5854938301696264</c:v>
                </c:pt>
                <c:pt idx="289">
                  <c:v>3.6665267481119863</c:v>
                </c:pt>
                <c:pt idx="290">
                  <c:v>3.7137396871312363</c:v>
                </c:pt>
                <c:pt idx="291">
                  <c:v>3.7735412263825863</c:v>
                </c:pt>
                <c:pt idx="292">
                  <c:v>3.8279006677062362</c:v>
                </c:pt>
                <c:pt idx="293">
                  <c:v>3.8542956268669863</c:v>
                </c:pt>
                <c:pt idx="294">
                  <c:v>3.8463065854599461</c:v>
                </c:pt>
                <c:pt idx="295">
                  <c:v>3.7502432348764563</c:v>
                </c:pt>
                <c:pt idx="296">
                  <c:v>3.7559390420566463</c:v>
                </c:pt>
                <c:pt idx="297">
                  <c:v>3.788778537425566</c:v>
                </c:pt>
                <c:pt idx="298">
                  <c:v>3.849964268891326</c:v>
                </c:pt>
                <c:pt idx="299">
                  <c:v>3.9304643843300462</c:v>
                </c:pt>
                <c:pt idx="300">
                  <c:v>4.0806885796629757</c:v>
                </c:pt>
                <c:pt idx="301">
                  <c:v>4.2364726496503762</c:v>
                </c:pt>
                <c:pt idx="302">
                  <c:v>4.3854895447845665</c:v>
                </c:pt>
                <c:pt idx="303">
                  <c:v>4.5804631267021367</c:v>
                </c:pt>
                <c:pt idx="304">
                  <c:v>4.8911046967705865</c:v>
                </c:pt>
                <c:pt idx="305">
                  <c:v>5.2817064890168259</c:v>
                </c:pt>
                <c:pt idx="306">
                  <c:v>5.6594354985052986</c:v>
                </c:pt>
                <c:pt idx="307">
                  <c:v>5.9497990381816859</c:v>
                </c:pt>
                <c:pt idx="308">
                  <c:v>6.1973027374365905</c:v>
                </c:pt>
                <c:pt idx="309">
                  <c:v>3.4760023111293861</c:v>
                </c:pt>
                <c:pt idx="310">
                  <c:v>3.4811136412219561</c:v>
                </c:pt>
                <c:pt idx="311">
                  <c:v>3.5401926433636364</c:v>
                </c:pt>
                <c:pt idx="312">
                  <c:v>0.67866937669688998</c:v>
                </c:pt>
                <c:pt idx="313">
                  <c:v>0.77570397959919202</c:v>
                </c:pt>
                <c:pt idx="314">
                  <c:v>0.86370490294058799</c:v>
                </c:pt>
                <c:pt idx="315">
                  <c:v>0.94024597775612995</c:v>
                </c:pt>
                <c:pt idx="316">
                  <c:v>1.00035159137984</c:v>
                </c:pt>
                <c:pt idx="317">
                  <c:v>1.0635438501743999</c:v>
                </c:pt>
                <c:pt idx="318">
                  <c:v>1.11417266452403</c:v>
                </c:pt>
                <c:pt idx="319">
                  <c:v>1.17343581197352</c:v>
                </c:pt>
                <c:pt idx="320">
                  <c:v>1.18674876206766</c:v>
                </c:pt>
                <c:pt idx="321">
                  <c:v>1.2053781667507599</c:v>
                </c:pt>
                <c:pt idx="322">
                  <c:v>1.2623340977747199</c:v>
                </c:pt>
                <c:pt idx="323">
                  <c:v>1.3236716347965201</c:v>
                </c:pt>
                <c:pt idx="324">
                  <c:v>1.3322789861703801</c:v>
                </c:pt>
                <c:pt idx="325">
                  <c:v>1.3477437265008301</c:v>
                </c:pt>
                <c:pt idx="326">
                  <c:v>1.37667928309675</c:v>
                </c:pt>
                <c:pt idx="327">
                  <c:v>1.35231024213137</c:v>
                </c:pt>
                <c:pt idx="328">
                  <c:v>1.3266749134515099</c:v>
                </c:pt>
                <c:pt idx="329">
                  <c:v>1.3416122540953901</c:v>
                </c:pt>
                <c:pt idx="330">
                  <c:v>1.4040183050259001</c:v>
                </c:pt>
                <c:pt idx="331">
                  <c:v>1.4905777284769099</c:v>
                </c:pt>
                <c:pt idx="332">
                  <c:v>1.5192972835854499</c:v>
                </c:pt>
                <c:pt idx="333">
                  <c:v>0.120940501136948</c:v>
                </c:pt>
                <c:pt idx="334">
                  <c:v>0.30965256893073401</c:v>
                </c:pt>
                <c:pt idx="335">
                  <c:v>0.50825191750569099</c:v>
                </c:pt>
                <c:pt idx="336">
                  <c:v>1.5970017606836999</c:v>
                </c:pt>
                <c:pt idx="337">
                  <c:v>1.6390409430680899</c:v>
                </c:pt>
                <c:pt idx="338">
                  <c:v>1.6729402859506699</c:v>
                </c:pt>
                <c:pt idx="339">
                  <c:v>1.6799087034639699</c:v>
                </c:pt>
                <c:pt idx="340">
                  <c:v>1.6643695307489701</c:v>
                </c:pt>
                <c:pt idx="341">
                  <c:v>1.6338747771476301</c:v>
                </c:pt>
                <c:pt idx="342">
                  <c:v>1.61121291732287</c:v>
                </c:pt>
                <c:pt idx="343">
                  <c:v>1.63453157159914</c:v>
                </c:pt>
                <c:pt idx="344">
                  <c:v>1.64354339649879</c:v>
                </c:pt>
                <c:pt idx="345">
                  <c:v>1.6863752498723901</c:v>
                </c:pt>
                <c:pt idx="346">
                  <c:v>1.7408036523222601</c:v>
                </c:pt>
                <c:pt idx="347">
                  <c:v>1.80460898719467</c:v>
                </c:pt>
                <c:pt idx="348">
                  <c:v>1.8614945205644999</c:v>
                </c:pt>
                <c:pt idx="349">
                  <c:v>1.8937032484552301</c:v>
                </c:pt>
                <c:pt idx="350">
                  <c:v>1.9117845301074801</c:v>
                </c:pt>
                <c:pt idx="351">
                  <c:v>1.91553211229224</c:v>
                </c:pt>
                <c:pt idx="352">
                  <c:v>1.9073808788984301</c:v>
                </c:pt>
                <c:pt idx="353">
                  <c:v>1.87460265825126</c:v>
                </c:pt>
                <c:pt idx="354">
                  <c:v>1.83858932033213</c:v>
                </c:pt>
                <c:pt idx="355">
                  <c:v>1.82222692926133</c:v>
                </c:pt>
                <c:pt idx="356">
                  <c:v>1.80221393733819</c:v>
                </c:pt>
                <c:pt idx="357">
                  <c:v>1.5298943395537601</c:v>
                </c:pt>
                <c:pt idx="358">
                  <c:v>1.54571199332043</c:v>
                </c:pt>
                <c:pt idx="359">
                  <c:v>1.56690696509456</c:v>
                </c:pt>
                <c:pt idx="360">
                  <c:v>1.8594182156758301</c:v>
                </c:pt>
                <c:pt idx="361">
                  <c:v>1.87056053847348</c:v>
                </c:pt>
                <c:pt idx="362">
                  <c:v>1.8702983449500299</c:v>
                </c:pt>
                <c:pt idx="363">
                  <c:v>1.85106074122744</c:v>
                </c:pt>
                <c:pt idx="364">
                  <c:v>1.84106098383565</c:v>
                </c:pt>
                <c:pt idx="365">
                  <c:v>1.7898853248248101</c:v>
                </c:pt>
                <c:pt idx="366">
                  <c:v>1.7438774722963899</c:v>
                </c:pt>
                <c:pt idx="367">
                  <c:v>1.7300445234338799</c:v>
                </c:pt>
                <c:pt idx="368">
                  <c:v>1.7301289248151199</c:v>
                </c:pt>
                <c:pt idx="369">
                  <c:v>1.7216317700163</c:v>
                </c:pt>
                <c:pt idx="370">
                  <c:v>1.6894614798149501</c:v>
                </c:pt>
                <c:pt idx="371">
                  <c:v>1.7150840604356301</c:v>
                </c:pt>
                <c:pt idx="372">
                  <c:v>1.7322094238288299</c:v>
                </c:pt>
                <c:pt idx="373">
                  <c:v>1.73106959922112</c:v>
                </c:pt>
                <c:pt idx="374">
                  <c:v>1.6894331920662</c:v>
                </c:pt>
                <c:pt idx="375">
                  <c:v>1.63212228316576</c:v>
                </c:pt>
                <c:pt idx="376">
                  <c:v>1.64059017734368</c:v>
                </c:pt>
                <c:pt idx="377">
                  <c:v>1.6790142417828</c:v>
                </c:pt>
                <c:pt idx="378">
                  <c:v>1.7102350016683701</c:v>
                </c:pt>
                <c:pt idx="379">
                  <c:v>1.7691949160779199</c:v>
                </c:pt>
                <c:pt idx="380">
                  <c:v>1.8395726880599801</c:v>
                </c:pt>
                <c:pt idx="381">
                  <c:v>1.8151775603068101</c:v>
                </c:pt>
                <c:pt idx="382">
                  <c:v>1.82436222649069</c:v>
                </c:pt>
                <c:pt idx="383">
                  <c:v>1.8383796794812799</c:v>
                </c:pt>
                <c:pt idx="384">
                  <c:v>2.0955710323166299</c:v>
                </c:pt>
                <c:pt idx="385">
                  <c:v>2.1283237790090999</c:v>
                </c:pt>
                <c:pt idx="386">
                  <c:v>2.1522073819564498</c:v>
                </c:pt>
                <c:pt idx="387">
                  <c:v>2.15449396024938</c:v>
                </c:pt>
                <c:pt idx="388">
                  <c:v>2.13436682912246</c:v>
                </c:pt>
                <c:pt idx="389">
                  <c:v>2.1068406192516602</c:v>
                </c:pt>
                <c:pt idx="390">
                  <c:v>2.0939111785150599</c:v>
                </c:pt>
                <c:pt idx="391">
                  <c:v>2.0577498859750398</c:v>
                </c:pt>
                <c:pt idx="392">
                  <c:v>2.0858918391365902</c:v>
                </c:pt>
                <c:pt idx="393">
                  <c:v>2.13245030953779</c:v>
                </c:pt>
                <c:pt idx="394">
                  <c:v>2.18359859004988</c:v>
                </c:pt>
                <c:pt idx="395">
                  <c:v>2.2236377414582802</c:v>
                </c:pt>
                <c:pt idx="396">
                  <c:v>2.2467250355672901</c:v>
                </c:pt>
                <c:pt idx="397">
                  <c:v>2.2593941242592099</c:v>
                </c:pt>
                <c:pt idx="398">
                  <c:v>2.2531521560293499</c:v>
                </c:pt>
                <c:pt idx="399">
                  <c:v>2.2408472283355199</c:v>
                </c:pt>
                <c:pt idx="400">
                  <c:v>2.2277371967008599</c:v>
                </c:pt>
                <c:pt idx="401">
                  <c:v>2.2205912336112399</c:v>
                </c:pt>
                <c:pt idx="402">
                  <c:v>2.22550653624244</c:v>
                </c:pt>
                <c:pt idx="403">
                  <c:v>2.2511815034771399</c:v>
                </c:pt>
                <c:pt idx="404">
                  <c:v>2.31081045705321</c:v>
                </c:pt>
                <c:pt idx="405">
                  <c:v>1.90983394518021</c:v>
                </c:pt>
                <c:pt idx="406">
                  <c:v>1.9781938218616799</c:v>
                </c:pt>
                <c:pt idx="407">
                  <c:v>2.0483279425244301</c:v>
                </c:pt>
                <c:pt idx="408">
                  <c:v>2.4816076033261099</c:v>
                </c:pt>
                <c:pt idx="409">
                  <c:v>2.4879259981405699</c:v>
                </c:pt>
                <c:pt idx="410">
                  <c:v>2.4849950735931898</c:v>
                </c:pt>
                <c:pt idx="411">
                  <c:v>2.4563175558889698</c:v>
                </c:pt>
                <c:pt idx="412">
                  <c:v>2.3968692292044498</c:v>
                </c:pt>
                <c:pt idx="413">
                  <c:v>2.3338447784895999</c:v>
                </c:pt>
                <c:pt idx="414">
                  <c:v>2.30897367528486</c:v>
                </c:pt>
                <c:pt idx="415">
                  <c:v>2.2809489400805298</c:v>
                </c:pt>
                <c:pt idx="416">
                  <c:v>2.2549390104080702</c:v>
                </c:pt>
                <c:pt idx="417">
                  <c:v>2.2508634136219601</c:v>
                </c:pt>
                <c:pt idx="418">
                  <c:v>2.2839671336398002</c:v>
                </c:pt>
                <c:pt idx="419">
                  <c:v>2.3519520260013902</c:v>
                </c:pt>
                <c:pt idx="420">
                  <c:v>2.3963967324404098</c:v>
                </c:pt>
                <c:pt idx="421">
                  <c:v>2.42248863056779</c:v>
                </c:pt>
                <c:pt idx="422">
                  <c:v>2.4275128840200799</c:v>
                </c:pt>
                <c:pt idx="423">
                  <c:v>2.40259270108317</c:v>
                </c:pt>
                <c:pt idx="424">
                  <c:v>2.4155691213921102</c:v>
                </c:pt>
                <c:pt idx="425">
                  <c:v>2.4418949958758698</c:v>
                </c:pt>
                <c:pt idx="426">
                  <c:v>2.48199572870708</c:v>
                </c:pt>
                <c:pt idx="427">
                  <c:v>2.4595261648905802</c:v>
                </c:pt>
                <c:pt idx="428">
                  <c:v>2.5000500276176298</c:v>
                </c:pt>
                <c:pt idx="429">
                  <c:v>2.3608149781199002</c:v>
                </c:pt>
                <c:pt idx="430">
                  <c:v>2.4115212295248099</c:v>
                </c:pt>
                <c:pt idx="431">
                  <c:v>2.4553657360688699</c:v>
                </c:pt>
                <c:pt idx="432">
                  <c:v>2.6167511141707802</c:v>
                </c:pt>
                <c:pt idx="433">
                  <c:v>2.6619597703303599</c:v>
                </c:pt>
                <c:pt idx="434">
                  <c:v>2.7141715959252899</c:v>
                </c:pt>
                <c:pt idx="435">
                  <c:v>2.7590683890897099</c:v>
                </c:pt>
                <c:pt idx="436">
                  <c:v>2.7947626444869602</c:v>
                </c:pt>
                <c:pt idx="437">
                  <c:v>2.8229256467900399</c:v>
                </c:pt>
                <c:pt idx="438">
                  <c:v>2.8402298195719902</c:v>
                </c:pt>
                <c:pt idx="439">
                  <c:v>2.76060861553588</c:v>
                </c:pt>
                <c:pt idx="440">
                  <c:v>2.79680035568959</c:v>
                </c:pt>
                <c:pt idx="441">
                  <c:v>2.8392932019557402</c:v>
                </c:pt>
                <c:pt idx="442">
                  <c:v>2.9233612972170699</c:v>
                </c:pt>
                <c:pt idx="443">
                  <c:v>3.00972416550385</c:v>
                </c:pt>
                <c:pt idx="444">
                  <c:v>3.07742947345815</c:v>
                </c:pt>
                <c:pt idx="445">
                  <c:v>3.1116025161090901</c:v>
                </c:pt>
                <c:pt idx="446">
                  <c:v>3.12452029601116</c:v>
                </c:pt>
                <c:pt idx="447">
                  <c:v>3.12016425386676</c:v>
                </c:pt>
                <c:pt idx="448">
                  <c:v>3.1299951271450701</c:v>
                </c:pt>
                <c:pt idx="449">
                  <c:v>3.1733692397330562</c:v>
                </c:pt>
                <c:pt idx="450">
                  <c:v>3.2248680687281963</c:v>
                </c:pt>
                <c:pt idx="451">
                  <c:v>3.2638226843618661</c:v>
                </c:pt>
                <c:pt idx="452">
                  <c:v>3.2488834231097061</c:v>
                </c:pt>
                <c:pt idx="453">
                  <c:v>2.5127583976847601</c:v>
                </c:pt>
                <c:pt idx="454">
                  <c:v>2.5289623537122798</c:v>
                </c:pt>
                <c:pt idx="455">
                  <c:v>2.5690040426764398</c:v>
                </c:pt>
                <c:pt idx="456">
                  <c:v>3.3890169380550761</c:v>
                </c:pt>
                <c:pt idx="457">
                  <c:v>3.4598240631761463</c:v>
                </c:pt>
                <c:pt idx="458">
                  <c:v>3.524979557276926</c:v>
                </c:pt>
                <c:pt idx="459">
                  <c:v>3.6197118704796662</c:v>
                </c:pt>
                <c:pt idx="460">
                  <c:v>3.7802929581742264</c:v>
                </c:pt>
                <c:pt idx="461">
                  <c:v>3.9660778905216962</c:v>
                </c:pt>
                <c:pt idx="462">
                  <c:v>3.9509954690808162</c:v>
                </c:pt>
                <c:pt idx="463">
                  <c:v>3.8331365929982861</c:v>
                </c:pt>
                <c:pt idx="464">
                  <c:v>3.7346927830638861</c:v>
                </c:pt>
                <c:pt idx="465">
                  <c:v>3.7903047966083361</c:v>
                </c:pt>
                <c:pt idx="466">
                  <c:v>3.8743420582829065</c:v>
                </c:pt>
                <c:pt idx="467">
                  <c:v>4.0201712731488861</c:v>
                </c:pt>
                <c:pt idx="468">
                  <c:v>4.1596026034959763</c:v>
                </c:pt>
                <c:pt idx="469">
                  <c:v>4.1954370923386257</c:v>
                </c:pt>
                <c:pt idx="470">
                  <c:v>4.1888437958430256</c:v>
                </c:pt>
                <c:pt idx="471">
                  <c:v>4.1807499589784065</c:v>
                </c:pt>
                <c:pt idx="472">
                  <c:v>4.1517709523375768</c:v>
                </c:pt>
                <c:pt idx="473">
                  <c:v>4.1052081962750258</c:v>
                </c:pt>
                <c:pt idx="474">
                  <c:v>4.0709013060782269</c:v>
                </c:pt>
                <c:pt idx="475">
                  <c:v>3.4507087573247164</c:v>
                </c:pt>
                <c:pt idx="476">
                  <c:v>3.417622907598826</c:v>
                </c:pt>
                <c:pt idx="477">
                  <c:v>3.2533361520536164</c:v>
                </c:pt>
                <c:pt idx="478">
                  <c:v>3.2686720627274761</c:v>
                </c:pt>
                <c:pt idx="479">
                  <c:v>3.2982704863538164</c:v>
                </c:pt>
                <c:pt idx="480">
                  <c:v>3.4117880627254462</c:v>
                </c:pt>
                <c:pt idx="481">
                  <c:v>3.3571780386554564</c:v>
                </c:pt>
                <c:pt idx="482">
                  <c:v>3.4151652902700063</c:v>
                </c:pt>
                <c:pt idx="483">
                  <c:v>3.546008112330536</c:v>
                </c:pt>
                <c:pt idx="484">
                  <c:v>3.7306887972739964</c:v>
                </c:pt>
                <c:pt idx="485">
                  <c:v>3.8880950695291263</c:v>
                </c:pt>
                <c:pt idx="486">
                  <c:v>3.8822834913663362</c:v>
                </c:pt>
                <c:pt idx="487">
                  <c:v>3.3411303337666762</c:v>
                </c:pt>
                <c:pt idx="488">
                  <c:v>3.1708368675441463</c:v>
                </c:pt>
                <c:pt idx="489">
                  <c:v>3.1186614934152299</c:v>
                </c:pt>
                <c:pt idx="490">
                  <c:v>3.1516929678338363</c:v>
                </c:pt>
                <c:pt idx="491">
                  <c:v>3.2826536633064562</c:v>
                </c:pt>
                <c:pt idx="492">
                  <c:v>3.4276270549643262</c:v>
                </c:pt>
                <c:pt idx="493">
                  <c:v>3.5447069432022262</c:v>
                </c:pt>
                <c:pt idx="494">
                  <c:v>3.6369478987946362</c:v>
                </c:pt>
                <c:pt idx="495">
                  <c:v>3.762679870701326</c:v>
                </c:pt>
                <c:pt idx="496">
                  <c:v>3.8741650321856262</c:v>
                </c:pt>
                <c:pt idx="497">
                  <c:v>3.9377433284316861</c:v>
                </c:pt>
                <c:pt idx="498">
                  <c:v>3.9952773020933261</c:v>
                </c:pt>
                <c:pt idx="499">
                  <c:v>4.0362109402720456</c:v>
                </c:pt>
                <c:pt idx="500">
                  <c:v>4.0370363953852664</c:v>
                </c:pt>
                <c:pt idx="501">
                  <c:v>3.4289020923047961</c:v>
                </c:pt>
                <c:pt idx="502">
                  <c:v>3.4301287955303064</c:v>
                </c:pt>
                <c:pt idx="503">
                  <c:v>3.4212679708330862</c:v>
                </c:pt>
                <c:pt idx="504">
                  <c:v>3.8513299258878861</c:v>
                </c:pt>
                <c:pt idx="505">
                  <c:v>3.7688575682570962</c:v>
                </c:pt>
                <c:pt idx="506">
                  <c:v>3.6817072277623963</c:v>
                </c:pt>
                <c:pt idx="507">
                  <c:v>3.6006426497672761</c:v>
                </c:pt>
                <c:pt idx="508">
                  <c:v>3.6026902954362363</c:v>
                </c:pt>
                <c:pt idx="509">
                  <c:v>3.7195157493652764</c:v>
                </c:pt>
                <c:pt idx="510">
                  <c:v>3.8023327730231862</c:v>
                </c:pt>
                <c:pt idx="511">
                  <c:v>3.7981341093717664</c:v>
                </c:pt>
                <c:pt idx="512">
                  <c:v>3.8065432194256363</c:v>
                </c:pt>
                <c:pt idx="513">
                  <c:v>3.7971497890480861</c:v>
                </c:pt>
                <c:pt idx="514">
                  <c:v>3.7243476308011463</c:v>
                </c:pt>
                <c:pt idx="515">
                  <c:v>3.5795342125860663</c:v>
                </c:pt>
                <c:pt idx="516">
                  <c:v>3.516777894084496</c:v>
                </c:pt>
                <c:pt idx="517">
                  <c:v>3.5900743342719661</c:v>
                </c:pt>
                <c:pt idx="518">
                  <c:v>3.6833544964227563</c:v>
                </c:pt>
                <c:pt idx="519">
                  <c:v>3.7486762287934363</c:v>
                </c:pt>
                <c:pt idx="520">
                  <c:v>3.7759372455158662</c:v>
                </c:pt>
                <c:pt idx="521">
                  <c:v>3.790403182063216</c:v>
                </c:pt>
                <c:pt idx="522">
                  <c:v>3.9724616631810963</c:v>
                </c:pt>
                <c:pt idx="523">
                  <c:v>4.0341179279550659</c:v>
                </c:pt>
                <c:pt idx="524">
                  <c:v>4.1623627712335161</c:v>
                </c:pt>
                <c:pt idx="525">
                  <c:v>3.9374793056591764</c:v>
                </c:pt>
                <c:pt idx="526">
                  <c:v>3.8822863102996363</c:v>
                </c:pt>
                <c:pt idx="527">
                  <c:v>3.8914664538821162</c:v>
                </c:pt>
                <c:pt idx="528">
                  <c:v>5.0148348428974963</c:v>
                </c:pt>
                <c:pt idx="529">
                  <c:v>5.2113982243942658</c:v>
                </c:pt>
                <c:pt idx="530">
                  <c:v>5.2777247428442067</c:v>
                </c:pt>
                <c:pt idx="531">
                  <c:v>5.2981207296717336</c:v>
                </c:pt>
                <c:pt idx="532">
                  <c:v>5.3170577818861453</c:v>
                </c:pt>
                <c:pt idx="533">
                  <c:v>5.3322689144547084</c:v>
                </c:pt>
                <c:pt idx="534">
                  <c:v>5.3647811527116263</c:v>
                </c:pt>
                <c:pt idx="535">
                  <c:v>5.4150046064126744</c:v>
                </c:pt>
                <c:pt idx="536">
                  <c:v>5.4935891189559305</c:v>
                </c:pt>
                <c:pt idx="537">
                  <c:v>5.6409538583124625</c:v>
                </c:pt>
                <c:pt idx="538">
                  <c:v>5.7707888600211863</c:v>
                </c:pt>
                <c:pt idx="539">
                  <c:v>5.8422954596112415</c:v>
                </c:pt>
                <c:pt idx="540">
                  <c:v>5.9016114145634671</c:v>
                </c:pt>
                <c:pt idx="541">
                  <c:v>5.950897943283997</c:v>
                </c:pt>
                <c:pt idx="542">
                  <c:v>5.9792475406704693</c:v>
                </c:pt>
                <c:pt idx="543">
                  <c:v>6.0096575989575065</c:v>
                </c:pt>
                <c:pt idx="544">
                  <c:v>6.024454826307803</c:v>
                </c:pt>
                <c:pt idx="545">
                  <c:v>6.0439222032441293</c:v>
                </c:pt>
                <c:pt idx="546">
                  <c:v>6.1099694862304652</c:v>
                </c:pt>
                <c:pt idx="547">
                  <c:v>6.158697737614129</c:v>
                </c:pt>
                <c:pt idx="548">
                  <c:v>6.2508165300194367</c:v>
                </c:pt>
                <c:pt idx="549">
                  <c:v>4.2423411942636466</c:v>
                </c:pt>
                <c:pt idx="550">
                  <c:v>4.4137861415457564</c:v>
                </c:pt>
                <c:pt idx="551">
                  <c:v>4.7090115583427563</c:v>
                </c:pt>
                <c:pt idx="552">
                  <c:v>5.41296268985932E-2</c:v>
                </c:pt>
                <c:pt idx="553">
                  <c:v>5.9751368147345503E-2</c:v>
                </c:pt>
                <c:pt idx="554">
                  <c:v>5.1568451284725897E-2</c:v>
                </c:pt>
                <c:pt idx="555">
                  <c:v>5.87039854759554E-2</c:v>
                </c:pt>
                <c:pt idx="556">
                  <c:v>6.2609097485312196E-2</c:v>
                </c:pt>
                <c:pt idx="557">
                  <c:v>6.7984470204329295E-2</c:v>
                </c:pt>
                <c:pt idx="558">
                  <c:v>6.8704806989889303E-2</c:v>
                </c:pt>
                <c:pt idx="559">
                  <c:v>0.135373339646401</c:v>
                </c:pt>
                <c:pt idx="560">
                  <c:v>0.143602321518769</c:v>
                </c:pt>
                <c:pt idx="561">
                  <c:v>0.165239104039797</c:v>
                </c:pt>
                <c:pt idx="562">
                  <c:v>0.12593404894552099</c:v>
                </c:pt>
                <c:pt idx="563">
                  <c:v>9.9953227724245503E-2</c:v>
                </c:pt>
                <c:pt idx="564">
                  <c:v>0.13222555839266201</c:v>
                </c:pt>
                <c:pt idx="565">
                  <c:v>0.136718163907776</c:v>
                </c:pt>
                <c:pt idx="566">
                  <c:v>0.126355047441919</c:v>
                </c:pt>
                <c:pt idx="567">
                  <c:v>0.127229535314419</c:v>
                </c:pt>
                <c:pt idx="568">
                  <c:v>0.119371166690418</c:v>
                </c:pt>
                <c:pt idx="569">
                  <c:v>9.3289929629544605E-2</c:v>
                </c:pt>
                <c:pt idx="570">
                  <c:v>0.12175441492862001</c:v>
                </c:pt>
                <c:pt idx="571">
                  <c:v>0.21871111349000499</c:v>
                </c:pt>
                <c:pt idx="572">
                  <c:v>0.265987848466187</c:v>
                </c:pt>
                <c:pt idx="573">
                  <c:v>2.6548259718121699E-2</c:v>
                </c:pt>
                <c:pt idx="574">
                  <c:v>6.2061037526615098E-2</c:v>
                </c:pt>
                <c:pt idx="575">
                  <c:v>6.8623756918624504E-2</c:v>
                </c:pt>
                <c:pt idx="576">
                  <c:v>0.77603897497144303</c:v>
                </c:pt>
                <c:pt idx="577">
                  <c:v>0.93039558857126303</c:v>
                </c:pt>
                <c:pt idx="578">
                  <c:v>1.0324942356370499</c:v>
                </c:pt>
                <c:pt idx="579">
                  <c:v>1.12526432488863</c:v>
                </c:pt>
                <c:pt idx="580">
                  <c:v>1.1777151481450501</c:v>
                </c:pt>
                <c:pt idx="581">
                  <c:v>1.2669546455631799</c:v>
                </c:pt>
                <c:pt idx="582">
                  <c:v>1.39165087130521</c:v>
                </c:pt>
                <c:pt idx="583">
                  <c:v>1.3003421499871</c:v>
                </c:pt>
                <c:pt idx="584">
                  <c:v>1.33100661911339</c:v>
                </c:pt>
                <c:pt idx="585">
                  <c:v>1.3844976547147101</c:v>
                </c:pt>
                <c:pt idx="586">
                  <c:v>1.44189785907773</c:v>
                </c:pt>
                <c:pt idx="587">
                  <c:v>1.5239068595865199</c:v>
                </c:pt>
                <c:pt idx="588">
                  <c:v>1.58047754670644</c:v>
                </c:pt>
                <c:pt idx="589">
                  <c:v>1.59586795165429</c:v>
                </c:pt>
                <c:pt idx="590">
                  <c:v>1.53597588973188</c:v>
                </c:pt>
                <c:pt idx="591">
                  <c:v>1.4648187859509401</c:v>
                </c:pt>
                <c:pt idx="592">
                  <c:v>1.39247628092136</c:v>
                </c:pt>
                <c:pt idx="593">
                  <c:v>1.3657366639750399</c:v>
                </c:pt>
                <c:pt idx="594">
                  <c:v>1.36907493095453</c:v>
                </c:pt>
                <c:pt idx="595">
                  <c:v>1.3693003819530001</c:v>
                </c:pt>
                <c:pt idx="596">
                  <c:v>1.30977205892134</c:v>
                </c:pt>
                <c:pt idx="597">
                  <c:v>0.299543183185077</c:v>
                </c:pt>
                <c:pt idx="598">
                  <c:v>0.37478411574112902</c:v>
                </c:pt>
                <c:pt idx="599">
                  <c:v>0.53860095152662202</c:v>
                </c:pt>
                <c:pt idx="600">
                  <c:v>1.2304087565192099</c:v>
                </c:pt>
                <c:pt idx="601">
                  <c:v>1.22501835039673</c:v>
                </c:pt>
                <c:pt idx="602">
                  <c:v>1.1792623559403701</c:v>
                </c:pt>
                <c:pt idx="603">
                  <c:v>1.13488700521196</c:v>
                </c:pt>
                <c:pt idx="604">
                  <c:v>1.1213128590746599</c:v>
                </c:pt>
                <c:pt idx="605">
                  <c:v>1.10407399992163</c:v>
                </c:pt>
                <c:pt idx="606">
                  <c:v>1.0973465150497499</c:v>
                </c:pt>
                <c:pt idx="607">
                  <c:v>1.13910382888912</c:v>
                </c:pt>
                <c:pt idx="608">
                  <c:v>1.1882607049942</c:v>
                </c:pt>
                <c:pt idx="609">
                  <c:v>1.2238480744229101</c:v>
                </c:pt>
                <c:pt idx="610">
                  <c:v>1.22180371964331</c:v>
                </c:pt>
                <c:pt idx="611">
                  <c:v>1.2032220850017601</c:v>
                </c:pt>
                <c:pt idx="612">
                  <c:v>1.1807270647730701</c:v>
                </c:pt>
                <c:pt idx="613">
                  <c:v>1.15741282004332</c:v>
                </c:pt>
                <c:pt idx="614">
                  <c:v>1.1187226952336</c:v>
                </c:pt>
                <c:pt idx="615">
                  <c:v>1.08469725587345</c:v>
                </c:pt>
                <c:pt idx="616">
                  <c:v>1.0893049206933401</c:v>
                </c:pt>
                <c:pt idx="617">
                  <c:v>1.1196756924278799</c:v>
                </c:pt>
                <c:pt idx="618">
                  <c:v>1.1185237562039101</c:v>
                </c:pt>
                <c:pt idx="619">
                  <c:v>1.13885853829787</c:v>
                </c:pt>
                <c:pt idx="620">
                  <c:v>1.1629015658784401</c:v>
                </c:pt>
                <c:pt idx="621">
                  <c:v>1.2678472260607501</c:v>
                </c:pt>
                <c:pt idx="622">
                  <c:v>1.2410281295140499</c:v>
                </c:pt>
                <c:pt idx="623">
                  <c:v>1.22492515080121</c:v>
                </c:pt>
                <c:pt idx="624">
                  <c:v>1.3550972176734499</c:v>
                </c:pt>
                <c:pt idx="625">
                  <c:v>1.3794455211201599</c:v>
                </c:pt>
                <c:pt idx="626">
                  <c:v>1.38857517817193</c:v>
                </c:pt>
                <c:pt idx="627">
                  <c:v>1.41519768228433</c:v>
                </c:pt>
                <c:pt idx="628">
                  <c:v>1.4406376677016699</c:v>
                </c:pt>
                <c:pt idx="629">
                  <c:v>1.45673365022074</c:v>
                </c:pt>
                <c:pt idx="630">
                  <c:v>1.4505036601749299</c:v>
                </c:pt>
                <c:pt idx="631">
                  <c:v>1.4633348819784999</c:v>
                </c:pt>
                <c:pt idx="632">
                  <c:v>1.45731819656466</c:v>
                </c:pt>
                <c:pt idx="633">
                  <c:v>1.47592808721163</c:v>
                </c:pt>
                <c:pt idx="634">
                  <c:v>1.5026202008717999</c:v>
                </c:pt>
                <c:pt idx="635">
                  <c:v>1.5183017782401</c:v>
                </c:pt>
                <c:pt idx="636">
                  <c:v>1.4776296442860699</c:v>
                </c:pt>
                <c:pt idx="637">
                  <c:v>1.4621768885959601</c:v>
                </c:pt>
                <c:pt idx="638">
                  <c:v>1.49528497037634</c:v>
                </c:pt>
                <c:pt idx="639">
                  <c:v>1.5426944541309999</c:v>
                </c:pt>
                <c:pt idx="640">
                  <c:v>1.5595207229582</c:v>
                </c:pt>
                <c:pt idx="641">
                  <c:v>1.5672206196507701</c:v>
                </c:pt>
                <c:pt idx="642">
                  <c:v>1.56328112701133</c:v>
                </c:pt>
                <c:pt idx="643">
                  <c:v>1.49613582874079</c:v>
                </c:pt>
                <c:pt idx="644">
                  <c:v>1.5311959223448199</c:v>
                </c:pt>
                <c:pt idx="645">
                  <c:v>1.17866751093806</c:v>
                </c:pt>
                <c:pt idx="646">
                  <c:v>1.2099270777778199</c:v>
                </c:pt>
                <c:pt idx="647">
                  <c:v>1.2719217891922501</c:v>
                </c:pt>
                <c:pt idx="648">
                  <c:v>1.64438555577255</c:v>
                </c:pt>
                <c:pt idx="649">
                  <c:v>1.64699454551598</c:v>
                </c:pt>
                <c:pt idx="650">
                  <c:v>1.6475574362571599</c:v>
                </c:pt>
                <c:pt idx="651">
                  <c:v>1.7093493451761099</c:v>
                </c:pt>
                <c:pt idx="652">
                  <c:v>1.7408028785870999</c:v>
                </c:pt>
                <c:pt idx="653">
                  <c:v>1.7380547105898501</c:v>
                </c:pt>
                <c:pt idx="654">
                  <c:v>1.73062135185028</c:v>
                </c:pt>
                <c:pt idx="655">
                  <c:v>1.75782920847779</c:v>
                </c:pt>
                <c:pt idx="656">
                  <c:v>1.78664405482723</c:v>
                </c:pt>
                <c:pt idx="657">
                  <c:v>1.8100170052858</c:v>
                </c:pt>
                <c:pt idx="658">
                  <c:v>1.80115599889239</c:v>
                </c:pt>
                <c:pt idx="659">
                  <c:v>1.77973452168258</c:v>
                </c:pt>
                <c:pt idx="660">
                  <c:v>1.7987226771865099</c:v>
                </c:pt>
                <c:pt idx="661">
                  <c:v>1.8291007254167999</c:v>
                </c:pt>
                <c:pt idx="662">
                  <c:v>1.82838915763385</c:v>
                </c:pt>
                <c:pt idx="663">
                  <c:v>1.83564115895826</c:v>
                </c:pt>
                <c:pt idx="664">
                  <c:v>1.8446023061700101</c:v>
                </c:pt>
                <c:pt idx="665">
                  <c:v>1.8424413222443701</c:v>
                </c:pt>
                <c:pt idx="666">
                  <c:v>1.8320401294186499</c:v>
                </c:pt>
                <c:pt idx="667">
                  <c:v>1.78582328520495</c:v>
                </c:pt>
                <c:pt idx="668">
                  <c:v>1.7880358999566099</c:v>
                </c:pt>
                <c:pt idx="669">
                  <c:v>1.5892960981504201</c:v>
                </c:pt>
                <c:pt idx="670">
                  <c:v>1.6308496869164999</c:v>
                </c:pt>
                <c:pt idx="671">
                  <c:v>1.64606204896363</c:v>
                </c:pt>
                <c:pt idx="672">
                  <c:v>1.91034227242099</c:v>
                </c:pt>
                <c:pt idx="673">
                  <c:v>1.92298045690526</c:v>
                </c:pt>
                <c:pt idx="674">
                  <c:v>1.93788601811575</c:v>
                </c:pt>
                <c:pt idx="675">
                  <c:v>1.9454747616431001</c:v>
                </c:pt>
                <c:pt idx="676">
                  <c:v>1.94325175404178</c:v>
                </c:pt>
                <c:pt idx="677">
                  <c:v>1.93341501057062</c:v>
                </c:pt>
                <c:pt idx="678">
                  <c:v>1.9133791986809601</c:v>
                </c:pt>
                <c:pt idx="679">
                  <c:v>1.89390144717919</c:v>
                </c:pt>
                <c:pt idx="680">
                  <c:v>1.8897360186333501</c:v>
                </c:pt>
                <c:pt idx="681">
                  <c:v>1.9059624395946599</c:v>
                </c:pt>
                <c:pt idx="682">
                  <c:v>1.92845372847182</c:v>
                </c:pt>
                <c:pt idx="683">
                  <c:v>1.9590621328274</c:v>
                </c:pt>
                <c:pt idx="684">
                  <c:v>1.9695598165288</c:v>
                </c:pt>
                <c:pt idx="685">
                  <c:v>1.9641792395853499</c:v>
                </c:pt>
                <c:pt idx="686">
                  <c:v>1.93634102678378</c:v>
                </c:pt>
                <c:pt idx="687">
                  <c:v>1.8723661374311</c:v>
                </c:pt>
                <c:pt idx="688">
                  <c:v>1.81934283927388</c:v>
                </c:pt>
                <c:pt idx="689">
                  <c:v>1.78079140641685</c:v>
                </c:pt>
                <c:pt idx="690">
                  <c:v>1.75458872370695</c:v>
                </c:pt>
                <c:pt idx="691">
                  <c:v>1.66828397368355</c:v>
                </c:pt>
                <c:pt idx="692">
                  <c:v>1.6336477011278201</c:v>
                </c:pt>
                <c:pt idx="693">
                  <c:v>1.8102040975971401</c:v>
                </c:pt>
                <c:pt idx="694">
                  <c:v>1.8567382681039799</c:v>
                </c:pt>
                <c:pt idx="695">
                  <c:v>1.8962809830020799</c:v>
                </c:pt>
                <c:pt idx="696">
                  <c:v>1.7258735573483099</c:v>
                </c:pt>
                <c:pt idx="697">
                  <c:v>1.70578879527376</c:v>
                </c:pt>
                <c:pt idx="698">
                  <c:v>1.6742140030970101</c:v>
                </c:pt>
                <c:pt idx="699">
                  <c:v>1.6551654982097399</c:v>
                </c:pt>
                <c:pt idx="700">
                  <c:v>1.6396827272055301</c:v>
                </c:pt>
                <c:pt idx="701">
                  <c:v>1.6397853264019999</c:v>
                </c:pt>
                <c:pt idx="702">
                  <c:v>1.6367825241721801</c:v>
                </c:pt>
                <c:pt idx="703">
                  <c:v>1.52831242840253</c:v>
                </c:pt>
                <c:pt idx="704">
                  <c:v>1.5208767438949899</c:v>
                </c:pt>
                <c:pt idx="705">
                  <c:v>1.54117338382818</c:v>
                </c:pt>
                <c:pt idx="706">
                  <c:v>1.56898151669563</c:v>
                </c:pt>
                <c:pt idx="707">
                  <c:v>1.6304395109577601</c:v>
                </c:pt>
                <c:pt idx="708">
                  <c:v>1.6583469704382401</c:v>
                </c:pt>
                <c:pt idx="709">
                  <c:v>1.66221181030876</c:v>
                </c:pt>
                <c:pt idx="710">
                  <c:v>1.6867252917723501</c:v>
                </c:pt>
                <c:pt idx="711">
                  <c:v>1.70762179129332</c:v>
                </c:pt>
                <c:pt idx="712">
                  <c:v>1.73345108019533</c:v>
                </c:pt>
                <c:pt idx="713">
                  <c:v>1.7455448067813899</c:v>
                </c:pt>
                <c:pt idx="714">
                  <c:v>1.74775109071643</c:v>
                </c:pt>
                <c:pt idx="715">
                  <c:v>1.7523954329728</c:v>
                </c:pt>
                <c:pt idx="716">
                  <c:v>1.7383915665677301</c:v>
                </c:pt>
                <c:pt idx="717">
                  <c:v>1.6443491390560601</c:v>
                </c:pt>
                <c:pt idx="718">
                  <c:v>1.6810215502772501</c:v>
                </c:pt>
                <c:pt idx="719">
                  <c:v>1.7208609028549</c:v>
                </c:pt>
                <c:pt idx="720">
                  <c:v>1.82102246116235</c:v>
                </c:pt>
                <c:pt idx="721">
                  <c:v>1.8612762473207001</c:v>
                </c:pt>
                <c:pt idx="722">
                  <c:v>1.9082963596521401</c:v>
                </c:pt>
                <c:pt idx="723">
                  <c:v>1.94068419383295</c:v>
                </c:pt>
                <c:pt idx="724">
                  <c:v>1.96993115443105</c:v>
                </c:pt>
                <c:pt idx="725">
                  <c:v>1.97416319096774</c:v>
                </c:pt>
                <c:pt idx="726">
                  <c:v>1.95817123305542</c:v>
                </c:pt>
                <c:pt idx="727">
                  <c:v>1.95552683701672</c:v>
                </c:pt>
                <c:pt idx="728">
                  <c:v>1.93337455015579</c:v>
                </c:pt>
                <c:pt idx="729">
                  <c:v>1.92358849894922</c:v>
                </c:pt>
                <c:pt idx="730">
                  <c:v>1.93534357647864</c:v>
                </c:pt>
                <c:pt idx="731">
                  <c:v>1.9573097102553401</c:v>
                </c:pt>
                <c:pt idx="732">
                  <c:v>1.9817333182544901</c:v>
                </c:pt>
                <c:pt idx="733">
                  <c:v>2.02845282459083</c:v>
                </c:pt>
                <c:pt idx="734">
                  <c:v>2.0928237454488499</c:v>
                </c:pt>
                <c:pt idx="735">
                  <c:v>2.1425772882884799</c:v>
                </c:pt>
                <c:pt idx="736">
                  <c:v>2.1589686580386398</c:v>
                </c:pt>
                <c:pt idx="737">
                  <c:v>2.1604915061954402</c:v>
                </c:pt>
                <c:pt idx="738">
                  <c:v>2.1662496542111001</c:v>
                </c:pt>
                <c:pt idx="739">
                  <c:v>2.2800251776063001</c:v>
                </c:pt>
                <c:pt idx="740">
                  <c:v>2.34287786446049</c:v>
                </c:pt>
                <c:pt idx="741">
                  <c:v>1.7409995904201201</c:v>
                </c:pt>
                <c:pt idx="742">
                  <c:v>1.7307520856035099</c:v>
                </c:pt>
                <c:pt idx="743">
                  <c:v>1.7545321763622399</c:v>
                </c:pt>
                <c:pt idx="744">
                  <c:v>2.5136837035508002</c:v>
                </c:pt>
                <c:pt idx="745">
                  <c:v>2.5763377490252202</c:v>
                </c:pt>
                <c:pt idx="746">
                  <c:v>2.6427007934491602</c:v>
                </c:pt>
                <c:pt idx="747">
                  <c:v>2.6477586296918898</c:v>
                </c:pt>
                <c:pt idx="748">
                  <c:v>2.6353742145807599</c:v>
                </c:pt>
                <c:pt idx="749">
                  <c:v>2.6213316095469801</c:v>
                </c:pt>
                <c:pt idx="750">
                  <c:v>2.6112643772928799</c:v>
                </c:pt>
                <c:pt idx="751">
                  <c:v>2.6586123736124301</c:v>
                </c:pt>
                <c:pt idx="752">
                  <c:v>2.6606741730999999</c:v>
                </c:pt>
                <c:pt idx="753">
                  <c:v>2.69779133849458</c:v>
                </c:pt>
                <c:pt idx="754">
                  <c:v>2.7319134659639901</c:v>
                </c:pt>
                <c:pt idx="755">
                  <c:v>2.7822607025059201</c:v>
                </c:pt>
                <c:pt idx="756">
                  <c:v>2.80119342885614</c:v>
                </c:pt>
                <c:pt idx="757">
                  <c:v>2.8203039957929099</c:v>
                </c:pt>
                <c:pt idx="758">
                  <c:v>2.8417928989591998</c:v>
                </c:pt>
                <c:pt idx="759">
                  <c:v>2.85224904622733</c:v>
                </c:pt>
                <c:pt idx="760">
                  <c:v>2.8366867177539898</c:v>
                </c:pt>
                <c:pt idx="761">
                  <c:v>2.8285177431975499</c:v>
                </c:pt>
                <c:pt idx="762">
                  <c:v>2.81700993897236</c:v>
                </c:pt>
                <c:pt idx="763">
                  <c:v>2.7735569053682201</c:v>
                </c:pt>
                <c:pt idx="764">
                  <c:v>2.7589597330342102</c:v>
                </c:pt>
                <c:pt idx="765">
                  <c:v>2.3917784345394901</c:v>
                </c:pt>
                <c:pt idx="766">
                  <c:v>2.4320373747436399</c:v>
                </c:pt>
                <c:pt idx="767">
                  <c:v>2.4687011874487701</c:v>
                </c:pt>
                <c:pt idx="768">
                  <c:v>2.9335227906874102</c:v>
                </c:pt>
                <c:pt idx="769">
                  <c:v>2.9842024376784</c:v>
                </c:pt>
                <c:pt idx="770">
                  <c:v>3.0238992899892798</c:v>
                </c:pt>
                <c:pt idx="771">
                  <c:v>3.06533051516461</c:v>
                </c:pt>
                <c:pt idx="772">
                  <c:v>3.0793043725906801</c:v>
                </c:pt>
                <c:pt idx="773">
                  <c:v>3.1007028502853502</c:v>
                </c:pt>
                <c:pt idx="774">
                  <c:v>3.1285888301722302</c:v>
                </c:pt>
                <c:pt idx="775">
                  <c:v>3.2368321338338162</c:v>
                </c:pt>
                <c:pt idx="776">
                  <c:v>3.2676198779590462</c:v>
                </c:pt>
                <c:pt idx="777">
                  <c:v>3.2837595881612063</c:v>
                </c:pt>
                <c:pt idx="778">
                  <c:v>3.2763897877478563</c:v>
                </c:pt>
                <c:pt idx="779">
                  <c:v>3.2945652621737462</c:v>
                </c:pt>
                <c:pt idx="780">
                  <c:v>3.3899410413701561</c:v>
                </c:pt>
                <c:pt idx="781">
                  <c:v>3.4619207609178462</c:v>
                </c:pt>
                <c:pt idx="782">
                  <c:v>3.4692486752663263</c:v>
                </c:pt>
                <c:pt idx="783">
                  <c:v>3.5243382480514862</c:v>
                </c:pt>
                <c:pt idx="784">
                  <c:v>3.5513022602721662</c:v>
                </c:pt>
                <c:pt idx="785">
                  <c:v>3.5691064617399264</c:v>
                </c:pt>
                <c:pt idx="786">
                  <c:v>3.6375623743292262</c:v>
                </c:pt>
                <c:pt idx="787">
                  <c:v>3.5985351771418164</c:v>
                </c:pt>
                <c:pt idx="788">
                  <c:v>3.7114192074961561</c:v>
                </c:pt>
                <c:pt idx="789">
                  <c:v>2.77147033550101</c:v>
                </c:pt>
                <c:pt idx="790">
                  <c:v>2.7995917741418199</c:v>
                </c:pt>
                <c:pt idx="791">
                  <c:v>2.8677708817205398</c:v>
                </c:pt>
                <c:pt idx="792">
                  <c:v>4.170181799067656</c:v>
                </c:pt>
                <c:pt idx="793">
                  <c:v>4.3047950876307661</c:v>
                </c:pt>
                <c:pt idx="794">
                  <c:v>4.5071019763632263</c:v>
                </c:pt>
                <c:pt idx="795">
                  <c:v>4.9695877879097266</c:v>
                </c:pt>
                <c:pt idx="796">
                  <c:v>5.7179626755489572</c:v>
                </c:pt>
                <c:pt idx="797">
                  <c:v>6.2289979060948397</c:v>
                </c:pt>
                <c:pt idx="798">
                  <c:v>0.30458690219847001</c:v>
                </c:pt>
                <c:pt idx="799">
                  <c:v>0.62650333580152695</c:v>
                </c:pt>
                <c:pt idx="800">
                  <c:v>0.69903199655108805</c:v>
                </c:pt>
                <c:pt idx="801">
                  <c:v>0.73538537059572695</c:v>
                </c:pt>
                <c:pt idx="802">
                  <c:v>0.78047340647471697</c:v>
                </c:pt>
                <c:pt idx="803">
                  <c:v>0.83325012337989102</c:v>
                </c:pt>
                <c:pt idx="804">
                  <c:v>0.885252395587659</c:v>
                </c:pt>
                <c:pt idx="805">
                  <c:v>0.93810744648290501</c:v>
                </c:pt>
                <c:pt idx="806">
                  <c:v>1.0780239411658199</c:v>
                </c:pt>
                <c:pt idx="807">
                  <c:v>1.2334810166305199</c:v>
                </c:pt>
                <c:pt idx="808">
                  <c:v>1.3434760934866701</c:v>
                </c:pt>
                <c:pt idx="809">
                  <c:v>1.4384594222051399</c:v>
                </c:pt>
                <c:pt idx="810">
                  <c:v>1.6063847515741101</c:v>
                </c:pt>
                <c:pt idx="811">
                  <c:v>1.7415501740747701</c:v>
                </c:pt>
                <c:pt idx="812">
                  <c:v>1.8844270426003</c:v>
                </c:pt>
                <c:pt idx="813">
                  <c:v>3.8616516719107064</c:v>
                </c:pt>
                <c:pt idx="814">
                  <c:v>4.0027706764043067</c:v>
                </c:pt>
                <c:pt idx="815">
                  <c:v>4.0767138204108466</c:v>
                </c:pt>
                <c:pt idx="816">
                  <c:v>2.3237428799478201</c:v>
                </c:pt>
                <c:pt idx="817">
                  <c:v>2.4824227438731001</c:v>
                </c:pt>
                <c:pt idx="818">
                  <c:v>2.6614498505867199</c:v>
                </c:pt>
                <c:pt idx="819">
                  <c:v>2.8075264426776601</c:v>
                </c:pt>
                <c:pt idx="820">
                  <c:v>2.9147253678627298</c:v>
                </c:pt>
                <c:pt idx="821">
                  <c:v>2.9857716142565001</c:v>
                </c:pt>
                <c:pt idx="822">
                  <c:v>3.1370064483362801</c:v>
                </c:pt>
                <c:pt idx="823">
                  <c:v>3.2238588238365162</c:v>
                </c:pt>
                <c:pt idx="824">
                  <c:v>3.4348332492031663</c:v>
                </c:pt>
                <c:pt idx="825">
                  <c:v>3.6107806393687363</c:v>
                </c:pt>
                <c:pt idx="826">
                  <c:v>3.7274708821590763</c:v>
                </c:pt>
                <c:pt idx="827">
                  <c:v>3.7927184272313461</c:v>
                </c:pt>
                <c:pt idx="828">
                  <c:v>3.8649580234591463</c:v>
                </c:pt>
                <c:pt idx="829">
                  <c:v>3.9621044203057862</c:v>
                </c:pt>
                <c:pt idx="830">
                  <c:v>4.0554005270657658</c:v>
                </c:pt>
                <c:pt idx="831">
                  <c:v>4.1224870376151959</c:v>
                </c:pt>
                <c:pt idx="832">
                  <c:v>4.1149871803305063</c:v>
                </c:pt>
                <c:pt idx="833">
                  <c:v>4.029318314024656</c:v>
                </c:pt>
                <c:pt idx="834">
                  <c:v>3.8995457682641561</c:v>
                </c:pt>
                <c:pt idx="835">
                  <c:v>3.7556024146505362</c:v>
                </c:pt>
                <c:pt idx="836">
                  <c:v>3.7375284751023061</c:v>
                </c:pt>
                <c:pt idx="837">
                  <c:v>2.0212272780010201</c:v>
                </c:pt>
                <c:pt idx="838">
                  <c:v>2.12899726479605</c:v>
                </c:pt>
                <c:pt idx="839">
                  <c:v>2.2114141368519</c:v>
                </c:pt>
                <c:pt idx="840">
                  <c:v>3.7312267122754261</c:v>
                </c:pt>
                <c:pt idx="841">
                  <c:v>3.7936915394151263</c:v>
                </c:pt>
                <c:pt idx="842">
                  <c:v>3.9050390467339664</c:v>
                </c:pt>
                <c:pt idx="843">
                  <c:v>4.0208493689824767</c:v>
                </c:pt>
                <c:pt idx="844">
                  <c:v>4.0836470883275862</c:v>
                </c:pt>
                <c:pt idx="845">
                  <c:v>4.1515029918498758</c:v>
                </c:pt>
                <c:pt idx="846">
                  <c:v>4.2282018115774065</c:v>
                </c:pt>
                <c:pt idx="847">
                  <c:v>4.2706771772085457</c:v>
                </c:pt>
                <c:pt idx="848">
                  <c:v>4.378110510154106</c:v>
                </c:pt>
                <c:pt idx="849">
                  <c:v>4.6292859733016858</c:v>
                </c:pt>
                <c:pt idx="850">
                  <c:v>5.0282542411647757</c:v>
                </c:pt>
                <c:pt idx="851">
                  <c:v>5.4662617832282265</c:v>
                </c:pt>
                <c:pt idx="852">
                  <c:v>5.8126621280605661</c:v>
                </c:pt>
                <c:pt idx="853">
                  <c:v>6.0220587232359524</c:v>
                </c:pt>
                <c:pt idx="854">
                  <c:v>6.1648132436948586</c:v>
                </c:pt>
                <c:pt idx="855">
                  <c:v>2.9497174562795402E-2</c:v>
                </c:pt>
                <c:pt idx="856">
                  <c:v>0.14779200854740601</c:v>
                </c:pt>
                <c:pt idx="857">
                  <c:v>0.23798742126816599</c:v>
                </c:pt>
                <c:pt idx="858">
                  <c:v>0.30404586363118502</c:v>
                </c:pt>
                <c:pt idx="859">
                  <c:v>0.44207098437685899</c:v>
                </c:pt>
                <c:pt idx="860">
                  <c:v>0.502709471115657</c:v>
                </c:pt>
                <c:pt idx="861">
                  <c:v>3.7349183169696762</c:v>
                </c:pt>
                <c:pt idx="862">
                  <c:v>3.7200032440829562</c:v>
                </c:pt>
                <c:pt idx="863">
                  <c:v>3.7176911793369363</c:v>
                </c:pt>
                <c:pt idx="864">
                  <c:v>0.71975920068978805</c:v>
                </c:pt>
                <c:pt idx="865">
                  <c:v>0.77671445879887602</c:v>
                </c:pt>
                <c:pt idx="866">
                  <c:v>0.83947330096398698</c:v>
                </c:pt>
                <c:pt idx="867">
                  <c:v>0.89736140275098297</c:v>
                </c:pt>
                <c:pt idx="868">
                  <c:v>0.95869827576357702</c:v>
                </c:pt>
                <c:pt idx="869">
                  <c:v>1.0116862971504399</c:v>
                </c:pt>
                <c:pt idx="870">
                  <c:v>1.0445655171453001</c:v>
                </c:pt>
                <c:pt idx="871">
                  <c:v>1.06603160430382</c:v>
                </c:pt>
                <c:pt idx="872">
                  <c:v>1.0775309956069401</c:v>
                </c:pt>
                <c:pt idx="873">
                  <c:v>1.10537643537575</c:v>
                </c:pt>
                <c:pt idx="874">
                  <c:v>1.1406934094946699</c:v>
                </c:pt>
                <c:pt idx="875">
                  <c:v>1.1691351025097001</c:v>
                </c:pt>
                <c:pt idx="876">
                  <c:v>1.17256271732045</c:v>
                </c:pt>
                <c:pt idx="877">
                  <c:v>1.16096202891526</c:v>
                </c:pt>
                <c:pt idx="878">
                  <c:v>1.20551451945569</c:v>
                </c:pt>
                <c:pt idx="879">
                  <c:v>1.2128496012183301</c:v>
                </c:pt>
                <c:pt idx="880">
                  <c:v>1.2661908238625901</c:v>
                </c:pt>
                <c:pt idx="881">
                  <c:v>1.3449012930165201</c:v>
                </c:pt>
                <c:pt idx="882">
                  <c:v>1.4003034901120499</c:v>
                </c:pt>
                <c:pt idx="883">
                  <c:v>1.5198875663620499</c:v>
                </c:pt>
                <c:pt idx="884">
                  <c:v>1.55709008784304</c:v>
                </c:pt>
                <c:pt idx="885">
                  <c:v>0.56905391306048503</c:v>
                </c:pt>
                <c:pt idx="886">
                  <c:v>0.62526039375790599</c:v>
                </c:pt>
                <c:pt idx="887">
                  <c:v>0.67283971524645003</c:v>
                </c:pt>
                <c:pt idx="888">
                  <c:v>1.67568875520298</c:v>
                </c:pt>
                <c:pt idx="889">
                  <c:v>1.70540535253598</c:v>
                </c:pt>
                <c:pt idx="890">
                  <c:v>1.76681958915172</c:v>
                </c:pt>
                <c:pt idx="891">
                  <c:v>1.776720256807</c:v>
                </c:pt>
                <c:pt idx="892">
                  <c:v>1.7507613608797099</c:v>
                </c:pt>
                <c:pt idx="893">
                  <c:v>1.73175157454428</c:v>
                </c:pt>
                <c:pt idx="894">
                  <c:v>1.7448439277116099</c:v>
                </c:pt>
                <c:pt idx="895">
                  <c:v>1.8760736491252801</c:v>
                </c:pt>
                <c:pt idx="896">
                  <c:v>1.88117709331587</c:v>
                </c:pt>
                <c:pt idx="897">
                  <c:v>1.89119669720258</c:v>
                </c:pt>
                <c:pt idx="898">
                  <c:v>1.9196336515333301</c:v>
                </c:pt>
                <c:pt idx="899">
                  <c:v>1.9460148948432601</c:v>
                </c:pt>
                <c:pt idx="900">
                  <c:v>1.9810702681415999</c:v>
                </c:pt>
                <c:pt idx="901">
                  <c:v>2.00192722826172</c:v>
                </c:pt>
                <c:pt idx="902">
                  <c:v>2.0332488055693898</c:v>
                </c:pt>
                <c:pt idx="903">
                  <c:v>2.0798690994690499</c:v>
                </c:pt>
                <c:pt idx="904">
                  <c:v>2.1255421763432598</c:v>
                </c:pt>
                <c:pt idx="905">
                  <c:v>2.15436723826488</c:v>
                </c:pt>
                <c:pt idx="906">
                  <c:v>2.1787148488512802</c:v>
                </c:pt>
                <c:pt idx="907">
                  <c:v>2.1958361503967398</c:v>
                </c:pt>
                <c:pt idx="908">
                  <c:v>2.2652717106415201</c:v>
                </c:pt>
                <c:pt idx="909">
                  <c:v>1.56698593447122</c:v>
                </c:pt>
                <c:pt idx="910">
                  <c:v>1.59366806855613</c:v>
                </c:pt>
                <c:pt idx="911">
                  <c:v>1.6443687984789199</c:v>
                </c:pt>
                <c:pt idx="912">
                  <c:v>2.4489080126862102</c:v>
                </c:pt>
                <c:pt idx="913">
                  <c:v>2.4882292661327199</c:v>
                </c:pt>
                <c:pt idx="914">
                  <c:v>2.5293058670274</c:v>
                </c:pt>
                <c:pt idx="915">
                  <c:v>2.5671031355917799</c:v>
                </c:pt>
                <c:pt idx="916">
                  <c:v>2.6251353712942498</c:v>
                </c:pt>
                <c:pt idx="917">
                  <c:v>2.6583954051585899</c:v>
                </c:pt>
                <c:pt idx="918">
                  <c:v>2.6867342402526799</c:v>
                </c:pt>
                <c:pt idx="919">
                  <c:v>2.8106105636669398</c:v>
                </c:pt>
                <c:pt idx="920">
                  <c:v>2.8307352865266102</c:v>
                </c:pt>
                <c:pt idx="921">
                  <c:v>2.8591648228917501</c:v>
                </c:pt>
                <c:pt idx="922">
                  <c:v>2.9228061795270102</c:v>
                </c:pt>
                <c:pt idx="923">
                  <c:v>2.9860960694921701</c:v>
                </c:pt>
                <c:pt idx="924">
                  <c:v>2.99779322383359</c:v>
                </c:pt>
                <c:pt idx="925">
                  <c:v>3.00326608639973</c:v>
                </c:pt>
                <c:pt idx="926">
                  <c:v>3.0112865795157102</c:v>
                </c:pt>
                <c:pt idx="927">
                  <c:v>3.0406691362101501</c:v>
                </c:pt>
                <c:pt idx="928">
                  <c:v>3.11403508790064</c:v>
                </c:pt>
                <c:pt idx="929">
                  <c:v>3.1915929606768061</c:v>
                </c:pt>
                <c:pt idx="930">
                  <c:v>3.2557551816302461</c:v>
                </c:pt>
                <c:pt idx="931">
                  <c:v>3.2967193621271664</c:v>
                </c:pt>
                <c:pt idx="932">
                  <c:v>3.311714508121216</c:v>
                </c:pt>
                <c:pt idx="933">
                  <c:v>2.3078880120408001</c:v>
                </c:pt>
                <c:pt idx="934">
                  <c:v>2.3522439996044899</c:v>
                </c:pt>
                <c:pt idx="935">
                  <c:v>2.39861328124198</c:v>
                </c:pt>
                <c:pt idx="936">
                  <c:v>3.3818117238609364</c:v>
                </c:pt>
                <c:pt idx="937">
                  <c:v>3.4441551797496461</c:v>
                </c:pt>
                <c:pt idx="938">
                  <c:v>3.5001640976096162</c:v>
                </c:pt>
                <c:pt idx="939">
                  <c:v>3.5253869870052661</c:v>
                </c:pt>
                <c:pt idx="940">
                  <c:v>3.564000524696826</c:v>
                </c:pt>
                <c:pt idx="941">
                  <c:v>3.5709649254235862</c:v>
                </c:pt>
                <c:pt idx="942">
                  <c:v>3.5457552074145564</c:v>
                </c:pt>
                <c:pt idx="943">
                  <c:v>3.5243675449658061</c:v>
                </c:pt>
                <c:pt idx="944">
                  <c:v>3.514220314624326</c:v>
                </c:pt>
                <c:pt idx="945">
                  <c:v>3.5158592740139363</c:v>
                </c:pt>
                <c:pt idx="946">
                  <c:v>3.5430683807909462</c:v>
                </c:pt>
                <c:pt idx="947">
                  <c:v>3.5978163156938363</c:v>
                </c:pt>
                <c:pt idx="948">
                  <c:v>3.6704151407779961</c:v>
                </c:pt>
                <c:pt idx="949">
                  <c:v>3.7359386516949664</c:v>
                </c:pt>
                <c:pt idx="950">
                  <c:v>3.7857462064086764</c:v>
                </c:pt>
                <c:pt idx="951">
                  <c:v>3.853523734992466</c:v>
                </c:pt>
                <c:pt idx="952">
                  <c:v>3.9652824314098361</c:v>
                </c:pt>
                <c:pt idx="953">
                  <c:v>4.1054792042189057</c:v>
                </c:pt>
                <c:pt idx="954">
                  <c:v>4.3150473537443865</c:v>
                </c:pt>
                <c:pt idx="955">
                  <c:v>4.529049245167136</c:v>
                </c:pt>
                <c:pt idx="956">
                  <c:v>4.629491976292476</c:v>
                </c:pt>
                <c:pt idx="957">
                  <c:v>3.2947393304929364</c:v>
                </c:pt>
                <c:pt idx="958">
                  <c:v>3.2977120815981062</c:v>
                </c:pt>
                <c:pt idx="959">
                  <c:v>3.3245081718595961</c:v>
                </c:pt>
                <c:pt idx="960">
                  <c:v>4.8544710405865361</c:v>
                </c:pt>
                <c:pt idx="961">
                  <c:v>4.8812492691649858</c:v>
                </c:pt>
                <c:pt idx="962">
                  <c:v>4.9899916146802763</c:v>
                </c:pt>
                <c:pt idx="963">
                  <c:v>5.2241886592540858</c:v>
                </c:pt>
                <c:pt idx="964">
                  <c:v>5.5201531843432621</c:v>
                </c:pt>
                <c:pt idx="965">
                  <c:v>5.7741531057261843</c:v>
                </c:pt>
                <c:pt idx="966">
                  <c:v>5.8999350115391795</c:v>
                </c:pt>
                <c:pt idx="967">
                  <c:v>5.8952069336064765</c:v>
                </c:pt>
                <c:pt idx="968">
                  <c:v>5.8792734776974989</c:v>
                </c:pt>
                <c:pt idx="969">
                  <c:v>5.871719444632471</c:v>
                </c:pt>
                <c:pt idx="970">
                  <c:v>5.8703774831088866</c:v>
                </c:pt>
                <c:pt idx="971">
                  <c:v>5.8725754611955523</c:v>
                </c:pt>
                <c:pt idx="972">
                  <c:v>5.894830649387421</c:v>
                </c:pt>
                <c:pt idx="973">
                  <c:v>5.921914153939988</c:v>
                </c:pt>
                <c:pt idx="974">
                  <c:v>5.9303738094239131</c:v>
                </c:pt>
                <c:pt idx="975">
                  <c:v>5.9278564068088464</c:v>
                </c:pt>
                <c:pt idx="976">
                  <c:v>5.9462497342882621</c:v>
                </c:pt>
                <c:pt idx="977">
                  <c:v>5.9860074965143033</c:v>
                </c:pt>
                <c:pt idx="978">
                  <c:v>6.0390625242022855</c:v>
                </c:pt>
                <c:pt idx="979">
                  <c:v>6.0778334546456616</c:v>
                </c:pt>
                <c:pt idx="980">
                  <c:v>6.1469284358406631</c:v>
                </c:pt>
                <c:pt idx="981">
                  <c:v>4.7172045692049966</c:v>
                </c:pt>
                <c:pt idx="982">
                  <c:v>4.832327678765056</c:v>
                </c:pt>
                <c:pt idx="983">
                  <c:v>4.8726012237179566</c:v>
                </c:pt>
                <c:pt idx="984">
                  <c:v>6.1810702377221114</c:v>
                </c:pt>
                <c:pt idx="985">
                  <c:v>6.1755481253529982</c:v>
                </c:pt>
                <c:pt idx="986">
                  <c:v>6.1977690288181613</c:v>
                </c:pt>
                <c:pt idx="987">
                  <c:v>6.2297685794786828</c:v>
                </c:pt>
                <c:pt idx="988">
                  <c:v>6.2730937723966269</c:v>
                </c:pt>
                <c:pt idx="989">
                  <c:v>8.8565528636153495E-2</c:v>
                </c:pt>
                <c:pt idx="990">
                  <c:v>0.114450008028155</c:v>
                </c:pt>
                <c:pt idx="991">
                  <c:v>1.9485907513003699E-2</c:v>
                </c:pt>
                <c:pt idx="992">
                  <c:v>6.2685203381906129</c:v>
                </c:pt>
                <c:pt idx="993">
                  <c:v>6.2568220636964691</c:v>
                </c:pt>
                <c:pt idx="994">
                  <c:v>6.2073085459715776</c:v>
                </c:pt>
                <c:pt idx="995">
                  <c:v>6.0118548726774534</c:v>
                </c:pt>
                <c:pt idx="996">
                  <c:v>5.8218633473090691</c:v>
                </c:pt>
                <c:pt idx="997">
                  <c:v>5.739075222722585</c:v>
                </c:pt>
                <c:pt idx="998">
                  <c:v>5.6324418642652132</c:v>
                </c:pt>
                <c:pt idx="999">
                  <c:v>5.4140478472967395</c:v>
                </c:pt>
                <c:pt idx="1000">
                  <c:v>5.2000848505130666</c:v>
                </c:pt>
                <c:pt idx="1001">
                  <c:v>5.087619650586956</c:v>
                </c:pt>
                <c:pt idx="1002">
                  <c:v>4.9773433356314065</c:v>
                </c:pt>
                <c:pt idx="1003">
                  <c:v>4.8208105930821565</c:v>
                </c:pt>
                <c:pt idx="1004">
                  <c:v>4.6907805007531564</c:v>
                </c:pt>
                <c:pt idx="1005">
                  <c:v>6.2318098402807847</c:v>
                </c:pt>
                <c:pt idx="1006">
                  <c:v>6.2548531685054902</c:v>
                </c:pt>
                <c:pt idx="1007">
                  <c:v>6.2109295208506738</c:v>
                </c:pt>
                <c:pt idx="1008">
                  <c:v>4.3203434829788865</c:v>
                </c:pt>
                <c:pt idx="1009">
                  <c:v>4.2899788592858163</c:v>
                </c:pt>
                <c:pt idx="1010">
                  <c:v>4.2838259488166663</c:v>
                </c:pt>
                <c:pt idx="1011">
                  <c:v>4.3746409836315863</c:v>
                </c:pt>
                <c:pt idx="1012">
                  <c:v>4.4121827314430559</c:v>
                </c:pt>
                <c:pt idx="1013">
                  <c:v>4.401974825612176</c:v>
                </c:pt>
                <c:pt idx="1014">
                  <c:v>4.4245528713374664</c:v>
                </c:pt>
                <c:pt idx="1015">
                  <c:v>4.3648779248659366</c:v>
                </c:pt>
                <c:pt idx="1016">
                  <c:v>4.3773718909505366</c:v>
                </c:pt>
                <c:pt idx="1017">
                  <c:v>4.3290127067010467</c:v>
                </c:pt>
                <c:pt idx="1018">
                  <c:v>4.282037412327746</c:v>
                </c:pt>
                <c:pt idx="1019">
                  <c:v>4.306324944934766</c:v>
                </c:pt>
                <c:pt idx="1020">
                  <c:v>4.483795306213886</c:v>
                </c:pt>
                <c:pt idx="1021">
                  <c:v>4.8689265302453659</c:v>
                </c:pt>
                <c:pt idx="1022">
                  <c:v>5.3939742194292064</c:v>
                </c:pt>
                <c:pt idx="1023">
                  <c:v>5.8118871847094455</c:v>
                </c:pt>
                <c:pt idx="1024">
                  <c:v>5.9921926545728512</c:v>
                </c:pt>
                <c:pt idx="1025">
                  <c:v>6.064325399917359</c:v>
                </c:pt>
                <c:pt idx="1026">
                  <c:v>6.0770914911325242</c:v>
                </c:pt>
                <c:pt idx="1027">
                  <c:v>5.9582621852886799</c:v>
                </c:pt>
                <c:pt idx="1028">
                  <c:v>5.9709037521828154</c:v>
                </c:pt>
                <c:pt idx="1029">
                  <c:v>4.4772693755650161</c:v>
                </c:pt>
                <c:pt idx="1030">
                  <c:v>4.4072022160875566</c:v>
                </c:pt>
                <c:pt idx="1031">
                  <c:v>4.3660847299424761</c:v>
                </c:pt>
                <c:pt idx="1032">
                  <c:v>5.978359602589145</c:v>
                </c:pt>
                <c:pt idx="1033">
                  <c:v>6.0179253705108104</c:v>
                </c:pt>
                <c:pt idx="1034">
                  <c:v>6.0573527347376253</c:v>
                </c:pt>
                <c:pt idx="1035">
                  <c:v>6.1067191439190935</c:v>
                </c:pt>
                <c:pt idx="1036">
                  <c:v>6.1156839536945951</c:v>
                </c:pt>
                <c:pt idx="1037">
                  <c:v>6.1060474519253667</c:v>
                </c:pt>
                <c:pt idx="1038">
                  <c:v>6.144683871916178</c:v>
                </c:pt>
                <c:pt idx="1039">
                  <c:v>2.8766576228525499E-2</c:v>
                </c:pt>
                <c:pt idx="1040">
                  <c:v>0.14633310080629999</c:v>
                </c:pt>
                <c:pt idx="1041">
                  <c:v>0.36056890281452098</c:v>
                </c:pt>
                <c:pt idx="1042">
                  <c:v>0.52730852325682798</c:v>
                </c:pt>
                <c:pt idx="1043">
                  <c:v>0.66190216377567701</c:v>
                </c:pt>
                <c:pt idx="1044">
                  <c:v>0.81556525975718297</c:v>
                </c:pt>
                <c:pt idx="1045">
                  <c:v>0.938859182338872</c:v>
                </c:pt>
                <c:pt idx="1046">
                  <c:v>1.03529175074216</c:v>
                </c:pt>
                <c:pt idx="1047">
                  <c:v>1.33980110208999</c:v>
                </c:pt>
                <c:pt idx="1048">
                  <c:v>1.5948950801980899</c:v>
                </c:pt>
                <c:pt idx="1049">
                  <c:v>1.8087956429591501</c:v>
                </c:pt>
                <c:pt idx="1050">
                  <c:v>1.9447256093120999</c:v>
                </c:pt>
                <c:pt idx="1051">
                  <c:v>1.84276316302626</c:v>
                </c:pt>
                <c:pt idx="1052">
                  <c:v>1.9179908231976901</c:v>
                </c:pt>
                <c:pt idx="1053">
                  <c:v>5.9918520612535611</c:v>
                </c:pt>
                <c:pt idx="1054">
                  <c:v>6.0068012523710994</c:v>
                </c:pt>
                <c:pt idx="1055">
                  <c:v>6.0052432124808046</c:v>
                </c:pt>
                <c:pt idx="1056">
                  <c:v>2.5977547908156899</c:v>
                </c:pt>
                <c:pt idx="1057">
                  <c:v>2.7003643034638198</c:v>
                </c:pt>
                <c:pt idx="1058">
                  <c:v>2.80112572319613</c:v>
                </c:pt>
                <c:pt idx="1059">
                  <c:v>2.8563468852910101</c:v>
                </c:pt>
                <c:pt idx="1060">
                  <c:v>2.8946247985211402</c:v>
                </c:pt>
                <c:pt idx="1061">
                  <c:v>2.8829539115177001</c:v>
                </c:pt>
                <c:pt idx="1062">
                  <c:v>2.8855762602400898</c:v>
                </c:pt>
                <c:pt idx="1063">
                  <c:v>2.9303939188032002</c:v>
                </c:pt>
                <c:pt idx="1064">
                  <c:v>2.9575798298965799</c:v>
                </c:pt>
                <c:pt idx="1065">
                  <c:v>2.9769067269832998</c:v>
                </c:pt>
                <c:pt idx="1066">
                  <c:v>2.9899488950494799</c:v>
                </c:pt>
                <c:pt idx="1067">
                  <c:v>2.99026971099503</c:v>
                </c:pt>
                <c:pt idx="1068">
                  <c:v>2.9787566401671302</c:v>
                </c:pt>
                <c:pt idx="1069">
                  <c:v>2.9780233974089798</c:v>
                </c:pt>
                <c:pt idx="1070">
                  <c:v>3.0377053208200402</c:v>
                </c:pt>
                <c:pt idx="1071">
                  <c:v>3.11917292677624</c:v>
                </c:pt>
                <c:pt idx="1072">
                  <c:v>3.1675519629907862</c:v>
                </c:pt>
                <c:pt idx="1073">
                  <c:v>3.1856918663733662</c:v>
                </c:pt>
                <c:pt idx="1074">
                  <c:v>3.2037784996918863</c:v>
                </c:pt>
                <c:pt idx="1075">
                  <c:v>3.1304449365339102</c:v>
                </c:pt>
                <c:pt idx="1076">
                  <c:v>3.10618223355171</c:v>
                </c:pt>
                <c:pt idx="1077">
                  <c:v>2.1349927645150801</c:v>
                </c:pt>
                <c:pt idx="1078">
                  <c:v>2.3203516509748101</c:v>
                </c:pt>
                <c:pt idx="1079">
                  <c:v>2.4636266760266898</c:v>
                </c:pt>
                <c:pt idx="1080">
                  <c:v>3.1837864303277361</c:v>
                </c:pt>
                <c:pt idx="1081">
                  <c:v>3.2356352669787261</c:v>
                </c:pt>
                <c:pt idx="1082">
                  <c:v>3.2769838833747262</c:v>
                </c:pt>
                <c:pt idx="1083">
                  <c:v>3.3029252942063461</c:v>
                </c:pt>
                <c:pt idx="1084">
                  <c:v>3.3337058481691564</c:v>
                </c:pt>
                <c:pt idx="1085">
                  <c:v>3.3388021976024564</c:v>
                </c:pt>
                <c:pt idx="1086">
                  <c:v>3.3753051577761362</c:v>
                </c:pt>
                <c:pt idx="1087">
                  <c:v>3.4324182849481764</c:v>
                </c:pt>
                <c:pt idx="1088">
                  <c:v>3.481098494136436</c:v>
                </c:pt>
                <c:pt idx="1089">
                  <c:v>3.4885502257712462</c:v>
                </c:pt>
                <c:pt idx="1090">
                  <c:v>3.4973337876365362</c:v>
                </c:pt>
                <c:pt idx="1091">
                  <c:v>3.5312121253068764</c:v>
                </c:pt>
                <c:pt idx="1092">
                  <c:v>3.5467035433236163</c:v>
                </c:pt>
                <c:pt idx="1093">
                  <c:v>3.5407043706937764</c:v>
                </c:pt>
                <c:pt idx="1094">
                  <c:v>3.5310831068289263</c:v>
                </c:pt>
                <c:pt idx="1095">
                  <c:v>3.5460093997816364</c:v>
                </c:pt>
                <c:pt idx="1096">
                  <c:v>3.5681202255891362</c:v>
                </c:pt>
                <c:pt idx="1097">
                  <c:v>3.5831247094060963</c:v>
                </c:pt>
                <c:pt idx="1098">
                  <c:v>3.6262844345791962</c:v>
                </c:pt>
                <c:pt idx="1099">
                  <c:v>3.7313835336283363</c:v>
                </c:pt>
                <c:pt idx="1100">
                  <c:v>3.9122045857425864</c:v>
                </c:pt>
                <c:pt idx="1101">
                  <c:v>3.0967981225239201</c:v>
                </c:pt>
                <c:pt idx="1102">
                  <c:v>3.1172226867016501</c:v>
                </c:pt>
                <c:pt idx="1103">
                  <c:v>3.1458568836971863</c:v>
                </c:pt>
                <c:pt idx="1104">
                  <c:v>5.2089254156920859</c:v>
                </c:pt>
                <c:pt idx="1105">
                  <c:v>5.3672359070531526</c:v>
                </c:pt>
                <c:pt idx="1106">
                  <c:v>5.557929157429629</c:v>
                </c:pt>
                <c:pt idx="1107">
                  <c:v>5.6754233044159479</c:v>
                </c:pt>
                <c:pt idx="1108">
                  <c:v>5.6827115371334473</c:v>
                </c:pt>
                <c:pt idx="1109">
                  <c:v>5.6872141261089482</c:v>
                </c:pt>
                <c:pt idx="1110">
                  <c:v>5.7488507981811443</c:v>
                </c:pt>
                <c:pt idx="1111">
                  <c:v>5.8903353792888096</c:v>
                </c:pt>
                <c:pt idx="1112">
                  <c:v>5.9892665458807253</c:v>
                </c:pt>
                <c:pt idx="1113">
                  <c:v>6.0895091469165363</c:v>
                </c:pt>
                <c:pt idx="1114">
                  <c:v>6.072966071331793</c:v>
                </c:pt>
                <c:pt idx="1115">
                  <c:v>6.1118994756023879</c:v>
                </c:pt>
                <c:pt idx="1116">
                  <c:v>6.2208995147124924</c:v>
                </c:pt>
                <c:pt idx="1117">
                  <c:v>6.2689103214662545</c:v>
                </c:pt>
                <c:pt idx="1118">
                  <c:v>1.30072696836664E-2</c:v>
                </c:pt>
                <c:pt idx="1119">
                  <c:v>2.9555929904364699E-2</c:v>
                </c:pt>
                <c:pt idx="1120">
                  <c:v>3.6426671399186997E-2</c:v>
                </c:pt>
                <c:pt idx="1121">
                  <c:v>5.3765605882782903E-2</c:v>
                </c:pt>
                <c:pt idx="1122">
                  <c:v>6.4523993102739E-2</c:v>
                </c:pt>
                <c:pt idx="1123">
                  <c:v>9.5681176322413394E-2</c:v>
                </c:pt>
                <c:pt idx="1124">
                  <c:v>0.107702725005417</c:v>
                </c:pt>
                <c:pt idx="1125">
                  <c:v>4.1824531036978163</c:v>
                </c:pt>
                <c:pt idx="1126">
                  <c:v>4.5146523700328167</c:v>
                </c:pt>
                <c:pt idx="1127">
                  <c:v>4.9083587770905863</c:v>
                </c:pt>
                <c:pt idx="1128">
                  <c:v>0.138431339551945</c:v>
                </c:pt>
                <c:pt idx="1129">
                  <c:v>8.7378879240469803E-2</c:v>
                </c:pt>
                <c:pt idx="1130">
                  <c:v>3.47561486266946E-2</c:v>
                </c:pt>
                <c:pt idx="1131">
                  <c:v>1.7654448711053299E-2</c:v>
                </c:pt>
                <c:pt idx="1132">
                  <c:v>6.2761615152469554</c:v>
                </c:pt>
                <c:pt idx="1133">
                  <c:v>6.2182251169918281</c:v>
                </c:pt>
                <c:pt idx="1134">
                  <c:v>6.189090828346596</c:v>
                </c:pt>
                <c:pt idx="1135">
                  <c:v>5.2022388772221401E-2</c:v>
                </c:pt>
                <c:pt idx="1136">
                  <c:v>8.0298082223480102E-2</c:v>
                </c:pt>
                <c:pt idx="1137">
                  <c:v>6.0125516946652802E-2</c:v>
                </c:pt>
                <c:pt idx="1138">
                  <c:v>5.5556004803426803E-2</c:v>
                </c:pt>
                <c:pt idx="1139">
                  <c:v>9.4857828338379094E-2</c:v>
                </c:pt>
                <c:pt idx="1140">
                  <c:v>0.103765591752925</c:v>
                </c:pt>
                <c:pt idx="1141">
                  <c:v>0.10635497970331</c:v>
                </c:pt>
                <c:pt idx="1142">
                  <c:v>0.14457723595319</c:v>
                </c:pt>
                <c:pt idx="1143">
                  <c:v>0.170715646862105</c:v>
                </c:pt>
                <c:pt idx="1144">
                  <c:v>0.19732187562839501</c:v>
                </c:pt>
                <c:pt idx="1145">
                  <c:v>0.251916892783692</c:v>
                </c:pt>
                <c:pt idx="1146">
                  <c:v>0.32483756797714203</c:v>
                </c:pt>
                <c:pt idx="1147">
                  <c:v>0.42338857744862302</c:v>
                </c:pt>
                <c:pt idx="1148">
                  <c:v>0.44263288635701398</c:v>
                </c:pt>
                <c:pt idx="1149">
                  <c:v>0.13341290106902701</c:v>
                </c:pt>
                <c:pt idx="1150">
                  <c:v>0.18620964709201501</c:v>
                </c:pt>
                <c:pt idx="1151">
                  <c:v>0.188913513709806</c:v>
                </c:pt>
                <c:pt idx="1152">
                  <c:v>0.464924042963898</c:v>
                </c:pt>
                <c:pt idx="1153">
                  <c:v>0.51068891387982396</c:v>
                </c:pt>
                <c:pt idx="1154">
                  <c:v>0.57041680850421705</c:v>
                </c:pt>
                <c:pt idx="1155">
                  <c:v>0.59858352360798095</c:v>
                </c:pt>
                <c:pt idx="1156">
                  <c:v>0.59443624129997896</c:v>
                </c:pt>
                <c:pt idx="1157">
                  <c:v>0.61583112979474097</c:v>
                </c:pt>
                <c:pt idx="1158">
                  <c:v>0.67102648058148895</c:v>
                </c:pt>
                <c:pt idx="1159">
                  <c:v>0.70846020048175895</c:v>
                </c:pt>
                <c:pt idx="1160">
                  <c:v>0.75613655419415005</c:v>
                </c:pt>
                <c:pt idx="1161">
                  <c:v>0.79348737491959898</c:v>
                </c:pt>
                <c:pt idx="1162">
                  <c:v>0.810429701826336</c:v>
                </c:pt>
                <c:pt idx="1163">
                  <c:v>0.81017793751655998</c:v>
                </c:pt>
                <c:pt idx="1164">
                  <c:v>0.82818590114097301</c:v>
                </c:pt>
                <c:pt idx="1165">
                  <c:v>0.83166921680448302</c:v>
                </c:pt>
                <c:pt idx="1166">
                  <c:v>0.80797842978340895</c:v>
                </c:pt>
                <c:pt idx="1167">
                  <c:v>0.77954869948647199</c:v>
                </c:pt>
                <c:pt idx="1168">
                  <c:v>0.74579495183262301</c:v>
                </c:pt>
                <c:pt idx="1169">
                  <c:v>0.72611615619606595</c:v>
                </c:pt>
                <c:pt idx="1170">
                  <c:v>0.73099942957250397</c:v>
                </c:pt>
                <c:pt idx="1171">
                  <c:v>0.65010522994561004</c:v>
                </c:pt>
                <c:pt idx="1172">
                  <c:v>0.64152091232644604</c:v>
                </c:pt>
                <c:pt idx="1173">
                  <c:v>0.48535092750794001</c:v>
                </c:pt>
                <c:pt idx="1174">
                  <c:v>0.51783514569082001</c:v>
                </c:pt>
                <c:pt idx="1175">
                  <c:v>0.50144752869377596</c:v>
                </c:pt>
                <c:pt idx="1176">
                  <c:v>0.90642741063369703</c:v>
                </c:pt>
                <c:pt idx="1177">
                  <c:v>1.0022641081908701</c:v>
                </c:pt>
                <c:pt idx="1178">
                  <c:v>0.94476574557631399</c:v>
                </c:pt>
                <c:pt idx="1179">
                  <c:v>0.82790587312262898</c:v>
                </c:pt>
                <c:pt idx="1180">
                  <c:v>0.74183214395355102</c:v>
                </c:pt>
                <c:pt idx="1181">
                  <c:v>0.76586096771197598</c:v>
                </c:pt>
                <c:pt idx="1182">
                  <c:v>0.94083485542289602</c:v>
                </c:pt>
                <c:pt idx="1183">
                  <c:v>1.1256199324692699</c:v>
                </c:pt>
                <c:pt idx="1184">
                  <c:v>1.2059828973700899</c:v>
                </c:pt>
                <c:pt idx="1185">
                  <c:v>1.17893872823848</c:v>
                </c:pt>
                <c:pt idx="1186">
                  <c:v>1.1153199020192901</c:v>
                </c:pt>
                <c:pt idx="1187">
                  <c:v>1.16487628245014</c:v>
                </c:pt>
                <c:pt idx="1188">
                  <c:v>1.3766541489342901</c:v>
                </c:pt>
                <c:pt idx="1189">
                  <c:v>1.0737459509388301</c:v>
                </c:pt>
                <c:pt idx="1190">
                  <c:v>6.2075755467048621</c:v>
                </c:pt>
                <c:pt idx="1191">
                  <c:v>6.0203825008709515</c:v>
                </c:pt>
                <c:pt idx="1192">
                  <c:v>6.1031666424577606</c:v>
                </c:pt>
                <c:pt idx="1193">
                  <c:v>6.1579578888888316</c:v>
                </c:pt>
                <c:pt idx="1194">
                  <c:v>6.2078338127660144</c:v>
                </c:pt>
                <c:pt idx="1195">
                  <c:v>6.257981134870418</c:v>
                </c:pt>
                <c:pt idx="1196">
                  <c:v>2.9628634905758699E-3</c:v>
                </c:pt>
                <c:pt idx="1197">
                  <c:v>0.65298422532677902</c:v>
                </c:pt>
                <c:pt idx="1198">
                  <c:v>0.68655020851138204</c:v>
                </c:pt>
                <c:pt idx="1199">
                  <c:v>0.78539533781515802</c:v>
                </c:pt>
                <c:pt idx="1200">
                  <c:v>0.334409977530989</c:v>
                </c:pt>
                <c:pt idx="1201">
                  <c:v>0.50000415992667002</c:v>
                </c:pt>
                <c:pt idx="1202">
                  <c:v>0.51083964647253899</c:v>
                </c:pt>
                <c:pt idx="1203">
                  <c:v>0.39921454128294798</c:v>
                </c:pt>
                <c:pt idx="1204">
                  <c:v>0.13586039662154201</c:v>
                </c:pt>
                <c:pt idx="1205">
                  <c:v>3.7242579058606402E-2</c:v>
                </c:pt>
                <c:pt idx="1206">
                  <c:v>6.0247440915705303E-2</c:v>
                </c:pt>
                <c:pt idx="1207">
                  <c:v>0.112497350800145</c:v>
                </c:pt>
                <c:pt idx="1208">
                  <c:v>0.19370710334868399</c:v>
                </c:pt>
                <c:pt idx="1209">
                  <c:v>0.292512320859321</c:v>
                </c:pt>
                <c:pt idx="1210">
                  <c:v>0.31382483679143502</c:v>
                </c:pt>
                <c:pt idx="1211">
                  <c:v>0.35420080542839699</c:v>
                </c:pt>
                <c:pt idx="1212">
                  <c:v>0.42734664751462897</c:v>
                </c:pt>
                <c:pt idx="1213">
                  <c:v>0.43833933273599301</c:v>
                </c:pt>
                <c:pt idx="1214">
                  <c:v>0.49219564721851999</c:v>
                </c:pt>
                <c:pt idx="1215">
                  <c:v>0.59092247020926703</c:v>
                </c:pt>
                <c:pt idx="1216">
                  <c:v>0.66472431074741301</c:v>
                </c:pt>
                <c:pt idx="1217">
                  <c:v>0.70898998019675197</c:v>
                </c:pt>
                <c:pt idx="1218">
                  <c:v>0.73921801067853599</c:v>
                </c:pt>
                <c:pt idx="1219">
                  <c:v>0.79935304007496299</c:v>
                </c:pt>
                <c:pt idx="1220">
                  <c:v>0.84177236255040999</c:v>
                </c:pt>
                <c:pt idx="1221">
                  <c:v>0.14103346993037599</c:v>
                </c:pt>
                <c:pt idx="1222">
                  <c:v>0.26532397157312099</c:v>
                </c:pt>
                <c:pt idx="1223">
                  <c:v>0.30563066702354003</c:v>
                </c:pt>
                <c:pt idx="1224">
                  <c:v>0.94945868174985903</c:v>
                </c:pt>
                <c:pt idx="1225">
                  <c:v>0.96821434358594205</c:v>
                </c:pt>
                <c:pt idx="1226">
                  <c:v>1.00095789516473</c:v>
                </c:pt>
                <c:pt idx="1227">
                  <c:v>1.0139976174891401</c:v>
                </c:pt>
                <c:pt idx="1228">
                  <c:v>1.03261586679199</c:v>
                </c:pt>
                <c:pt idx="1229">
                  <c:v>1.0810227389709699</c:v>
                </c:pt>
                <c:pt idx="1230">
                  <c:v>1.09665252381444</c:v>
                </c:pt>
                <c:pt idx="1231">
                  <c:v>1.1560907847211599</c:v>
                </c:pt>
                <c:pt idx="1232">
                  <c:v>1.2398993678076899</c:v>
                </c:pt>
                <c:pt idx="1233">
                  <c:v>1.32403435253781</c:v>
                </c:pt>
                <c:pt idx="1234">
                  <c:v>1.39548490287173</c:v>
                </c:pt>
                <c:pt idx="1235">
                  <c:v>1.4525973694166301</c:v>
                </c:pt>
                <c:pt idx="1236">
                  <c:v>1.4968719876410299</c:v>
                </c:pt>
                <c:pt idx="1237">
                  <c:v>1.5799167108469001</c:v>
                </c:pt>
                <c:pt idx="1238">
                  <c:v>1.6507546778470801</c:v>
                </c:pt>
                <c:pt idx="1239">
                  <c:v>1.67860531893124</c:v>
                </c:pt>
                <c:pt idx="1240">
                  <c:v>1.7673741018901199</c:v>
                </c:pt>
                <c:pt idx="1241">
                  <c:v>1.8390870898146201</c:v>
                </c:pt>
                <c:pt idx="1242">
                  <c:v>1.9364410178372999</c:v>
                </c:pt>
                <c:pt idx="1243">
                  <c:v>1.9729563426310299</c:v>
                </c:pt>
                <c:pt idx="1244">
                  <c:v>2.05802175814308</c:v>
                </c:pt>
                <c:pt idx="1245">
                  <c:v>0.86745364759202903</c:v>
                </c:pt>
                <c:pt idx="1246">
                  <c:v>0.901625562781734</c:v>
                </c:pt>
                <c:pt idx="1247">
                  <c:v>0.92744471777686599</c:v>
                </c:pt>
                <c:pt idx="1248">
                  <c:v>2.3810176854888101</c:v>
                </c:pt>
                <c:pt idx="1249">
                  <c:v>2.5103778214224501</c:v>
                </c:pt>
                <c:pt idx="1250">
                  <c:v>2.6955644633399101</c:v>
                </c:pt>
                <c:pt idx="1251">
                  <c:v>2.8413073969777298</c:v>
                </c:pt>
                <c:pt idx="1252">
                  <c:v>2.9955525772801601</c:v>
                </c:pt>
                <c:pt idx="1253">
                  <c:v>3.0875673598725002</c:v>
                </c:pt>
                <c:pt idx="1254">
                  <c:v>3.1767799830322363</c:v>
                </c:pt>
                <c:pt idx="1255">
                  <c:v>3.1821983688620961</c:v>
                </c:pt>
                <c:pt idx="1256">
                  <c:v>3.2520750306921662</c:v>
                </c:pt>
                <c:pt idx="1257">
                  <c:v>3.3034138866397864</c:v>
                </c:pt>
                <c:pt idx="1258">
                  <c:v>3.3176393023003561</c:v>
                </c:pt>
                <c:pt idx="1259">
                  <c:v>3.322938399277076</c:v>
                </c:pt>
                <c:pt idx="1260">
                  <c:v>3.3471739677525361</c:v>
                </c:pt>
                <c:pt idx="1261">
                  <c:v>3.3674896232704863</c:v>
                </c:pt>
                <c:pt idx="1262">
                  <c:v>3.3928848695970064</c:v>
                </c:pt>
                <c:pt idx="1263">
                  <c:v>3.4286891279081164</c:v>
                </c:pt>
                <c:pt idx="1264">
                  <c:v>3.4753647527016263</c:v>
                </c:pt>
                <c:pt idx="1265">
                  <c:v>3.559546984453636</c:v>
                </c:pt>
                <c:pt idx="1266">
                  <c:v>3.6473455955271863</c:v>
                </c:pt>
                <c:pt idx="1267">
                  <c:v>3.5954332357409764</c:v>
                </c:pt>
                <c:pt idx="1268">
                  <c:v>3.6033800616835761</c:v>
                </c:pt>
                <c:pt idx="1269">
                  <c:v>2.1388723281956099</c:v>
                </c:pt>
                <c:pt idx="1270">
                  <c:v>2.22439361474088</c:v>
                </c:pt>
                <c:pt idx="1271">
                  <c:v>2.2702671011988702</c:v>
                </c:pt>
                <c:pt idx="1272">
                  <c:v>4.2110347704610964</c:v>
                </c:pt>
                <c:pt idx="1273">
                  <c:v>4.3725308061430663</c:v>
                </c:pt>
                <c:pt idx="1274">
                  <c:v>4.5826673871835357</c:v>
                </c:pt>
                <c:pt idx="1275">
                  <c:v>4.9145087218630561</c:v>
                </c:pt>
                <c:pt idx="1276">
                  <c:v>5.2199720886789365</c:v>
                </c:pt>
                <c:pt idx="1277">
                  <c:v>5.38719949409343</c:v>
                </c:pt>
                <c:pt idx="1278">
                  <c:v>5.4681142285182069</c:v>
                </c:pt>
                <c:pt idx="1279">
                  <c:v>5.4957157045848835</c:v>
                </c:pt>
                <c:pt idx="1280">
                  <c:v>5.535232465785815</c:v>
                </c:pt>
                <c:pt idx="1281">
                  <c:v>5.5469889932756855</c:v>
                </c:pt>
                <c:pt idx="1282">
                  <c:v>5.5375580256645334</c:v>
                </c:pt>
                <c:pt idx="1283">
                  <c:v>5.5382528673006535</c:v>
                </c:pt>
                <c:pt idx="1284">
                  <c:v>5.5375460031096182</c:v>
                </c:pt>
                <c:pt idx="1285">
                  <c:v>5.5134078416170365</c:v>
                </c:pt>
                <c:pt idx="1286">
                  <c:v>5.4410232599024209</c:v>
                </c:pt>
                <c:pt idx="1287">
                  <c:v>5.4364803188891164</c:v>
                </c:pt>
                <c:pt idx="1288">
                  <c:v>5.4388317723001371</c:v>
                </c:pt>
                <c:pt idx="1289">
                  <c:v>5.4474545344840282</c:v>
                </c:pt>
                <c:pt idx="1290">
                  <c:v>5.486044579831967</c:v>
                </c:pt>
                <c:pt idx="1291">
                  <c:v>5.3686696808430563</c:v>
                </c:pt>
                <c:pt idx="1292">
                  <c:v>5.2830471926902067</c:v>
                </c:pt>
                <c:pt idx="1293">
                  <c:v>3.6947776956136762</c:v>
                </c:pt>
                <c:pt idx="1294">
                  <c:v>3.8170640917946161</c:v>
                </c:pt>
                <c:pt idx="1295">
                  <c:v>4.0054481563444364</c:v>
                </c:pt>
                <c:pt idx="1296">
                  <c:v>4.4323463178124864</c:v>
                </c:pt>
                <c:pt idx="1297">
                  <c:v>4.3372677771952164</c:v>
                </c:pt>
                <c:pt idx="1298">
                  <c:v>4.2783271329338568</c:v>
                </c:pt>
                <c:pt idx="1299">
                  <c:v>4.2750604083682964</c:v>
                </c:pt>
                <c:pt idx="1300">
                  <c:v>4.2053296860348457</c:v>
                </c:pt>
                <c:pt idx="1301">
                  <c:v>4.2474617222065358</c:v>
                </c:pt>
                <c:pt idx="1302">
                  <c:v>4.2556345395882964</c:v>
                </c:pt>
                <c:pt idx="1303">
                  <c:v>4.2219966409974159</c:v>
                </c:pt>
                <c:pt idx="1304">
                  <c:v>4.1965979163742357</c:v>
                </c:pt>
                <c:pt idx="1305">
                  <c:v>4.0906152404229559</c:v>
                </c:pt>
                <c:pt idx="1306">
                  <c:v>4.0750545536924356</c:v>
                </c:pt>
                <c:pt idx="1307">
                  <c:v>4.1185118254860065</c:v>
                </c:pt>
                <c:pt idx="1308">
                  <c:v>4.1515828529873566</c:v>
                </c:pt>
                <c:pt idx="1309">
                  <c:v>4.2157805089662563</c:v>
                </c:pt>
                <c:pt idx="1310">
                  <c:v>4.2768928182754067</c:v>
                </c:pt>
                <c:pt idx="1311">
                  <c:v>4.3159449186034262</c:v>
                </c:pt>
                <c:pt idx="1312">
                  <c:v>4.318299222422616</c:v>
                </c:pt>
                <c:pt idx="1313">
                  <c:v>4.3307891919226664</c:v>
                </c:pt>
                <c:pt idx="1314">
                  <c:v>4.3354284248188364</c:v>
                </c:pt>
                <c:pt idx="1315">
                  <c:v>4.3945491284726064</c:v>
                </c:pt>
                <c:pt idx="1316">
                  <c:v>4.453446758122876</c:v>
                </c:pt>
                <c:pt idx="1317">
                  <c:v>5.1033954589180963</c:v>
                </c:pt>
                <c:pt idx="1318">
                  <c:v>4.9073506564273961</c:v>
                </c:pt>
                <c:pt idx="1319">
                  <c:v>4.6738825626112765</c:v>
                </c:pt>
                <c:pt idx="1320">
                  <c:v>4.6039897986133465</c:v>
                </c:pt>
                <c:pt idx="1321">
                  <c:v>4.5323457473469064</c:v>
                </c:pt>
                <c:pt idx="1322">
                  <c:v>4.4354090969206661</c:v>
                </c:pt>
                <c:pt idx="1323">
                  <c:v>4.3431214988411861</c:v>
                </c:pt>
                <c:pt idx="1324">
                  <c:v>4.3320600639408262</c:v>
                </c:pt>
                <c:pt idx="1325">
                  <c:v>4.2848551907023165</c:v>
                </c:pt>
                <c:pt idx="1326">
                  <c:v>4.1985036466984056</c:v>
                </c:pt>
                <c:pt idx="1327">
                  <c:v>4.0299853739595664</c:v>
                </c:pt>
                <c:pt idx="1328">
                  <c:v>4.0564383201343759</c:v>
                </c:pt>
                <c:pt idx="1329">
                  <c:v>4.0652824796811364</c:v>
                </c:pt>
                <c:pt idx="1330">
                  <c:v>4.064061098844336</c:v>
                </c:pt>
                <c:pt idx="1331">
                  <c:v>4.035820242175566</c:v>
                </c:pt>
                <c:pt idx="1332">
                  <c:v>4.0046856762692666</c:v>
                </c:pt>
                <c:pt idx="1333">
                  <c:v>4.0544293213231661</c:v>
                </c:pt>
                <c:pt idx="1334">
                  <c:v>4.1983428633554061</c:v>
                </c:pt>
                <c:pt idx="1335">
                  <c:v>4.4211262283077666</c:v>
                </c:pt>
                <c:pt idx="1336">
                  <c:v>4.709440708808426</c:v>
                </c:pt>
                <c:pt idx="1337">
                  <c:v>4.8590631257561867</c:v>
                </c:pt>
                <c:pt idx="1338">
                  <c:v>4.9063660732888961</c:v>
                </c:pt>
                <c:pt idx="1339">
                  <c:v>4.9350929766881357</c:v>
                </c:pt>
                <c:pt idx="1340">
                  <c:v>4.963454492148796</c:v>
                </c:pt>
                <c:pt idx="1341">
                  <c:v>4.553185783781756</c:v>
                </c:pt>
                <c:pt idx="1342">
                  <c:v>4.6039376890568864</c:v>
                </c:pt>
                <c:pt idx="1343">
                  <c:v>4.6314091317660058</c:v>
                </c:pt>
                <c:pt idx="1344">
                  <c:v>4.8512049253506264</c:v>
                </c:pt>
                <c:pt idx="1345">
                  <c:v>4.8640865332740164</c:v>
                </c:pt>
                <c:pt idx="1346">
                  <c:v>4.8940606701903366</c:v>
                </c:pt>
                <c:pt idx="1347">
                  <c:v>4.9970303119078965</c:v>
                </c:pt>
                <c:pt idx="1348">
                  <c:v>5.1382344055839066</c:v>
                </c:pt>
                <c:pt idx="1349">
                  <c:v>5.2046875051180663</c:v>
                </c:pt>
                <c:pt idx="1350">
                  <c:v>5.2160868123438267</c:v>
                </c:pt>
                <c:pt idx="1351">
                  <c:v>5.1053518456885865</c:v>
                </c:pt>
                <c:pt idx="1352">
                  <c:v>5.0915330085714965</c:v>
                </c:pt>
                <c:pt idx="1353">
                  <c:v>5.0578982695449959</c:v>
                </c:pt>
                <c:pt idx="1354">
                  <c:v>5.0294910675203166</c:v>
                </c:pt>
                <c:pt idx="1355">
                  <c:v>5.0052426676708759</c:v>
                </c:pt>
                <c:pt idx="1356">
                  <c:v>4.9921356437633859</c:v>
                </c:pt>
                <c:pt idx="1357">
                  <c:v>4.9965850370834257</c:v>
                </c:pt>
                <c:pt idx="1358">
                  <c:v>4.9918949256980358</c:v>
                </c:pt>
                <c:pt idx="1359">
                  <c:v>5.0344992017473364</c:v>
                </c:pt>
                <c:pt idx="1360">
                  <c:v>5.0984985125104165</c:v>
                </c:pt>
                <c:pt idx="1361">
                  <c:v>5.1114455671588059</c:v>
                </c:pt>
                <c:pt idx="1362">
                  <c:v>5.0766504775560062</c:v>
                </c:pt>
                <c:pt idx="1363">
                  <c:v>4.7206123765245964</c:v>
                </c:pt>
                <c:pt idx="1364">
                  <c:v>4.5809932948542258</c:v>
                </c:pt>
                <c:pt idx="1365">
                  <c:v>4.9789262405893764</c:v>
                </c:pt>
                <c:pt idx="1366">
                  <c:v>4.974425982100696</c:v>
                </c:pt>
                <c:pt idx="1367">
                  <c:v>4.9071156901321462</c:v>
                </c:pt>
                <c:pt idx="1368">
                  <c:v>4.0010652679823657</c:v>
                </c:pt>
                <c:pt idx="1369">
                  <c:v>3.7342717357534161</c:v>
                </c:pt>
                <c:pt idx="1370">
                  <c:v>3.4516106351413161</c:v>
                </c:pt>
                <c:pt idx="1371">
                  <c:v>3.3043506799790663</c:v>
                </c:pt>
                <c:pt idx="1372">
                  <c:v>3.2235185173795662</c:v>
                </c:pt>
                <c:pt idx="1373">
                  <c:v>3.1536592489633861</c:v>
                </c:pt>
                <c:pt idx="1374">
                  <c:v>3.1164589728802699</c:v>
                </c:pt>
                <c:pt idx="1375">
                  <c:v>3.2741156582175961</c:v>
                </c:pt>
                <c:pt idx="1376">
                  <c:v>3.3108754761827264</c:v>
                </c:pt>
                <c:pt idx="1377">
                  <c:v>3.2179406677267663</c:v>
                </c:pt>
                <c:pt idx="1378">
                  <c:v>3.12321100765854</c:v>
                </c:pt>
                <c:pt idx="1379">
                  <c:v>3.4418051160393364</c:v>
                </c:pt>
                <c:pt idx="1380">
                  <c:v>4.0402160140233363</c:v>
                </c:pt>
                <c:pt idx="1381">
                  <c:v>4.3980201207423466</c:v>
                </c:pt>
                <c:pt idx="1382">
                  <c:v>4.6386517110735959</c:v>
                </c:pt>
                <c:pt idx="1383">
                  <c:v>4.7887467347232864</c:v>
                </c:pt>
                <c:pt idx="1384">
                  <c:v>4.8481030889536063</c:v>
                </c:pt>
                <c:pt idx="1385">
                  <c:v>4.9145012996241757</c:v>
                </c:pt>
                <c:pt idx="1386">
                  <c:v>4.8835521665322759</c:v>
                </c:pt>
                <c:pt idx="1387">
                  <c:v>4.6719802556584966</c:v>
                </c:pt>
                <c:pt idx="1388">
                  <c:v>4.5835974102974761</c:v>
                </c:pt>
                <c:pt idx="1389">
                  <c:v>4.5197067529279362</c:v>
                </c:pt>
                <c:pt idx="1390">
                  <c:v>4.4042208335739961</c:v>
                </c:pt>
                <c:pt idx="1391">
                  <c:v>4.2501712450827762</c:v>
                </c:pt>
                <c:pt idx="1392">
                  <c:v>4.0671943425580661</c:v>
                </c:pt>
                <c:pt idx="1393">
                  <c:v>4.0147631181156669</c:v>
                </c:pt>
                <c:pt idx="1394">
                  <c:v>4.0293519630748467</c:v>
                </c:pt>
                <c:pt idx="1395">
                  <c:v>4.0654773947155167</c:v>
                </c:pt>
                <c:pt idx="1396">
                  <c:v>4.0619853150160363</c:v>
                </c:pt>
                <c:pt idx="1397">
                  <c:v>4.1192801505983567</c:v>
                </c:pt>
                <c:pt idx="1398">
                  <c:v>4.1895581464763367</c:v>
                </c:pt>
                <c:pt idx="1399">
                  <c:v>4.2649960351014364</c:v>
                </c:pt>
                <c:pt idx="1400">
                  <c:v>4.4108580069966958</c:v>
                </c:pt>
                <c:pt idx="1401">
                  <c:v>4.5615774508387164</c:v>
                </c:pt>
                <c:pt idx="1402">
                  <c:v>4.6824779822640465</c:v>
                </c:pt>
                <c:pt idx="1403">
                  <c:v>4.7408013259504962</c:v>
                </c:pt>
                <c:pt idx="1404">
                  <c:v>4.7476493154789061</c:v>
                </c:pt>
                <c:pt idx="1405">
                  <c:v>4.7430329771206665</c:v>
                </c:pt>
                <c:pt idx="1406">
                  <c:v>4.7574200511314162</c:v>
                </c:pt>
                <c:pt idx="1407">
                  <c:v>4.7935494864800363</c:v>
                </c:pt>
                <c:pt idx="1408">
                  <c:v>4.8152605416341068</c:v>
                </c:pt>
                <c:pt idx="1409">
                  <c:v>4.8572871740625558</c:v>
                </c:pt>
                <c:pt idx="1410">
                  <c:v>4.9215088495528265</c:v>
                </c:pt>
                <c:pt idx="1411">
                  <c:v>4.9113426910732665</c:v>
                </c:pt>
                <c:pt idx="1412">
                  <c:v>4.9244165851710662</c:v>
                </c:pt>
                <c:pt idx="1413">
                  <c:v>4.4955669904086264</c:v>
                </c:pt>
                <c:pt idx="1414">
                  <c:v>4.3950588671430761</c:v>
                </c:pt>
                <c:pt idx="1415">
                  <c:v>4.2267429953023861</c:v>
                </c:pt>
                <c:pt idx="1416">
                  <c:v>4.9525733207562563</c:v>
                </c:pt>
                <c:pt idx="1417">
                  <c:v>4.9204810285634757</c:v>
                </c:pt>
                <c:pt idx="1418">
                  <c:v>4.8635974099512964</c:v>
                </c:pt>
                <c:pt idx="1419">
                  <c:v>4.8154101969877265</c:v>
                </c:pt>
                <c:pt idx="1420">
                  <c:v>4.7944351296992762</c:v>
                </c:pt>
                <c:pt idx="1421">
                  <c:v>4.7575866058704861</c:v>
                </c:pt>
                <c:pt idx="1422">
                  <c:v>4.6795701408259562</c:v>
                </c:pt>
                <c:pt idx="1423">
                  <c:v>4.5585989539759666</c:v>
                </c:pt>
                <c:pt idx="1424">
                  <c:v>4.446020437076446</c:v>
                </c:pt>
                <c:pt idx="1425">
                  <c:v>4.2990966795959462</c:v>
                </c:pt>
                <c:pt idx="1426">
                  <c:v>4.0780533152541967</c:v>
                </c:pt>
                <c:pt idx="1427">
                  <c:v>3.9201309514700462</c:v>
                </c:pt>
                <c:pt idx="1428">
                  <c:v>3.7469756638675964</c:v>
                </c:pt>
                <c:pt idx="1429">
                  <c:v>3.6412837514354064</c:v>
                </c:pt>
                <c:pt idx="1430">
                  <c:v>3.6459995807036663</c:v>
                </c:pt>
                <c:pt idx="1431">
                  <c:v>3.5029476655293164</c:v>
                </c:pt>
                <c:pt idx="1432">
                  <c:v>3.4851214463626961</c:v>
                </c:pt>
                <c:pt idx="1433">
                  <c:v>3.5086940573491363</c:v>
                </c:pt>
                <c:pt idx="1434">
                  <c:v>3.5253206924659661</c:v>
                </c:pt>
                <c:pt idx="1435">
                  <c:v>3.4936286838908464</c:v>
                </c:pt>
                <c:pt idx="1436">
                  <c:v>3.5284523697166761</c:v>
                </c:pt>
                <c:pt idx="1437">
                  <c:v>4.9541926806430761</c:v>
                </c:pt>
                <c:pt idx="1438">
                  <c:v>4.9867436215232761</c:v>
                </c:pt>
                <c:pt idx="1439">
                  <c:v>4.9886710059746759</c:v>
                </c:pt>
                <c:pt idx="1440">
                  <c:v>3.6469253023059962</c:v>
                </c:pt>
                <c:pt idx="1441">
                  <c:v>3.7298420566713264</c:v>
                </c:pt>
                <c:pt idx="1442">
                  <c:v>3.8226984693663262</c:v>
                </c:pt>
                <c:pt idx="1443">
                  <c:v>3.9374365993815963</c:v>
                </c:pt>
                <c:pt idx="1444">
                  <c:v>4.3559267034797662</c:v>
                </c:pt>
                <c:pt idx="1445">
                  <c:v>4.9616121772149961</c:v>
                </c:pt>
                <c:pt idx="1446">
                  <c:v>5.1156680956731257</c:v>
                </c:pt>
                <c:pt idx="1447">
                  <c:v>5.0910455196613063</c:v>
                </c:pt>
                <c:pt idx="1448">
                  <c:v>5.1089225495368158</c:v>
                </c:pt>
                <c:pt idx="1449">
                  <c:v>5.1386137790428661</c:v>
                </c:pt>
                <c:pt idx="1450">
                  <c:v>5.1162512829338258</c:v>
                </c:pt>
                <c:pt idx="1451">
                  <c:v>5.0511073389717662</c:v>
                </c:pt>
                <c:pt idx="1452">
                  <c:v>4.9183665273439061</c:v>
                </c:pt>
                <c:pt idx="1453">
                  <c:v>4.760374459067906</c:v>
                </c:pt>
                <c:pt idx="1454">
                  <c:v>4.6720948538548663</c:v>
                </c:pt>
                <c:pt idx="1455">
                  <c:v>4.6524465749945163</c:v>
                </c:pt>
                <c:pt idx="1456">
                  <c:v>4.6218496579025459</c:v>
                </c:pt>
                <c:pt idx="1457">
                  <c:v>4.6697481627705066</c:v>
                </c:pt>
                <c:pt idx="1458">
                  <c:v>4.7813425814121659</c:v>
                </c:pt>
                <c:pt idx="1459">
                  <c:v>4.8515807741424162</c:v>
                </c:pt>
                <c:pt idx="1460">
                  <c:v>4.8489205479492163</c:v>
                </c:pt>
                <c:pt idx="1461">
                  <c:v>3.5980632772904864</c:v>
                </c:pt>
                <c:pt idx="1462">
                  <c:v>3.5845476054923364</c:v>
                </c:pt>
                <c:pt idx="1463">
                  <c:v>3.5811305222432264</c:v>
                </c:pt>
                <c:pt idx="1464">
                  <c:v>5.2872714709908513</c:v>
                </c:pt>
                <c:pt idx="1465">
                  <c:v>5.3548902126043849</c:v>
                </c:pt>
                <c:pt idx="1466">
                  <c:v>5.3650379076825452</c:v>
                </c:pt>
                <c:pt idx="1467">
                  <c:v>5.3975702800978205</c:v>
                </c:pt>
                <c:pt idx="1468">
                  <c:v>5.3818160314485013</c:v>
                </c:pt>
                <c:pt idx="1469">
                  <c:v>5.3826913991321055</c:v>
                </c:pt>
                <c:pt idx="1470">
                  <c:v>5.3939135868845236</c:v>
                </c:pt>
                <c:pt idx="1471">
                  <c:v>5.3467205518703915</c:v>
                </c:pt>
                <c:pt idx="1472">
                  <c:v>5.4041540396097476</c:v>
                </c:pt>
                <c:pt idx="1473">
                  <c:v>5.3457161418543544</c:v>
                </c:pt>
                <c:pt idx="1474">
                  <c:v>5.0612072839351558</c:v>
                </c:pt>
                <c:pt idx="1475">
                  <c:v>4.5178268074997066</c:v>
                </c:pt>
                <c:pt idx="1476">
                  <c:v>4.1612419124990261</c:v>
                </c:pt>
                <c:pt idx="1477">
                  <c:v>3.9917040614975763</c:v>
                </c:pt>
                <c:pt idx="1478">
                  <c:v>3.7665738812569662</c:v>
                </c:pt>
                <c:pt idx="1479">
                  <c:v>3.6995759297489164</c:v>
                </c:pt>
                <c:pt idx="1480">
                  <c:v>3.7121702329583361</c:v>
                </c:pt>
                <c:pt idx="1481">
                  <c:v>3.7281113899546763</c:v>
                </c:pt>
                <c:pt idx="1482">
                  <c:v>3.775568246058826</c:v>
                </c:pt>
                <c:pt idx="1483">
                  <c:v>3.7404608017424064</c:v>
                </c:pt>
                <c:pt idx="1484">
                  <c:v>3.8040803358963164</c:v>
                </c:pt>
                <c:pt idx="1485">
                  <c:v>4.9118494757986557</c:v>
                </c:pt>
                <c:pt idx="1486">
                  <c:v>5.0367715196606762</c:v>
                </c:pt>
                <c:pt idx="1487">
                  <c:v>5.1766741728448658</c:v>
                </c:pt>
                <c:pt idx="1488">
                  <c:v>3.9023452941218864</c:v>
                </c:pt>
                <c:pt idx="1489">
                  <c:v>4.0387033753857562</c:v>
                </c:pt>
                <c:pt idx="1490">
                  <c:v>4.0788439435304067</c:v>
                </c:pt>
                <c:pt idx="1491">
                  <c:v>4.0063350976623759</c:v>
                </c:pt>
                <c:pt idx="1492">
                  <c:v>3.9375524408568561</c:v>
                </c:pt>
                <c:pt idx="1493">
                  <c:v>3.9872564708860563</c:v>
                </c:pt>
                <c:pt idx="1494">
                  <c:v>4.2090178688285862</c:v>
                </c:pt>
                <c:pt idx="1495">
                  <c:v>4.4893608263734066</c:v>
                </c:pt>
                <c:pt idx="1496">
                  <c:v>4.7770137460796658</c:v>
                </c:pt>
                <c:pt idx="1497">
                  <c:v>4.8590693970832657</c:v>
                </c:pt>
                <c:pt idx="1498">
                  <c:v>4.8539484317381767</c:v>
                </c:pt>
                <c:pt idx="1499">
                  <c:v>4.8763591556389763</c:v>
                </c:pt>
                <c:pt idx="1500">
                  <c:v>4.8961772816035367</c:v>
                </c:pt>
                <c:pt idx="1501">
                  <c:v>4.902060811293226</c:v>
                </c:pt>
                <c:pt idx="1502">
                  <c:v>4.9519692789806564</c:v>
                </c:pt>
                <c:pt idx="1503">
                  <c:v>5.0128075435871864</c:v>
                </c:pt>
                <c:pt idx="1504">
                  <c:v>5.0734849422273962</c:v>
                </c:pt>
                <c:pt idx="1505">
                  <c:v>5.1218444311642459</c:v>
                </c:pt>
                <c:pt idx="1506">
                  <c:v>5.1838356966984662</c:v>
                </c:pt>
                <c:pt idx="1507">
                  <c:v>5.186301752246476</c:v>
                </c:pt>
                <c:pt idx="1508">
                  <c:v>5.2006946421995064</c:v>
                </c:pt>
                <c:pt idx="1509">
                  <c:v>3.8283404663111864</c:v>
                </c:pt>
                <c:pt idx="1510">
                  <c:v>3.8751087534010864</c:v>
                </c:pt>
                <c:pt idx="1511">
                  <c:v>3.8370289707877161</c:v>
                </c:pt>
                <c:pt idx="1512">
                  <c:v>5.0293151742259665</c:v>
                </c:pt>
                <c:pt idx="1513">
                  <c:v>4.9703237448221067</c:v>
                </c:pt>
                <c:pt idx="1514">
                  <c:v>4.9520393393270865</c:v>
                </c:pt>
                <c:pt idx="1515">
                  <c:v>4.9199661804246357</c:v>
                </c:pt>
                <c:pt idx="1516">
                  <c:v>4.8344042693521461</c:v>
                </c:pt>
                <c:pt idx="1517">
                  <c:v>4.7562096324149765</c:v>
                </c:pt>
                <c:pt idx="1518">
                  <c:v>4.6169080804005258</c:v>
                </c:pt>
                <c:pt idx="1519">
                  <c:v>4.4292462464728164</c:v>
                </c:pt>
                <c:pt idx="1520">
                  <c:v>4.3282407775117262</c:v>
                </c:pt>
                <c:pt idx="1521">
                  <c:v>4.2376313422432661</c:v>
                </c:pt>
                <c:pt idx="1522">
                  <c:v>4.1782306118887558</c:v>
                </c:pt>
                <c:pt idx="1523">
                  <c:v>4.1457656225659161</c:v>
                </c:pt>
                <c:pt idx="1524">
                  <c:v>4.1355509410555467</c:v>
                </c:pt>
                <c:pt idx="1525">
                  <c:v>4.1443221776238461</c:v>
                </c:pt>
                <c:pt idx="1526">
                  <c:v>4.1431910684429365</c:v>
                </c:pt>
                <c:pt idx="1527">
                  <c:v>4.1375271983277759</c:v>
                </c:pt>
                <c:pt idx="1528">
                  <c:v>4.1023630259555759</c:v>
                </c:pt>
                <c:pt idx="1529">
                  <c:v>4.0339151126411261</c:v>
                </c:pt>
                <c:pt idx="1530">
                  <c:v>3.9046491190575963</c:v>
                </c:pt>
                <c:pt idx="1531">
                  <c:v>3.7613648177691461</c:v>
                </c:pt>
                <c:pt idx="1532">
                  <c:v>3.801156399739106</c:v>
                </c:pt>
                <c:pt idx="1533">
                  <c:v>5.1873091618885265</c:v>
                </c:pt>
                <c:pt idx="1534">
                  <c:v>5.1346077749169163</c:v>
                </c:pt>
                <c:pt idx="1535">
                  <c:v>5.0869044544565662</c:v>
                </c:pt>
                <c:pt idx="1536">
                  <c:v>3.9252540326561864</c:v>
                </c:pt>
                <c:pt idx="1537">
                  <c:v>4.0016687883008064</c:v>
                </c:pt>
                <c:pt idx="1538">
                  <c:v>4.2158207136826658</c:v>
                </c:pt>
                <c:pt idx="1539">
                  <c:v>4.4772709535135062</c:v>
                </c:pt>
                <c:pt idx="1540">
                  <c:v>4.6221099582116061</c:v>
                </c:pt>
                <c:pt idx="1541">
                  <c:v>4.6714835740888763</c:v>
                </c:pt>
                <c:pt idx="1542">
                  <c:v>4.692783909212376</c:v>
                </c:pt>
                <c:pt idx="1543">
                  <c:v>4.6969582756904558</c:v>
                </c:pt>
                <c:pt idx="1544">
                  <c:v>4.7316813780126763</c:v>
                </c:pt>
                <c:pt idx="1545">
                  <c:v>4.7519647928629665</c:v>
                </c:pt>
                <c:pt idx="1546">
                  <c:v>4.713732596503716</c:v>
                </c:pt>
                <c:pt idx="1547">
                  <c:v>4.6067531486471758</c:v>
                </c:pt>
                <c:pt idx="1548">
                  <c:v>4.4905506574380762</c:v>
                </c:pt>
                <c:pt idx="1549">
                  <c:v>4.4541797146301967</c:v>
                </c:pt>
                <c:pt idx="1550">
                  <c:v>4.4948592497326265</c:v>
                </c:pt>
                <c:pt idx="1551">
                  <c:v>4.5693239424703957</c:v>
                </c:pt>
                <c:pt idx="1552">
                  <c:v>4.601676491101796</c:v>
                </c:pt>
                <c:pt idx="1553">
                  <c:v>4.5703859878521662</c:v>
                </c:pt>
                <c:pt idx="1554">
                  <c:v>4.5195437495870259</c:v>
                </c:pt>
                <c:pt idx="1555">
                  <c:v>4.4437166047177463</c:v>
                </c:pt>
                <c:pt idx="1556">
                  <c:v>4.4975410082989757</c:v>
                </c:pt>
                <c:pt idx="1557">
                  <c:v>3.9318198316786863</c:v>
                </c:pt>
                <c:pt idx="1558">
                  <c:v>4.0105671188899166</c:v>
                </c:pt>
                <c:pt idx="1559">
                  <c:v>3.948751697152856</c:v>
                </c:pt>
                <c:pt idx="1560">
                  <c:v>4.6160614182836159</c:v>
                </c:pt>
                <c:pt idx="1561">
                  <c:v>4.5743411032913865</c:v>
                </c:pt>
                <c:pt idx="1562">
                  <c:v>4.5124942736181257</c:v>
                </c:pt>
                <c:pt idx="1563">
                  <c:v>4.4647912408305563</c:v>
                </c:pt>
                <c:pt idx="1564">
                  <c:v>4.4495077513370767</c:v>
                </c:pt>
                <c:pt idx="1565">
                  <c:v>4.5082171608019159</c:v>
                </c:pt>
                <c:pt idx="1566">
                  <c:v>4.5978665340268163</c:v>
                </c:pt>
                <c:pt idx="1567">
                  <c:v>4.5941308381625161</c:v>
                </c:pt>
                <c:pt idx="1568">
                  <c:v>4.6470836057609759</c:v>
                </c:pt>
                <c:pt idx="1569">
                  <c:v>4.656982201804956</c:v>
                </c:pt>
                <c:pt idx="1570">
                  <c:v>4.6447158952484262</c:v>
                </c:pt>
                <c:pt idx="1571">
                  <c:v>4.6319863107243062</c:v>
                </c:pt>
                <c:pt idx="1572">
                  <c:v>4.5821851502436566</c:v>
                </c:pt>
                <c:pt idx="1573">
                  <c:v>4.515338872457316</c:v>
                </c:pt>
                <c:pt idx="1574">
                  <c:v>4.4593382870223959</c:v>
                </c:pt>
                <c:pt idx="1575">
                  <c:v>4.4286257309183661</c:v>
                </c:pt>
                <c:pt idx="1576">
                  <c:v>4.4058642958358263</c:v>
                </c:pt>
                <c:pt idx="1577">
                  <c:v>4.3799452076502963</c:v>
                </c:pt>
                <c:pt idx="1578">
                  <c:v>4.3474084675579459</c:v>
                </c:pt>
                <c:pt idx="1579">
                  <c:v>4.2700621296880659</c:v>
                </c:pt>
                <c:pt idx="1580">
                  <c:v>4.3082184633545664</c:v>
                </c:pt>
                <c:pt idx="1581">
                  <c:v>4.5855769952790562</c:v>
                </c:pt>
                <c:pt idx="1582">
                  <c:v>4.6188448368916362</c:v>
                </c:pt>
                <c:pt idx="1583">
                  <c:v>4.6214762381338463</c:v>
                </c:pt>
                <c:pt idx="1584">
                  <c:v>4.1103558727101461</c:v>
                </c:pt>
                <c:pt idx="1585">
                  <c:v>4.1138830817604557</c:v>
                </c:pt>
                <c:pt idx="1586">
                  <c:v>4.1189387878790464</c:v>
                </c:pt>
                <c:pt idx="1587">
                  <c:v>4.1139147619127261</c:v>
                </c:pt>
                <c:pt idx="1588">
                  <c:v>4.1022706372170763</c:v>
                </c:pt>
                <c:pt idx="1589">
                  <c:v>4.0767916788574263</c:v>
                </c:pt>
                <c:pt idx="1590">
                  <c:v>3.9882648982913764</c:v>
                </c:pt>
                <c:pt idx="1591">
                  <c:v>3.8244314184247563</c:v>
                </c:pt>
                <c:pt idx="1592">
                  <c:v>3.7361214537343463</c:v>
                </c:pt>
                <c:pt idx="1593">
                  <c:v>3.688549353653626</c:v>
                </c:pt>
                <c:pt idx="1594">
                  <c:v>3.6475978120910462</c:v>
                </c:pt>
                <c:pt idx="1595">
                  <c:v>3.5869326146924063</c:v>
                </c:pt>
                <c:pt idx="1596">
                  <c:v>3.530824561924756</c:v>
                </c:pt>
                <c:pt idx="1597">
                  <c:v>3.4479395855094461</c:v>
                </c:pt>
                <c:pt idx="1598">
                  <c:v>3.4091876059753461</c:v>
                </c:pt>
                <c:pt idx="1599">
                  <c:v>3.4025628133697161</c:v>
                </c:pt>
                <c:pt idx="1600">
                  <c:v>3.4607323444900961</c:v>
                </c:pt>
                <c:pt idx="1601">
                  <c:v>3.4108081731380464</c:v>
                </c:pt>
                <c:pt idx="1602">
                  <c:v>3.525248441665306</c:v>
                </c:pt>
                <c:pt idx="1603">
                  <c:v>3.6402579240797164</c:v>
                </c:pt>
                <c:pt idx="1604">
                  <c:v>3.7714522300154663</c:v>
                </c:pt>
                <c:pt idx="1605">
                  <c:v>4.2595936376178161</c:v>
                </c:pt>
                <c:pt idx="1606">
                  <c:v>4.1845819400935964</c:v>
                </c:pt>
                <c:pt idx="1607">
                  <c:v>4.1476501764712257</c:v>
                </c:pt>
                <c:pt idx="1608">
                  <c:v>4.0095401160971962</c:v>
                </c:pt>
                <c:pt idx="1609">
                  <c:v>4.0104771502604759</c:v>
                </c:pt>
                <c:pt idx="1610">
                  <c:v>4.0301097031358957</c:v>
                </c:pt>
                <c:pt idx="1611">
                  <c:v>4.0436140231259561</c:v>
                </c:pt>
                <c:pt idx="1612">
                  <c:v>4.0249864862918656</c:v>
                </c:pt>
                <c:pt idx="1613">
                  <c:v>4.0323165991751466</c:v>
                </c:pt>
                <c:pt idx="1614">
                  <c:v>4.0570136232914562</c:v>
                </c:pt>
                <c:pt idx="1615">
                  <c:v>4.0630968799608365</c:v>
                </c:pt>
                <c:pt idx="1616">
                  <c:v>4.0730861606030864</c:v>
                </c:pt>
                <c:pt idx="1617">
                  <c:v>4.0431174467034356</c:v>
                </c:pt>
                <c:pt idx="1618">
                  <c:v>4.0169374330311864</c:v>
                </c:pt>
                <c:pt idx="1619">
                  <c:v>3.9612074982695664</c:v>
                </c:pt>
                <c:pt idx="1620">
                  <c:v>3.9436115006748564</c:v>
                </c:pt>
                <c:pt idx="1621">
                  <c:v>3.9955396004835664</c:v>
                </c:pt>
                <c:pt idx="1622">
                  <c:v>4.0604236291346361</c:v>
                </c:pt>
                <c:pt idx="1623">
                  <c:v>4.1506944722369763</c:v>
                </c:pt>
                <c:pt idx="1624">
                  <c:v>4.1923245407881362</c:v>
                </c:pt>
                <c:pt idx="1625">
                  <c:v>4.1624600024724563</c:v>
                </c:pt>
                <c:pt idx="1626">
                  <c:v>4.1947743915624063</c:v>
                </c:pt>
                <c:pt idx="1627">
                  <c:v>4.250439670526486</c:v>
                </c:pt>
                <c:pt idx="1628">
                  <c:v>4.2900646309889661</c:v>
                </c:pt>
                <c:pt idx="1629">
                  <c:v>3.8944571724099761</c:v>
                </c:pt>
                <c:pt idx="1630">
                  <c:v>3.9817934281527561</c:v>
                </c:pt>
                <c:pt idx="1631">
                  <c:v>4.0100137007945165</c:v>
                </c:pt>
                <c:pt idx="1632">
                  <c:v>4.2746711973117364</c:v>
                </c:pt>
                <c:pt idx="1633">
                  <c:v>4.2656243541998258</c:v>
                </c:pt>
                <c:pt idx="1634">
                  <c:v>4.2304999324154364</c:v>
                </c:pt>
                <c:pt idx="1635">
                  <c:v>4.215204945616966</c:v>
                </c:pt>
                <c:pt idx="1636">
                  <c:v>4.1826987201702366</c:v>
                </c:pt>
                <c:pt idx="1637">
                  <c:v>4.1161894905566463</c:v>
                </c:pt>
                <c:pt idx="1638">
                  <c:v>4.0448291500890061</c:v>
                </c:pt>
                <c:pt idx="1639">
                  <c:v>4.0390518818297361</c:v>
                </c:pt>
                <c:pt idx="1640">
                  <c:v>4.0907327759641756</c:v>
                </c:pt>
                <c:pt idx="1641">
                  <c:v>4.1323384307634061</c:v>
                </c:pt>
                <c:pt idx="1642">
                  <c:v>4.1059383645980461</c:v>
                </c:pt>
                <c:pt idx="1643">
                  <c:v>4.0624445777799068</c:v>
                </c:pt>
                <c:pt idx="1644">
                  <c:v>4.0390591723532765</c:v>
                </c:pt>
                <c:pt idx="1645">
                  <c:v>4.0547793544381356</c:v>
                </c:pt>
                <c:pt idx="1646">
                  <c:v>4.0802695347862858</c:v>
                </c:pt>
                <c:pt idx="1647">
                  <c:v>4.0763500655911766</c:v>
                </c:pt>
                <c:pt idx="1648">
                  <c:v>4.0728806862983866</c:v>
                </c:pt>
                <c:pt idx="1649">
                  <c:v>4.0551579505228759</c:v>
                </c:pt>
                <c:pt idx="1650">
                  <c:v>4.0974201092841156</c:v>
                </c:pt>
                <c:pt idx="1651">
                  <c:v>4.2442983155812763</c:v>
                </c:pt>
                <c:pt idx="1652">
                  <c:v>4.1983905672642567</c:v>
                </c:pt>
                <c:pt idx="1653">
                  <c:v>4.3035426094553966</c:v>
                </c:pt>
                <c:pt idx="1654">
                  <c:v>4.2941466661090466</c:v>
                </c:pt>
                <c:pt idx="1655">
                  <c:v>4.2746086406148764</c:v>
                </c:pt>
                <c:pt idx="1656">
                  <c:v>3.8199979839975362</c:v>
                </c:pt>
                <c:pt idx="1657">
                  <c:v>3.8686533212363661</c:v>
                </c:pt>
                <c:pt idx="1658">
                  <c:v>4.0013219877319557</c:v>
                </c:pt>
                <c:pt idx="1659">
                  <c:v>4.147150419484646</c:v>
                </c:pt>
                <c:pt idx="1660">
                  <c:v>4.2236455858624762</c:v>
                </c:pt>
                <c:pt idx="1661">
                  <c:v>4.2019414225677956</c:v>
                </c:pt>
                <c:pt idx="1662">
                  <c:v>4.202375556187226</c:v>
                </c:pt>
                <c:pt idx="1663">
                  <c:v>4.3154310909648768</c:v>
                </c:pt>
                <c:pt idx="1664">
                  <c:v>4.3661594019863061</c:v>
                </c:pt>
                <c:pt idx="1665">
                  <c:v>4.4643510905152164</c:v>
                </c:pt>
                <c:pt idx="1666">
                  <c:v>4.5693220670434957</c:v>
                </c:pt>
                <c:pt idx="1667">
                  <c:v>4.7107908608624758</c:v>
                </c:pt>
                <c:pt idx="1668">
                  <c:v>4.8909435159257857</c:v>
                </c:pt>
                <c:pt idx="1669">
                  <c:v>5.0268265933302265</c:v>
                </c:pt>
                <c:pt idx="1670">
                  <c:v>5.0191534129872162</c:v>
                </c:pt>
                <c:pt idx="1671">
                  <c:v>4.9744399085650866</c:v>
                </c:pt>
                <c:pt idx="1672">
                  <c:v>4.9365919618637566</c:v>
                </c:pt>
                <c:pt idx="1673">
                  <c:v>4.889213704514586</c:v>
                </c:pt>
                <c:pt idx="1674">
                  <c:v>4.9029783476926863</c:v>
                </c:pt>
                <c:pt idx="1675">
                  <c:v>4.8119609450459064</c:v>
                </c:pt>
                <c:pt idx="1676">
                  <c:v>4.7000126688557966</c:v>
                </c:pt>
                <c:pt idx="1677">
                  <c:v>4.0558842037204563</c:v>
                </c:pt>
                <c:pt idx="1678">
                  <c:v>3.9001971028902664</c:v>
                </c:pt>
                <c:pt idx="1679">
                  <c:v>3.8127622134554864</c:v>
                </c:pt>
                <c:pt idx="1680">
                  <c:v>4.4638062425059459</c:v>
                </c:pt>
                <c:pt idx="1681">
                  <c:v>4.4590865011840464</c:v>
                </c:pt>
                <c:pt idx="1682">
                  <c:v>4.4650756119473058</c:v>
                </c:pt>
                <c:pt idx="1683">
                  <c:v>4.483016305796796</c:v>
                </c:pt>
                <c:pt idx="1684">
                  <c:v>4.5038976290407664</c:v>
                </c:pt>
                <c:pt idx="1685">
                  <c:v>4.5013377641733063</c:v>
                </c:pt>
                <c:pt idx="1686">
                  <c:v>4.448061685659046</c:v>
                </c:pt>
                <c:pt idx="1687">
                  <c:v>4.3882179482556758</c:v>
                </c:pt>
                <c:pt idx="1688">
                  <c:v>4.2446371290694662</c:v>
                </c:pt>
                <c:pt idx="1689">
                  <c:v>4.1362062964401964</c:v>
                </c:pt>
                <c:pt idx="1690">
                  <c:v>4.049914304306256</c:v>
                </c:pt>
                <c:pt idx="1691">
                  <c:v>3.9468745725067964</c:v>
                </c:pt>
                <c:pt idx="1692">
                  <c:v>3.834845210212336</c:v>
                </c:pt>
                <c:pt idx="1693">
                  <c:v>3.7848760100230261</c:v>
                </c:pt>
                <c:pt idx="1694">
                  <c:v>3.7919941793160863</c:v>
                </c:pt>
                <c:pt idx="1695">
                  <c:v>3.7603052701333763</c:v>
                </c:pt>
                <c:pt idx="1696">
                  <c:v>3.7032797135749163</c:v>
                </c:pt>
                <c:pt idx="1697">
                  <c:v>3.5968844337669461</c:v>
                </c:pt>
                <c:pt idx="1698">
                  <c:v>3.4827007614035863</c:v>
                </c:pt>
                <c:pt idx="1699">
                  <c:v>3.3969668699247761</c:v>
                </c:pt>
                <c:pt idx="1700">
                  <c:v>3.402750324240666</c:v>
                </c:pt>
                <c:pt idx="1701">
                  <c:v>4.5694863972322164</c:v>
                </c:pt>
                <c:pt idx="1702">
                  <c:v>4.4758249197416564</c:v>
                </c:pt>
                <c:pt idx="1703">
                  <c:v>4.4533498980145962</c:v>
                </c:pt>
                <c:pt idx="1704">
                  <c:v>3.3766232647071663</c:v>
                </c:pt>
                <c:pt idx="1705">
                  <c:v>3.3665297865727664</c:v>
                </c:pt>
                <c:pt idx="1706">
                  <c:v>3.3791380538613764</c:v>
                </c:pt>
                <c:pt idx="1707">
                  <c:v>3.374990238852126</c:v>
                </c:pt>
                <c:pt idx="1708">
                  <c:v>3.3847624779941161</c:v>
                </c:pt>
                <c:pt idx="1709">
                  <c:v>3.4523947562121062</c:v>
                </c:pt>
                <c:pt idx="1710">
                  <c:v>3.4740502865985761</c:v>
                </c:pt>
                <c:pt idx="1711">
                  <c:v>3.4298225139956364</c:v>
                </c:pt>
                <c:pt idx="1712">
                  <c:v>3.4696776610309561</c:v>
                </c:pt>
                <c:pt idx="1713">
                  <c:v>3.576032221033246</c:v>
                </c:pt>
                <c:pt idx="1714">
                  <c:v>3.6965492178143764</c:v>
                </c:pt>
                <c:pt idx="1715">
                  <c:v>3.7784572712473463</c:v>
                </c:pt>
                <c:pt idx="1716">
                  <c:v>3.8834118112864764</c:v>
                </c:pt>
                <c:pt idx="1717">
                  <c:v>3.9850874154401161</c:v>
                </c:pt>
                <c:pt idx="1718">
                  <c:v>4.0348228890769864</c:v>
                </c:pt>
                <c:pt idx="1719">
                  <c:v>4.0799767558825266</c:v>
                </c:pt>
                <c:pt idx="1720">
                  <c:v>4.1325705527346761</c:v>
                </c:pt>
                <c:pt idx="1721">
                  <c:v>4.1739393414653962</c:v>
                </c:pt>
                <c:pt idx="1722">
                  <c:v>4.1953082728461064</c:v>
                </c:pt>
                <c:pt idx="1723">
                  <c:v>4.1808494285386963</c:v>
                </c:pt>
                <c:pt idx="1724">
                  <c:v>4.2177387865053264</c:v>
                </c:pt>
                <c:pt idx="1725">
                  <c:v>3.3768511177950962</c:v>
                </c:pt>
                <c:pt idx="1726">
                  <c:v>3.357449694682856</c:v>
                </c:pt>
                <c:pt idx="1727">
                  <c:v>3.3350949180643563</c:v>
                </c:pt>
                <c:pt idx="1728">
                  <c:v>4.3957593786556259</c:v>
                </c:pt>
                <c:pt idx="1729">
                  <c:v>4.4555279928140568</c:v>
                </c:pt>
                <c:pt idx="1730">
                  <c:v>4.5039706725416959</c:v>
                </c:pt>
                <c:pt idx="1731">
                  <c:v>4.5305185216380961</c:v>
                </c:pt>
                <c:pt idx="1732">
                  <c:v>4.5553160083934463</c:v>
                </c:pt>
                <c:pt idx="1733">
                  <c:v>4.5981061528363458</c:v>
                </c:pt>
                <c:pt idx="1734">
                  <c:v>4.6425890472299063</c:v>
                </c:pt>
                <c:pt idx="1735">
                  <c:v>4.7201140143253166</c:v>
                </c:pt>
                <c:pt idx="1736">
                  <c:v>4.7490558339108766</c:v>
                </c:pt>
                <c:pt idx="1737">
                  <c:v>4.7929724223230963</c:v>
                </c:pt>
                <c:pt idx="1738">
                  <c:v>4.8497963891089961</c:v>
                </c:pt>
                <c:pt idx="1739">
                  <c:v>4.9176028378828267</c:v>
                </c:pt>
                <c:pt idx="1740">
                  <c:v>4.9717471188748865</c:v>
                </c:pt>
                <c:pt idx="1741">
                  <c:v>5.0164530338430957</c:v>
                </c:pt>
                <c:pt idx="1742">
                  <c:v>5.0664889326800262</c:v>
                </c:pt>
                <c:pt idx="1743">
                  <c:v>5.1321434489328164</c:v>
                </c:pt>
                <c:pt idx="1744">
                  <c:v>5.2209394350621761</c:v>
                </c:pt>
                <c:pt idx="1745">
                  <c:v>5.3163493618286699</c:v>
                </c:pt>
                <c:pt idx="1746">
                  <c:v>5.4156624492866783</c:v>
                </c:pt>
                <c:pt idx="1747">
                  <c:v>5.4481442598864795</c:v>
                </c:pt>
                <c:pt idx="1748">
                  <c:v>5.5030808819746344</c:v>
                </c:pt>
                <c:pt idx="1749">
                  <c:v>4.2551256286436363</c:v>
                </c:pt>
                <c:pt idx="1750">
                  <c:v>4.2863099026124658</c:v>
                </c:pt>
                <c:pt idx="1751">
                  <c:v>4.3427366002196166</c:v>
                </c:pt>
                <c:pt idx="1752">
                  <c:v>5.6292861936220353</c:v>
                </c:pt>
                <c:pt idx="1753">
                  <c:v>5.6331446060778054</c:v>
                </c:pt>
                <c:pt idx="1754">
                  <c:v>5.6352142091322284</c:v>
                </c:pt>
                <c:pt idx="1755">
                  <c:v>5.5843301539745731</c:v>
                </c:pt>
                <c:pt idx="1756">
                  <c:v>5.5467316260771611</c:v>
                </c:pt>
                <c:pt idx="1757">
                  <c:v>5.5082004253990249</c:v>
                </c:pt>
                <c:pt idx="1758">
                  <c:v>5.4241247535256729</c:v>
                </c:pt>
                <c:pt idx="1759">
                  <c:v>5.4919923740045382</c:v>
                </c:pt>
                <c:pt idx="1760">
                  <c:v>5.2669053083541257</c:v>
                </c:pt>
                <c:pt idx="1761">
                  <c:v>5.0312993039861764</c:v>
                </c:pt>
                <c:pt idx="1762">
                  <c:v>4.9579202029359459</c:v>
                </c:pt>
                <c:pt idx="1763">
                  <c:v>4.9369685242817161</c:v>
                </c:pt>
                <c:pt idx="1764">
                  <c:v>4.8736294133802662</c:v>
                </c:pt>
                <c:pt idx="1765">
                  <c:v>4.8412562727122257</c:v>
                </c:pt>
                <c:pt idx="1766">
                  <c:v>4.8117831481528865</c:v>
                </c:pt>
                <c:pt idx="1767">
                  <c:v>4.6832906330637263</c:v>
                </c:pt>
                <c:pt idx="1768">
                  <c:v>4.4442002078873664</c:v>
                </c:pt>
                <c:pt idx="1769">
                  <c:v>4.2608652020859665</c:v>
                </c:pt>
                <c:pt idx="1770">
                  <c:v>3.8841943600794364</c:v>
                </c:pt>
                <c:pt idx="1771">
                  <c:v>3.5476622624580862</c:v>
                </c:pt>
                <c:pt idx="1772">
                  <c:v>3.5239870495613661</c:v>
                </c:pt>
                <c:pt idx="1773">
                  <c:v>5.5289190007201086</c:v>
                </c:pt>
                <c:pt idx="1774">
                  <c:v>5.5582459248276441</c:v>
                </c:pt>
                <c:pt idx="1775">
                  <c:v>5.6288246168688501</c:v>
                </c:pt>
                <c:pt idx="1776">
                  <c:v>3.5601586770436864</c:v>
                </c:pt>
                <c:pt idx="1777">
                  <c:v>3.6017215923143464</c:v>
                </c:pt>
                <c:pt idx="1778">
                  <c:v>3.7060719107637361</c:v>
                </c:pt>
                <c:pt idx="1779">
                  <c:v>3.8038698293044861</c:v>
                </c:pt>
                <c:pt idx="1780">
                  <c:v>3.8252994190313863</c:v>
                </c:pt>
                <c:pt idx="1781">
                  <c:v>3.7731148205917564</c:v>
                </c:pt>
                <c:pt idx="1782">
                  <c:v>3.7641000525656461</c:v>
                </c:pt>
                <c:pt idx="1783">
                  <c:v>3.6001990774749664</c:v>
                </c:pt>
                <c:pt idx="1784">
                  <c:v>3.5125463685288363</c:v>
                </c:pt>
                <c:pt idx="1785">
                  <c:v>3.4561805123046963</c:v>
                </c:pt>
                <c:pt idx="1786">
                  <c:v>3.4558790682581364</c:v>
                </c:pt>
                <c:pt idx="1787">
                  <c:v>3.5212099692452861</c:v>
                </c:pt>
                <c:pt idx="1788">
                  <c:v>3.5754967848233563</c:v>
                </c:pt>
                <c:pt idx="1789">
                  <c:v>3.6060151755326961</c:v>
                </c:pt>
                <c:pt idx="1790">
                  <c:v>3.6000463589540361</c:v>
                </c:pt>
                <c:pt idx="1791">
                  <c:v>3.5878842694087161</c:v>
                </c:pt>
                <c:pt idx="1792">
                  <c:v>3.5603032321580361</c:v>
                </c:pt>
                <c:pt idx="1793">
                  <c:v>3.5249976881105263</c:v>
                </c:pt>
                <c:pt idx="1794">
                  <c:v>3.4898456685214163</c:v>
                </c:pt>
                <c:pt idx="1795">
                  <c:v>3.4499252204523061</c:v>
                </c:pt>
                <c:pt idx="1796">
                  <c:v>3.4134900757600262</c:v>
                </c:pt>
                <c:pt idx="1797">
                  <c:v>3.4459939318163162</c:v>
                </c:pt>
                <c:pt idx="1798">
                  <c:v>3.416663036087896</c:v>
                </c:pt>
                <c:pt idx="1799">
                  <c:v>3.4464370610602564</c:v>
                </c:pt>
                <c:pt idx="1800">
                  <c:v>3.3209289661652761</c:v>
                </c:pt>
                <c:pt idx="1801">
                  <c:v>3.2632926562251861</c:v>
                </c:pt>
                <c:pt idx="1802">
                  <c:v>3.2374930799393762</c:v>
                </c:pt>
                <c:pt idx="1803">
                  <c:v>3.2035398693339063</c:v>
                </c:pt>
                <c:pt idx="1804">
                  <c:v>3.3166769400648062</c:v>
                </c:pt>
                <c:pt idx="1805">
                  <c:v>3.370427966230626</c:v>
                </c:pt>
                <c:pt idx="1806">
                  <c:v>3.3023683200384664</c:v>
                </c:pt>
                <c:pt idx="1807">
                  <c:v>3.2010938455014664</c:v>
                </c:pt>
                <c:pt idx="1808">
                  <c:v>3.2049336407869262</c:v>
                </c:pt>
                <c:pt idx="1809">
                  <c:v>3.2264156054196564</c:v>
                </c:pt>
                <c:pt idx="1810">
                  <c:v>3.2540085326243964</c:v>
                </c:pt>
                <c:pt idx="1811">
                  <c:v>3.2740291929946963</c:v>
                </c:pt>
                <c:pt idx="1812">
                  <c:v>3.2789844023804764</c:v>
                </c:pt>
                <c:pt idx="1813">
                  <c:v>3.5105963165292065</c:v>
                </c:pt>
                <c:pt idx="1814">
                  <c:v>4.0709287133149967</c:v>
                </c:pt>
                <c:pt idx="1815">
                  <c:v>4.4989441806244566</c:v>
                </c:pt>
                <c:pt idx="1816">
                  <c:v>4.5633640195517167</c:v>
                </c:pt>
                <c:pt idx="1817">
                  <c:v>4.4880429470769965</c:v>
                </c:pt>
                <c:pt idx="1818">
                  <c:v>4.4369230476407759</c:v>
                </c:pt>
                <c:pt idx="1819">
                  <c:v>4.326398783436276</c:v>
                </c:pt>
                <c:pt idx="1820">
                  <c:v>4.312345413022836</c:v>
                </c:pt>
                <c:pt idx="1821">
                  <c:v>3.4012677717159261</c:v>
                </c:pt>
                <c:pt idx="1822">
                  <c:v>3.3857814073163164</c:v>
                </c:pt>
                <c:pt idx="1823">
                  <c:v>3.3542814696096763</c:v>
                </c:pt>
                <c:pt idx="1824">
                  <c:v>4.2935696795908065</c:v>
                </c:pt>
                <c:pt idx="1825">
                  <c:v>4.2753254422031457</c:v>
                </c:pt>
                <c:pt idx="1826">
                  <c:v>4.1927008399348162</c:v>
                </c:pt>
                <c:pt idx="1827">
                  <c:v>4.1073881980873459</c:v>
                </c:pt>
                <c:pt idx="1828">
                  <c:v>4.1796016633966264</c:v>
                </c:pt>
                <c:pt idx="1829">
                  <c:v>4.3707590047809664</c:v>
                </c:pt>
                <c:pt idx="1830">
                  <c:v>4.4340754294387761</c:v>
                </c:pt>
                <c:pt idx="1831">
                  <c:v>4.3722955410403959</c:v>
                </c:pt>
                <c:pt idx="1832">
                  <c:v>4.4417272527667357</c:v>
                </c:pt>
                <c:pt idx="1833">
                  <c:v>4.5724459587504063</c:v>
                </c:pt>
                <c:pt idx="1834">
                  <c:v>4.6529152690305464</c:v>
                </c:pt>
                <c:pt idx="1835">
                  <c:v>4.6904763043914963</c:v>
                </c:pt>
                <c:pt idx="1836">
                  <c:v>4.7848284178386464</c:v>
                </c:pt>
                <c:pt idx="1837">
                  <c:v>4.9083602248162164</c:v>
                </c:pt>
                <c:pt idx="1838">
                  <c:v>5.0220015460673064</c:v>
                </c:pt>
                <c:pt idx="1839">
                  <c:v>5.0759934328410266</c:v>
                </c:pt>
                <c:pt idx="1840">
                  <c:v>5.1076879579117058</c:v>
                </c:pt>
                <c:pt idx="1841">
                  <c:v>5.1450172355826957</c:v>
                </c:pt>
                <c:pt idx="1842">
                  <c:v>5.1367316847305666</c:v>
                </c:pt>
                <c:pt idx="1843">
                  <c:v>5.0678642203678264</c:v>
                </c:pt>
                <c:pt idx="1844">
                  <c:v>5.0273679728881966</c:v>
                </c:pt>
                <c:pt idx="1845">
                  <c:v>4.3191673552949466</c:v>
                </c:pt>
                <c:pt idx="1846">
                  <c:v>4.3067554900801364</c:v>
                </c:pt>
                <c:pt idx="1847">
                  <c:v>4.2975702867482966</c:v>
                </c:pt>
                <c:pt idx="1848">
                  <c:v>4.9732294997083359</c:v>
                </c:pt>
                <c:pt idx="1849">
                  <c:v>4.9332806989014966</c:v>
                </c:pt>
                <c:pt idx="1850">
                  <c:v>4.9418944586861562</c:v>
                </c:pt>
                <c:pt idx="1851">
                  <c:v>4.9672130891889159</c:v>
                </c:pt>
                <c:pt idx="1852">
                  <c:v>5.046331401653676</c:v>
                </c:pt>
                <c:pt idx="1853">
                  <c:v>5.1734155881881261</c:v>
                </c:pt>
                <c:pt idx="1854">
                  <c:v>5.2927834325568917</c:v>
                </c:pt>
                <c:pt idx="1855">
                  <c:v>5.2800050206139462</c:v>
                </c:pt>
                <c:pt idx="1856">
                  <c:v>5.3317618894431487</c:v>
                </c:pt>
                <c:pt idx="1857">
                  <c:v>5.3982458547647152</c:v>
                </c:pt>
                <c:pt idx="1858">
                  <c:v>5.4149989408110679</c:v>
                </c:pt>
                <c:pt idx="1859">
                  <c:v>5.3773718929216505</c:v>
                </c:pt>
                <c:pt idx="1860">
                  <c:v>5.2545947591658759</c:v>
                </c:pt>
                <c:pt idx="1861">
                  <c:v>5.1626093656502361</c:v>
                </c:pt>
                <c:pt idx="1862">
                  <c:v>5.1293549503692661</c:v>
                </c:pt>
                <c:pt idx="1863">
                  <c:v>5.1088345838751961</c:v>
                </c:pt>
                <c:pt idx="1864">
                  <c:v>5.0688293593508167</c:v>
                </c:pt>
                <c:pt idx="1865">
                  <c:v>5.0664193891217861</c:v>
                </c:pt>
                <c:pt idx="1866">
                  <c:v>5.0667489148984162</c:v>
                </c:pt>
                <c:pt idx="1867">
                  <c:v>4.9790933247859064</c:v>
                </c:pt>
                <c:pt idx="1868">
                  <c:v>5.017714771488186</c:v>
                </c:pt>
                <c:pt idx="1869">
                  <c:v>5.0224855971472966</c:v>
                </c:pt>
                <c:pt idx="1870">
                  <c:v>5.016242685676656</c:v>
                </c:pt>
                <c:pt idx="1871">
                  <c:v>4.9887712382630767</c:v>
                </c:pt>
                <c:pt idx="1872">
                  <c:v>5.0016574116741062</c:v>
                </c:pt>
                <c:pt idx="1873">
                  <c:v>5.033223108961776</c:v>
                </c:pt>
                <c:pt idx="1874">
                  <c:v>5.0026301082240767</c:v>
                </c:pt>
                <c:pt idx="1875">
                  <c:v>4.949951397380846</c:v>
                </c:pt>
                <c:pt idx="1876">
                  <c:v>4.8850250185391157</c:v>
                </c:pt>
                <c:pt idx="1877">
                  <c:v>4.8499339069918763</c:v>
                </c:pt>
                <c:pt idx="1878">
                  <c:v>4.7933614045306658</c:v>
                </c:pt>
                <c:pt idx="1879">
                  <c:v>4.759401418491926</c:v>
                </c:pt>
                <c:pt idx="1880">
                  <c:v>4.6516016686296666</c:v>
                </c:pt>
                <c:pt idx="1881">
                  <c:v>4.5648201881470065</c:v>
                </c:pt>
                <c:pt idx="1882">
                  <c:v>4.4768752496213366</c:v>
                </c:pt>
                <c:pt idx="1883">
                  <c:v>4.4437271395391758</c:v>
                </c:pt>
                <c:pt idx="1884">
                  <c:v>4.4835212733940262</c:v>
                </c:pt>
                <c:pt idx="1885">
                  <c:v>4.5554513535087162</c:v>
                </c:pt>
                <c:pt idx="1886">
                  <c:v>4.6263062614405666</c:v>
                </c:pt>
                <c:pt idx="1887">
                  <c:v>4.7127343495423561</c:v>
                </c:pt>
                <c:pt idx="1888">
                  <c:v>4.7485725000763459</c:v>
                </c:pt>
                <c:pt idx="1889">
                  <c:v>4.7504284183703067</c:v>
                </c:pt>
                <c:pt idx="1890">
                  <c:v>4.7551562868846364</c:v>
                </c:pt>
                <c:pt idx="1891">
                  <c:v>4.6967163268457259</c:v>
                </c:pt>
                <c:pt idx="1892">
                  <c:v>4.6039563374674364</c:v>
                </c:pt>
                <c:pt idx="1893">
                  <c:v>5.0283066203785065</c:v>
                </c:pt>
                <c:pt idx="1894">
                  <c:v>4.9809586163151458</c:v>
                </c:pt>
                <c:pt idx="1895">
                  <c:v>4.9770838475081067</c:v>
                </c:pt>
                <c:pt idx="1896">
                  <c:v>4.9534154810440363</c:v>
                </c:pt>
                <c:pt idx="1897">
                  <c:v>4.9964418949301663</c:v>
                </c:pt>
                <c:pt idx="1898">
                  <c:v>4.8983469860063664</c:v>
                </c:pt>
                <c:pt idx="1899">
                  <c:v>4.8625415544827959</c:v>
                </c:pt>
                <c:pt idx="1900">
                  <c:v>4.9415138241591858</c:v>
                </c:pt>
                <c:pt idx="1901">
                  <c:v>5.0192581789791859</c:v>
                </c:pt>
                <c:pt idx="1902">
                  <c:v>5.105647672274956</c:v>
                </c:pt>
                <c:pt idx="1903">
                  <c:v>5.0482630335237459</c:v>
                </c:pt>
                <c:pt idx="1904">
                  <c:v>4.9480028182002567</c:v>
                </c:pt>
                <c:pt idx="1905">
                  <c:v>4.770150745621546</c:v>
                </c:pt>
                <c:pt idx="1906">
                  <c:v>4.6485630356273067</c:v>
                </c:pt>
                <c:pt idx="1907">
                  <c:v>4.5930041965025268</c:v>
                </c:pt>
                <c:pt idx="1908">
                  <c:v>4.6135013884560063</c:v>
                </c:pt>
                <c:pt idx="1909">
                  <c:v>4.6130727371293858</c:v>
                </c:pt>
                <c:pt idx="1910">
                  <c:v>4.5395613606978866</c:v>
                </c:pt>
                <c:pt idx="1911">
                  <c:v>4.4587646678673361</c:v>
                </c:pt>
                <c:pt idx="1912">
                  <c:v>4.4355346658545161</c:v>
                </c:pt>
                <c:pt idx="1913">
                  <c:v>4.4860042331364065</c:v>
                </c:pt>
                <c:pt idx="1914">
                  <c:v>4.5273785159467668</c:v>
                </c:pt>
                <c:pt idx="1915">
                  <c:v>4.4770458130045068</c:v>
                </c:pt>
                <c:pt idx="1916">
                  <c:v>4.408517821730296</c:v>
                </c:pt>
                <c:pt idx="1917">
                  <c:v>4.6177520137186168</c:v>
                </c:pt>
                <c:pt idx="1918">
                  <c:v>4.7235674882159167</c:v>
                </c:pt>
                <c:pt idx="1919">
                  <c:v>4.8584688141147661</c:v>
                </c:pt>
                <c:pt idx="1920">
                  <c:v>4.3746455161251463</c:v>
                </c:pt>
                <c:pt idx="1921">
                  <c:v>4.3604888970330462</c:v>
                </c:pt>
                <c:pt idx="1922">
                  <c:v>4.3101958891777166</c:v>
                </c:pt>
                <c:pt idx="1923">
                  <c:v>4.2932651379218161</c:v>
                </c:pt>
                <c:pt idx="1924">
                  <c:v>4.2900736579251966</c:v>
                </c:pt>
                <c:pt idx="1925">
                  <c:v>4.2698904833617259</c:v>
                </c:pt>
                <c:pt idx="1926">
                  <c:v>4.2583247630717862</c:v>
                </c:pt>
                <c:pt idx="1927">
                  <c:v>4.1663130375188668</c:v>
                </c:pt>
                <c:pt idx="1928">
                  <c:v>4.1074761749372062</c:v>
                </c:pt>
                <c:pt idx="1929">
                  <c:v>4.091849017759376</c:v>
                </c:pt>
                <c:pt idx="1930">
                  <c:v>4.1205941719566859</c:v>
                </c:pt>
                <c:pt idx="1931">
                  <c:v>4.1503436459508061</c:v>
                </c:pt>
                <c:pt idx="1932">
                  <c:v>4.1891577460643763</c:v>
                </c:pt>
                <c:pt idx="1933">
                  <c:v>4.2075051693489858</c:v>
                </c:pt>
                <c:pt idx="1934">
                  <c:v>4.2062260250448364</c:v>
                </c:pt>
                <c:pt idx="1935">
                  <c:v>4.2401087413669067</c:v>
                </c:pt>
                <c:pt idx="1936">
                  <c:v>4.2869920710738061</c:v>
                </c:pt>
                <c:pt idx="1937">
                  <c:v>4.3354797666968059</c:v>
                </c:pt>
                <c:pt idx="1938">
                  <c:v>4.364422418633346</c:v>
                </c:pt>
                <c:pt idx="1939">
                  <c:v>4.3775695805517163</c:v>
                </c:pt>
                <c:pt idx="1940">
                  <c:v>4.3802537907872363</c:v>
                </c:pt>
                <c:pt idx="1941">
                  <c:v>4.3721059107636462</c:v>
                </c:pt>
                <c:pt idx="1942">
                  <c:v>4.372260695403086</c:v>
                </c:pt>
                <c:pt idx="1943">
                  <c:v>4.3767743934164764</c:v>
                </c:pt>
                <c:pt idx="1944">
                  <c:v>4.6547085182352363</c:v>
                </c:pt>
                <c:pt idx="1945">
                  <c:v>4.8008919302005157</c:v>
                </c:pt>
                <c:pt idx="1946">
                  <c:v>5.1063834201995757</c:v>
                </c:pt>
                <c:pt idx="1947">
                  <c:v>5.5981664313693393</c:v>
                </c:pt>
                <c:pt idx="1948">
                  <c:v>6.071278934446287</c:v>
                </c:pt>
                <c:pt idx="1949">
                  <c:v>0.20379326918079699</c:v>
                </c:pt>
                <c:pt idx="1950">
                  <c:v>0.458560606402791</c:v>
                </c:pt>
                <c:pt idx="1951">
                  <c:v>0.57260936071581503</c:v>
                </c:pt>
                <c:pt idx="1952">
                  <c:v>0.59949903028346496</c:v>
                </c:pt>
                <c:pt idx="1953">
                  <c:v>0.59158933605836905</c:v>
                </c:pt>
                <c:pt idx="1954">
                  <c:v>0.59864039230343702</c:v>
                </c:pt>
                <c:pt idx="1955">
                  <c:v>0.627909421595089</c:v>
                </c:pt>
                <c:pt idx="1956">
                  <c:v>0.67761500841427103</c:v>
                </c:pt>
                <c:pt idx="1957">
                  <c:v>0.76367361073635198</c:v>
                </c:pt>
                <c:pt idx="1958">
                  <c:v>0.87310730055345198</c:v>
                </c:pt>
                <c:pt idx="1959">
                  <c:v>0.94535829950412897</c:v>
                </c:pt>
                <c:pt idx="1960">
                  <c:v>0.93648031755885897</c:v>
                </c:pt>
                <c:pt idx="1961">
                  <c:v>0.88249603760332096</c:v>
                </c:pt>
                <c:pt idx="1962">
                  <c:v>0.87652494367682598</c:v>
                </c:pt>
                <c:pt idx="1963">
                  <c:v>0.941870233052301</c:v>
                </c:pt>
                <c:pt idx="1964">
                  <c:v>0.99312372762698797</c:v>
                </c:pt>
                <c:pt idx="1965">
                  <c:v>4.3968663095270761</c:v>
                </c:pt>
                <c:pt idx="1966">
                  <c:v>4.4727399114011259</c:v>
                </c:pt>
                <c:pt idx="1967">
                  <c:v>4.5770916852026158</c:v>
                </c:pt>
                <c:pt idx="1968">
                  <c:v>0.54070750176338001</c:v>
                </c:pt>
                <c:pt idx="1969">
                  <c:v>0.519578614494694</c:v>
                </c:pt>
                <c:pt idx="1970">
                  <c:v>0.51465520185497104</c:v>
                </c:pt>
                <c:pt idx="1971">
                  <c:v>0.48672545410121199</c:v>
                </c:pt>
                <c:pt idx="1972">
                  <c:v>0.45778497823975101</c:v>
                </c:pt>
                <c:pt idx="1973">
                  <c:v>0.43533264089029</c:v>
                </c:pt>
                <c:pt idx="1974">
                  <c:v>0.44848727312807002</c:v>
                </c:pt>
                <c:pt idx="1975">
                  <c:v>0.55556054034893398</c:v>
                </c:pt>
                <c:pt idx="1976">
                  <c:v>0.48435269606626702</c:v>
                </c:pt>
                <c:pt idx="1977">
                  <c:v>0.52755486292357301</c:v>
                </c:pt>
                <c:pt idx="1978">
                  <c:v>0.57902588645933895</c:v>
                </c:pt>
                <c:pt idx="1979">
                  <c:v>0.58323184076437296</c:v>
                </c:pt>
                <c:pt idx="1980">
                  <c:v>0.54739171804030895</c:v>
                </c:pt>
                <c:pt idx="1981">
                  <c:v>0.45775219548754698</c:v>
                </c:pt>
                <c:pt idx="1982">
                  <c:v>0.44938018736492702</c:v>
                </c:pt>
                <c:pt idx="1983">
                  <c:v>0.60314594852255698</c:v>
                </c:pt>
                <c:pt idx="1984">
                  <c:v>0.88543838770110905</c:v>
                </c:pt>
                <c:pt idx="1985">
                  <c:v>1.00184490785891</c:v>
                </c:pt>
                <c:pt idx="1986">
                  <c:v>0.970962889609572</c:v>
                </c:pt>
                <c:pt idx="1987">
                  <c:v>1.18985394879662</c:v>
                </c:pt>
                <c:pt idx="1988">
                  <c:v>1.6355645005142301</c:v>
                </c:pt>
                <c:pt idx="1989">
                  <c:v>0.91714696875780599</c:v>
                </c:pt>
                <c:pt idx="1990">
                  <c:v>0.79075347633610005</c:v>
                </c:pt>
                <c:pt idx="1991">
                  <c:v>0.65392445918982001</c:v>
                </c:pt>
                <c:pt idx="1992">
                  <c:v>3.1082428548945402</c:v>
                </c:pt>
                <c:pt idx="1993">
                  <c:v>3.4305342647039163</c:v>
                </c:pt>
                <c:pt idx="1994">
                  <c:v>3.7259723420964264</c:v>
                </c:pt>
                <c:pt idx="1995">
                  <c:v>3.4252016496564863</c:v>
                </c:pt>
                <c:pt idx="1996">
                  <c:v>3.4828372799854761</c:v>
                </c:pt>
                <c:pt idx="1997">
                  <c:v>3.5500834830552064</c:v>
                </c:pt>
                <c:pt idx="1998">
                  <c:v>3.6407525110198362</c:v>
                </c:pt>
                <c:pt idx="1999">
                  <c:v>3.7408407244619362</c:v>
                </c:pt>
                <c:pt idx="2000">
                  <c:v>3.7567055901881163</c:v>
                </c:pt>
                <c:pt idx="2001">
                  <c:v>3.8131818301605462</c:v>
                </c:pt>
                <c:pt idx="2002">
                  <c:v>3.8908335657278461</c:v>
                </c:pt>
                <c:pt idx="2003">
                  <c:v>3.8858093429383262</c:v>
                </c:pt>
                <c:pt idx="2004">
                  <c:v>3.9177881170260762</c:v>
                </c:pt>
                <c:pt idx="2005">
                  <c:v>3.961003268432516</c:v>
                </c:pt>
                <c:pt idx="2006">
                  <c:v>3.9984079922274161</c:v>
                </c:pt>
                <c:pt idx="2007">
                  <c:v>4.0285049974663067</c:v>
                </c:pt>
                <c:pt idx="2008">
                  <c:v>4.0474917320606565</c:v>
                </c:pt>
                <c:pt idx="2009">
                  <c:v>4.0819498677458164</c:v>
                </c:pt>
                <c:pt idx="2010">
                  <c:v>4.1142188014734469</c:v>
                </c:pt>
                <c:pt idx="2011">
                  <c:v>4.1242522283452363</c:v>
                </c:pt>
                <c:pt idx="2012">
                  <c:v>4.1606299138202267</c:v>
                </c:pt>
                <c:pt idx="2013">
                  <c:v>2.1822219650892398</c:v>
                </c:pt>
                <c:pt idx="2014">
                  <c:v>2.53713043426843</c:v>
                </c:pt>
                <c:pt idx="2015">
                  <c:v>2.8600468750864998</c:v>
                </c:pt>
                <c:pt idx="2016">
                  <c:v>4.8969913068342468</c:v>
                </c:pt>
                <c:pt idx="2017">
                  <c:v>4.9666816866702463</c:v>
                </c:pt>
                <c:pt idx="2018">
                  <c:v>4.9408164012389157</c:v>
                </c:pt>
                <c:pt idx="2019">
                  <c:v>4.9187161406417559</c:v>
                </c:pt>
                <c:pt idx="2020">
                  <c:v>4.9153795467216765</c:v>
                </c:pt>
                <c:pt idx="2021">
                  <c:v>4.9448868827003265</c:v>
                </c:pt>
                <c:pt idx="2022">
                  <c:v>4.9711309299689264</c:v>
                </c:pt>
                <c:pt idx="2023">
                  <c:v>4.9722069853210762</c:v>
                </c:pt>
                <c:pt idx="2024">
                  <c:v>4.9942824255781559</c:v>
                </c:pt>
                <c:pt idx="2025">
                  <c:v>5.0180022382513263</c:v>
                </c:pt>
                <c:pt idx="2026">
                  <c:v>5.0348903789992265</c:v>
                </c:pt>
                <c:pt idx="2027">
                  <c:v>5.0419614712486265</c:v>
                </c:pt>
                <c:pt idx="2028">
                  <c:v>5.0508252446497366</c:v>
                </c:pt>
                <c:pt idx="2029">
                  <c:v>5.0729165414497164</c:v>
                </c:pt>
                <c:pt idx="2030">
                  <c:v>5.0846593348158358</c:v>
                </c:pt>
                <c:pt idx="2031">
                  <c:v>5.0952093939511158</c:v>
                </c:pt>
                <c:pt idx="2032">
                  <c:v>5.1314769009446461</c:v>
                </c:pt>
                <c:pt idx="2033">
                  <c:v>5.1516392299053759</c:v>
                </c:pt>
                <c:pt idx="2034">
                  <c:v>5.150071367985376</c:v>
                </c:pt>
                <c:pt idx="2035">
                  <c:v>5.1244285828269263</c:v>
                </c:pt>
                <c:pt idx="2036">
                  <c:v>5.1407823254781659</c:v>
                </c:pt>
                <c:pt idx="2037">
                  <c:v>4.2729268088257069</c:v>
                </c:pt>
                <c:pt idx="2038">
                  <c:v>4.4808274025439063</c:v>
                </c:pt>
                <c:pt idx="2039">
                  <c:v>4.7110158853664865</c:v>
                </c:pt>
                <c:pt idx="2040">
                  <c:v>5.0372610638250963</c:v>
                </c:pt>
                <c:pt idx="2041">
                  <c:v>5.0176250190576663</c:v>
                </c:pt>
                <c:pt idx="2042">
                  <c:v>4.9491224936241167</c:v>
                </c:pt>
                <c:pt idx="2043">
                  <c:v>4.8971814431584564</c:v>
                </c:pt>
                <c:pt idx="2044">
                  <c:v>4.9043451493921664</c:v>
                </c:pt>
                <c:pt idx="2045">
                  <c:v>4.8725560169738662</c:v>
                </c:pt>
                <c:pt idx="2046">
                  <c:v>4.8802401540549667</c:v>
                </c:pt>
                <c:pt idx="2047">
                  <c:v>4.7756608504624962</c:v>
                </c:pt>
                <c:pt idx="2048">
                  <c:v>4.7363918429708862</c:v>
                </c:pt>
                <c:pt idx="2049">
                  <c:v>4.7142329985227267</c:v>
                </c:pt>
                <c:pt idx="2050">
                  <c:v>4.685487743662696</c:v>
                </c:pt>
                <c:pt idx="2051">
                  <c:v>4.6078300543917763</c:v>
                </c:pt>
                <c:pt idx="2052">
                  <c:v>4.5580135997829068</c:v>
                </c:pt>
                <c:pt idx="2053">
                  <c:v>4.5211514629335667</c:v>
                </c:pt>
                <c:pt idx="2054">
                  <c:v>4.4903191541631866</c:v>
                </c:pt>
                <c:pt idx="2055">
                  <c:v>4.4531972813530265</c:v>
                </c:pt>
                <c:pt idx="2056">
                  <c:v>4.4265686990864159</c:v>
                </c:pt>
                <c:pt idx="2057">
                  <c:v>4.4210504996284659</c:v>
                </c:pt>
                <c:pt idx="2058">
                  <c:v>4.4119603122756565</c:v>
                </c:pt>
                <c:pt idx="2059">
                  <c:v>4.3133614822638959</c:v>
                </c:pt>
                <c:pt idx="2060">
                  <c:v>4.3878979884547062</c:v>
                </c:pt>
                <c:pt idx="2061">
                  <c:v>5.1318166200212563</c:v>
                </c:pt>
                <c:pt idx="2062">
                  <c:v>5.1275560541237866</c:v>
                </c:pt>
                <c:pt idx="2063">
                  <c:v>5.0969787843024461</c:v>
                </c:pt>
                <c:pt idx="2064">
                  <c:v>4.5346896535533361</c:v>
                </c:pt>
                <c:pt idx="2065">
                  <c:v>4.5601058487967663</c:v>
                </c:pt>
                <c:pt idx="2066">
                  <c:v>4.5918792728116067</c:v>
                </c:pt>
                <c:pt idx="2067">
                  <c:v>4.6474675119924163</c:v>
                </c:pt>
                <c:pt idx="2068">
                  <c:v>4.677206728551706</c:v>
                </c:pt>
                <c:pt idx="2069">
                  <c:v>4.7639385114897363</c:v>
                </c:pt>
                <c:pt idx="2070">
                  <c:v>4.8785504583105359</c:v>
                </c:pt>
                <c:pt idx="2071">
                  <c:v>4.9917977662095261</c:v>
                </c:pt>
                <c:pt idx="2072">
                  <c:v>5.0589856298895466</c:v>
                </c:pt>
                <c:pt idx="2073">
                  <c:v>5.062307608114776</c:v>
                </c:pt>
                <c:pt idx="2074">
                  <c:v>5.0303617200377762</c:v>
                </c:pt>
                <c:pt idx="2075">
                  <c:v>4.9820885100179861</c:v>
                </c:pt>
                <c:pt idx="2076">
                  <c:v>4.927555387813066</c:v>
                </c:pt>
                <c:pt idx="2077">
                  <c:v>4.9551083888033665</c:v>
                </c:pt>
                <c:pt idx="2078">
                  <c:v>4.962773002225946</c:v>
                </c:pt>
                <c:pt idx="2079">
                  <c:v>4.9419960505830964</c:v>
                </c:pt>
                <c:pt idx="2080">
                  <c:v>4.9248327342372367</c:v>
                </c:pt>
                <c:pt idx="2081">
                  <c:v>4.8907664930205561</c:v>
                </c:pt>
                <c:pt idx="2082">
                  <c:v>4.7857035722652865</c:v>
                </c:pt>
                <c:pt idx="2083">
                  <c:v>4.5383414467244565</c:v>
                </c:pt>
                <c:pt idx="2084">
                  <c:v>4.3396871811261466</c:v>
                </c:pt>
                <c:pt idx="2085">
                  <c:v>4.4123303957953262</c:v>
                </c:pt>
                <c:pt idx="2086">
                  <c:v>4.4151310431381461</c:v>
                </c:pt>
                <c:pt idx="2087">
                  <c:v>4.5196099967135863</c:v>
                </c:pt>
                <c:pt idx="2088">
                  <c:v>3.7715628838602364</c:v>
                </c:pt>
                <c:pt idx="2089">
                  <c:v>3.7854787517795363</c:v>
                </c:pt>
                <c:pt idx="2090">
                  <c:v>3.8715108158810563</c:v>
                </c:pt>
                <c:pt idx="2091">
                  <c:v>3.9155611118370763</c:v>
                </c:pt>
                <c:pt idx="2092">
                  <c:v>3.9508579764146763</c:v>
                </c:pt>
                <c:pt idx="2093">
                  <c:v>4.0115144599063761</c:v>
                </c:pt>
                <c:pt idx="2094">
                  <c:v>4.042648988603176</c:v>
                </c:pt>
                <c:pt idx="2095">
                  <c:v>4.0167635912044961</c:v>
                </c:pt>
                <c:pt idx="2096">
                  <c:v>3.9928469134338864</c:v>
                </c:pt>
                <c:pt idx="2097">
                  <c:v>4.0183410865432361</c:v>
                </c:pt>
                <c:pt idx="2098">
                  <c:v>4.047172587813666</c:v>
                </c:pt>
                <c:pt idx="2099">
                  <c:v>4.0757739587671464</c:v>
                </c:pt>
                <c:pt idx="2100">
                  <c:v>4.095873896434636</c:v>
                </c:pt>
                <c:pt idx="2101">
                  <c:v>4.1190179047048758</c:v>
                </c:pt>
                <c:pt idx="2102">
                  <c:v>4.1375291850207363</c:v>
                </c:pt>
                <c:pt idx="2103">
                  <c:v>4.1030778917907762</c:v>
                </c:pt>
                <c:pt idx="2104">
                  <c:v>4.0877178847462563</c:v>
                </c:pt>
                <c:pt idx="2105">
                  <c:v>4.1448363019597458</c:v>
                </c:pt>
                <c:pt idx="2106">
                  <c:v>4.1684105435721861</c:v>
                </c:pt>
                <c:pt idx="2107">
                  <c:v>4.1000609855908667</c:v>
                </c:pt>
                <c:pt idx="2108">
                  <c:v>4.0485210946876968</c:v>
                </c:pt>
                <c:pt idx="2109">
                  <c:v>4.2397530060909556</c:v>
                </c:pt>
                <c:pt idx="2110">
                  <c:v>4.0278588504281867</c:v>
                </c:pt>
                <c:pt idx="2111">
                  <c:v>3.8622927001350362</c:v>
                </c:pt>
                <c:pt idx="2112">
                  <c:v>3.9736591061949862</c:v>
                </c:pt>
                <c:pt idx="2113">
                  <c:v>3.9535994471096561</c:v>
                </c:pt>
                <c:pt idx="2114">
                  <c:v>3.910033200858666</c:v>
                </c:pt>
                <c:pt idx="2115">
                  <c:v>3.9066168489871362</c:v>
                </c:pt>
                <c:pt idx="2116">
                  <c:v>3.8635699394050462</c:v>
                </c:pt>
                <c:pt idx="2117">
                  <c:v>3.8217428655127863</c:v>
                </c:pt>
                <c:pt idx="2118">
                  <c:v>3.8433984618506662</c:v>
                </c:pt>
                <c:pt idx="2119">
                  <c:v>3.8127686171772663</c:v>
                </c:pt>
                <c:pt idx="2120">
                  <c:v>3.7872994840185163</c:v>
                </c:pt>
                <c:pt idx="2121">
                  <c:v>3.7990702619900261</c:v>
                </c:pt>
                <c:pt idx="2122">
                  <c:v>3.767749207512026</c:v>
                </c:pt>
                <c:pt idx="2123">
                  <c:v>3.7289811459119862</c:v>
                </c:pt>
                <c:pt idx="2124">
                  <c:v>3.7238369899888761</c:v>
                </c:pt>
                <c:pt idx="2125">
                  <c:v>3.7373536326365464</c:v>
                </c:pt>
                <c:pt idx="2126">
                  <c:v>3.7935357630741162</c:v>
                </c:pt>
                <c:pt idx="2127">
                  <c:v>3.8243779541397163</c:v>
                </c:pt>
                <c:pt idx="2128">
                  <c:v>3.8186362865662162</c:v>
                </c:pt>
                <c:pt idx="2129">
                  <c:v>3.7875059366554962</c:v>
                </c:pt>
                <c:pt idx="2130">
                  <c:v>3.7319152136359062</c:v>
                </c:pt>
                <c:pt idx="2131">
                  <c:v>3.7356195642622163</c:v>
                </c:pt>
                <c:pt idx="2132">
                  <c:v>3.7136209195617464</c:v>
                </c:pt>
                <c:pt idx="2133">
                  <c:v>4.0623425355837366</c:v>
                </c:pt>
                <c:pt idx="2134">
                  <c:v>4.052444888484386</c:v>
                </c:pt>
                <c:pt idx="2135">
                  <c:v>4.0135211931871462</c:v>
                </c:pt>
                <c:pt idx="2136">
                  <c:v>3.7023270686568361</c:v>
                </c:pt>
                <c:pt idx="2137">
                  <c:v>3.6957147287756364</c:v>
                </c:pt>
                <c:pt idx="2138">
                  <c:v>3.6730068661009363</c:v>
                </c:pt>
                <c:pt idx="2139">
                  <c:v>3.6806844580291762</c:v>
                </c:pt>
                <c:pt idx="2140">
                  <c:v>3.6664901784217463</c:v>
                </c:pt>
                <c:pt idx="2141">
                  <c:v>3.6503997170788764</c:v>
                </c:pt>
                <c:pt idx="2142">
                  <c:v>3.6497645766182161</c:v>
                </c:pt>
                <c:pt idx="2143">
                  <c:v>3.6164226593958761</c:v>
                </c:pt>
                <c:pt idx="2144">
                  <c:v>3.6017669922386961</c:v>
                </c:pt>
                <c:pt idx="2145">
                  <c:v>3.6157314898122164</c:v>
                </c:pt>
                <c:pt idx="2146">
                  <c:v>3.6578905728511364</c:v>
                </c:pt>
                <c:pt idx="2147">
                  <c:v>3.698443073272446</c:v>
                </c:pt>
                <c:pt idx="2148">
                  <c:v>3.7579956201027063</c:v>
                </c:pt>
                <c:pt idx="2149">
                  <c:v>3.835197414385616</c:v>
                </c:pt>
                <c:pt idx="2150">
                  <c:v>3.9523951850265164</c:v>
                </c:pt>
                <c:pt idx="2151">
                  <c:v>4.0582092335833462</c:v>
                </c:pt>
                <c:pt idx="2152">
                  <c:v>4.1677716685109658</c:v>
                </c:pt>
                <c:pt idx="2153">
                  <c:v>4.287931668718536</c:v>
                </c:pt>
                <c:pt idx="2154">
                  <c:v>4.4138030801616663</c:v>
                </c:pt>
                <c:pt idx="2155">
                  <c:v>4.4894190088614767</c:v>
                </c:pt>
                <c:pt idx="2156">
                  <c:v>4.5090922942076261</c:v>
                </c:pt>
                <c:pt idx="2157">
                  <c:v>3.7409794601276962</c:v>
                </c:pt>
                <c:pt idx="2158">
                  <c:v>3.7354577869859162</c:v>
                </c:pt>
                <c:pt idx="2159">
                  <c:v>3.713032170391346</c:v>
                </c:pt>
                <c:pt idx="2160">
                  <c:v>4.6845925172656457</c:v>
                </c:pt>
                <c:pt idx="2161">
                  <c:v>4.6912077169089059</c:v>
                </c:pt>
                <c:pt idx="2162">
                  <c:v>4.6426892594889466</c:v>
                </c:pt>
                <c:pt idx="2163">
                  <c:v>4.5603245628987361</c:v>
                </c:pt>
                <c:pt idx="2164">
                  <c:v>4.490967135844576</c:v>
                </c:pt>
                <c:pt idx="2165">
                  <c:v>4.4078709217260261</c:v>
                </c:pt>
                <c:pt idx="2166">
                  <c:v>4.3701485862358158</c:v>
                </c:pt>
                <c:pt idx="2167">
                  <c:v>4.3383115312273963</c:v>
                </c:pt>
                <c:pt idx="2168">
                  <c:v>4.3780439097486363</c:v>
                </c:pt>
                <c:pt idx="2169">
                  <c:v>4.4254694983325162</c:v>
                </c:pt>
                <c:pt idx="2170">
                  <c:v>4.5846576106782457</c:v>
                </c:pt>
                <c:pt idx="2171">
                  <c:v>4.8340980508456459</c:v>
                </c:pt>
                <c:pt idx="2172">
                  <c:v>5.0894994382404661</c:v>
                </c:pt>
                <c:pt idx="2173">
                  <c:v>5.2019213012725558</c:v>
                </c:pt>
                <c:pt idx="2174">
                  <c:v>5.2699290331310262</c:v>
                </c:pt>
                <c:pt idx="2175">
                  <c:v>5.3599336399071822</c:v>
                </c:pt>
                <c:pt idx="2176">
                  <c:v>5.4310985488848438</c:v>
                </c:pt>
                <c:pt idx="2177">
                  <c:v>5.4633461286064584</c:v>
                </c:pt>
                <c:pt idx="2178">
                  <c:v>5.5217405146957814</c:v>
                </c:pt>
                <c:pt idx="2179">
                  <c:v>5.6426574510966194</c:v>
                </c:pt>
                <c:pt idx="2180">
                  <c:v>5.766870165267683</c:v>
                </c:pt>
                <c:pt idx="2181">
                  <c:v>4.5360653595271359</c:v>
                </c:pt>
                <c:pt idx="2182">
                  <c:v>4.5788758003868963</c:v>
                </c:pt>
                <c:pt idx="2183">
                  <c:v>4.6224598345401962</c:v>
                </c:pt>
                <c:pt idx="2184">
                  <c:v>5.976443276701529</c:v>
                </c:pt>
                <c:pt idx="2185">
                  <c:v>6.0011479138755774</c:v>
                </c:pt>
                <c:pt idx="2186">
                  <c:v>6.0197829089513339</c:v>
                </c:pt>
                <c:pt idx="2187">
                  <c:v>6.1353635492304273</c:v>
                </c:pt>
                <c:pt idx="2188">
                  <c:v>6.2666823374068237</c:v>
                </c:pt>
                <c:pt idx="2189">
                  <c:v>5.7876132380586497E-2</c:v>
                </c:pt>
                <c:pt idx="2190">
                  <c:v>0.17181800343901699</c:v>
                </c:pt>
                <c:pt idx="2191">
                  <c:v>0.47568972079927502</c:v>
                </c:pt>
                <c:pt idx="2192">
                  <c:v>0.81808158006357301</c:v>
                </c:pt>
                <c:pt idx="2193">
                  <c:v>1.1005891482899399</c:v>
                </c:pt>
                <c:pt idx="2194">
                  <c:v>1.28971830092659</c:v>
                </c:pt>
                <c:pt idx="2195">
                  <c:v>1.65927331736476</c:v>
                </c:pt>
                <c:pt idx="2196">
                  <c:v>2.0480774078190001</c:v>
                </c:pt>
                <c:pt idx="2197">
                  <c:v>2.2569126075372501</c:v>
                </c:pt>
                <c:pt idx="2198">
                  <c:v>2.3983437565760601</c:v>
                </c:pt>
                <c:pt idx="2199">
                  <c:v>2.50414094712528</c:v>
                </c:pt>
                <c:pt idx="2200">
                  <c:v>2.58161396690253</c:v>
                </c:pt>
                <c:pt idx="2201">
                  <c:v>2.6188189495882499</c:v>
                </c:pt>
                <c:pt idx="2202">
                  <c:v>2.7558427483929799</c:v>
                </c:pt>
                <c:pt idx="2203">
                  <c:v>2.7701430990795499</c:v>
                </c:pt>
                <c:pt idx="2204">
                  <c:v>2.8181877010146898</c:v>
                </c:pt>
                <c:pt idx="2205">
                  <c:v>5.8467528168486895</c:v>
                </c:pt>
                <c:pt idx="2206">
                  <c:v>5.9148580207644974</c:v>
                </c:pt>
                <c:pt idx="2207">
                  <c:v>5.9478117801096886</c:v>
                </c:pt>
                <c:pt idx="2208">
                  <c:v>2.7674169492018801</c:v>
                </c:pt>
                <c:pt idx="2209">
                  <c:v>2.6246740332693199</c:v>
                </c:pt>
                <c:pt idx="2210">
                  <c:v>2.5656537312513299</c:v>
                </c:pt>
                <c:pt idx="2211">
                  <c:v>2.5443826233200699</c:v>
                </c:pt>
                <c:pt idx="2212">
                  <c:v>2.5585028472536102</c:v>
                </c:pt>
                <c:pt idx="2213">
                  <c:v>2.5735796675509102</c:v>
                </c:pt>
                <c:pt idx="2214">
                  <c:v>2.6202253704779301</c:v>
                </c:pt>
                <c:pt idx="2215">
                  <c:v>2.62733062220433</c:v>
                </c:pt>
                <c:pt idx="2216">
                  <c:v>2.7150798513955698</c:v>
                </c:pt>
                <c:pt idx="2217">
                  <c:v>2.77566578428342</c:v>
                </c:pt>
                <c:pt idx="2218">
                  <c:v>2.8375596813895698</c:v>
                </c:pt>
                <c:pt idx="2219">
                  <c:v>2.8871819302744499</c:v>
                </c:pt>
                <c:pt idx="2220">
                  <c:v>2.95846327231322</c:v>
                </c:pt>
                <c:pt idx="2221">
                  <c:v>3.0339928785323602</c:v>
                </c:pt>
                <c:pt idx="2222">
                  <c:v>3.10759011240817</c:v>
                </c:pt>
                <c:pt idx="2223">
                  <c:v>3.1375858245388502</c:v>
                </c:pt>
                <c:pt idx="2224">
                  <c:v>3.1293582024119799</c:v>
                </c:pt>
                <c:pt idx="2225">
                  <c:v>2.9974949267417101</c:v>
                </c:pt>
                <c:pt idx="2226">
                  <c:v>2.8818911804023402</c:v>
                </c:pt>
                <c:pt idx="2227">
                  <c:v>2.6252384126135699</c:v>
                </c:pt>
                <c:pt idx="2228">
                  <c:v>2.5271670942828899</c:v>
                </c:pt>
                <c:pt idx="2229">
                  <c:v>2.8552577188028399</c:v>
                </c:pt>
                <c:pt idx="2230">
                  <c:v>2.8523957459668599</c:v>
                </c:pt>
                <c:pt idx="2231">
                  <c:v>2.8199958864650401</c:v>
                </c:pt>
                <c:pt idx="2232">
                  <c:v>2.43452854099958</c:v>
                </c:pt>
                <c:pt idx="2233">
                  <c:v>2.45411787259602</c:v>
                </c:pt>
                <c:pt idx="2234">
                  <c:v>2.4433521364964901</c:v>
                </c:pt>
                <c:pt idx="2235">
                  <c:v>2.4140618376090499</c:v>
                </c:pt>
                <c:pt idx="2236">
                  <c:v>2.3616362276520202</c:v>
                </c:pt>
                <c:pt idx="2237">
                  <c:v>2.31681092128848</c:v>
                </c:pt>
                <c:pt idx="2238">
                  <c:v>2.2933693785512701</c:v>
                </c:pt>
                <c:pt idx="2239">
                  <c:v>2.1436854788423099</c:v>
                </c:pt>
                <c:pt idx="2240">
                  <c:v>2.1622804593659199</c:v>
                </c:pt>
                <c:pt idx="2241">
                  <c:v>2.1945383915572698</c:v>
                </c:pt>
                <c:pt idx="2242">
                  <c:v>2.2142592322137</c:v>
                </c:pt>
                <c:pt idx="2243">
                  <c:v>2.2179405979536901</c:v>
                </c:pt>
                <c:pt idx="2244">
                  <c:v>2.2088206522079399</c:v>
                </c:pt>
                <c:pt idx="2245">
                  <c:v>2.1851396400736398</c:v>
                </c:pt>
                <c:pt idx="2246">
                  <c:v>2.1288592865750902</c:v>
                </c:pt>
                <c:pt idx="2247">
                  <c:v>2.04908793990404</c:v>
                </c:pt>
                <c:pt idx="2248">
                  <c:v>1.9325393359893499</c:v>
                </c:pt>
                <c:pt idx="2249">
                  <c:v>1.7632746081322599</c:v>
                </c:pt>
                <c:pt idx="2250">
                  <c:v>1.6372149376095799</c:v>
                </c:pt>
                <c:pt idx="2251">
                  <c:v>1.5236715702507999</c:v>
                </c:pt>
                <c:pt idx="2252">
                  <c:v>1.5180093767834699</c:v>
                </c:pt>
                <c:pt idx="2253">
                  <c:v>2.4521376521248501</c:v>
                </c:pt>
                <c:pt idx="2254">
                  <c:v>2.4156046228938099</c:v>
                </c:pt>
                <c:pt idx="2255">
                  <c:v>2.41026726005712</c:v>
                </c:pt>
                <c:pt idx="2256">
                  <c:v>1.71728061882531</c:v>
                </c:pt>
                <c:pt idx="2257">
                  <c:v>1.77130072342471</c:v>
                </c:pt>
                <c:pt idx="2258">
                  <c:v>1.7333564344708601</c:v>
                </c:pt>
                <c:pt idx="2259">
                  <c:v>1.6709706593862099</c:v>
                </c:pt>
                <c:pt idx="2260">
                  <c:v>1.63548587847547</c:v>
                </c:pt>
                <c:pt idx="2261">
                  <c:v>1.6480571473994401</c:v>
                </c:pt>
                <c:pt idx="2262">
                  <c:v>1.65963492955103</c:v>
                </c:pt>
                <c:pt idx="2263">
                  <c:v>1.6323631619238499</c:v>
                </c:pt>
                <c:pt idx="2264">
                  <c:v>1.6772413123166801</c:v>
                </c:pt>
                <c:pt idx="2265">
                  <c:v>1.7334672075761901</c:v>
                </c:pt>
                <c:pt idx="2266">
                  <c:v>1.7716838742911201</c:v>
                </c:pt>
                <c:pt idx="2267">
                  <c:v>1.76299215444169</c:v>
                </c:pt>
                <c:pt idx="2268">
                  <c:v>1.75360830499861</c:v>
                </c:pt>
                <c:pt idx="2269">
                  <c:v>1.7168063723618701</c:v>
                </c:pt>
                <c:pt idx="2270">
                  <c:v>1.71339648246015</c:v>
                </c:pt>
                <c:pt idx="2271">
                  <c:v>1.7180792797698601</c:v>
                </c:pt>
                <c:pt idx="2272">
                  <c:v>1.80432018650452</c:v>
                </c:pt>
                <c:pt idx="2273">
                  <c:v>1.87387941673514</c:v>
                </c:pt>
                <c:pt idx="2274">
                  <c:v>1.94557287920531</c:v>
                </c:pt>
                <c:pt idx="2275">
                  <c:v>2.0352964831208702</c:v>
                </c:pt>
                <c:pt idx="2276">
                  <c:v>2.07085090784713</c:v>
                </c:pt>
                <c:pt idx="2277">
                  <c:v>1.53463868707744</c:v>
                </c:pt>
                <c:pt idx="2278">
                  <c:v>1.56411030409163</c:v>
                </c:pt>
                <c:pt idx="2279">
                  <c:v>1.64203712215707</c:v>
                </c:pt>
                <c:pt idx="2280">
                  <c:v>0.54282826402442297</c:v>
                </c:pt>
                <c:pt idx="2281">
                  <c:v>5.9002051986103536</c:v>
                </c:pt>
                <c:pt idx="2282">
                  <c:v>5.4687415281559595</c:v>
                </c:pt>
                <c:pt idx="2283">
                  <c:v>5.0583826166635166</c:v>
                </c:pt>
                <c:pt idx="2284">
                  <c:v>5.051326390778196</c:v>
                </c:pt>
                <c:pt idx="2285">
                  <c:v>5.1566696146931159</c:v>
                </c:pt>
                <c:pt idx="2286">
                  <c:v>5.0885487476496261</c:v>
                </c:pt>
                <c:pt idx="2287">
                  <c:v>4.9748398315146565</c:v>
                </c:pt>
                <c:pt idx="2288">
                  <c:v>5.056182839188156</c:v>
                </c:pt>
                <c:pt idx="2289">
                  <c:v>5.097519212229666</c:v>
                </c:pt>
                <c:pt idx="2290">
                  <c:v>5.1563691201594057</c:v>
                </c:pt>
                <c:pt idx="2291">
                  <c:v>5.2387376179229861</c:v>
                </c:pt>
                <c:pt idx="2292">
                  <c:v>5.1697539279354965</c:v>
                </c:pt>
                <c:pt idx="2293">
                  <c:v>5.1283180198054064</c:v>
                </c:pt>
                <c:pt idx="2294">
                  <c:v>5.1874157706742965</c:v>
                </c:pt>
                <c:pt idx="2295">
                  <c:v>5.1751715860572762</c:v>
                </c:pt>
                <c:pt idx="2296">
                  <c:v>5.2383714068310363</c:v>
                </c:pt>
                <c:pt idx="2297">
                  <c:v>5.3525573519909591</c:v>
                </c:pt>
                <c:pt idx="2298">
                  <c:v>5.4910747538420015</c:v>
                </c:pt>
                <c:pt idx="2299">
                  <c:v>5.474917657607234</c:v>
                </c:pt>
                <c:pt idx="2300">
                  <c:v>5.5051625044472035</c:v>
                </c:pt>
                <c:pt idx="2301">
                  <c:v>2.1405905100037801</c:v>
                </c:pt>
                <c:pt idx="2302">
                  <c:v>2.1830471977127202</c:v>
                </c:pt>
                <c:pt idx="2303">
                  <c:v>2.0897227780448602</c:v>
                </c:pt>
                <c:pt idx="2304">
                  <c:v>5.8455681529330414</c:v>
                </c:pt>
                <c:pt idx="2305">
                  <c:v>5.8486237642627046</c:v>
                </c:pt>
                <c:pt idx="2306">
                  <c:v>5.8214109111167245</c:v>
                </c:pt>
                <c:pt idx="2307">
                  <c:v>5.7966439360221322</c:v>
                </c:pt>
                <c:pt idx="2308">
                  <c:v>5.8023415300440142</c:v>
                </c:pt>
                <c:pt idx="2309">
                  <c:v>5.8321975266944275</c:v>
                </c:pt>
                <c:pt idx="2310">
                  <c:v>5.858349546037207</c:v>
                </c:pt>
                <c:pt idx="2311">
                  <c:v>5.8446013763466613</c:v>
                </c:pt>
                <c:pt idx="2312">
                  <c:v>5.8963378383416991</c:v>
                </c:pt>
                <c:pt idx="2313">
                  <c:v>5.9463048163868075</c:v>
                </c:pt>
                <c:pt idx="2314">
                  <c:v>5.9473943648341221</c:v>
                </c:pt>
                <c:pt idx="2315">
                  <c:v>5.9386031990683321</c:v>
                </c:pt>
                <c:pt idx="2316">
                  <c:v>5.926733709173936</c:v>
                </c:pt>
                <c:pt idx="2317">
                  <c:v>5.8505601303752526</c:v>
                </c:pt>
                <c:pt idx="2318">
                  <c:v>5.6951117546624994</c:v>
                </c:pt>
                <c:pt idx="2319">
                  <c:v>5.5200491138124965</c:v>
                </c:pt>
                <c:pt idx="2320">
                  <c:v>5.3966993058763002</c:v>
                </c:pt>
                <c:pt idx="2321">
                  <c:v>5.3032437194114861</c:v>
                </c:pt>
                <c:pt idx="2322">
                  <c:v>5.2225175402906965</c:v>
                </c:pt>
                <c:pt idx="2323">
                  <c:v>5.0423430136671366</c:v>
                </c:pt>
                <c:pt idx="2324">
                  <c:v>4.988812391633906</c:v>
                </c:pt>
                <c:pt idx="2325">
                  <c:v>5.5979301442281253</c:v>
                </c:pt>
                <c:pt idx="2326">
                  <c:v>5.748322912071175</c:v>
                </c:pt>
                <c:pt idx="2327">
                  <c:v>5.831266190687117</c:v>
                </c:pt>
                <c:pt idx="2328">
                  <c:v>4.9602953686777465</c:v>
                </c:pt>
                <c:pt idx="2329">
                  <c:v>4.9297242329807158</c:v>
                </c:pt>
                <c:pt idx="2330">
                  <c:v>4.9188753878979563</c:v>
                </c:pt>
                <c:pt idx="2331">
                  <c:v>4.9354821361612959</c:v>
                </c:pt>
                <c:pt idx="2332">
                  <c:v>4.930092082763716</c:v>
                </c:pt>
                <c:pt idx="2333">
                  <c:v>4.8895521454884365</c:v>
                </c:pt>
                <c:pt idx="2334">
                  <c:v>4.8641424225417467</c:v>
                </c:pt>
                <c:pt idx="2335">
                  <c:v>4.9915328686949563</c:v>
                </c:pt>
                <c:pt idx="2336">
                  <c:v>4.9987793835803265</c:v>
                </c:pt>
                <c:pt idx="2337">
                  <c:v>4.9730778404271163</c:v>
                </c:pt>
                <c:pt idx="2338">
                  <c:v>4.9283657064567565</c:v>
                </c:pt>
                <c:pt idx="2339">
                  <c:v>4.8616423777970361</c:v>
                </c:pt>
                <c:pt idx="2340">
                  <c:v>4.8047665449102261</c:v>
                </c:pt>
                <c:pt idx="2341">
                  <c:v>4.7592610910026663</c:v>
                </c:pt>
                <c:pt idx="2342">
                  <c:v>4.7418987477236065</c:v>
                </c:pt>
                <c:pt idx="2343">
                  <c:v>4.7834958562390959</c:v>
                </c:pt>
                <c:pt idx="2344">
                  <c:v>4.8443764559614966</c:v>
                </c:pt>
                <c:pt idx="2345">
                  <c:v>4.8914564141620964</c:v>
                </c:pt>
                <c:pt idx="2346">
                  <c:v>4.8989296516606364</c:v>
                </c:pt>
                <c:pt idx="2347">
                  <c:v>4.8447388857279163</c:v>
                </c:pt>
                <c:pt idx="2348">
                  <c:v>4.8810981279642061</c:v>
                </c:pt>
                <c:pt idx="2349">
                  <c:v>4.952766346035216</c:v>
                </c:pt>
                <c:pt idx="2350">
                  <c:v>4.9745588818184965</c:v>
                </c:pt>
                <c:pt idx="2351">
                  <c:v>4.9799932103221458</c:v>
                </c:pt>
                <c:pt idx="2352">
                  <c:v>4.7964315611283963</c:v>
                </c:pt>
                <c:pt idx="2353">
                  <c:v>4.8125344299824064</c:v>
                </c:pt>
                <c:pt idx="2354">
                  <c:v>4.7938478179673467</c:v>
                </c:pt>
                <c:pt idx="2355">
                  <c:v>4.7671913959408059</c:v>
                </c:pt>
                <c:pt idx="2356">
                  <c:v>4.721087144556436</c:v>
                </c:pt>
                <c:pt idx="2357">
                  <c:v>4.6981777559734468</c:v>
                </c:pt>
                <c:pt idx="2358">
                  <c:v>4.7337509811960361</c:v>
                </c:pt>
                <c:pt idx="2359">
                  <c:v>4.864093559729386</c:v>
                </c:pt>
                <c:pt idx="2360">
                  <c:v>4.9736060312511068</c:v>
                </c:pt>
                <c:pt idx="2361">
                  <c:v>5.0332320788259262</c:v>
                </c:pt>
                <c:pt idx="2362">
                  <c:v>4.9886500171743364</c:v>
                </c:pt>
                <c:pt idx="2363">
                  <c:v>4.8964548939768058</c:v>
                </c:pt>
                <c:pt idx="2364">
                  <c:v>4.7670764955151057</c:v>
                </c:pt>
                <c:pt idx="2365">
                  <c:v>4.5554576452615061</c:v>
                </c:pt>
                <c:pt idx="2366">
                  <c:v>4.427259924898026</c:v>
                </c:pt>
                <c:pt idx="2367">
                  <c:v>4.4070064095293962</c:v>
                </c:pt>
                <c:pt idx="2368">
                  <c:v>4.303607115038246</c:v>
                </c:pt>
                <c:pt idx="2369">
                  <c:v>4.1739674288059261</c:v>
                </c:pt>
                <c:pt idx="2370">
                  <c:v>4.0208656802043663</c:v>
                </c:pt>
                <c:pt idx="2371">
                  <c:v>3.6101232180555964</c:v>
                </c:pt>
                <c:pt idx="2372">
                  <c:v>3.1305631875356599</c:v>
                </c:pt>
                <c:pt idx="2373">
                  <c:v>4.8754903532481064</c:v>
                </c:pt>
                <c:pt idx="2374">
                  <c:v>4.8207594341798261</c:v>
                </c:pt>
                <c:pt idx="2375">
                  <c:v>4.7989175593119366</c:v>
                </c:pt>
                <c:pt idx="2376">
                  <c:v>2.8452513396621999</c:v>
                </c:pt>
                <c:pt idx="2377">
                  <c:v>2.9097749383257701</c:v>
                </c:pt>
                <c:pt idx="2378">
                  <c:v>3.0649882481510899</c:v>
                </c:pt>
                <c:pt idx="2379">
                  <c:v>3.1583010145863963</c:v>
                </c:pt>
                <c:pt idx="2380">
                  <c:v>3.2171972171904164</c:v>
                </c:pt>
                <c:pt idx="2381">
                  <c:v>3.2340661860170061</c:v>
                </c:pt>
                <c:pt idx="2382">
                  <c:v>3.2427021458808163</c:v>
                </c:pt>
                <c:pt idx="2383">
                  <c:v>3.2657526044786565</c:v>
                </c:pt>
                <c:pt idx="2384">
                  <c:v>3.271232664922866</c:v>
                </c:pt>
                <c:pt idx="2385">
                  <c:v>3.2179682279992661</c:v>
                </c:pt>
                <c:pt idx="2386">
                  <c:v>3.1059498908811101</c:v>
                </c:pt>
                <c:pt idx="2387">
                  <c:v>3.0935873197008199</c:v>
                </c:pt>
                <c:pt idx="2388">
                  <c:v>3.184684152706156</c:v>
                </c:pt>
                <c:pt idx="2389">
                  <c:v>3.2779369344093361</c:v>
                </c:pt>
                <c:pt idx="2390">
                  <c:v>3.2901019618378564</c:v>
                </c:pt>
                <c:pt idx="2391">
                  <c:v>3.2834318486523264</c:v>
                </c:pt>
                <c:pt idx="2392">
                  <c:v>3.2803908659934264</c:v>
                </c:pt>
                <c:pt idx="2393">
                  <c:v>3.2917972036902863</c:v>
                </c:pt>
                <c:pt idx="2394">
                  <c:v>3.2283219025154963</c:v>
                </c:pt>
                <c:pt idx="2395">
                  <c:v>3.2483507012521762</c:v>
                </c:pt>
                <c:pt idx="2396">
                  <c:v>3.1225845770924101</c:v>
                </c:pt>
                <c:pt idx="2397">
                  <c:v>2.9616198730810601</c:v>
                </c:pt>
                <c:pt idx="2398">
                  <c:v>2.8737159122278202</c:v>
                </c:pt>
                <c:pt idx="2399">
                  <c:v>2.8096760174464901</c:v>
                </c:pt>
                <c:pt idx="2400">
                  <c:v>3.190704757437516</c:v>
                </c:pt>
                <c:pt idx="2401">
                  <c:v>3.1813437903896564</c:v>
                </c:pt>
                <c:pt idx="2402">
                  <c:v>3.1822295595461161</c:v>
                </c:pt>
                <c:pt idx="2403">
                  <c:v>3.0400078459552198</c:v>
                </c:pt>
                <c:pt idx="2404">
                  <c:v>2.9307007514355301</c:v>
                </c:pt>
                <c:pt idx="2405">
                  <c:v>2.8372833630546199</c:v>
                </c:pt>
                <c:pt idx="2406">
                  <c:v>2.7943342599105598</c:v>
                </c:pt>
                <c:pt idx="2407">
                  <c:v>2.72244788216946</c:v>
                </c:pt>
                <c:pt idx="2408">
                  <c:v>2.7235161320752899</c:v>
                </c:pt>
                <c:pt idx="2409">
                  <c:v>2.7448628925351901</c:v>
                </c:pt>
                <c:pt idx="2410">
                  <c:v>2.7386833454083499</c:v>
                </c:pt>
                <c:pt idx="2411">
                  <c:v>2.7136280009387601</c:v>
                </c:pt>
                <c:pt idx="2412">
                  <c:v>2.6955213321575302</c:v>
                </c:pt>
                <c:pt idx="2413">
                  <c:v>2.6695013643983101</c:v>
                </c:pt>
                <c:pt idx="2414">
                  <c:v>2.6394801234213499</c:v>
                </c:pt>
                <c:pt idx="2415">
                  <c:v>2.5998460008162998</c:v>
                </c:pt>
                <c:pt idx="2416">
                  <c:v>2.6383008359641198</c:v>
                </c:pt>
                <c:pt idx="2417">
                  <c:v>2.6954398591409001</c:v>
                </c:pt>
                <c:pt idx="2418">
                  <c:v>2.7430554294972902</c:v>
                </c:pt>
                <c:pt idx="2419">
                  <c:v>2.7624055907844598</c:v>
                </c:pt>
                <c:pt idx="2420">
                  <c:v>2.7297969765287</c:v>
                </c:pt>
                <c:pt idx="2421">
                  <c:v>3.0635932615689301</c:v>
                </c:pt>
                <c:pt idx="2422">
                  <c:v>3.0730800963515099</c:v>
                </c:pt>
                <c:pt idx="2423">
                  <c:v>3.1349164201755801</c:v>
                </c:pt>
                <c:pt idx="2424">
                  <c:v>2.8655792380170899</c:v>
                </c:pt>
                <c:pt idx="2425">
                  <c:v>2.9262364090772901</c:v>
                </c:pt>
                <c:pt idx="2426">
                  <c:v>2.9846521261023899</c:v>
                </c:pt>
                <c:pt idx="2427">
                  <c:v>3.0353556639817798</c:v>
                </c:pt>
                <c:pt idx="2428">
                  <c:v>3.1013204044688099</c:v>
                </c:pt>
                <c:pt idx="2429">
                  <c:v>3.1650816535412662</c:v>
                </c:pt>
                <c:pt idx="2430">
                  <c:v>3.2383950504744963</c:v>
                </c:pt>
                <c:pt idx="2431">
                  <c:v>3.2373356708649563</c:v>
                </c:pt>
                <c:pt idx="2432">
                  <c:v>3.2347334455795962</c:v>
                </c:pt>
                <c:pt idx="2433">
                  <c:v>3.2580527436206861</c:v>
                </c:pt>
                <c:pt idx="2434">
                  <c:v>3.3063137795961661</c:v>
                </c:pt>
                <c:pt idx="2435">
                  <c:v>3.3471143424725662</c:v>
                </c:pt>
                <c:pt idx="2436">
                  <c:v>3.3331452688510064</c:v>
                </c:pt>
                <c:pt idx="2437">
                  <c:v>3.356210652287936</c:v>
                </c:pt>
                <c:pt idx="2438">
                  <c:v>3.4367283253014764</c:v>
                </c:pt>
                <c:pt idx="2439">
                  <c:v>3.5045940958845363</c:v>
                </c:pt>
                <c:pt idx="2440">
                  <c:v>3.5173231366659063</c:v>
                </c:pt>
                <c:pt idx="2441">
                  <c:v>3.5040613033368762</c:v>
                </c:pt>
                <c:pt idx="2442">
                  <c:v>3.486298121386576</c:v>
                </c:pt>
                <c:pt idx="2443">
                  <c:v>3.4852781838495663</c:v>
                </c:pt>
                <c:pt idx="2444">
                  <c:v>3.4619075027309161</c:v>
                </c:pt>
                <c:pt idx="2445">
                  <c:v>2.7360521038854899</c:v>
                </c:pt>
                <c:pt idx="2446">
                  <c:v>2.7705292386790301</c:v>
                </c:pt>
                <c:pt idx="2447">
                  <c:v>2.8156847022809499</c:v>
                </c:pt>
                <c:pt idx="2448">
                  <c:v>3.3006566217383564</c:v>
                </c:pt>
                <c:pt idx="2449">
                  <c:v>3.2760705960234362</c:v>
                </c:pt>
                <c:pt idx="2450">
                  <c:v>3.2991025816833464</c:v>
                </c:pt>
                <c:pt idx="2451">
                  <c:v>3.3003710825530064</c:v>
                </c:pt>
                <c:pt idx="2452">
                  <c:v>3.2971521773398864</c:v>
                </c:pt>
                <c:pt idx="2453">
                  <c:v>3.297691922146686</c:v>
                </c:pt>
                <c:pt idx="2454">
                  <c:v>3.3316089469699661</c:v>
                </c:pt>
                <c:pt idx="2455">
                  <c:v>3.3203223807860662</c:v>
                </c:pt>
                <c:pt idx="2456">
                  <c:v>3.3101866221631262</c:v>
                </c:pt>
                <c:pt idx="2457">
                  <c:v>3.3291063273724362</c:v>
                </c:pt>
                <c:pt idx="2458">
                  <c:v>3.3868597160968061</c:v>
                </c:pt>
                <c:pt idx="2459">
                  <c:v>3.4260292866357962</c:v>
                </c:pt>
                <c:pt idx="2460">
                  <c:v>3.4478573350007364</c:v>
                </c:pt>
                <c:pt idx="2461">
                  <c:v>3.4803113762496061</c:v>
                </c:pt>
                <c:pt idx="2462">
                  <c:v>3.5638249397123261</c:v>
                </c:pt>
                <c:pt idx="2463">
                  <c:v>3.5949024999524064</c:v>
                </c:pt>
                <c:pt idx="2464">
                  <c:v>3.5666926640370962</c:v>
                </c:pt>
                <c:pt idx="2465">
                  <c:v>3.5673097257051762</c:v>
                </c:pt>
                <c:pt idx="2466">
                  <c:v>3.5860239604764663</c:v>
                </c:pt>
                <c:pt idx="2467">
                  <c:v>3.5439298147321461</c:v>
                </c:pt>
                <c:pt idx="2468">
                  <c:v>3.5738480443821463</c:v>
                </c:pt>
                <c:pt idx="2469">
                  <c:v>3.4504407829922061</c:v>
                </c:pt>
                <c:pt idx="2470">
                  <c:v>3.4317576247347361</c:v>
                </c:pt>
                <c:pt idx="2471">
                  <c:v>3.3677504434431462</c:v>
                </c:pt>
                <c:pt idx="2472">
                  <c:v>3.5685044028093262</c:v>
                </c:pt>
                <c:pt idx="2473">
                  <c:v>3.6589248092959261</c:v>
                </c:pt>
                <c:pt idx="2474">
                  <c:v>3.8174907169426464</c:v>
                </c:pt>
                <c:pt idx="2475">
                  <c:v>3.9688937092472463</c:v>
                </c:pt>
                <c:pt idx="2476">
                  <c:v>4.1842793947967163</c:v>
                </c:pt>
                <c:pt idx="2477">
                  <c:v>4.4593443754186257</c:v>
                </c:pt>
                <c:pt idx="2478">
                  <c:v>4.6624934826110165</c:v>
                </c:pt>
                <c:pt idx="2479">
                  <c:v>4.8565512186880664</c:v>
                </c:pt>
                <c:pt idx="2480">
                  <c:v>4.9799317765139159</c:v>
                </c:pt>
                <c:pt idx="2481">
                  <c:v>5.073508009425546</c:v>
                </c:pt>
                <c:pt idx="2482">
                  <c:v>5.1634979936798659</c:v>
                </c:pt>
                <c:pt idx="2483">
                  <c:v>5.2216812475338763</c:v>
                </c:pt>
                <c:pt idx="2484">
                  <c:v>5.2766291129603058</c:v>
                </c:pt>
                <c:pt idx="2485">
                  <c:v>5.3404742111530297</c:v>
                </c:pt>
                <c:pt idx="2486">
                  <c:v>5.3990910260358724</c:v>
                </c:pt>
                <c:pt idx="2487">
                  <c:v>5.487601082976159</c:v>
                </c:pt>
                <c:pt idx="2488">
                  <c:v>5.5826003395586543</c:v>
                </c:pt>
                <c:pt idx="2489">
                  <c:v>5.5838518594682141</c:v>
                </c:pt>
                <c:pt idx="2490">
                  <c:v>5.4484578801919668</c:v>
                </c:pt>
                <c:pt idx="2491">
                  <c:v>5.1563904152417859</c:v>
                </c:pt>
                <c:pt idx="2492">
                  <c:v>5.0506312009161167</c:v>
                </c:pt>
                <c:pt idx="2493">
                  <c:v>3.5790755352345562</c:v>
                </c:pt>
                <c:pt idx="2494">
                  <c:v>3.556695327471016</c:v>
                </c:pt>
                <c:pt idx="2495">
                  <c:v>3.555517943624896</c:v>
                </c:pt>
                <c:pt idx="2496">
                  <c:v>4.3388595521236066</c:v>
                </c:pt>
                <c:pt idx="2497">
                  <c:v>4.3465533824362357</c:v>
                </c:pt>
                <c:pt idx="2498">
                  <c:v>4.4315742650826264</c:v>
                </c:pt>
                <c:pt idx="2499">
                  <c:v>4.534035420552736</c:v>
                </c:pt>
                <c:pt idx="2500">
                  <c:v>4.5782247188673661</c:v>
                </c:pt>
                <c:pt idx="2501">
                  <c:v>4.5822241350512858</c:v>
                </c:pt>
                <c:pt idx="2502">
                  <c:v>4.581307629769916</c:v>
                </c:pt>
                <c:pt idx="2503">
                  <c:v>4.5280704786661161</c:v>
                </c:pt>
                <c:pt idx="2504">
                  <c:v>4.5098958328821359</c:v>
                </c:pt>
                <c:pt idx="2505">
                  <c:v>4.4468890326211863</c:v>
                </c:pt>
                <c:pt idx="2506">
                  <c:v>4.382699423292916</c:v>
                </c:pt>
                <c:pt idx="2507">
                  <c:v>4.321001431263956</c:v>
                </c:pt>
                <c:pt idx="2508">
                  <c:v>4.321677075440066</c:v>
                </c:pt>
                <c:pt idx="2509">
                  <c:v>4.3629406017396759</c:v>
                </c:pt>
                <c:pt idx="2510">
                  <c:v>4.4100450962063862</c:v>
                </c:pt>
                <c:pt idx="2511">
                  <c:v>4.4585740442872765</c:v>
                </c:pt>
                <c:pt idx="2512">
                  <c:v>4.510158621187176</c:v>
                </c:pt>
                <c:pt idx="2513">
                  <c:v>4.5549370275684158</c:v>
                </c:pt>
                <c:pt idx="2514">
                  <c:v>4.5923014518210561</c:v>
                </c:pt>
                <c:pt idx="2515">
                  <c:v>4.6474672675816766</c:v>
                </c:pt>
                <c:pt idx="2516">
                  <c:v>4.6296514939591358</c:v>
                </c:pt>
                <c:pt idx="2517">
                  <c:v>4.9625812476196067</c:v>
                </c:pt>
                <c:pt idx="2518">
                  <c:v>4.7536854557371262</c:v>
                </c:pt>
                <c:pt idx="2519">
                  <c:v>4.4870764815288062</c:v>
                </c:pt>
                <c:pt idx="2520">
                  <c:v>4.7016145392015565</c:v>
                </c:pt>
                <c:pt idx="2521">
                  <c:v>4.9227840915394268</c:v>
                </c:pt>
                <c:pt idx="2522">
                  <c:v>5.1946094651754962</c:v>
                </c:pt>
                <c:pt idx="2523">
                  <c:v>5.5094786563915799</c:v>
                </c:pt>
                <c:pt idx="2524">
                  <c:v>5.7470251028255088</c:v>
                </c:pt>
                <c:pt idx="2525">
                  <c:v>5.890517676772566</c:v>
                </c:pt>
                <c:pt idx="2526">
                  <c:v>5.9409552149889615</c:v>
                </c:pt>
                <c:pt idx="2527">
                  <c:v>5.8738382025465752</c:v>
                </c:pt>
                <c:pt idx="2528">
                  <c:v>5.8496958295577022</c:v>
                </c:pt>
                <c:pt idx="2529">
                  <c:v>5.834883717957867</c:v>
                </c:pt>
                <c:pt idx="2530">
                  <c:v>5.8076578880273724</c:v>
                </c:pt>
                <c:pt idx="2531">
                  <c:v>5.7815051098843977</c:v>
                </c:pt>
                <c:pt idx="2532">
                  <c:v>5.763270570029424</c:v>
                </c:pt>
                <c:pt idx="2533">
                  <c:v>5.7596286492034299</c:v>
                </c:pt>
                <c:pt idx="2534">
                  <c:v>5.76059664110171</c:v>
                </c:pt>
                <c:pt idx="2535">
                  <c:v>5.7650366687853616</c:v>
                </c:pt>
                <c:pt idx="2536">
                  <c:v>5.7908093209053542</c:v>
                </c:pt>
                <c:pt idx="2537">
                  <c:v>5.8133324773632795</c:v>
                </c:pt>
                <c:pt idx="2538">
                  <c:v>5.8645126199109994</c:v>
                </c:pt>
                <c:pt idx="2539">
                  <c:v>5.883776791039856</c:v>
                </c:pt>
                <c:pt idx="2540">
                  <c:v>5.9159088971374505</c:v>
                </c:pt>
                <c:pt idx="2541">
                  <c:v>4.5672976127351061</c:v>
                </c:pt>
                <c:pt idx="2542">
                  <c:v>4.542350299701396</c:v>
                </c:pt>
                <c:pt idx="2543">
                  <c:v>4.5834231261033365</c:v>
                </c:pt>
                <c:pt idx="2544">
                  <c:v>6.0170712732697069</c:v>
                </c:pt>
                <c:pt idx="2545">
                  <c:v>6.0011888373503082</c:v>
                </c:pt>
                <c:pt idx="2546">
                  <c:v>5.9755133285497815</c:v>
                </c:pt>
                <c:pt idx="2547">
                  <c:v>6.0042761411817702</c:v>
                </c:pt>
                <c:pt idx="2548">
                  <c:v>6.0387578126021975</c:v>
                </c:pt>
                <c:pt idx="2549">
                  <c:v>6.0932095366677004</c:v>
                </c:pt>
                <c:pt idx="2550">
                  <c:v>6.1475121568182063</c:v>
                </c:pt>
                <c:pt idx="2551">
                  <c:v>6.2042165456306329</c:v>
                </c:pt>
                <c:pt idx="2552">
                  <c:v>6.2627070625825949</c:v>
                </c:pt>
                <c:pt idx="2553">
                  <c:v>3.8703862674986399E-2</c:v>
                </c:pt>
                <c:pt idx="2554">
                  <c:v>3.6696255864389002E-2</c:v>
                </c:pt>
                <c:pt idx="2555">
                  <c:v>6.280428493080171</c:v>
                </c:pt>
                <c:pt idx="2556">
                  <c:v>6.2211241337415428</c:v>
                </c:pt>
                <c:pt idx="2557">
                  <c:v>6.2063057237057349</c:v>
                </c:pt>
                <c:pt idx="2558">
                  <c:v>6.2104641310751374</c:v>
                </c:pt>
                <c:pt idx="2559">
                  <c:v>6.2149661847874098</c:v>
                </c:pt>
                <c:pt idx="2560">
                  <c:v>6.2061879587382771</c:v>
                </c:pt>
                <c:pt idx="2561">
                  <c:v>6.2444383314897269</c:v>
                </c:pt>
                <c:pt idx="2562">
                  <c:v>3.23056257017523E-2</c:v>
                </c:pt>
                <c:pt idx="2563">
                  <c:v>0.33081178213560197</c:v>
                </c:pt>
                <c:pt idx="2564">
                  <c:v>0.628005188099097</c:v>
                </c:pt>
                <c:pt idx="2565">
                  <c:v>5.9419050908029618</c:v>
                </c:pt>
                <c:pt idx="2566">
                  <c:v>5.977192526673166</c:v>
                </c:pt>
                <c:pt idx="2567">
                  <c:v>6.0195016971772226</c:v>
                </c:pt>
                <c:pt idx="2568">
                  <c:v>1.61494664857102</c:v>
                </c:pt>
                <c:pt idx="2569">
                  <c:v>1.9458247066796599</c:v>
                </c:pt>
                <c:pt idx="2570">
                  <c:v>2.3047936843575401</c:v>
                </c:pt>
                <c:pt idx="2571">
                  <c:v>2.55626926738511</c:v>
                </c:pt>
                <c:pt idx="2572">
                  <c:v>2.7851383262297702</c:v>
                </c:pt>
                <c:pt idx="2573">
                  <c:v>3.0368683489303598</c:v>
                </c:pt>
                <c:pt idx="2574">
                  <c:v>3.2742056550581262</c:v>
                </c:pt>
                <c:pt idx="2575">
                  <c:v>3.5603173417323162</c:v>
                </c:pt>
                <c:pt idx="2576">
                  <c:v>3.6121775946833163</c:v>
                </c:pt>
                <c:pt idx="2577">
                  <c:v>3.6831348874601262</c:v>
                </c:pt>
                <c:pt idx="2578">
                  <c:v>3.7443658839998664</c:v>
                </c:pt>
                <c:pt idx="2579">
                  <c:v>3.8231264099634661</c:v>
                </c:pt>
                <c:pt idx="2580">
                  <c:v>3.8402592759926963</c:v>
                </c:pt>
                <c:pt idx="2581">
                  <c:v>3.8523365853858964</c:v>
                </c:pt>
                <c:pt idx="2582">
                  <c:v>3.848236706037746</c:v>
                </c:pt>
                <c:pt idx="2583">
                  <c:v>3.8743569796575263</c:v>
                </c:pt>
                <c:pt idx="2584">
                  <c:v>3.9405058634076662</c:v>
                </c:pt>
                <c:pt idx="2585">
                  <c:v>4.0433483531606669</c:v>
                </c:pt>
                <c:pt idx="2586">
                  <c:v>4.1012827615413965</c:v>
                </c:pt>
                <c:pt idx="2587">
                  <c:v>4.1196643010398866</c:v>
                </c:pt>
                <c:pt idx="2588">
                  <c:v>4.0931200949333757</c:v>
                </c:pt>
                <c:pt idx="2589">
                  <c:v>0.76600511727951703</c:v>
                </c:pt>
                <c:pt idx="2590">
                  <c:v>0.95241301079959495</c:v>
                </c:pt>
                <c:pt idx="2591">
                  <c:v>1.25096105286433</c:v>
                </c:pt>
                <c:pt idx="2592">
                  <c:v>3.843570014264396</c:v>
                </c:pt>
                <c:pt idx="2593">
                  <c:v>3.867623504857006</c:v>
                </c:pt>
                <c:pt idx="2594">
                  <c:v>3.9255219790393463</c:v>
                </c:pt>
                <c:pt idx="2595">
                  <c:v>3.9846060812417763</c:v>
                </c:pt>
                <c:pt idx="2596">
                  <c:v>4.0356310756698157</c:v>
                </c:pt>
                <c:pt idx="2597">
                  <c:v>4.1542017031694058</c:v>
                </c:pt>
                <c:pt idx="2598">
                  <c:v>4.1903719732587259</c:v>
                </c:pt>
                <c:pt idx="2599">
                  <c:v>4.2579918224185862</c:v>
                </c:pt>
                <c:pt idx="2600">
                  <c:v>4.2359765770498861</c:v>
                </c:pt>
                <c:pt idx="2601">
                  <c:v>4.2622854300451563</c:v>
                </c:pt>
                <c:pt idx="2602">
                  <c:v>4.3350420245156158</c:v>
                </c:pt>
                <c:pt idx="2603">
                  <c:v>4.3531693743267761</c:v>
                </c:pt>
                <c:pt idx="2604">
                  <c:v>4.3945418190802163</c:v>
                </c:pt>
                <c:pt idx="2605">
                  <c:v>4.4611840562642957</c:v>
                </c:pt>
                <c:pt idx="2606">
                  <c:v>4.5394033051878759</c:v>
                </c:pt>
                <c:pt idx="2607">
                  <c:v>4.6186003943077862</c:v>
                </c:pt>
                <c:pt idx="2608">
                  <c:v>4.7050627928192057</c:v>
                </c:pt>
                <c:pt idx="2609">
                  <c:v>4.803638721929806</c:v>
                </c:pt>
                <c:pt idx="2610">
                  <c:v>4.8959533508895063</c:v>
                </c:pt>
                <c:pt idx="2611">
                  <c:v>4.9475792202186861</c:v>
                </c:pt>
                <c:pt idx="2612">
                  <c:v>4.9491600829414661</c:v>
                </c:pt>
                <c:pt idx="2613">
                  <c:v>3.9968245320818161</c:v>
                </c:pt>
                <c:pt idx="2614">
                  <c:v>3.9276826533988864</c:v>
                </c:pt>
                <c:pt idx="2615">
                  <c:v>3.8373803849244563</c:v>
                </c:pt>
                <c:pt idx="2616">
                  <c:v>5.0384437378307467</c:v>
                </c:pt>
                <c:pt idx="2617">
                  <c:v>5.0377923522277666</c:v>
                </c:pt>
                <c:pt idx="2618">
                  <c:v>5.0923975238468557</c:v>
                </c:pt>
                <c:pt idx="2619">
                  <c:v>5.1552115319703358</c:v>
                </c:pt>
                <c:pt idx="2620">
                  <c:v>5.2889818738616352</c:v>
                </c:pt>
                <c:pt idx="2621">
                  <c:v>5.3910118442489106</c:v>
                </c:pt>
                <c:pt idx="2622">
                  <c:v>5.5084838046397344</c:v>
                </c:pt>
                <c:pt idx="2623">
                  <c:v>5.6056594440894454</c:v>
                </c:pt>
                <c:pt idx="2624">
                  <c:v>5.5848604945439764</c:v>
                </c:pt>
                <c:pt idx="2625">
                  <c:v>5.5220600672243494</c:v>
                </c:pt>
                <c:pt idx="2626">
                  <c:v>5.505417076336439</c:v>
                </c:pt>
                <c:pt idx="2627">
                  <c:v>5.4293967168765134</c:v>
                </c:pt>
                <c:pt idx="2628">
                  <c:v>5.4035667345240253</c:v>
                </c:pt>
                <c:pt idx="2629">
                  <c:v>5.4373341361030922</c:v>
                </c:pt>
                <c:pt idx="2630">
                  <c:v>5.4096208858573807</c:v>
                </c:pt>
                <c:pt idx="2631">
                  <c:v>5.3195499363448873</c:v>
                </c:pt>
                <c:pt idx="2632">
                  <c:v>5.2276362250610564</c:v>
                </c:pt>
                <c:pt idx="2633">
                  <c:v>5.1585759555987067</c:v>
                </c:pt>
                <c:pt idx="2634">
                  <c:v>5.0353727475562664</c:v>
                </c:pt>
                <c:pt idx="2635">
                  <c:v>4.6701548983042462</c:v>
                </c:pt>
                <c:pt idx="2636">
                  <c:v>4.5088015695703065</c:v>
                </c:pt>
                <c:pt idx="2637">
                  <c:v>4.9671908317134159</c:v>
                </c:pt>
                <c:pt idx="2638">
                  <c:v>5.0187203115801466</c:v>
                </c:pt>
                <c:pt idx="2639">
                  <c:v>5.0355431838814564</c:v>
                </c:pt>
                <c:pt idx="2640">
                  <c:v>4.4735590526767561</c:v>
                </c:pt>
                <c:pt idx="2641">
                  <c:v>4.4442486058803166</c:v>
                </c:pt>
                <c:pt idx="2642">
                  <c:v>4.4187649881290865</c:v>
                </c:pt>
                <c:pt idx="2643">
                  <c:v>4.4005805300124763</c:v>
                </c:pt>
                <c:pt idx="2644">
                  <c:v>4.4074012061124561</c:v>
                </c:pt>
                <c:pt idx="2645">
                  <c:v>4.4307108024117765</c:v>
                </c:pt>
                <c:pt idx="2646">
                  <c:v>4.4697122595917262</c:v>
                </c:pt>
                <c:pt idx="2647">
                  <c:v>4.3567519721967258</c:v>
                </c:pt>
                <c:pt idx="2648">
                  <c:v>4.3795162435961563</c:v>
                </c:pt>
                <c:pt idx="2649">
                  <c:v>4.3991384342122064</c:v>
                </c:pt>
                <c:pt idx="2650">
                  <c:v>4.3981957465722665</c:v>
                </c:pt>
                <c:pt idx="2651">
                  <c:v>4.4025291253448167</c:v>
                </c:pt>
                <c:pt idx="2652">
                  <c:v>4.3994343123242459</c:v>
                </c:pt>
                <c:pt idx="2653">
                  <c:v>4.4058875069272361</c:v>
                </c:pt>
                <c:pt idx="2654">
                  <c:v>4.4073384967165961</c:v>
                </c:pt>
                <c:pt idx="2655">
                  <c:v>4.4059829526825567</c:v>
                </c:pt>
                <c:pt idx="2656">
                  <c:v>4.3781072193500465</c:v>
                </c:pt>
                <c:pt idx="2657">
                  <c:v>4.339651368017206</c:v>
                </c:pt>
                <c:pt idx="2658">
                  <c:v>4.2958951968177868</c:v>
                </c:pt>
                <c:pt idx="2659">
                  <c:v>4.1864364335120658</c:v>
                </c:pt>
                <c:pt idx="2660">
                  <c:v>4.1585250550418067</c:v>
                </c:pt>
                <c:pt idx="2661">
                  <c:v>4.454925569286126</c:v>
                </c:pt>
                <c:pt idx="2662">
                  <c:v>4.4757908794197965</c:v>
                </c:pt>
                <c:pt idx="2663">
                  <c:v>4.4941234014585962</c:v>
                </c:pt>
                <c:pt idx="2664">
                  <c:v>4.4135196048433363</c:v>
                </c:pt>
                <c:pt idx="2665">
                  <c:v>4.452026901066036</c:v>
                </c:pt>
                <c:pt idx="2666">
                  <c:v>4.4578509789754062</c:v>
                </c:pt>
                <c:pt idx="2667">
                  <c:v>4.4766772183707157</c:v>
                </c:pt>
                <c:pt idx="2668">
                  <c:v>4.5279219644023465</c:v>
                </c:pt>
                <c:pt idx="2669">
                  <c:v>4.562765757046586</c:v>
                </c:pt>
                <c:pt idx="2670">
                  <c:v>4.5913794736747064</c:v>
                </c:pt>
                <c:pt idx="2671">
                  <c:v>4.5098735183900862</c:v>
                </c:pt>
                <c:pt idx="2672">
                  <c:v>4.5054350412262263</c:v>
                </c:pt>
                <c:pt idx="2673">
                  <c:v>4.5329935568069661</c:v>
                </c:pt>
                <c:pt idx="2674">
                  <c:v>4.5699557860298263</c:v>
                </c:pt>
                <c:pt idx="2675">
                  <c:v>4.5719610543608464</c:v>
                </c:pt>
                <c:pt idx="2676">
                  <c:v>4.5348987269771062</c:v>
                </c:pt>
                <c:pt idx="2677">
                  <c:v>4.501358969966466</c:v>
                </c:pt>
                <c:pt idx="2678">
                  <c:v>4.5054098704390464</c:v>
                </c:pt>
                <c:pt idx="2679">
                  <c:v>4.552024536335546</c:v>
                </c:pt>
                <c:pt idx="2680">
                  <c:v>4.6100312652441362</c:v>
                </c:pt>
                <c:pt idx="2681">
                  <c:v>4.6531656283168061</c:v>
                </c:pt>
                <c:pt idx="2682">
                  <c:v>4.6857885975295863</c:v>
                </c:pt>
                <c:pt idx="2683">
                  <c:v>4.7419599752847361</c:v>
                </c:pt>
                <c:pt idx="2684">
                  <c:v>4.7510012258739565</c:v>
                </c:pt>
                <c:pt idx="2685">
                  <c:v>4.1947229791687564</c:v>
                </c:pt>
                <c:pt idx="2686">
                  <c:v>4.2583753920297864</c:v>
                </c:pt>
                <c:pt idx="2687">
                  <c:v>4.3300521929402764</c:v>
                </c:pt>
                <c:pt idx="2688">
                  <c:v>4.5778434785771367</c:v>
                </c:pt>
                <c:pt idx="2689">
                  <c:v>4.5582870666795161</c:v>
                </c:pt>
                <c:pt idx="2690">
                  <c:v>4.5295453625630859</c:v>
                </c:pt>
                <c:pt idx="2691">
                  <c:v>4.4933156720207563</c:v>
                </c:pt>
                <c:pt idx="2692">
                  <c:v>4.4106980398541262</c:v>
                </c:pt>
                <c:pt idx="2693">
                  <c:v>4.3817907697211158</c:v>
                </c:pt>
                <c:pt idx="2694">
                  <c:v>4.4678088227883865</c:v>
                </c:pt>
                <c:pt idx="2695">
                  <c:v>4.6106559282386765</c:v>
                </c:pt>
                <c:pt idx="2696">
                  <c:v>4.649366449398296</c:v>
                </c:pt>
                <c:pt idx="2697">
                  <c:v>4.6138949165800867</c:v>
                </c:pt>
                <c:pt idx="2698">
                  <c:v>4.600939034982976</c:v>
                </c:pt>
                <c:pt idx="2699">
                  <c:v>4.6000324928769265</c:v>
                </c:pt>
                <c:pt idx="2700">
                  <c:v>4.5955981331399158</c:v>
                </c:pt>
                <c:pt idx="2701">
                  <c:v>4.6311198027675564</c:v>
                </c:pt>
                <c:pt idx="2702">
                  <c:v>4.677415952546526</c:v>
                </c:pt>
                <c:pt idx="2703">
                  <c:v>4.6893890048911464</c:v>
                </c:pt>
                <c:pt idx="2704">
                  <c:v>4.6599421230235061</c:v>
                </c:pt>
                <c:pt idx="2705">
                  <c:v>4.6556561239156959</c:v>
                </c:pt>
                <c:pt idx="2706">
                  <c:v>4.6583626057210861</c:v>
                </c:pt>
                <c:pt idx="2707">
                  <c:v>4.5925694817186962</c:v>
                </c:pt>
                <c:pt idx="2708">
                  <c:v>4.563130842337956</c:v>
                </c:pt>
                <c:pt idx="2709">
                  <c:v>4.7185247035836859</c:v>
                </c:pt>
                <c:pt idx="2710">
                  <c:v>4.6629637466788161</c:v>
                </c:pt>
                <c:pt idx="2711">
                  <c:v>4.6145838997165658</c:v>
                </c:pt>
                <c:pt idx="2712">
                  <c:v>4.4126865611003065</c:v>
                </c:pt>
                <c:pt idx="2713">
                  <c:v>4.4270682116348166</c:v>
                </c:pt>
                <c:pt idx="2714">
                  <c:v>4.4708842362223766</c:v>
                </c:pt>
                <c:pt idx="2715">
                  <c:v>4.4904638738214757</c:v>
                </c:pt>
                <c:pt idx="2716">
                  <c:v>4.490470664088976</c:v>
                </c:pt>
                <c:pt idx="2717">
                  <c:v>4.4998267306249362</c:v>
                </c:pt>
                <c:pt idx="2718">
                  <c:v>4.5360877917885061</c:v>
                </c:pt>
                <c:pt idx="2719">
                  <c:v>4.6406921515171664</c:v>
                </c:pt>
                <c:pt idx="2720">
                  <c:v>4.6127325400043064</c:v>
                </c:pt>
                <c:pt idx="2721">
                  <c:v>4.5483605015748561</c:v>
                </c:pt>
                <c:pt idx="2722">
                  <c:v>4.5450366479035562</c:v>
                </c:pt>
                <c:pt idx="2723">
                  <c:v>4.5592035285750763</c:v>
                </c:pt>
                <c:pt idx="2724">
                  <c:v>4.5554868308592864</c:v>
                </c:pt>
                <c:pt idx="2725">
                  <c:v>4.5574778151055462</c:v>
                </c:pt>
                <c:pt idx="2726">
                  <c:v>4.554528380781246</c:v>
                </c:pt>
                <c:pt idx="2727">
                  <c:v>4.556885926557416</c:v>
                </c:pt>
                <c:pt idx="2728">
                  <c:v>4.5575457423746064</c:v>
                </c:pt>
                <c:pt idx="2729">
                  <c:v>4.5660020886605261</c:v>
                </c:pt>
                <c:pt idx="2730">
                  <c:v>4.5742259592679462</c:v>
                </c:pt>
                <c:pt idx="2731">
                  <c:v>4.5388705540892058</c:v>
                </c:pt>
                <c:pt idx="2732">
                  <c:v>4.5189535246464061</c:v>
                </c:pt>
                <c:pt idx="2733">
                  <c:v>4.5266187497538359</c:v>
                </c:pt>
                <c:pt idx="2734">
                  <c:v>4.4757626872712759</c:v>
                </c:pt>
                <c:pt idx="2735">
                  <c:v>4.4405563296831163</c:v>
                </c:pt>
                <c:pt idx="2736">
                  <c:v>4.5309381197242464</c:v>
                </c:pt>
                <c:pt idx="2737">
                  <c:v>4.5412022712176165</c:v>
                </c:pt>
                <c:pt idx="2738">
                  <c:v>4.555205767154396</c:v>
                </c:pt>
                <c:pt idx="2739">
                  <c:v>4.5748012343055358</c:v>
                </c:pt>
                <c:pt idx="2740">
                  <c:v>4.5965223468875962</c:v>
                </c:pt>
                <c:pt idx="2741">
                  <c:v>4.6160938316858466</c:v>
                </c:pt>
                <c:pt idx="2742">
                  <c:v>4.6394488566089365</c:v>
                </c:pt>
                <c:pt idx="2743">
                  <c:v>4.6282677101485366</c:v>
                </c:pt>
                <c:pt idx="2744">
                  <c:v>4.6274768871308662</c:v>
                </c:pt>
                <c:pt idx="2745">
                  <c:v>4.608823583677796</c:v>
                </c:pt>
                <c:pt idx="2746">
                  <c:v>4.614235102983816</c:v>
                </c:pt>
                <c:pt idx="2747">
                  <c:v>4.6229697344503364</c:v>
                </c:pt>
                <c:pt idx="2748">
                  <c:v>4.6343834816629066</c:v>
                </c:pt>
                <c:pt idx="2749">
                  <c:v>4.6518635914600157</c:v>
                </c:pt>
                <c:pt idx="2750">
                  <c:v>4.6906652085415264</c:v>
                </c:pt>
                <c:pt idx="2751">
                  <c:v>4.722966880037486</c:v>
                </c:pt>
                <c:pt idx="2752">
                  <c:v>4.7447010029355567</c:v>
                </c:pt>
                <c:pt idx="2753">
                  <c:v>4.7615620586645662</c:v>
                </c:pt>
                <c:pt idx="2754">
                  <c:v>4.767146515231576</c:v>
                </c:pt>
                <c:pt idx="2755">
                  <c:v>4.7587149197704663</c:v>
                </c:pt>
                <c:pt idx="2756">
                  <c:v>4.7278203414092363</c:v>
                </c:pt>
                <c:pt idx="2757">
                  <c:v>4.5042520966162165</c:v>
                </c:pt>
                <c:pt idx="2758">
                  <c:v>4.5006038733851561</c:v>
                </c:pt>
                <c:pt idx="2759">
                  <c:v>4.5132780453343964</c:v>
                </c:pt>
                <c:pt idx="2760">
                  <c:v>4.8028384593073259</c:v>
                </c:pt>
                <c:pt idx="2761">
                  <c:v>4.7919380885969058</c:v>
                </c:pt>
                <c:pt idx="2762">
                  <c:v>4.7802919157967461</c:v>
                </c:pt>
                <c:pt idx="2763">
                  <c:v>4.7964608337090961</c:v>
                </c:pt>
                <c:pt idx="2764">
                  <c:v>4.8073929228154562</c:v>
                </c:pt>
                <c:pt idx="2765">
                  <c:v>4.8190686265603162</c:v>
                </c:pt>
                <c:pt idx="2766">
                  <c:v>4.8405072673096168</c:v>
                </c:pt>
                <c:pt idx="2767">
                  <c:v>4.8751742827153661</c:v>
                </c:pt>
                <c:pt idx="2768">
                  <c:v>4.9116732242766661</c:v>
                </c:pt>
                <c:pt idx="2769">
                  <c:v>4.8882835518022159</c:v>
                </c:pt>
                <c:pt idx="2770">
                  <c:v>4.8894643135418461</c:v>
                </c:pt>
                <c:pt idx="2771">
                  <c:v>4.896504990417486</c:v>
                </c:pt>
                <c:pt idx="2772">
                  <c:v>4.8947836325998662</c:v>
                </c:pt>
                <c:pt idx="2773">
                  <c:v>4.8961166434377263</c:v>
                </c:pt>
                <c:pt idx="2774">
                  <c:v>4.8885875096290965</c:v>
                </c:pt>
                <c:pt idx="2775">
                  <c:v>4.8815084827538762</c:v>
                </c:pt>
                <c:pt idx="2776">
                  <c:v>4.8756350619034263</c:v>
                </c:pt>
                <c:pt idx="2777">
                  <c:v>4.8920030176161458</c:v>
                </c:pt>
                <c:pt idx="2778">
                  <c:v>4.9181540445104464</c:v>
                </c:pt>
                <c:pt idx="2779">
                  <c:v>4.8796630325304564</c:v>
                </c:pt>
                <c:pt idx="2780">
                  <c:v>4.9038332750925466</c:v>
                </c:pt>
                <c:pt idx="2781">
                  <c:v>4.721880400479936</c:v>
                </c:pt>
                <c:pt idx="2782">
                  <c:v>4.7537784318273264</c:v>
                </c:pt>
                <c:pt idx="2783">
                  <c:v>4.7943408819588864</c:v>
                </c:pt>
                <c:pt idx="2784">
                  <c:v>5.0544833796388362</c:v>
                </c:pt>
                <c:pt idx="2785">
                  <c:v>5.0864303019277166</c:v>
                </c:pt>
                <c:pt idx="2786">
                  <c:v>5.0975936524533765</c:v>
                </c:pt>
                <c:pt idx="2787">
                  <c:v>5.0993523602408866</c:v>
                </c:pt>
                <c:pt idx="2788">
                  <c:v>5.1277508266983665</c:v>
                </c:pt>
                <c:pt idx="2789">
                  <c:v>5.1425478756408758</c:v>
                </c:pt>
                <c:pt idx="2790">
                  <c:v>5.165070976063066</c:v>
                </c:pt>
                <c:pt idx="2791">
                  <c:v>5.1308981247865262</c:v>
                </c:pt>
                <c:pt idx="2792">
                  <c:v>5.107197520356336</c:v>
                </c:pt>
                <c:pt idx="2793">
                  <c:v>5.1189963184604164</c:v>
                </c:pt>
                <c:pt idx="2794">
                  <c:v>5.1265569247968958</c:v>
                </c:pt>
                <c:pt idx="2795">
                  <c:v>5.1329004651901862</c:v>
                </c:pt>
                <c:pt idx="2796">
                  <c:v>5.1450870843203065</c:v>
                </c:pt>
                <c:pt idx="2797">
                  <c:v>5.1820197277502658</c:v>
                </c:pt>
                <c:pt idx="2798">
                  <c:v>5.1595499240905358</c:v>
                </c:pt>
                <c:pt idx="2799">
                  <c:v>5.1337286107305964</c:v>
                </c:pt>
                <c:pt idx="2800">
                  <c:v>5.1232329928023965</c:v>
                </c:pt>
                <c:pt idx="2801">
                  <c:v>5.134633899473136</c:v>
                </c:pt>
                <c:pt idx="2802">
                  <c:v>5.1550737244679166</c:v>
                </c:pt>
                <c:pt idx="2803">
                  <c:v>5.1508557323757866</c:v>
                </c:pt>
                <c:pt idx="2804">
                  <c:v>5.1847925501378063</c:v>
                </c:pt>
                <c:pt idx="2805">
                  <c:v>4.9294977384854866</c:v>
                </c:pt>
                <c:pt idx="2806">
                  <c:v>4.9596784364774562</c:v>
                </c:pt>
                <c:pt idx="2807">
                  <c:v>5.0119247708660062</c:v>
                </c:pt>
                <c:pt idx="2808">
                  <c:v>5.1051446460611762</c:v>
                </c:pt>
                <c:pt idx="2809">
                  <c:v>5.0960113545673362</c:v>
                </c:pt>
                <c:pt idx="2810">
                  <c:v>5.0571253788693067</c:v>
                </c:pt>
                <c:pt idx="2811">
                  <c:v>5.0448848290427257</c:v>
                </c:pt>
                <c:pt idx="2812">
                  <c:v>5.033716910769976</c:v>
                </c:pt>
                <c:pt idx="2813">
                  <c:v>4.9814863971040459</c:v>
                </c:pt>
                <c:pt idx="2814">
                  <c:v>4.9649692831506567</c:v>
                </c:pt>
                <c:pt idx="2815">
                  <c:v>5.0262529697502565</c:v>
                </c:pt>
                <c:pt idx="2816">
                  <c:v>4.9176900241189365</c:v>
                </c:pt>
                <c:pt idx="2817">
                  <c:v>4.8188640754494063</c:v>
                </c:pt>
                <c:pt idx="2818">
                  <c:v>4.6817568203361066</c:v>
                </c:pt>
                <c:pt idx="2819">
                  <c:v>4.5294237079028168</c:v>
                </c:pt>
                <c:pt idx="2820">
                  <c:v>4.4064634926608663</c:v>
                </c:pt>
                <c:pt idx="2821">
                  <c:v>4.3088589478194059</c:v>
                </c:pt>
                <c:pt idx="2822">
                  <c:v>4.2043235923485964</c:v>
                </c:pt>
                <c:pt idx="2823">
                  <c:v>4.0807897381320757</c:v>
                </c:pt>
                <c:pt idx="2824">
                  <c:v>4.0298430210085066</c:v>
                </c:pt>
                <c:pt idx="2825">
                  <c:v>3.9719362476657261</c:v>
                </c:pt>
                <c:pt idx="2826">
                  <c:v>3.933166591650866</c:v>
                </c:pt>
                <c:pt idx="2827">
                  <c:v>3.9557493857700861</c:v>
                </c:pt>
                <c:pt idx="2828">
                  <c:v>3.8754704656763561</c:v>
                </c:pt>
                <c:pt idx="2829">
                  <c:v>5.1731359806233765</c:v>
                </c:pt>
                <c:pt idx="2830">
                  <c:v>5.1396761782870968</c:v>
                </c:pt>
                <c:pt idx="2831">
                  <c:v>5.146242262090146</c:v>
                </c:pt>
                <c:pt idx="2832">
                  <c:v>3.5760158029937363</c:v>
                </c:pt>
                <c:pt idx="2833">
                  <c:v>3.653325334670626</c:v>
                </c:pt>
                <c:pt idx="2834">
                  <c:v>3.7571094909504463</c:v>
                </c:pt>
                <c:pt idx="2835">
                  <c:v>3.9275377166250864</c:v>
                </c:pt>
                <c:pt idx="2836">
                  <c:v>4.1376326267769361</c:v>
                </c:pt>
                <c:pt idx="2837">
                  <c:v>4.1948530953858061</c:v>
                </c:pt>
                <c:pt idx="2838">
                  <c:v>4.2071411887247763</c:v>
                </c:pt>
                <c:pt idx="2839">
                  <c:v>4.2904584288247065</c:v>
                </c:pt>
                <c:pt idx="2840">
                  <c:v>4.3337166991690861</c:v>
                </c:pt>
                <c:pt idx="2841">
                  <c:v>4.4678053582542958</c:v>
                </c:pt>
                <c:pt idx="2842">
                  <c:v>4.6954013917500665</c:v>
                </c:pt>
                <c:pt idx="2843">
                  <c:v>4.914458113115046</c:v>
                </c:pt>
                <c:pt idx="2844">
                  <c:v>5.0027872427025457</c:v>
                </c:pt>
                <c:pt idx="2845">
                  <c:v>5.0424650804685758</c:v>
                </c:pt>
                <c:pt idx="2846">
                  <c:v>5.1211374765039865</c:v>
                </c:pt>
                <c:pt idx="2847">
                  <c:v>5.1895933555713665</c:v>
                </c:pt>
                <c:pt idx="2848">
                  <c:v>5.1887627322547765</c:v>
                </c:pt>
                <c:pt idx="2849">
                  <c:v>5.1392027166899759</c:v>
                </c:pt>
                <c:pt idx="2850">
                  <c:v>5.1182795728932264</c:v>
                </c:pt>
                <c:pt idx="2851">
                  <c:v>5.0866952004949662</c:v>
                </c:pt>
                <c:pt idx="2852">
                  <c:v>5.0969424039436761</c:v>
                </c:pt>
                <c:pt idx="2853">
                  <c:v>3.7789879410048761</c:v>
                </c:pt>
                <c:pt idx="2854">
                  <c:v>3.652322082023816</c:v>
                </c:pt>
                <c:pt idx="2855">
                  <c:v>3.5785988658838161</c:v>
                </c:pt>
                <c:pt idx="2856">
                  <c:v>5.1026620910294564</c:v>
                </c:pt>
                <c:pt idx="2857">
                  <c:v>5.1002475215347962</c:v>
                </c:pt>
                <c:pt idx="2858">
                  <c:v>5.1112119341085762</c:v>
                </c:pt>
                <c:pt idx="2859">
                  <c:v>5.0955439099899067</c:v>
                </c:pt>
                <c:pt idx="2860">
                  <c:v>5.0413734010439963</c:v>
                </c:pt>
                <c:pt idx="2861">
                  <c:v>5.0377656675553064</c:v>
                </c:pt>
                <c:pt idx="2862">
                  <c:v>5.0543245398208558</c:v>
                </c:pt>
                <c:pt idx="2863">
                  <c:v>4.9822546135211363</c:v>
                </c:pt>
                <c:pt idx="2864">
                  <c:v>4.9640499576888759</c:v>
                </c:pt>
                <c:pt idx="2865">
                  <c:v>4.9405446547371064</c:v>
                </c:pt>
                <c:pt idx="2866">
                  <c:v>4.9403560074563462</c:v>
                </c:pt>
                <c:pt idx="2867">
                  <c:v>4.9233636691070961</c:v>
                </c:pt>
                <c:pt idx="2868">
                  <c:v>4.9110636734455264</c:v>
                </c:pt>
                <c:pt idx="2869">
                  <c:v>4.9307890371094762</c:v>
                </c:pt>
                <c:pt idx="2870">
                  <c:v>4.9736357056256359</c:v>
                </c:pt>
                <c:pt idx="2871">
                  <c:v>5.0571746795045662</c:v>
                </c:pt>
                <c:pt idx="2872">
                  <c:v>5.1413617929930258</c:v>
                </c:pt>
                <c:pt idx="2873">
                  <c:v>5.1882856874673662</c:v>
                </c:pt>
                <c:pt idx="2874">
                  <c:v>5.2229399057383059</c:v>
                </c:pt>
                <c:pt idx="2875">
                  <c:v>5.2304172133270663</c:v>
                </c:pt>
                <c:pt idx="2876">
                  <c:v>5.257159786728776</c:v>
                </c:pt>
                <c:pt idx="2877">
                  <c:v>5.1130799793088464</c:v>
                </c:pt>
                <c:pt idx="2878">
                  <c:v>5.1245585855513767</c:v>
                </c:pt>
                <c:pt idx="2879">
                  <c:v>5.1192245944396362</c:v>
                </c:pt>
                <c:pt idx="2880">
                  <c:v>5.1064965537279967</c:v>
                </c:pt>
                <c:pt idx="2881">
                  <c:v>5.1158592007322765</c:v>
                </c:pt>
                <c:pt idx="2882">
                  <c:v>5.1356276848422562</c:v>
                </c:pt>
                <c:pt idx="2883">
                  <c:v>5.1981887206014665</c:v>
                </c:pt>
                <c:pt idx="2884">
                  <c:v>5.2508138706364065</c:v>
                </c:pt>
                <c:pt idx="2885">
                  <c:v>5.290557771465747</c:v>
                </c:pt>
                <c:pt idx="2886">
                  <c:v>5.2962880007120274</c:v>
                </c:pt>
                <c:pt idx="2887">
                  <c:v>5.2532062592531563</c:v>
                </c:pt>
                <c:pt idx="2888">
                  <c:v>5.2249982774447865</c:v>
                </c:pt>
                <c:pt idx="2889">
                  <c:v>5.2005092275401363</c:v>
                </c:pt>
                <c:pt idx="2890">
                  <c:v>5.1742066279380659</c:v>
                </c:pt>
                <c:pt idx="2891">
                  <c:v>5.1669090426724562</c:v>
                </c:pt>
                <c:pt idx="2892">
                  <c:v>5.1676347067327262</c:v>
                </c:pt>
                <c:pt idx="2893">
                  <c:v>5.1701282442719965</c:v>
                </c:pt>
                <c:pt idx="2894">
                  <c:v>5.1944905016824858</c:v>
                </c:pt>
                <c:pt idx="2895">
                  <c:v>5.203346553067596</c:v>
                </c:pt>
                <c:pt idx="2896">
                  <c:v>5.2088748815419859</c:v>
                </c:pt>
                <c:pt idx="2897">
                  <c:v>5.2107740732790662</c:v>
                </c:pt>
                <c:pt idx="2898">
                  <c:v>5.2387410327747066</c:v>
                </c:pt>
                <c:pt idx="2899">
                  <c:v>5.2703116754090962</c:v>
                </c:pt>
                <c:pt idx="2900">
                  <c:v>5.2850253510786613</c:v>
                </c:pt>
                <c:pt idx="2901">
                  <c:v>5.2455735093591764</c:v>
                </c:pt>
                <c:pt idx="2902">
                  <c:v>5.182204940621526</c:v>
                </c:pt>
                <c:pt idx="2903">
                  <c:v>5.1254294940124865</c:v>
                </c:pt>
                <c:pt idx="2904">
                  <c:v>5.331726595903187</c:v>
                </c:pt>
                <c:pt idx="2905">
                  <c:v>5.3039240037069453</c:v>
                </c:pt>
                <c:pt idx="2906">
                  <c:v>5.2906055222271942</c:v>
                </c:pt>
                <c:pt idx="2907">
                  <c:v>5.2804569560407266</c:v>
                </c:pt>
                <c:pt idx="2908">
                  <c:v>5.2416263998511159</c:v>
                </c:pt>
                <c:pt idx="2909">
                  <c:v>5.1880760599131666</c:v>
                </c:pt>
                <c:pt idx="2910">
                  <c:v>5.1787055229054157</c:v>
                </c:pt>
                <c:pt idx="2911">
                  <c:v>5.2220158161507957</c:v>
                </c:pt>
                <c:pt idx="2912">
                  <c:v>5.216301699736996</c:v>
                </c:pt>
                <c:pt idx="2913">
                  <c:v>5.1735873506955965</c:v>
                </c:pt>
                <c:pt idx="2914">
                  <c:v>5.0799889255035264</c:v>
                </c:pt>
                <c:pt idx="2915">
                  <c:v>4.960941880454846</c:v>
                </c:pt>
                <c:pt idx="2916">
                  <c:v>4.900448266709156</c:v>
                </c:pt>
                <c:pt idx="2917">
                  <c:v>4.836130787625736</c:v>
                </c:pt>
                <c:pt idx="2918">
                  <c:v>4.7759359872585367</c:v>
                </c:pt>
                <c:pt idx="2919">
                  <c:v>4.7530366310523657</c:v>
                </c:pt>
                <c:pt idx="2920">
                  <c:v>4.7477324911988363</c:v>
                </c:pt>
                <c:pt idx="2921">
                  <c:v>4.7238145365031361</c:v>
                </c:pt>
                <c:pt idx="2922">
                  <c:v>4.6252251863462366</c:v>
                </c:pt>
                <c:pt idx="2923">
                  <c:v>4.4165814558596059</c:v>
                </c:pt>
                <c:pt idx="2924">
                  <c:v>4.3275647809314561</c:v>
                </c:pt>
                <c:pt idx="2925">
                  <c:v>5.2853912161888417</c:v>
                </c:pt>
                <c:pt idx="2926">
                  <c:v>5.291765158102252</c:v>
                </c:pt>
                <c:pt idx="2927">
                  <c:v>5.328816411611041</c:v>
                </c:pt>
                <c:pt idx="2928">
                  <c:v>4.3166556842521757</c:v>
                </c:pt>
                <c:pt idx="2929">
                  <c:v>4.3725867899273663</c:v>
                </c:pt>
                <c:pt idx="2930">
                  <c:v>4.4265760553761062</c:v>
                </c:pt>
                <c:pt idx="2931">
                  <c:v>4.4530234768871262</c:v>
                </c:pt>
                <c:pt idx="2932">
                  <c:v>4.4464348811382166</c:v>
                </c:pt>
                <c:pt idx="2933">
                  <c:v>4.4134190475031163</c:v>
                </c:pt>
                <c:pt idx="2934">
                  <c:v>4.3732714696663066</c:v>
                </c:pt>
                <c:pt idx="2935">
                  <c:v>4.3327589702307066</c:v>
                </c:pt>
                <c:pt idx="2936">
                  <c:v>4.2446674640030961</c:v>
                </c:pt>
                <c:pt idx="2937">
                  <c:v>4.1562815125014261</c:v>
                </c:pt>
                <c:pt idx="2938">
                  <c:v>4.1044446749840962</c:v>
                </c:pt>
                <c:pt idx="2939">
                  <c:v>4.0778515481066062</c:v>
                </c:pt>
                <c:pt idx="2940">
                  <c:v>4.0727371065382858</c:v>
                </c:pt>
                <c:pt idx="2941">
                  <c:v>4.065250500080456</c:v>
                </c:pt>
                <c:pt idx="2942">
                  <c:v>4.0482987205227561</c:v>
                </c:pt>
                <c:pt idx="2943">
                  <c:v>4.0341120679219458</c:v>
                </c:pt>
                <c:pt idx="2944">
                  <c:v>4.0338288206925359</c:v>
                </c:pt>
                <c:pt idx="2945">
                  <c:v>4.0517492132298756</c:v>
                </c:pt>
                <c:pt idx="2946">
                  <c:v>4.0606285778264164</c:v>
                </c:pt>
                <c:pt idx="2947">
                  <c:v>4.0335638307886867</c:v>
                </c:pt>
                <c:pt idx="2948">
                  <c:v>4.0384720877183966</c:v>
                </c:pt>
                <c:pt idx="2949">
                  <c:v>4.2821506582288666</c:v>
                </c:pt>
                <c:pt idx="2950">
                  <c:v>4.265845376037106</c:v>
                </c:pt>
                <c:pt idx="2951">
                  <c:v>4.2891049478283261</c:v>
                </c:pt>
                <c:pt idx="2952">
                  <c:v>4.075410004947126</c:v>
                </c:pt>
                <c:pt idx="2953">
                  <c:v>4.0852683410861763</c:v>
                </c:pt>
                <c:pt idx="2954">
                  <c:v>4.1291523969837556</c:v>
                </c:pt>
                <c:pt idx="2955">
                  <c:v>4.1576036013877768</c:v>
                </c:pt>
                <c:pt idx="2956">
                  <c:v>4.1756818530992064</c:v>
                </c:pt>
                <c:pt idx="2957">
                  <c:v>4.1711173184041357</c:v>
                </c:pt>
                <c:pt idx="2958">
                  <c:v>4.1498976975807764</c:v>
                </c:pt>
                <c:pt idx="2959">
                  <c:v>4.076718971300326</c:v>
                </c:pt>
                <c:pt idx="2960">
                  <c:v>3.9976210161676562</c:v>
                </c:pt>
                <c:pt idx="2961">
                  <c:v>3.9457404904262461</c:v>
                </c:pt>
                <c:pt idx="2962">
                  <c:v>3.9170465719323664</c:v>
                </c:pt>
                <c:pt idx="2963">
                  <c:v>3.9152834736084663</c:v>
                </c:pt>
                <c:pt idx="2964">
                  <c:v>3.9362530394259561</c:v>
                </c:pt>
                <c:pt idx="2965">
                  <c:v>3.928087334991436</c:v>
                </c:pt>
                <c:pt idx="2966">
                  <c:v>3.8907796974116664</c:v>
                </c:pt>
                <c:pt idx="2967">
                  <c:v>3.8993080381775962</c:v>
                </c:pt>
                <c:pt idx="2968">
                  <c:v>3.9088708153450464</c:v>
                </c:pt>
                <c:pt idx="2969">
                  <c:v>3.9301516006746464</c:v>
                </c:pt>
                <c:pt idx="2970">
                  <c:v>3.9180426002960465</c:v>
                </c:pt>
                <c:pt idx="2971">
                  <c:v>3.8910705745159864</c:v>
                </c:pt>
                <c:pt idx="2972">
                  <c:v>3.8597674585034261</c:v>
                </c:pt>
                <c:pt idx="2973">
                  <c:v>4.0662428636899763</c:v>
                </c:pt>
                <c:pt idx="2974">
                  <c:v>4.081725850026066</c:v>
                </c:pt>
                <c:pt idx="2975">
                  <c:v>4.0757462948814869</c:v>
                </c:pt>
                <c:pt idx="2976">
                  <c:v>3.7257916200496863</c:v>
                </c:pt>
                <c:pt idx="2977">
                  <c:v>3.7450105685881061</c:v>
                </c:pt>
                <c:pt idx="2978">
                  <c:v>3.7459319540510263</c:v>
                </c:pt>
                <c:pt idx="2979">
                  <c:v>3.7349627797407461</c:v>
                </c:pt>
                <c:pt idx="2980">
                  <c:v>3.6939756284121863</c:v>
                </c:pt>
                <c:pt idx="2981">
                  <c:v>3.6068288406220961</c:v>
                </c:pt>
                <c:pt idx="2982">
                  <c:v>3.5558754990928962</c:v>
                </c:pt>
                <c:pt idx="2983">
                  <c:v>3.6224157447728564</c:v>
                </c:pt>
                <c:pt idx="2984">
                  <c:v>3.5952144913427362</c:v>
                </c:pt>
                <c:pt idx="2985">
                  <c:v>3.6252434383017764</c:v>
                </c:pt>
                <c:pt idx="2986">
                  <c:v>3.651246141887416</c:v>
                </c:pt>
                <c:pt idx="2987">
                  <c:v>3.6728776803346062</c:v>
                </c:pt>
                <c:pt idx="2988">
                  <c:v>3.694018944188826</c:v>
                </c:pt>
                <c:pt idx="2989">
                  <c:v>3.653226763385176</c:v>
                </c:pt>
                <c:pt idx="2990">
                  <c:v>3.618547029299596</c:v>
                </c:pt>
                <c:pt idx="2991">
                  <c:v>3.6021727908736763</c:v>
                </c:pt>
                <c:pt idx="2992">
                  <c:v>3.5820066518268061</c:v>
                </c:pt>
                <c:pt idx="2993">
                  <c:v>3.548963592189156</c:v>
                </c:pt>
                <c:pt idx="2994">
                  <c:v>3.5618359459690061</c:v>
                </c:pt>
                <c:pt idx="2995">
                  <c:v>3.5764830109503061</c:v>
                </c:pt>
                <c:pt idx="2996">
                  <c:v>3.6027241931018663</c:v>
                </c:pt>
                <c:pt idx="2997">
                  <c:v>3.7999359916692663</c:v>
                </c:pt>
                <c:pt idx="2998">
                  <c:v>3.7467036500352062</c:v>
                </c:pt>
                <c:pt idx="2999">
                  <c:v>3.7166141845438063</c:v>
                </c:pt>
                <c:pt idx="3000">
                  <c:v>3.517086128393156</c:v>
                </c:pt>
                <c:pt idx="3001">
                  <c:v>3.4420871850510961</c:v>
                </c:pt>
                <c:pt idx="3002">
                  <c:v>3.5053981815439363</c:v>
                </c:pt>
                <c:pt idx="3003">
                  <c:v>3.5827643410729064</c:v>
                </c:pt>
                <c:pt idx="3004">
                  <c:v>3.6351897442181063</c:v>
                </c:pt>
                <c:pt idx="3005">
                  <c:v>3.6963029638648961</c:v>
                </c:pt>
                <c:pt idx="3006">
                  <c:v>3.7279817549202163</c:v>
                </c:pt>
                <c:pt idx="3007">
                  <c:v>3.7601529262572764</c:v>
                </c:pt>
                <c:pt idx="3008">
                  <c:v>3.7853867885095962</c:v>
                </c:pt>
                <c:pt idx="3009">
                  <c:v>3.839047575972776</c:v>
                </c:pt>
                <c:pt idx="3010">
                  <c:v>3.869765688620006</c:v>
                </c:pt>
                <c:pt idx="3011">
                  <c:v>3.9034463718459862</c:v>
                </c:pt>
                <c:pt idx="3012">
                  <c:v>3.922385178060086</c:v>
                </c:pt>
                <c:pt idx="3013">
                  <c:v>3.9551250040882864</c:v>
                </c:pt>
                <c:pt idx="3014">
                  <c:v>3.9939237145596564</c:v>
                </c:pt>
                <c:pt idx="3015">
                  <c:v>4.0619688767092663</c:v>
                </c:pt>
                <c:pt idx="3016">
                  <c:v>4.1452596216550166</c:v>
                </c:pt>
                <c:pt idx="3017">
                  <c:v>4.1813401041595757</c:v>
                </c:pt>
                <c:pt idx="3018">
                  <c:v>4.1606590829411356</c:v>
                </c:pt>
                <c:pt idx="3019">
                  <c:v>4.3950574184379763</c:v>
                </c:pt>
                <c:pt idx="3020">
                  <c:v>4.3128349514526265</c:v>
                </c:pt>
                <c:pt idx="3021">
                  <c:v>3.6588380666698663</c:v>
                </c:pt>
                <c:pt idx="3022">
                  <c:v>3.649228558813526</c:v>
                </c:pt>
                <c:pt idx="3023">
                  <c:v>3.6290496808602861</c:v>
                </c:pt>
                <c:pt idx="3024">
                  <c:v>4.1616977580106163</c:v>
                </c:pt>
                <c:pt idx="3025">
                  <c:v>4.185394486201746</c:v>
                </c:pt>
                <c:pt idx="3026">
                  <c:v>4.1979797129659264</c:v>
                </c:pt>
                <c:pt idx="3027">
                  <c:v>4.2360359555220963</c:v>
                </c:pt>
                <c:pt idx="3028">
                  <c:v>4.3087842464349162</c:v>
                </c:pt>
                <c:pt idx="3029">
                  <c:v>4.3686415016146363</c:v>
                </c:pt>
                <c:pt idx="3030">
                  <c:v>4.3573202379308862</c:v>
                </c:pt>
                <c:pt idx="3031">
                  <c:v>4.3645258454681457</c:v>
                </c:pt>
                <c:pt idx="3032">
                  <c:v>4.3723132348913465</c:v>
                </c:pt>
                <c:pt idx="3033">
                  <c:v>4.2543729310860661</c:v>
                </c:pt>
                <c:pt idx="3034">
                  <c:v>4.1498779040222757</c:v>
                </c:pt>
                <c:pt idx="3035">
                  <c:v>4.0091456486508061</c:v>
                </c:pt>
                <c:pt idx="3036">
                  <c:v>3.9179707861602662</c:v>
                </c:pt>
                <c:pt idx="3037">
                  <c:v>3.9442107164306761</c:v>
                </c:pt>
                <c:pt idx="3038">
                  <c:v>3.9394621970124564</c:v>
                </c:pt>
                <c:pt idx="3039">
                  <c:v>3.9391730759985664</c:v>
                </c:pt>
                <c:pt idx="3040">
                  <c:v>3.9855285573388364</c:v>
                </c:pt>
                <c:pt idx="3041">
                  <c:v>4.0334108944563667</c:v>
                </c:pt>
                <c:pt idx="3042">
                  <c:v>4.0647565567427257</c:v>
                </c:pt>
                <c:pt idx="3043">
                  <c:v>4.0021404401588558</c:v>
                </c:pt>
                <c:pt idx="3044">
                  <c:v>4.0222082653561966</c:v>
                </c:pt>
                <c:pt idx="3045">
                  <c:v>4.1590156979147856</c:v>
                </c:pt>
                <c:pt idx="3046">
                  <c:v>4.1335110224564069</c:v>
                </c:pt>
                <c:pt idx="3047">
                  <c:v>4.1458829386310256</c:v>
                </c:pt>
                <c:pt idx="3048">
                  <c:v>4.1133827254674662</c:v>
                </c:pt>
                <c:pt idx="3049">
                  <c:v>4.1656937838496759</c:v>
                </c:pt>
                <c:pt idx="3050">
                  <c:v>4.2584407745694168</c:v>
                </c:pt>
                <c:pt idx="3051">
                  <c:v>4.3175591618259359</c:v>
                </c:pt>
                <c:pt idx="3052">
                  <c:v>4.3656304577171259</c:v>
                </c:pt>
                <c:pt idx="3053">
                  <c:v>4.3703287614050357</c:v>
                </c:pt>
                <c:pt idx="3054">
                  <c:v>4.252993137446456</c:v>
                </c:pt>
                <c:pt idx="3055">
                  <c:v>4.0990383984929863</c:v>
                </c:pt>
                <c:pt idx="3056">
                  <c:v>3.7051997542342563</c:v>
                </c:pt>
                <c:pt idx="3057">
                  <c:v>3.4895770414594161</c:v>
                </c:pt>
                <c:pt idx="3058">
                  <c:v>3.3047501530888561</c:v>
                </c:pt>
                <c:pt idx="3059">
                  <c:v>3.1864128926539461</c:v>
                </c:pt>
                <c:pt idx="3060">
                  <c:v>3.2546987544049664</c:v>
                </c:pt>
                <c:pt idx="3061">
                  <c:v>3.3223408984708662</c:v>
                </c:pt>
                <c:pt idx="3062">
                  <c:v>3.4951390669430564</c:v>
                </c:pt>
                <c:pt idx="3063">
                  <c:v>3.5554840466367561</c:v>
                </c:pt>
                <c:pt idx="3064">
                  <c:v>3.6007410236809263</c:v>
                </c:pt>
                <c:pt idx="3065">
                  <c:v>3.6233225198973762</c:v>
                </c:pt>
                <c:pt idx="3066">
                  <c:v>3.4279793603583464</c:v>
                </c:pt>
                <c:pt idx="3067">
                  <c:v>3.0334591197419001</c:v>
                </c:pt>
                <c:pt idx="3068">
                  <c:v>3.3284991512484261</c:v>
                </c:pt>
                <c:pt idx="3069">
                  <c:v>4.0977284439863766</c:v>
                </c:pt>
                <c:pt idx="3070">
                  <c:v>4.1314798652198466</c:v>
                </c:pt>
                <c:pt idx="3071">
                  <c:v>4.1132100524355062</c:v>
                </c:pt>
                <c:pt idx="3072">
                  <c:v>5.4622839265649983</c:v>
                </c:pt>
                <c:pt idx="3073">
                  <c:v>5.8400854721564679</c:v>
                </c:pt>
                <c:pt idx="3074">
                  <c:v>5.7623929715831874</c:v>
                </c:pt>
                <c:pt idx="3075">
                  <c:v>6.1903132914000594</c:v>
                </c:pt>
                <c:pt idx="3076">
                  <c:v>0.19264819053072799</c:v>
                </c:pt>
                <c:pt idx="3077">
                  <c:v>0.174355775325958</c:v>
                </c:pt>
                <c:pt idx="3078">
                  <c:v>0.20018580217667201</c:v>
                </c:pt>
                <c:pt idx="3079">
                  <c:v>0.253864610966271</c:v>
                </c:pt>
                <c:pt idx="3080">
                  <c:v>0.35680287074566502</c:v>
                </c:pt>
                <c:pt idx="3081">
                  <c:v>0.40347553955052801</c:v>
                </c:pt>
                <c:pt idx="3082">
                  <c:v>4.5649063355059097E-2</c:v>
                </c:pt>
                <c:pt idx="3083">
                  <c:v>5.6474381833548364</c:v>
                </c:pt>
                <c:pt idx="3084">
                  <c:v>5.608317380491445</c:v>
                </c:pt>
                <c:pt idx="3085">
                  <c:v>0.37204591926556302</c:v>
                </c:pt>
                <c:pt idx="3086">
                  <c:v>0.76961299503205605</c:v>
                </c:pt>
                <c:pt idx="3087">
                  <c:v>6.1367579599767108</c:v>
                </c:pt>
                <c:pt idx="3088">
                  <c:v>5.7922361936875877</c:v>
                </c:pt>
                <c:pt idx="3089">
                  <c:v>0.154235422332483</c:v>
                </c:pt>
                <c:pt idx="3090">
                  <c:v>0.83432435315056697</c:v>
                </c:pt>
                <c:pt idx="3091">
                  <c:v>1.82969404465866</c:v>
                </c:pt>
                <c:pt idx="3092">
                  <c:v>1.94402265436707</c:v>
                </c:pt>
                <c:pt idx="3093">
                  <c:v>3.6121324903485164</c:v>
                </c:pt>
                <c:pt idx="3094">
                  <c:v>4.3494524170379965</c:v>
                </c:pt>
                <c:pt idx="3095">
                  <c:v>5.1164834750168362</c:v>
                </c:pt>
                <c:pt idx="3096">
                  <c:v>2.3477483078365702</c:v>
                </c:pt>
                <c:pt idx="3097">
                  <c:v>2.4313037243404398</c:v>
                </c:pt>
                <c:pt idx="3098">
                  <c:v>2.45666748716428</c:v>
                </c:pt>
                <c:pt idx="3099">
                  <c:v>2.3973910396766298</c:v>
                </c:pt>
                <c:pt idx="3100">
                  <c:v>2.3567949444549798</c:v>
                </c:pt>
                <c:pt idx="3101">
                  <c:v>2.3261536830548</c:v>
                </c:pt>
                <c:pt idx="3102">
                  <c:v>2.2782438969642298</c:v>
                </c:pt>
                <c:pt idx="3103">
                  <c:v>2.40120404427865</c:v>
                </c:pt>
                <c:pt idx="3104">
                  <c:v>2.5253854697974201</c:v>
                </c:pt>
                <c:pt idx="3105">
                  <c:v>2.6584172734872</c:v>
                </c:pt>
                <c:pt idx="3106">
                  <c:v>2.77507216835986</c:v>
                </c:pt>
                <c:pt idx="3107">
                  <c:v>2.8903766307013998</c:v>
                </c:pt>
                <c:pt idx="3108">
                  <c:v>2.9709482478979701</c:v>
                </c:pt>
                <c:pt idx="3109">
                  <c:v>3.0310900818622502</c:v>
                </c:pt>
                <c:pt idx="3110">
                  <c:v>3.0915856204832699</c:v>
                </c:pt>
                <c:pt idx="3111">
                  <c:v>3.1547155533484061</c:v>
                </c:pt>
                <c:pt idx="3112">
                  <c:v>3.1997021066164062</c:v>
                </c:pt>
                <c:pt idx="3113">
                  <c:v>3.1860854349182963</c:v>
                </c:pt>
                <c:pt idx="3114">
                  <c:v>3.1876824973012261</c:v>
                </c:pt>
                <c:pt idx="3115">
                  <c:v>3.1104326783313101</c:v>
                </c:pt>
                <c:pt idx="3116">
                  <c:v>3.1354878362398799</c:v>
                </c:pt>
                <c:pt idx="3117">
                  <c:v>1.89275620982485</c:v>
                </c:pt>
                <c:pt idx="3118">
                  <c:v>2.0203256812449299</c:v>
                </c:pt>
                <c:pt idx="3119">
                  <c:v>2.19143840299227</c:v>
                </c:pt>
                <c:pt idx="3120">
                  <c:v>3.1864884574510763</c:v>
                </c:pt>
                <c:pt idx="3121">
                  <c:v>3.2421624839564762</c:v>
                </c:pt>
                <c:pt idx="3122">
                  <c:v>3.2775768982464264</c:v>
                </c:pt>
                <c:pt idx="3123">
                  <c:v>3.2448624022434363</c:v>
                </c:pt>
                <c:pt idx="3124">
                  <c:v>3.2362892773336362</c:v>
                </c:pt>
                <c:pt idx="3125">
                  <c:v>3.1904339871179364</c:v>
                </c:pt>
                <c:pt idx="3126">
                  <c:v>3.1367814652000199</c:v>
                </c:pt>
                <c:pt idx="3127">
                  <c:v>3.1294297117319099</c:v>
                </c:pt>
                <c:pt idx="3128">
                  <c:v>3.0886442388595898</c:v>
                </c:pt>
                <c:pt idx="3129">
                  <c:v>3.0660023970215802</c:v>
                </c:pt>
                <c:pt idx="3130">
                  <c:v>3.0492894343977799</c:v>
                </c:pt>
                <c:pt idx="3131">
                  <c:v>3.03371637814563</c:v>
                </c:pt>
                <c:pt idx="3132">
                  <c:v>3.0116012742067899</c:v>
                </c:pt>
                <c:pt idx="3133">
                  <c:v>2.9870967970713398</c:v>
                </c:pt>
                <c:pt idx="3134">
                  <c:v>2.98927660933394</c:v>
                </c:pt>
                <c:pt idx="3135">
                  <c:v>3.0478832922084602</c:v>
                </c:pt>
                <c:pt idx="3136">
                  <c:v>3.0741417119281098</c:v>
                </c:pt>
                <c:pt idx="3137">
                  <c:v>3.0149108797445501</c:v>
                </c:pt>
                <c:pt idx="3138">
                  <c:v>3.0098049218165999</c:v>
                </c:pt>
                <c:pt idx="3139">
                  <c:v>2.84952887585243</c:v>
                </c:pt>
                <c:pt idx="3140">
                  <c:v>2.7663504353309598</c:v>
                </c:pt>
                <c:pt idx="3141">
                  <c:v>3.1748348211102462</c:v>
                </c:pt>
                <c:pt idx="3142">
                  <c:v>3.1828909435793462</c:v>
                </c:pt>
                <c:pt idx="3143">
                  <c:v>3.1556369529721264</c:v>
                </c:pt>
                <c:pt idx="3144">
                  <c:v>2.7146769753544202</c:v>
                </c:pt>
                <c:pt idx="3145">
                  <c:v>2.7450554918057199</c:v>
                </c:pt>
                <c:pt idx="3146">
                  <c:v>2.8269008207280599</c:v>
                </c:pt>
                <c:pt idx="3147">
                  <c:v>2.8220960863001898</c:v>
                </c:pt>
                <c:pt idx="3148">
                  <c:v>2.7997956841326701</c:v>
                </c:pt>
                <c:pt idx="3149">
                  <c:v>2.7885061288085198</c:v>
                </c:pt>
                <c:pt idx="3150">
                  <c:v>2.7878038213792702</c:v>
                </c:pt>
                <c:pt idx="3151">
                  <c:v>2.8187354549547301</c:v>
                </c:pt>
                <c:pt idx="3152">
                  <c:v>2.7997841100746301</c:v>
                </c:pt>
                <c:pt idx="3153">
                  <c:v>2.80305390480533</c:v>
                </c:pt>
                <c:pt idx="3154">
                  <c:v>2.81091393033961</c:v>
                </c:pt>
                <c:pt idx="3155">
                  <c:v>2.8406791094206199</c:v>
                </c:pt>
                <c:pt idx="3156">
                  <c:v>2.8410562131994399</c:v>
                </c:pt>
                <c:pt idx="3157">
                  <c:v>2.8037522807797299</c:v>
                </c:pt>
                <c:pt idx="3158">
                  <c:v>2.8101517096983799</c:v>
                </c:pt>
                <c:pt idx="3159">
                  <c:v>2.7775655476517001</c:v>
                </c:pt>
                <c:pt idx="3160">
                  <c:v>2.7375125404594001</c:v>
                </c:pt>
                <c:pt idx="3161">
                  <c:v>2.67324908399168</c:v>
                </c:pt>
                <c:pt idx="3162">
                  <c:v>2.6303549525591401</c:v>
                </c:pt>
                <c:pt idx="3163">
                  <c:v>2.67037236775609</c:v>
                </c:pt>
                <c:pt idx="3164">
                  <c:v>2.6712930411341902</c:v>
                </c:pt>
                <c:pt idx="3165">
                  <c:v>2.73224212185074</c:v>
                </c:pt>
                <c:pt idx="3166">
                  <c:v>2.7366919020830398</c:v>
                </c:pt>
                <c:pt idx="3167">
                  <c:v>2.72719695211015</c:v>
                </c:pt>
                <c:pt idx="3168">
                  <c:v>2.79356890721649</c:v>
                </c:pt>
                <c:pt idx="3169">
                  <c:v>2.8803950840063601</c:v>
                </c:pt>
                <c:pt idx="3170">
                  <c:v>2.96173072999302</c:v>
                </c:pt>
                <c:pt idx="3171">
                  <c:v>3.04055197931326</c:v>
                </c:pt>
                <c:pt idx="3172">
                  <c:v>3.1215179599780001</c:v>
                </c:pt>
                <c:pt idx="3173">
                  <c:v>3.1999785311958462</c:v>
                </c:pt>
                <c:pt idx="3174">
                  <c:v>3.2807977258501664</c:v>
                </c:pt>
                <c:pt idx="3175">
                  <c:v>3.1664450676319964</c:v>
                </c:pt>
                <c:pt idx="3176">
                  <c:v>3.1103790857837001</c:v>
                </c:pt>
                <c:pt idx="3177">
                  <c:v>3.0488109045009502</c:v>
                </c:pt>
                <c:pt idx="3178">
                  <c:v>2.9806685153967298</c:v>
                </c:pt>
                <c:pt idx="3179">
                  <c:v>2.96460381117382</c:v>
                </c:pt>
                <c:pt idx="3180">
                  <c:v>3.0103180621114398</c:v>
                </c:pt>
                <c:pt idx="3181">
                  <c:v>3.0928068725772699</c:v>
                </c:pt>
                <c:pt idx="3182">
                  <c:v>3.1622516100331661</c:v>
                </c:pt>
                <c:pt idx="3183">
                  <c:v>3.232580442023206</c:v>
                </c:pt>
                <c:pt idx="3184">
                  <c:v>3.2913374002226461</c:v>
                </c:pt>
                <c:pt idx="3185">
                  <c:v>3.3022436749316464</c:v>
                </c:pt>
                <c:pt idx="3186">
                  <c:v>3.158667372330576</c:v>
                </c:pt>
                <c:pt idx="3187">
                  <c:v>3.07356052935685</c:v>
                </c:pt>
                <c:pt idx="3188">
                  <c:v>3.0494432006698902</c:v>
                </c:pt>
                <c:pt idx="3189">
                  <c:v>2.6701375697666698</c:v>
                </c:pt>
                <c:pt idx="3190">
                  <c:v>2.6920549813445498</c:v>
                </c:pt>
                <c:pt idx="3191">
                  <c:v>2.7338040513549799</c:v>
                </c:pt>
                <c:pt idx="3192">
                  <c:v>3.1782560792055863</c:v>
                </c:pt>
                <c:pt idx="3193">
                  <c:v>3.2693450958866563</c:v>
                </c:pt>
                <c:pt idx="3194">
                  <c:v>3.3555312280962761</c:v>
                </c:pt>
                <c:pt idx="3195">
                  <c:v>3.3868273863831964</c:v>
                </c:pt>
                <c:pt idx="3196">
                  <c:v>3.4301898319880961</c:v>
                </c:pt>
                <c:pt idx="3197">
                  <c:v>3.4550418960436162</c:v>
                </c:pt>
                <c:pt idx="3198">
                  <c:v>3.4562021624716261</c:v>
                </c:pt>
                <c:pt idx="3199">
                  <c:v>3.3650247564586162</c:v>
                </c:pt>
                <c:pt idx="3200">
                  <c:v>3.3146049366847063</c:v>
                </c:pt>
                <c:pt idx="3201">
                  <c:v>3.3513440842481961</c:v>
                </c:pt>
                <c:pt idx="3202">
                  <c:v>3.4224263156055161</c:v>
                </c:pt>
                <c:pt idx="3203">
                  <c:v>3.4888923410729062</c:v>
                </c:pt>
                <c:pt idx="3204">
                  <c:v>3.5216773343158363</c:v>
                </c:pt>
                <c:pt idx="3205">
                  <c:v>3.5542093208278662</c:v>
                </c:pt>
                <c:pt idx="3206">
                  <c:v>3.5783994344423862</c:v>
                </c:pt>
                <c:pt idx="3207">
                  <c:v>3.573855289938046</c:v>
                </c:pt>
                <c:pt idx="3208">
                  <c:v>3.5630194184679662</c:v>
                </c:pt>
                <c:pt idx="3209">
                  <c:v>3.5416185441529762</c:v>
                </c:pt>
                <c:pt idx="3210">
                  <c:v>3.516343796203476</c:v>
                </c:pt>
                <c:pt idx="3211">
                  <c:v>3.6621700624946163</c:v>
                </c:pt>
                <c:pt idx="3212">
                  <c:v>3.6037334812080064</c:v>
                </c:pt>
                <c:pt idx="3213">
                  <c:v>3.08942463991976</c:v>
                </c:pt>
                <c:pt idx="3214">
                  <c:v>3.0906554098482002</c:v>
                </c:pt>
                <c:pt idx="3215">
                  <c:v>3.1051693925935502</c:v>
                </c:pt>
                <c:pt idx="3216">
                  <c:v>3.2418161434397863</c:v>
                </c:pt>
                <c:pt idx="3217">
                  <c:v>3.2312326110516061</c:v>
                </c:pt>
                <c:pt idx="3218">
                  <c:v>3.2720046815006061</c:v>
                </c:pt>
                <c:pt idx="3219">
                  <c:v>3.3479881704562562</c:v>
                </c:pt>
                <c:pt idx="3220">
                  <c:v>3.4150651528573164</c:v>
                </c:pt>
                <c:pt idx="3221">
                  <c:v>3.4250261591365461</c:v>
                </c:pt>
                <c:pt idx="3222">
                  <c:v>3.4105002539861862</c:v>
                </c:pt>
                <c:pt idx="3223">
                  <c:v>3.4211322461973563</c:v>
                </c:pt>
                <c:pt idx="3224">
                  <c:v>3.4023460931326563</c:v>
                </c:pt>
                <c:pt idx="3225">
                  <c:v>3.3823855326429464</c:v>
                </c:pt>
                <c:pt idx="3226">
                  <c:v>3.3381611924387964</c:v>
                </c:pt>
                <c:pt idx="3227">
                  <c:v>3.3046155618267363</c:v>
                </c:pt>
                <c:pt idx="3228">
                  <c:v>3.2957103894276161</c:v>
                </c:pt>
                <c:pt idx="3229">
                  <c:v>3.307717517282966</c:v>
                </c:pt>
                <c:pt idx="3230">
                  <c:v>3.3440441969483063</c:v>
                </c:pt>
                <c:pt idx="3231">
                  <c:v>3.428658757371926</c:v>
                </c:pt>
                <c:pt idx="3232">
                  <c:v>3.519280249806616</c:v>
                </c:pt>
                <c:pt idx="3233">
                  <c:v>3.5704049512663061</c:v>
                </c:pt>
                <c:pt idx="3234">
                  <c:v>3.543698426656066</c:v>
                </c:pt>
                <c:pt idx="3235">
                  <c:v>3.4779081334397661</c:v>
                </c:pt>
                <c:pt idx="3236">
                  <c:v>3.3765605809796364</c:v>
                </c:pt>
                <c:pt idx="3237">
                  <c:v>3.5454202558051464</c:v>
                </c:pt>
                <c:pt idx="3238">
                  <c:v>3.4344575272692763</c:v>
                </c:pt>
                <c:pt idx="3239">
                  <c:v>3.3086770076009464</c:v>
                </c:pt>
                <c:pt idx="3240">
                  <c:v>3.2255628688296261</c:v>
                </c:pt>
                <c:pt idx="3241">
                  <c:v>3.2208111587635861</c:v>
                </c:pt>
                <c:pt idx="3242">
                  <c:v>3.2160099705457963</c:v>
                </c:pt>
                <c:pt idx="3243">
                  <c:v>3.1955626180626262</c:v>
                </c:pt>
                <c:pt idx="3244">
                  <c:v>3.1726100495726861</c:v>
                </c:pt>
                <c:pt idx="3245">
                  <c:v>3.1659132829381464</c:v>
                </c:pt>
                <c:pt idx="3246">
                  <c:v>3.188181442780686</c:v>
                </c:pt>
                <c:pt idx="3247">
                  <c:v>3.2834386889049361</c:v>
                </c:pt>
                <c:pt idx="3248">
                  <c:v>3.3659675185163462</c:v>
                </c:pt>
                <c:pt idx="3249">
                  <c:v>3.4461486746730263</c:v>
                </c:pt>
                <c:pt idx="3250">
                  <c:v>3.440133000996596</c:v>
                </c:pt>
                <c:pt idx="3251">
                  <c:v>3.3614920870588261</c:v>
                </c:pt>
                <c:pt idx="3252">
                  <c:v>3.2917732975552663</c:v>
                </c:pt>
                <c:pt idx="3253">
                  <c:v>3.2852667382403364</c:v>
                </c:pt>
                <c:pt idx="3254">
                  <c:v>3.3309102726535262</c:v>
                </c:pt>
                <c:pt idx="3255">
                  <c:v>3.380661444928696</c:v>
                </c:pt>
                <c:pt idx="3256">
                  <c:v>3.3959525719382362</c:v>
                </c:pt>
                <c:pt idx="3257">
                  <c:v>3.3280559609042464</c:v>
                </c:pt>
                <c:pt idx="3258">
                  <c:v>3.2180378063753761</c:v>
                </c:pt>
                <c:pt idx="3259">
                  <c:v>3.0522118486770999</c:v>
                </c:pt>
                <c:pt idx="3260">
                  <c:v>3.0323884641221399</c:v>
                </c:pt>
                <c:pt idx="3261">
                  <c:v>3.3125288137647462</c:v>
                </c:pt>
                <c:pt idx="3262">
                  <c:v>3.2939877235319561</c:v>
                </c:pt>
                <c:pt idx="3263">
                  <c:v>3.263185416518906</c:v>
                </c:pt>
                <c:pt idx="3264">
                  <c:v>3.2116699167622862</c:v>
                </c:pt>
                <c:pt idx="3265">
                  <c:v>3.2284794692103662</c:v>
                </c:pt>
                <c:pt idx="3266">
                  <c:v>3.0358633967917301</c:v>
                </c:pt>
                <c:pt idx="3267">
                  <c:v>2.8654616364191798</c:v>
                </c:pt>
                <c:pt idx="3268">
                  <c:v>2.7292005655982599</c:v>
                </c:pt>
                <c:pt idx="3269">
                  <c:v>2.67065744923852</c:v>
                </c:pt>
                <c:pt idx="3270">
                  <c:v>2.6095816522631301</c:v>
                </c:pt>
                <c:pt idx="3271">
                  <c:v>2.5195991435163698</c:v>
                </c:pt>
                <c:pt idx="3272">
                  <c:v>2.4531712989638899</c:v>
                </c:pt>
                <c:pt idx="3273">
                  <c:v>2.4607466526255299</c:v>
                </c:pt>
                <c:pt idx="3274">
                  <c:v>2.44335189402257</c:v>
                </c:pt>
                <c:pt idx="3275">
                  <c:v>2.4587300593343899</c:v>
                </c:pt>
                <c:pt idx="3276">
                  <c:v>2.46196449318635</c:v>
                </c:pt>
                <c:pt idx="3277">
                  <c:v>2.4491098240563298</c:v>
                </c:pt>
                <c:pt idx="3278">
                  <c:v>2.4473536215615099</c:v>
                </c:pt>
                <c:pt idx="3279">
                  <c:v>2.4575677229735202</c:v>
                </c:pt>
                <c:pt idx="3280">
                  <c:v>2.4317741973463001</c:v>
                </c:pt>
                <c:pt idx="3281">
                  <c:v>2.4103999389076902</c:v>
                </c:pt>
                <c:pt idx="3282">
                  <c:v>2.4149080851389</c:v>
                </c:pt>
                <c:pt idx="3283">
                  <c:v>2.2289616290482499</c:v>
                </c:pt>
                <c:pt idx="3284">
                  <c:v>2.1716629351829</c:v>
                </c:pt>
                <c:pt idx="3285">
                  <c:v>3.0623398846097198</c:v>
                </c:pt>
                <c:pt idx="3286">
                  <c:v>3.14126316212749</c:v>
                </c:pt>
                <c:pt idx="3287">
                  <c:v>3.183410269057616</c:v>
                </c:pt>
                <c:pt idx="3288">
                  <c:v>2.2873937940323601</c:v>
                </c:pt>
                <c:pt idx="3289">
                  <c:v>2.3180942651868</c:v>
                </c:pt>
                <c:pt idx="3290">
                  <c:v>2.3211613726979801</c:v>
                </c:pt>
                <c:pt idx="3291">
                  <c:v>2.3318247128496301</c:v>
                </c:pt>
                <c:pt idx="3292">
                  <c:v>2.3459079451277001</c:v>
                </c:pt>
                <c:pt idx="3293">
                  <c:v>2.3522768400137499</c:v>
                </c:pt>
                <c:pt idx="3294">
                  <c:v>2.3629553264684402</c:v>
                </c:pt>
                <c:pt idx="3295">
                  <c:v>2.31179084834281</c:v>
                </c:pt>
                <c:pt idx="3296">
                  <c:v>2.29219535984583</c:v>
                </c:pt>
                <c:pt idx="3297">
                  <c:v>2.2668734733094298</c:v>
                </c:pt>
                <c:pt idx="3298">
                  <c:v>2.2261382822054001</c:v>
                </c:pt>
                <c:pt idx="3299">
                  <c:v>2.2009945797546102</c:v>
                </c:pt>
                <c:pt idx="3300">
                  <c:v>2.2096952957693201</c:v>
                </c:pt>
                <c:pt idx="3301">
                  <c:v>2.2292717715547399</c:v>
                </c:pt>
                <c:pt idx="3302">
                  <c:v>2.2504568138269101</c:v>
                </c:pt>
                <c:pt idx="3303">
                  <c:v>2.28209772747763</c:v>
                </c:pt>
                <c:pt idx="3304">
                  <c:v>2.3109079294730099</c:v>
                </c:pt>
                <c:pt idx="3305">
                  <c:v>2.3127337796369498</c:v>
                </c:pt>
                <c:pt idx="3306">
                  <c:v>2.3024667414022502</c:v>
                </c:pt>
                <c:pt idx="3307">
                  <c:v>2.2524019866529899</c:v>
                </c:pt>
                <c:pt idx="3308">
                  <c:v>2.2716082554741099</c:v>
                </c:pt>
                <c:pt idx="3309">
                  <c:v>2.1655793537211401</c:v>
                </c:pt>
                <c:pt idx="3310">
                  <c:v>2.1776146085611301</c:v>
                </c:pt>
                <c:pt idx="3311">
                  <c:v>2.2296510332865198</c:v>
                </c:pt>
                <c:pt idx="3312">
                  <c:v>2.4514232459902301</c:v>
                </c:pt>
                <c:pt idx="3313">
                  <c:v>2.5150493161123801</c:v>
                </c:pt>
                <c:pt idx="3314">
                  <c:v>2.5434287793014398</c:v>
                </c:pt>
                <c:pt idx="3315">
                  <c:v>2.5301235005158298</c:v>
                </c:pt>
                <c:pt idx="3316">
                  <c:v>2.5024263123548698</c:v>
                </c:pt>
                <c:pt idx="3317">
                  <c:v>2.46702851249993</c:v>
                </c:pt>
                <c:pt idx="3318">
                  <c:v>2.40681744303645</c:v>
                </c:pt>
                <c:pt idx="3319">
                  <c:v>2.3659678066520402</c:v>
                </c:pt>
                <c:pt idx="3320">
                  <c:v>2.2988972258206299</c:v>
                </c:pt>
                <c:pt idx="3321">
                  <c:v>2.2215888537679498</c:v>
                </c:pt>
                <c:pt idx="3322">
                  <c:v>2.1491801978362099</c:v>
                </c:pt>
                <c:pt idx="3323">
                  <c:v>2.10147719814552</c:v>
                </c:pt>
                <c:pt idx="3324">
                  <c:v>2.0886186955289898</c:v>
                </c:pt>
                <c:pt idx="3325">
                  <c:v>2.0773120161926801</c:v>
                </c:pt>
                <c:pt idx="3326">
                  <c:v>2.0462754017993001</c:v>
                </c:pt>
                <c:pt idx="3327">
                  <c:v>1.97133460252252</c:v>
                </c:pt>
                <c:pt idx="3328">
                  <c:v>1.86266449493384</c:v>
                </c:pt>
                <c:pt idx="3329">
                  <c:v>1.7305402809616699</c:v>
                </c:pt>
                <c:pt idx="3330">
                  <c:v>1.6424013890788201</c:v>
                </c:pt>
                <c:pt idx="3331">
                  <c:v>1.61225118756365</c:v>
                </c:pt>
                <c:pt idx="3332">
                  <c:v>1.63184653270089</c:v>
                </c:pt>
                <c:pt idx="3333">
                  <c:v>2.2970838771472901</c:v>
                </c:pt>
                <c:pt idx="3334">
                  <c:v>2.34613756395412</c:v>
                </c:pt>
                <c:pt idx="3335">
                  <c:v>2.3973917195096601</c:v>
                </c:pt>
                <c:pt idx="3336">
                  <c:v>1.7243408114291601</c:v>
                </c:pt>
                <c:pt idx="3337">
                  <c:v>1.7543143406113899</c:v>
                </c:pt>
                <c:pt idx="3338">
                  <c:v>1.76032609777377</c:v>
                </c:pt>
                <c:pt idx="3339">
                  <c:v>1.73768750885819</c:v>
                </c:pt>
                <c:pt idx="3340">
                  <c:v>1.68899919049048</c:v>
                </c:pt>
                <c:pt idx="3341">
                  <c:v>1.65352179074995</c:v>
                </c:pt>
                <c:pt idx="3342">
                  <c:v>1.6139225172165499</c:v>
                </c:pt>
                <c:pt idx="3343">
                  <c:v>1.6466631593371801</c:v>
                </c:pt>
                <c:pt idx="3344">
                  <c:v>1.63788256358953</c:v>
                </c:pt>
                <c:pt idx="3345">
                  <c:v>1.6371385224730799</c:v>
                </c:pt>
                <c:pt idx="3346">
                  <c:v>1.6322728269080999</c:v>
                </c:pt>
                <c:pt idx="3347">
                  <c:v>1.6111244232402699</c:v>
                </c:pt>
                <c:pt idx="3348">
                  <c:v>1.5716093927958501</c:v>
                </c:pt>
                <c:pt idx="3349">
                  <c:v>1.5217567967885099</c:v>
                </c:pt>
                <c:pt idx="3350">
                  <c:v>1.46369944454944</c:v>
                </c:pt>
                <c:pt idx="3351">
                  <c:v>1.4029650809352701</c:v>
                </c:pt>
                <c:pt idx="3352">
                  <c:v>1.33933446079545</c:v>
                </c:pt>
                <c:pt idx="3353">
                  <c:v>1.2830058587772799</c:v>
                </c:pt>
                <c:pt idx="3354">
                  <c:v>1.2175161059848101</c:v>
                </c:pt>
                <c:pt idx="3355">
                  <c:v>1.1954695815982199</c:v>
                </c:pt>
                <c:pt idx="3356">
                  <c:v>1.1920659976544301</c:v>
                </c:pt>
                <c:pt idx="3357">
                  <c:v>1.66709729712529</c:v>
                </c:pt>
                <c:pt idx="3358">
                  <c:v>1.6866399016339599</c:v>
                </c:pt>
                <c:pt idx="3359">
                  <c:v>1.7049991129327</c:v>
                </c:pt>
                <c:pt idx="3360">
                  <c:v>1.42708728002424</c:v>
                </c:pt>
                <c:pt idx="3361">
                  <c:v>1.4114213598663099</c:v>
                </c:pt>
                <c:pt idx="3362">
                  <c:v>1.4140033220178101</c:v>
                </c:pt>
                <c:pt idx="3363">
                  <c:v>1.41412118033336</c:v>
                </c:pt>
                <c:pt idx="3364">
                  <c:v>1.3645642914745499</c:v>
                </c:pt>
                <c:pt idx="3365">
                  <c:v>1.2883869572316999</c:v>
                </c:pt>
                <c:pt idx="3366">
                  <c:v>1.2253515934549399</c:v>
                </c:pt>
                <c:pt idx="3367">
                  <c:v>1.22167144339671</c:v>
                </c:pt>
                <c:pt idx="3368">
                  <c:v>1.20706503798537</c:v>
                </c:pt>
                <c:pt idx="3369">
                  <c:v>1.2037265057405899</c:v>
                </c:pt>
                <c:pt idx="3370">
                  <c:v>1.20670377174029</c:v>
                </c:pt>
                <c:pt idx="3371">
                  <c:v>1.19566265423157</c:v>
                </c:pt>
                <c:pt idx="3372">
                  <c:v>1.1439268897099499</c:v>
                </c:pt>
                <c:pt idx="3373">
                  <c:v>1.1206242968739599</c:v>
                </c:pt>
                <c:pt idx="3374">
                  <c:v>1.0909669841345899</c:v>
                </c:pt>
                <c:pt idx="3375">
                  <c:v>1.0785866946813401</c:v>
                </c:pt>
                <c:pt idx="3376">
                  <c:v>1.0586140049607999</c:v>
                </c:pt>
                <c:pt idx="3377">
                  <c:v>1.06439739242259</c:v>
                </c:pt>
                <c:pt idx="3378">
                  <c:v>1.0862323847499999</c:v>
                </c:pt>
                <c:pt idx="3379">
                  <c:v>1.11193328170818</c:v>
                </c:pt>
                <c:pt idx="3380">
                  <c:v>1.1509217145155901</c:v>
                </c:pt>
                <c:pt idx="3381">
                  <c:v>1.24068218637987</c:v>
                </c:pt>
                <c:pt idx="3382">
                  <c:v>1.30965045237431</c:v>
                </c:pt>
                <c:pt idx="3383">
                  <c:v>1.37989920528455</c:v>
                </c:pt>
                <c:pt idx="3384">
                  <c:v>1.2199035771884801</c:v>
                </c:pt>
                <c:pt idx="3385">
                  <c:v>1.2160583634861499</c:v>
                </c:pt>
                <c:pt idx="3386">
                  <c:v>1.2221708412891801</c:v>
                </c:pt>
                <c:pt idx="3387">
                  <c:v>1.2570550041305899</c:v>
                </c:pt>
                <c:pt idx="3388">
                  <c:v>1.269371237171</c:v>
                </c:pt>
                <c:pt idx="3389">
                  <c:v>1.2912308413848399</c:v>
                </c:pt>
                <c:pt idx="3390">
                  <c:v>1.3236563218900199</c:v>
                </c:pt>
                <c:pt idx="3391">
                  <c:v>1.4618045685661201</c:v>
                </c:pt>
                <c:pt idx="3392">
                  <c:v>1.4282238133601799</c:v>
                </c:pt>
                <c:pt idx="3393">
                  <c:v>1.3893665948338401</c:v>
                </c:pt>
                <c:pt idx="3394">
                  <c:v>1.35274303914831</c:v>
                </c:pt>
                <c:pt idx="3395">
                  <c:v>1.2992560729752101</c:v>
                </c:pt>
                <c:pt idx="3396">
                  <c:v>1.2681319922951899</c:v>
                </c:pt>
                <c:pt idx="3397">
                  <c:v>1.27263338352065</c:v>
                </c:pt>
                <c:pt idx="3398">
                  <c:v>1.2664781686790001</c:v>
                </c:pt>
                <c:pt idx="3399">
                  <c:v>1.26301393544673</c:v>
                </c:pt>
                <c:pt idx="3400">
                  <c:v>1.25180479500575</c:v>
                </c:pt>
                <c:pt idx="3401">
                  <c:v>1.2352997546984901</c:v>
                </c:pt>
                <c:pt idx="3402">
                  <c:v>1.2295491072958</c:v>
                </c:pt>
                <c:pt idx="3403">
                  <c:v>1.2139574106829301</c:v>
                </c:pt>
                <c:pt idx="3404">
                  <c:v>1.21661592256859</c:v>
                </c:pt>
                <c:pt idx="3405">
                  <c:v>1.1619644935025699</c:v>
                </c:pt>
                <c:pt idx="3406">
                  <c:v>1.1822981239532899</c:v>
                </c:pt>
                <c:pt idx="3407">
                  <c:v>1.21003722811806</c:v>
                </c:pt>
                <c:pt idx="3408">
                  <c:v>1.2568736070644699</c:v>
                </c:pt>
                <c:pt idx="3409">
                  <c:v>1.2269175010350799</c:v>
                </c:pt>
                <c:pt idx="3410">
                  <c:v>1.19892954272129</c:v>
                </c:pt>
                <c:pt idx="3411">
                  <c:v>1.1589066873782901</c:v>
                </c:pt>
                <c:pt idx="3412">
                  <c:v>1.12803911631955</c:v>
                </c:pt>
                <c:pt idx="3413">
                  <c:v>1.10630919966726</c:v>
                </c:pt>
                <c:pt idx="3414">
                  <c:v>1.1235296921148099</c:v>
                </c:pt>
                <c:pt idx="3415">
                  <c:v>1.21439339224873</c:v>
                </c:pt>
                <c:pt idx="3416">
                  <c:v>1.2681094319308499</c:v>
                </c:pt>
                <c:pt idx="3417">
                  <c:v>1.3031420754034</c:v>
                </c:pt>
                <c:pt idx="3418">
                  <c:v>1.3092758048650699</c:v>
                </c:pt>
                <c:pt idx="3419">
                  <c:v>1.2737813026429901</c:v>
                </c:pt>
                <c:pt idx="3420">
                  <c:v>1.2067769089332001</c:v>
                </c:pt>
                <c:pt idx="3421">
                  <c:v>1.16406472932266</c:v>
                </c:pt>
                <c:pt idx="3422">
                  <c:v>1.1211813645956299</c:v>
                </c:pt>
                <c:pt idx="3423">
                  <c:v>1.077476488162</c:v>
                </c:pt>
                <c:pt idx="3424">
                  <c:v>1.04294356205778</c:v>
                </c:pt>
                <c:pt idx="3425">
                  <c:v>1.0241543179654899</c:v>
                </c:pt>
                <c:pt idx="3426">
                  <c:v>1.0070981426583201</c:v>
                </c:pt>
                <c:pt idx="3427">
                  <c:v>1.0538483458847201</c:v>
                </c:pt>
                <c:pt idx="3428">
                  <c:v>1.0735637128469699</c:v>
                </c:pt>
                <c:pt idx="3429">
                  <c:v>1.2315805540559399</c:v>
                </c:pt>
                <c:pt idx="3430">
                  <c:v>1.24697877137056</c:v>
                </c:pt>
                <c:pt idx="3431">
                  <c:v>1.2657606363371801</c:v>
                </c:pt>
                <c:pt idx="3432">
                  <c:v>0.99411212243979397</c:v>
                </c:pt>
                <c:pt idx="3433">
                  <c:v>0.95175875352154804</c:v>
                </c:pt>
                <c:pt idx="3434">
                  <c:v>0.91662141894311799</c:v>
                </c:pt>
                <c:pt idx="3435">
                  <c:v>0.83786013603854004</c:v>
                </c:pt>
                <c:pt idx="3436">
                  <c:v>0.77921533520848696</c:v>
                </c:pt>
                <c:pt idx="3437">
                  <c:v>0.78066912564378099</c:v>
                </c:pt>
                <c:pt idx="3438">
                  <c:v>0.79083030132647403</c:v>
                </c:pt>
                <c:pt idx="3439">
                  <c:v>0.891982268962351</c:v>
                </c:pt>
                <c:pt idx="3440">
                  <c:v>0.93743349119598796</c:v>
                </c:pt>
                <c:pt idx="3441">
                  <c:v>1.00366194202319</c:v>
                </c:pt>
                <c:pt idx="3442">
                  <c:v>1.0604365283405499</c:v>
                </c:pt>
                <c:pt idx="3443">
                  <c:v>1.1046644954246401</c:v>
                </c:pt>
                <c:pt idx="3444">
                  <c:v>1.10432907995337</c:v>
                </c:pt>
                <c:pt idx="3445">
                  <c:v>1.0926192187936099</c:v>
                </c:pt>
                <c:pt idx="3446">
                  <c:v>1.0153173191881999</c:v>
                </c:pt>
                <c:pt idx="3447">
                  <c:v>0.89767942595792505</c:v>
                </c:pt>
                <c:pt idx="3448">
                  <c:v>0.79608179247469701</c:v>
                </c:pt>
                <c:pt idx="3449">
                  <c:v>0.76466012065718902</c:v>
                </c:pt>
                <c:pt idx="3450">
                  <c:v>0.74917509635913904</c:v>
                </c:pt>
                <c:pt idx="3451">
                  <c:v>0.78715618191997005</c:v>
                </c:pt>
                <c:pt idx="3452">
                  <c:v>0.74768630818936399</c:v>
                </c:pt>
                <c:pt idx="3453">
                  <c:v>1.0829633570612001</c:v>
                </c:pt>
                <c:pt idx="3454">
                  <c:v>1.0793217388873599</c:v>
                </c:pt>
                <c:pt idx="3455">
                  <c:v>1.0507451894445301</c:v>
                </c:pt>
                <c:pt idx="3456">
                  <c:v>0.73570788025567502</c:v>
                </c:pt>
                <c:pt idx="3457">
                  <c:v>0.71493945702289297</c:v>
                </c:pt>
                <c:pt idx="3458">
                  <c:v>0.73979514562165205</c:v>
                </c:pt>
                <c:pt idx="3459">
                  <c:v>0.75629264356096804</c:v>
                </c:pt>
                <c:pt idx="3460">
                  <c:v>0.78360123645352897</c:v>
                </c:pt>
                <c:pt idx="3461">
                  <c:v>0.86137428972478303</c:v>
                </c:pt>
                <c:pt idx="3462">
                  <c:v>0.94954793893143696</c:v>
                </c:pt>
                <c:pt idx="3463">
                  <c:v>1.0574185150931801</c:v>
                </c:pt>
                <c:pt idx="3464">
                  <c:v>1.06040080166304</c:v>
                </c:pt>
                <c:pt idx="3465">
                  <c:v>1.06580455376338</c:v>
                </c:pt>
                <c:pt idx="3466">
                  <c:v>1.07300319016735</c:v>
                </c:pt>
                <c:pt idx="3467">
                  <c:v>1.07123878163023</c:v>
                </c:pt>
                <c:pt idx="3468">
                  <c:v>1.0328529963650299</c:v>
                </c:pt>
                <c:pt idx="3469">
                  <c:v>0.94219631000598203</c:v>
                </c:pt>
                <c:pt idx="3470">
                  <c:v>0.75836041024425704</c:v>
                </c:pt>
                <c:pt idx="3471">
                  <c:v>0.67538553591363903</c:v>
                </c:pt>
                <c:pt idx="3472">
                  <c:v>0.66190914508913301</c:v>
                </c:pt>
                <c:pt idx="3473">
                  <c:v>0.65796632501432495</c:v>
                </c:pt>
                <c:pt idx="3474">
                  <c:v>0.64244229963543398</c:v>
                </c:pt>
                <c:pt idx="3475">
                  <c:v>0.68611028350275005</c:v>
                </c:pt>
                <c:pt idx="3476">
                  <c:v>0.74656681836760397</c:v>
                </c:pt>
                <c:pt idx="3477">
                  <c:v>0.73844659748271502</c:v>
                </c:pt>
                <c:pt idx="3478">
                  <c:v>0.73290836796949599</c:v>
                </c:pt>
                <c:pt idx="3479">
                  <c:v>0.74909371068730302</c:v>
                </c:pt>
                <c:pt idx="3480">
                  <c:v>0.96730538049340098</c:v>
                </c:pt>
                <c:pt idx="3481">
                  <c:v>0.98485098795770698</c:v>
                </c:pt>
                <c:pt idx="3482">
                  <c:v>0.97477741065509305</c:v>
                </c:pt>
                <c:pt idx="3483">
                  <c:v>1.0090902002167399</c:v>
                </c:pt>
                <c:pt idx="3484">
                  <c:v>1.03612632573327</c:v>
                </c:pt>
                <c:pt idx="3485">
                  <c:v>1.0245485820803999</c:v>
                </c:pt>
                <c:pt idx="3486">
                  <c:v>1.0273468585037899</c:v>
                </c:pt>
                <c:pt idx="3487">
                  <c:v>1.14240399837789</c:v>
                </c:pt>
                <c:pt idx="3488">
                  <c:v>1.11070610126431</c:v>
                </c:pt>
                <c:pt idx="3489">
                  <c:v>1.0344572092859401</c:v>
                </c:pt>
                <c:pt idx="3490">
                  <c:v>0.94532019034005899</c:v>
                </c:pt>
                <c:pt idx="3491">
                  <c:v>0.86637757154969897</c:v>
                </c:pt>
                <c:pt idx="3492">
                  <c:v>0.76443801374913101</c:v>
                </c:pt>
                <c:pt idx="3493">
                  <c:v>0.70131341046385898</c:v>
                </c:pt>
                <c:pt idx="3494">
                  <c:v>0.68149094736511295</c:v>
                </c:pt>
                <c:pt idx="3495">
                  <c:v>0.64494350527784405</c:v>
                </c:pt>
                <c:pt idx="3496">
                  <c:v>0.63050605600238496</c:v>
                </c:pt>
                <c:pt idx="3497">
                  <c:v>0.65032217930158098</c:v>
                </c:pt>
                <c:pt idx="3498">
                  <c:v>0.69990551438878601</c:v>
                </c:pt>
                <c:pt idx="3499">
                  <c:v>0.66669967515444195</c:v>
                </c:pt>
                <c:pt idx="3500">
                  <c:v>0.77524596177758098</c:v>
                </c:pt>
                <c:pt idx="3501">
                  <c:v>0.80254755830672497</c:v>
                </c:pt>
                <c:pt idx="3502">
                  <c:v>0.82305550990432197</c:v>
                </c:pt>
                <c:pt idx="3503">
                  <c:v>0.88745678082546098</c:v>
                </c:pt>
                <c:pt idx="3504">
                  <c:v>0.94098485265390197</c:v>
                </c:pt>
                <c:pt idx="3505">
                  <c:v>0.79277372727684503</c:v>
                </c:pt>
                <c:pt idx="3506">
                  <c:v>0.75307118080061497</c:v>
                </c:pt>
                <c:pt idx="3507">
                  <c:v>0.76712774207076595</c:v>
                </c:pt>
                <c:pt idx="3508">
                  <c:v>0.78450529826692805</c:v>
                </c:pt>
                <c:pt idx="3509">
                  <c:v>0.83425918384947195</c:v>
                </c:pt>
                <c:pt idx="3510">
                  <c:v>0.86774288568712099</c:v>
                </c:pt>
                <c:pt idx="3511">
                  <c:v>0.81932760979520203</c:v>
                </c:pt>
                <c:pt idx="3512">
                  <c:v>0.830170278998143</c:v>
                </c:pt>
                <c:pt idx="3513">
                  <c:v>0.87702214389116495</c:v>
                </c:pt>
                <c:pt idx="3514">
                  <c:v>0.785910932416926</c:v>
                </c:pt>
                <c:pt idx="3515">
                  <c:v>0.74043962133334595</c:v>
                </c:pt>
                <c:pt idx="3516">
                  <c:v>0.73964873339317405</c:v>
                </c:pt>
                <c:pt idx="3517">
                  <c:v>0.67855192417976995</c:v>
                </c:pt>
                <c:pt idx="3518">
                  <c:v>0.53729769091931701</c:v>
                </c:pt>
                <c:pt idx="3519">
                  <c:v>0.24593574540447899</c:v>
                </c:pt>
                <c:pt idx="3520">
                  <c:v>0.172285008319711</c:v>
                </c:pt>
                <c:pt idx="3521">
                  <c:v>9.2961604866477393E-2</c:v>
                </c:pt>
                <c:pt idx="3522">
                  <c:v>0.121272423898428</c:v>
                </c:pt>
                <c:pt idx="3523">
                  <c:v>6.2556482872149255</c:v>
                </c:pt>
                <c:pt idx="3524">
                  <c:v>6.1410798018610215</c:v>
                </c:pt>
                <c:pt idx="3525">
                  <c:v>0.750030583548154</c:v>
                </c:pt>
                <c:pt idx="3526">
                  <c:v>0.78558461018467896</c:v>
                </c:pt>
                <c:pt idx="3527">
                  <c:v>0.89472863407576197</c:v>
                </c:pt>
                <c:pt idx="3528">
                  <c:v>5.8820112923278902</c:v>
                </c:pt>
                <c:pt idx="3529">
                  <c:v>5.6486472345653187</c:v>
                </c:pt>
                <c:pt idx="3530">
                  <c:v>5.1110570454169162</c:v>
                </c:pt>
                <c:pt idx="3531">
                  <c:v>4.5010906244292066</c:v>
                </c:pt>
                <c:pt idx="3532">
                  <c:v>4.3618393777826165</c:v>
                </c:pt>
                <c:pt idx="3533">
                  <c:v>4.3243382714302268</c:v>
                </c:pt>
                <c:pt idx="3534">
                  <c:v>4.0868285179616564</c:v>
                </c:pt>
                <c:pt idx="3535">
                  <c:v>4.0050211047097264</c:v>
                </c:pt>
                <c:pt idx="3536">
                  <c:v>4.0138426232422759</c:v>
                </c:pt>
                <c:pt idx="3537">
                  <c:v>4.1211817021672861</c:v>
                </c:pt>
                <c:pt idx="3538">
                  <c:v>4.2184001038003762</c:v>
                </c:pt>
                <c:pt idx="3539">
                  <c:v>4.2132803191941361</c:v>
                </c:pt>
                <c:pt idx="3540">
                  <c:v>4.2401252029543963</c:v>
                </c:pt>
                <c:pt idx="3541">
                  <c:v>4.3266173467107958</c:v>
                </c:pt>
                <c:pt idx="3542">
                  <c:v>4.3948173743690164</c:v>
                </c:pt>
                <c:pt idx="3543">
                  <c:v>4.425629325697126</c:v>
                </c:pt>
                <c:pt idx="3544">
                  <c:v>4.446570829366066</c:v>
                </c:pt>
                <c:pt idx="3545">
                  <c:v>4.4934103183056262</c:v>
                </c:pt>
                <c:pt idx="3546">
                  <c:v>4.5325590971412257</c:v>
                </c:pt>
                <c:pt idx="3547">
                  <c:v>4.5803759052622359</c:v>
                </c:pt>
                <c:pt idx="3548">
                  <c:v>4.6167132582706865</c:v>
                </c:pt>
                <c:pt idx="3549">
                  <c:v>6.0797160094420652</c:v>
                </c:pt>
                <c:pt idx="3550">
                  <c:v>5.9996209620548733</c:v>
                </c:pt>
                <c:pt idx="3551">
                  <c:v>5.9897144450994402</c:v>
                </c:pt>
                <c:pt idx="3552">
                  <c:v>5.6280301791324678</c:v>
                </c:pt>
                <c:pt idx="3553">
                  <c:v>5.7240648332932169</c:v>
                </c:pt>
                <c:pt idx="3554">
                  <c:v>5.7740167022926077</c:v>
                </c:pt>
                <c:pt idx="3555">
                  <c:v>5.8054157285372678</c:v>
                </c:pt>
                <c:pt idx="3556">
                  <c:v>5.8278669043010405</c:v>
                </c:pt>
                <c:pt idx="3557">
                  <c:v>5.8330170343437251</c:v>
                </c:pt>
                <c:pt idx="3558">
                  <c:v>5.8340623997915886</c:v>
                </c:pt>
                <c:pt idx="3559">
                  <c:v>5.8613956992017222</c:v>
                </c:pt>
                <c:pt idx="3560">
                  <c:v>5.8186837811471328</c:v>
                </c:pt>
                <c:pt idx="3561">
                  <c:v>5.7557212233304069</c:v>
                </c:pt>
                <c:pt idx="3562">
                  <c:v>5.6967487560859364</c:v>
                </c:pt>
                <c:pt idx="3563">
                  <c:v>5.6567797640263136</c:v>
                </c:pt>
                <c:pt idx="3564">
                  <c:v>5.5989714950348937</c:v>
                </c:pt>
                <c:pt idx="3565">
                  <c:v>5.5321819624838851</c:v>
                </c:pt>
                <c:pt idx="3566">
                  <c:v>5.4857853004962784</c:v>
                </c:pt>
                <c:pt idx="3567">
                  <c:v>5.4954602293884793</c:v>
                </c:pt>
                <c:pt idx="3568">
                  <c:v>5.5076915501965438</c:v>
                </c:pt>
                <c:pt idx="3569">
                  <c:v>5.5360024293936663</c:v>
                </c:pt>
                <c:pt idx="3570">
                  <c:v>5.56252555277098</c:v>
                </c:pt>
                <c:pt idx="3571">
                  <c:v>5.5819882688135554</c:v>
                </c:pt>
                <c:pt idx="3572">
                  <c:v>5.6719691268723711</c:v>
                </c:pt>
                <c:pt idx="3573">
                  <c:v>4.7841049324190958</c:v>
                </c:pt>
                <c:pt idx="3574">
                  <c:v>5.0872189132800862</c:v>
                </c:pt>
                <c:pt idx="3575">
                  <c:v>5.4051505063832783</c:v>
                </c:pt>
                <c:pt idx="3576">
                  <c:v>5.6363632666704166</c:v>
                </c:pt>
                <c:pt idx="3577">
                  <c:v>5.5114497819394659</c:v>
                </c:pt>
                <c:pt idx="3578">
                  <c:v>5.495923167820032</c:v>
                </c:pt>
                <c:pt idx="3579">
                  <c:v>5.3676024494822236</c:v>
                </c:pt>
                <c:pt idx="3580">
                  <c:v>5.1104467751535658</c:v>
                </c:pt>
                <c:pt idx="3581">
                  <c:v>4.9558557310297058</c:v>
                </c:pt>
                <c:pt idx="3582">
                  <c:v>4.8276562986235563</c:v>
                </c:pt>
                <c:pt idx="3583">
                  <c:v>4.3343232278589765</c:v>
                </c:pt>
                <c:pt idx="3584">
                  <c:v>4.0099213824258158</c:v>
                </c:pt>
                <c:pt idx="3585">
                  <c:v>4.039914694313266</c:v>
                </c:pt>
                <c:pt idx="3586">
                  <c:v>3.9934919846904862</c:v>
                </c:pt>
                <c:pt idx="3587">
                  <c:v>3.8823345162019862</c:v>
                </c:pt>
                <c:pt idx="3588">
                  <c:v>3.9098039468721262</c:v>
                </c:pt>
                <c:pt idx="3589">
                  <c:v>3.744534783273596</c:v>
                </c:pt>
                <c:pt idx="3590">
                  <c:v>3.2450330256914364</c:v>
                </c:pt>
                <c:pt idx="3591">
                  <c:v>3.05981172236624</c:v>
                </c:pt>
                <c:pt idx="3592">
                  <c:v>2.9369490804955798</c:v>
                </c:pt>
                <c:pt idx="3593">
                  <c:v>2.87103431957182</c:v>
                </c:pt>
                <c:pt idx="3594">
                  <c:v>2.9441007708355298</c:v>
                </c:pt>
                <c:pt idx="3595">
                  <c:v>3.02939670406735</c:v>
                </c:pt>
                <c:pt idx="3596">
                  <c:v>3.2483244999562264</c:v>
                </c:pt>
                <c:pt idx="3597">
                  <c:v>5.746516579289521</c:v>
                </c:pt>
                <c:pt idx="3598">
                  <c:v>5.7608726730716393</c:v>
                </c:pt>
                <c:pt idx="3599">
                  <c:v>5.7436946679429033</c:v>
                </c:pt>
                <c:pt idx="3600">
                  <c:v>3.6829960117562264</c:v>
                </c:pt>
                <c:pt idx="3601">
                  <c:v>3.7616540904071463</c:v>
                </c:pt>
                <c:pt idx="3602">
                  <c:v>3.889966471828306</c:v>
                </c:pt>
                <c:pt idx="3603">
                  <c:v>3.9921225770574762</c:v>
                </c:pt>
                <c:pt idx="3604">
                  <c:v>4.0558247028872056</c:v>
                </c:pt>
                <c:pt idx="3605">
                  <c:v>4.1145363328559164</c:v>
                </c:pt>
                <c:pt idx="3606">
                  <c:v>4.2043618502465758</c:v>
                </c:pt>
                <c:pt idx="3607">
                  <c:v>4.396091336585676</c:v>
                </c:pt>
                <c:pt idx="3608">
                  <c:v>4.5383516470940659</c:v>
                </c:pt>
                <c:pt idx="3609">
                  <c:v>4.7871567281064964</c:v>
                </c:pt>
                <c:pt idx="3610">
                  <c:v>5.0294447384928365</c:v>
                </c:pt>
                <c:pt idx="3611">
                  <c:v>5.1941539125743965</c:v>
                </c:pt>
                <c:pt idx="3612">
                  <c:v>5.2581336870136264</c:v>
                </c:pt>
                <c:pt idx="3613">
                  <c:v>5.2811665605909264</c:v>
                </c:pt>
                <c:pt idx="3614">
                  <c:v>5.3092563472548662</c:v>
                </c:pt>
                <c:pt idx="3615">
                  <c:v>5.325081263173125</c:v>
                </c:pt>
                <c:pt idx="3616">
                  <c:v>5.3356483417923073</c:v>
                </c:pt>
                <c:pt idx="3617">
                  <c:v>5.3284008449457989</c:v>
                </c:pt>
                <c:pt idx="3618">
                  <c:v>5.3040053431362217</c:v>
                </c:pt>
                <c:pt idx="3619">
                  <c:v>5.312648627047551</c:v>
                </c:pt>
                <c:pt idx="3620">
                  <c:v>5.3052615047182243</c:v>
                </c:pt>
                <c:pt idx="3621">
                  <c:v>3.3888075055112261</c:v>
                </c:pt>
                <c:pt idx="3622">
                  <c:v>3.4869571878437764</c:v>
                </c:pt>
                <c:pt idx="3623">
                  <c:v>3.5980964928102663</c:v>
                </c:pt>
                <c:pt idx="3624">
                  <c:v>5.4890887364076386</c:v>
                </c:pt>
                <c:pt idx="3625">
                  <c:v>5.5088415759363567</c:v>
                </c:pt>
                <c:pt idx="3626">
                  <c:v>5.4833930326682765</c:v>
                </c:pt>
                <c:pt idx="3627">
                  <c:v>5.4928392043141425</c:v>
                </c:pt>
                <c:pt idx="3628">
                  <c:v>5.5045482128248509</c:v>
                </c:pt>
                <c:pt idx="3629">
                  <c:v>5.5409576037109991</c:v>
                </c:pt>
                <c:pt idx="3630">
                  <c:v>5.5703845365044202</c:v>
                </c:pt>
                <c:pt idx="3631">
                  <c:v>5.5042665859284261</c:v>
                </c:pt>
                <c:pt idx="3632">
                  <c:v>5.5029951214398283</c:v>
                </c:pt>
                <c:pt idx="3633">
                  <c:v>5.5039445811835499</c:v>
                </c:pt>
                <c:pt idx="3634">
                  <c:v>5.4933807287121414</c:v>
                </c:pt>
                <c:pt idx="3635">
                  <c:v>5.4706947165154336</c:v>
                </c:pt>
                <c:pt idx="3636">
                  <c:v>5.438283153045016</c:v>
                </c:pt>
                <c:pt idx="3637">
                  <c:v>5.4330380565030163</c:v>
                </c:pt>
                <c:pt idx="3638">
                  <c:v>5.4339861959107152</c:v>
                </c:pt>
                <c:pt idx="3639">
                  <c:v>5.4201044249616066</c:v>
                </c:pt>
                <c:pt idx="3640">
                  <c:v>5.4054490123078551</c:v>
                </c:pt>
                <c:pt idx="3641">
                  <c:v>5.3801903179089656</c:v>
                </c:pt>
                <c:pt idx="3642">
                  <c:v>5.3621566894911616</c:v>
                </c:pt>
                <c:pt idx="3643">
                  <c:v>5.2732746964007067</c:v>
                </c:pt>
                <c:pt idx="3644">
                  <c:v>5.2165454091214158</c:v>
                </c:pt>
                <c:pt idx="3645">
                  <c:v>5.312471192275857</c:v>
                </c:pt>
                <c:pt idx="3646">
                  <c:v>5.3649370551536588</c:v>
                </c:pt>
                <c:pt idx="3647">
                  <c:v>5.4215654928633965</c:v>
                </c:pt>
                <c:pt idx="3648">
                  <c:v>4.6445803589856958</c:v>
                </c:pt>
                <c:pt idx="3649">
                  <c:v>4.5374950325115062</c:v>
                </c:pt>
                <c:pt idx="3650">
                  <c:v>4.4639452351209163</c:v>
                </c:pt>
                <c:pt idx="3651">
                  <c:v>4.4132682664387861</c:v>
                </c:pt>
                <c:pt idx="3652">
                  <c:v>4.3926811029341764</c:v>
                </c:pt>
                <c:pt idx="3653">
                  <c:v>4.3646569853598161</c:v>
                </c:pt>
                <c:pt idx="3654">
                  <c:v>4.3268833662298762</c:v>
                </c:pt>
                <c:pt idx="3655">
                  <c:v>4.2458565795981968</c:v>
                </c:pt>
                <c:pt idx="3656">
                  <c:v>4.2348345212919867</c:v>
                </c:pt>
                <c:pt idx="3657">
                  <c:v>4.2341405752626464</c:v>
                </c:pt>
                <c:pt idx="3658">
                  <c:v>4.2219300060107461</c:v>
                </c:pt>
                <c:pt idx="3659">
                  <c:v>4.1994879386615569</c:v>
                </c:pt>
                <c:pt idx="3660">
                  <c:v>4.206189205846206</c:v>
                </c:pt>
                <c:pt idx="3661">
                  <c:v>4.2292239012133557</c:v>
                </c:pt>
                <c:pt idx="3662">
                  <c:v>4.2351650577940463</c:v>
                </c:pt>
                <c:pt idx="3663">
                  <c:v>4.2461242093450062</c:v>
                </c:pt>
                <c:pt idx="3664">
                  <c:v>4.2502875178360462</c:v>
                </c:pt>
                <c:pt idx="3665">
                  <c:v>4.2557380820589259</c:v>
                </c:pt>
                <c:pt idx="3666">
                  <c:v>4.260603156488826</c:v>
                </c:pt>
                <c:pt idx="3667">
                  <c:v>4.2168306611888458</c:v>
                </c:pt>
                <c:pt idx="3668">
                  <c:v>4.1666336223334861</c:v>
                </c:pt>
                <c:pt idx="3669">
                  <c:v>5.0932250273466462</c:v>
                </c:pt>
                <c:pt idx="3670">
                  <c:v>4.9744877924673467</c:v>
                </c:pt>
                <c:pt idx="3671">
                  <c:v>4.8057675800611763</c:v>
                </c:pt>
                <c:pt idx="3672">
                  <c:v>4.1422880573318466</c:v>
                </c:pt>
                <c:pt idx="3673">
                  <c:v>4.1493024186734564</c:v>
                </c:pt>
                <c:pt idx="3674">
                  <c:v>4.1726069698393058</c:v>
                </c:pt>
                <c:pt idx="3675">
                  <c:v>4.2058458331081061</c:v>
                </c:pt>
                <c:pt idx="3676">
                  <c:v>4.2514221657361357</c:v>
                </c:pt>
                <c:pt idx="3677">
                  <c:v>4.2848239782697064</c:v>
                </c:pt>
                <c:pt idx="3678">
                  <c:v>4.3170122649543163</c:v>
                </c:pt>
                <c:pt idx="3679">
                  <c:v>4.3573954779479465</c:v>
                </c:pt>
                <c:pt idx="3680">
                  <c:v>4.3774664732340458</c:v>
                </c:pt>
                <c:pt idx="3681">
                  <c:v>4.3863876175585661</c:v>
                </c:pt>
                <c:pt idx="3682">
                  <c:v>4.3756887904459365</c:v>
                </c:pt>
                <c:pt idx="3683">
                  <c:v>4.376034406579806</c:v>
                </c:pt>
                <c:pt idx="3684">
                  <c:v>4.3626416209128065</c:v>
                </c:pt>
                <c:pt idx="3685">
                  <c:v>4.3597054435710358</c:v>
                </c:pt>
                <c:pt idx="3686">
                  <c:v>4.3785643631165962</c:v>
                </c:pt>
                <c:pt idx="3687">
                  <c:v>4.4064357881912564</c:v>
                </c:pt>
                <c:pt idx="3688">
                  <c:v>4.4442568018258362</c:v>
                </c:pt>
                <c:pt idx="3689">
                  <c:v>4.4982433541769566</c:v>
                </c:pt>
                <c:pt idx="3690">
                  <c:v>4.5666686115566364</c:v>
                </c:pt>
                <c:pt idx="3691">
                  <c:v>4.6625879885806762</c:v>
                </c:pt>
                <c:pt idx="3692">
                  <c:v>4.7031634152191959</c:v>
                </c:pt>
                <c:pt idx="3693">
                  <c:v>4.1469428876879562</c:v>
                </c:pt>
                <c:pt idx="3694">
                  <c:v>4.1509428424299859</c:v>
                </c:pt>
                <c:pt idx="3695">
                  <c:v>4.1483207727874563</c:v>
                </c:pt>
                <c:pt idx="3696">
                  <c:v>4.8620584786365058</c:v>
                </c:pt>
                <c:pt idx="3697">
                  <c:v>4.9231808622048563</c:v>
                </c:pt>
                <c:pt idx="3698">
                  <c:v>5.0088365519712461</c:v>
                </c:pt>
                <c:pt idx="3699">
                  <c:v>5.1179590082895166</c:v>
                </c:pt>
                <c:pt idx="3700">
                  <c:v>5.2353158488780265</c:v>
                </c:pt>
                <c:pt idx="3701">
                  <c:v>5.3610240467674082</c:v>
                </c:pt>
                <c:pt idx="3702">
                  <c:v>5.4582350861538309</c:v>
                </c:pt>
                <c:pt idx="3703">
                  <c:v>5.4316833118491559</c:v>
                </c:pt>
                <c:pt idx="3704">
                  <c:v>5.4777189757192826</c:v>
                </c:pt>
                <c:pt idx="3705">
                  <c:v>5.4832854304032121</c:v>
                </c:pt>
                <c:pt idx="3706">
                  <c:v>5.4615542842648921</c:v>
                </c:pt>
                <c:pt idx="3707">
                  <c:v>5.4347784344278844</c:v>
                </c:pt>
                <c:pt idx="3708">
                  <c:v>5.4206442957221448</c:v>
                </c:pt>
                <c:pt idx="3709">
                  <c:v>5.3719032422456605</c:v>
                </c:pt>
                <c:pt idx="3710">
                  <c:v>5.3494703694648829</c:v>
                </c:pt>
                <c:pt idx="3711">
                  <c:v>5.371296648905914</c:v>
                </c:pt>
                <c:pt idx="3712">
                  <c:v>5.4315081758242885</c:v>
                </c:pt>
                <c:pt idx="3713">
                  <c:v>5.4361516515615218</c:v>
                </c:pt>
                <c:pt idx="3714">
                  <c:v>5.3744591268250295</c:v>
                </c:pt>
                <c:pt idx="3715">
                  <c:v>5.2956191676224798</c:v>
                </c:pt>
                <c:pt idx="3716">
                  <c:v>5.3256301537559656</c:v>
                </c:pt>
                <c:pt idx="3717">
                  <c:v>4.7377668621769562</c:v>
                </c:pt>
                <c:pt idx="3718">
                  <c:v>4.7607988219517363</c:v>
                </c:pt>
                <c:pt idx="3719">
                  <c:v>4.8023378257671165</c:v>
                </c:pt>
                <c:pt idx="3720">
                  <c:v>5.4185700136071429</c:v>
                </c:pt>
                <c:pt idx="3721">
                  <c:v>5.4368574334628548</c:v>
                </c:pt>
                <c:pt idx="3722">
                  <c:v>5.4493456270151643</c:v>
                </c:pt>
                <c:pt idx="3723">
                  <c:v>5.5913440242707404</c:v>
                </c:pt>
                <c:pt idx="3724">
                  <c:v>5.7953025661772974</c:v>
                </c:pt>
                <c:pt idx="3725">
                  <c:v>5.9816732218577036</c:v>
                </c:pt>
                <c:pt idx="3726">
                  <c:v>6.1300392211793424</c:v>
                </c:pt>
                <c:pt idx="3727">
                  <c:v>6.2409301817705813</c:v>
                </c:pt>
                <c:pt idx="3728">
                  <c:v>6.2582602864081673</c:v>
                </c:pt>
                <c:pt idx="3729">
                  <c:v>6.2822112288505672</c:v>
                </c:pt>
                <c:pt idx="3730">
                  <c:v>4.9630653607049602E-2</c:v>
                </c:pt>
                <c:pt idx="3731">
                  <c:v>7.6836785132169599E-2</c:v>
                </c:pt>
                <c:pt idx="3732">
                  <c:v>0.12874484758199001</c:v>
                </c:pt>
                <c:pt idx="3733">
                  <c:v>0.15910823105833799</c:v>
                </c:pt>
                <c:pt idx="3734">
                  <c:v>0.16044611349385501</c:v>
                </c:pt>
                <c:pt idx="3735">
                  <c:v>0.105569896619197</c:v>
                </c:pt>
                <c:pt idx="3736">
                  <c:v>4.8142882889962699E-2</c:v>
                </c:pt>
                <c:pt idx="3737">
                  <c:v>6.2547192602629034</c:v>
                </c:pt>
                <c:pt idx="3738">
                  <c:v>2.2487797558486702E-2</c:v>
                </c:pt>
                <c:pt idx="3739">
                  <c:v>8.6312383166074994E-2</c:v>
                </c:pt>
                <c:pt idx="3740">
                  <c:v>0.221889161487624</c:v>
                </c:pt>
                <c:pt idx="3741">
                  <c:v>5.3625962594343211</c:v>
                </c:pt>
                <c:pt idx="3742">
                  <c:v>5.3678393001294369</c:v>
                </c:pt>
                <c:pt idx="3743">
                  <c:v>5.347359258305187</c:v>
                </c:pt>
                <c:pt idx="3744">
                  <c:v>0.34634288498789301</c:v>
                </c:pt>
                <c:pt idx="3745">
                  <c:v>0.342836581828389</c:v>
                </c:pt>
                <c:pt idx="3746">
                  <c:v>0.362772833196566</c:v>
                </c:pt>
                <c:pt idx="3747">
                  <c:v>0.45282404843437202</c:v>
                </c:pt>
                <c:pt idx="3748">
                  <c:v>0.65428036671371004</c:v>
                </c:pt>
                <c:pt idx="3749">
                  <c:v>0.78558662178879901</c:v>
                </c:pt>
                <c:pt idx="3750">
                  <c:v>0.84573786457754196</c:v>
                </c:pt>
                <c:pt idx="3751">
                  <c:v>1.0458035265043699</c:v>
                </c:pt>
                <c:pt idx="3752">
                  <c:v>1.0655737831488199</c:v>
                </c:pt>
                <c:pt idx="3753">
                  <c:v>1.2645501361399001</c:v>
                </c:pt>
                <c:pt idx="3754">
                  <c:v>1.48648555151183</c:v>
                </c:pt>
                <c:pt idx="3755">
                  <c:v>1.8035541247057201</c:v>
                </c:pt>
                <c:pt idx="3756">
                  <c:v>2.19755753635555</c:v>
                </c:pt>
                <c:pt idx="3757">
                  <c:v>2.6582776925281002</c:v>
                </c:pt>
                <c:pt idx="3758">
                  <c:v>2.9011942650288698</c:v>
                </c:pt>
                <c:pt idx="3759">
                  <c:v>2.8488987115298201</c:v>
                </c:pt>
                <c:pt idx="3760">
                  <c:v>2.7905703194149001</c:v>
                </c:pt>
                <c:pt idx="3761">
                  <c:v>3.0441251663046001</c:v>
                </c:pt>
                <c:pt idx="3762">
                  <c:v>3.1934757560496263</c:v>
                </c:pt>
                <c:pt idx="3763">
                  <c:v>2.85946613853325</c:v>
                </c:pt>
                <c:pt idx="3764">
                  <c:v>2.9643302280625501</c:v>
                </c:pt>
                <c:pt idx="3765">
                  <c:v>0.35094543261384797</c:v>
                </c:pt>
                <c:pt idx="3766">
                  <c:v>0.36032953355224701</c:v>
                </c:pt>
                <c:pt idx="3767">
                  <c:v>0.33419452283541701</c:v>
                </c:pt>
                <c:pt idx="3768">
                  <c:v>3.2495043130790364</c:v>
                </c:pt>
                <c:pt idx="3769">
                  <c:v>3.2436868500215863</c:v>
                </c:pt>
                <c:pt idx="3770">
                  <c:v>3.2702666588285463</c:v>
                </c:pt>
                <c:pt idx="3771">
                  <c:v>3.3470216478776762</c:v>
                </c:pt>
                <c:pt idx="3772">
                  <c:v>3.3752456963443263</c:v>
                </c:pt>
                <c:pt idx="3773">
                  <c:v>3.3411448365709462</c:v>
                </c:pt>
                <c:pt idx="3774">
                  <c:v>3.2864894826542961</c:v>
                </c:pt>
                <c:pt idx="3775">
                  <c:v>3.1859548924427363</c:v>
                </c:pt>
                <c:pt idx="3776">
                  <c:v>3.2181747008773463</c:v>
                </c:pt>
                <c:pt idx="3777">
                  <c:v>3.1618905036949663</c:v>
                </c:pt>
                <c:pt idx="3778">
                  <c:v>3.1792522656274764</c:v>
                </c:pt>
                <c:pt idx="3779">
                  <c:v>3.0699839627902601</c:v>
                </c:pt>
                <c:pt idx="3780">
                  <c:v>2.9907553481467901</c:v>
                </c:pt>
                <c:pt idx="3781">
                  <c:v>2.97960352225796</c:v>
                </c:pt>
                <c:pt idx="3782">
                  <c:v>3.0185689377633298</c:v>
                </c:pt>
                <c:pt idx="3783">
                  <c:v>3.1189801806259498</c:v>
                </c:pt>
                <c:pt idx="3784">
                  <c:v>3.2804301773338862</c:v>
                </c:pt>
                <c:pt idx="3785">
                  <c:v>3.5057042367776061</c:v>
                </c:pt>
                <c:pt idx="3786">
                  <c:v>3.7504245209540361</c:v>
                </c:pt>
                <c:pt idx="3787">
                  <c:v>3.7824673023490361</c:v>
                </c:pt>
                <c:pt idx="3788">
                  <c:v>4.0078944919991866</c:v>
                </c:pt>
                <c:pt idx="3789">
                  <c:v>3.1048369663995099</c:v>
                </c:pt>
                <c:pt idx="3790">
                  <c:v>3.1410428674389199</c:v>
                </c:pt>
                <c:pt idx="3791">
                  <c:v>3.247269582675246</c:v>
                </c:pt>
                <c:pt idx="3792">
                  <c:v>4.6910066793578657</c:v>
                </c:pt>
                <c:pt idx="3793">
                  <c:v>4.8576379186868062</c:v>
                </c:pt>
                <c:pt idx="3794">
                  <c:v>5.0774948413431762</c:v>
                </c:pt>
                <c:pt idx="3795">
                  <c:v>5.331545995820262</c:v>
                </c:pt>
                <c:pt idx="3796">
                  <c:v>5.5465260545562662</c:v>
                </c:pt>
                <c:pt idx="3797">
                  <c:v>5.7462789092156319</c:v>
                </c:pt>
                <c:pt idx="3798">
                  <c:v>5.8824199215274176</c:v>
                </c:pt>
                <c:pt idx="3799">
                  <c:v>5.9834776468280095</c:v>
                </c:pt>
                <c:pt idx="3800">
                  <c:v>5.9637168188560779</c:v>
                </c:pt>
                <c:pt idx="3801">
                  <c:v>5.9159736924070989</c:v>
                </c:pt>
                <c:pt idx="3802">
                  <c:v>5.9004557521338965</c:v>
                </c:pt>
                <c:pt idx="3803">
                  <c:v>5.8637285516559521</c:v>
                </c:pt>
                <c:pt idx="3804">
                  <c:v>5.8226743525957829</c:v>
                </c:pt>
                <c:pt idx="3805">
                  <c:v>5.7932416435064651</c:v>
                </c:pt>
                <c:pt idx="3806">
                  <c:v>5.7534924848279569</c:v>
                </c:pt>
                <c:pt idx="3807">
                  <c:v>5.7111073729992361</c:v>
                </c:pt>
                <c:pt idx="3808">
                  <c:v>5.6852329367827865</c:v>
                </c:pt>
                <c:pt idx="3809">
                  <c:v>5.6839488672423979</c:v>
                </c:pt>
                <c:pt idx="3810">
                  <c:v>5.7097918707820741</c:v>
                </c:pt>
                <c:pt idx="3811">
                  <c:v>5.7242263867922158</c:v>
                </c:pt>
                <c:pt idx="3812">
                  <c:v>5.7180551641294173</c:v>
                </c:pt>
                <c:pt idx="3813">
                  <c:v>4.2061172327542362</c:v>
                </c:pt>
                <c:pt idx="3814">
                  <c:v>4.3936387939620367</c:v>
                </c:pt>
                <c:pt idx="3815">
                  <c:v>4.5585703645711657</c:v>
                </c:pt>
                <c:pt idx="3816">
                  <c:v>5.7171001797629684</c:v>
                </c:pt>
                <c:pt idx="3817">
                  <c:v>5.7218669195502994</c:v>
                </c:pt>
                <c:pt idx="3818">
                  <c:v>5.720826297758105</c:v>
                </c:pt>
                <c:pt idx="3819">
                  <c:v>5.8064612827816253</c:v>
                </c:pt>
                <c:pt idx="3820">
                  <c:v>5.9131917422911044</c:v>
                </c:pt>
                <c:pt idx="3821">
                  <c:v>5.914004764428455</c:v>
                </c:pt>
                <c:pt idx="3822">
                  <c:v>5.8550118904941115</c:v>
                </c:pt>
                <c:pt idx="3823">
                  <c:v>5.8339448131295022</c:v>
                </c:pt>
                <c:pt idx="3824">
                  <c:v>5.8717056409714559</c:v>
                </c:pt>
                <c:pt idx="3825">
                  <c:v>5.8862283868142651</c:v>
                </c:pt>
                <c:pt idx="3826">
                  <c:v>5.8805187245069437</c:v>
                </c:pt>
                <c:pt idx="3827">
                  <c:v>5.8923207947906109</c:v>
                </c:pt>
                <c:pt idx="3828">
                  <c:v>5.8727766361926905</c:v>
                </c:pt>
                <c:pt idx="3829">
                  <c:v>5.7212487890640809</c:v>
                </c:pt>
                <c:pt idx="3830">
                  <c:v>5.7046064255621705</c:v>
                </c:pt>
                <c:pt idx="3831">
                  <c:v>5.8227561802981471</c:v>
                </c:pt>
                <c:pt idx="3832">
                  <c:v>5.8789020286012637</c:v>
                </c:pt>
                <c:pt idx="3833">
                  <c:v>5.9090464294704557</c:v>
                </c:pt>
                <c:pt idx="3834">
                  <c:v>5.9798765727180241</c:v>
                </c:pt>
                <c:pt idx="3835">
                  <c:v>6.022007154737695</c:v>
                </c:pt>
                <c:pt idx="3836">
                  <c:v>6.0644424604643801</c:v>
                </c:pt>
                <c:pt idx="3837">
                  <c:v>5.6911596160151143</c:v>
                </c:pt>
                <c:pt idx="3838">
                  <c:v>5.6611153307746109</c:v>
                </c:pt>
                <c:pt idx="3839">
                  <c:v>5.6810883320058094</c:v>
                </c:pt>
                <c:pt idx="3840">
                  <c:v>4.913816298244206</c:v>
                </c:pt>
                <c:pt idx="3841">
                  <c:v>4.8541527629360157</c:v>
                </c:pt>
                <c:pt idx="3842">
                  <c:v>4.6623592165518462</c:v>
                </c:pt>
                <c:pt idx="3843">
                  <c:v>4.4311734811538663</c:v>
                </c:pt>
                <c:pt idx="3844">
                  <c:v>4.4308677293826664</c:v>
                </c:pt>
                <c:pt idx="3845">
                  <c:v>4.3004984697815765</c:v>
                </c:pt>
                <c:pt idx="3846">
                  <c:v>4.1372182708171463</c:v>
                </c:pt>
                <c:pt idx="3847">
                  <c:v>3.9451837816125663</c:v>
                </c:pt>
                <c:pt idx="3848">
                  <c:v>3.8259146101418664</c:v>
                </c:pt>
                <c:pt idx="3849">
                  <c:v>3.6701757941834363</c:v>
                </c:pt>
                <c:pt idx="3850">
                  <c:v>3.5336278530198162</c:v>
                </c:pt>
                <c:pt idx="3851">
                  <c:v>3.4637014691505463</c:v>
                </c:pt>
                <c:pt idx="3852">
                  <c:v>3.3982085216761564</c:v>
                </c:pt>
                <c:pt idx="3853">
                  <c:v>3.3481332965169162</c:v>
                </c:pt>
                <c:pt idx="3854">
                  <c:v>3.3818995189709664</c:v>
                </c:pt>
                <c:pt idx="3855">
                  <c:v>3.4849288110432064</c:v>
                </c:pt>
                <c:pt idx="3856">
                  <c:v>3.6769723037601363</c:v>
                </c:pt>
                <c:pt idx="3857">
                  <c:v>3.975739626297456</c:v>
                </c:pt>
                <c:pt idx="3858">
                  <c:v>4.1920874678468465</c:v>
                </c:pt>
                <c:pt idx="3859">
                  <c:v>4.509957801587726</c:v>
                </c:pt>
                <c:pt idx="3860">
                  <c:v>4.5663315449902466</c:v>
                </c:pt>
                <c:pt idx="3861">
                  <c:v>6.2197186986538302</c:v>
                </c:pt>
                <c:pt idx="3862">
                  <c:v>5.7242910220426282</c:v>
                </c:pt>
                <c:pt idx="3863">
                  <c:v>4.9085953851725161</c:v>
                </c:pt>
                <c:pt idx="3864">
                  <c:v>4.0685839439089264</c:v>
                </c:pt>
                <c:pt idx="3865">
                  <c:v>4.1124449080133658</c:v>
                </c:pt>
                <c:pt idx="3866">
                  <c:v>4.1566495084956667</c:v>
                </c:pt>
                <c:pt idx="3867">
                  <c:v>4.1439272501550057</c:v>
                </c:pt>
                <c:pt idx="3868">
                  <c:v>4.1498675509122567</c:v>
                </c:pt>
                <c:pt idx="3869">
                  <c:v>4.1577227312959568</c:v>
                </c:pt>
                <c:pt idx="3870">
                  <c:v>4.1440505430677668</c:v>
                </c:pt>
                <c:pt idx="3871">
                  <c:v>4.0617709314316564</c:v>
                </c:pt>
                <c:pt idx="3872">
                  <c:v>3.9943482754534361</c:v>
                </c:pt>
                <c:pt idx="3873">
                  <c:v>3.9664464081352362</c:v>
                </c:pt>
                <c:pt idx="3874">
                  <c:v>3.9749843897778163</c:v>
                </c:pt>
                <c:pt idx="3875">
                  <c:v>4.0150199979951768</c:v>
                </c:pt>
                <c:pt idx="3876">
                  <c:v>4.0528847115074562</c:v>
                </c:pt>
                <c:pt idx="3877">
                  <c:v>4.0795092629711665</c:v>
                </c:pt>
                <c:pt idx="3878">
                  <c:v>4.1192651485480862</c:v>
                </c:pt>
                <c:pt idx="3879">
                  <c:v>4.1952254913423861</c:v>
                </c:pt>
                <c:pt idx="3880">
                  <c:v>4.2364067899044562</c:v>
                </c:pt>
                <c:pt idx="3881">
                  <c:v>4.2821401176494458</c:v>
                </c:pt>
                <c:pt idx="3882">
                  <c:v>4.3114316730668865</c:v>
                </c:pt>
                <c:pt idx="3883">
                  <c:v>4.346657881834096</c:v>
                </c:pt>
                <c:pt idx="3884">
                  <c:v>4.3370425541393463</c:v>
                </c:pt>
                <c:pt idx="3885">
                  <c:v>4.5042134935564659</c:v>
                </c:pt>
                <c:pt idx="3886">
                  <c:v>4.4546304023193066</c:v>
                </c:pt>
                <c:pt idx="3887">
                  <c:v>4.2660348387011462</c:v>
                </c:pt>
                <c:pt idx="3888">
                  <c:v>4.3916955520563166</c:v>
                </c:pt>
                <c:pt idx="3889">
                  <c:v>4.4749233839170062</c:v>
                </c:pt>
                <c:pt idx="3890">
                  <c:v>4.5849448101229564</c:v>
                </c:pt>
                <c:pt idx="3891">
                  <c:v>4.7157300071786361</c:v>
                </c:pt>
                <c:pt idx="3892">
                  <c:v>4.8395315166742163</c:v>
                </c:pt>
                <c:pt idx="3893">
                  <c:v>4.9111308096156963</c:v>
                </c:pt>
                <c:pt idx="3894">
                  <c:v>4.9248376510232363</c:v>
                </c:pt>
                <c:pt idx="3895">
                  <c:v>4.9295729504347161</c:v>
                </c:pt>
                <c:pt idx="3896">
                  <c:v>4.8836183127122963</c:v>
                </c:pt>
                <c:pt idx="3897">
                  <c:v>4.8365668256078767</c:v>
                </c:pt>
                <c:pt idx="3898">
                  <c:v>4.7819717366351462</c:v>
                </c:pt>
                <c:pt idx="3899">
                  <c:v>4.7284515724134266</c:v>
                </c:pt>
                <c:pt idx="3900">
                  <c:v>4.7265731311052157</c:v>
                </c:pt>
                <c:pt idx="3901">
                  <c:v>4.7346634759272463</c:v>
                </c:pt>
                <c:pt idx="3902">
                  <c:v>4.7386224477539258</c:v>
                </c:pt>
                <c:pt idx="3903">
                  <c:v>4.7680406689655666</c:v>
                </c:pt>
                <c:pt idx="3904">
                  <c:v>4.8036679383690863</c:v>
                </c:pt>
                <c:pt idx="3905">
                  <c:v>4.8264342981379666</c:v>
                </c:pt>
                <c:pt idx="3906">
                  <c:v>4.833075942793676</c:v>
                </c:pt>
                <c:pt idx="3907">
                  <c:v>4.7920230482963166</c:v>
                </c:pt>
                <c:pt idx="3908">
                  <c:v>4.8122651531227865</c:v>
                </c:pt>
                <c:pt idx="3909">
                  <c:v>4.3479469464407865</c:v>
                </c:pt>
                <c:pt idx="3910">
                  <c:v>4.3667859873196564</c:v>
                </c:pt>
                <c:pt idx="3911">
                  <c:v>4.3631752571799964</c:v>
                </c:pt>
                <c:pt idx="3912">
                  <c:v>4.8391343047299564</c:v>
                </c:pt>
                <c:pt idx="3913">
                  <c:v>4.834700463097426</c:v>
                </c:pt>
                <c:pt idx="3914">
                  <c:v>4.8408208274986162</c:v>
                </c:pt>
                <c:pt idx="3915">
                  <c:v>4.8701419721191463</c:v>
                </c:pt>
                <c:pt idx="3916">
                  <c:v>4.871425837767676</c:v>
                </c:pt>
                <c:pt idx="3917">
                  <c:v>4.8698588678400068</c:v>
                </c:pt>
                <c:pt idx="3918">
                  <c:v>4.8793649752395361</c:v>
                </c:pt>
                <c:pt idx="3919">
                  <c:v>4.8309006706798465</c:v>
                </c:pt>
                <c:pt idx="3920">
                  <c:v>4.8148646533175965</c:v>
                </c:pt>
                <c:pt idx="3921">
                  <c:v>4.7988644363331163</c:v>
                </c:pt>
                <c:pt idx="3922">
                  <c:v>4.7924100611420659</c:v>
                </c:pt>
                <c:pt idx="3923">
                  <c:v>4.7687240024865059</c:v>
                </c:pt>
                <c:pt idx="3924">
                  <c:v>4.7377071690874857</c:v>
                </c:pt>
                <c:pt idx="3925">
                  <c:v>4.7390448514140857</c:v>
                </c:pt>
                <c:pt idx="3926">
                  <c:v>4.7448013934405164</c:v>
                </c:pt>
                <c:pt idx="3927">
                  <c:v>4.7796676170864068</c:v>
                </c:pt>
                <c:pt idx="3928">
                  <c:v>4.8155199840350962</c:v>
                </c:pt>
                <c:pt idx="3929">
                  <c:v>4.8847305713356262</c:v>
                </c:pt>
                <c:pt idx="3930">
                  <c:v>4.9488731515736859</c:v>
                </c:pt>
                <c:pt idx="3931">
                  <c:v>4.9159875501218959</c:v>
                </c:pt>
                <c:pt idx="3932">
                  <c:v>4.9212506628248063</c:v>
                </c:pt>
                <c:pt idx="3933">
                  <c:v>4.8161857913847665</c:v>
                </c:pt>
                <c:pt idx="3934">
                  <c:v>4.8253368233763361</c:v>
                </c:pt>
                <c:pt idx="3935">
                  <c:v>4.8371796584924764</c:v>
                </c:pt>
                <c:pt idx="3936">
                  <c:v>4.9717280083780757</c:v>
                </c:pt>
                <c:pt idx="3937">
                  <c:v>4.9921673618740465</c:v>
                </c:pt>
                <c:pt idx="3938">
                  <c:v>5.0098969871568864</c:v>
                </c:pt>
                <c:pt idx="3939">
                  <c:v>5.0246163965394866</c:v>
                </c:pt>
                <c:pt idx="3940">
                  <c:v>5.0255752832629561</c:v>
                </c:pt>
                <c:pt idx="3941">
                  <c:v>4.9751362896936264</c:v>
                </c:pt>
                <c:pt idx="3942">
                  <c:v>4.9260740075580767</c:v>
                </c:pt>
                <c:pt idx="3943">
                  <c:v>4.8418777124524661</c:v>
                </c:pt>
                <c:pt idx="3944">
                  <c:v>4.7394746833054366</c:v>
                </c:pt>
                <c:pt idx="3945">
                  <c:v>4.6632306709485558</c:v>
                </c:pt>
                <c:pt idx="3946">
                  <c:v>4.5924206648373564</c:v>
                </c:pt>
                <c:pt idx="3947">
                  <c:v>4.5207251607442265</c:v>
                </c:pt>
                <c:pt idx="3948">
                  <c:v>4.475007641843546</c:v>
                </c:pt>
                <c:pt idx="3949">
                  <c:v>4.486642292435036</c:v>
                </c:pt>
                <c:pt idx="3950">
                  <c:v>4.4637319313882164</c:v>
                </c:pt>
                <c:pt idx="3951">
                  <c:v>4.3708080660243063</c:v>
                </c:pt>
                <c:pt idx="3952">
                  <c:v>4.244711712066576</c:v>
                </c:pt>
                <c:pt idx="3953">
                  <c:v>4.1515556380221259</c:v>
                </c:pt>
                <c:pt idx="3954">
                  <c:v>4.0535152950195661</c:v>
                </c:pt>
                <c:pt idx="3955">
                  <c:v>3.9133621015316562</c:v>
                </c:pt>
                <c:pt idx="3956">
                  <c:v>3.9319197937213861</c:v>
                </c:pt>
                <c:pt idx="3957">
                  <c:v>4.9224644076042168</c:v>
                </c:pt>
                <c:pt idx="3958">
                  <c:v>4.9312165809007764</c:v>
                </c:pt>
                <c:pt idx="3959">
                  <c:v>4.9570344140026563</c:v>
                </c:pt>
                <c:pt idx="3960">
                  <c:v>4.443401074690656</c:v>
                </c:pt>
                <c:pt idx="3961">
                  <c:v>4.6240958737018865</c:v>
                </c:pt>
                <c:pt idx="3962">
                  <c:v>4.8184909483272564</c:v>
                </c:pt>
                <c:pt idx="3963">
                  <c:v>5.0575280108570864</c:v>
                </c:pt>
                <c:pt idx="3964">
                  <c:v>5.3093347946984686</c:v>
                </c:pt>
                <c:pt idx="3965">
                  <c:v>5.5365570306596945</c:v>
                </c:pt>
                <c:pt idx="3966">
                  <c:v>5.7137878238369479</c:v>
                </c:pt>
                <c:pt idx="3967">
                  <c:v>5.7974373449685821</c:v>
                </c:pt>
                <c:pt idx="3968">
                  <c:v>5.8249171021741981</c:v>
                </c:pt>
                <c:pt idx="3969">
                  <c:v>5.8256156747107193</c:v>
                </c:pt>
                <c:pt idx="3970">
                  <c:v>5.8256928871342168</c:v>
                </c:pt>
                <c:pt idx="3971">
                  <c:v>5.8186945134314332</c:v>
                </c:pt>
                <c:pt idx="3972">
                  <c:v>5.8239804148398564</c:v>
                </c:pt>
                <c:pt idx="3973">
                  <c:v>5.8641449585911039</c:v>
                </c:pt>
                <c:pt idx="3974">
                  <c:v>5.8786774890714488</c:v>
                </c:pt>
                <c:pt idx="3975">
                  <c:v>5.8831335238224378</c:v>
                </c:pt>
                <c:pt idx="3976">
                  <c:v>5.870170286427145</c:v>
                </c:pt>
                <c:pt idx="3977">
                  <c:v>5.9035280379158372</c:v>
                </c:pt>
                <c:pt idx="3978">
                  <c:v>5.9739582338629029</c:v>
                </c:pt>
                <c:pt idx="3979">
                  <c:v>6.0046282884995392</c:v>
                </c:pt>
                <c:pt idx="3980">
                  <c:v>6.0453699678464439</c:v>
                </c:pt>
                <c:pt idx="3981">
                  <c:v>4.0271702184199665</c:v>
                </c:pt>
                <c:pt idx="3982">
                  <c:v>4.1777874035003357</c:v>
                </c:pt>
                <c:pt idx="3983">
                  <c:v>4.3244960168880064</c:v>
                </c:pt>
                <c:pt idx="3984">
                  <c:v>6.1265348124367867</c:v>
                </c:pt>
                <c:pt idx="3985">
                  <c:v>5.9776205828159581</c:v>
                </c:pt>
                <c:pt idx="3986">
                  <c:v>5.801907894033028</c:v>
                </c:pt>
                <c:pt idx="3987">
                  <c:v>5.6834188039134554</c:v>
                </c:pt>
                <c:pt idx="3988">
                  <c:v>5.6232513460542304</c:v>
                </c:pt>
                <c:pt idx="3989">
                  <c:v>5.5932506334904142</c:v>
                </c:pt>
                <c:pt idx="3990">
                  <c:v>5.5273675533195563</c:v>
                </c:pt>
                <c:pt idx="3991">
                  <c:v>5.1908679435409457</c:v>
                </c:pt>
                <c:pt idx="3992">
                  <c:v>5.1336013321227663</c:v>
                </c:pt>
                <c:pt idx="3993">
                  <c:v>5.1328107408964563</c:v>
                </c:pt>
                <c:pt idx="3994">
                  <c:v>5.0879167238584166</c:v>
                </c:pt>
                <c:pt idx="3995">
                  <c:v>4.8257730375645558</c:v>
                </c:pt>
                <c:pt idx="3996">
                  <c:v>4.523747365529716</c:v>
                </c:pt>
                <c:pt idx="3997">
                  <c:v>4.4572173290874257</c:v>
                </c:pt>
                <c:pt idx="3998">
                  <c:v>4.5388769906386459</c:v>
                </c:pt>
                <c:pt idx="3999">
                  <c:v>4.6160754760699865</c:v>
                </c:pt>
                <c:pt idx="4000">
                  <c:v>4.5914243914931365</c:v>
                </c:pt>
                <c:pt idx="4001">
                  <c:v>4.5409262113791566</c:v>
                </c:pt>
                <c:pt idx="4002">
                  <c:v>4.3977991874480464</c:v>
                </c:pt>
                <c:pt idx="4003">
                  <c:v>4.3570961663267962</c:v>
                </c:pt>
                <c:pt idx="4004">
                  <c:v>4.3654281726501365</c:v>
                </c:pt>
                <c:pt idx="4005">
                  <c:v>6.1020627214967416</c:v>
                </c:pt>
                <c:pt idx="4006">
                  <c:v>6.1541985105443127</c:v>
                </c:pt>
                <c:pt idx="4007">
                  <c:v>6.173640642350704</c:v>
                </c:pt>
                <c:pt idx="4008">
                  <c:v>4.5450985230510765</c:v>
                </c:pt>
                <c:pt idx="4009">
                  <c:v>4.5121172446615265</c:v>
                </c:pt>
                <c:pt idx="4010">
                  <c:v>4.483393943547286</c:v>
                </c:pt>
                <c:pt idx="4011">
                  <c:v>4.5155864070070866</c:v>
                </c:pt>
                <c:pt idx="4012">
                  <c:v>4.6453640475078561</c:v>
                </c:pt>
                <c:pt idx="4013">
                  <c:v>4.8493623601984064</c:v>
                </c:pt>
                <c:pt idx="4014">
                  <c:v>5.0519964868099061</c:v>
                </c:pt>
                <c:pt idx="4015">
                  <c:v>5.1823168894629363</c:v>
                </c:pt>
                <c:pt idx="4016">
                  <c:v>5.1974806006132663</c:v>
                </c:pt>
                <c:pt idx="4017">
                  <c:v>5.1823988253155857</c:v>
                </c:pt>
                <c:pt idx="4018">
                  <c:v>5.1135678970714267</c:v>
                </c:pt>
                <c:pt idx="4019">
                  <c:v>5.0468369848169861</c:v>
                </c:pt>
                <c:pt idx="4020">
                  <c:v>5.0007974047390267</c:v>
                </c:pt>
                <c:pt idx="4021">
                  <c:v>4.9813967070505161</c:v>
                </c:pt>
                <c:pt idx="4022">
                  <c:v>4.9648775626257962</c:v>
                </c:pt>
                <c:pt idx="4023">
                  <c:v>4.9437116162291357</c:v>
                </c:pt>
                <c:pt idx="4024">
                  <c:v>4.9026401273598257</c:v>
                </c:pt>
                <c:pt idx="4025">
                  <c:v>4.8880955800824761</c:v>
                </c:pt>
                <c:pt idx="4026">
                  <c:v>4.910640481147686</c:v>
                </c:pt>
                <c:pt idx="4027">
                  <c:v>4.974112461899086</c:v>
                </c:pt>
                <c:pt idx="4028">
                  <c:v>5.0273213788044266</c:v>
                </c:pt>
                <c:pt idx="4029">
                  <c:v>4.4548140024631167</c:v>
                </c:pt>
                <c:pt idx="4030">
                  <c:v>4.524502560685276</c:v>
                </c:pt>
                <c:pt idx="4031">
                  <c:v>4.5633820711756563</c:v>
                </c:pt>
                <c:pt idx="4032">
                  <c:v>4.8705446170011859</c:v>
                </c:pt>
                <c:pt idx="4033">
                  <c:v>4.801654054227936</c:v>
                </c:pt>
                <c:pt idx="4034">
                  <c:v>4.7640206207529765</c:v>
                </c:pt>
                <c:pt idx="4035">
                  <c:v>4.8139050645375363</c:v>
                </c:pt>
                <c:pt idx="4036">
                  <c:v>4.9278149571269463</c:v>
                </c:pt>
                <c:pt idx="4037">
                  <c:v>5.012906362684606</c:v>
                </c:pt>
                <c:pt idx="4038">
                  <c:v>5.1141836685108863</c:v>
                </c:pt>
                <c:pt idx="4039">
                  <c:v>5.1806170869065067</c:v>
                </c:pt>
                <c:pt idx="4040">
                  <c:v>5.1834479609493362</c:v>
                </c:pt>
                <c:pt idx="4041">
                  <c:v>5.2173424263348664</c:v>
                </c:pt>
                <c:pt idx="4042">
                  <c:v>5.2516271864944564</c:v>
                </c:pt>
                <c:pt idx="4043">
                  <c:v>5.2384453763065366</c:v>
                </c:pt>
                <c:pt idx="4044">
                  <c:v>5.238087444805986</c:v>
                </c:pt>
                <c:pt idx="4045">
                  <c:v>5.2824297920811958</c:v>
                </c:pt>
                <c:pt idx="4046">
                  <c:v>5.3655079223815605</c:v>
                </c:pt>
                <c:pt idx="4047">
                  <c:v>5.4470923240735676</c:v>
                </c:pt>
                <c:pt idx="4048">
                  <c:v>5.4855598328515693</c:v>
                </c:pt>
                <c:pt idx="4049">
                  <c:v>5.4932126432446102</c:v>
                </c:pt>
                <c:pt idx="4050">
                  <c:v>5.5030762322216509</c:v>
                </c:pt>
                <c:pt idx="4051">
                  <c:v>5.5116860759743442</c:v>
                </c:pt>
                <c:pt idx="4052">
                  <c:v>5.540305557937903</c:v>
                </c:pt>
                <c:pt idx="4053">
                  <c:v>5.067511155811216</c:v>
                </c:pt>
                <c:pt idx="4054">
                  <c:v>5.0623913455950458</c:v>
                </c:pt>
                <c:pt idx="4055">
                  <c:v>4.9781152206137964</c:v>
                </c:pt>
                <c:pt idx="4056">
                  <c:v>5.3650900935524017</c:v>
                </c:pt>
                <c:pt idx="4057">
                  <c:v>5.2598298490050963</c:v>
                </c:pt>
                <c:pt idx="4058">
                  <c:v>5.1868689169334861</c:v>
                </c:pt>
                <c:pt idx="4059">
                  <c:v>5.137758697773946</c:v>
                </c:pt>
                <c:pt idx="4060">
                  <c:v>5.0951049957464267</c:v>
                </c:pt>
                <c:pt idx="4061">
                  <c:v>5.0546109417221059</c:v>
                </c:pt>
                <c:pt idx="4062">
                  <c:v>5.0620799194493067</c:v>
                </c:pt>
                <c:pt idx="4063">
                  <c:v>5.2813459054443861</c:v>
                </c:pt>
                <c:pt idx="4064">
                  <c:v>5.3371041133283086</c:v>
                </c:pt>
                <c:pt idx="4065">
                  <c:v>5.3574453063816883</c:v>
                </c:pt>
                <c:pt idx="4066">
                  <c:v>5.3356392619140074</c:v>
                </c:pt>
                <c:pt idx="4067">
                  <c:v>5.2712535114895065</c:v>
                </c:pt>
                <c:pt idx="4068">
                  <c:v>5.2051150822967358</c:v>
                </c:pt>
                <c:pt idx="4069">
                  <c:v>5.2064318634524458</c:v>
                </c:pt>
                <c:pt idx="4070">
                  <c:v>5.2649551422074961</c:v>
                </c:pt>
                <c:pt idx="4071">
                  <c:v>5.3473147851952376</c:v>
                </c:pt>
                <c:pt idx="4072">
                  <c:v>5.4091769538166812</c:v>
                </c:pt>
                <c:pt idx="4073">
                  <c:v>5.4629544354400883</c:v>
                </c:pt>
                <c:pt idx="4074">
                  <c:v>5.493857265798292</c:v>
                </c:pt>
                <c:pt idx="4075">
                  <c:v>5.428954277214272</c:v>
                </c:pt>
                <c:pt idx="4076">
                  <c:v>5.4545989227015994</c:v>
                </c:pt>
                <c:pt idx="4077">
                  <c:v>5.5719142580072445</c:v>
                </c:pt>
                <c:pt idx="4078">
                  <c:v>5.550880992616869</c:v>
                </c:pt>
                <c:pt idx="4079">
                  <c:v>5.4635751032652875</c:v>
                </c:pt>
                <c:pt idx="4080">
                  <c:v>5.4566891465598637</c:v>
                </c:pt>
                <c:pt idx="4081">
                  <c:v>5.3474191748682927</c:v>
                </c:pt>
                <c:pt idx="4082">
                  <c:v>5.2587877857338263</c:v>
                </c:pt>
                <c:pt idx="4083">
                  <c:v>5.1825298709337764</c:v>
                </c:pt>
                <c:pt idx="4084">
                  <c:v>5.1119364721271561</c:v>
                </c:pt>
                <c:pt idx="4085">
                  <c:v>5.0598101892361464</c:v>
                </c:pt>
                <c:pt idx="4086">
                  <c:v>5.0233647631152563</c:v>
                </c:pt>
                <c:pt idx="4087">
                  <c:v>4.9501734512016364</c:v>
                </c:pt>
                <c:pt idx="4088">
                  <c:v>4.9793968823559567</c:v>
                </c:pt>
                <c:pt idx="4089">
                  <c:v>4.9678347255558464</c:v>
                </c:pt>
                <c:pt idx="4090">
                  <c:v>4.9752842802110964</c:v>
                </c:pt>
                <c:pt idx="4091">
                  <c:v>5.0284158975270259</c:v>
                </c:pt>
                <c:pt idx="4092">
                  <c:v>5.1228001495506961</c:v>
                </c:pt>
                <c:pt idx="4093">
                  <c:v>5.1770002110125963</c:v>
                </c:pt>
                <c:pt idx="4094">
                  <c:v>5.2049893718332161</c:v>
                </c:pt>
                <c:pt idx="4095">
                  <c:v>5.1856248287160964</c:v>
                </c:pt>
                <c:pt idx="4096">
                  <c:v>5.1585116355723564</c:v>
                </c:pt>
                <c:pt idx="4097">
                  <c:v>5.1475328649735967</c:v>
                </c:pt>
                <c:pt idx="4098">
                  <c:v>5.1006823865966764</c:v>
                </c:pt>
                <c:pt idx="4099">
                  <c:v>4.8907437396645763</c:v>
                </c:pt>
                <c:pt idx="4100">
                  <c:v>4.6599440591491765</c:v>
                </c:pt>
                <c:pt idx="4101">
                  <c:v>5.4943100799948263</c:v>
                </c:pt>
                <c:pt idx="4102">
                  <c:v>5.5140240167115486</c:v>
                </c:pt>
                <c:pt idx="4103">
                  <c:v>5.5018662856785152</c:v>
                </c:pt>
                <c:pt idx="4104">
                  <c:v>4.4738852538065466</c:v>
                </c:pt>
                <c:pt idx="4105">
                  <c:v>4.5235289074842857</c:v>
                </c:pt>
                <c:pt idx="4106">
                  <c:v>4.5193060019677258</c:v>
                </c:pt>
                <c:pt idx="4107">
                  <c:v>4.5063440051458858</c:v>
                </c:pt>
                <c:pt idx="4108">
                  <c:v>4.5407086584931662</c:v>
                </c:pt>
                <c:pt idx="4109">
                  <c:v>4.5476908950083361</c:v>
                </c:pt>
                <c:pt idx="4110">
                  <c:v>4.5586783095723362</c:v>
                </c:pt>
                <c:pt idx="4111">
                  <c:v>4.3850382957310563</c:v>
                </c:pt>
                <c:pt idx="4112">
                  <c:v>4.265277968968066</c:v>
                </c:pt>
                <c:pt idx="4113">
                  <c:v>4.2146376695574066</c:v>
                </c:pt>
                <c:pt idx="4114">
                  <c:v>4.2015553390702767</c:v>
                </c:pt>
                <c:pt idx="4115">
                  <c:v>4.1951831663068369</c:v>
                </c:pt>
                <c:pt idx="4116">
                  <c:v>4.163983955016116</c:v>
                </c:pt>
                <c:pt idx="4117">
                  <c:v>4.1868471811253869</c:v>
                </c:pt>
                <c:pt idx="4118">
                  <c:v>4.2259336934094058</c:v>
                </c:pt>
                <c:pt idx="4119">
                  <c:v>4.248868006857796</c:v>
                </c:pt>
                <c:pt idx="4120">
                  <c:v>4.2540501546251459</c:v>
                </c:pt>
                <c:pt idx="4121">
                  <c:v>4.2697222750293564</c:v>
                </c:pt>
                <c:pt idx="4122">
                  <c:v>4.3118504967340563</c:v>
                </c:pt>
                <c:pt idx="4123">
                  <c:v>4.3723267166417061</c:v>
                </c:pt>
                <c:pt idx="4124">
                  <c:v>4.3946118136572565</c:v>
                </c:pt>
                <c:pt idx="4125">
                  <c:v>4.4673076743618161</c:v>
                </c:pt>
                <c:pt idx="4126">
                  <c:v>4.3635305388069963</c:v>
                </c:pt>
                <c:pt idx="4127">
                  <c:v>4.3891823910574059</c:v>
                </c:pt>
                <c:pt idx="4128">
                  <c:v>4.4978422789722465</c:v>
                </c:pt>
                <c:pt idx="4129">
                  <c:v>4.673680487221076</c:v>
                </c:pt>
                <c:pt idx="4130">
                  <c:v>4.9601928551541459</c:v>
                </c:pt>
                <c:pt idx="4131">
                  <c:v>5.2479910210115461</c:v>
                </c:pt>
                <c:pt idx="4132">
                  <c:v>5.3920932129712114</c:v>
                </c:pt>
                <c:pt idx="4133">
                  <c:v>5.3917110706378741</c:v>
                </c:pt>
                <c:pt idx="4134">
                  <c:v>5.3578358136876538</c:v>
                </c:pt>
                <c:pt idx="4135">
                  <c:v>5.3423786482194071</c:v>
                </c:pt>
                <c:pt idx="4136">
                  <c:v>5.3550756529471677</c:v>
                </c:pt>
                <c:pt idx="4137">
                  <c:v>5.4151726976221877</c:v>
                </c:pt>
                <c:pt idx="4138">
                  <c:v>5.4861834134309211</c:v>
                </c:pt>
                <c:pt idx="4139">
                  <c:v>5.543139605033562</c:v>
                </c:pt>
                <c:pt idx="4140">
                  <c:v>5.5688420901032183</c:v>
                </c:pt>
                <c:pt idx="4141">
                  <c:v>5.5919636712965959</c:v>
                </c:pt>
                <c:pt idx="4142">
                  <c:v>5.6226105978813337</c:v>
                </c:pt>
                <c:pt idx="4143">
                  <c:v>5.6506684356683987</c:v>
                </c:pt>
                <c:pt idx="4144">
                  <c:v>5.6825467373156826</c:v>
                </c:pt>
                <c:pt idx="4145">
                  <c:v>5.7190412616805748</c:v>
                </c:pt>
                <c:pt idx="4146">
                  <c:v>5.7573819849817234</c:v>
                </c:pt>
                <c:pt idx="4147">
                  <c:v>5.7109150949292209</c:v>
                </c:pt>
                <c:pt idx="4148">
                  <c:v>5.7822062983155345</c:v>
                </c:pt>
                <c:pt idx="4149">
                  <c:v>4.407131873027776</c:v>
                </c:pt>
                <c:pt idx="4150">
                  <c:v>4.4097212398057861</c:v>
                </c:pt>
                <c:pt idx="4151">
                  <c:v>4.4281412085176868</c:v>
                </c:pt>
                <c:pt idx="4152">
                  <c:v>6.2040585976772133</c:v>
                </c:pt>
                <c:pt idx="4153">
                  <c:v>1.9234603865664401E-2</c:v>
                </c:pt>
                <c:pt idx="4154">
                  <c:v>0.10408642351629099</c:v>
                </c:pt>
                <c:pt idx="4155">
                  <c:v>0.18404849911023699</c:v>
                </c:pt>
                <c:pt idx="4156">
                  <c:v>0.22391370584321399</c:v>
                </c:pt>
                <c:pt idx="4157">
                  <c:v>0.23849353201710199</c:v>
                </c:pt>
                <c:pt idx="4158">
                  <c:v>0.23123330153955701</c:v>
                </c:pt>
                <c:pt idx="4159">
                  <c:v>0.342513207821735</c:v>
                </c:pt>
                <c:pt idx="4160">
                  <c:v>0.36858826256614202</c:v>
                </c:pt>
                <c:pt idx="4161">
                  <c:v>0.38059094335432397</c:v>
                </c:pt>
                <c:pt idx="4162">
                  <c:v>0.31435712049471898</c:v>
                </c:pt>
                <c:pt idx="4163">
                  <c:v>0.22171835685636301</c:v>
                </c:pt>
                <c:pt idx="4164">
                  <c:v>0.20844073212598499</c:v>
                </c:pt>
                <c:pt idx="4165">
                  <c:v>0.22105064549460701</c:v>
                </c:pt>
                <c:pt idx="4166">
                  <c:v>0.238479208869605</c:v>
                </c:pt>
                <c:pt idx="4167">
                  <c:v>0.25179947673094799</c:v>
                </c:pt>
                <c:pt idx="4168">
                  <c:v>0.23320463658034299</c:v>
                </c:pt>
                <c:pt idx="4169">
                  <c:v>0.21503151801436499</c:v>
                </c:pt>
                <c:pt idx="4170">
                  <c:v>0.177204526995002</c:v>
                </c:pt>
                <c:pt idx="4171">
                  <c:v>0.31476960671861898</c:v>
                </c:pt>
                <c:pt idx="4172">
                  <c:v>0.326952783588081</c:v>
                </c:pt>
                <c:pt idx="4173">
                  <c:v>5.8984544522647875</c:v>
                </c:pt>
                <c:pt idx="4174">
                  <c:v>5.9959497671876854</c:v>
                </c:pt>
                <c:pt idx="4175">
                  <c:v>6.0953196500322449</c:v>
                </c:pt>
                <c:pt idx="4176">
                  <c:v>0.40246306266113702</c:v>
                </c:pt>
                <c:pt idx="4177">
                  <c:v>0.29455730040190098</c:v>
                </c:pt>
                <c:pt idx="4178">
                  <c:v>0.220947216177244</c:v>
                </c:pt>
                <c:pt idx="4179">
                  <c:v>0.13581136433128399</c:v>
                </c:pt>
                <c:pt idx="4180">
                  <c:v>6.4295198978669504E-2</c:v>
                </c:pt>
                <c:pt idx="4181">
                  <c:v>1.0176643614327499E-2</c:v>
                </c:pt>
                <c:pt idx="4182">
                  <c:v>6.2519129608143</c:v>
                </c:pt>
                <c:pt idx="4183">
                  <c:v>3.9709604957518997E-2</c:v>
                </c:pt>
                <c:pt idx="4184">
                  <c:v>6.2143973240739951</c:v>
                </c:pt>
                <c:pt idx="4185">
                  <c:v>6.0055655852064964</c:v>
                </c:pt>
                <c:pt idx="4186">
                  <c:v>5.8217611291727875</c:v>
                </c:pt>
                <c:pt idx="4187">
                  <c:v>5.8015307293598184</c:v>
                </c:pt>
                <c:pt idx="4188">
                  <c:v>5.792350533166692</c:v>
                </c:pt>
                <c:pt idx="4189">
                  <c:v>5.8199624251960769</c:v>
                </c:pt>
                <c:pt idx="4190">
                  <c:v>5.8418109369372395</c:v>
                </c:pt>
                <c:pt idx="4191">
                  <c:v>5.9267471468202091</c:v>
                </c:pt>
                <c:pt idx="4192">
                  <c:v>6.0467896495627569</c:v>
                </c:pt>
                <c:pt idx="4193">
                  <c:v>6.1863097783028831</c:v>
                </c:pt>
                <c:pt idx="4194">
                  <c:v>6.2733443110242639</c:v>
                </c:pt>
                <c:pt idx="4195">
                  <c:v>0.29374231672605899</c:v>
                </c:pt>
                <c:pt idx="4196">
                  <c:v>0.28370627696123601</c:v>
                </c:pt>
                <c:pt idx="4197">
                  <c:v>0.36058143706111401</c:v>
                </c:pt>
                <c:pt idx="4198">
                  <c:v>0.33623962557742498</c:v>
                </c:pt>
                <c:pt idx="4199">
                  <c:v>0.36432314046973202</c:v>
                </c:pt>
                <c:pt idx="4200">
                  <c:v>1.29770996678534</c:v>
                </c:pt>
                <c:pt idx="4201">
                  <c:v>5.6992584474148735</c:v>
                </c:pt>
                <c:pt idx="4202">
                  <c:v>5.5199859444508554</c:v>
                </c:pt>
                <c:pt idx="4203">
                  <c:v>5.7073202039586679</c:v>
                </c:pt>
                <c:pt idx="4204">
                  <c:v>5.949720416970905</c:v>
                </c:pt>
                <c:pt idx="4205">
                  <c:v>6.1776960554787026</c:v>
                </c:pt>
                <c:pt idx="4206">
                  <c:v>0.110557898453793</c:v>
                </c:pt>
                <c:pt idx="4207">
                  <c:v>0.43241827042643999</c:v>
                </c:pt>
                <c:pt idx="4208">
                  <c:v>0.64834451322595799</c:v>
                </c:pt>
                <c:pt idx="4209">
                  <c:v>0.82653524096981701</c:v>
                </c:pt>
                <c:pt idx="4210">
                  <c:v>0.82370152630484395</c:v>
                </c:pt>
                <c:pt idx="4211">
                  <c:v>0.85687961623986797</c:v>
                </c:pt>
                <c:pt idx="4212">
                  <c:v>0.88755486954532503</c:v>
                </c:pt>
                <c:pt idx="4213">
                  <c:v>0.90704950919551497</c:v>
                </c:pt>
                <c:pt idx="4214">
                  <c:v>0.93822008981834404</c:v>
                </c:pt>
                <c:pt idx="4215">
                  <c:v>0.94872867096560898</c:v>
                </c:pt>
                <c:pt idx="4216">
                  <c:v>0.96033694464018104</c:v>
                </c:pt>
                <c:pt idx="4217">
                  <c:v>0.94645318690336799</c:v>
                </c:pt>
                <c:pt idx="4218">
                  <c:v>0.970990187780716</c:v>
                </c:pt>
                <c:pt idx="4219">
                  <c:v>0.94874484984945495</c:v>
                </c:pt>
                <c:pt idx="4220">
                  <c:v>0.92660159338284098</c:v>
                </c:pt>
                <c:pt idx="4221">
                  <c:v>0.51523844547613995</c:v>
                </c:pt>
                <c:pt idx="4222">
                  <c:v>0.83817731582068</c:v>
                </c:pt>
                <c:pt idx="4223">
                  <c:v>1.06121564428361</c:v>
                </c:pt>
                <c:pt idx="4224">
                  <c:v>0.80652426237417496</c:v>
                </c:pt>
                <c:pt idx="4225">
                  <c:v>0.76705979637856903</c:v>
                </c:pt>
                <c:pt idx="4226">
                  <c:v>0.70252097975794203</c:v>
                </c:pt>
                <c:pt idx="4227">
                  <c:v>0.65457099191693002</c:v>
                </c:pt>
                <c:pt idx="4228">
                  <c:v>0.63602540949325803</c:v>
                </c:pt>
                <c:pt idx="4229">
                  <c:v>0.673569816180423</c:v>
                </c:pt>
                <c:pt idx="4230">
                  <c:v>0.73903486837901999</c:v>
                </c:pt>
                <c:pt idx="4231">
                  <c:v>0.82553915615586304</c:v>
                </c:pt>
                <c:pt idx="4232">
                  <c:v>0.851995208100638</c:v>
                </c:pt>
                <c:pt idx="4233">
                  <c:v>0.88110665833218005</c:v>
                </c:pt>
                <c:pt idx="4234">
                  <c:v>0.91632751175804805</c:v>
                </c:pt>
                <c:pt idx="4235">
                  <c:v>0.96742940234538799</c:v>
                </c:pt>
                <c:pt idx="4236">
                  <c:v>1.0112145009018501</c:v>
                </c:pt>
                <c:pt idx="4237">
                  <c:v>1.0189517047512899</c:v>
                </c:pt>
                <c:pt idx="4238">
                  <c:v>1.02380741503451</c:v>
                </c:pt>
                <c:pt idx="4239">
                  <c:v>0.99867567570580895</c:v>
                </c:pt>
                <c:pt idx="4240">
                  <c:v>0.93415007254660698</c:v>
                </c:pt>
                <c:pt idx="4241">
                  <c:v>0.90172867435250603</c:v>
                </c:pt>
                <c:pt idx="4242">
                  <c:v>0.90347454011582196</c:v>
                </c:pt>
                <c:pt idx="4243">
                  <c:v>0.85460190877829401</c:v>
                </c:pt>
                <c:pt idx="4244">
                  <c:v>0.84100982658934298</c:v>
                </c:pt>
                <c:pt idx="4245">
                  <c:v>0.88629583182985905</c:v>
                </c:pt>
                <c:pt idx="4246">
                  <c:v>0.83656825983706795</c:v>
                </c:pt>
                <c:pt idx="4247">
                  <c:v>0.82166362829776696</c:v>
                </c:pt>
                <c:pt idx="4248">
                  <c:v>0.90190211561401401</c:v>
                </c:pt>
                <c:pt idx="4249">
                  <c:v>0.91152034039819396</c:v>
                </c:pt>
                <c:pt idx="4250">
                  <c:v>0.92478368344592399</c:v>
                </c:pt>
                <c:pt idx="4251">
                  <c:v>0.85809614908224296</c:v>
                </c:pt>
                <c:pt idx="4252">
                  <c:v>0.80786095363036803</c:v>
                </c:pt>
                <c:pt idx="4253">
                  <c:v>0.771837012982721</c:v>
                </c:pt>
                <c:pt idx="4254">
                  <c:v>0.74126326679767995</c:v>
                </c:pt>
                <c:pt idx="4255">
                  <c:v>0.73541449538221904</c:v>
                </c:pt>
                <c:pt idx="4256">
                  <c:v>0.68871364652950295</c:v>
                </c:pt>
                <c:pt idx="4257">
                  <c:v>0.65392563790942004</c:v>
                </c:pt>
                <c:pt idx="4258">
                  <c:v>0.63740442156051202</c:v>
                </c:pt>
                <c:pt idx="4259">
                  <c:v>0.64117258290329004</c:v>
                </c:pt>
                <c:pt idx="4260">
                  <c:v>0.63685147956636501</c:v>
                </c:pt>
                <c:pt idx="4261">
                  <c:v>0.63799308443324398</c:v>
                </c:pt>
                <c:pt idx="4262">
                  <c:v>0.63525169873689202</c:v>
                </c:pt>
                <c:pt idx="4263">
                  <c:v>0.632810906320316</c:v>
                </c:pt>
                <c:pt idx="4264">
                  <c:v>0.64479952888533498</c:v>
                </c:pt>
                <c:pt idx="4265">
                  <c:v>0.66657944214892595</c:v>
                </c:pt>
                <c:pt idx="4266">
                  <c:v>0.68589087614557398</c:v>
                </c:pt>
                <c:pt idx="4267">
                  <c:v>0.63713180409919001</c:v>
                </c:pt>
                <c:pt idx="4268">
                  <c:v>0.61655205378397004</c:v>
                </c:pt>
                <c:pt idx="4269">
                  <c:v>0.85923508987457897</c:v>
                </c:pt>
                <c:pt idx="4270">
                  <c:v>0.88415531784562196</c:v>
                </c:pt>
                <c:pt idx="4271">
                  <c:v>0.89314957860703403</c:v>
                </c:pt>
                <c:pt idx="4272">
                  <c:v>0.53853556529132796</c:v>
                </c:pt>
                <c:pt idx="4273">
                  <c:v>0.51902653891374295</c:v>
                </c:pt>
                <c:pt idx="4274">
                  <c:v>0.53082812624996201</c:v>
                </c:pt>
                <c:pt idx="4275">
                  <c:v>0.55665443846663898</c:v>
                </c:pt>
                <c:pt idx="4276">
                  <c:v>0.56677026111528495</c:v>
                </c:pt>
                <c:pt idx="4277">
                  <c:v>0.56349507986399305</c:v>
                </c:pt>
                <c:pt idx="4278">
                  <c:v>0.56623552759257501</c:v>
                </c:pt>
                <c:pt idx="4279">
                  <c:v>0.56583299262445896</c:v>
                </c:pt>
                <c:pt idx="4280">
                  <c:v>0.56375683375261798</c:v>
                </c:pt>
                <c:pt idx="4281">
                  <c:v>0.56138634504344898</c:v>
                </c:pt>
                <c:pt idx="4282">
                  <c:v>0.57980206093116304</c:v>
                </c:pt>
                <c:pt idx="4283">
                  <c:v>0.61810785211589503</c:v>
                </c:pt>
                <c:pt idx="4284">
                  <c:v>0.67169461975906997</c:v>
                </c:pt>
                <c:pt idx="4285">
                  <c:v>0.71965441158391097</c:v>
                </c:pt>
                <c:pt idx="4286">
                  <c:v>0.73462503285249503</c:v>
                </c:pt>
                <c:pt idx="4287">
                  <c:v>0.71713135108544102</c:v>
                </c:pt>
                <c:pt idx="4288">
                  <c:v>0.68095264489570895</c:v>
                </c:pt>
                <c:pt idx="4289">
                  <c:v>0.62342518124954305</c:v>
                </c:pt>
                <c:pt idx="4290">
                  <c:v>0.551665127323275</c:v>
                </c:pt>
                <c:pt idx="4291">
                  <c:v>0.48171930760210302</c:v>
                </c:pt>
                <c:pt idx="4292">
                  <c:v>0.45019886485866201</c:v>
                </c:pt>
                <c:pt idx="4293">
                  <c:v>0.60379463703899305</c:v>
                </c:pt>
                <c:pt idx="4294">
                  <c:v>0.599788358472093</c:v>
                </c:pt>
                <c:pt idx="4295">
                  <c:v>0.568751610807261</c:v>
                </c:pt>
                <c:pt idx="4296">
                  <c:v>0.58050931998241195</c:v>
                </c:pt>
                <c:pt idx="4297">
                  <c:v>0.59170896974933795</c:v>
                </c:pt>
                <c:pt idx="4298">
                  <c:v>0.60746043879808198</c:v>
                </c:pt>
                <c:pt idx="4299">
                  <c:v>0.59372911731135802</c:v>
                </c:pt>
                <c:pt idx="4300">
                  <c:v>0.55367517218744899</c:v>
                </c:pt>
                <c:pt idx="4301">
                  <c:v>0.53155700038461395</c:v>
                </c:pt>
                <c:pt idx="4302">
                  <c:v>0.52637829559360505</c:v>
                </c:pt>
                <c:pt idx="4303">
                  <c:v>0.49771495978881097</c:v>
                </c:pt>
                <c:pt idx="4304">
                  <c:v>0.49206738999208899</c:v>
                </c:pt>
                <c:pt idx="4305">
                  <c:v>0.47292331840853002</c:v>
                </c:pt>
                <c:pt idx="4306">
                  <c:v>0.44677306235104702</c:v>
                </c:pt>
                <c:pt idx="4307">
                  <c:v>0.47969784218192901</c:v>
                </c:pt>
                <c:pt idx="4308">
                  <c:v>0.50400642115543903</c:v>
                </c:pt>
                <c:pt idx="4309">
                  <c:v>0.54960893242728404</c:v>
                </c:pt>
                <c:pt idx="4310">
                  <c:v>0.59314025578254603</c:v>
                </c:pt>
                <c:pt idx="4311">
                  <c:v>0.61594312785104699</c:v>
                </c:pt>
                <c:pt idx="4312">
                  <c:v>0.69582381804520399</c:v>
                </c:pt>
                <c:pt idx="4313">
                  <c:v>0.687004394706069</c:v>
                </c:pt>
                <c:pt idx="4314">
                  <c:v>0.74070200972560996</c:v>
                </c:pt>
                <c:pt idx="4315">
                  <c:v>0.73744409414689005</c:v>
                </c:pt>
                <c:pt idx="4316">
                  <c:v>0.80675293429226302</c:v>
                </c:pt>
                <c:pt idx="4317">
                  <c:v>0.45905806518791198</c:v>
                </c:pt>
                <c:pt idx="4318">
                  <c:v>0.50011818694074195</c:v>
                </c:pt>
                <c:pt idx="4319">
                  <c:v>0.54675967364561695</c:v>
                </c:pt>
                <c:pt idx="4320">
                  <c:v>1.5794441003937001</c:v>
                </c:pt>
                <c:pt idx="4321">
                  <c:v>1.7869303121792099</c:v>
                </c:pt>
                <c:pt idx="4322">
                  <c:v>2.0842915766338299</c:v>
                </c:pt>
                <c:pt idx="4323">
                  <c:v>2.2762762986215801</c:v>
                </c:pt>
                <c:pt idx="4324">
                  <c:v>2.5006739421202999</c:v>
                </c:pt>
                <c:pt idx="4325">
                  <c:v>2.75482123684333</c:v>
                </c:pt>
                <c:pt idx="4326">
                  <c:v>3.0079639456322398</c:v>
                </c:pt>
                <c:pt idx="4327">
                  <c:v>3.3630730146130663</c:v>
                </c:pt>
                <c:pt idx="4328">
                  <c:v>3.4605957305152364</c:v>
                </c:pt>
                <c:pt idx="4329">
                  <c:v>3.3954143056156663</c:v>
                </c:pt>
                <c:pt idx="4330">
                  <c:v>3.4354822718701663</c:v>
                </c:pt>
                <c:pt idx="4331">
                  <c:v>3.4966929685474364</c:v>
                </c:pt>
                <c:pt idx="4332">
                  <c:v>3.6053505230688363</c:v>
                </c:pt>
                <c:pt idx="4333">
                  <c:v>3.6944785439780761</c:v>
                </c:pt>
                <c:pt idx="4334">
                  <c:v>3.8314669368223764</c:v>
                </c:pt>
                <c:pt idx="4335">
                  <c:v>3.9532073292384862</c:v>
                </c:pt>
                <c:pt idx="4336">
                  <c:v>4.0557952549885457</c:v>
                </c:pt>
                <c:pt idx="4337">
                  <c:v>4.1330841294473259</c:v>
                </c:pt>
                <c:pt idx="4338">
                  <c:v>4.0582080971070766</c:v>
                </c:pt>
                <c:pt idx="4339">
                  <c:v>3.9892817142014461</c:v>
                </c:pt>
                <c:pt idx="4340">
                  <c:v>3.7498726088215264</c:v>
                </c:pt>
                <c:pt idx="4341">
                  <c:v>0.92218415267195397</c:v>
                </c:pt>
                <c:pt idx="4342">
                  <c:v>1.10200759624808</c:v>
                </c:pt>
                <c:pt idx="4343">
                  <c:v>1.33368598048514</c:v>
                </c:pt>
                <c:pt idx="4344">
                  <c:v>3.7372783142760664</c:v>
                </c:pt>
                <c:pt idx="4345">
                  <c:v>3.8581342657580864</c:v>
                </c:pt>
                <c:pt idx="4346">
                  <c:v>3.9381946067670461</c:v>
                </c:pt>
                <c:pt idx="4347">
                  <c:v>4.0098622007656264</c:v>
                </c:pt>
                <c:pt idx="4348">
                  <c:v>4.0426902810145258</c:v>
                </c:pt>
                <c:pt idx="4349">
                  <c:v>4.0812813617709658</c:v>
                </c:pt>
                <c:pt idx="4350">
                  <c:v>4.1158427877397159</c:v>
                </c:pt>
                <c:pt idx="4351">
                  <c:v>4.2420312858345159</c:v>
                </c:pt>
                <c:pt idx="4352">
                  <c:v>4.3170323236853161</c:v>
                </c:pt>
                <c:pt idx="4353">
                  <c:v>4.3966352802295861</c:v>
                </c:pt>
                <c:pt idx="4354">
                  <c:v>4.5259550848093761</c:v>
                </c:pt>
                <c:pt idx="4355">
                  <c:v>4.5875487641466259</c:v>
                </c:pt>
                <c:pt idx="4356">
                  <c:v>4.5505648828602663</c:v>
                </c:pt>
                <c:pt idx="4357">
                  <c:v>4.4259015513600257</c:v>
                </c:pt>
                <c:pt idx="4358">
                  <c:v>4.3113203707280068</c:v>
                </c:pt>
                <c:pt idx="4359">
                  <c:v>4.3087213923569765</c:v>
                </c:pt>
                <c:pt idx="4360">
                  <c:v>4.3303614968379964</c:v>
                </c:pt>
                <c:pt idx="4361">
                  <c:v>4.4309644464622959</c:v>
                </c:pt>
                <c:pt idx="4362">
                  <c:v>4.5004506970103257</c:v>
                </c:pt>
                <c:pt idx="4363">
                  <c:v>4.4751851739208366</c:v>
                </c:pt>
                <c:pt idx="4364">
                  <c:v>4.5366696495452965</c:v>
                </c:pt>
                <c:pt idx="4365">
                  <c:v>3.5687472455819664</c:v>
                </c:pt>
                <c:pt idx="4366">
                  <c:v>3.5346501525310563</c:v>
                </c:pt>
                <c:pt idx="4367">
                  <c:v>3.6251408460117864</c:v>
                </c:pt>
                <c:pt idx="4368">
                  <c:v>4.7384739537265164</c:v>
                </c:pt>
                <c:pt idx="4369">
                  <c:v>4.8902224060098067</c:v>
                </c:pt>
                <c:pt idx="4370">
                  <c:v>4.997778084360176</c:v>
                </c:pt>
                <c:pt idx="4371">
                  <c:v>5.200224750938446</c:v>
                </c:pt>
                <c:pt idx="4372">
                  <c:v>5.3493452993226169</c:v>
                </c:pt>
                <c:pt idx="4373">
                  <c:v>5.4044483368825311</c:v>
                </c:pt>
                <c:pt idx="4374">
                  <c:v>5.5102954570156024</c:v>
                </c:pt>
                <c:pt idx="4375">
                  <c:v>5.4947703051642005</c:v>
                </c:pt>
                <c:pt idx="4376">
                  <c:v>5.5720585564894183</c:v>
                </c:pt>
                <c:pt idx="4377">
                  <c:v>5.6394620407835276</c:v>
                </c:pt>
                <c:pt idx="4378">
                  <c:v>5.7311906235082573</c:v>
                </c:pt>
                <c:pt idx="4379">
                  <c:v>5.7214779765695774</c:v>
                </c:pt>
                <c:pt idx="4380">
                  <c:v>5.6450559671942431</c:v>
                </c:pt>
                <c:pt idx="4381">
                  <c:v>5.5817472660807992</c:v>
                </c:pt>
                <c:pt idx="4382">
                  <c:v>5.6856440211178976</c:v>
                </c:pt>
                <c:pt idx="4383">
                  <c:v>5.7827785181573343</c:v>
                </c:pt>
                <c:pt idx="4384">
                  <c:v>5.9522819537634435</c:v>
                </c:pt>
                <c:pt idx="4385">
                  <c:v>6.2582616019349819</c:v>
                </c:pt>
                <c:pt idx="4386">
                  <c:v>0.115506869383999</c:v>
                </c:pt>
                <c:pt idx="4387">
                  <c:v>0.122773380780045</c:v>
                </c:pt>
                <c:pt idx="4388">
                  <c:v>0.114293217042286</c:v>
                </c:pt>
                <c:pt idx="4389">
                  <c:v>4.6127111044319564</c:v>
                </c:pt>
                <c:pt idx="4390">
                  <c:v>4.622413915359636</c:v>
                </c:pt>
                <c:pt idx="4391">
                  <c:v>4.6515807165123659</c:v>
                </c:pt>
                <c:pt idx="4392">
                  <c:v>0.65901172449900303</c:v>
                </c:pt>
                <c:pt idx="4393">
                  <c:v>0.66931572302969</c:v>
                </c:pt>
                <c:pt idx="4394">
                  <c:v>0.66025433794891797</c:v>
                </c:pt>
                <c:pt idx="4395">
                  <c:v>0.580268153597433</c:v>
                </c:pt>
                <c:pt idx="4396">
                  <c:v>0.53458282238306098</c:v>
                </c:pt>
                <c:pt idx="4397">
                  <c:v>0.56139046533756098</c:v>
                </c:pt>
                <c:pt idx="4398">
                  <c:v>0.57847957513951098</c:v>
                </c:pt>
                <c:pt idx="4399">
                  <c:v>0.69092976585740795</c:v>
                </c:pt>
                <c:pt idx="4400">
                  <c:v>0.70201629051492997</c:v>
                </c:pt>
                <c:pt idx="4401">
                  <c:v>0.77261707168817395</c:v>
                </c:pt>
                <c:pt idx="4402">
                  <c:v>0.86673611574670895</c:v>
                </c:pt>
                <c:pt idx="4403">
                  <c:v>0.92193979367770096</c:v>
                </c:pt>
                <c:pt idx="4404">
                  <c:v>0.94536117206636605</c:v>
                </c:pt>
                <c:pt idx="4405">
                  <c:v>0.88298335501667102</c:v>
                </c:pt>
                <c:pt idx="4406">
                  <c:v>0.83616459025737599</c:v>
                </c:pt>
                <c:pt idx="4407">
                  <c:v>0.81347651175660096</c:v>
                </c:pt>
                <c:pt idx="4408">
                  <c:v>0.81619035522739103</c:v>
                </c:pt>
                <c:pt idx="4409">
                  <c:v>0.796625484719231</c:v>
                </c:pt>
                <c:pt idx="4410">
                  <c:v>0.78400710965468101</c:v>
                </c:pt>
                <c:pt idx="4411">
                  <c:v>0.87165986929755901</c:v>
                </c:pt>
                <c:pt idx="4412">
                  <c:v>0.86854539701721201</c:v>
                </c:pt>
                <c:pt idx="4413">
                  <c:v>0.25394764740477299</c:v>
                </c:pt>
                <c:pt idx="4414">
                  <c:v>0.42372087378965201</c:v>
                </c:pt>
                <c:pt idx="4415">
                  <c:v>0.54829792159968505</c:v>
                </c:pt>
                <c:pt idx="4416">
                  <c:v>1.0126408489810801</c:v>
                </c:pt>
                <c:pt idx="4417">
                  <c:v>1.0453221004724</c:v>
                </c:pt>
                <c:pt idx="4418">
                  <c:v>1.05734454852688</c:v>
                </c:pt>
                <c:pt idx="4419">
                  <c:v>1.04846809448857</c:v>
                </c:pt>
                <c:pt idx="4420">
                  <c:v>1.0472442941146001</c:v>
                </c:pt>
                <c:pt idx="4421">
                  <c:v>1.0414451232970301</c:v>
                </c:pt>
                <c:pt idx="4422">
                  <c:v>1.09020107341504</c:v>
                </c:pt>
                <c:pt idx="4423">
                  <c:v>1.2629442438709899</c:v>
                </c:pt>
                <c:pt idx="4424">
                  <c:v>1.25795563609376</c:v>
                </c:pt>
                <c:pt idx="4425">
                  <c:v>1.2872189777107099</c:v>
                </c:pt>
                <c:pt idx="4426">
                  <c:v>1.3493200558806699</c:v>
                </c:pt>
                <c:pt idx="4427">
                  <c:v>1.3908927170463801</c:v>
                </c:pt>
                <c:pt idx="4428">
                  <c:v>1.4020753561764401</c:v>
                </c:pt>
                <c:pt idx="4429">
                  <c:v>1.4166874326443999</c:v>
                </c:pt>
                <c:pt idx="4430">
                  <c:v>1.4334119841575399</c:v>
                </c:pt>
                <c:pt idx="4431">
                  <c:v>1.4271337286721499</c:v>
                </c:pt>
                <c:pt idx="4432">
                  <c:v>1.42962382797189</c:v>
                </c:pt>
                <c:pt idx="4433">
                  <c:v>1.41196430757347</c:v>
                </c:pt>
                <c:pt idx="4434">
                  <c:v>1.4106712070996901</c:v>
                </c:pt>
                <c:pt idx="4435">
                  <c:v>1.3737243479752701</c:v>
                </c:pt>
                <c:pt idx="4436">
                  <c:v>1.37264650606577</c:v>
                </c:pt>
                <c:pt idx="4437">
                  <c:v>0.87627978079175495</c:v>
                </c:pt>
                <c:pt idx="4438">
                  <c:v>0.89434497630366006</c:v>
                </c:pt>
                <c:pt idx="4439">
                  <c:v>0.93676775652662303</c:v>
                </c:pt>
                <c:pt idx="4440">
                  <c:v>1.4599222302897501</c:v>
                </c:pt>
                <c:pt idx="4441">
                  <c:v>1.44072600784831</c:v>
                </c:pt>
                <c:pt idx="4442">
                  <c:v>1.42915607701192</c:v>
                </c:pt>
                <c:pt idx="4443">
                  <c:v>1.42391030162369</c:v>
                </c:pt>
                <c:pt idx="4444">
                  <c:v>1.4401629223752199</c:v>
                </c:pt>
                <c:pt idx="4445">
                  <c:v>1.4379759701266699</c:v>
                </c:pt>
                <c:pt idx="4446">
                  <c:v>1.4289495138980699</c:v>
                </c:pt>
                <c:pt idx="4447">
                  <c:v>1.4603088526104999</c:v>
                </c:pt>
                <c:pt idx="4448">
                  <c:v>1.45882123418882</c:v>
                </c:pt>
                <c:pt idx="4449">
                  <c:v>1.50473385901965</c:v>
                </c:pt>
                <c:pt idx="4450">
                  <c:v>1.5715443322481399</c:v>
                </c:pt>
                <c:pt idx="4451">
                  <c:v>1.60259569298955</c:v>
                </c:pt>
                <c:pt idx="4452">
                  <c:v>1.6383340632255601</c:v>
                </c:pt>
                <c:pt idx="4453">
                  <c:v>1.6945287629445001</c:v>
                </c:pt>
                <c:pt idx="4454">
                  <c:v>1.7347708596687801</c:v>
                </c:pt>
                <c:pt idx="4455">
                  <c:v>1.7725203466677699</c:v>
                </c:pt>
                <c:pt idx="4456">
                  <c:v>1.84326349761797</c:v>
                </c:pt>
                <c:pt idx="4457">
                  <c:v>1.8856062578610699</c:v>
                </c:pt>
                <c:pt idx="4458">
                  <c:v>1.89759559921834</c:v>
                </c:pt>
                <c:pt idx="4459">
                  <c:v>1.96609711977935</c:v>
                </c:pt>
                <c:pt idx="4460">
                  <c:v>2.0355328748331298</c:v>
                </c:pt>
                <c:pt idx="4461">
                  <c:v>1.3922539822393301</c:v>
                </c:pt>
                <c:pt idx="4462">
                  <c:v>1.4117696257854</c:v>
                </c:pt>
                <c:pt idx="4463">
                  <c:v>1.44207229185548</c:v>
                </c:pt>
                <c:pt idx="4464">
                  <c:v>2.25399688342458</c:v>
                </c:pt>
                <c:pt idx="4465">
                  <c:v>2.30369393038128</c:v>
                </c:pt>
                <c:pt idx="4466">
                  <c:v>2.3463934482401401</c:v>
                </c:pt>
                <c:pt idx="4467">
                  <c:v>2.3565674518625301</c:v>
                </c:pt>
                <c:pt idx="4468">
                  <c:v>2.3901722131556</c:v>
                </c:pt>
                <c:pt idx="4469">
                  <c:v>2.38517220491496</c:v>
                </c:pt>
                <c:pt idx="4470">
                  <c:v>2.3637558405938202</c:v>
                </c:pt>
                <c:pt idx="4471">
                  <c:v>2.2556398050062301</c:v>
                </c:pt>
                <c:pt idx="4472">
                  <c:v>2.2915488549927798</c:v>
                </c:pt>
                <c:pt idx="4473">
                  <c:v>2.37603830948493</c:v>
                </c:pt>
                <c:pt idx="4474">
                  <c:v>2.4027787549778199</c:v>
                </c:pt>
                <c:pt idx="4475">
                  <c:v>2.3807307078770101</c:v>
                </c:pt>
                <c:pt idx="4476">
                  <c:v>2.34461282277009</c:v>
                </c:pt>
                <c:pt idx="4477">
                  <c:v>2.3830181980829699</c:v>
                </c:pt>
                <c:pt idx="4478">
                  <c:v>2.4666278736674401</c:v>
                </c:pt>
                <c:pt idx="4479">
                  <c:v>2.5532240591411099</c:v>
                </c:pt>
                <c:pt idx="4480">
                  <c:v>2.5988090158644299</c:v>
                </c:pt>
                <c:pt idx="4481">
                  <c:v>2.6034128359310098</c:v>
                </c:pt>
                <c:pt idx="4482">
                  <c:v>2.6025365060510302</c:v>
                </c:pt>
                <c:pt idx="4483">
                  <c:v>2.46140211571455</c:v>
                </c:pt>
                <c:pt idx="4484">
                  <c:v>2.4173719663228099</c:v>
                </c:pt>
                <c:pt idx="4485">
                  <c:v>2.10732992520385</c:v>
                </c:pt>
                <c:pt idx="4486">
                  <c:v>2.1682049542522499</c:v>
                </c:pt>
                <c:pt idx="4487">
                  <c:v>2.19460395292873</c:v>
                </c:pt>
                <c:pt idx="4488">
                  <c:v>2.3629542563491799</c:v>
                </c:pt>
                <c:pt idx="4489">
                  <c:v>2.3587317338201701</c:v>
                </c:pt>
                <c:pt idx="4490">
                  <c:v>2.3691820987622099</c:v>
                </c:pt>
                <c:pt idx="4491">
                  <c:v>2.3695164908934001</c:v>
                </c:pt>
                <c:pt idx="4492">
                  <c:v>2.3479832230473301</c:v>
                </c:pt>
                <c:pt idx="4493">
                  <c:v>2.3502980037812899</c:v>
                </c:pt>
                <c:pt idx="4494">
                  <c:v>2.3783810306553699</c:v>
                </c:pt>
                <c:pt idx="4495">
                  <c:v>2.42895355934502</c:v>
                </c:pt>
                <c:pt idx="4496">
                  <c:v>2.4547030876901701</c:v>
                </c:pt>
                <c:pt idx="4497">
                  <c:v>2.5415696642118202</c:v>
                </c:pt>
                <c:pt idx="4498">
                  <c:v>2.6179437105197101</c:v>
                </c:pt>
                <c:pt idx="4499">
                  <c:v>2.64645282862887</c:v>
                </c:pt>
                <c:pt idx="4500">
                  <c:v>2.6727183969844801</c:v>
                </c:pt>
                <c:pt idx="4501">
                  <c:v>2.6917470160003898</c:v>
                </c:pt>
                <c:pt idx="4502">
                  <c:v>2.6929850463682499</c:v>
                </c:pt>
                <c:pt idx="4503">
                  <c:v>2.7335604687723301</c:v>
                </c:pt>
                <c:pt idx="4504">
                  <c:v>2.76469962580589</c:v>
                </c:pt>
                <c:pt idx="4505">
                  <c:v>2.7777703521496302</c:v>
                </c:pt>
                <c:pt idx="4506">
                  <c:v>2.8046187230559299</c:v>
                </c:pt>
                <c:pt idx="4507">
                  <c:v>2.9146803501954301</c:v>
                </c:pt>
                <c:pt idx="4508">
                  <c:v>2.9432058672054699</c:v>
                </c:pt>
                <c:pt idx="4509">
                  <c:v>2.3846176426272399</c:v>
                </c:pt>
                <c:pt idx="4510">
                  <c:v>2.37908544022986</c:v>
                </c:pt>
                <c:pt idx="4511">
                  <c:v>2.3780430189077202</c:v>
                </c:pt>
                <c:pt idx="4512">
                  <c:v>3.0378151560541902</c:v>
                </c:pt>
                <c:pt idx="4513">
                  <c:v>3.0506729490142801</c:v>
                </c:pt>
                <c:pt idx="4514">
                  <c:v>3.0067255817804099</c:v>
                </c:pt>
                <c:pt idx="4515">
                  <c:v>2.98655246764819</c:v>
                </c:pt>
                <c:pt idx="4516">
                  <c:v>2.9794167746472699</c:v>
                </c:pt>
                <c:pt idx="4517">
                  <c:v>3.0710707791215999</c:v>
                </c:pt>
                <c:pt idx="4518">
                  <c:v>3.2256153161460364</c:v>
                </c:pt>
                <c:pt idx="4519">
                  <c:v>3.3562763817709462</c:v>
                </c:pt>
                <c:pt idx="4520">
                  <c:v>3.3323165421307364</c:v>
                </c:pt>
                <c:pt idx="4521">
                  <c:v>3.4278126680150964</c:v>
                </c:pt>
                <c:pt idx="4522">
                  <c:v>3.5080682989030461</c:v>
                </c:pt>
                <c:pt idx="4523">
                  <c:v>3.5306501626507263</c:v>
                </c:pt>
                <c:pt idx="4524">
                  <c:v>3.5704827090562961</c:v>
                </c:pt>
                <c:pt idx="4525">
                  <c:v>3.6497840504544761</c:v>
                </c:pt>
                <c:pt idx="4526">
                  <c:v>3.6993229397325562</c:v>
                </c:pt>
                <c:pt idx="4527">
                  <c:v>3.7050364189254563</c:v>
                </c:pt>
                <c:pt idx="4528">
                  <c:v>3.7682327269508362</c:v>
                </c:pt>
                <c:pt idx="4529">
                  <c:v>3.8849841047527662</c:v>
                </c:pt>
                <c:pt idx="4530">
                  <c:v>3.9259785654964263</c:v>
                </c:pt>
                <c:pt idx="4531">
                  <c:v>3.8159469482712063</c:v>
                </c:pt>
                <c:pt idx="4532">
                  <c:v>3.7342601832157563</c:v>
                </c:pt>
                <c:pt idx="4533">
                  <c:v>2.9556459064372702</c:v>
                </c:pt>
                <c:pt idx="4534">
                  <c:v>2.9545154252188</c:v>
                </c:pt>
                <c:pt idx="4535">
                  <c:v>2.9929968058819201</c:v>
                </c:pt>
                <c:pt idx="4536">
                  <c:v>3.6509249746135763</c:v>
                </c:pt>
                <c:pt idx="4537">
                  <c:v>3.8079709934695463</c:v>
                </c:pt>
                <c:pt idx="4538">
                  <c:v>3.9569219416223063</c:v>
                </c:pt>
                <c:pt idx="4539">
                  <c:v>4.0394561096576664</c:v>
                </c:pt>
                <c:pt idx="4540">
                  <c:v>4.0867440804690158</c:v>
                </c:pt>
                <c:pt idx="4541">
                  <c:v>4.0729463257720866</c:v>
                </c:pt>
                <c:pt idx="4542">
                  <c:v>4.0346526048503764</c:v>
                </c:pt>
                <c:pt idx="4543">
                  <c:v>4.1039843379544259</c:v>
                </c:pt>
                <c:pt idx="4544">
                  <c:v>4.0906014510736961</c:v>
                </c:pt>
                <c:pt idx="4545">
                  <c:v>4.122217341804526</c:v>
                </c:pt>
                <c:pt idx="4546">
                  <c:v>4.1733084535119565</c:v>
                </c:pt>
                <c:pt idx="4547">
                  <c:v>4.1808648730992566</c:v>
                </c:pt>
                <c:pt idx="4548">
                  <c:v>4.1971600177871364</c:v>
                </c:pt>
                <c:pt idx="4549">
                  <c:v>4.2154911300949562</c:v>
                </c:pt>
                <c:pt idx="4550">
                  <c:v>4.2472821482941061</c:v>
                </c:pt>
                <c:pt idx="4551">
                  <c:v>4.2800837507900358</c:v>
                </c:pt>
                <c:pt idx="4552">
                  <c:v>4.3170590567546165</c:v>
                </c:pt>
                <c:pt idx="4553">
                  <c:v>4.374348476141706</c:v>
                </c:pt>
                <c:pt idx="4554">
                  <c:v>4.4711046539445665</c:v>
                </c:pt>
                <c:pt idx="4555">
                  <c:v>4.3774470725394465</c:v>
                </c:pt>
                <c:pt idx="4556">
                  <c:v>4.3671548453652562</c:v>
                </c:pt>
                <c:pt idx="4557">
                  <c:v>3.7483817389190563</c:v>
                </c:pt>
                <c:pt idx="4558">
                  <c:v>3.683730594298646</c:v>
                </c:pt>
                <c:pt idx="4559">
                  <c:v>3.6094841350192661</c:v>
                </c:pt>
                <c:pt idx="4560">
                  <c:v>4.5836483431181563</c:v>
                </c:pt>
                <c:pt idx="4561">
                  <c:v>4.4876681258119664</c:v>
                </c:pt>
                <c:pt idx="4562">
                  <c:v>4.3622071415987058</c:v>
                </c:pt>
                <c:pt idx="4563">
                  <c:v>4.3890376659282264</c:v>
                </c:pt>
                <c:pt idx="4564">
                  <c:v>4.4846183709117966</c:v>
                </c:pt>
                <c:pt idx="4565">
                  <c:v>4.5224333616110863</c:v>
                </c:pt>
                <c:pt idx="4566">
                  <c:v>4.5296501324557568</c:v>
                </c:pt>
                <c:pt idx="4567">
                  <c:v>4.6850596493442662</c:v>
                </c:pt>
                <c:pt idx="4568">
                  <c:v>4.7057927447877468</c:v>
                </c:pt>
                <c:pt idx="4569">
                  <c:v>4.707048040775466</c:v>
                </c:pt>
                <c:pt idx="4570">
                  <c:v>4.6680572150477859</c:v>
                </c:pt>
                <c:pt idx="4571">
                  <c:v>4.6275801237830061</c:v>
                </c:pt>
                <c:pt idx="4572">
                  <c:v>4.6109820605675162</c:v>
                </c:pt>
                <c:pt idx="4573">
                  <c:v>4.6240003736959459</c:v>
                </c:pt>
                <c:pt idx="4574">
                  <c:v>4.6299524417393663</c:v>
                </c:pt>
                <c:pt idx="4575">
                  <c:v>4.5883501133488265</c:v>
                </c:pt>
                <c:pt idx="4576">
                  <c:v>4.4660212651905065</c:v>
                </c:pt>
                <c:pt idx="4577">
                  <c:v>4.3465912887757465</c:v>
                </c:pt>
                <c:pt idx="4578">
                  <c:v>4.2895163937513461</c:v>
                </c:pt>
                <c:pt idx="4579">
                  <c:v>4.3072798179877365</c:v>
                </c:pt>
                <c:pt idx="4580">
                  <c:v>4.2565086378348163</c:v>
                </c:pt>
                <c:pt idx="4581">
                  <c:v>4.4155987178111058</c:v>
                </c:pt>
                <c:pt idx="4582">
                  <c:v>4.4896314027970359</c:v>
                </c:pt>
                <c:pt idx="4583">
                  <c:v>4.5701284657052863</c:v>
                </c:pt>
                <c:pt idx="4584">
                  <c:v>4.3395364912607466</c:v>
                </c:pt>
                <c:pt idx="4585">
                  <c:v>4.4125176398354657</c:v>
                </c:pt>
                <c:pt idx="4586">
                  <c:v>4.4759990869056967</c:v>
                </c:pt>
                <c:pt idx="4587">
                  <c:v>4.531459957262796</c:v>
                </c:pt>
                <c:pt idx="4588">
                  <c:v>4.5923575985863261</c:v>
                </c:pt>
                <c:pt idx="4589">
                  <c:v>4.6315991924473767</c:v>
                </c:pt>
                <c:pt idx="4590">
                  <c:v>4.6646270625651258</c:v>
                </c:pt>
                <c:pt idx="4591">
                  <c:v>4.6449699846148462</c:v>
                </c:pt>
                <c:pt idx="4592">
                  <c:v>4.620031549690256</c:v>
                </c:pt>
                <c:pt idx="4593">
                  <c:v>4.6070962544315259</c:v>
                </c:pt>
                <c:pt idx="4594">
                  <c:v>4.6143174477598565</c:v>
                </c:pt>
                <c:pt idx="4595">
                  <c:v>4.6307896847496064</c:v>
                </c:pt>
                <c:pt idx="4596">
                  <c:v>4.6542517066925964</c:v>
                </c:pt>
                <c:pt idx="4597">
                  <c:v>4.7026353334894164</c:v>
                </c:pt>
                <c:pt idx="4598">
                  <c:v>4.777069549393536</c:v>
                </c:pt>
                <c:pt idx="4599">
                  <c:v>4.861381191372776</c:v>
                </c:pt>
                <c:pt idx="4600">
                  <c:v>4.9429933786580058</c:v>
                </c:pt>
                <c:pt idx="4601">
                  <c:v>4.9795397753207062</c:v>
                </c:pt>
                <c:pt idx="4602">
                  <c:v>4.986778099024046</c:v>
                </c:pt>
                <c:pt idx="4603">
                  <c:v>4.9512949962572259</c:v>
                </c:pt>
                <c:pt idx="4604">
                  <c:v>4.9059454174039061</c:v>
                </c:pt>
                <c:pt idx="4605">
                  <c:v>4.2090107979155569</c:v>
                </c:pt>
                <c:pt idx="4606">
                  <c:v>4.2037359247171162</c:v>
                </c:pt>
                <c:pt idx="4607">
                  <c:v>4.2610684872474964</c:v>
                </c:pt>
                <c:pt idx="4608">
                  <c:v>4.7435131571409661</c:v>
                </c:pt>
                <c:pt idx="4609">
                  <c:v>4.7662811678135659</c:v>
                </c:pt>
                <c:pt idx="4610">
                  <c:v>4.7430709732509859</c:v>
                </c:pt>
                <c:pt idx="4611">
                  <c:v>4.6918640099638962</c:v>
                </c:pt>
                <c:pt idx="4612">
                  <c:v>4.6657509563174964</c:v>
                </c:pt>
                <c:pt idx="4613">
                  <c:v>4.5846202589265159</c:v>
                </c:pt>
                <c:pt idx="4614">
                  <c:v>4.4718698837964759</c:v>
                </c:pt>
                <c:pt idx="4615">
                  <c:v>4.347292865761446</c:v>
                </c:pt>
                <c:pt idx="4616">
                  <c:v>4.2706985130382158</c:v>
                </c:pt>
                <c:pt idx="4617">
                  <c:v>4.2332934703076859</c:v>
                </c:pt>
                <c:pt idx="4618">
                  <c:v>4.2351964472854862</c:v>
                </c:pt>
                <c:pt idx="4619">
                  <c:v>4.2486791194249456</c:v>
                </c:pt>
                <c:pt idx="4620">
                  <c:v>4.267464919609476</c:v>
                </c:pt>
                <c:pt idx="4621">
                  <c:v>4.3082593435147665</c:v>
                </c:pt>
                <c:pt idx="4622">
                  <c:v>4.346916376533426</c:v>
                </c:pt>
                <c:pt idx="4623">
                  <c:v>4.396642387350826</c:v>
                </c:pt>
                <c:pt idx="4624">
                  <c:v>4.4873768780015464</c:v>
                </c:pt>
                <c:pt idx="4625">
                  <c:v>4.5641457737455164</c:v>
                </c:pt>
                <c:pt idx="4626">
                  <c:v>4.5349933741009867</c:v>
                </c:pt>
                <c:pt idx="4627">
                  <c:v>4.6846268527878161</c:v>
                </c:pt>
                <c:pt idx="4628">
                  <c:v>4.6078101591980465</c:v>
                </c:pt>
                <c:pt idx="4629">
                  <c:v>4.8282658742616364</c:v>
                </c:pt>
                <c:pt idx="4630">
                  <c:v>4.7125284320032463</c:v>
                </c:pt>
                <c:pt idx="4631">
                  <c:v>4.6852708437443065</c:v>
                </c:pt>
                <c:pt idx="4632">
                  <c:v>3.7545198930277963</c:v>
                </c:pt>
                <c:pt idx="4633">
                  <c:v>3.5495514446395364</c:v>
                </c:pt>
                <c:pt idx="4634">
                  <c:v>3.4854916003673764</c:v>
                </c:pt>
                <c:pt idx="4635">
                  <c:v>3.2764677243751361</c:v>
                </c:pt>
                <c:pt idx="4636">
                  <c:v>3.1189036874451301</c:v>
                </c:pt>
                <c:pt idx="4637">
                  <c:v>3.0246758401845799</c:v>
                </c:pt>
                <c:pt idx="4638">
                  <c:v>2.95282939683374</c:v>
                </c:pt>
                <c:pt idx="4639">
                  <c:v>2.68635474301536</c:v>
                </c:pt>
                <c:pt idx="4640">
                  <c:v>2.6617375509407299</c:v>
                </c:pt>
                <c:pt idx="4641">
                  <c:v>2.7040113046088599</c:v>
                </c:pt>
                <c:pt idx="4642">
                  <c:v>2.60594973050984</c:v>
                </c:pt>
                <c:pt idx="4643">
                  <c:v>2.4935255672146899</c:v>
                </c:pt>
                <c:pt idx="4644">
                  <c:v>2.4187443778288098</c:v>
                </c:pt>
                <c:pt idx="4645">
                  <c:v>2.3447993400254799</c:v>
                </c:pt>
                <c:pt idx="4646">
                  <c:v>2.4016586394614401</c:v>
                </c:pt>
                <c:pt idx="4647">
                  <c:v>2.5062011944646998</c:v>
                </c:pt>
                <c:pt idx="4648">
                  <c:v>2.5366611345879799</c:v>
                </c:pt>
                <c:pt idx="4649">
                  <c:v>2.4717805467182998</c:v>
                </c:pt>
                <c:pt idx="4650">
                  <c:v>2.3408451035582201</c:v>
                </c:pt>
                <c:pt idx="4651">
                  <c:v>2.31474748928775</c:v>
                </c:pt>
                <c:pt idx="4652">
                  <c:v>2.20459554468821</c:v>
                </c:pt>
                <c:pt idx="4653">
                  <c:v>4.4453860983492763</c:v>
                </c:pt>
                <c:pt idx="4654">
                  <c:v>4.2746219749455161</c:v>
                </c:pt>
                <c:pt idx="4655">
                  <c:v>4.0800224700351464</c:v>
                </c:pt>
                <c:pt idx="4656">
                  <c:v>2.2551350781178701</c:v>
                </c:pt>
                <c:pt idx="4657">
                  <c:v>2.3229355560122</c:v>
                </c:pt>
                <c:pt idx="4658">
                  <c:v>2.3526263020788001</c:v>
                </c:pt>
                <c:pt idx="4659">
                  <c:v>2.3602016881621699</c:v>
                </c:pt>
                <c:pt idx="4660">
                  <c:v>2.4067062189846</c:v>
                </c:pt>
                <c:pt idx="4661">
                  <c:v>2.4563652814653798</c:v>
                </c:pt>
                <c:pt idx="4662">
                  <c:v>2.5042271734431401</c:v>
                </c:pt>
                <c:pt idx="4663">
                  <c:v>2.5188050042793999</c:v>
                </c:pt>
                <c:pt idx="4664">
                  <c:v>2.5580888445271599</c:v>
                </c:pt>
                <c:pt idx="4665">
                  <c:v>2.55281623839045</c:v>
                </c:pt>
                <c:pt idx="4666">
                  <c:v>2.56261740638646</c:v>
                </c:pt>
                <c:pt idx="4667">
                  <c:v>2.57508316349554</c:v>
                </c:pt>
                <c:pt idx="4668">
                  <c:v>2.59257982502593</c:v>
                </c:pt>
                <c:pt idx="4669">
                  <c:v>2.5888412383808599</c:v>
                </c:pt>
                <c:pt idx="4670">
                  <c:v>2.5837538091160801</c:v>
                </c:pt>
                <c:pt idx="4671">
                  <c:v>2.6043542222000302</c:v>
                </c:pt>
                <c:pt idx="4672">
                  <c:v>2.6345868746162</c:v>
                </c:pt>
                <c:pt idx="4673">
                  <c:v>2.6636409151914102</c:v>
                </c:pt>
                <c:pt idx="4674">
                  <c:v>2.6565369796546201</c:v>
                </c:pt>
                <c:pt idx="4675">
                  <c:v>2.5890797757388402</c:v>
                </c:pt>
                <c:pt idx="4676">
                  <c:v>2.5868944934731601</c:v>
                </c:pt>
                <c:pt idx="4677">
                  <c:v>2.1845953550695798</c:v>
                </c:pt>
                <c:pt idx="4678">
                  <c:v>2.26902285816836</c:v>
                </c:pt>
                <c:pt idx="4679">
                  <c:v>2.26751994993531</c:v>
                </c:pt>
                <c:pt idx="4680">
                  <c:v>2.4921252543561501</c:v>
                </c:pt>
                <c:pt idx="4681">
                  <c:v>2.48937699675795</c:v>
                </c:pt>
                <c:pt idx="4682">
                  <c:v>2.4960587091026798</c:v>
                </c:pt>
                <c:pt idx="4683">
                  <c:v>2.5050776470465101</c:v>
                </c:pt>
                <c:pt idx="4684">
                  <c:v>2.55750509934246</c:v>
                </c:pt>
                <c:pt idx="4685">
                  <c:v>2.58947204153705</c:v>
                </c:pt>
                <c:pt idx="4686">
                  <c:v>2.6017239267172498</c:v>
                </c:pt>
                <c:pt idx="4687">
                  <c:v>2.61710458746126</c:v>
                </c:pt>
                <c:pt idx="4688">
                  <c:v>2.61045459138542</c:v>
                </c:pt>
                <c:pt idx="4689">
                  <c:v>2.5977767341057598</c:v>
                </c:pt>
                <c:pt idx="4690">
                  <c:v>2.6066608262466402</c:v>
                </c:pt>
                <c:pt idx="4691">
                  <c:v>2.6036825040784102</c:v>
                </c:pt>
                <c:pt idx="4692">
                  <c:v>2.6241094213787299</c:v>
                </c:pt>
                <c:pt idx="4693">
                  <c:v>2.6369884029967401</c:v>
                </c:pt>
                <c:pt idx="4694">
                  <c:v>2.6678846598776702</c:v>
                </c:pt>
                <c:pt idx="4695">
                  <c:v>2.6923362938272399</c:v>
                </c:pt>
                <c:pt idx="4696">
                  <c:v>2.7256093221951101</c:v>
                </c:pt>
                <c:pt idx="4697">
                  <c:v>2.7306538123402402</c:v>
                </c:pt>
                <c:pt idx="4698">
                  <c:v>2.7219167219779199</c:v>
                </c:pt>
                <c:pt idx="4699">
                  <c:v>2.67340366279279</c:v>
                </c:pt>
                <c:pt idx="4700">
                  <c:v>2.5945405962344399</c:v>
                </c:pt>
                <c:pt idx="4701">
                  <c:v>2.5689869978057098</c:v>
                </c:pt>
                <c:pt idx="4702">
                  <c:v>2.55832964301556</c:v>
                </c:pt>
                <c:pt idx="4703">
                  <c:v>2.5567590400693798</c:v>
                </c:pt>
                <c:pt idx="4704">
                  <c:v>2.5661684840751202</c:v>
                </c:pt>
                <c:pt idx="4705">
                  <c:v>2.64425678798818</c:v>
                </c:pt>
                <c:pt idx="4706">
                  <c:v>2.6796341244935298</c:v>
                </c:pt>
                <c:pt idx="4707">
                  <c:v>2.7206143055784402</c:v>
                </c:pt>
                <c:pt idx="4708">
                  <c:v>2.74504088991789</c:v>
                </c:pt>
                <c:pt idx="4709">
                  <c:v>2.71361517825577</c:v>
                </c:pt>
                <c:pt idx="4710">
                  <c:v>2.6540130864974798</c:v>
                </c:pt>
                <c:pt idx="4711">
                  <c:v>2.66372933809884</c:v>
                </c:pt>
                <c:pt idx="4712">
                  <c:v>2.71217928902534</c:v>
                </c:pt>
                <c:pt idx="4713">
                  <c:v>2.7366093820277801</c:v>
                </c:pt>
                <c:pt idx="4714">
                  <c:v>2.6584452630604298</c:v>
                </c:pt>
                <c:pt idx="4715">
                  <c:v>2.5081009811305699</c:v>
                </c:pt>
                <c:pt idx="4716">
                  <c:v>2.4531258074779099</c:v>
                </c:pt>
                <c:pt idx="4717">
                  <c:v>2.4583679733427299</c:v>
                </c:pt>
                <c:pt idx="4718">
                  <c:v>2.50692546199878</c:v>
                </c:pt>
                <c:pt idx="4719">
                  <c:v>2.6110012464493799</c:v>
                </c:pt>
                <c:pt idx="4720">
                  <c:v>2.7792631010837598</c:v>
                </c:pt>
                <c:pt idx="4721">
                  <c:v>2.9050884847750398</c:v>
                </c:pt>
                <c:pt idx="4722">
                  <c:v>2.9440933125169102</c:v>
                </c:pt>
                <c:pt idx="4723">
                  <c:v>3.242669543463756</c:v>
                </c:pt>
                <c:pt idx="4724">
                  <c:v>3.4178971330148662</c:v>
                </c:pt>
                <c:pt idx="4725">
                  <c:v>2.5302687195482298</c:v>
                </c:pt>
                <c:pt idx="4726">
                  <c:v>2.5042765186984401</c:v>
                </c:pt>
                <c:pt idx="4727">
                  <c:v>2.53730776556583</c:v>
                </c:pt>
                <c:pt idx="4728">
                  <c:v>3.7615571875406162</c:v>
                </c:pt>
                <c:pt idx="4729">
                  <c:v>3.8907476121358764</c:v>
                </c:pt>
                <c:pt idx="4730">
                  <c:v>3.9922042898509362</c:v>
                </c:pt>
                <c:pt idx="4731">
                  <c:v>4.0647356685220464</c:v>
                </c:pt>
                <c:pt idx="4732">
                  <c:v>4.1169549990914067</c:v>
                </c:pt>
                <c:pt idx="4733">
                  <c:v>4.1217521366527166</c:v>
                </c:pt>
                <c:pt idx="4734">
                  <c:v>4.143514870491896</c:v>
                </c:pt>
                <c:pt idx="4735">
                  <c:v>4.217358609601586</c:v>
                </c:pt>
                <c:pt idx="4736">
                  <c:v>4.3210317156023761</c:v>
                </c:pt>
                <c:pt idx="4737">
                  <c:v>4.4246867440614057</c:v>
                </c:pt>
                <c:pt idx="4738">
                  <c:v>4.5013961507629165</c:v>
                </c:pt>
                <c:pt idx="4739">
                  <c:v>4.545445581714306</c:v>
                </c:pt>
                <c:pt idx="4740">
                  <c:v>4.5227236124775763</c:v>
                </c:pt>
                <c:pt idx="4741">
                  <c:v>4.5157874623309162</c:v>
                </c:pt>
                <c:pt idx="4742">
                  <c:v>4.5129620819494862</c:v>
                </c:pt>
                <c:pt idx="4743">
                  <c:v>4.5161591874983564</c:v>
                </c:pt>
                <c:pt idx="4744">
                  <c:v>4.575427030192416</c:v>
                </c:pt>
                <c:pt idx="4745">
                  <c:v>4.6281916351498857</c:v>
                </c:pt>
                <c:pt idx="4746">
                  <c:v>4.6888006801559063</c:v>
                </c:pt>
                <c:pt idx="4747">
                  <c:v>4.686072219595216</c:v>
                </c:pt>
                <c:pt idx="4748">
                  <c:v>4.7542782569098065</c:v>
                </c:pt>
                <c:pt idx="4749">
                  <c:v>3.5537440958925961</c:v>
                </c:pt>
                <c:pt idx="4750">
                  <c:v>3.6016470435246064</c:v>
                </c:pt>
                <c:pt idx="4751">
                  <c:v>3.6610493475473564</c:v>
                </c:pt>
                <c:pt idx="4752">
                  <c:v>4.9673516765436663</c:v>
                </c:pt>
                <c:pt idx="4753">
                  <c:v>5.0215983768451764</c:v>
                </c:pt>
                <c:pt idx="4754">
                  <c:v>5.0768053100690658</c:v>
                </c:pt>
                <c:pt idx="4755">
                  <c:v>5.1233981242431064</c:v>
                </c:pt>
                <c:pt idx="4756">
                  <c:v>5.181110037240126</c:v>
                </c:pt>
                <c:pt idx="4757">
                  <c:v>5.2512230639863358</c:v>
                </c:pt>
                <c:pt idx="4758">
                  <c:v>5.323973976868321</c:v>
                </c:pt>
                <c:pt idx="4759">
                  <c:v>5.4524540636376173</c:v>
                </c:pt>
                <c:pt idx="4760">
                  <c:v>5.4830651328262121</c:v>
                </c:pt>
                <c:pt idx="4761">
                  <c:v>5.4814409613038002</c:v>
                </c:pt>
                <c:pt idx="4762">
                  <c:v>5.4695429613786635</c:v>
                </c:pt>
                <c:pt idx="4763">
                  <c:v>5.4759423162769245</c:v>
                </c:pt>
                <c:pt idx="4764">
                  <c:v>5.4742250270987061</c:v>
                </c:pt>
                <c:pt idx="4765">
                  <c:v>5.4707687139052021</c:v>
                </c:pt>
                <c:pt idx="4766">
                  <c:v>5.4781209343108239</c:v>
                </c:pt>
                <c:pt idx="4767">
                  <c:v>5.5035868793406912</c:v>
                </c:pt>
                <c:pt idx="4768">
                  <c:v>5.534363277092023</c:v>
                </c:pt>
                <c:pt idx="4769">
                  <c:v>5.5663980534004791</c:v>
                </c:pt>
                <c:pt idx="4770">
                  <c:v>5.6167272306096461</c:v>
                </c:pt>
                <c:pt idx="4771">
                  <c:v>5.6946699849778959</c:v>
                </c:pt>
                <c:pt idx="4772">
                  <c:v>5.7620287856477361</c:v>
                </c:pt>
                <c:pt idx="4773">
                  <c:v>4.7859201678969763</c:v>
                </c:pt>
                <c:pt idx="4774">
                  <c:v>4.829459710081216</c:v>
                </c:pt>
                <c:pt idx="4775">
                  <c:v>4.8962443657139367</c:v>
                </c:pt>
                <c:pt idx="4776">
                  <c:v>6.0274988180904936</c:v>
                </c:pt>
                <c:pt idx="4777">
                  <c:v>6.0424062741841142</c:v>
                </c:pt>
                <c:pt idx="4778">
                  <c:v>6.059926083794271</c:v>
                </c:pt>
                <c:pt idx="4779">
                  <c:v>6.079839114532815</c:v>
                </c:pt>
                <c:pt idx="4780">
                  <c:v>6.098084094144987</c:v>
                </c:pt>
                <c:pt idx="4781">
                  <c:v>6.0998206986730388</c:v>
                </c:pt>
                <c:pt idx="4782">
                  <c:v>6.1089799006409828</c:v>
                </c:pt>
                <c:pt idx="4783">
                  <c:v>6.2119256472022268</c:v>
                </c:pt>
                <c:pt idx="4784">
                  <c:v>6.2429232010319726</c:v>
                </c:pt>
                <c:pt idx="4785">
                  <c:v>6.2295804283653506</c:v>
                </c:pt>
                <c:pt idx="4786">
                  <c:v>6.2248775388475224</c:v>
                </c:pt>
                <c:pt idx="4787">
                  <c:v>6.2262367316842333</c:v>
                </c:pt>
                <c:pt idx="4788">
                  <c:v>6.2193340460564066</c:v>
                </c:pt>
                <c:pt idx="4789">
                  <c:v>6.2083695231247793</c:v>
                </c:pt>
                <c:pt idx="4790">
                  <c:v>6.1957029547625835</c:v>
                </c:pt>
                <c:pt idx="4791">
                  <c:v>6.2007350388065241</c:v>
                </c:pt>
                <c:pt idx="4792">
                  <c:v>6.1723604158654952</c:v>
                </c:pt>
                <c:pt idx="4793">
                  <c:v>6.1415237847535122</c:v>
                </c:pt>
                <c:pt idx="4794">
                  <c:v>6.1479130699116409</c:v>
                </c:pt>
                <c:pt idx="4795">
                  <c:v>6.2255707110610929</c:v>
                </c:pt>
                <c:pt idx="4796">
                  <c:v>2.7148925839053401E-2</c:v>
                </c:pt>
                <c:pt idx="4797">
                  <c:v>5.8328306166130846</c:v>
                </c:pt>
                <c:pt idx="4798">
                  <c:v>5.9015690396497229</c:v>
                </c:pt>
                <c:pt idx="4799">
                  <c:v>5.9693822807660331</c:v>
                </c:pt>
                <c:pt idx="4800">
                  <c:v>6.1948940904911218</c:v>
                </c:pt>
                <c:pt idx="4801">
                  <c:v>6.1364221786048585</c:v>
                </c:pt>
                <c:pt idx="4802">
                  <c:v>6.0308816237638885</c:v>
                </c:pt>
                <c:pt idx="4803">
                  <c:v>5.7188614706493004</c:v>
                </c:pt>
                <c:pt idx="4804">
                  <c:v>5.0822926945803859</c:v>
                </c:pt>
                <c:pt idx="4805">
                  <c:v>4.5371167308213964</c:v>
                </c:pt>
                <c:pt idx="4806">
                  <c:v>3.9845887082483062</c:v>
                </c:pt>
                <c:pt idx="4807">
                  <c:v>4.0003228332579468</c:v>
                </c:pt>
                <c:pt idx="4808">
                  <c:v>3.7799190176004562</c:v>
                </c:pt>
                <c:pt idx="4809">
                  <c:v>3.5797223952207564</c:v>
                </c:pt>
                <c:pt idx="4810">
                  <c:v>3.4446446576834764</c:v>
                </c:pt>
                <c:pt idx="4811">
                  <c:v>3.3990340434444763</c:v>
                </c:pt>
                <c:pt idx="4812">
                  <c:v>3.4052849227577862</c:v>
                </c:pt>
                <c:pt idx="4813">
                  <c:v>3.4313807150531761</c:v>
                </c:pt>
                <c:pt idx="4814">
                  <c:v>3.3933028265062162</c:v>
                </c:pt>
                <c:pt idx="4815">
                  <c:v>3.3438530631573862</c:v>
                </c:pt>
                <c:pt idx="4816">
                  <c:v>3.3412278558544064</c:v>
                </c:pt>
                <c:pt idx="4817">
                  <c:v>3.3509480889558163</c:v>
                </c:pt>
                <c:pt idx="4818">
                  <c:v>3.3671678641990264</c:v>
                </c:pt>
                <c:pt idx="4819">
                  <c:v>3.3517030424417364</c:v>
                </c:pt>
                <c:pt idx="4820">
                  <c:v>3.2977527140287961</c:v>
                </c:pt>
                <c:pt idx="4821">
                  <c:v>4.1283145655985599E-2</c:v>
                </c:pt>
                <c:pt idx="4822">
                  <c:v>1.77784478760673E-3</c:v>
                </c:pt>
                <c:pt idx="4823">
                  <c:v>6.2636680393979409</c:v>
                </c:pt>
                <c:pt idx="4824">
                  <c:v>3.2968833325737461</c:v>
                </c:pt>
                <c:pt idx="4825">
                  <c:v>3.301712938150946</c:v>
                </c:pt>
                <c:pt idx="4826">
                  <c:v>3.2968876166706362</c:v>
                </c:pt>
                <c:pt idx="4827">
                  <c:v>3.2859357896112162</c:v>
                </c:pt>
                <c:pt idx="4828">
                  <c:v>3.2675943701181462</c:v>
                </c:pt>
                <c:pt idx="4829">
                  <c:v>3.2664223566172064</c:v>
                </c:pt>
                <c:pt idx="4830">
                  <c:v>3.2839878798933562</c:v>
                </c:pt>
                <c:pt idx="4831">
                  <c:v>3.2735956145281162</c:v>
                </c:pt>
                <c:pt idx="4832">
                  <c:v>3.2842055016430862</c:v>
                </c:pt>
                <c:pt idx="4833">
                  <c:v>3.2622015549808161</c:v>
                </c:pt>
                <c:pt idx="4834">
                  <c:v>3.2533741973268064</c:v>
                </c:pt>
                <c:pt idx="4835">
                  <c:v>3.2346978976488261</c:v>
                </c:pt>
                <c:pt idx="4836">
                  <c:v>3.2447619507362462</c:v>
                </c:pt>
                <c:pt idx="4837">
                  <c:v>3.2672351133665862</c:v>
                </c:pt>
                <c:pt idx="4838">
                  <c:v>3.3030647560896762</c:v>
                </c:pt>
                <c:pt idx="4839">
                  <c:v>3.3366497321777762</c:v>
                </c:pt>
                <c:pt idx="4840">
                  <c:v>3.3522137400731062</c:v>
                </c:pt>
                <c:pt idx="4841">
                  <c:v>3.3397590352783961</c:v>
                </c:pt>
                <c:pt idx="4842">
                  <c:v>3.289126907234396</c:v>
                </c:pt>
                <c:pt idx="4843">
                  <c:v>3.1876988539862361</c:v>
                </c:pt>
                <c:pt idx="4844">
                  <c:v>3.0918541485239799</c:v>
                </c:pt>
                <c:pt idx="4845">
                  <c:v>3.2688707670608861</c:v>
                </c:pt>
                <c:pt idx="4846">
                  <c:v>3.2636782567181162</c:v>
                </c:pt>
                <c:pt idx="4847">
                  <c:v>3.2752323164790762</c:v>
                </c:pt>
                <c:pt idx="4848">
                  <c:v>3.10218125740484</c:v>
                </c:pt>
                <c:pt idx="4849">
                  <c:v>3.12445282415008</c:v>
                </c:pt>
                <c:pt idx="4850">
                  <c:v>3.1102897285402702</c:v>
                </c:pt>
                <c:pt idx="4851">
                  <c:v>3.1135319039676101</c:v>
                </c:pt>
                <c:pt idx="4852">
                  <c:v>3.1119601490593798</c:v>
                </c:pt>
                <c:pt idx="4853">
                  <c:v>3.1065313906526999</c:v>
                </c:pt>
                <c:pt idx="4854">
                  <c:v>3.11264011530253</c:v>
                </c:pt>
                <c:pt idx="4855">
                  <c:v>3.1358420463602799</c:v>
                </c:pt>
                <c:pt idx="4856">
                  <c:v>3.0643911228897802</c:v>
                </c:pt>
                <c:pt idx="4857">
                  <c:v>3.0160419031594401</c:v>
                </c:pt>
                <c:pt idx="4858">
                  <c:v>2.9604685882870099</c:v>
                </c:pt>
                <c:pt idx="4859">
                  <c:v>2.9258925669422999</c:v>
                </c:pt>
                <c:pt idx="4860">
                  <c:v>2.9461494844638798</c:v>
                </c:pt>
                <c:pt idx="4861">
                  <c:v>3.0000364392158101</c:v>
                </c:pt>
                <c:pt idx="4862">
                  <c:v>3.0692078573307202</c:v>
                </c:pt>
                <c:pt idx="4863">
                  <c:v>3.09461107595394</c:v>
                </c:pt>
                <c:pt idx="4864">
                  <c:v>3.0817669710152802</c:v>
                </c:pt>
                <c:pt idx="4865">
                  <c:v>3.0475219740794199</c:v>
                </c:pt>
                <c:pt idx="4866">
                  <c:v>2.9802051469852402</c:v>
                </c:pt>
                <c:pt idx="4867">
                  <c:v>2.9566821407083501</c:v>
                </c:pt>
                <c:pt idx="4868">
                  <c:v>2.8272474539504802</c:v>
                </c:pt>
                <c:pt idx="4869">
                  <c:v>3.0337048311217698</c:v>
                </c:pt>
                <c:pt idx="4870">
                  <c:v>3.0340770966514001</c:v>
                </c:pt>
                <c:pt idx="4871">
                  <c:v>3.0817134780707298</c:v>
                </c:pt>
                <c:pt idx="4872">
                  <c:v>2.7234300687402699</c:v>
                </c:pt>
                <c:pt idx="4873">
                  <c:v>2.6941571114204601</c:v>
                </c:pt>
                <c:pt idx="4874">
                  <c:v>2.69835594569407</c:v>
                </c:pt>
                <c:pt idx="4875">
                  <c:v>2.69138887168124</c:v>
                </c:pt>
                <c:pt idx="4876">
                  <c:v>2.7201542834484602</c:v>
                </c:pt>
                <c:pt idx="4877">
                  <c:v>2.7184831884061298</c:v>
                </c:pt>
                <c:pt idx="4878">
                  <c:v>2.7225385957649602</c:v>
                </c:pt>
                <c:pt idx="4879">
                  <c:v>2.6551976330634699</c:v>
                </c:pt>
                <c:pt idx="4880">
                  <c:v>2.5569287957120199</c:v>
                </c:pt>
                <c:pt idx="4881">
                  <c:v>2.3843237179296901</c:v>
                </c:pt>
                <c:pt idx="4882">
                  <c:v>2.1221743281427399</c:v>
                </c:pt>
                <c:pt idx="4883">
                  <c:v>1.79988495824813</c:v>
                </c:pt>
                <c:pt idx="4884">
                  <c:v>1.61331462381469</c:v>
                </c:pt>
                <c:pt idx="4885">
                  <c:v>1.44495966651244</c:v>
                </c:pt>
                <c:pt idx="4886">
                  <c:v>1.3095235613254601</c:v>
                </c:pt>
                <c:pt idx="4887">
                  <c:v>1.1273046921170999</c:v>
                </c:pt>
                <c:pt idx="4888">
                  <c:v>1.04769814347482</c:v>
                </c:pt>
                <c:pt idx="4889">
                  <c:v>1.0489126483420299</c:v>
                </c:pt>
                <c:pt idx="4890">
                  <c:v>1.1228092691953599</c:v>
                </c:pt>
                <c:pt idx="4891">
                  <c:v>1.0733072521945699</c:v>
                </c:pt>
                <c:pt idx="4892">
                  <c:v>1.09294996810572</c:v>
                </c:pt>
                <c:pt idx="4893">
                  <c:v>2.7278201023941699</c:v>
                </c:pt>
                <c:pt idx="4894">
                  <c:v>2.7182810787099698</c:v>
                </c:pt>
                <c:pt idx="4895">
                  <c:v>2.7233996563938199</c:v>
                </c:pt>
                <c:pt idx="4896">
                  <c:v>0.75549184349595699</c:v>
                </c:pt>
                <c:pt idx="4897">
                  <c:v>0.51658945248110699</c:v>
                </c:pt>
                <c:pt idx="4898">
                  <c:v>0.31412169854794297</c:v>
                </c:pt>
                <c:pt idx="4899">
                  <c:v>0.216043305009847</c:v>
                </c:pt>
                <c:pt idx="4900">
                  <c:v>0.18225168253416599</c:v>
                </c:pt>
                <c:pt idx="4901">
                  <c:v>0.25357798765786899</c:v>
                </c:pt>
                <c:pt idx="4902">
                  <c:v>0.33853052521582799</c:v>
                </c:pt>
                <c:pt idx="4903">
                  <c:v>0.45317279820640699</c:v>
                </c:pt>
                <c:pt idx="4904">
                  <c:v>0.50163425186911403</c:v>
                </c:pt>
                <c:pt idx="4905">
                  <c:v>0.52484566019671097</c:v>
                </c:pt>
                <c:pt idx="4906">
                  <c:v>0.55985275442636295</c:v>
                </c:pt>
                <c:pt idx="4907">
                  <c:v>0.59914791684118696</c:v>
                </c:pt>
                <c:pt idx="4908">
                  <c:v>0.64336145458137495</c:v>
                </c:pt>
                <c:pt idx="4909">
                  <c:v>0.67172680446549404</c:v>
                </c:pt>
                <c:pt idx="4910">
                  <c:v>0.70108044907660705</c:v>
                </c:pt>
                <c:pt idx="4911">
                  <c:v>0.71697234143448896</c:v>
                </c:pt>
                <c:pt idx="4912">
                  <c:v>0.73931689059582595</c:v>
                </c:pt>
                <c:pt idx="4913">
                  <c:v>0.76465656385214198</c:v>
                </c:pt>
                <c:pt idx="4914">
                  <c:v>0.82822094621356102</c:v>
                </c:pt>
                <c:pt idx="4915">
                  <c:v>0.83491277375969397</c:v>
                </c:pt>
                <c:pt idx="4916">
                  <c:v>0.86870111431247599</c:v>
                </c:pt>
                <c:pt idx="4917">
                  <c:v>1.0801923321217299</c:v>
                </c:pt>
                <c:pt idx="4918">
                  <c:v>1.0073282812061499</c:v>
                </c:pt>
                <c:pt idx="4919">
                  <c:v>0.89004965278260095</c:v>
                </c:pt>
                <c:pt idx="4920">
                  <c:v>0.929009918603806</c:v>
                </c:pt>
                <c:pt idx="4921">
                  <c:v>0.86831459152574597</c:v>
                </c:pt>
                <c:pt idx="4922">
                  <c:v>0.82379351748016305</c:v>
                </c:pt>
                <c:pt idx="4923">
                  <c:v>0.78473381113784002</c:v>
                </c:pt>
                <c:pt idx="4924">
                  <c:v>0.75629571160840603</c:v>
                </c:pt>
                <c:pt idx="4925">
                  <c:v>0.73549012188121299</c:v>
                </c:pt>
                <c:pt idx="4926">
                  <c:v>0.75734480691848705</c:v>
                </c:pt>
                <c:pt idx="4927">
                  <c:v>0.91197218129076596</c:v>
                </c:pt>
                <c:pt idx="4928">
                  <c:v>0.95155316612129803</c:v>
                </c:pt>
                <c:pt idx="4929">
                  <c:v>0.97362061776835895</c:v>
                </c:pt>
                <c:pt idx="4930">
                  <c:v>0.95882920012311801</c:v>
                </c:pt>
                <c:pt idx="4931">
                  <c:v>0.92750358188450299</c:v>
                </c:pt>
                <c:pt idx="4932">
                  <c:v>0.83756198973555795</c:v>
                </c:pt>
                <c:pt idx="4933">
                  <c:v>0.79278416481713199</c:v>
                </c:pt>
                <c:pt idx="4934">
                  <c:v>0.76314479661307999</c:v>
                </c:pt>
                <c:pt idx="4935">
                  <c:v>0.79042118062848699</c:v>
                </c:pt>
                <c:pt idx="4936">
                  <c:v>0.77121280415049398</c:v>
                </c:pt>
                <c:pt idx="4937">
                  <c:v>0.74878272072066698</c:v>
                </c:pt>
                <c:pt idx="4938">
                  <c:v>0.74858066744923701</c:v>
                </c:pt>
                <c:pt idx="4939">
                  <c:v>0.81437624125775698</c:v>
                </c:pt>
                <c:pt idx="4940">
                  <c:v>0.85786908887407398</c:v>
                </c:pt>
                <c:pt idx="4941">
                  <c:v>0.90710087795681205</c:v>
                </c:pt>
                <c:pt idx="4942">
                  <c:v>0.92503637955955498</c:v>
                </c:pt>
                <c:pt idx="4943">
                  <c:v>0.95758415175220302</c:v>
                </c:pt>
                <c:pt idx="4944">
                  <c:v>0.975568476628633</c:v>
                </c:pt>
                <c:pt idx="4945">
                  <c:v>0.96056508114012296</c:v>
                </c:pt>
                <c:pt idx="4946">
                  <c:v>0.98587049797578297</c:v>
                </c:pt>
                <c:pt idx="4947">
                  <c:v>1.0197717394949</c:v>
                </c:pt>
                <c:pt idx="4948">
                  <c:v>1.02459980646987</c:v>
                </c:pt>
                <c:pt idx="4949">
                  <c:v>0.99833477089964195</c:v>
                </c:pt>
                <c:pt idx="4950">
                  <c:v>1.0261059989894701</c:v>
                </c:pt>
                <c:pt idx="4951">
                  <c:v>1.0371140135738099</c:v>
                </c:pt>
                <c:pt idx="4952">
                  <c:v>0.99811218543114699</c:v>
                </c:pt>
                <c:pt idx="4953">
                  <c:v>0.94222455967693497</c:v>
                </c:pt>
                <c:pt idx="4954">
                  <c:v>0.79266267409743996</c:v>
                </c:pt>
                <c:pt idx="4955">
                  <c:v>0.74630184304508096</c:v>
                </c:pt>
                <c:pt idx="4956">
                  <c:v>0.66809071007431298</c:v>
                </c:pt>
                <c:pt idx="4957">
                  <c:v>0.64451251857629599</c:v>
                </c:pt>
                <c:pt idx="4958">
                  <c:v>0.63684999310041401</c:v>
                </c:pt>
                <c:pt idx="4959">
                  <c:v>0.67600315412594802</c:v>
                </c:pt>
                <c:pt idx="4960">
                  <c:v>0.70104535983128902</c:v>
                </c:pt>
                <c:pt idx="4961">
                  <c:v>0.74134974168974999</c:v>
                </c:pt>
                <c:pt idx="4962">
                  <c:v>0.78712631656660503</c:v>
                </c:pt>
                <c:pt idx="4963">
                  <c:v>0.87478297341858502</c:v>
                </c:pt>
                <c:pt idx="4964">
                  <c:v>0.99393419426855401</c:v>
                </c:pt>
                <c:pt idx="4965">
                  <c:v>0.95543439053117796</c:v>
                </c:pt>
                <c:pt idx="4966">
                  <c:v>1.00883144402297</c:v>
                </c:pt>
                <c:pt idx="4967">
                  <c:v>1.00828812250357</c:v>
                </c:pt>
                <c:pt idx="4968">
                  <c:v>1.78925737684579</c:v>
                </c:pt>
                <c:pt idx="4969">
                  <c:v>1.97129040154653</c:v>
                </c:pt>
                <c:pt idx="4970">
                  <c:v>2.2335348444741299</c:v>
                </c:pt>
                <c:pt idx="4971">
                  <c:v>2.8151230902650202</c:v>
                </c:pt>
                <c:pt idx="4972">
                  <c:v>3.3763536408694264</c:v>
                </c:pt>
                <c:pt idx="4973">
                  <c:v>3.6290201540407461</c:v>
                </c:pt>
                <c:pt idx="4974">
                  <c:v>4.0244470232474665</c:v>
                </c:pt>
                <c:pt idx="4975">
                  <c:v>4.5256619404024265</c:v>
                </c:pt>
                <c:pt idx="4976">
                  <c:v>4.949502445611726</c:v>
                </c:pt>
                <c:pt idx="4977">
                  <c:v>5.1497095674885465</c:v>
                </c:pt>
                <c:pt idx="4978">
                  <c:v>5.2629616406743063</c:v>
                </c:pt>
                <c:pt idx="4979">
                  <c:v>5.3360622143548015</c:v>
                </c:pt>
                <c:pt idx="4980">
                  <c:v>5.3567869641425858</c:v>
                </c:pt>
                <c:pt idx="4981">
                  <c:v>5.3754666431261207</c:v>
                </c:pt>
                <c:pt idx="4982">
                  <c:v>5.3977820999804997</c:v>
                </c:pt>
                <c:pt idx="4983">
                  <c:v>5.4775007049051254</c:v>
                </c:pt>
                <c:pt idx="4984">
                  <c:v>5.5219274465911337</c:v>
                </c:pt>
                <c:pt idx="4985">
                  <c:v>5.6216532758843574</c:v>
                </c:pt>
                <c:pt idx="4986">
                  <c:v>5.6879348619084258</c:v>
                </c:pt>
                <c:pt idx="4987">
                  <c:v>5.5369130844504113</c:v>
                </c:pt>
                <c:pt idx="4988">
                  <c:v>5.5920390255886643</c:v>
                </c:pt>
                <c:pt idx="4989">
                  <c:v>1.1499469317276301</c:v>
                </c:pt>
                <c:pt idx="4990">
                  <c:v>1.33389467223004</c:v>
                </c:pt>
                <c:pt idx="4991">
                  <c:v>1.5188499635375601</c:v>
                </c:pt>
                <c:pt idx="4992">
                  <c:v>4.8826792057617263</c:v>
                </c:pt>
                <c:pt idx="4993">
                  <c:v>4.8624436803410065</c:v>
                </c:pt>
                <c:pt idx="4994">
                  <c:v>4.9060764346177663</c:v>
                </c:pt>
                <c:pt idx="4995">
                  <c:v>5.0009324865226059</c:v>
                </c:pt>
                <c:pt idx="4996">
                  <c:v>5.0467986965427665</c:v>
                </c:pt>
                <c:pt idx="4997">
                  <c:v>5.0743394254181666</c:v>
                </c:pt>
                <c:pt idx="4998">
                  <c:v>5.0147077007501366</c:v>
                </c:pt>
                <c:pt idx="4999">
                  <c:v>4.8491118412229861</c:v>
                </c:pt>
                <c:pt idx="5000">
                  <c:v>4.7706013227055664</c:v>
                </c:pt>
                <c:pt idx="5001">
                  <c:v>4.8494905936598567</c:v>
                </c:pt>
                <c:pt idx="5002">
                  <c:v>4.9259033060650257</c:v>
                </c:pt>
                <c:pt idx="5003">
                  <c:v>4.9458462061369666</c:v>
                </c:pt>
                <c:pt idx="5004">
                  <c:v>5.0431192717516158</c:v>
                </c:pt>
                <c:pt idx="5005">
                  <c:v>5.1965732682272865</c:v>
                </c:pt>
                <c:pt idx="5006">
                  <c:v>5.2919984706073286</c:v>
                </c:pt>
                <c:pt idx="5007">
                  <c:v>5.3964435107851605</c:v>
                </c:pt>
                <c:pt idx="5008">
                  <c:v>5.4949233697742619</c:v>
                </c:pt>
                <c:pt idx="5009">
                  <c:v>5.6060342474500384</c:v>
                </c:pt>
                <c:pt idx="5010">
                  <c:v>5.6787084734128488</c:v>
                </c:pt>
                <c:pt idx="5011">
                  <c:v>5.5962837384633302</c:v>
                </c:pt>
                <c:pt idx="5012">
                  <c:v>5.4062012834614368</c:v>
                </c:pt>
                <c:pt idx="5013">
                  <c:v>5.5645007431558815</c:v>
                </c:pt>
                <c:pt idx="5014">
                  <c:v>5.3601955649554593</c:v>
                </c:pt>
                <c:pt idx="5015">
                  <c:v>5.0836223701694063</c:v>
                </c:pt>
                <c:pt idx="5016">
                  <c:v>4.5893983663521158</c:v>
                </c:pt>
                <c:pt idx="5017">
                  <c:v>4.6255388481405664</c:v>
                </c:pt>
                <c:pt idx="5018">
                  <c:v>4.696023473708796</c:v>
                </c:pt>
                <c:pt idx="5019">
                  <c:v>4.7800303099500461</c:v>
                </c:pt>
                <c:pt idx="5020">
                  <c:v>4.8862836580399058</c:v>
                </c:pt>
                <c:pt idx="5021">
                  <c:v>4.9834987221454767</c:v>
                </c:pt>
                <c:pt idx="5022">
                  <c:v>5.0386792989172857</c:v>
                </c:pt>
                <c:pt idx="5023">
                  <c:v>5.1455856709563363</c:v>
                </c:pt>
                <c:pt idx="5024">
                  <c:v>5.1721534748465867</c:v>
                </c:pt>
                <c:pt idx="5025">
                  <c:v>5.1375468646940865</c:v>
                </c:pt>
                <c:pt idx="5026">
                  <c:v>5.079713644729356</c:v>
                </c:pt>
                <c:pt idx="5027">
                  <c:v>5.0128361999068858</c:v>
                </c:pt>
                <c:pt idx="5028">
                  <c:v>4.9523456945706563</c:v>
                </c:pt>
                <c:pt idx="5029">
                  <c:v>4.932423774059786</c:v>
                </c:pt>
                <c:pt idx="5030">
                  <c:v>4.9224740536338061</c:v>
                </c:pt>
                <c:pt idx="5031">
                  <c:v>5.0009776725219961</c:v>
                </c:pt>
                <c:pt idx="5032">
                  <c:v>5.1116394897585664</c:v>
                </c:pt>
                <c:pt idx="5033">
                  <c:v>5.2635175032589867</c:v>
                </c:pt>
                <c:pt idx="5034">
                  <c:v>5.3555111186536273</c:v>
                </c:pt>
                <c:pt idx="5035">
                  <c:v>5.5581565931972818</c:v>
                </c:pt>
                <c:pt idx="5036">
                  <c:v>5.5503334356916101</c:v>
                </c:pt>
                <c:pt idx="5037">
                  <c:v>5.0851370655075963</c:v>
                </c:pt>
                <c:pt idx="5038">
                  <c:v>4.8219062917095563</c:v>
                </c:pt>
                <c:pt idx="5039">
                  <c:v>4.5913965363939866</c:v>
                </c:pt>
                <c:pt idx="5040">
                  <c:v>4.4169865479521961</c:v>
                </c:pt>
                <c:pt idx="5041">
                  <c:v>4.0750233684737163</c:v>
                </c:pt>
                <c:pt idx="5042">
                  <c:v>3.8304647726045062</c:v>
                </c:pt>
                <c:pt idx="5043">
                  <c:v>3.8322112504071861</c:v>
                </c:pt>
                <c:pt idx="5044">
                  <c:v>3.9520419403816862</c:v>
                </c:pt>
                <c:pt idx="5045">
                  <c:v>4.084547016139096</c:v>
                </c:pt>
                <c:pt idx="5046">
                  <c:v>4.2455963892297364</c:v>
                </c:pt>
                <c:pt idx="5047">
                  <c:v>4.3846109591924165</c:v>
                </c:pt>
                <c:pt idx="5048">
                  <c:v>4.2148696221289956</c:v>
                </c:pt>
                <c:pt idx="5049">
                  <c:v>3.9934253837007661</c:v>
                </c:pt>
                <c:pt idx="5050">
                  <c:v>3.9518672652337661</c:v>
                </c:pt>
                <c:pt idx="5051">
                  <c:v>3.9998200373375861</c:v>
                </c:pt>
                <c:pt idx="5052">
                  <c:v>4.0951172492467958</c:v>
                </c:pt>
                <c:pt idx="5053">
                  <c:v>4.2143980602264861</c:v>
                </c:pt>
                <c:pt idx="5054">
                  <c:v>4.3510318727928965</c:v>
                </c:pt>
                <c:pt idx="5055">
                  <c:v>4.4262719682451159</c:v>
                </c:pt>
                <c:pt idx="5056">
                  <c:v>4.2482593370805262</c:v>
                </c:pt>
                <c:pt idx="5057">
                  <c:v>3.8112731301084262</c:v>
                </c:pt>
                <c:pt idx="5058">
                  <c:v>3.1342924690417302</c:v>
                </c:pt>
                <c:pt idx="5059">
                  <c:v>2.7122980089598898</c:v>
                </c:pt>
                <c:pt idx="5060">
                  <c:v>2.5251417648746401</c:v>
                </c:pt>
                <c:pt idx="5061">
                  <c:v>5.4921762366263565</c:v>
                </c:pt>
                <c:pt idx="5062">
                  <c:v>5.3078763029968812</c:v>
                </c:pt>
                <c:pt idx="5063">
                  <c:v>4.911701955163756</c:v>
                </c:pt>
                <c:pt idx="5064">
                  <c:v>2.51515170395025</c:v>
                </c:pt>
                <c:pt idx="5065">
                  <c:v>2.51843361119291</c:v>
                </c:pt>
                <c:pt idx="5066">
                  <c:v>2.4472468275900199</c:v>
                </c:pt>
                <c:pt idx="5067">
                  <c:v>2.2720314654061902</c:v>
                </c:pt>
                <c:pt idx="5068">
                  <c:v>2.1112497009095601</c:v>
                </c:pt>
                <c:pt idx="5069">
                  <c:v>1.95343454768902</c:v>
                </c:pt>
                <c:pt idx="5070">
                  <c:v>1.90309209566485</c:v>
                </c:pt>
                <c:pt idx="5071">
                  <c:v>2.0240569539041999</c:v>
                </c:pt>
                <c:pt idx="5072">
                  <c:v>2.0765987049941499</c:v>
                </c:pt>
                <c:pt idx="5073">
                  <c:v>2.14403676804488</c:v>
                </c:pt>
                <c:pt idx="5074">
                  <c:v>2.2118556916504102</c:v>
                </c:pt>
                <c:pt idx="5075">
                  <c:v>2.241828260833</c:v>
                </c:pt>
                <c:pt idx="5076">
                  <c:v>2.3007766896141502</c:v>
                </c:pt>
                <c:pt idx="5077">
                  <c:v>2.3418694959422699</c:v>
                </c:pt>
                <c:pt idx="5078">
                  <c:v>2.3609621918958501</c:v>
                </c:pt>
                <c:pt idx="5079">
                  <c:v>2.3353618309410402</c:v>
                </c:pt>
                <c:pt idx="5080">
                  <c:v>2.3418042634006202</c:v>
                </c:pt>
                <c:pt idx="5081">
                  <c:v>2.3014353984839602</c:v>
                </c:pt>
                <c:pt idx="5082">
                  <c:v>2.2925622409442501</c:v>
                </c:pt>
                <c:pt idx="5083">
                  <c:v>2.15944584511361</c:v>
                </c:pt>
                <c:pt idx="5084">
                  <c:v>2.0520941582199099</c:v>
                </c:pt>
                <c:pt idx="5085">
                  <c:v>2.4804259980915</c:v>
                </c:pt>
                <c:pt idx="5086">
                  <c:v>2.46652837451553</c:v>
                </c:pt>
                <c:pt idx="5087">
                  <c:v>2.4860551050879298</c:v>
                </c:pt>
                <c:pt idx="5088">
                  <c:v>1.9744710287930101</c:v>
                </c:pt>
                <c:pt idx="5089">
                  <c:v>1.9986333628531101</c:v>
                </c:pt>
                <c:pt idx="5090">
                  <c:v>2.0125740813039501</c:v>
                </c:pt>
                <c:pt idx="5091">
                  <c:v>1.9482951030093201</c:v>
                </c:pt>
                <c:pt idx="5092">
                  <c:v>1.88695839012782</c:v>
                </c:pt>
                <c:pt idx="5093">
                  <c:v>1.8619579197595899</c:v>
                </c:pt>
                <c:pt idx="5094">
                  <c:v>1.88025843181278</c:v>
                </c:pt>
                <c:pt idx="5095">
                  <c:v>1.8392026226349301</c:v>
                </c:pt>
                <c:pt idx="5096">
                  <c:v>1.92881222757626</c:v>
                </c:pt>
                <c:pt idx="5097">
                  <c:v>1.9993827698239699</c:v>
                </c:pt>
                <c:pt idx="5098">
                  <c:v>2.0630409860798098</c:v>
                </c:pt>
                <c:pt idx="5099">
                  <c:v>2.0995005739576298</c:v>
                </c:pt>
                <c:pt idx="5100">
                  <c:v>2.1190064064537402</c:v>
                </c:pt>
                <c:pt idx="5101">
                  <c:v>2.1151152206628501</c:v>
                </c:pt>
                <c:pt idx="5102">
                  <c:v>2.1262553667901898</c:v>
                </c:pt>
                <c:pt idx="5103">
                  <c:v>2.0823250138526102</c:v>
                </c:pt>
                <c:pt idx="5104">
                  <c:v>2.0262858020160501</c:v>
                </c:pt>
                <c:pt idx="5105">
                  <c:v>1.9440366514868399</c:v>
                </c:pt>
                <c:pt idx="5106">
                  <c:v>1.9015531639505401</c:v>
                </c:pt>
                <c:pt idx="5107">
                  <c:v>1.8062450726897501</c:v>
                </c:pt>
                <c:pt idx="5108">
                  <c:v>1.7970082969126799</c:v>
                </c:pt>
                <c:pt idx="5109">
                  <c:v>1.95894820421467</c:v>
                </c:pt>
                <c:pt idx="5110">
                  <c:v>1.9449978609895699</c:v>
                </c:pt>
                <c:pt idx="5111">
                  <c:v>1.9566466908503599</c:v>
                </c:pt>
                <c:pt idx="5112">
                  <c:v>2.0257734857140601</c:v>
                </c:pt>
                <c:pt idx="5113">
                  <c:v>2.0875756026760799</c:v>
                </c:pt>
                <c:pt idx="5114">
                  <c:v>2.1168468300441199</c:v>
                </c:pt>
                <c:pt idx="5115">
                  <c:v>2.1529755139240301</c:v>
                </c:pt>
                <c:pt idx="5116">
                  <c:v>2.1827621567440199</c:v>
                </c:pt>
                <c:pt idx="5117">
                  <c:v>2.2089296812486001</c:v>
                </c:pt>
                <c:pt idx="5118">
                  <c:v>2.2270545402397</c:v>
                </c:pt>
                <c:pt idx="5119">
                  <c:v>2.3103393952848901</c:v>
                </c:pt>
                <c:pt idx="5120">
                  <c:v>2.3329361815213998</c:v>
                </c:pt>
                <c:pt idx="5121">
                  <c:v>2.2584738280701102</c:v>
                </c:pt>
                <c:pt idx="5122">
                  <c:v>2.06847869725968</c:v>
                </c:pt>
                <c:pt idx="5123">
                  <c:v>2.0160440916605502</c:v>
                </c:pt>
                <c:pt idx="5124">
                  <c:v>2.08084933589913</c:v>
                </c:pt>
                <c:pt idx="5125">
                  <c:v>2.1048434707278099</c:v>
                </c:pt>
                <c:pt idx="5126">
                  <c:v>2.1212934926740399</c:v>
                </c:pt>
                <c:pt idx="5127">
                  <c:v>2.1228287751602202</c:v>
                </c:pt>
                <c:pt idx="5128">
                  <c:v>2.1315549960664</c:v>
                </c:pt>
                <c:pt idx="5129">
                  <c:v>2.1235235287311198</c:v>
                </c:pt>
                <c:pt idx="5130">
                  <c:v>2.1723366103863699</c:v>
                </c:pt>
                <c:pt idx="5131">
                  <c:v>2.24515970684054</c:v>
                </c:pt>
                <c:pt idx="5132">
                  <c:v>2.24714324356539</c:v>
                </c:pt>
                <c:pt idx="5133">
                  <c:v>1.8077825621170001</c:v>
                </c:pt>
                <c:pt idx="5134">
                  <c:v>1.8417603683723101</c:v>
                </c:pt>
                <c:pt idx="5135">
                  <c:v>1.93313032955472</c:v>
                </c:pt>
                <c:pt idx="5136">
                  <c:v>2.1637056771728602</c:v>
                </c:pt>
                <c:pt idx="5137">
                  <c:v>2.1865730356227702</c:v>
                </c:pt>
                <c:pt idx="5138">
                  <c:v>2.2222756415410299</c:v>
                </c:pt>
                <c:pt idx="5139">
                  <c:v>2.2465663888298999</c:v>
                </c:pt>
                <c:pt idx="5140">
                  <c:v>2.23149335655794</c:v>
                </c:pt>
                <c:pt idx="5141">
                  <c:v>2.2164469654510199</c:v>
                </c:pt>
                <c:pt idx="5142">
                  <c:v>2.18631437056492</c:v>
                </c:pt>
                <c:pt idx="5143">
                  <c:v>2.1989464204739999</c:v>
                </c:pt>
                <c:pt idx="5144">
                  <c:v>2.1884972359094901</c:v>
                </c:pt>
                <c:pt idx="5145">
                  <c:v>2.1825526431845299</c:v>
                </c:pt>
                <c:pt idx="5146">
                  <c:v>2.1786446863164302</c:v>
                </c:pt>
                <c:pt idx="5147">
                  <c:v>2.1866221027949502</c:v>
                </c:pt>
                <c:pt idx="5148">
                  <c:v>2.2260605855414801</c:v>
                </c:pt>
                <c:pt idx="5149">
                  <c:v>2.2535668018088302</c:v>
                </c:pt>
                <c:pt idx="5150">
                  <c:v>2.2727502514153102</c:v>
                </c:pt>
                <c:pt idx="5151">
                  <c:v>2.2573542731573601</c:v>
                </c:pt>
                <c:pt idx="5152">
                  <c:v>2.2292877600500902</c:v>
                </c:pt>
                <c:pt idx="5153">
                  <c:v>2.1762130454962199</c:v>
                </c:pt>
                <c:pt idx="5154">
                  <c:v>2.1405450911367598</c:v>
                </c:pt>
                <c:pt idx="5155">
                  <c:v>2.1031170370206702</c:v>
                </c:pt>
                <c:pt idx="5156">
                  <c:v>2.1042785439011502</c:v>
                </c:pt>
                <c:pt idx="5157">
                  <c:v>2.22510788086004</c:v>
                </c:pt>
                <c:pt idx="5158">
                  <c:v>2.2149909391485099</c:v>
                </c:pt>
                <c:pt idx="5159">
                  <c:v>2.1888553866264102</c:v>
                </c:pt>
                <c:pt idx="5160">
                  <c:v>2.2402623512924098</c:v>
                </c:pt>
                <c:pt idx="5161">
                  <c:v>2.29429568676546</c:v>
                </c:pt>
                <c:pt idx="5162">
                  <c:v>2.34201420690813</c:v>
                </c:pt>
                <c:pt idx="5163">
                  <c:v>2.40519420983627</c:v>
                </c:pt>
                <c:pt idx="5164">
                  <c:v>2.4393480070017799</c:v>
                </c:pt>
                <c:pt idx="5165">
                  <c:v>2.4047285405997298</c:v>
                </c:pt>
                <c:pt idx="5166">
                  <c:v>2.3873156797895998</c:v>
                </c:pt>
                <c:pt idx="5167">
                  <c:v>2.2955373942649602</c:v>
                </c:pt>
                <c:pt idx="5168">
                  <c:v>2.3436335128100998</c:v>
                </c:pt>
                <c:pt idx="5169">
                  <c:v>2.3336437664798302</c:v>
                </c:pt>
                <c:pt idx="5170">
                  <c:v>2.3569958985008599</c:v>
                </c:pt>
                <c:pt idx="5171">
                  <c:v>2.3638079132516299</c:v>
                </c:pt>
                <c:pt idx="5172">
                  <c:v>2.3796830682235699</c:v>
                </c:pt>
                <c:pt idx="5173">
                  <c:v>2.3863981296678398</c:v>
                </c:pt>
                <c:pt idx="5174">
                  <c:v>2.43803165107798</c:v>
                </c:pt>
                <c:pt idx="5175">
                  <c:v>2.4515499718700098</c:v>
                </c:pt>
                <c:pt idx="5176">
                  <c:v>2.4783683749891798</c:v>
                </c:pt>
                <c:pt idx="5177">
                  <c:v>2.3277268933475401</c:v>
                </c:pt>
                <c:pt idx="5178">
                  <c:v>1.8885348118390799</c:v>
                </c:pt>
                <c:pt idx="5179">
                  <c:v>1.9789167986751299</c:v>
                </c:pt>
                <c:pt idx="5180">
                  <c:v>1.7211793438651399</c:v>
                </c:pt>
                <c:pt idx="5181">
                  <c:v>2.1372888027771002</c:v>
                </c:pt>
                <c:pt idx="5182">
                  <c:v>2.1592694623242599</c:v>
                </c:pt>
                <c:pt idx="5183">
                  <c:v>2.20885920400511</c:v>
                </c:pt>
                <c:pt idx="5184">
                  <c:v>1.78363925968042</c:v>
                </c:pt>
                <c:pt idx="5185">
                  <c:v>2.0330607394436</c:v>
                </c:pt>
                <c:pt idx="5186">
                  <c:v>2.0908910872912001</c:v>
                </c:pt>
                <c:pt idx="5187">
                  <c:v>2.0420022531384499</c:v>
                </c:pt>
                <c:pt idx="5188">
                  <c:v>2.21817974181827</c:v>
                </c:pt>
                <c:pt idx="5189">
                  <c:v>2.63006773505067</c:v>
                </c:pt>
                <c:pt idx="5190">
                  <c:v>3.3121137092247763</c:v>
                </c:pt>
                <c:pt idx="5191">
                  <c:v>3.1330484481440499</c:v>
                </c:pt>
                <c:pt idx="5192">
                  <c:v>3.447567477816416</c:v>
                </c:pt>
                <c:pt idx="5193">
                  <c:v>3.7584863840132763</c:v>
                </c:pt>
                <c:pt idx="5194">
                  <c:v>3.9896718261197863</c:v>
                </c:pt>
                <c:pt idx="5195">
                  <c:v>4.2663936285834367</c:v>
                </c:pt>
                <c:pt idx="5196">
                  <c:v>4.4781750237665365</c:v>
                </c:pt>
                <c:pt idx="5197">
                  <c:v>4.5817296182990965</c:v>
                </c:pt>
                <c:pt idx="5198">
                  <c:v>4.725647828013166</c:v>
                </c:pt>
                <c:pt idx="5199">
                  <c:v>4.8230593558272261</c:v>
                </c:pt>
                <c:pt idx="5200">
                  <c:v>4.9550699349705258</c:v>
                </c:pt>
                <c:pt idx="5201">
                  <c:v>5.0722406946651963</c:v>
                </c:pt>
                <c:pt idx="5202">
                  <c:v>5.1032715802964859</c:v>
                </c:pt>
                <c:pt idx="5203">
                  <c:v>4.8654556012863761</c:v>
                </c:pt>
                <c:pt idx="5204">
                  <c:v>4.7762148525596464</c:v>
                </c:pt>
                <c:pt idx="5205">
                  <c:v>1.6237156146598899</c:v>
                </c:pt>
                <c:pt idx="5206">
                  <c:v>1.55863737452582</c:v>
                </c:pt>
                <c:pt idx="5207">
                  <c:v>1.61145163068773</c:v>
                </c:pt>
                <c:pt idx="5208">
                  <c:v>4.3619342065486864</c:v>
                </c:pt>
                <c:pt idx="5209">
                  <c:v>4.3010680665574164</c:v>
                </c:pt>
                <c:pt idx="5210">
                  <c:v>4.2479522271331964</c:v>
                </c:pt>
                <c:pt idx="5211">
                  <c:v>4.2807050935697859</c:v>
                </c:pt>
                <c:pt idx="5212">
                  <c:v>4.3436591098578461</c:v>
                </c:pt>
                <c:pt idx="5213">
                  <c:v>4.3756393997000362</c:v>
                </c:pt>
                <c:pt idx="5214">
                  <c:v>4.4214517469670165</c:v>
                </c:pt>
                <c:pt idx="5215">
                  <c:v>4.2925298354304564</c:v>
                </c:pt>
                <c:pt idx="5216">
                  <c:v>4.2398863797478956</c:v>
                </c:pt>
                <c:pt idx="5217">
                  <c:v>4.2724832327440661</c:v>
                </c:pt>
                <c:pt idx="5218">
                  <c:v>4.3032271563285267</c:v>
                </c:pt>
                <c:pt idx="5219">
                  <c:v>4.3361941417567262</c:v>
                </c:pt>
                <c:pt idx="5220">
                  <c:v>4.4278923941839761</c:v>
                </c:pt>
                <c:pt idx="5221">
                  <c:v>4.5607254113374562</c:v>
                </c:pt>
                <c:pt idx="5222">
                  <c:v>4.7130181463663865</c:v>
                </c:pt>
                <c:pt idx="5223">
                  <c:v>4.893536498862046</c:v>
                </c:pt>
                <c:pt idx="5224">
                  <c:v>5.0082783589353363</c:v>
                </c:pt>
                <c:pt idx="5225">
                  <c:v>5.1522921197308964</c:v>
                </c:pt>
                <c:pt idx="5226">
                  <c:v>5.2790687364434961</c:v>
                </c:pt>
                <c:pt idx="5227">
                  <c:v>5.3107072330299063</c:v>
                </c:pt>
                <c:pt idx="5228">
                  <c:v>5.3430883461608918</c:v>
                </c:pt>
                <c:pt idx="5229">
                  <c:v>4.7345821145184868</c:v>
                </c:pt>
                <c:pt idx="5230">
                  <c:v>4.6653086595554658</c:v>
                </c:pt>
                <c:pt idx="5231">
                  <c:v>4.4456978096897464</c:v>
                </c:pt>
                <c:pt idx="5232">
                  <c:v>5.3099140033452761</c:v>
                </c:pt>
                <c:pt idx="5233">
                  <c:v>5.3015589786508901</c:v>
                </c:pt>
                <c:pt idx="5234">
                  <c:v>5.1589418050173759</c:v>
                </c:pt>
                <c:pt idx="5235">
                  <c:v>4.8575252502051764</c:v>
                </c:pt>
                <c:pt idx="5236">
                  <c:v>4.6617337938920462</c:v>
                </c:pt>
                <c:pt idx="5237">
                  <c:v>4.591229433253746</c:v>
                </c:pt>
                <c:pt idx="5238">
                  <c:v>4.6094231399469665</c:v>
                </c:pt>
                <c:pt idx="5239">
                  <c:v>4.6832857929243961</c:v>
                </c:pt>
                <c:pt idx="5240">
                  <c:v>4.6320396430466264</c:v>
                </c:pt>
                <c:pt idx="5241">
                  <c:v>4.5738665156848866</c:v>
                </c:pt>
                <c:pt idx="5242">
                  <c:v>4.5846195579074358</c:v>
                </c:pt>
                <c:pt idx="5243">
                  <c:v>4.6096677684641563</c:v>
                </c:pt>
                <c:pt idx="5244">
                  <c:v>4.6679674399693862</c:v>
                </c:pt>
                <c:pt idx="5245">
                  <c:v>4.7414721611570565</c:v>
                </c:pt>
                <c:pt idx="5246">
                  <c:v>4.7658947194128061</c:v>
                </c:pt>
                <c:pt idx="5247">
                  <c:v>4.7268582527988059</c:v>
                </c:pt>
                <c:pt idx="5248">
                  <c:v>4.7060265931083265</c:v>
                </c:pt>
                <c:pt idx="5249">
                  <c:v>4.7232654909318965</c:v>
                </c:pt>
                <c:pt idx="5250">
                  <c:v>4.7439038619833465</c:v>
                </c:pt>
                <c:pt idx="5251">
                  <c:v>4.6619879985022461</c:v>
                </c:pt>
                <c:pt idx="5252">
                  <c:v>4.5950626308178464</c:v>
                </c:pt>
                <c:pt idx="5253">
                  <c:v>5.3920546273179326</c:v>
                </c:pt>
                <c:pt idx="5254">
                  <c:v>5.3955813860375814</c:v>
                </c:pt>
                <c:pt idx="5255">
                  <c:v>5.3409059760936044</c:v>
                </c:pt>
                <c:pt idx="5256">
                  <c:v>4.6341729985554565</c:v>
                </c:pt>
                <c:pt idx="5257">
                  <c:v>4.6419741658800362</c:v>
                </c:pt>
                <c:pt idx="5258">
                  <c:v>4.6473743230534659</c:v>
                </c:pt>
                <c:pt idx="5259">
                  <c:v>4.6439137793946461</c:v>
                </c:pt>
                <c:pt idx="5260">
                  <c:v>4.6438102060528266</c:v>
                </c:pt>
                <c:pt idx="5261">
                  <c:v>4.6595976700619461</c:v>
                </c:pt>
                <c:pt idx="5262">
                  <c:v>4.6574790674662561</c:v>
                </c:pt>
                <c:pt idx="5263">
                  <c:v>4.6721784476462158</c:v>
                </c:pt>
                <c:pt idx="5264">
                  <c:v>4.6118488327337763</c:v>
                </c:pt>
                <c:pt idx="5265">
                  <c:v>4.5200733863532268</c:v>
                </c:pt>
                <c:pt idx="5266">
                  <c:v>4.4372731453494367</c:v>
                </c:pt>
                <c:pt idx="5267">
                  <c:v>4.4158318520283366</c:v>
                </c:pt>
                <c:pt idx="5268">
                  <c:v>4.4031288642056161</c:v>
                </c:pt>
                <c:pt idx="5269">
                  <c:v>4.3894176837915566</c:v>
                </c:pt>
                <c:pt idx="5270">
                  <c:v>4.4039681967519462</c:v>
                </c:pt>
                <c:pt idx="5271">
                  <c:v>4.4047315342347257</c:v>
                </c:pt>
                <c:pt idx="5272">
                  <c:v>4.4450813364289061</c:v>
                </c:pt>
                <c:pt idx="5273">
                  <c:v>4.5527198907042861</c:v>
                </c:pt>
                <c:pt idx="5274">
                  <c:v>4.7217379211189758</c:v>
                </c:pt>
                <c:pt idx="5275">
                  <c:v>4.990306880451036</c:v>
                </c:pt>
                <c:pt idx="5276">
                  <c:v>5.1405536800097362</c:v>
                </c:pt>
                <c:pt idx="5277">
                  <c:v>4.573624533217866</c:v>
                </c:pt>
                <c:pt idx="5278">
                  <c:v>4.5943148075922959</c:v>
                </c:pt>
                <c:pt idx="5279">
                  <c:v>4.6144328958469263</c:v>
                </c:pt>
                <c:pt idx="5280">
                  <c:v>5.4234755463334512</c:v>
                </c:pt>
                <c:pt idx="5281">
                  <c:v>5.4404802783930579</c:v>
                </c:pt>
                <c:pt idx="5282">
                  <c:v>5.4477154031537047</c:v>
                </c:pt>
                <c:pt idx="5283">
                  <c:v>5.4815334352110536</c:v>
                </c:pt>
                <c:pt idx="5284">
                  <c:v>5.4852676017847761</c:v>
                </c:pt>
                <c:pt idx="5285">
                  <c:v>5.4885431275676684</c:v>
                </c:pt>
                <c:pt idx="5286">
                  <c:v>5.5245303765537122</c:v>
                </c:pt>
                <c:pt idx="5287">
                  <c:v>5.2461025330780462</c:v>
                </c:pt>
                <c:pt idx="5288">
                  <c:v>5.2372086936016062</c:v>
                </c:pt>
                <c:pt idx="5289">
                  <c:v>5.1379879667660164</c:v>
                </c:pt>
                <c:pt idx="5290">
                  <c:v>5.1215086759268065</c:v>
                </c:pt>
                <c:pt idx="5291">
                  <c:v>5.2120513728154965</c:v>
                </c:pt>
                <c:pt idx="5292">
                  <c:v>5.2994547113509078</c:v>
                </c:pt>
                <c:pt idx="5293">
                  <c:v>5.3680192666555993</c:v>
                </c:pt>
                <c:pt idx="5294">
                  <c:v>5.4631088403636143</c:v>
                </c:pt>
                <c:pt idx="5295">
                  <c:v>5.6601316418158021</c:v>
                </c:pt>
                <c:pt idx="5296">
                  <c:v>5.8935418098295855</c:v>
                </c:pt>
                <c:pt idx="5297">
                  <c:v>6.1039285978711373</c:v>
                </c:pt>
                <c:pt idx="5298">
                  <c:v>4.1996245261778899E-2</c:v>
                </c:pt>
                <c:pt idx="5299">
                  <c:v>0.44162627974412999</c:v>
                </c:pt>
                <c:pt idx="5300">
                  <c:v>0.67055696865417602</c:v>
                </c:pt>
                <c:pt idx="5301">
                  <c:v>5.2615670328097064</c:v>
                </c:pt>
                <c:pt idx="5302">
                  <c:v>5.355999573855879</c:v>
                </c:pt>
                <c:pt idx="5303">
                  <c:v>5.4117876876596327</c:v>
                </c:pt>
                <c:pt idx="5304">
                  <c:v>1.7314601642893599</c:v>
                </c:pt>
                <c:pt idx="5305">
                  <c:v>1.9866497525231099</c:v>
                </c:pt>
                <c:pt idx="5306">
                  <c:v>2.1360756056820498</c:v>
                </c:pt>
                <c:pt idx="5307">
                  <c:v>2.1170238240977799</c:v>
                </c:pt>
                <c:pt idx="5308">
                  <c:v>1.39175671814102</c:v>
                </c:pt>
                <c:pt idx="5309">
                  <c:v>0.94173450405148196</c:v>
                </c:pt>
                <c:pt idx="5310">
                  <c:v>0.95594287276241197</c:v>
                </c:pt>
                <c:pt idx="5311">
                  <c:v>1.26609646300225</c:v>
                </c:pt>
                <c:pt idx="5312">
                  <c:v>1.3063253891833699</c:v>
                </c:pt>
                <c:pt idx="5313">
                  <c:v>1.31891094524736</c:v>
                </c:pt>
                <c:pt idx="5314">
                  <c:v>1.3564677689100599</c:v>
                </c:pt>
                <c:pt idx="5315">
                  <c:v>1.4486861547538601</c:v>
                </c:pt>
                <c:pt idx="5316">
                  <c:v>1.4761012212325799</c:v>
                </c:pt>
                <c:pt idx="5317">
                  <c:v>1.5477760184035501</c:v>
                </c:pt>
                <c:pt idx="5318">
                  <c:v>1.6331556096262501</c:v>
                </c:pt>
                <c:pt idx="5319">
                  <c:v>1.7644196064908699</c:v>
                </c:pt>
                <c:pt idx="5320">
                  <c:v>1.8805082886384401</c:v>
                </c:pt>
                <c:pt idx="5321">
                  <c:v>1.9952681575264499</c:v>
                </c:pt>
                <c:pt idx="5322">
                  <c:v>2.0922742253425302</c:v>
                </c:pt>
                <c:pt idx="5323">
                  <c:v>2.0236172747940602</c:v>
                </c:pt>
                <c:pt idx="5324">
                  <c:v>2.0889490114761902</c:v>
                </c:pt>
                <c:pt idx="5325">
                  <c:v>0.84866701385246501</c:v>
                </c:pt>
                <c:pt idx="5326">
                  <c:v>1.0689454856421099</c:v>
                </c:pt>
                <c:pt idx="5327">
                  <c:v>1.4115980290975201</c:v>
                </c:pt>
                <c:pt idx="5328">
                  <c:v>2.1816524418365302</c:v>
                </c:pt>
                <c:pt idx="5329">
                  <c:v>2.1050305822820699</c:v>
                </c:pt>
                <c:pt idx="5330">
                  <c:v>1.8835070462113499</c:v>
                </c:pt>
                <c:pt idx="5331">
                  <c:v>1.60095672006705</c:v>
                </c:pt>
                <c:pt idx="5332">
                  <c:v>1.45789250883819</c:v>
                </c:pt>
                <c:pt idx="5333">
                  <c:v>1.4731199326108699</c:v>
                </c:pt>
                <c:pt idx="5334">
                  <c:v>1.5169982132628801</c:v>
                </c:pt>
                <c:pt idx="5335">
                  <c:v>1.5402586802215299</c:v>
                </c:pt>
                <c:pt idx="5336">
                  <c:v>1.61950422689082</c:v>
                </c:pt>
                <c:pt idx="5337">
                  <c:v>1.6479969535766601</c:v>
                </c:pt>
                <c:pt idx="5338">
                  <c:v>1.63035942387067</c:v>
                </c:pt>
                <c:pt idx="5339">
                  <c:v>1.6330580338219001</c:v>
                </c:pt>
                <c:pt idx="5340">
                  <c:v>1.6231032942339501</c:v>
                </c:pt>
                <c:pt idx="5341">
                  <c:v>1.53084119601326</c:v>
                </c:pt>
                <c:pt idx="5342">
                  <c:v>1.34025350691427</c:v>
                </c:pt>
                <c:pt idx="5343">
                  <c:v>1.17623034272844</c:v>
                </c:pt>
                <c:pt idx="5344">
                  <c:v>1.0634670525969401</c:v>
                </c:pt>
                <c:pt idx="5345">
                  <c:v>0.94754003220544902</c:v>
                </c:pt>
                <c:pt idx="5346">
                  <c:v>0.78846019556437597</c:v>
                </c:pt>
                <c:pt idx="5347">
                  <c:v>0.54615776968391405</c:v>
                </c:pt>
                <c:pt idx="5348">
                  <c:v>0.510285648786859</c:v>
                </c:pt>
                <c:pt idx="5349">
                  <c:v>2.1654370316909199</c:v>
                </c:pt>
                <c:pt idx="5350">
                  <c:v>2.1812189660106198</c:v>
                </c:pt>
                <c:pt idx="5351">
                  <c:v>2.1853976086503102</c:v>
                </c:pt>
                <c:pt idx="5352">
                  <c:v>0.67075761928853395</c:v>
                </c:pt>
                <c:pt idx="5353">
                  <c:v>0.67068467020003497</c:v>
                </c:pt>
                <c:pt idx="5354">
                  <c:v>0.62692072450516501</c:v>
                </c:pt>
                <c:pt idx="5355">
                  <c:v>0.48597775193056503</c:v>
                </c:pt>
                <c:pt idx="5356">
                  <c:v>0.32527147731164702</c:v>
                </c:pt>
                <c:pt idx="5357">
                  <c:v>0.19356234832456801</c:v>
                </c:pt>
                <c:pt idx="5358">
                  <c:v>0.13685037000188199</c:v>
                </c:pt>
                <c:pt idx="5359">
                  <c:v>2.2087214644081699E-2</c:v>
                </c:pt>
                <c:pt idx="5360">
                  <c:v>3.66752051379391E-2</c:v>
                </c:pt>
                <c:pt idx="5361">
                  <c:v>7.4166440618597895E-2</c:v>
                </c:pt>
                <c:pt idx="5362">
                  <c:v>0.118063303586302</c:v>
                </c:pt>
                <c:pt idx="5363">
                  <c:v>0.128585895335493</c:v>
                </c:pt>
                <c:pt idx="5364">
                  <c:v>5.8226984470082302E-2</c:v>
                </c:pt>
                <c:pt idx="5365">
                  <c:v>6.2436564619353172</c:v>
                </c:pt>
                <c:pt idx="5366">
                  <c:v>6.1653775648288285</c:v>
                </c:pt>
                <c:pt idx="5367">
                  <c:v>6.1363281322453869</c:v>
                </c:pt>
                <c:pt idx="5368">
                  <c:v>6.1597927260789982</c:v>
                </c:pt>
                <c:pt idx="5369">
                  <c:v>6.2074136148281243</c:v>
                </c:pt>
                <c:pt idx="5370">
                  <c:v>6.2459769495020581</c:v>
                </c:pt>
                <c:pt idx="5371">
                  <c:v>6.1495114336068744</c:v>
                </c:pt>
                <c:pt idx="5372">
                  <c:v>6.2173062058759436</c:v>
                </c:pt>
                <c:pt idx="5373">
                  <c:v>0.564080176267165</c:v>
                </c:pt>
                <c:pt idx="5374">
                  <c:v>0.61296790940155299</c:v>
                </c:pt>
                <c:pt idx="5375">
                  <c:v>0.65246563320591699</c:v>
                </c:pt>
                <c:pt idx="5376">
                  <c:v>0.17794537066914201</c:v>
                </c:pt>
                <c:pt idx="5377">
                  <c:v>0.19321928987506901</c:v>
                </c:pt>
                <c:pt idx="5378">
                  <c:v>0.22065656675030099</c:v>
                </c:pt>
                <c:pt idx="5379">
                  <c:v>0.239231666898093</c:v>
                </c:pt>
                <c:pt idx="5380">
                  <c:v>0.300421624902247</c:v>
                </c:pt>
                <c:pt idx="5381">
                  <c:v>0.34767146453428999</c:v>
                </c:pt>
                <c:pt idx="5382">
                  <c:v>0.39382788644896299</c:v>
                </c:pt>
                <c:pt idx="5383">
                  <c:v>0.28561747884574101</c:v>
                </c:pt>
                <c:pt idx="5384">
                  <c:v>0.30157236789199598</c:v>
                </c:pt>
                <c:pt idx="5385">
                  <c:v>0.34086662364659298</c:v>
                </c:pt>
                <c:pt idx="5386">
                  <c:v>0.41609591116043898</c:v>
                </c:pt>
                <c:pt idx="5387">
                  <c:v>0.49139420669764999</c:v>
                </c:pt>
                <c:pt idx="5388">
                  <c:v>0.55068490671624404</c:v>
                </c:pt>
                <c:pt idx="5389">
                  <c:v>0.61342668948541701</c:v>
                </c:pt>
                <c:pt idx="5390">
                  <c:v>0.65070637820687904</c:v>
                </c:pt>
                <c:pt idx="5391">
                  <c:v>0.69777532763927996</c:v>
                </c:pt>
                <c:pt idx="5392">
                  <c:v>0.714515932132475</c:v>
                </c:pt>
                <c:pt idx="5393">
                  <c:v>0.66888852730799098</c:v>
                </c:pt>
                <c:pt idx="5394">
                  <c:v>0.60827013033599298</c:v>
                </c:pt>
                <c:pt idx="5395">
                  <c:v>0.68496176778360396</c:v>
                </c:pt>
                <c:pt idx="5396">
                  <c:v>0.68729202562870995</c:v>
                </c:pt>
                <c:pt idx="5397">
                  <c:v>6.2812518182880543</c:v>
                </c:pt>
                <c:pt idx="5398">
                  <c:v>6.7738792247899707E-2</c:v>
                </c:pt>
                <c:pt idx="5399">
                  <c:v>0.11761884215436</c:v>
                </c:pt>
                <c:pt idx="5400">
                  <c:v>0.888250482065984</c:v>
                </c:pt>
                <c:pt idx="5401">
                  <c:v>0.94528047795688397</c:v>
                </c:pt>
                <c:pt idx="5402">
                  <c:v>0.97956405725298801</c:v>
                </c:pt>
                <c:pt idx="5403">
                  <c:v>1.01627587192425</c:v>
                </c:pt>
                <c:pt idx="5404">
                  <c:v>1.05369680634011</c:v>
                </c:pt>
                <c:pt idx="5405">
                  <c:v>1.0826725854531201</c:v>
                </c:pt>
                <c:pt idx="5406">
                  <c:v>1.1091518046134701</c:v>
                </c:pt>
                <c:pt idx="5407">
                  <c:v>1.27930195371627</c:v>
                </c:pt>
                <c:pt idx="5408">
                  <c:v>1.31971824984972</c:v>
                </c:pt>
                <c:pt idx="5409">
                  <c:v>1.3163298446454399</c:v>
                </c:pt>
                <c:pt idx="5410">
                  <c:v>1.31689899601525</c:v>
                </c:pt>
                <c:pt idx="5411">
                  <c:v>1.2950339172283001</c:v>
                </c:pt>
                <c:pt idx="5412">
                  <c:v>1.26484797235594</c:v>
                </c:pt>
                <c:pt idx="5413">
                  <c:v>1.2582460119675301</c:v>
                </c:pt>
                <c:pt idx="5414">
                  <c:v>1.2709178745371399</c:v>
                </c:pt>
                <c:pt idx="5415">
                  <c:v>1.2669428888119201</c:v>
                </c:pt>
                <c:pt idx="5416">
                  <c:v>1.29977683967143</c:v>
                </c:pt>
                <c:pt idx="5417">
                  <c:v>1.2764931813342699</c:v>
                </c:pt>
                <c:pt idx="5418">
                  <c:v>1.2241420312990801</c:v>
                </c:pt>
                <c:pt idx="5419">
                  <c:v>1.15939833515962</c:v>
                </c:pt>
                <c:pt idx="5420">
                  <c:v>1.18085671814147</c:v>
                </c:pt>
                <c:pt idx="5421">
                  <c:v>0.72051837809776498</c:v>
                </c:pt>
                <c:pt idx="5422">
                  <c:v>0.76615022537042998</c:v>
                </c:pt>
                <c:pt idx="5423">
                  <c:v>0.82002686955552795</c:v>
                </c:pt>
                <c:pt idx="5424">
                  <c:v>1.38201227610949</c:v>
                </c:pt>
                <c:pt idx="5425">
                  <c:v>1.4471387997554901</c:v>
                </c:pt>
                <c:pt idx="5426">
                  <c:v>1.51406868394879</c:v>
                </c:pt>
                <c:pt idx="5427">
                  <c:v>1.6137393203450301</c:v>
                </c:pt>
                <c:pt idx="5428">
                  <c:v>1.7319243287377699</c:v>
                </c:pt>
                <c:pt idx="5429">
                  <c:v>1.8431538062777</c:v>
                </c:pt>
                <c:pt idx="5430">
                  <c:v>1.92603235247002</c:v>
                </c:pt>
                <c:pt idx="5431">
                  <c:v>2.1086645257701102</c:v>
                </c:pt>
                <c:pt idx="5432">
                  <c:v>2.1459668582179798</c:v>
                </c:pt>
                <c:pt idx="5433">
                  <c:v>2.1836006872631302</c:v>
                </c:pt>
                <c:pt idx="5434">
                  <c:v>2.1643561579894999</c:v>
                </c:pt>
                <c:pt idx="5435">
                  <c:v>2.0708309634479498</c:v>
                </c:pt>
                <c:pt idx="5436">
                  <c:v>1.9364495300801701</c:v>
                </c:pt>
                <c:pt idx="5437">
                  <c:v>1.7116600684218599</c:v>
                </c:pt>
                <c:pt idx="5438">
                  <c:v>1.4879167039902299</c:v>
                </c:pt>
                <c:pt idx="5439">
                  <c:v>1.3151240746500801</c:v>
                </c:pt>
                <c:pt idx="5440">
                  <c:v>1.29549134073546</c:v>
                </c:pt>
                <c:pt idx="5441">
                  <c:v>1.36740312305405</c:v>
                </c:pt>
                <c:pt idx="5442">
                  <c:v>1.54246440724948</c:v>
                </c:pt>
                <c:pt idx="5443">
                  <c:v>1.6942130078708699</c:v>
                </c:pt>
                <c:pt idx="5444">
                  <c:v>1.79025381596268</c:v>
                </c:pt>
                <c:pt idx="5445">
                  <c:v>1.2105967815979799</c:v>
                </c:pt>
                <c:pt idx="5446">
                  <c:v>1.27348278378005</c:v>
                </c:pt>
                <c:pt idx="5447">
                  <c:v>1.3390675298510699</c:v>
                </c:pt>
                <c:pt idx="5448">
                  <c:v>1.9115018822935299</c:v>
                </c:pt>
                <c:pt idx="5449">
                  <c:v>1.8610505976571099</c:v>
                </c:pt>
                <c:pt idx="5450">
                  <c:v>1.72613221397128</c:v>
                </c:pt>
                <c:pt idx="5451">
                  <c:v>1.6007293305944601</c:v>
                </c:pt>
                <c:pt idx="5452">
                  <c:v>1.55507602184914</c:v>
                </c:pt>
                <c:pt idx="5453">
                  <c:v>1.5717718605122499</c:v>
                </c:pt>
                <c:pt idx="5454">
                  <c:v>1.67830765152348</c:v>
                </c:pt>
                <c:pt idx="5455">
                  <c:v>2.1094333019781701</c:v>
                </c:pt>
                <c:pt idx="5456">
                  <c:v>2.2688931125138501</c:v>
                </c:pt>
                <c:pt idx="5457">
                  <c:v>2.4856230994252102</c:v>
                </c:pt>
                <c:pt idx="5458">
                  <c:v>2.6991159803593701</c:v>
                </c:pt>
                <c:pt idx="5459">
                  <c:v>2.9860736719649501</c:v>
                </c:pt>
                <c:pt idx="5460">
                  <c:v>4.9656901243211164</c:v>
                </c:pt>
                <c:pt idx="5461">
                  <c:v>5.931586018703352</c:v>
                </c:pt>
                <c:pt idx="5462">
                  <c:v>6.1852697277307431</c:v>
                </c:pt>
                <c:pt idx="5463">
                  <c:v>3.4930861859747399E-2</c:v>
                </c:pt>
                <c:pt idx="5464">
                  <c:v>0.17843843869488199</c:v>
                </c:pt>
                <c:pt idx="5465">
                  <c:v>0.26593795262883002</c:v>
                </c:pt>
                <c:pt idx="5466">
                  <c:v>0.528779220376415</c:v>
                </c:pt>
                <c:pt idx="5467">
                  <c:v>1.0034644826125301</c:v>
                </c:pt>
                <c:pt idx="5468">
                  <c:v>1.2686618110551899</c:v>
                </c:pt>
                <c:pt idx="5469">
                  <c:v>1.8732706913767201</c:v>
                </c:pt>
                <c:pt idx="5470">
                  <c:v>1.9332659368898899</c:v>
                </c:pt>
                <c:pt idx="5471">
                  <c:v>1.95840694813052</c:v>
                </c:pt>
                <c:pt idx="5472">
                  <c:v>2.1464031650452799</c:v>
                </c:pt>
                <c:pt idx="5473">
                  <c:v>2.5328112805931999</c:v>
                </c:pt>
                <c:pt idx="5474">
                  <c:v>2.9450085595165101</c:v>
                </c:pt>
                <c:pt idx="5475">
                  <c:v>3.4384777686764063</c:v>
                </c:pt>
                <c:pt idx="5476">
                  <c:v>4.0032299647674368</c:v>
                </c:pt>
                <c:pt idx="5477">
                  <c:v>4.3955396805507068</c:v>
                </c:pt>
                <c:pt idx="5478">
                  <c:v>4.7436806636739162</c:v>
                </c:pt>
                <c:pt idx="5479">
                  <c:v>4.8774841322186759</c:v>
                </c:pt>
                <c:pt idx="5480">
                  <c:v>5.2060209924560468</c:v>
                </c:pt>
                <c:pt idx="5481">
                  <c:v>5.3747669823630373</c:v>
                </c:pt>
                <c:pt idx="5482">
                  <c:v>5.3889735987199598</c:v>
                </c:pt>
                <c:pt idx="5483">
                  <c:v>5.4023468878024454</c:v>
                </c:pt>
                <c:pt idx="5484">
                  <c:v>5.4240345241234689</c:v>
                </c:pt>
                <c:pt idx="5485">
                  <c:v>5.4842681428531179</c:v>
                </c:pt>
                <c:pt idx="5486">
                  <c:v>5.5203740875082685</c:v>
                </c:pt>
                <c:pt idx="5487">
                  <c:v>5.5353690290816626</c:v>
                </c:pt>
                <c:pt idx="5488">
                  <c:v>5.5309620204690271</c:v>
                </c:pt>
                <c:pt idx="5489">
                  <c:v>5.5288389957968729</c:v>
                </c:pt>
                <c:pt idx="5490">
                  <c:v>5.5709311776318495</c:v>
                </c:pt>
                <c:pt idx="5491">
                  <c:v>5.5096486886563119</c:v>
                </c:pt>
                <c:pt idx="5492">
                  <c:v>5.5838848901134188</c:v>
                </c:pt>
                <c:pt idx="5493">
                  <c:v>1.46793788609761</c:v>
                </c:pt>
                <c:pt idx="5494">
                  <c:v>1.65564734524061</c:v>
                </c:pt>
                <c:pt idx="5495">
                  <c:v>1.8593323450887</c:v>
                </c:pt>
                <c:pt idx="5496">
                  <c:v>5.3863131962066015</c:v>
                </c:pt>
                <c:pt idx="5497">
                  <c:v>5.1980670863396767</c:v>
                </c:pt>
                <c:pt idx="5498">
                  <c:v>5.0986468811855064</c:v>
                </c:pt>
                <c:pt idx="5499">
                  <c:v>5.0120513064849863</c:v>
                </c:pt>
                <c:pt idx="5500">
                  <c:v>4.9706591895518066</c:v>
                </c:pt>
                <c:pt idx="5501">
                  <c:v>4.8797213201804164</c:v>
                </c:pt>
                <c:pt idx="5502">
                  <c:v>4.8377806846692364</c:v>
                </c:pt>
                <c:pt idx="5503">
                  <c:v>4.6983804573851362</c:v>
                </c:pt>
                <c:pt idx="5504">
                  <c:v>4.7468564298905367</c:v>
                </c:pt>
                <c:pt idx="5505">
                  <c:v>4.8631521371973463</c:v>
                </c:pt>
                <c:pt idx="5506">
                  <c:v>4.9667797862206564</c:v>
                </c:pt>
                <c:pt idx="5507">
                  <c:v>5.0020466062715663</c:v>
                </c:pt>
                <c:pt idx="5508">
                  <c:v>4.9813213821294262</c:v>
                </c:pt>
                <c:pt idx="5509">
                  <c:v>4.9927073262274559</c:v>
                </c:pt>
                <c:pt idx="5510">
                  <c:v>4.9899229105196063</c:v>
                </c:pt>
                <c:pt idx="5511">
                  <c:v>5.0291911601885859</c:v>
                </c:pt>
                <c:pt idx="5512">
                  <c:v>5.0758629705460567</c:v>
                </c:pt>
                <c:pt idx="5513">
                  <c:v>5.1347119180898364</c:v>
                </c:pt>
                <c:pt idx="5514">
                  <c:v>5.1850469174701663</c:v>
                </c:pt>
                <c:pt idx="5515">
                  <c:v>5.1596718559428263</c:v>
                </c:pt>
                <c:pt idx="5516">
                  <c:v>5.0695819542199265</c:v>
                </c:pt>
                <c:pt idx="5517">
                  <c:v>5.6542722550183768</c:v>
                </c:pt>
                <c:pt idx="5518">
                  <c:v>5.6565647950040665</c:v>
                </c:pt>
                <c:pt idx="5519">
                  <c:v>5.5610868745864934</c:v>
                </c:pt>
                <c:pt idx="5520">
                  <c:v>4.455323898754366</c:v>
                </c:pt>
                <c:pt idx="5521">
                  <c:v>4.5738605511089965</c:v>
                </c:pt>
                <c:pt idx="5522">
                  <c:v>4.6403289706435364</c:v>
                </c:pt>
                <c:pt idx="5523">
                  <c:v>4.5891068936328265</c:v>
                </c:pt>
                <c:pt idx="5524">
                  <c:v>4.6231075181518859</c:v>
                </c:pt>
                <c:pt idx="5525">
                  <c:v>4.6349986856805163</c:v>
                </c:pt>
                <c:pt idx="5526">
                  <c:v>4.6166845496382765</c:v>
                </c:pt>
                <c:pt idx="5527">
                  <c:v>4.4871117846506463</c:v>
                </c:pt>
                <c:pt idx="5528">
                  <c:v>4.5145083752081261</c:v>
                </c:pt>
                <c:pt idx="5529">
                  <c:v>4.4596354806829064</c:v>
                </c:pt>
                <c:pt idx="5530">
                  <c:v>4.4474933411801167</c:v>
                </c:pt>
                <c:pt idx="5531">
                  <c:v>4.4333322508090065</c:v>
                </c:pt>
                <c:pt idx="5532">
                  <c:v>4.4568206191236257</c:v>
                </c:pt>
                <c:pt idx="5533">
                  <c:v>4.4488490057410264</c:v>
                </c:pt>
                <c:pt idx="5534">
                  <c:v>4.4005816121836761</c:v>
                </c:pt>
                <c:pt idx="5535">
                  <c:v>4.454578597815896</c:v>
                </c:pt>
                <c:pt idx="5536">
                  <c:v>4.5732041839909066</c:v>
                </c:pt>
                <c:pt idx="5537">
                  <c:v>4.7151685306288664</c:v>
                </c:pt>
                <c:pt idx="5538">
                  <c:v>4.8046971130700564</c:v>
                </c:pt>
                <c:pt idx="5539">
                  <c:v>4.5293417431407565</c:v>
                </c:pt>
                <c:pt idx="5540">
                  <c:v>4.2099371009875668</c:v>
                </c:pt>
                <c:pt idx="5541">
                  <c:v>4.909554899522286</c:v>
                </c:pt>
                <c:pt idx="5542">
                  <c:v>4.6232052495107965</c:v>
                </c:pt>
                <c:pt idx="5543">
                  <c:v>4.4397370134504461</c:v>
                </c:pt>
                <c:pt idx="5544">
                  <c:v>3.5719802334361064</c:v>
                </c:pt>
                <c:pt idx="5545">
                  <c:v>3.6200498516048163</c:v>
                </c:pt>
                <c:pt idx="5546">
                  <c:v>3.6729440722344662</c:v>
                </c:pt>
                <c:pt idx="5547">
                  <c:v>3.6665904126875564</c:v>
                </c:pt>
                <c:pt idx="5548">
                  <c:v>3.6443792702495164</c:v>
                </c:pt>
                <c:pt idx="5549">
                  <c:v>3.6089470120520062</c:v>
                </c:pt>
                <c:pt idx="5550">
                  <c:v>3.615934637555926</c:v>
                </c:pt>
                <c:pt idx="5551">
                  <c:v>3.6031009830965361</c:v>
                </c:pt>
                <c:pt idx="5552">
                  <c:v>3.3997458155232763</c:v>
                </c:pt>
                <c:pt idx="5553">
                  <c:v>3.2176653111772362</c:v>
                </c:pt>
                <c:pt idx="5554">
                  <c:v>3.0965570732924399</c:v>
                </c:pt>
                <c:pt idx="5555">
                  <c:v>3.0074061670485599</c:v>
                </c:pt>
                <c:pt idx="5556">
                  <c:v>2.9124645986838602</c:v>
                </c:pt>
                <c:pt idx="5557">
                  <c:v>2.8378577730284</c:v>
                </c:pt>
                <c:pt idx="5558">
                  <c:v>2.7376864225530002</c:v>
                </c:pt>
                <c:pt idx="5559">
                  <c:v>2.6276184747924298</c:v>
                </c:pt>
                <c:pt idx="5560">
                  <c:v>2.5364265659093501</c:v>
                </c:pt>
                <c:pt idx="5561">
                  <c:v>2.4129254611092898</c:v>
                </c:pt>
                <c:pt idx="5562">
                  <c:v>2.3481971226144398</c:v>
                </c:pt>
                <c:pt idx="5563">
                  <c:v>2.3479222188204099</c:v>
                </c:pt>
                <c:pt idx="5564">
                  <c:v>2.2959406321305398</c:v>
                </c:pt>
                <c:pt idx="5565">
                  <c:v>3.8924946454093763</c:v>
                </c:pt>
                <c:pt idx="5566">
                  <c:v>3.6054082448205564</c:v>
                </c:pt>
                <c:pt idx="5567">
                  <c:v>3.5418692616073564</c:v>
                </c:pt>
                <c:pt idx="5568">
                  <c:v>2.5924737008137</c:v>
                </c:pt>
                <c:pt idx="5569">
                  <c:v>2.6358136349131098</c:v>
                </c:pt>
                <c:pt idx="5570">
                  <c:v>2.6819070973460999</c:v>
                </c:pt>
                <c:pt idx="5571">
                  <c:v>2.6569498496764998</c:v>
                </c:pt>
                <c:pt idx="5572">
                  <c:v>2.6201453335595599</c:v>
                </c:pt>
                <c:pt idx="5573">
                  <c:v>2.5757775417762101</c:v>
                </c:pt>
                <c:pt idx="5574">
                  <c:v>2.5504321489149202</c:v>
                </c:pt>
                <c:pt idx="5575">
                  <c:v>2.5497676477244902</c:v>
                </c:pt>
                <c:pt idx="5576">
                  <c:v>2.47816004065914</c:v>
                </c:pt>
                <c:pt idx="5577">
                  <c:v>2.34473257312181</c:v>
                </c:pt>
                <c:pt idx="5578">
                  <c:v>2.2308902489200499</c:v>
                </c:pt>
                <c:pt idx="5579">
                  <c:v>2.1972970322112402</c:v>
                </c:pt>
                <c:pt idx="5580">
                  <c:v>2.1821107317546899</c:v>
                </c:pt>
                <c:pt idx="5581">
                  <c:v>2.19933630784042</c:v>
                </c:pt>
                <c:pt idx="5582">
                  <c:v>2.2449563681401599</c:v>
                </c:pt>
                <c:pt idx="5583">
                  <c:v>2.2255131179721102</c:v>
                </c:pt>
                <c:pt idx="5584">
                  <c:v>2.2032312471426301</c:v>
                </c:pt>
                <c:pt idx="5585">
                  <c:v>2.1635946141595501</c:v>
                </c:pt>
                <c:pt idx="5586">
                  <c:v>2.1551085326454702</c:v>
                </c:pt>
                <c:pt idx="5587">
                  <c:v>1.9620722132713699</c:v>
                </c:pt>
                <c:pt idx="5588">
                  <c:v>1.9154409588527499</c:v>
                </c:pt>
                <c:pt idx="5589">
                  <c:v>2.3510766497454201</c:v>
                </c:pt>
                <c:pt idx="5590">
                  <c:v>2.45495255211301</c:v>
                </c:pt>
                <c:pt idx="5591">
                  <c:v>2.5478997258004501</c:v>
                </c:pt>
                <c:pt idx="5592">
                  <c:v>1.93626342102139</c:v>
                </c:pt>
                <c:pt idx="5593">
                  <c:v>1.9811432123888</c:v>
                </c:pt>
                <c:pt idx="5594">
                  <c:v>1.9793585849125599</c:v>
                </c:pt>
                <c:pt idx="5595">
                  <c:v>1.9838758396351699</c:v>
                </c:pt>
                <c:pt idx="5596">
                  <c:v>1.9642032668328899</c:v>
                </c:pt>
                <c:pt idx="5597">
                  <c:v>1.93481575176584</c:v>
                </c:pt>
                <c:pt idx="5598">
                  <c:v>1.9471556084489601</c:v>
                </c:pt>
                <c:pt idx="5599">
                  <c:v>2.1028396838491399</c:v>
                </c:pt>
                <c:pt idx="5600">
                  <c:v>2.0697610608091801</c:v>
                </c:pt>
                <c:pt idx="5601">
                  <c:v>2.06391132424638</c:v>
                </c:pt>
                <c:pt idx="5602">
                  <c:v>2.1345801709920602</c:v>
                </c:pt>
                <c:pt idx="5603">
                  <c:v>2.2006099692383598</c:v>
                </c:pt>
                <c:pt idx="5604">
                  <c:v>2.17933102905593</c:v>
                </c:pt>
                <c:pt idx="5605">
                  <c:v>2.0889344623205499</c:v>
                </c:pt>
                <c:pt idx="5606">
                  <c:v>1.9813403177883699</c:v>
                </c:pt>
                <c:pt idx="5607">
                  <c:v>2.0020750940021199</c:v>
                </c:pt>
                <c:pt idx="5608">
                  <c:v>2.0032813329799599</c:v>
                </c:pt>
                <c:pt idx="5609">
                  <c:v>1.9965621998068499</c:v>
                </c:pt>
                <c:pt idx="5610">
                  <c:v>1.94797186921316</c:v>
                </c:pt>
                <c:pt idx="5611">
                  <c:v>1.8860624155914401</c:v>
                </c:pt>
                <c:pt idx="5612">
                  <c:v>1.9415054110055801</c:v>
                </c:pt>
                <c:pt idx="5613">
                  <c:v>1.8707395082506899</c:v>
                </c:pt>
                <c:pt idx="5614">
                  <c:v>1.8314992520955899</c:v>
                </c:pt>
                <c:pt idx="5615">
                  <c:v>1.8605088719544201</c:v>
                </c:pt>
                <c:pt idx="5616">
                  <c:v>2.1090168020349198</c:v>
                </c:pt>
                <c:pt idx="5617">
                  <c:v>2.1041066208560499</c:v>
                </c:pt>
                <c:pt idx="5618">
                  <c:v>2.0247767522759301</c:v>
                </c:pt>
                <c:pt idx="5619">
                  <c:v>1.91044923633542</c:v>
                </c:pt>
                <c:pt idx="5620">
                  <c:v>1.8317101019941699</c:v>
                </c:pt>
                <c:pt idx="5621">
                  <c:v>1.8661855761047801</c:v>
                </c:pt>
                <c:pt idx="5622">
                  <c:v>1.9816157705917601</c:v>
                </c:pt>
                <c:pt idx="5623">
                  <c:v>2.0811242414271698</c:v>
                </c:pt>
                <c:pt idx="5624">
                  <c:v>2.1314429227867602</c:v>
                </c:pt>
                <c:pt idx="5625">
                  <c:v>2.1364089506539501</c:v>
                </c:pt>
                <c:pt idx="5626">
                  <c:v>2.1737604654315001</c:v>
                </c:pt>
                <c:pt idx="5627">
                  <c:v>2.1732175422550801</c:v>
                </c:pt>
                <c:pt idx="5628">
                  <c:v>2.18647375045451</c:v>
                </c:pt>
                <c:pt idx="5629">
                  <c:v>2.23229504692004</c:v>
                </c:pt>
                <c:pt idx="5630">
                  <c:v>2.26484322940451</c:v>
                </c:pt>
                <c:pt idx="5631">
                  <c:v>2.2668492932621902</c:v>
                </c:pt>
                <c:pt idx="5632">
                  <c:v>2.2730403707197699</c:v>
                </c:pt>
                <c:pt idx="5633">
                  <c:v>2.3042034060326499</c:v>
                </c:pt>
                <c:pt idx="5634">
                  <c:v>2.3153213595850302</c:v>
                </c:pt>
                <c:pt idx="5635">
                  <c:v>2.23785219321524</c:v>
                </c:pt>
                <c:pt idx="5636">
                  <c:v>2.0987562700843498</c:v>
                </c:pt>
                <c:pt idx="5637">
                  <c:v>2.0465876224997701</c:v>
                </c:pt>
                <c:pt idx="5638">
                  <c:v>2.09958303084378</c:v>
                </c:pt>
                <c:pt idx="5639">
                  <c:v>2.1284888403156201</c:v>
                </c:pt>
                <c:pt idx="5640">
                  <c:v>2.1048836032475999</c:v>
                </c:pt>
                <c:pt idx="5641">
                  <c:v>2.1345791202051099</c:v>
                </c:pt>
                <c:pt idx="5642">
                  <c:v>2.14079326311963</c:v>
                </c:pt>
                <c:pt idx="5643">
                  <c:v>2.1670404563333601</c:v>
                </c:pt>
                <c:pt idx="5644">
                  <c:v>2.1813777349926098</c:v>
                </c:pt>
                <c:pt idx="5645">
                  <c:v>2.2352866271599501</c:v>
                </c:pt>
                <c:pt idx="5646">
                  <c:v>2.3218575946373101</c:v>
                </c:pt>
                <c:pt idx="5647">
                  <c:v>2.3466144409838301</c:v>
                </c:pt>
                <c:pt idx="5648">
                  <c:v>2.4566068572206898</c:v>
                </c:pt>
                <c:pt idx="5649">
                  <c:v>2.57431772044181</c:v>
                </c:pt>
                <c:pt idx="5650">
                  <c:v>2.63923601853431</c:v>
                </c:pt>
                <c:pt idx="5651">
                  <c:v>2.6763364506843299</c:v>
                </c:pt>
                <c:pt idx="5652">
                  <c:v>2.70822745081797</c:v>
                </c:pt>
                <c:pt idx="5653">
                  <c:v>2.72544902251814</c:v>
                </c:pt>
                <c:pt idx="5654">
                  <c:v>2.7164452208295402</c:v>
                </c:pt>
                <c:pt idx="5655">
                  <c:v>2.72509231140672</c:v>
                </c:pt>
                <c:pt idx="5656">
                  <c:v>2.7120251337700001</c:v>
                </c:pt>
                <c:pt idx="5657">
                  <c:v>2.68089185914577</c:v>
                </c:pt>
                <c:pt idx="5658">
                  <c:v>2.62267903780248</c:v>
                </c:pt>
                <c:pt idx="5659">
                  <c:v>2.5400385337634899</c:v>
                </c:pt>
                <c:pt idx="5660">
                  <c:v>2.50082342068576</c:v>
                </c:pt>
                <c:pt idx="5661">
                  <c:v>2.0438799583312202</c:v>
                </c:pt>
                <c:pt idx="5662">
                  <c:v>2.0424015901198298</c:v>
                </c:pt>
                <c:pt idx="5663">
                  <c:v>2.0738851450580502</c:v>
                </c:pt>
                <c:pt idx="5664">
                  <c:v>2.5124419116075201</c:v>
                </c:pt>
                <c:pt idx="5665">
                  <c:v>2.5979702160176301</c:v>
                </c:pt>
                <c:pt idx="5666">
                  <c:v>2.6902304454244899</c:v>
                </c:pt>
                <c:pt idx="5667">
                  <c:v>2.7713796740482799</c:v>
                </c:pt>
                <c:pt idx="5668">
                  <c:v>2.80891393457118</c:v>
                </c:pt>
                <c:pt idx="5669">
                  <c:v>2.8377521523593998</c:v>
                </c:pt>
                <c:pt idx="5670">
                  <c:v>2.8607099762750701</c:v>
                </c:pt>
                <c:pt idx="5671">
                  <c:v>2.87959617165007</c:v>
                </c:pt>
                <c:pt idx="5672">
                  <c:v>2.7568566242505699</c:v>
                </c:pt>
                <c:pt idx="5673">
                  <c:v>2.7353098867376602</c:v>
                </c:pt>
                <c:pt idx="5674">
                  <c:v>2.7634167403019898</c:v>
                </c:pt>
                <c:pt idx="5675">
                  <c:v>2.7004534105235898</c:v>
                </c:pt>
                <c:pt idx="5676">
                  <c:v>2.65968022571588</c:v>
                </c:pt>
                <c:pt idx="5677">
                  <c:v>2.6719599001429599</c:v>
                </c:pt>
                <c:pt idx="5678">
                  <c:v>2.6502210126242098</c:v>
                </c:pt>
                <c:pt idx="5679">
                  <c:v>2.6288404951470898</c:v>
                </c:pt>
                <c:pt idx="5680">
                  <c:v>2.6762134050745301</c:v>
                </c:pt>
                <c:pt idx="5681">
                  <c:v>2.6449578603834598</c:v>
                </c:pt>
                <c:pt idx="5682">
                  <c:v>2.5320576059375899</c:v>
                </c:pt>
                <c:pt idx="5683">
                  <c:v>2.3460944220724298</c:v>
                </c:pt>
                <c:pt idx="5684">
                  <c:v>2.24830196120354</c:v>
                </c:pt>
                <c:pt idx="5685">
                  <c:v>2.4729736488828298</c:v>
                </c:pt>
                <c:pt idx="5686">
                  <c:v>2.4411788435393502</c:v>
                </c:pt>
                <c:pt idx="5687">
                  <c:v>2.4529676657045698</c:v>
                </c:pt>
                <c:pt idx="5688">
                  <c:v>2.4685396947990599</c:v>
                </c:pt>
                <c:pt idx="5689">
                  <c:v>2.5009644804687201</c:v>
                </c:pt>
                <c:pt idx="5690">
                  <c:v>2.5556488934255501</c:v>
                </c:pt>
                <c:pt idx="5691">
                  <c:v>2.5371849021925099</c:v>
                </c:pt>
                <c:pt idx="5692">
                  <c:v>2.4518030237592998</c:v>
                </c:pt>
                <c:pt idx="5693">
                  <c:v>2.3476690463655698</c:v>
                </c:pt>
                <c:pt idx="5694">
                  <c:v>2.2564118968483098</c:v>
                </c:pt>
                <c:pt idx="5695">
                  <c:v>2.3204000901636501</c:v>
                </c:pt>
                <c:pt idx="5696">
                  <c:v>2.2510024615689801</c:v>
                </c:pt>
                <c:pt idx="5697">
                  <c:v>2.1695233183416098</c:v>
                </c:pt>
                <c:pt idx="5698">
                  <c:v>2.1220507483864899</c:v>
                </c:pt>
                <c:pt idx="5699">
                  <c:v>2.2033454589147601</c:v>
                </c:pt>
                <c:pt idx="5700">
                  <c:v>2.1913542161598398</c:v>
                </c:pt>
                <c:pt idx="5701">
                  <c:v>2.1910485360456202</c:v>
                </c:pt>
                <c:pt idx="5702">
                  <c:v>2.19629820829556</c:v>
                </c:pt>
                <c:pt idx="5703">
                  <c:v>2.0552500445884201</c:v>
                </c:pt>
                <c:pt idx="5704">
                  <c:v>1.89192841836002</c:v>
                </c:pt>
                <c:pt idx="5705">
                  <c:v>1.78212199536399</c:v>
                </c:pt>
                <c:pt idx="5706">
                  <c:v>1.74065239179727</c:v>
                </c:pt>
                <c:pt idx="5707">
                  <c:v>1.77238198893236</c:v>
                </c:pt>
                <c:pt idx="5708">
                  <c:v>1.76002224754975</c:v>
                </c:pt>
                <c:pt idx="5709">
                  <c:v>2.2312571947166302</c:v>
                </c:pt>
                <c:pt idx="5710">
                  <c:v>2.30869131564886</c:v>
                </c:pt>
                <c:pt idx="5711">
                  <c:v>2.4305016161051398</c:v>
                </c:pt>
                <c:pt idx="5712">
                  <c:v>1.65866624162743</c:v>
                </c:pt>
                <c:pt idx="5713">
                  <c:v>1.4730375290597999</c:v>
                </c:pt>
                <c:pt idx="5714">
                  <c:v>1.38239067616966</c:v>
                </c:pt>
                <c:pt idx="5715">
                  <c:v>1.3332548796078101</c:v>
                </c:pt>
                <c:pt idx="5716">
                  <c:v>1.28750426039551</c:v>
                </c:pt>
                <c:pt idx="5717">
                  <c:v>1.2715162478025701</c:v>
                </c:pt>
                <c:pt idx="5718">
                  <c:v>1.32863786505545</c:v>
                </c:pt>
                <c:pt idx="5719">
                  <c:v>1.37566149504266</c:v>
                </c:pt>
                <c:pt idx="5720">
                  <c:v>1.3532133224095999</c:v>
                </c:pt>
                <c:pt idx="5721">
                  <c:v>1.3455025978708799</c:v>
                </c:pt>
                <c:pt idx="5722">
                  <c:v>1.3288678693198399</c:v>
                </c:pt>
                <c:pt idx="5723">
                  <c:v>1.31305767300422</c:v>
                </c:pt>
                <c:pt idx="5724">
                  <c:v>1.28667206616355</c:v>
                </c:pt>
                <c:pt idx="5725">
                  <c:v>1.2123054861509499</c:v>
                </c:pt>
                <c:pt idx="5726">
                  <c:v>1.13631609462886</c:v>
                </c:pt>
                <c:pt idx="5727">
                  <c:v>1.0987019253261801</c:v>
                </c:pt>
                <c:pt idx="5728">
                  <c:v>1.08477531245298</c:v>
                </c:pt>
                <c:pt idx="5729">
                  <c:v>1.06141927260333</c:v>
                </c:pt>
                <c:pt idx="5730">
                  <c:v>1.02535607259437</c:v>
                </c:pt>
                <c:pt idx="5731">
                  <c:v>0.929373907037778</c:v>
                </c:pt>
                <c:pt idx="5732">
                  <c:v>0.85926130797846101</c:v>
                </c:pt>
                <c:pt idx="5733">
                  <c:v>1.8019974051488601</c:v>
                </c:pt>
                <c:pt idx="5734">
                  <c:v>1.9251546226404701</c:v>
                </c:pt>
                <c:pt idx="5735">
                  <c:v>1.91583124645699</c:v>
                </c:pt>
                <c:pt idx="5736">
                  <c:v>0.66385682273920599</c:v>
                </c:pt>
                <c:pt idx="5737">
                  <c:v>0.48523886144136003</c:v>
                </c:pt>
                <c:pt idx="5738">
                  <c:v>0.36781656865016399</c:v>
                </c:pt>
                <c:pt idx="5739">
                  <c:v>0.32700691389035702</c:v>
                </c:pt>
                <c:pt idx="5740">
                  <c:v>0.31605391017135798</c:v>
                </c:pt>
                <c:pt idx="5741">
                  <c:v>0.32452605278229102</c:v>
                </c:pt>
                <c:pt idx="5742">
                  <c:v>0.36542992600354801</c:v>
                </c:pt>
                <c:pt idx="5743">
                  <c:v>0.487559081117938</c:v>
                </c:pt>
                <c:pt idx="5744">
                  <c:v>0.55596017117127505</c:v>
                </c:pt>
                <c:pt idx="5745">
                  <c:v>0.59181715802784995</c:v>
                </c:pt>
                <c:pt idx="5746">
                  <c:v>0.62050574866329899</c:v>
                </c:pt>
                <c:pt idx="5747">
                  <c:v>0.606295665962714</c:v>
                </c:pt>
                <c:pt idx="5748">
                  <c:v>0.56890248145328504</c:v>
                </c:pt>
                <c:pt idx="5749">
                  <c:v>0.53463956531313295</c:v>
                </c:pt>
                <c:pt idx="5750">
                  <c:v>0.476167346293352</c:v>
                </c:pt>
                <c:pt idx="5751">
                  <c:v>0.44842903411554902</c:v>
                </c:pt>
                <c:pt idx="5752">
                  <c:v>0.42107670972066402</c:v>
                </c:pt>
                <c:pt idx="5753">
                  <c:v>0.45825940686366601</c:v>
                </c:pt>
                <c:pt idx="5754">
                  <c:v>0.52875616644813495</c:v>
                </c:pt>
                <c:pt idx="5755">
                  <c:v>0.58155086847682202</c:v>
                </c:pt>
                <c:pt idx="5756">
                  <c:v>0.60821004416615299</c:v>
                </c:pt>
                <c:pt idx="5757">
                  <c:v>0.82960182021881002</c:v>
                </c:pt>
                <c:pt idx="5758">
                  <c:v>0.81158184695523194</c:v>
                </c:pt>
                <c:pt idx="5759">
                  <c:v>0.76693804809604005</c:v>
                </c:pt>
                <c:pt idx="5760">
                  <c:v>0.66257172603129399</c:v>
                </c:pt>
                <c:pt idx="5761">
                  <c:v>0.67011047069390905</c:v>
                </c:pt>
                <c:pt idx="5762">
                  <c:v>0.65707354816821795</c:v>
                </c:pt>
                <c:pt idx="5763">
                  <c:v>0.61211757429845803</c:v>
                </c:pt>
                <c:pt idx="5764">
                  <c:v>0.55856231074770202</c:v>
                </c:pt>
                <c:pt idx="5765">
                  <c:v>0.58912383968942905</c:v>
                </c:pt>
                <c:pt idx="5766">
                  <c:v>0.62609025797026496</c:v>
                </c:pt>
                <c:pt idx="5767">
                  <c:v>0.54282452366778</c:v>
                </c:pt>
                <c:pt idx="5768">
                  <c:v>0.51323295007486103</c:v>
                </c:pt>
                <c:pt idx="5769">
                  <c:v>0.46092302090855602</c:v>
                </c:pt>
                <c:pt idx="5770">
                  <c:v>0.39112820563696299</c:v>
                </c:pt>
                <c:pt idx="5771">
                  <c:v>0.32565201216002798</c:v>
                </c:pt>
                <c:pt idx="5772">
                  <c:v>0.26642083896666102</c:v>
                </c:pt>
                <c:pt idx="5773">
                  <c:v>0.20685646962290699</c:v>
                </c:pt>
                <c:pt idx="5774">
                  <c:v>0.17212422583386999</c:v>
                </c:pt>
                <c:pt idx="5775">
                  <c:v>0.149022068497879</c:v>
                </c:pt>
                <c:pt idx="5776">
                  <c:v>0.153049880981454</c:v>
                </c:pt>
                <c:pt idx="5777">
                  <c:v>0.15197838649565601</c:v>
                </c:pt>
                <c:pt idx="5778">
                  <c:v>0.1866418465387</c:v>
                </c:pt>
                <c:pt idx="5779">
                  <c:v>0.25650228526310398</c:v>
                </c:pt>
                <c:pt idx="5780">
                  <c:v>0.331227957597648</c:v>
                </c:pt>
                <c:pt idx="5781">
                  <c:v>0.62952183923055804</c:v>
                </c:pt>
                <c:pt idx="5782">
                  <c:v>0.64056344498458595</c:v>
                </c:pt>
                <c:pt idx="5783">
                  <c:v>0.65419551660122</c:v>
                </c:pt>
                <c:pt idx="5784">
                  <c:v>0.46484353242875098</c:v>
                </c:pt>
                <c:pt idx="5785">
                  <c:v>0.409726088955914</c:v>
                </c:pt>
                <c:pt idx="5786">
                  <c:v>0.37152007422732303</c:v>
                </c:pt>
                <c:pt idx="5787">
                  <c:v>0.35870112139509502</c:v>
                </c:pt>
                <c:pt idx="5788">
                  <c:v>0.374546306062773</c:v>
                </c:pt>
                <c:pt idx="5789">
                  <c:v>0.41434358516132602</c:v>
                </c:pt>
                <c:pt idx="5790">
                  <c:v>0.449141282749562</c:v>
                </c:pt>
                <c:pt idx="5791">
                  <c:v>0.49692999243364799</c:v>
                </c:pt>
                <c:pt idx="5792">
                  <c:v>0.52751558421733002</c:v>
                </c:pt>
                <c:pt idx="5793">
                  <c:v>0.556275176715193</c:v>
                </c:pt>
                <c:pt idx="5794">
                  <c:v>0.59181010729616301</c:v>
                </c:pt>
                <c:pt idx="5795">
                  <c:v>0.61197928313783001</c:v>
                </c:pt>
                <c:pt idx="5796">
                  <c:v>0.623055153848731</c:v>
                </c:pt>
                <c:pt idx="5797">
                  <c:v>0.64093611075124302</c:v>
                </c:pt>
                <c:pt idx="5798">
                  <c:v>0.62979817321973797</c:v>
                </c:pt>
                <c:pt idx="5799">
                  <c:v>0.63629656124793499</c:v>
                </c:pt>
                <c:pt idx="5800">
                  <c:v>0.63244822835135805</c:v>
                </c:pt>
                <c:pt idx="5801">
                  <c:v>0.61650303730857503</c:v>
                </c:pt>
                <c:pt idx="5802">
                  <c:v>0.62565897701927198</c:v>
                </c:pt>
                <c:pt idx="5803">
                  <c:v>0.73391036936328002</c:v>
                </c:pt>
                <c:pt idx="5804">
                  <c:v>0.774446942860053</c:v>
                </c:pt>
                <c:pt idx="5805">
                  <c:v>0.40437767500418198</c:v>
                </c:pt>
                <c:pt idx="5806">
                  <c:v>0.474630409999443</c:v>
                </c:pt>
                <c:pt idx="5807">
                  <c:v>0.48620900689968499</c:v>
                </c:pt>
                <c:pt idx="5808">
                  <c:v>0.92971301258316696</c:v>
                </c:pt>
                <c:pt idx="5809">
                  <c:v>0.92733521653866102</c:v>
                </c:pt>
                <c:pt idx="5810">
                  <c:v>0.89698079261919195</c:v>
                </c:pt>
                <c:pt idx="5811">
                  <c:v>0.87111848607168596</c:v>
                </c:pt>
                <c:pt idx="5812">
                  <c:v>0.86174139029033703</c:v>
                </c:pt>
                <c:pt idx="5813">
                  <c:v>0.881668460189174</c:v>
                </c:pt>
                <c:pt idx="5814">
                  <c:v>0.94316757546894803</c:v>
                </c:pt>
                <c:pt idx="5815">
                  <c:v>1.0187789322990199</c:v>
                </c:pt>
                <c:pt idx="5816">
                  <c:v>1.0971310290927401</c:v>
                </c:pt>
                <c:pt idx="5817">
                  <c:v>1.1324808535372901</c:v>
                </c:pt>
                <c:pt idx="5818">
                  <c:v>1.1257722047265299</c:v>
                </c:pt>
                <c:pt idx="5819">
                  <c:v>1.12411420429258</c:v>
                </c:pt>
                <c:pt idx="5820">
                  <c:v>1.1316926004060099</c:v>
                </c:pt>
                <c:pt idx="5821">
                  <c:v>1.16037561262421</c:v>
                </c:pt>
                <c:pt idx="5822">
                  <c:v>1.1876279002257499</c:v>
                </c:pt>
                <c:pt idx="5823">
                  <c:v>1.22471164910952</c:v>
                </c:pt>
                <c:pt idx="5824">
                  <c:v>1.2594239461680901</c:v>
                </c:pt>
                <c:pt idx="5825">
                  <c:v>1.3101475339978499</c:v>
                </c:pt>
                <c:pt idx="5826">
                  <c:v>1.36987833966644</c:v>
                </c:pt>
                <c:pt idx="5827">
                  <c:v>1.3537180542239799</c:v>
                </c:pt>
                <c:pt idx="5828">
                  <c:v>1.41264476081069</c:v>
                </c:pt>
                <c:pt idx="5829">
                  <c:v>0.80922205416895698</c:v>
                </c:pt>
                <c:pt idx="5830">
                  <c:v>0.84795872816191498</c:v>
                </c:pt>
                <c:pt idx="5831">
                  <c:v>0.89940747968365398</c:v>
                </c:pt>
                <c:pt idx="5832">
                  <c:v>1.63982471377269</c:v>
                </c:pt>
                <c:pt idx="5833">
                  <c:v>1.65998167467609</c:v>
                </c:pt>
                <c:pt idx="5834">
                  <c:v>1.6735831126205301</c:v>
                </c:pt>
                <c:pt idx="5835">
                  <c:v>1.6890778591179101</c:v>
                </c:pt>
                <c:pt idx="5836">
                  <c:v>1.6852984892608101</c:v>
                </c:pt>
                <c:pt idx="5837">
                  <c:v>1.7005714402986201</c:v>
                </c:pt>
                <c:pt idx="5838">
                  <c:v>1.7045748985173701</c:v>
                </c:pt>
                <c:pt idx="5839">
                  <c:v>1.6970518447219001</c:v>
                </c:pt>
                <c:pt idx="5840">
                  <c:v>1.75333783715439</c:v>
                </c:pt>
                <c:pt idx="5841">
                  <c:v>1.84920780772393</c:v>
                </c:pt>
                <c:pt idx="5842">
                  <c:v>1.9305096163282001</c:v>
                </c:pt>
                <c:pt idx="5843">
                  <c:v>1.9827204715896301</c:v>
                </c:pt>
                <c:pt idx="5844">
                  <c:v>2.03946235216109</c:v>
                </c:pt>
                <c:pt idx="5845">
                  <c:v>2.0720764627653301</c:v>
                </c:pt>
                <c:pt idx="5846">
                  <c:v>2.1434287790812601</c:v>
                </c:pt>
                <c:pt idx="5847">
                  <c:v>2.2213651212412802</c:v>
                </c:pt>
                <c:pt idx="5848">
                  <c:v>2.3231024229214201</c:v>
                </c:pt>
                <c:pt idx="5849">
                  <c:v>2.4216980978112699</c:v>
                </c:pt>
                <c:pt idx="5850">
                  <c:v>2.5279217804295602</c:v>
                </c:pt>
                <c:pt idx="5851">
                  <c:v>2.5589442037140202</c:v>
                </c:pt>
                <c:pt idx="5852">
                  <c:v>2.6084482040389299</c:v>
                </c:pt>
                <c:pt idx="5853">
                  <c:v>1.4933451077331901</c:v>
                </c:pt>
                <c:pt idx="5854">
                  <c:v>1.5759990797611501</c:v>
                </c:pt>
                <c:pt idx="5855">
                  <c:v>1.62423721739571</c:v>
                </c:pt>
                <c:pt idx="5856">
                  <c:v>2.8016562877540201</c:v>
                </c:pt>
                <c:pt idx="5857">
                  <c:v>2.86019295966579</c:v>
                </c:pt>
                <c:pt idx="5858">
                  <c:v>2.9075717739837201</c:v>
                </c:pt>
                <c:pt idx="5859">
                  <c:v>2.91380547679909</c:v>
                </c:pt>
                <c:pt idx="5860">
                  <c:v>2.9263487932587702</c:v>
                </c:pt>
                <c:pt idx="5861">
                  <c:v>2.9375816252283502</c:v>
                </c:pt>
                <c:pt idx="5862">
                  <c:v>2.9465500118301402</c:v>
                </c:pt>
                <c:pt idx="5863">
                  <c:v>2.95023671769412</c:v>
                </c:pt>
                <c:pt idx="5864">
                  <c:v>2.9288699513752299</c:v>
                </c:pt>
                <c:pt idx="5865">
                  <c:v>2.97080026594019</c:v>
                </c:pt>
                <c:pt idx="5866">
                  <c:v>3.0187889157552399</c:v>
                </c:pt>
                <c:pt idx="5867">
                  <c:v>3.0530786575337499</c:v>
                </c:pt>
                <c:pt idx="5868">
                  <c:v>3.1095976160526999</c:v>
                </c:pt>
                <c:pt idx="5869">
                  <c:v>3.1955125547607164</c:v>
                </c:pt>
                <c:pt idx="5870">
                  <c:v>3.2461601436003762</c:v>
                </c:pt>
                <c:pt idx="5871">
                  <c:v>3.2289530453346362</c:v>
                </c:pt>
                <c:pt idx="5872">
                  <c:v>3.1868961004005461</c:v>
                </c:pt>
                <c:pt idx="5873">
                  <c:v>3.1372538544651598</c:v>
                </c:pt>
                <c:pt idx="5874">
                  <c:v>3.1265328456509902</c:v>
                </c:pt>
                <c:pt idx="5875">
                  <c:v>3.0894863702230602</c:v>
                </c:pt>
                <c:pt idx="5876">
                  <c:v>3.0548438556989099</c:v>
                </c:pt>
                <c:pt idx="5877">
                  <c:v>2.6589447200073701</c:v>
                </c:pt>
                <c:pt idx="5878">
                  <c:v>2.70404690800224</c:v>
                </c:pt>
                <c:pt idx="5879">
                  <c:v>2.7528119293623301</c:v>
                </c:pt>
                <c:pt idx="5880">
                  <c:v>3.1464103736369364</c:v>
                </c:pt>
                <c:pt idx="5881">
                  <c:v>3.1999479521346661</c:v>
                </c:pt>
                <c:pt idx="5882">
                  <c:v>3.250142344340146</c:v>
                </c:pt>
                <c:pt idx="5883">
                  <c:v>3.2389469983673562</c:v>
                </c:pt>
                <c:pt idx="5884">
                  <c:v>3.2078161558650464</c:v>
                </c:pt>
                <c:pt idx="5885">
                  <c:v>3.1389432888283002</c:v>
                </c:pt>
                <c:pt idx="5886">
                  <c:v>3.05584357069029</c:v>
                </c:pt>
                <c:pt idx="5887">
                  <c:v>3.0471031067251801</c:v>
                </c:pt>
                <c:pt idx="5888">
                  <c:v>3.0146890444992001</c:v>
                </c:pt>
                <c:pt idx="5889">
                  <c:v>3.0283782288949199</c:v>
                </c:pt>
                <c:pt idx="5890">
                  <c:v>3.0249848567518001</c:v>
                </c:pt>
                <c:pt idx="5891">
                  <c:v>3.04215206284226</c:v>
                </c:pt>
                <c:pt idx="5892">
                  <c:v>3.05202588864781</c:v>
                </c:pt>
                <c:pt idx="5893">
                  <c:v>3.0523367618202601</c:v>
                </c:pt>
                <c:pt idx="5894">
                  <c:v>3.0537888567462499</c:v>
                </c:pt>
                <c:pt idx="5895">
                  <c:v>3.04025342784891</c:v>
                </c:pt>
                <c:pt idx="5896">
                  <c:v>2.9839791000421299</c:v>
                </c:pt>
                <c:pt idx="5897">
                  <c:v>2.9240435816713601</c:v>
                </c:pt>
                <c:pt idx="5898">
                  <c:v>2.8397520120522999</c:v>
                </c:pt>
                <c:pt idx="5899">
                  <c:v>2.8681621815673499</c:v>
                </c:pt>
                <c:pt idx="5900">
                  <c:v>2.8049299521396001</c:v>
                </c:pt>
                <c:pt idx="5901">
                  <c:v>3.0843271014585998</c:v>
                </c:pt>
                <c:pt idx="5902">
                  <c:v>3.0956955926413401</c:v>
                </c:pt>
                <c:pt idx="5903">
                  <c:v>3.10221438775159</c:v>
                </c:pt>
                <c:pt idx="5904">
                  <c:v>2.7472184933294499</c:v>
                </c:pt>
                <c:pt idx="5905">
                  <c:v>2.7068787174331801</c:v>
                </c:pt>
                <c:pt idx="5906">
                  <c:v>2.6804840055271</c:v>
                </c:pt>
                <c:pt idx="5907">
                  <c:v>2.6176240845160899</c:v>
                </c:pt>
                <c:pt idx="5908">
                  <c:v>2.55986823670897</c:v>
                </c:pt>
                <c:pt idx="5909">
                  <c:v>2.5085069516950198</c:v>
                </c:pt>
                <c:pt idx="5910">
                  <c:v>2.4841103771873998</c:v>
                </c:pt>
                <c:pt idx="5911">
                  <c:v>2.4549373558620702</c:v>
                </c:pt>
                <c:pt idx="5912">
                  <c:v>2.45452740816541</c:v>
                </c:pt>
                <c:pt idx="5913">
                  <c:v>2.4018402633751199</c:v>
                </c:pt>
                <c:pt idx="5914">
                  <c:v>2.35294936490912</c:v>
                </c:pt>
                <c:pt idx="5915">
                  <c:v>2.3731878581008701</c:v>
                </c:pt>
                <c:pt idx="5916">
                  <c:v>2.42632833013</c:v>
                </c:pt>
                <c:pt idx="5917">
                  <c:v>2.4508959110617199</c:v>
                </c:pt>
                <c:pt idx="5918">
                  <c:v>2.4668881899130102</c:v>
                </c:pt>
                <c:pt idx="5919">
                  <c:v>2.5038451936197199</c:v>
                </c:pt>
                <c:pt idx="5920">
                  <c:v>2.4826822944192402</c:v>
                </c:pt>
                <c:pt idx="5921">
                  <c:v>2.4084094701905401</c:v>
                </c:pt>
                <c:pt idx="5922">
                  <c:v>2.27796458910474</c:v>
                </c:pt>
                <c:pt idx="5923">
                  <c:v>1.9528417999512</c:v>
                </c:pt>
                <c:pt idx="5924">
                  <c:v>1.9666070377141001</c:v>
                </c:pt>
                <c:pt idx="5925">
                  <c:v>2.7967366763550001</c:v>
                </c:pt>
                <c:pt idx="5926">
                  <c:v>2.7916788812833402</c:v>
                </c:pt>
                <c:pt idx="5927">
                  <c:v>2.7693536149956599</c:v>
                </c:pt>
                <c:pt idx="5928">
                  <c:v>2.1505148375037701</c:v>
                </c:pt>
                <c:pt idx="5929">
                  <c:v>2.19464031276789</c:v>
                </c:pt>
                <c:pt idx="5930">
                  <c:v>2.28708535310493</c:v>
                </c:pt>
                <c:pt idx="5931">
                  <c:v>2.30558570830246</c:v>
                </c:pt>
                <c:pt idx="5932">
                  <c:v>2.2826959499848498</c:v>
                </c:pt>
                <c:pt idx="5933">
                  <c:v>2.2630215349537699</c:v>
                </c:pt>
                <c:pt idx="5934">
                  <c:v>2.2740017634551899</c:v>
                </c:pt>
                <c:pt idx="5935">
                  <c:v>2.3442631853737499</c:v>
                </c:pt>
                <c:pt idx="5936">
                  <c:v>2.42647218653098</c:v>
                </c:pt>
                <c:pt idx="5937">
                  <c:v>2.4052055106582899</c:v>
                </c:pt>
                <c:pt idx="5938">
                  <c:v>2.3917277197221298</c:v>
                </c:pt>
                <c:pt idx="5939">
                  <c:v>2.4362533688068999</c:v>
                </c:pt>
                <c:pt idx="5940">
                  <c:v>2.57291258252202</c:v>
                </c:pt>
                <c:pt idx="5941">
                  <c:v>2.7526334379841302</c:v>
                </c:pt>
                <c:pt idx="5942">
                  <c:v>2.9334605276096402</c:v>
                </c:pt>
                <c:pt idx="5943">
                  <c:v>2.9975505174601502</c:v>
                </c:pt>
                <c:pt idx="5944">
                  <c:v>2.77850902849584</c:v>
                </c:pt>
                <c:pt idx="5945">
                  <c:v>2.56062530290715</c:v>
                </c:pt>
                <c:pt idx="5946">
                  <c:v>2.6425168452570502</c:v>
                </c:pt>
                <c:pt idx="5947">
                  <c:v>2.6575921643781002</c:v>
                </c:pt>
                <c:pt idx="5948">
                  <c:v>2.67081028701321</c:v>
                </c:pt>
                <c:pt idx="5949">
                  <c:v>2.0704016049793399</c:v>
                </c:pt>
                <c:pt idx="5950">
                  <c:v>2.11067634428391</c:v>
                </c:pt>
                <c:pt idx="5951">
                  <c:v>2.1355817019685301</c:v>
                </c:pt>
                <c:pt idx="5952">
                  <c:v>3.3732033681929461</c:v>
                </c:pt>
                <c:pt idx="5953">
                  <c:v>3.4267964243889164</c:v>
                </c:pt>
                <c:pt idx="5954">
                  <c:v>3.5037017410783262</c:v>
                </c:pt>
                <c:pt idx="5955">
                  <c:v>3.5376829284192564</c:v>
                </c:pt>
                <c:pt idx="5956">
                  <c:v>1.22039847107693</c:v>
                </c:pt>
                <c:pt idx="5957">
                  <c:v>1.5787187432665299</c:v>
                </c:pt>
                <c:pt idx="5958">
                  <c:v>1.8886955464975701</c:v>
                </c:pt>
                <c:pt idx="5959">
                  <c:v>2.0711576024991398</c:v>
                </c:pt>
                <c:pt idx="5960">
                  <c:v>2.2271791230473199</c:v>
                </c:pt>
                <c:pt idx="5961">
                  <c:v>2.2778277750854299</c:v>
                </c:pt>
                <c:pt idx="5962">
                  <c:v>2.34839286848249</c:v>
                </c:pt>
                <c:pt idx="5963">
                  <c:v>2.3789242028852802</c:v>
                </c:pt>
                <c:pt idx="5964">
                  <c:v>2.59777578249758</c:v>
                </c:pt>
                <c:pt idx="5965">
                  <c:v>2.9888640562234001</c:v>
                </c:pt>
                <c:pt idx="5966">
                  <c:v>3.3524409047602961</c:v>
                </c:pt>
                <c:pt idx="5967">
                  <c:v>3.6773703868963961</c:v>
                </c:pt>
                <c:pt idx="5968">
                  <c:v>3.994913235032556</c:v>
                </c:pt>
                <c:pt idx="5969">
                  <c:v>5.6810737068052726</c:v>
                </c:pt>
                <c:pt idx="5970">
                  <c:v>0.65080093153426799</c:v>
                </c:pt>
                <c:pt idx="5971">
                  <c:v>1.5455659513295199</c:v>
                </c:pt>
                <c:pt idx="5972">
                  <c:v>1.9194130697443399</c:v>
                </c:pt>
                <c:pt idx="5973">
                  <c:v>2.78926479467113</c:v>
                </c:pt>
                <c:pt idx="5974">
                  <c:v>2.9979454714096501</c:v>
                </c:pt>
                <c:pt idx="5975">
                  <c:v>3.2021072875815362</c:v>
                </c:pt>
                <c:pt idx="5976">
                  <c:v>2.2822607209462098</c:v>
                </c:pt>
                <c:pt idx="5977">
                  <c:v>1.97665083115028</c:v>
                </c:pt>
                <c:pt idx="5978">
                  <c:v>1.6620505355525199</c:v>
                </c:pt>
                <c:pt idx="5979">
                  <c:v>1.5442875381861401</c:v>
                </c:pt>
                <c:pt idx="5980">
                  <c:v>1.5189425637726099</c:v>
                </c:pt>
                <c:pt idx="5981">
                  <c:v>1.6354658932777599</c:v>
                </c:pt>
                <c:pt idx="5982">
                  <c:v>1.7427581137406201</c:v>
                </c:pt>
                <c:pt idx="5983">
                  <c:v>2.01723280236856</c:v>
                </c:pt>
                <c:pt idx="5984">
                  <c:v>1.9966164605358301</c:v>
                </c:pt>
                <c:pt idx="5985">
                  <c:v>1.9930820395642199</c:v>
                </c:pt>
                <c:pt idx="5986">
                  <c:v>1.94045222165442</c:v>
                </c:pt>
                <c:pt idx="5987">
                  <c:v>1.8115969559419201</c:v>
                </c:pt>
                <c:pt idx="5988">
                  <c:v>1.59735145215042</c:v>
                </c:pt>
                <c:pt idx="5989">
                  <c:v>1.4107634605531501</c:v>
                </c:pt>
                <c:pt idx="5990">
                  <c:v>1.0602006187517801</c:v>
                </c:pt>
                <c:pt idx="5991">
                  <c:v>0.91166174653660204</c:v>
                </c:pt>
                <c:pt idx="5992">
                  <c:v>0.93703353123037902</c:v>
                </c:pt>
                <c:pt idx="5993">
                  <c:v>0.93972676720781601</c:v>
                </c:pt>
                <c:pt idx="5994">
                  <c:v>0.91113076604778298</c:v>
                </c:pt>
                <c:pt idx="5995">
                  <c:v>0.87113446467869704</c:v>
                </c:pt>
                <c:pt idx="5996">
                  <c:v>0.88719280469907902</c:v>
                </c:pt>
                <c:pt idx="5997">
                  <c:v>2.1772140713955199</c:v>
                </c:pt>
                <c:pt idx="5998">
                  <c:v>2.3462081679231099</c:v>
                </c:pt>
                <c:pt idx="5999">
                  <c:v>2.42312509768953</c:v>
                </c:pt>
                <c:pt idx="6000">
                  <c:v>0.82088293842280302</c:v>
                </c:pt>
                <c:pt idx="6001">
                  <c:v>0.76092767824838603</c:v>
                </c:pt>
                <c:pt idx="6002">
                  <c:v>0.67235642542604701</c:v>
                </c:pt>
                <c:pt idx="6003">
                  <c:v>0.61084532263824998</c:v>
                </c:pt>
                <c:pt idx="6004">
                  <c:v>0.58227497656933502</c:v>
                </c:pt>
                <c:pt idx="6005">
                  <c:v>0.61188787659563804</c:v>
                </c:pt>
                <c:pt idx="6006">
                  <c:v>0.67908437137814803</c:v>
                </c:pt>
                <c:pt idx="6007">
                  <c:v>0.68636233701777105</c:v>
                </c:pt>
                <c:pt idx="6008">
                  <c:v>0.69951776563255996</c:v>
                </c:pt>
                <c:pt idx="6009">
                  <c:v>0.71655813561607695</c:v>
                </c:pt>
                <c:pt idx="6010">
                  <c:v>0.76299462458631095</c:v>
                </c:pt>
                <c:pt idx="6011">
                  <c:v>0.75877462340146595</c:v>
                </c:pt>
                <c:pt idx="6012">
                  <c:v>0.72727577368316498</c:v>
                </c:pt>
                <c:pt idx="6013">
                  <c:v>0.692514235735188</c:v>
                </c:pt>
                <c:pt idx="6014">
                  <c:v>0.66917676460057196</c:v>
                </c:pt>
                <c:pt idx="6015">
                  <c:v>0.64193772015120998</c:v>
                </c:pt>
                <c:pt idx="6016">
                  <c:v>0.63005517337106198</c:v>
                </c:pt>
                <c:pt idx="6017">
                  <c:v>0.61268291201942704</c:v>
                </c:pt>
                <c:pt idx="6018">
                  <c:v>0.58705597499550199</c:v>
                </c:pt>
                <c:pt idx="6019">
                  <c:v>0.60357899389135605</c:v>
                </c:pt>
                <c:pt idx="6020">
                  <c:v>0.56798318207057397</c:v>
                </c:pt>
                <c:pt idx="6021">
                  <c:v>0.86886105662973401</c:v>
                </c:pt>
                <c:pt idx="6022">
                  <c:v>0.86713625770756497</c:v>
                </c:pt>
                <c:pt idx="6023">
                  <c:v>0.854296901602979</c:v>
                </c:pt>
                <c:pt idx="6024">
                  <c:v>0.76021323013717701</c:v>
                </c:pt>
                <c:pt idx="6025">
                  <c:v>0.80478140023257705</c:v>
                </c:pt>
                <c:pt idx="6026">
                  <c:v>0.83004764130172604</c:v>
                </c:pt>
                <c:pt idx="6027">
                  <c:v>0.78487978058226004</c:v>
                </c:pt>
                <c:pt idx="6028">
                  <c:v>0.79860765436741998</c:v>
                </c:pt>
                <c:pt idx="6029">
                  <c:v>0.86455615842799904</c:v>
                </c:pt>
                <c:pt idx="6030">
                  <c:v>0.96964639104245398</c:v>
                </c:pt>
                <c:pt idx="6031">
                  <c:v>0.97754694773969897</c:v>
                </c:pt>
                <c:pt idx="6032">
                  <c:v>1.0162266342170001</c:v>
                </c:pt>
                <c:pt idx="6033">
                  <c:v>1.0404562819146701</c:v>
                </c:pt>
                <c:pt idx="6034">
                  <c:v>1.0680042719487699</c:v>
                </c:pt>
                <c:pt idx="6035">
                  <c:v>1.1107845224069901</c:v>
                </c:pt>
                <c:pt idx="6036">
                  <c:v>1.1819870184038299</c:v>
                </c:pt>
                <c:pt idx="6037">
                  <c:v>1.2681202245740499</c:v>
                </c:pt>
                <c:pt idx="6038">
                  <c:v>1.33657976875986</c:v>
                </c:pt>
                <c:pt idx="6039">
                  <c:v>1.35465492809633</c:v>
                </c:pt>
                <c:pt idx="6040">
                  <c:v>1.39209437494431</c:v>
                </c:pt>
                <c:pt idx="6041">
                  <c:v>1.36851874717499</c:v>
                </c:pt>
                <c:pt idx="6042">
                  <c:v>1.35178287027064</c:v>
                </c:pt>
                <c:pt idx="6043">
                  <c:v>1.31978905066177</c:v>
                </c:pt>
                <c:pt idx="6044">
                  <c:v>1.36122708519489</c:v>
                </c:pt>
                <c:pt idx="6045">
                  <c:v>0.57205953730566905</c:v>
                </c:pt>
                <c:pt idx="6046">
                  <c:v>0.61461732895991195</c:v>
                </c:pt>
                <c:pt idx="6047">
                  <c:v>0.68322472414219504</c:v>
                </c:pt>
                <c:pt idx="6048">
                  <c:v>1.36625082420384</c:v>
                </c:pt>
                <c:pt idx="6049">
                  <c:v>1.2629651831462201</c:v>
                </c:pt>
                <c:pt idx="6050">
                  <c:v>1.1184182634173401</c:v>
                </c:pt>
                <c:pt idx="6051">
                  <c:v>0.96999366848095603</c:v>
                </c:pt>
                <c:pt idx="6052">
                  <c:v>0.93318399696210996</c:v>
                </c:pt>
                <c:pt idx="6053">
                  <c:v>1.0250787647186399</c:v>
                </c:pt>
                <c:pt idx="6054">
                  <c:v>1.0047201211294401</c:v>
                </c:pt>
                <c:pt idx="6055">
                  <c:v>0.99738251116654197</c:v>
                </c:pt>
                <c:pt idx="6056">
                  <c:v>0.90945799202288502</c:v>
                </c:pt>
                <c:pt idx="6057">
                  <c:v>0.97802126825897195</c:v>
                </c:pt>
                <c:pt idx="6058">
                  <c:v>1.0431164566582101</c:v>
                </c:pt>
                <c:pt idx="6059">
                  <c:v>1.14528876557301</c:v>
                </c:pt>
                <c:pt idx="6060">
                  <c:v>1.2748987995000101</c:v>
                </c:pt>
                <c:pt idx="6061">
                  <c:v>1.34968991656145</c:v>
                </c:pt>
                <c:pt idx="6062">
                  <c:v>1.4013500899506399</c:v>
                </c:pt>
                <c:pt idx="6063">
                  <c:v>1.4498276176118601</c:v>
                </c:pt>
                <c:pt idx="6064">
                  <c:v>1.3691045733373699</c:v>
                </c:pt>
                <c:pt idx="6065">
                  <c:v>1.2560708418715301</c:v>
                </c:pt>
                <c:pt idx="6066">
                  <c:v>1.2849185843577</c:v>
                </c:pt>
                <c:pt idx="6067">
                  <c:v>1.45502117663118</c:v>
                </c:pt>
                <c:pt idx="6068">
                  <c:v>1.41036574951099</c:v>
                </c:pt>
                <c:pt idx="6069">
                  <c:v>1.4405017261117901</c:v>
                </c:pt>
                <c:pt idx="6070">
                  <c:v>1.4326309219418001</c:v>
                </c:pt>
                <c:pt idx="6071">
                  <c:v>1.37479945628209</c:v>
                </c:pt>
                <c:pt idx="6072">
                  <c:v>0.57206345202992703</c:v>
                </c:pt>
                <c:pt idx="6073">
                  <c:v>0.424296617295919</c:v>
                </c:pt>
                <c:pt idx="6074">
                  <c:v>0.41135821290533298</c:v>
                </c:pt>
                <c:pt idx="6075">
                  <c:v>0.402327839114893</c:v>
                </c:pt>
                <c:pt idx="6076">
                  <c:v>0.43121422033665002</c:v>
                </c:pt>
                <c:pt idx="6077">
                  <c:v>0.45032487476016098</c:v>
                </c:pt>
                <c:pt idx="6078">
                  <c:v>0.49087414785618999</c:v>
                </c:pt>
                <c:pt idx="6079">
                  <c:v>0.69238327417819201</c:v>
                </c:pt>
                <c:pt idx="6080">
                  <c:v>0.761520016986312</c:v>
                </c:pt>
                <c:pt idx="6081">
                  <c:v>0.86513743888800698</c:v>
                </c:pt>
                <c:pt idx="6082">
                  <c:v>0.98212809655809497</c:v>
                </c:pt>
                <c:pt idx="6083">
                  <c:v>0.96414292572011395</c:v>
                </c:pt>
                <c:pt idx="6084">
                  <c:v>0.94184136864957402</c:v>
                </c:pt>
                <c:pt idx="6085">
                  <c:v>0.95228025029221997</c:v>
                </c:pt>
                <c:pt idx="6086">
                  <c:v>0.98993308151007098</c:v>
                </c:pt>
                <c:pt idx="6087">
                  <c:v>0.98573473425485103</c:v>
                </c:pt>
                <c:pt idx="6088">
                  <c:v>0.98319125119137696</c:v>
                </c:pt>
                <c:pt idx="6089">
                  <c:v>0.93672517102223496</c:v>
                </c:pt>
                <c:pt idx="6090">
                  <c:v>0.89588823824657704</c:v>
                </c:pt>
                <c:pt idx="6091">
                  <c:v>0.88234574245049402</c:v>
                </c:pt>
                <c:pt idx="6092">
                  <c:v>0.837029089634722</c:v>
                </c:pt>
                <c:pt idx="6093">
                  <c:v>1.31938286482097</c:v>
                </c:pt>
                <c:pt idx="6094">
                  <c:v>1.2017021711827101</c:v>
                </c:pt>
                <c:pt idx="6095">
                  <c:v>0.92253764668709304</c:v>
                </c:pt>
                <c:pt idx="6096">
                  <c:v>0.85797314269540703</c:v>
                </c:pt>
                <c:pt idx="6097">
                  <c:v>0.84764258553358895</c:v>
                </c:pt>
                <c:pt idx="6098">
                  <c:v>0.882752138149692</c:v>
                </c:pt>
                <c:pt idx="6099">
                  <c:v>0.93098642128690001</c:v>
                </c:pt>
                <c:pt idx="6100">
                  <c:v>0.94429807935161003</c:v>
                </c:pt>
                <c:pt idx="6101">
                  <c:v>0.93301275495702796</c:v>
                </c:pt>
                <c:pt idx="6102">
                  <c:v>0.91556304981469505</c:v>
                </c:pt>
                <c:pt idx="6103">
                  <c:v>0.84548825601250099</c:v>
                </c:pt>
                <c:pt idx="6104">
                  <c:v>0.81468107822707103</c:v>
                </c:pt>
                <c:pt idx="6105">
                  <c:v>0.815195735689209</c:v>
                </c:pt>
                <c:pt idx="6106">
                  <c:v>0.80799598649609095</c:v>
                </c:pt>
                <c:pt idx="6107">
                  <c:v>0.80328634993835102</c:v>
                </c:pt>
                <c:pt idx="6108">
                  <c:v>0.79778719645958796</c:v>
                </c:pt>
                <c:pt idx="6109">
                  <c:v>0.78229445664495001</c:v>
                </c:pt>
                <c:pt idx="6110">
                  <c:v>0.76654701983715101</c:v>
                </c:pt>
                <c:pt idx="6111">
                  <c:v>0.70985872987040499</c:v>
                </c:pt>
                <c:pt idx="6112">
                  <c:v>0.62913630417948796</c:v>
                </c:pt>
                <c:pt idx="6113">
                  <c:v>0.54349063759212302</c:v>
                </c:pt>
                <c:pt idx="6114">
                  <c:v>0.48900703050636102</c:v>
                </c:pt>
                <c:pt idx="6115">
                  <c:v>0.46421380701006099</c:v>
                </c:pt>
                <c:pt idx="6116">
                  <c:v>0.37641417604799299</c:v>
                </c:pt>
                <c:pt idx="6117">
                  <c:v>0.81096761569706499</c:v>
                </c:pt>
                <c:pt idx="6118">
                  <c:v>0.84113804615702603</c:v>
                </c:pt>
                <c:pt idx="6119">
                  <c:v>0.87731317519937102</c:v>
                </c:pt>
                <c:pt idx="6120">
                  <c:v>0.21571709501282399</c:v>
                </c:pt>
                <c:pt idx="6121">
                  <c:v>0.13757800973506601</c:v>
                </c:pt>
                <c:pt idx="6122">
                  <c:v>7.4416921980636694E-2</c:v>
                </c:pt>
                <c:pt idx="6123">
                  <c:v>6.2736306242400381</c:v>
                </c:pt>
                <c:pt idx="6124">
                  <c:v>6.192858446256392</c:v>
                </c:pt>
                <c:pt idx="6125">
                  <c:v>6.1224981202765916</c:v>
                </c:pt>
                <c:pt idx="6126">
                  <c:v>6.0307877559723089</c:v>
                </c:pt>
                <c:pt idx="6127">
                  <c:v>5.9803580274789532</c:v>
                </c:pt>
                <c:pt idx="6128">
                  <c:v>5.8334529028332316</c:v>
                </c:pt>
                <c:pt idx="6129">
                  <c:v>5.7853817093727375</c:v>
                </c:pt>
                <c:pt idx="6130">
                  <c:v>5.713033332069009</c:v>
                </c:pt>
                <c:pt idx="6131">
                  <c:v>5.5761661850908446</c:v>
                </c:pt>
                <c:pt idx="6132">
                  <c:v>5.406052009778521</c:v>
                </c:pt>
                <c:pt idx="6133">
                  <c:v>5.2744322931753862</c:v>
                </c:pt>
                <c:pt idx="6134">
                  <c:v>5.1751921118961262</c:v>
                </c:pt>
                <c:pt idx="6135">
                  <c:v>5.0711961645338661</c:v>
                </c:pt>
                <c:pt idx="6136">
                  <c:v>4.9865397307945258</c:v>
                </c:pt>
                <c:pt idx="6137">
                  <c:v>4.9067006354617364</c:v>
                </c:pt>
                <c:pt idx="6138">
                  <c:v>4.8482516241384364</c:v>
                </c:pt>
                <c:pt idx="6139">
                  <c:v>4.7677516939827864</c:v>
                </c:pt>
                <c:pt idx="6140">
                  <c:v>4.7968469225281263</c:v>
                </c:pt>
                <c:pt idx="6141">
                  <c:v>0.34135423727193398</c:v>
                </c:pt>
                <c:pt idx="6142">
                  <c:v>0.30968864826919501</c:v>
                </c:pt>
                <c:pt idx="6143">
                  <c:v>0.27496194798196899</c:v>
                </c:pt>
                <c:pt idx="6144">
                  <c:v>4.7700554245225266</c:v>
                </c:pt>
                <c:pt idx="6145">
                  <c:v>4.787274509326096</c:v>
                </c:pt>
                <c:pt idx="6146">
                  <c:v>4.8013767942208059</c:v>
                </c:pt>
                <c:pt idx="6147">
                  <c:v>4.8209814228903358</c:v>
                </c:pt>
                <c:pt idx="6148">
                  <c:v>4.8492348404571262</c:v>
                </c:pt>
                <c:pt idx="6149">
                  <c:v>4.864171931285056</c:v>
                </c:pt>
                <c:pt idx="6150">
                  <c:v>4.8905781922005058</c:v>
                </c:pt>
                <c:pt idx="6151">
                  <c:v>4.9530383298498961</c:v>
                </c:pt>
                <c:pt idx="6152">
                  <c:v>4.994747789078696</c:v>
                </c:pt>
                <c:pt idx="6153">
                  <c:v>4.993230120479156</c:v>
                </c:pt>
                <c:pt idx="6154">
                  <c:v>4.976918428389566</c:v>
                </c:pt>
                <c:pt idx="6155">
                  <c:v>4.9618860433785565</c:v>
                </c:pt>
                <c:pt idx="6156">
                  <c:v>4.9831634476205657</c:v>
                </c:pt>
                <c:pt idx="6157">
                  <c:v>5.0244363558469161</c:v>
                </c:pt>
                <c:pt idx="6158">
                  <c:v>5.0579802976132759</c:v>
                </c:pt>
                <c:pt idx="6159">
                  <c:v>5.0728558789468261</c:v>
                </c:pt>
                <c:pt idx="6160">
                  <c:v>5.0849279637200464</c:v>
                </c:pt>
                <c:pt idx="6161">
                  <c:v>5.0873469279498167</c:v>
                </c:pt>
                <c:pt idx="6162">
                  <c:v>5.0604556855561862</c:v>
                </c:pt>
                <c:pt idx="6163">
                  <c:v>4.9282595866937466</c:v>
                </c:pt>
                <c:pt idx="6164">
                  <c:v>4.9057382365603361</c:v>
                </c:pt>
                <c:pt idx="6165">
                  <c:v>4.777945284161496</c:v>
                </c:pt>
                <c:pt idx="6166">
                  <c:v>4.7467668573474464</c:v>
                </c:pt>
                <c:pt idx="6167">
                  <c:v>4.7504427187125762</c:v>
                </c:pt>
                <c:pt idx="6168">
                  <c:v>5.1148247699319063</c:v>
                </c:pt>
                <c:pt idx="6169">
                  <c:v>5.142584540901006</c:v>
                </c:pt>
                <c:pt idx="6170">
                  <c:v>5.1813207127890859</c:v>
                </c:pt>
                <c:pt idx="6171">
                  <c:v>5.2529050929214858</c:v>
                </c:pt>
                <c:pt idx="6172">
                  <c:v>5.2966805572031408</c:v>
                </c:pt>
                <c:pt idx="6173">
                  <c:v>5.3046787402315632</c:v>
                </c:pt>
                <c:pt idx="6174">
                  <c:v>5.2923953311432275</c:v>
                </c:pt>
                <c:pt idx="6175">
                  <c:v>5.3207468033053482</c:v>
                </c:pt>
                <c:pt idx="6176">
                  <c:v>5.3278296203185844</c:v>
                </c:pt>
                <c:pt idx="6177">
                  <c:v>5.3268168787323305</c:v>
                </c:pt>
                <c:pt idx="6178">
                  <c:v>5.3108632849570192</c:v>
                </c:pt>
                <c:pt idx="6179">
                  <c:v>5.287213809505146</c:v>
                </c:pt>
                <c:pt idx="6180">
                  <c:v>5.2464883649852059</c:v>
                </c:pt>
                <c:pt idx="6181">
                  <c:v>5.2276546010987364</c:v>
                </c:pt>
                <c:pt idx="6182">
                  <c:v>5.2432263344960059</c:v>
                </c:pt>
                <c:pt idx="6183">
                  <c:v>5.2824538198394659</c:v>
                </c:pt>
                <c:pt idx="6184">
                  <c:v>5.3052008100950783</c:v>
                </c:pt>
                <c:pt idx="6185">
                  <c:v>5.3177720800621371</c:v>
                </c:pt>
                <c:pt idx="6186">
                  <c:v>5.3184997783201391</c:v>
                </c:pt>
                <c:pt idx="6187">
                  <c:v>5.4034696236241668</c:v>
                </c:pt>
                <c:pt idx="6188">
                  <c:v>5.4283510579491212</c:v>
                </c:pt>
                <c:pt idx="6189">
                  <c:v>4.9555454501958867</c:v>
                </c:pt>
                <c:pt idx="6190">
                  <c:v>5.0262481824505363</c:v>
                </c:pt>
                <c:pt idx="6191">
                  <c:v>5.0830146101068161</c:v>
                </c:pt>
                <c:pt idx="6192">
                  <c:v>5.6421161559839828</c:v>
                </c:pt>
                <c:pt idx="6193">
                  <c:v>5.6978480815462529</c:v>
                </c:pt>
                <c:pt idx="6194">
                  <c:v>5.7155137289240496</c:v>
                </c:pt>
                <c:pt idx="6195">
                  <c:v>5.7205222883641067</c:v>
                </c:pt>
                <c:pt idx="6196">
                  <c:v>5.7437298383809559</c:v>
                </c:pt>
                <c:pt idx="6197">
                  <c:v>5.7521105726658597</c:v>
                </c:pt>
                <c:pt idx="6198">
                  <c:v>5.7559369720201774</c:v>
                </c:pt>
                <c:pt idx="6199">
                  <c:v>5.8259359445579859</c:v>
                </c:pt>
                <c:pt idx="6200">
                  <c:v>5.8471507733623334</c:v>
                </c:pt>
                <c:pt idx="6201">
                  <c:v>5.8451858679360225</c:v>
                </c:pt>
                <c:pt idx="6202">
                  <c:v>5.8378975257504546</c:v>
                </c:pt>
                <c:pt idx="6203">
                  <c:v>5.8200807137972914</c:v>
                </c:pt>
                <c:pt idx="6204">
                  <c:v>5.8305169926775209</c:v>
                </c:pt>
                <c:pt idx="6205">
                  <c:v>5.83104993264699</c:v>
                </c:pt>
                <c:pt idx="6206">
                  <c:v>5.819650737886203</c:v>
                </c:pt>
                <c:pt idx="6207">
                  <c:v>5.8053064554155789</c:v>
                </c:pt>
                <c:pt idx="6208">
                  <c:v>5.7767354102681603</c:v>
                </c:pt>
                <c:pt idx="6209">
                  <c:v>5.777123203878598</c:v>
                </c:pt>
                <c:pt idx="6210">
                  <c:v>5.7947960546383976</c:v>
                </c:pt>
                <c:pt idx="6211">
                  <c:v>5.8840556064280172</c:v>
                </c:pt>
                <c:pt idx="6212">
                  <c:v>5.9097332335640811</c:v>
                </c:pt>
                <c:pt idx="6213">
                  <c:v>5.4818072803835243</c:v>
                </c:pt>
                <c:pt idx="6214">
                  <c:v>5.5418471065402253</c:v>
                </c:pt>
                <c:pt idx="6215">
                  <c:v>5.592749468842908</c:v>
                </c:pt>
                <c:pt idx="6216">
                  <c:v>5.6863516929370901</c:v>
                </c:pt>
                <c:pt idx="6217">
                  <c:v>5.6237939362958382</c:v>
                </c:pt>
                <c:pt idx="6218">
                  <c:v>5.5235970292473802</c:v>
                </c:pt>
                <c:pt idx="6219">
                  <c:v>5.3707191451410647</c:v>
                </c:pt>
                <c:pt idx="6220">
                  <c:v>5.2140127985043163</c:v>
                </c:pt>
                <c:pt idx="6221">
                  <c:v>5.0014648646965263</c:v>
                </c:pt>
                <c:pt idx="6222">
                  <c:v>4.7420413169238866</c:v>
                </c:pt>
                <c:pt idx="6223">
                  <c:v>4.6210246674963562</c:v>
                </c:pt>
                <c:pt idx="6224">
                  <c:v>4.1851181544324056</c:v>
                </c:pt>
                <c:pt idx="6225">
                  <c:v>4.0079719384402566</c:v>
                </c:pt>
                <c:pt idx="6226">
                  <c:v>3.9194025404869364</c:v>
                </c:pt>
                <c:pt idx="6227">
                  <c:v>3.8428767421697363</c:v>
                </c:pt>
                <c:pt idx="6228">
                  <c:v>3.7933344575944163</c:v>
                </c:pt>
                <c:pt idx="6229">
                  <c:v>3.7374992193313963</c:v>
                </c:pt>
                <c:pt idx="6230">
                  <c:v>3.6913724545614763</c:v>
                </c:pt>
                <c:pt idx="6231">
                  <c:v>3.6646471169952264</c:v>
                </c:pt>
                <c:pt idx="6232">
                  <c:v>3.6344955102591161</c:v>
                </c:pt>
                <c:pt idx="6233">
                  <c:v>3.5916966001134862</c:v>
                </c:pt>
                <c:pt idx="6234">
                  <c:v>3.5630834671600962</c:v>
                </c:pt>
                <c:pt idx="6235">
                  <c:v>3.556195270684066</c:v>
                </c:pt>
                <c:pt idx="6236">
                  <c:v>3.5299630832772864</c:v>
                </c:pt>
                <c:pt idx="6237">
                  <c:v>5.8700721343572964</c:v>
                </c:pt>
                <c:pt idx="6238">
                  <c:v>5.7771858873944515</c:v>
                </c:pt>
                <c:pt idx="6239">
                  <c:v>5.7471392433734714</c:v>
                </c:pt>
                <c:pt idx="6240">
                  <c:v>3.4173722622191161</c:v>
                </c:pt>
                <c:pt idx="6241">
                  <c:v>3.3858707810564561</c:v>
                </c:pt>
                <c:pt idx="6242">
                  <c:v>3.3439095795312563</c:v>
                </c:pt>
                <c:pt idx="6243">
                  <c:v>3.3221415522713365</c:v>
                </c:pt>
                <c:pt idx="6244">
                  <c:v>3.3227739066783961</c:v>
                </c:pt>
                <c:pt idx="6245">
                  <c:v>3.3417031285473264</c:v>
                </c:pt>
                <c:pt idx="6246">
                  <c:v>3.3819169943787863</c:v>
                </c:pt>
                <c:pt idx="6247">
                  <c:v>3.4263650631368363</c:v>
                </c:pt>
                <c:pt idx="6248">
                  <c:v>3.4366594518972065</c:v>
                </c:pt>
                <c:pt idx="6249">
                  <c:v>3.4446339305633362</c:v>
                </c:pt>
                <c:pt idx="6250">
                  <c:v>3.4572612446876163</c:v>
                </c:pt>
                <c:pt idx="6251">
                  <c:v>3.4787561605333162</c:v>
                </c:pt>
                <c:pt idx="6252">
                  <c:v>3.5277224219315064</c:v>
                </c:pt>
                <c:pt idx="6253">
                  <c:v>3.5828100337588964</c:v>
                </c:pt>
                <c:pt idx="6254">
                  <c:v>3.6727121926598061</c:v>
                </c:pt>
                <c:pt idx="6255">
                  <c:v>3.7226616153916363</c:v>
                </c:pt>
                <c:pt idx="6256">
                  <c:v>3.7640905233578064</c:v>
                </c:pt>
                <c:pt idx="6257">
                  <c:v>3.8067268829252963</c:v>
                </c:pt>
                <c:pt idx="6258">
                  <c:v>3.8716305808941263</c:v>
                </c:pt>
                <c:pt idx="6259">
                  <c:v>3.9671421136203264</c:v>
                </c:pt>
                <c:pt idx="6260">
                  <c:v>3.9423971764745063</c:v>
                </c:pt>
                <c:pt idx="6261">
                  <c:v>3.5032282200068363</c:v>
                </c:pt>
                <c:pt idx="6262">
                  <c:v>3.4734798259850064</c:v>
                </c:pt>
                <c:pt idx="6263">
                  <c:v>3.4449300935252363</c:v>
                </c:pt>
                <c:pt idx="6264">
                  <c:v>3.7405646902046463</c:v>
                </c:pt>
                <c:pt idx="6265">
                  <c:v>3.7831750359007263</c:v>
                </c:pt>
                <c:pt idx="6266">
                  <c:v>3.8978782087618962</c:v>
                </c:pt>
                <c:pt idx="6267">
                  <c:v>4.0040623265737256</c:v>
                </c:pt>
                <c:pt idx="6268">
                  <c:v>4.0434504053081364</c:v>
                </c:pt>
                <c:pt idx="6269">
                  <c:v>4.0320427330077964</c:v>
                </c:pt>
                <c:pt idx="6270">
                  <c:v>4.0090333746009765</c:v>
                </c:pt>
                <c:pt idx="6271">
                  <c:v>4.0159475169298462</c:v>
                </c:pt>
                <c:pt idx="6272">
                  <c:v>4.021286366666696</c:v>
                </c:pt>
                <c:pt idx="6273">
                  <c:v>4.1157359689846462</c:v>
                </c:pt>
                <c:pt idx="6274">
                  <c:v>4.2473299306389958</c:v>
                </c:pt>
                <c:pt idx="6275">
                  <c:v>4.3831434213166567</c:v>
                </c:pt>
                <c:pt idx="6276">
                  <c:v>4.5206239709665264</c:v>
                </c:pt>
                <c:pt idx="6277">
                  <c:v>4.6511772673543863</c:v>
                </c:pt>
                <c:pt idx="6278">
                  <c:v>4.7018562111912861</c:v>
                </c:pt>
                <c:pt idx="6279">
                  <c:v>4.7869310511738767</c:v>
                </c:pt>
                <c:pt idx="6280">
                  <c:v>4.9180503697807367</c:v>
                </c:pt>
                <c:pt idx="6281">
                  <c:v>5.1143523475484063</c:v>
                </c:pt>
                <c:pt idx="6282">
                  <c:v>5.324994338916178</c:v>
                </c:pt>
                <c:pt idx="6283">
                  <c:v>5.6885019709495479</c:v>
                </c:pt>
                <c:pt idx="6284">
                  <c:v>5.8223263260714155</c:v>
                </c:pt>
                <c:pt idx="6285">
                  <c:v>3.8621647881137764</c:v>
                </c:pt>
                <c:pt idx="6286">
                  <c:v>3.7891380091634961</c:v>
                </c:pt>
                <c:pt idx="6287">
                  <c:v>3.7560285612913562</c:v>
                </c:pt>
                <c:pt idx="6288">
                  <c:v>0.67613744461050895</c:v>
                </c:pt>
                <c:pt idx="6289">
                  <c:v>0.849610666559103</c:v>
                </c:pt>
                <c:pt idx="6290">
                  <c:v>0.87835784301924102</c:v>
                </c:pt>
                <c:pt idx="6291">
                  <c:v>0.87210952928151797</c:v>
                </c:pt>
                <c:pt idx="6292">
                  <c:v>0.91470405898188101</c:v>
                </c:pt>
                <c:pt idx="6293">
                  <c:v>1.0139467888981499</c:v>
                </c:pt>
                <c:pt idx="6294">
                  <c:v>1.1183937758562199</c:v>
                </c:pt>
                <c:pt idx="6295">
                  <c:v>1.1037245746761299</c:v>
                </c:pt>
                <c:pt idx="6296">
                  <c:v>1.21316958167459</c:v>
                </c:pt>
                <c:pt idx="6297">
                  <c:v>1.36285972785593</c:v>
                </c:pt>
                <c:pt idx="6298">
                  <c:v>1.49303093251298</c:v>
                </c:pt>
                <c:pt idx="6299">
                  <c:v>1.58204092041703</c:v>
                </c:pt>
                <c:pt idx="6300">
                  <c:v>1.6314934810739099</c:v>
                </c:pt>
                <c:pt idx="6301">
                  <c:v>1.6374055875529601</c:v>
                </c:pt>
                <c:pt idx="6302">
                  <c:v>1.65865580554253</c:v>
                </c:pt>
                <c:pt idx="6303">
                  <c:v>1.6527404172928899</c:v>
                </c:pt>
                <c:pt idx="6304">
                  <c:v>1.6124926878451</c:v>
                </c:pt>
                <c:pt idx="6305">
                  <c:v>1.51618459264912</c:v>
                </c:pt>
                <c:pt idx="6306">
                  <c:v>1.5127843394619001</c:v>
                </c:pt>
                <c:pt idx="6307">
                  <c:v>1.5411890106663999</c:v>
                </c:pt>
                <c:pt idx="6308">
                  <c:v>1.66182664583136</c:v>
                </c:pt>
                <c:pt idx="6309">
                  <c:v>5.9027728241753383</c:v>
                </c:pt>
                <c:pt idx="6310">
                  <c:v>6.0660493863854876</c:v>
                </c:pt>
                <c:pt idx="6311">
                  <c:v>6.2237823618279703E-2</c:v>
                </c:pt>
                <c:pt idx="6312">
                  <c:v>2.5011168190401398</c:v>
                </c:pt>
                <c:pt idx="6313">
                  <c:v>2.6746977803864902</c:v>
                </c:pt>
                <c:pt idx="6314">
                  <c:v>2.8037649816099601</c:v>
                </c:pt>
                <c:pt idx="6315">
                  <c:v>2.9209065998734798</c:v>
                </c:pt>
                <c:pt idx="6316">
                  <c:v>2.9489586191109201</c:v>
                </c:pt>
                <c:pt idx="6317">
                  <c:v>2.9633674295362802</c:v>
                </c:pt>
                <c:pt idx="6318">
                  <c:v>3.0000782210422998</c:v>
                </c:pt>
                <c:pt idx="6319">
                  <c:v>3.0694173272579901</c:v>
                </c:pt>
                <c:pt idx="6320">
                  <c:v>3.1985782747612563</c:v>
                </c:pt>
                <c:pt idx="6321">
                  <c:v>3.3298892221486862</c:v>
                </c:pt>
                <c:pt idx="6322">
                  <c:v>3.4722377682170862</c:v>
                </c:pt>
                <c:pt idx="6323">
                  <c:v>3.5366434869873964</c:v>
                </c:pt>
                <c:pt idx="6324">
                  <c:v>3.6657963065952561</c:v>
                </c:pt>
                <c:pt idx="6325">
                  <c:v>3.776593791982616</c:v>
                </c:pt>
                <c:pt idx="6326">
                  <c:v>3.857135487078156</c:v>
                </c:pt>
                <c:pt idx="6327">
                  <c:v>3.9474418652245764</c:v>
                </c:pt>
                <c:pt idx="6328">
                  <c:v>4.009250344405026</c:v>
                </c:pt>
                <c:pt idx="6329">
                  <c:v>4.0440543450410562</c:v>
                </c:pt>
                <c:pt idx="6330">
                  <c:v>4.1096897822436862</c:v>
                </c:pt>
                <c:pt idx="6331">
                  <c:v>4.0210149346387762</c:v>
                </c:pt>
                <c:pt idx="6332">
                  <c:v>4.0896813501993261</c:v>
                </c:pt>
                <c:pt idx="6333">
                  <c:v>1.8854068699814099</c:v>
                </c:pt>
                <c:pt idx="6334">
                  <c:v>2.1211897259893799</c:v>
                </c:pt>
                <c:pt idx="6335">
                  <c:v>2.3325220351269502</c:v>
                </c:pt>
                <c:pt idx="6336">
                  <c:v>4.365533979200996</c:v>
                </c:pt>
                <c:pt idx="6337">
                  <c:v>4.4479548778688862</c:v>
                </c:pt>
                <c:pt idx="6338">
                  <c:v>4.5302091172738663</c:v>
                </c:pt>
                <c:pt idx="6339">
                  <c:v>4.6256301345880058</c:v>
                </c:pt>
                <c:pt idx="6340">
                  <c:v>4.6832627790452461</c:v>
                </c:pt>
                <c:pt idx="6341">
                  <c:v>4.7133889044914463</c:v>
                </c:pt>
                <c:pt idx="6342">
                  <c:v>4.7101871398318362</c:v>
                </c:pt>
                <c:pt idx="6343">
                  <c:v>4.6093091431141158</c:v>
                </c:pt>
                <c:pt idx="6344">
                  <c:v>4.6400473069198966</c:v>
                </c:pt>
                <c:pt idx="6345">
                  <c:v>4.6613083584554262</c:v>
                </c:pt>
                <c:pt idx="6346">
                  <c:v>4.7112702634428967</c:v>
                </c:pt>
                <c:pt idx="6347">
                  <c:v>4.7598270393341462</c:v>
                </c:pt>
                <c:pt idx="6348">
                  <c:v>4.8070569427968364</c:v>
                </c:pt>
                <c:pt idx="6349">
                  <c:v>4.8419854351295362</c:v>
                </c:pt>
                <c:pt idx="6350">
                  <c:v>4.8739403310996661</c:v>
                </c:pt>
                <c:pt idx="6351">
                  <c:v>4.8997810004150466</c:v>
                </c:pt>
                <c:pt idx="6352">
                  <c:v>4.978064180944866</c:v>
                </c:pt>
                <c:pt idx="6353">
                  <c:v>5.118094722090456</c:v>
                </c:pt>
                <c:pt idx="6354">
                  <c:v>5.2634394811309058</c:v>
                </c:pt>
                <c:pt idx="6355">
                  <c:v>5.1730137817535962</c:v>
                </c:pt>
                <c:pt idx="6356">
                  <c:v>5.2401130220983863</c:v>
                </c:pt>
                <c:pt idx="6357">
                  <c:v>4.1611693195967359</c:v>
                </c:pt>
                <c:pt idx="6358">
                  <c:v>4.2274262025113867</c:v>
                </c:pt>
                <c:pt idx="6359">
                  <c:v>4.2911761529921959</c:v>
                </c:pt>
                <c:pt idx="6360">
                  <c:v>5.4037732447377227</c:v>
                </c:pt>
                <c:pt idx="6361">
                  <c:v>5.4808013639694844</c:v>
                </c:pt>
                <c:pt idx="6362">
                  <c:v>5.5731456975462397</c:v>
                </c:pt>
                <c:pt idx="6363">
                  <c:v>5.6806069939448944</c:v>
                </c:pt>
                <c:pt idx="6364">
                  <c:v>5.7839274587192442</c:v>
                </c:pt>
                <c:pt idx="6365">
                  <c:v>5.8778104113065188</c:v>
                </c:pt>
                <c:pt idx="6366">
                  <c:v>5.9236445682217784</c:v>
                </c:pt>
                <c:pt idx="6367">
                  <c:v>6.0157311054457363</c:v>
                </c:pt>
                <c:pt idx="6368">
                  <c:v>6.0427687508131438</c:v>
                </c:pt>
                <c:pt idx="6369">
                  <c:v>6.0530905493685436</c:v>
                </c:pt>
                <c:pt idx="6370">
                  <c:v>6.0599720118080302</c:v>
                </c:pt>
                <c:pt idx="6371">
                  <c:v>6.0946231008525755</c:v>
                </c:pt>
                <c:pt idx="6372">
                  <c:v>6.1756849364340756</c:v>
                </c:pt>
                <c:pt idx="6373">
                  <c:v>6.2531913821549514</c:v>
                </c:pt>
                <c:pt idx="6374">
                  <c:v>4.0716199547409501E-2</c:v>
                </c:pt>
                <c:pt idx="6375">
                  <c:v>7.49770895878904E-2</c:v>
                </c:pt>
                <c:pt idx="6376">
                  <c:v>0.146259147365293</c:v>
                </c:pt>
                <c:pt idx="6377">
                  <c:v>0.22789935910991399</c:v>
                </c:pt>
                <c:pt idx="6378">
                  <c:v>0.34600875980540902</c:v>
                </c:pt>
                <c:pt idx="6379">
                  <c:v>0.50765314974773601</c:v>
                </c:pt>
                <c:pt idx="6380">
                  <c:v>0.64149697929884097</c:v>
                </c:pt>
                <c:pt idx="6381">
                  <c:v>5.2430504687067767</c:v>
                </c:pt>
                <c:pt idx="6382">
                  <c:v>5.2859147125170649</c:v>
                </c:pt>
                <c:pt idx="6383">
                  <c:v>5.3309718448064976</c:v>
                </c:pt>
                <c:pt idx="6384">
                  <c:v>0.97134113931486699</c:v>
                </c:pt>
                <c:pt idx="6385">
                  <c:v>0.96881862645052796</c:v>
                </c:pt>
                <c:pt idx="6386">
                  <c:v>1.00787435172822</c:v>
                </c:pt>
                <c:pt idx="6387">
                  <c:v>1.00895596345528</c:v>
                </c:pt>
                <c:pt idx="6388">
                  <c:v>1.02653475728378</c:v>
                </c:pt>
                <c:pt idx="6389">
                  <c:v>1.0830363865508299</c:v>
                </c:pt>
                <c:pt idx="6390">
                  <c:v>1.2023071856921399</c:v>
                </c:pt>
                <c:pt idx="6391">
                  <c:v>1.4013801711538201</c:v>
                </c:pt>
                <c:pt idx="6392">
                  <c:v>1.4865111202055901</c:v>
                </c:pt>
                <c:pt idx="6393">
                  <c:v>1.54908220623639</c:v>
                </c:pt>
                <c:pt idx="6394">
                  <c:v>1.6138310477153599</c:v>
                </c:pt>
                <c:pt idx="6395">
                  <c:v>1.6612900269815001</c:v>
                </c:pt>
                <c:pt idx="6396">
                  <c:v>1.65295877988199</c:v>
                </c:pt>
                <c:pt idx="6397">
                  <c:v>1.5533043287472199</c:v>
                </c:pt>
                <c:pt idx="6398">
                  <c:v>1.58473346220828</c:v>
                </c:pt>
                <c:pt idx="6399">
                  <c:v>1.7070541896879201</c:v>
                </c:pt>
                <c:pt idx="6400">
                  <c:v>1.7888376588793999</c:v>
                </c:pt>
                <c:pt idx="6401">
                  <c:v>1.76645177254518</c:v>
                </c:pt>
                <c:pt idx="6402">
                  <c:v>1.6458635836150199</c:v>
                </c:pt>
                <c:pt idx="6403">
                  <c:v>1.73180235549885</c:v>
                </c:pt>
                <c:pt idx="6404">
                  <c:v>1.58067630013605</c:v>
                </c:pt>
                <c:pt idx="6405">
                  <c:v>0.74876685520144604</c:v>
                </c:pt>
                <c:pt idx="6406">
                  <c:v>0.82545622028454402</c:v>
                </c:pt>
                <c:pt idx="6407">
                  <c:v>0.94499126755460205</c:v>
                </c:pt>
                <c:pt idx="6408">
                  <c:v>2.6218504286893798</c:v>
                </c:pt>
                <c:pt idx="6409">
                  <c:v>2.7688019397830801</c:v>
                </c:pt>
                <c:pt idx="6410">
                  <c:v>2.8887087669408902</c:v>
                </c:pt>
                <c:pt idx="6411">
                  <c:v>2.8799421221638299</c:v>
                </c:pt>
                <c:pt idx="6412">
                  <c:v>2.8947856230365199</c:v>
                </c:pt>
                <c:pt idx="6413">
                  <c:v>2.9039857889185701</c:v>
                </c:pt>
                <c:pt idx="6414">
                  <c:v>2.8515051201601098</c:v>
                </c:pt>
                <c:pt idx="6415">
                  <c:v>3.3659131363274661</c:v>
                </c:pt>
                <c:pt idx="6416">
                  <c:v>3.2175919383108464</c:v>
                </c:pt>
                <c:pt idx="6417">
                  <c:v>3.1826172148108962</c:v>
                </c:pt>
                <c:pt idx="6418">
                  <c:v>3.1886822702998461</c:v>
                </c:pt>
                <c:pt idx="6419">
                  <c:v>3.2307313296015661</c:v>
                </c:pt>
                <c:pt idx="6420">
                  <c:v>3.2864280996143664</c:v>
                </c:pt>
                <c:pt idx="6421">
                  <c:v>3.3577831537612064</c:v>
                </c:pt>
                <c:pt idx="6422">
                  <c:v>3.4343768417411762</c:v>
                </c:pt>
                <c:pt idx="6423">
                  <c:v>3.5205124023118661</c:v>
                </c:pt>
                <c:pt idx="6424">
                  <c:v>3.6020684365297564</c:v>
                </c:pt>
                <c:pt idx="6425">
                  <c:v>3.6472664206645162</c:v>
                </c:pt>
                <c:pt idx="6426">
                  <c:v>3.691099513839966</c:v>
                </c:pt>
                <c:pt idx="6427">
                  <c:v>3.7797316849290064</c:v>
                </c:pt>
                <c:pt idx="6428">
                  <c:v>3.8190955485973364</c:v>
                </c:pt>
                <c:pt idx="6429">
                  <c:v>1.68931609997066</c:v>
                </c:pt>
                <c:pt idx="6430">
                  <c:v>1.9586187333951199</c:v>
                </c:pt>
                <c:pt idx="6431">
                  <c:v>2.3042510897385799</c:v>
                </c:pt>
                <c:pt idx="6432">
                  <c:v>3.8022602881708965</c:v>
                </c:pt>
                <c:pt idx="6433">
                  <c:v>3.8262498890724261</c:v>
                </c:pt>
                <c:pt idx="6434">
                  <c:v>3.8570751111387662</c:v>
                </c:pt>
                <c:pt idx="6435">
                  <c:v>3.8518875081936961</c:v>
                </c:pt>
                <c:pt idx="6436">
                  <c:v>3.8534790286909661</c:v>
                </c:pt>
                <c:pt idx="6437">
                  <c:v>3.8471905709373564</c:v>
                </c:pt>
                <c:pt idx="6438">
                  <c:v>3.8515789559957261</c:v>
                </c:pt>
                <c:pt idx="6439">
                  <c:v>3.8282117601487764</c:v>
                </c:pt>
                <c:pt idx="6440">
                  <c:v>3.8760753435875963</c:v>
                </c:pt>
                <c:pt idx="6441">
                  <c:v>3.9410812387234362</c:v>
                </c:pt>
                <c:pt idx="6442">
                  <c:v>3.9885189170230664</c:v>
                </c:pt>
                <c:pt idx="6443">
                  <c:v>4.0427629298406966</c:v>
                </c:pt>
                <c:pt idx="6444">
                  <c:v>4.0720972106779865</c:v>
                </c:pt>
                <c:pt idx="6445">
                  <c:v>4.0793650587265162</c:v>
                </c:pt>
                <c:pt idx="6446">
                  <c:v>4.0765876275501558</c:v>
                </c:pt>
                <c:pt idx="6447">
                  <c:v>4.0648589244278863</c:v>
                </c:pt>
                <c:pt idx="6448">
                  <c:v>4.0670619414408664</c:v>
                </c:pt>
                <c:pt idx="6449">
                  <c:v>4.1135955283982861</c:v>
                </c:pt>
                <c:pt idx="6450">
                  <c:v>4.1561068268057557</c:v>
                </c:pt>
                <c:pt idx="6451">
                  <c:v>4.0493470480995164</c:v>
                </c:pt>
                <c:pt idx="6452">
                  <c:v>4.0352868472694263</c:v>
                </c:pt>
                <c:pt idx="6453">
                  <c:v>3.8766511380908564</c:v>
                </c:pt>
                <c:pt idx="6454">
                  <c:v>3.8983056490791461</c:v>
                </c:pt>
                <c:pt idx="6455">
                  <c:v>3.8362336114060862</c:v>
                </c:pt>
                <c:pt idx="6456">
                  <c:v>4.055129471680166</c:v>
                </c:pt>
                <c:pt idx="6457">
                  <c:v>4.0496969008005159</c:v>
                </c:pt>
                <c:pt idx="6458">
                  <c:v>4.0951278437662957</c:v>
                </c:pt>
                <c:pt idx="6459">
                  <c:v>4.1808450974194269</c:v>
                </c:pt>
                <c:pt idx="6460">
                  <c:v>4.2655175365156763</c:v>
                </c:pt>
                <c:pt idx="6461">
                  <c:v>4.2570017456348559</c:v>
                </c:pt>
                <c:pt idx="6462">
                  <c:v>4.1939560608328064</c:v>
                </c:pt>
                <c:pt idx="6463">
                  <c:v>4.1595763010610565</c:v>
                </c:pt>
                <c:pt idx="6464">
                  <c:v>4.1830092946630861</c:v>
                </c:pt>
                <c:pt idx="6465">
                  <c:v>4.2393731517846458</c:v>
                </c:pt>
                <c:pt idx="6466">
                  <c:v>4.2408070008006469</c:v>
                </c:pt>
                <c:pt idx="6467">
                  <c:v>4.247177281829666</c:v>
                </c:pt>
                <c:pt idx="6468">
                  <c:v>4.2525829960264963</c:v>
                </c:pt>
                <c:pt idx="6469">
                  <c:v>4.2664270629311263</c:v>
                </c:pt>
                <c:pt idx="6470">
                  <c:v>4.2692750178947563</c:v>
                </c:pt>
                <c:pt idx="6471">
                  <c:v>4.2548143136422958</c:v>
                </c:pt>
                <c:pt idx="6472">
                  <c:v>4.1948150185399058</c:v>
                </c:pt>
                <c:pt idx="6473">
                  <c:v>4.1725125873996864</c:v>
                </c:pt>
                <c:pt idx="6474">
                  <c:v>4.2373118904043068</c:v>
                </c:pt>
                <c:pt idx="6475">
                  <c:v>4.1290073298042564</c:v>
                </c:pt>
                <c:pt idx="6476">
                  <c:v>4.0844004110237861</c:v>
                </c:pt>
                <c:pt idx="6477">
                  <c:v>4.0606186586590667</c:v>
                </c:pt>
                <c:pt idx="6478">
                  <c:v>4.0886362358275967</c:v>
                </c:pt>
                <c:pt idx="6479">
                  <c:v>4.0744600380064959</c:v>
                </c:pt>
                <c:pt idx="6480">
                  <c:v>4.1020218977321763</c:v>
                </c:pt>
                <c:pt idx="6481">
                  <c:v>4.1825601468231266</c:v>
                </c:pt>
                <c:pt idx="6482">
                  <c:v>4.2863967156287162</c:v>
                </c:pt>
                <c:pt idx="6483">
                  <c:v>4.3585880254460267</c:v>
                </c:pt>
                <c:pt idx="6484">
                  <c:v>4.4049974967638761</c:v>
                </c:pt>
                <c:pt idx="6485">
                  <c:v>4.379570002736366</c:v>
                </c:pt>
                <c:pt idx="6486">
                  <c:v>4.3291939225260165</c:v>
                </c:pt>
                <c:pt idx="6487">
                  <c:v>4.4704947334434166</c:v>
                </c:pt>
                <c:pt idx="6488">
                  <c:v>4.4889016905109864</c:v>
                </c:pt>
                <c:pt idx="6489">
                  <c:v>4.4381860766995862</c:v>
                </c:pt>
                <c:pt idx="6490">
                  <c:v>4.3060313801554564</c:v>
                </c:pt>
                <c:pt idx="6491">
                  <c:v>4.1989705401139963</c:v>
                </c:pt>
                <c:pt idx="6492">
                  <c:v>4.1665315566949666</c:v>
                </c:pt>
                <c:pt idx="6493">
                  <c:v>4.2404426349723163</c:v>
                </c:pt>
                <c:pt idx="6494">
                  <c:v>4.3165547448931765</c:v>
                </c:pt>
                <c:pt idx="6495">
                  <c:v>4.401404808600426</c:v>
                </c:pt>
                <c:pt idx="6496">
                  <c:v>4.4481122289429562</c:v>
                </c:pt>
                <c:pt idx="6497">
                  <c:v>4.478363581400246</c:v>
                </c:pt>
                <c:pt idx="6498">
                  <c:v>4.4998847655954357</c:v>
                </c:pt>
                <c:pt idx="6499">
                  <c:v>4.4336645143763365</c:v>
                </c:pt>
                <c:pt idx="6500">
                  <c:v>4.4374371792800567</c:v>
                </c:pt>
                <c:pt idx="6501">
                  <c:v>4.0109326480651166</c:v>
                </c:pt>
                <c:pt idx="6502">
                  <c:v>4.0238494442731962</c:v>
                </c:pt>
                <c:pt idx="6503">
                  <c:v>4.0399322054704463</c:v>
                </c:pt>
                <c:pt idx="6504">
                  <c:v>4.917418491673736</c:v>
                </c:pt>
                <c:pt idx="6505">
                  <c:v>5.2928337447741631</c:v>
                </c:pt>
                <c:pt idx="6506">
                  <c:v>5.8499483478922025</c:v>
                </c:pt>
                <c:pt idx="6507">
                  <c:v>2.2431046960350299E-2</c:v>
                </c:pt>
                <c:pt idx="6508">
                  <c:v>0.34444794046342803</c:v>
                </c:pt>
                <c:pt idx="6509">
                  <c:v>0.52842997435152905</c:v>
                </c:pt>
                <c:pt idx="6510">
                  <c:v>0.60162775069460195</c:v>
                </c:pt>
                <c:pt idx="6511">
                  <c:v>0.70001441327173297</c:v>
                </c:pt>
                <c:pt idx="6512">
                  <c:v>0.65140883000825101</c:v>
                </c:pt>
                <c:pt idx="6513">
                  <c:v>0.61361718886119898</c:v>
                </c:pt>
                <c:pt idx="6514">
                  <c:v>0.59756195264423695</c:v>
                </c:pt>
                <c:pt idx="6515">
                  <c:v>0.589678429748977</c:v>
                </c:pt>
                <c:pt idx="6516">
                  <c:v>0.59875675094894298</c:v>
                </c:pt>
                <c:pt idx="6517">
                  <c:v>0.59882949289422305</c:v>
                </c:pt>
                <c:pt idx="6518">
                  <c:v>0.59901269913514099</c:v>
                </c:pt>
                <c:pt idx="6519">
                  <c:v>0.60358134066895097</c:v>
                </c:pt>
                <c:pt idx="6520">
                  <c:v>0.63375204071720304</c:v>
                </c:pt>
                <c:pt idx="6521">
                  <c:v>0.67217322939438295</c:v>
                </c:pt>
                <c:pt idx="6522">
                  <c:v>0.68540022706274895</c:v>
                </c:pt>
                <c:pt idx="6523">
                  <c:v>0.68685517836382204</c:v>
                </c:pt>
                <c:pt idx="6524">
                  <c:v>0.71321639922090896</c:v>
                </c:pt>
                <c:pt idx="6525">
                  <c:v>4.4631549402129762</c:v>
                </c:pt>
                <c:pt idx="6526">
                  <c:v>4.5735366266971766</c:v>
                </c:pt>
                <c:pt idx="6527">
                  <c:v>4.7488880470119961</c:v>
                </c:pt>
                <c:pt idx="6528">
                  <c:v>0.71495515098701801</c:v>
                </c:pt>
                <c:pt idx="6529">
                  <c:v>0.663632216069306</c:v>
                </c:pt>
                <c:pt idx="6530">
                  <c:v>0.62149087397581704</c:v>
                </c:pt>
                <c:pt idx="6531">
                  <c:v>0.61981226295318403</c:v>
                </c:pt>
                <c:pt idx="6532">
                  <c:v>0.62379159129922801</c:v>
                </c:pt>
                <c:pt idx="6533">
                  <c:v>0.66532813649976696</c:v>
                </c:pt>
                <c:pt idx="6534">
                  <c:v>0.70313375886089802</c:v>
                </c:pt>
                <c:pt idx="6535">
                  <c:v>0.84396937161038998</c:v>
                </c:pt>
                <c:pt idx="6536">
                  <c:v>0.88724606691525398</c:v>
                </c:pt>
                <c:pt idx="6537">
                  <c:v>0.94260897225873996</c:v>
                </c:pt>
                <c:pt idx="6538">
                  <c:v>0.97724972334072202</c:v>
                </c:pt>
                <c:pt idx="6539">
                  <c:v>0.98736545103693696</c:v>
                </c:pt>
                <c:pt idx="6540">
                  <c:v>0.97512882783284105</c:v>
                </c:pt>
                <c:pt idx="6541">
                  <c:v>0.91745358756255802</c:v>
                </c:pt>
                <c:pt idx="6542">
                  <c:v>0.85251997379389699</c:v>
                </c:pt>
                <c:pt idx="6543">
                  <c:v>0.89289268400771504</c:v>
                </c:pt>
                <c:pt idx="6544">
                  <c:v>0.96920438913710905</c:v>
                </c:pt>
                <c:pt idx="6545">
                  <c:v>1.02189263204684</c:v>
                </c:pt>
                <c:pt idx="6546">
                  <c:v>1.02491112831043</c:v>
                </c:pt>
                <c:pt idx="6547">
                  <c:v>0.98001678793601799</c:v>
                </c:pt>
                <c:pt idx="6548">
                  <c:v>0.83108424866643205</c:v>
                </c:pt>
                <c:pt idx="6549">
                  <c:v>0.74949140698543304</c:v>
                </c:pt>
                <c:pt idx="6550">
                  <c:v>0.75854570674453503</c:v>
                </c:pt>
                <c:pt idx="6551">
                  <c:v>0.74398044105712802</c:v>
                </c:pt>
                <c:pt idx="6552">
                  <c:v>1.2103916682106699</c:v>
                </c:pt>
                <c:pt idx="6553">
                  <c:v>1.23010128285797</c:v>
                </c:pt>
                <c:pt idx="6554">
                  <c:v>1.2380894077553499</c:v>
                </c:pt>
                <c:pt idx="6555">
                  <c:v>1.2513643670310099</c:v>
                </c:pt>
                <c:pt idx="6556">
                  <c:v>1.24205894390845</c:v>
                </c:pt>
                <c:pt idx="6557">
                  <c:v>1.22857133789698</c:v>
                </c:pt>
                <c:pt idx="6558">
                  <c:v>1.2092968288939301</c:v>
                </c:pt>
                <c:pt idx="6559">
                  <c:v>1.3339863907242799</c:v>
                </c:pt>
                <c:pt idx="6560">
                  <c:v>1.3415013752959799</c:v>
                </c:pt>
                <c:pt idx="6561">
                  <c:v>1.3151117856044501</c:v>
                </c:pt>
                <c:pt idx="6562">
                  <c:v>1.27924332050469</c:v>
                </c:pt>
                <c:pt idx="6563">
                  <c:v>1.1967977904467899</c:v>
                </c:pt>
                <c:pt idx="6564">
                  <c:v>1.1992832828889599</c:v>
                </c:pt>
                <c:pt idx="6565">
                  <c:v>1.2883420235923599</c:v>
                </c:pt>
                <c:pt idx="6566">
                  <c:v>1.35173327499852</c:v>
                </c:pt>
                <c:pt idx="6567">
                  <c:v>1.3619772034340401</c:v>
                </c:pt>
                <c:pt idx="6568">
                  <c:v>1.51123216041209</c:v>
                </c:pt>
                <c:pt idx="6569">
                  <c:v>1.70462697802342</c:v>
                </c:pt>
                <c:pt idx="6570">
                  <c:v>1.7510858339923501</c:v>
                </c:pt>
                <c:pt idx="6571">
                  <c:v>1.8553657536055499</c:v>
                </c:pt>
                <c:pt idx="6572">
                  <c:v>1.8830531213103501</c:v>
                </c:pt>
                <c:pt idx="6573">
                  <c:v>0.87975551952884301</c:v>
                </c:pt>
                <c:pt idx="6574">
                  <c:v>1.0422033443123999</c:v>
                </c:pt>
                <c:pt idx="6575">
                  <c:v>1.1568917494517601</c:v>
                </c:pt>
                <c:pt idx="6576">
                  <c:v>1.9247353070206901</c:v>
                </c:pt>
                <c:pt idx="6577">
                  <c:v>1.9763983711525199</c:v>
                </c:pt>
                <c:pt idx="6578">
                  <c:v>1.9720463752286299</c:v>
                </c:pt>
                <c:pt idx="6579">
                  <c:v>2.0223982077009501</c:v>
                </c:pt>
                <c:pt idx="6580">
                  <c:v>2.0460629744914698</c:v>
                </c:pt>
                <c:pt idx="6581">
                  <c:v>2.0834397607812201</c:v>
                </c:pt>
                <c:pt idx="6582">
                  <c:v>2.1852754869998101</c:v>
                </c:pt>
                <c:pt idx="6583">
                  <c:v>2.2872405619560201</c:v>
                </c:pt>
                <c:pt idx="6584">
                  <c:v>2.31257492657554</c:v>
                </c:pt>
                <c:pt idx="6585">
                  <c:v>2.36900604758684</c:v>
                </c:pt>
                <c:pt idx="6586">
                  <c:v>2.42270143600653</c:v>
                </c:pt>
                <c:pt idx="6587">
                  <c:v>2.4300740518263901</c:v>
                </c:pt>
                <c:pt idx="6588">
                  <c:v>2.4856009229868401</c:v>
                </c:pt>
                <c:pt idx="6589">
                  <c:v>2.5123426905906601</c:v>
                </c:pt>
                <c:pt idx="6590">
                  <c:v>2.50994566538033</c:v>
                </c:pt>
                <c:pt idx="6591">
                  <c:v>2.4946144809433299</c:v>
                </c:pt>
                <c:pt idx="6592">
                  <c:v>2.45994342632773</c:v>
                </c:pt>
                <c:pt idx="6593">
                  <c:v>2.40245779681503</c:v>
                </c:pt>
                <c:pt idx="6594">
                  <c:v>2.3298852317481802</c:v>
                </c:pt>
                <c:pt idx="6595">
                  <c:v>2.3735731276738901</c:v>
                </c:pt>
                <c:pt idx="6596">
                  <c:v>2.4389941896879099</c:v>
                </c:pt>
                <c:pt idx="6597">
                  <c:v>1.85839078618031</c:v>
                </c:pt>
                <c:pt idx="6598">
                  <c:v>1.86881106665684</c:v>
                </c:pt>
                <c:pt idx="6599">
                  <c:v>1.91318681464073</c:v>
                </c:pt>
                <c:pt idx="6600">
                  <c:v>3.2670860409899865</c:v>
                </c:pt>
                <c:pt idx="6601">
                  <c:v>3.5675490136279562</c:v>
                </c:pt>
                <c:pt idx="6602">
                  <c:v>3.793281356672856</c:v>
                </c:pt>
                <c:pt idx="6603">
                  <c:v>4.0000448809190061</c:v>
                </c:pt>
                <c:pt idx="6604">
                  <c:v>4.1780090892200459</c:v>
                </c:pt>
                <c:pt idx="6605">
                  <c:v>4.238430102105216</c:v>
                </c:pt>
                <c:pt idx="6606">
                  <c:v>4.2619939763043959</c:v>
                </c:pt>
                <c:pt idx="6607">
                  <c:v>4.0064300535837063</c:v>
                </c:pt>
                <c:pt idx="6608">
                  <c:v>3.9364932991567763</c:v>
                </c:pt>
                <c:pt idx="6609">
                  <c:v>3.8393443300182262</c:v>
                </c:pt>
                <c:pt idx="6610">
                  <c:v>3.8008804950329562</c:v>
                </c:pt>
                <c:pt idx="6611">
                  <c:v>3.8461236718598761</c:v>
                </c:pt>
                <c:pt idx="6612">
                  <c:v>3.9881081789552963</c:v>
                </c:pt>
                <c:pt idx="6613">
                  <c:v>4.1772767145952363</c:v>
                </c:pt>
                <c:pt idx="6614">
                  <c:v>4.3254701872584862</c:v>
                </c:pt>
                <c:pt idx="6615">
                  <c:v>4.3938251559591563</c:v>
                </c:pt>
                <c:pt idx="6616">
                  <c:v>4.4172516212269164</c:v>
                </c:pt>
                <c:pt idx="6617">
                  <c:v>4.4179482294377763</c:v>
                </c:pt>
                <c:pt idx="6618">
                  <c:v>4.4032382542254664</c:v>
                </c:pt>
                <c:pt idx="6619">
                  <c:v>4.2915119289786965</c:v>
                </c:pt>
                <c:pt idx="6620">
                  <c:v>4.1444698014152959</c:v>
                </c:pt>
                <c:pt idx="6621">
                  <c:v>2.5301855733748901</c:v>
                </c:pt>
                <c:pt idx="6622">
                  <c:v>2.68008988426008</c:v>
                </c:pt>
                <c:pt idx="6623">
                  <c:v>2.92113786389895</c:v>
                </c:pt>
                <c:pt idx="6624">
                  <c:v>4.4204808801492863</c:v>
                </c:pt>
                <c:pt idx="6625">
                  <c:v>4.462620104754226</c:v>
                </c:pt>
                <c:pt idx="6626">
                  <c:v>4.4912411927734759</c:v>
                </c:pt>
                <c:pt idx="6627">
                  <c:v>4.4766459887670766</c:v>
                </c:pt>
                <c:pt idx="6628">
                  <c:v>4.4155286503023561</c:v>
                </c:pt>
                <c:pt idx="6629">
                  <c:v>4.3766656287759957</c:v>
                </c:pt>
                <c:pt idx="6630">
                  <c:v>4.3773463994974664</c:v>
                </c:pt>
                <c:pt idx="6631">
                  <c:v>4.5357504921995559</c:v>
                </c:pt>
                <c:pt idx="6632">
                  <c:v>4.5541973151387465</c:v>
                </c:pt>
                <c:pt idx="6633">
                  <c:v>4.4611063991978561</c:v>
                </c:pt>
                <c:pt idx="6634">
                  <c:v>4.4049316563720566</c:v>
                </c:pt>
                <c:pt idx="6635">
                  <c:v>4.3072706631572757</c:v>
                </c:pt>
                <c:pt idx="6636">
                  <c:v>4.2836903226915863</c:v>
                </c:pt>
                <c:pt idx="6637">
                  <c:v>4.2824792122932163</c:v>
                </c:pt>
                <c:pt idx="6638">
                  <c:v>4.2981862905876866</c:v>
                </c:pt>
                <c:pt idx="6639">
                  <c:v>4.2460184322882562</c:v>
                </c:pt>
                <c:pt idx="6640">
                  <c:v>4.216732906834606</c:v>
                </c:pt>
                <c:pt idx="6641">
                  <c:v>4.2263782279969568</c:v>
                </c:pt>
                <c:pt idx="6642">
                  <c:v>4.2897203558042962</c:v>
                </c:pt>
                <c:pt idx="6643">
                  <c:v>4.3260916513779462</c:v>
                </c:pt>
                <c:pt idx="6644">
                  <c:v>4.3114815340248267</c:v>
                </c:pt>
                <c:pt idx="6645">
                  <c:v>4.1840816791594868</c:v>
                </c:pt>
                <c:pt idx="6646">
                  <c:v>4.2586598763868064</c:v>
                </c:pt>
                <c:pt idx="6647">
                  <c:v>4.3293327974110865</c:v>
                </c:pt>
                <c:pt idx="6648">
                  <c:v>4.6902457355789462</c:v>
                </c:pt>
                <c:pt idx="6649">
                  <c:v>4.7953838736859664</c:v>
                </c:pt>
                <c:pt idx="6650">
                  <c:v>4.8654091877649863</c:v>
                </c:pt>
                <c:pt idx="6651">
                  <c:v>4.9068425880668265</c:v>
                </c:pt>
                <c:pt idx="6652">
                  <c:v>4.9784624283864058</c:v>
                </c:pt>
                <c:pt idx="6653">
                  <c:v>5.1020438547287164</c:v>
                </c:pt>
                <c:pt idx="6654">
                  <c:v>5.3020614986465295</c:v>
                </c:pt>
                <c:pt idx="6655">
                  <c:v>5.5408031291157451</c:v>
                </c:pt>
                <c:pt idx="6656">
                  <c:v>5.6682415538350783</c:v>
                </c:pt>
                <c:pt idx="6657">
                  <c:v>5.7267815983222246</c:v>
                </c:pt>
                <c:pt idx="6658">
                  <c:v>5.7536533153113929</c:v>
                </c:pt>
                <c:pt idx="6659">
                  <c:v>5.7604884682517135</c:v>
                </c:pt>
                <c:pt idx="6660">
                  <c:v>5.7793012582159404</c:v>
                </c:pt>
                <c:pt idx="6661">
                  <c:v>5.8073307941023646</c:v>
                </c:pt>
                <c:pt idx="6662">
                  <c:v>5.816471878581039</c:v>
                </c:pt>
                <c:pt idx="6663">
                  <c:v>5.8027713510606374</c:v>
                </c:pt>
                <c:pt idx="6664">
                  <c:v>5.8264221993420726</c:v>
                </c:pt>
                <c:pt idx="6665">
                  <c:v>5.9257563558520356</c:v>
                </c:pt>
                <c:pt idx="6666">
                  <c:v>6.0498708774290062</c:v>
                </c:pt>
                <c:pt idx="6667">
                  <c:v>6.1079646082618995</c:v>
                </c:pt>
                <c:pt idx="6668">
                  <c:v>6.1316084387971834</c:v>
                </c:pt>
                <c:pt idx="6669">
                  <c:v>4.3776543920162165</c:v>
                </c:pt>
                <c:pt idx="6670">
                  <c:v>4.4580120941713961</c:v>
                </c:pt>
                <c:pt idx="6671">
                  <c:v>4.5739076064501161</c:v>
                </c:pt>
                <c:pt idx="6672">
                  <c:v>6.0403354672406069</c:v>
                </c:pt>
                <c:pt idx="6673">
                  <c:v>6.0133840056456158</c:v>
                </c:pt>
                <c:pt idx="6674">
                  <c:v>6.0009490598799129</c:v>
                </c:pt>
                <c:pt idx="6675">
                  <c:v>5.9872867639057601</c:v>
                </c:pt>
                <c:pt idx="6676">
                  <c:v>5.9744040792466695</c:v>
                </c:pt>
                <c:pt idx="6677">
                  <c:v>5.9813329982769332</c:v>
                </c:pt>
                <c:pt idx="6678">
                  <c:v>5.9915426627674222</c:v>
                </c:pt>
                <c:pt idx="6679">
                  <c:v>5.964439099813923</c:v>
                </c:pt>
                <c:pt idx="6680">
                  <c:v>5.9629206916674233</c:v>
                </c:pt>
                <c:pt idx="6681">
                  <c:v>5.9576467763276169</c:v>
                </c:pt>
                <c:pt idx="6682">
                  <c:v>5.9560224365687899</c:v>
                </c:pt>
                <c:pt idx="6683">
                  <c:v>5.9379144662714269</c:v>
                </c:pt>
                <c:pt idx="6684">
                  <c:v>5.8971254836473053</c:v>
                </c:pt>
                <c:pt idx="6685">
                  <c:v>5.8527065398521581</c:v>
                </c:pt>
                <c:pt idx="6686">
                  <c:v>5.8365847049636281</c:v>
                </c:pt>
                <c:pt idx="6687">
                  <c:v>5.8370760135641691</c:v>
                </c:pt>
                <c:pt idx="6688">
                  <c:v>5.87148041516269</c:v>
                </c:pt>
                <c:pt idx="6689">
                  <c:v>5.9107305657348093</c:v>
                </c:pt>
                <c:pt idx="6690">
                  <c:v>5.9603126819582055</c:v>
                </c:pt>
                <c:pt idx="6691">
                  <c:v>5.9762673324931317</c:v>
                </c:pt>
                <c:pt idx="6692">
                  <c:v>5.9261135618607401</c:v>
                </c:pt>
                <c:pt idx="6693">
                  <c:v>6.1243772899056834</c:v>
                </c:pt>
                <c:pt idx="6694">
                  <c:v>6.1197879059526841</c:v>
                </c:pt>
                <c:pt idx="6695">
                  <c:v>6.0889623989421979</c:v>
                </c:pt>
                <c:pt idx="6696">
                  <c:v>5.5749893545002109</c:v>
                </c:pt>
                <c:pt idx="6697">
                  <c:v>5.5675813153982423</c:v>
                </c:pt>
                <c:pt idx="6698">
                  <c:v>5.5737080143873614</c:v>
                </c:pt>
                <c:pt idx="6699">
                  <c:v>5.5916334249094959</c:v>
                </c:pt>
                <c:pt idx="6700">
                  <c:v>5.6198926421465512</c:v>
                </c:pt>
                <c:pt idx="6701">
                  <c:v>5.6965758164177345</c:v>
                </c:pt>
                <c:pt idx="6702">
                  <c:v>5.7768618587607721</c:v>
                </c:pt>
                <c:pt idx="6703">
                  <c:v>5.7936146594547795</c:v>
                </c:pt>
                <c:pt idx="6704">
                  <c:v>5.8729378249318316</c:v>
                </c:pt>
                <c:pt idx="6705">
                  <c:v>5.9372681265456233</c:v>
                </c:pt>
                <c:pt idx="6706">
                  <c:v>5.9829232837500061</c:v>
                </c:pt>
                <c:pt idx="6707">
                  <c:v>5.9621200179204275</c:v>
                </c:pt>
                <c:pt idx="6708">
                  <c:v>5.9201879166077722</c:v>
                </c:pt>
                <c:pt idx="6709">
                  <c:v>5.8940263927046876</c:v>
                </c:pt>
                <c:pt idx="6710">
                  <c:v>5.8852811434506442</c:v>
                </c:pt>
                <c:pt idx="6711">
                  <c:v>5.8934393965569196</c:v>
                </c:pt>
                <c:pt idx="6712">
                  <c:v>5.89460332343132</c:v>
                </c:pt>
                <c:pt idx="6713">
                  <c:v>5.8920377459999127</c:v>
                </c:pt>
                <c:pt idx="6714">
                  <c:v>5.8829146050682981</c:v>
                </c:pt>
                <c:pt idx="6715">
                  <c:v>5.8124356933154919</c:v>
                </c:pt>
                <c:pt idx="6716">
                  <c:v>5.7924987510858594</c:v>
                </c:pt>
                <c:pt idx="6717">
                  <c:v>5.8213877074697473</c:v>
                </c:pt>
                <c:pt idx="6718">
                  <c:v>5.7288470647895045</c:v>
                </c:pt>
                <c:pt idx="6719">
                  <c:v>5.6309487270754426</c:v>
                </c:pt>
                <c:pt idx="6720">
                  <c:v>5.7596224697327898</c:v>
                </c:pt>
                <c:pt idx="6721">
                  <c:v>5.7507103524748819</c:v>
                </c:pt>
                <c:pt idx="6722">
                  <c:v>5.6737210623099381</c:v>
                </c:pt>
                <c:pt idx="6723">
                  <c:v>5.612590527326101</c:v>
                </c:pt>
                <c:pt idx="6724">
                  <c:v>5.6209739779914605</c:v>
                </c:pt>
                <c:pt idx="6725">
                  <c:v>5.658682204954256</c:v>
                </c:pt>
                <c:pt idx="6726">
                  <c:v>5.6208480048067475</c:v>
                </c:pt>
                <c:pt idx="6727">
                  <c:v>5.4441081379559586</c:v>
                </c:pt>
                <c:pt idx="6728">
                  <c:v>5.3814725891990971</c:v>
                </c:pt>
                <c:pt idx="6729">
                  <c:v>5.3729233844124078</c:v>
                </c:pt>
                <c:pt idx="6730">
                  <c:v>5.4052665229720125</c:v>
                </c:pt>
                <c:pt idx="6731">
                  <c:v>5.4347127036293745</c:v>
                </c:pt>
                <c:pt idx="6732">
                  <c:v>5.430072767878058</c:v>
                </c:pt>
                <c:pt idx="6733">
                  <c:v>5.4043886264182541</c:v>
                </c:pt>
                <c:pt idx="6734">
                  <c:v>5.363346708853352</c:v>
                </c:pt>
                <c:pt idx="6735">
                  <c:v>5.3331540410925244</c:v>
                </c:pt>
                <c:pt idx="6736">
                  <c:v>5.29239058744656</c:v>
                </c:pt>
                <c:pt idx="6737">
                  <c:v>5.2562830870215862</c:v>
                </c:pt>
                <c:pt idx="6738">
                  <c:v>5.2498544916609564</c:v>
                </c:pt>
                <c:pt idx="6739">
                  <c:v>5.3764424318745903</c:v>
                </c:pt>
                <c:pt idx="6740">
                  <c:v>5.3812976404376309</c:v>
                </c:pt>
                <c:pt idx="6741">
                  <c:v>5.7668256070433186</c:v>
                </c:pt>
                <c:pt idx="6742">
                  <c:v>5.7622927876786392</c:v>
                </c:pt>
                <c:pt idx="6743">
                  <c:v>5.7790264854646489</c:v>
                </c:pt>
                <c:pt idx="6744">
                  <c:v>5.2653496296908564</c:v>
                </c:pt>
                <c:pt idx="6745">
                  <c:v>5.2519947881373765</c:v>
                </c:pt>
                <c:pt idx="6746">
                  <c:v>5.2401679236785261</c:v>
                </c:pt>
                <c:pt idx="6747">
                  <c:v>5.194398669458236</c:v>
                </c:pt>
                <c:pt idx="6748">
                  <c:v>5.173492255505046</c:v>
                </c:pt>
                <c:pt idx="6749">
                  <c:v>5.1848335652725464</c:v>
                </c:pt>
                <c:pt idx="6750">
                  <c:v>5.1667527819410966</c:v>
                </c:pt>
                <c:pt idx="6751">
                  <c:v>5.1255220601987963</c:v>
                </c:pt>
                <c:pt idx="6752">
                  <c:v>5.1097944571418967</c:v>
                </c:pt>
                <c:pt idx="6753">
                  <c:v>5.109117341579906</c:v>
                </c:pt>
                <c:pt idx="6754">
                  <c:v>5.0800729004675764</c:v>
                </c:pt>
                <c:pt idx="6755">
                  <c:v>4.9991219976042967</c:v>
                </c:pt>
                <c:pt idx="6756">
                  <c:v>4.9305964713410866</c:v>
                </c:pt>
                <c:pt idx="6757">
                  <c:v>4.8916137154277362</c:v>
                </c:pt>
                <c:pt idx="6758">
                  <c:v>4.8745872216966264</c:v>
                </c:pt>
                <c:pt idx="6759">
                  <c:v>4.8832021694159966</c:v>
                </c:pt>
                <c:pt idx="6760">
                  <c:v>4.8736211900210265</c:v>
                </c:pt>
                <c:pt idx="6761">
                  <c:v>4.8351452173930562</c:v>
                </c:pt>
                <c:pt idx="6762">
                  <c:v>4.8450549674759964</c:v>
                </c:pt>
                <c:pt idx="6763">
                  <c:v>4.9220686413874564</c:v>
                </c:pt>
                <c:pt idx="6764">
                  <c:v>4.9154789370330265</c:v>
                </c:pt>
                <c:pt idx="6765">
                  <c:v>5.3571007877317962</c:v>
                </c:pt>
                <c:pt idx="6766">
                  <c:v>5.3349071293167469</c:v>
                </c:pt>
                <c:pt idx="6767">
                  <c:v>5.297547302248832</c:v>
                </c:pt>
                <c:pt idx="6768">
                  <c:v>4.8438564024979964</c:v>
                </c:pt>
                <c:pt idx="6769">
                  <c:v>4.8181026290385365</c:v>
                </c:pt>
                <c:pt idx="6770">
                  <c:v>4.6906674593644659</c:v>
                </c:pt>
                <c:pt idx="6771">
                  <c:v>4.0244095649275264</c:v>
                </c:pt>
                <c:pt idx="6772">
                  <c:v>3.2131140686450963</c:v>
                </c:pt>
                <c:pt idx="6773">
                  <c:v>2.7314529320455598</c:v>
                </c:pt>
                <c:pt idx="6774">
                  <c:v>2.63316241987462</c:v>
                </c:pt>
                <c:pt idx="6775">
                  <c:v>2.7358633549959301</c:v>
                </c:pt>
                <c:pt idx="6776">
                  <c:v>2.93888716971095</c:v>
                </c:pt>
                <c:pt idx="6777">
                  <c:v>3.1656560963771261</c:v>
                </c:pt>
                <c:pt idx="6778">
                  <c:v>3.4070394641672661</c:v>
                </c:pt>
                <c:pt idx="6779">
                  <c:v>3.6334000776112862</c:v>
                </c:pt>
                <c:pt idx="6780">
                  <c:v>3.977816649869466</c:v>
                </c:pt>
                <c:pt idx="6781">
                  <c:v>4.3932566956012762</c:v>
                </c:pt>
                <c:pt idx="6782">
                  <c:v>5.5796879190144484</c:v>
                </c:pt>
                <c:pt idx="6783">
                  <c:v>0.22210111158079299</c:v>
                </c:pt>
                <c:pt idx="6784">
                  <c:v>0.52265990148500097</c:v>
                </c:pt>
                <c:pt idx="6785">
                  <c:v>0.65664221367148601</c:v>
                </c:pt>
                <c:pt idx="6786">
                  <c:v>0.69992125754317203</c:v>
                </c:pt>
                <c:pt idx="6787">
                  <c:v>0.71249106224156</c:v>
                </c:pt>
                <c:pt idx="6788">
                  <c:v>0.72959988919073204</c:v>
                </c:pt>
                <c:pt idx="6789">
                  <c:v>4.8613377034639065</c:v>
                </c:pt>
                <c:pt idx="6790">
                  <c:v>4.7680048065475162</c:v>
                </c:pt>
                <c:pt idx="6791">
                  <c:v>4.7769696501907557</c:v>
                </c:pt>
                <c:pt idx="6792">
                  <c:v>0.56598800997367105</c:v>
                </c:pt>
                <c:pt idx="6793">
                  <c:v>0.50144729210474104</c:v>
                </c:pt>
                <c:pt idx="6794">
                  <c:v>0.46550342207325401</c:v>
                </c:pt>
                <c:pt idx="6795">
                  <c:v>0.436390125333116</c:v>
                </c:pt>
                <c:pt idx="6796">
                  <c:v>0.35348510818579598</c:v>
                </c:pt>
                <c:pt idx="6797">
                  <c:v>0.351665057036948</c:v>
                </c:pt>
                <c:pt idx="6798">
                  <c:v>0.37430160809752999</c:v>
                </c:pt>
                <c:pt idx="6799">
                  <c:v>0.44186527445185902</c:v>
                </c:pt>
                <c:pt idx="6800">
                  <c:v>0.47016613172391297</c:v>
                </c:pt>
                <c:pt idx="6801">
                  <c:v>0.52487221892966396</c:v>
                </c:pt>
                <c:pt idx="6802">
                  <c:v>0.55782563056168</c:v>
                </c:pt>
                <c:pt idx="6803">
                  <c:v>0.62599292238411897</c:v>
                </c:pt>
                <c:pt idx="6804">
                  <c:v>0.75597077891389597</c:v>
                </c:pt>
                <c:pt idx="6805">
                  <c:v>0.81076346505326002</c:v>
                </c:pt>
                <c:pt idx="6806">
                  <c:v>1.0038802683783501</c:v>
                </c:pt>
                <c:pt idx="6807">
                  <c:v>1.1725334220181101</c:v>
                </c:pt>
                <c:pt idx="6808">
                  <c:v>1.35942215638379</c:v>
                </c:pt>
                <c:pt idx="6809">
                  <c:v>1.4772973221422001</c:v>
                </c:pt>
                <c:pt idx="6810">
                  <c:v>1.6719966435170299</c:v>
                </c:pt>
                <c:pt idx="6811">
                  <c:v>2.1869943311679401</c:v>
                </c:pt>
                <c:pt idx="6812">
                  <c:v>2.4206096857911201</c:v>
                </c:pt>
                <c:pt idx="6813">
                  <c:v>0.72154827065157301</c:v>
                </c:pt>
                <c:pt idx="6814">
                  <c:v>0.68034632823266505</c:v>
                </c:pt>
                <c:pt idx="6815">
                  <c:v>0.62101072877761698</c:v>
                </c:pt>
                <c:pt idx="6816">
                  <c:v>2.6644852602267202</c:v>
                </c:pt>
                <c:pt idx="6817">
                  <c:v>2.7605558474877401</c:v>
                </c:pt>
                <c:pt idx="6818">
                  <c:v>2.6777898119053898</c:v>
                </c:pt>
                <c:pt idx="6819">
                  <c:v>2.6155494011429798</c:v>
                </c:pt>
                <c:pt idx="6820">
                  <c:v>2.53006309582987</c:v>
                </c:pt>
                <c:pt idx="6821">
                  <c:v>2.4450525850011302</c:v>
                </c:pt>
                <c:pt idx="6822">
                  <c:v>2.5224015986366801</c:v>
                </c:pt>
                <c:pt idx="6823">
                  <c:v>2.7211519541557601</c:v>
                </c:pt>
                <c:pt idx="6824">
                  <c:v>2.7748392519725198</c:v>
                </c:pt>
                <c:pt idx="6825">
                  <c:v>2.9075332715314302</c:v>
                </c:pt>
                <c:pt idx="6826">
                  <c:v>3.0356846991495399</c:v>
                </c:pt>
                <c:pt idx="6827">
                  <c:v>3.1877021480854464</c:v>
                </c:pt>
                <c:pt idx="6828">
                  <c:v>3.2934356194479362</c:v>
                </c:pt>
                <c:pt idx="6829">
                  <c:v>3.2757491060778263</c:v>
                </c:pt>
                <c:pt idx="6830">
                  <c:v>3.220287815585626</c:v>
                </c:pt>
                <c:pt idx="6831">
                  <c:v>3.2151680699398062</c:v>
                </c:pt>
                <c:pt idx="6832">
                  <c:v>3.2383368035511264</c:v>
                </c:pt>
                <c:pt idx="6833">
                  <c:v>3.2858220150615964</c:v>
                </c:pt>
                <c:pt idx="6834">
                  <c:v>3.3451629772231462</c:v>
                </c:pt>
                <c:pt idx="6835">
                  <c:v>3.5978764782883563</c:v>
                </c:pt>
                <c:pt idx="6836">
                  <c:v>3.8920499446255161</c:v>
                </c:pt>
                <c:pt idx="6837">
                  <c:v>2.5626388770861701</c:v>
                </c:pt>
                <c:pt idx="6838">
                  <c:v>2.5645644226766202</c:v>
                </c:pt>
                <c:pt idx="6839">
                  <c:v>2.7200063401926098</c:v>
                </c:pt>
                <c:pt idx="6840">
                  <c:v>4.1688198819289966</c:v>
                </c:pt>
                <c:pt idx="6841">
                  <c:v>4.0477476222767859</c:v>
                </c:pt>
                <c:pt idx="6842">
                  <c:v>3.9174785385794264</c:v>
                </c:pt>
                <c:pt idx="6843">
                  <c:v>3.8084820625331361</c:v>
                </c:pt>
                <c:pt idx="6844">
                  <c:v>3.7679669784854362</c:v>
                </c:pt>
                <c:pt idx="6845">
                  <c:v>3.8204667451024661</c:v>
                </c:pt>
                <c:pt idx="6846">
                  <c:v>3.8088783474581862</c:v>
                </c:pt>
                <c:pt idx="6847">
                  <c:v>3.6131707972951164</c:v>
                </c:pt>
                <c:pt idx="6848">
                  <c:v>3.5200652146356561</c:v>
                </c:pt>
                <c:pt idx="6849">
                  <c:v>3.5091775173467163</c:v>
                </c:pt>
                <c:pt idx="6850">
                  <c:v>3.5633901325321662</c:v>
                </c:pt>
                <c:pt idx="6851">
                  <c:v>3.6316499665753863</c:v>
                </c:pt>
                <c:pt idx="6852">
                  <c:v>3.6977566056848263</c:v>
                </c:pt>
                <c:pt idx="6853">
                  <c:v>3.7583803141518262</c:v>
                </c:pt>
                <c:pt idx="6854">
                  <c:v>3.7926976214950963</c:v>
                </c:pt>
                <c:pt idx="6855">
                  <c:v>3.805129575352836</c:v>
                </c:pt>
                <c:pt idx="6856">
                  <c:v>3.8133360604765163</c:v>
                </c:pt>
                <c:pt idx="6857">
                  <c:v>3.8031177990625364</c:v>
                </c:pt>
                <c:pt idx="6858">
                  <c:v>3.7899078765751861</c:v>
                </c:pt>
                <c:pt idx="6859">
                  <c:v>3.8177979458716664</c:v>
                </c:pt>
                <c:pt idx="6860">
                  <c:v>3.8544826513677863</c:v>
                </c:pt>
                <c:pt idx="6861">
                  <c:v>4.1303301432477966</c:v>
                </c:pt>
                <c:pt idx="6862">
                  <c:v>4.2252838482940263</c:v>
                </c:pt>
                <c:pt idx="6863">
                  <c:v>4.2143734802909059</c:v>
                </c:pt>
                <c:pt idx="6864">
                  <c:v>4.0519289491505059</c:v>
                </c:pt>
                <c:pt idx="6865">
                  <c:v>4.0560448129991364</c:v>
                </c:pt>
                <c:pt idx="6866">
                  <c:v>4.0009712788183158</c:v>
                </c:pt>
                <c:pt idx="6867">
                  <c:v>3.9454908870845564</c:v>
                </c:pt>
                <c:pt idx="6868">
                  <c:v>3.9210832949301864</c:v>
                </c:pt>
                <c:pt idx="6869">
                  <c:v>3.8587769184390961</c:v>
                </c:pt>
                <c:pt idx="6870">
                  <c:v>3.7889045294195163</c:v>
                </c:pt>
                <c:pt idx="6871">
                  <c:v>3.6263392624778561</c:v>
                </c:pt>
                <c:pt idx="6872">
                  <c:v>3.4215852880676962</c:v>
                </c:pt>
                <c:pt idx="6873">
                  <c:v>3.1789450427719763</c:v>
                </c:pt>
                <c:pt idx="6874">
                  <c:v>2.9675744372679298</c:v>
                </c:pt>
                <c:pt idx="6875">
                  <c:v>2.9685803871257002</c:v>
                </c:pt>
                <c:pt idx="6876">
                  <c:v>3.2645298087905563</c:v>
                </c:pt>
                <c:pt idx="6877">
                  <c:v>3.6117542514996863</c:v>
                </c:pt>
                <c:pt idx="6878">
                  <c:v>3.6477514156081363</c:v>
                </c:pt>
                <c:pt idx="6879">
                  <c:v>3.5104803189483662</c:v>
                </c:pt>
                <c:pt idx="6880">
                  <c:v>3.5335670532828063</c:v>
                </c:pt>
                <c:pt idx="6881">
                  <c:v>3.5996521440019364</c:v>
                </c:pt>
                <c:pt idx="6882">
                  <c:v>3.5558305600438262</c:v>
                </c:pt>
                <c:pt idx="6883">
                  <c:v>3.5077503180679863</c:v>
                </c:pt>
                <c:pt idx="6884">
                  <c:v>3.7802104819529361</c:v>
                </c:pt>
                <c:pt idx="6885">
                  <c:v>3.8870657072285661</c:v>
                </c:pt>
                <c:pt idx="6886">
                  <c:v>3.9351689269760564</c:v>
                </c:pt>
                <c:pt idx="6887">
                  <c:v>3.9968230103023861</c:v>
                </c:pt>
                <c:pt idx="6888">
                  <c:v>4.6975855008530463</c:v>
                </c:pt>
                <c:pt idx="6889">
                  <c:v>4.8736732436026964</c:v>
                </c:pt>
                <c:pt idx="6890">
                  <c:v>5.0337645006466367</c:v>
                </c:pt>
                <c:pt idx="6891">
                  <c:v>5.137896677678806</c:v>
                </c:pt>
                <c:pt idx="6892">
                  <c:v>5.1764218140644758</c:v>
                </c:pt>
                <c:pt idx="6893">
                  <c:v>5.1658342974778764</c:v>
                </c:pt>
                <c:pt idx="6894">
                  <c:v>5.1544028992458459</c:v>
                </c:pt>
                <c:pt idx="6895">
                  <c:v>5.1608579851230765</c:v>
                </c:pt>
                <c:pt idx="6896">
                  <c:v>5.0972379294664263</c:v>
                </c:pt>
                <c:pt idx="6897">
                  <c:v>5.0093650316706659</c:v>
                </c:pt>
                <c:pt idx="6898">
                  <c:v>4.9400385435885061</c:v>
                </c:pt>
                <c:pt idx="6899">
                  <c:v>4.9244921211243762</c:v>
                </c:pt>
                <c:pt idx="6900">
                  <c:v>4.9230989980053961</c:v>
                </c:pt>
                <c:pt idx="6901">
                  <c:v>4.9711587726851167</c:v>
                </c:pt>
                <c:pt idx="6902">
                  <c:v>5.0525168594478265</c:v>
                </c:pt>
                <c:pt idx="6903">
                  <c:v>5.1778737097302265</c:v>
                </c:pt>
                <c:pt idx="6904">
                  <c:v>5.276520707069146</c:v>
                </c:pt>
                <c:pt idx="6905">
                  <c:v>5.3458945677808458</c:v>
                </c:pt>
                <c:pt idx="6906">
                  <c:v>5.3449551965371116</c:v>
                </c:pt>
                <c:pt idx="6907">
                  <c:v>5.7127342998092914</c:v>
                </c:pt>
                <c:pt idx="6908">
                  <c:v>5.9820362531860809</c:v>
                </c:pt>
                <c:pt idx="6909">
                  <c:v>4.1284371257675661</c:v>
                </c:pt>
                <c:pt idx="6910">
                  <c:v>4.4146919579694259</c:v>
                </c:pt>
                <c:pt idx="6911">
                  <c:v>4.5579335443340261</c:v>
                </c:pt>
                <c:pt idx="6912">
                  <c:v>2.8411043614928402</c:v>
                </c:pt>
                <c:pt idx="6913">
                  <c:v>3.0128837545199598</c:v>
                </c:pt>
                <c:pt idx="6914">
                  <c:v>3.1352238942809798</c:v>
                </c:pt>
                <c:pt idx="6915">
                  <c:v>3.1814947747939262</c:v>
                </c:pt>
                <c:pt idx="6916">
                  <c:v>3.2798877889576064</c:v>
                </c:pt>
                <c:pt idx="6917">
                  <c:v>3.3008543639127961</c:v>
                </c:pt>
                <c:pt idx="6918">
                  <c:v>3.2497481624971862</c:v>
                </c:pt>
                <c:pt idx="6919">
                  <c:v>3.1217591936647202</c:v>
                </c:pt>
                <c:pt idx="6920">
                  <c:v>3.10907023005878</c:v>
                </c:pt>
                <c:pt idx="6921">
                  <c:v>3.0962176654128801</c:v>
                </c:pt>
                <c:pt idx="6922">
                  <c:v>3.0468042900030201</c:v>
                </c:pt>
                <c:pt idx="6923">
                  <c:v>3.04365370688588</c:v>
                </c:pt>
                <c:pt idx="6924">
                  <c:v>3.0869432780128601</c:v>
                </c:pt>
                <c:pt idx="6925">
                  <c:v>3.2192905044253264</c:v>
                </c:pt>
                <c:pt idx="6926">
                  <c:v>3.4407370840902263</c:v>
                </c:pt>
                <c:pt idx="6927">
                  <c:v>3.7168353135437964</c:v>
                </c:pt>
                <c:pt idx="6928">
                  <c:v>3.9203077428366861</c:v>
                </c:pt>
                <c:pt idx="6929">
                  <c:v>4.0306568366004765</c:v>
                </c:pt>
                <c:pt idx="6930">
                  <c:v>4.1193513123598358</c:v>
                </c:pt>
                <c:pt idx="6931">
                  <c:v>4.1975600755701166</c:v>
                </c:pt>
                <c:pt idx="6932">
                  <c:v>4.1743882741736762</c:v>
                </c:pt>
                <c:pt idx="6933">
                  <c:v>1.0295775653797099</c:v>
                </c:pt>
                <c:pt idx="6934">
                  <c:v>2.0886496200438098</c:v>
                </c:pt>
                <c:pt idx="6935">
                  <c:v>2.5979700950688698</c:v>
                </c:pt>
                <c:pt idx="6936">
                  <c:v>4.237948223432606</c:v>
                </c:pt>
                <c:pt idx="6937">
                  <c:v>4.2419796332992057</c:v>
                </c:pt>
                <c:pt idx="6938">
                  <c:v>4.259388673138206</c:v>
                </c:pt>
                <c:pt idx="6939">
                  <c:v>4.2668778767748865</c:v>
                </c:pt>
                <c:pt idx="6940">
                  <c:v>4.3201143969672859</c:v>
                </c:pt>
                <c:pt idx="6941">
                  <c:v>4.3736262134515265</c:v>
                </c:pt>
                <c:pt idx="6942">
                  <c:v>4.4081345859943166</c:v>
                </c:pt>
                <c:pt idx="6943">
                  <c:v>4.481300352489356</c:v>
                </c:pt>
                <c:pt idx="6944">
                  <c:v>4.4664651270945459</c:v>
                </c:pt>
                <c:pt idx="6945">
                  <c:v>4.474383446374766</c:v>
                </c:pt>
                <c:pt idx="6946">
                  <c:v>4.4864819330650665</c:v>
                </c:pt>
                <c:pt idx="6947">
                  <c:v>4.4838535067605063</c:v>
                </c:pt>
                <c:pt idx="6948">
                  <c:v>4.4608671071027359</c:v>
                </c:pt>
                <c:pt idx="6949">
                  <c:v>4.4614175484782468</c:v>
                </c:pt>
                <c:pt idx="6950">
                  <c:v>4.4553283973855766</c:v>
                </c:pt>
                <c:pt idx="6951">
                  <c:v>4.4397453900882562</c:v>
                </c:pt>
                <c:pt idx="6952">
                  <c:v>4.4431643021393361</c:v>
                </c:pt>
                <c:pt idx="6953">
                  <c:v>4.4910588548381165</c:v>
                </c:pt>
                <c:pt idx="6954">
                  <c:v>4.5019388975293859</c:v>
                </c:pt>
                <c:pt idx="6955">
                  <c:v>4.447850840627166</c:v>
                </c:pt>
                <c:pt idx="6956">
                  <c:v>4.3617431009231664</c:v>
                </c:pt>
                <c:pt idx="6957">
                  <c:v>4.1514426490823162</c:v>
                </c:pt>
                <c:pt idx="6958">
                  <c:v>4.1440238904589464</c:v>
                </c:pt>
                <c:pt idx="6959">
                  <c:v>4.1910088390337368</c:v>
                </c:pt>
                <c:pt idx="6960">
                  <c:v>4.2929312803984763</c:v>
                </c:pt>
                <c:pt idx="6961">
                  <c:v>4.3127235397872958</c:v>
                </c:pt>
                <c:pt idx="6962">
                  <c:v>4.3110767263835967</c:v>
                </c:pt>
                <c:pt idx="6963">
                  <c:v>4.3430393459638257</c:v>
                </c:pt>
                <c:pt idx="6964">
                  <c:v>4.4304753932007666</c:v>
                </c:pt>
                <c:pt idx="6965">
                  <c:v>4.5184136158869759</c:v>
                </c:pt>
                <c:pt idx="6966">
                  <c:v>4.5684568706819366</c:v>
                </c:pt>
                <c:pt idx="6967">
                  <c:v>4.5754790281916264</c:v>
                </c:pt>
                <c:pt idx="6968">
                  <c:v>4.6143173694256463</c:v>
                </c:pt>
                <c:pt idx="6969">
                  <c:v>4.689819686478776</c:v>
                </c:pt>
                <c:pt idx="6970">
                  <c:v>4.7622151763717362</c:v>
                </c:pt>
                <c:pt idx="6971">
                  <c:v>4.8291557016023265</c:v>
                </c:pt>
                <c:pt idx="6972">
                  <c:v>4.8726355179585363</c:v>
                </c:pt>
                <c:pt idx="6973">
                  <c:v>4.8904850924587064</c:v>
                </c:pt>
                <c:pt idx="6974">
                  <c:v>4.9257861445476667</c:v>
                </c:pt>
                <c:pt idx="6975">
                  <c:v>4.9733786136137965</c:v>
                </c:pt>
                <c:pt idx="6976">
                  <c:v>5.0229153478416766</c:v>
                </c:pt>
                <c:pt idx="6977">
                  <c:v>5.0846944773152165</c:v>
                </c:pt>
                <c:pt idx="6978">
                  <c:v>5.1272640669298557</c:v>
                </c:pt>
                <c:pt idx="6979">
                  <c:v>4.8595215140704964</c:v>
                </c:pt>
                <c:pt idx="6980">
                  <c:v>4.8408145508263765</c:v>
                </c:pt>
                <c:pt idx="6981">
                  <c:v>4.3002070224760462</c:v>
                </c:pt>
                <c:pt idx="6982">
                  <c:v>4.2635278990287064</c:v>
                </c:pt>
                <c:pt idx="6983">
                  <c:v>4.2717911971177767</c:v>
                </c:pt>
                <c:pt idx="6984">
                  <c:v>5.3590433062885134</c:v>
                </c:pt>
                <c:pt idx="6985">
                  <c:v>5.5929569220256372</c:v>
                </c:pt>
                <c:pt idx="6986">
                  <c:v>5.7821809678474763</c:v>
                </c:pt>
                <c:pt idx="6987">
                  <c:v>6.041569291392757</c:v>
                </c:pt>
                <c:pt idx="6988">
                  <c:v>7.1630809372981399E-2</c:v>
                </c:pt>
                <c:pt idx="6989">
                  <c:v>0.513453341572083</c:v>
                </c:pt>
                <c:pt idx="6990">
                  <c:v>0.97484114061328198</c:v>
                </c:pt>
                <c:pt idx="6991">
                  <c:v>1.86233117403042</c:v>
                </c:pt>
                <c:pt idx="6992">
                  <c:v>2.0672685124307399</c:v>
                </c:pt>
                <c:pt idx="6993">
                  <c:v>2.2230399654580899</c:v>
                </c:pt>
                <c:pt idx="6994">
                  <c:v>2.4338285833149702</c:v>
                </c:pt>
                <c:pt idx="6995">
                  <c:v>2.64903510641772</c:v>
                </c:pt>
                <c:pt idx="6996">
                  <c:v>2.8925164896989801</c:v>
                </c:pt>
                <c:pt idx="6997">
                  <c:v>3.07606540732449</c:v>
                </c:pt>
                <c:pt idx="6998">
                  <c:v>3.2177973006190563</c:v>
                </c:pt>
                <c:pt idx="6999">
                  <c:v>3.2724433875746364</c:v>
                </c:pt>
                <c:pt idx="7000">
                  <c:v>3.358036740344966</c:v>
                </c:pt>
                <c:pt idx="7001">
                  <c:v>3.5005770878964162</c:v>
                </c:pt>
                <c:pt idx="7002">
                  <c:v>3.6658099909536062</c:v>
                </c:pt>
                <c:pt idx="7003">
                  <c:v>3.8156052138788161</c:v>
                </c:pt>
                <c:pt idx="7004">
                  <c:v>3.9685203323192964</c:v>
                </c:pt>
                <c:pt idx="7005">
                  <c:v>4.8641302683987266</c:v>
                </c:pt>
                <c:pt idx="7006">
                  <c:v>4.9589387531745164</c:v>
                </c:pt>
                <c:pt idx="7007">
                  <c:v>5.148692828539926</c:v>
                </c:pt>
                <c:pt idx="7008">
                  <c:v>3.9897615420483463</c:v>
                </c:pt>
                <c:pt idx="7009">
                  <c:v>4.0440834896633762</c:v>
                </c:pt>
                <c:pt idx="7010">
                  <c:v>4.1205027735282762</c:v>
                </c:pt>
                <c:pt idx="7011">
                  <c:v>4.226980473514816</c:v>
                </c:pt>
                <c:pt idx="7012">
                  <c:v>4.3362106931889262</c:v>
                </c:pt>
                <c:pt idx="7013">
                  <c:v>4.4619162920092963</c:v>
                </c:pt>
                <c:pt idx="7014">
                  <c:v>4.5258083896218757</c:v>
                </c:pt>
                <c:pt idx="7015">
                  <c:v>4.5562210170700359</c:v>
                </c:pt>
                <c:pt idx="7016">
                  <c:v>4.6107063129712067</c:v>
                </c:pt>
                <c:pt idx="7017">
                  <c:v>4.7025766511461562</c:v>
                </c:pt>
                <c:pt idx="7018">
                  <c:v>4.8273716206770363</c:v>
                </c:pt>
                <c:pt idx="7019">
                  <c:v>4.9461149600497061</c:v>
                </c:pt>
                <c:pt idx="7020">
                  <c:v>5.0615338270887564</c:v>
                </c:pt>
                <c:pt idx="7021">
                  <c:v>5.1918903975002166</c:v>
                </c:pt>
                <c:pt idx="7022">
                  <c:v>5.2950682397152891</c:v>
                </c:pt>
                <c:pt idx="7023">
                  <c:v>5.3820183885013781</c:v>
                </c:pt>
                <c:pt idx="7024">
                  <c:v>5.4428050719230097</c:v>
                </c:pt>
                <c:pt idx="7025">
                  <c:v>5.5723737690191184</c:v>
                </c:pt>
                <c:pt idx="7026">
                  <c:v>5.7217590091725459</c:v>
                </c:pt>
                <c:pt idx="7027">
                  <c:v>6.074938944584436</c:v>
                </c:pt>
                <c:pt idx="7028">
                  <c:v>6.2531414633209206</c:v>
                </c:pt>
                <c:pt idx="7029">
                  <c:v>4.0531963125269161</c:v>
                </c:pt>
                <c:pt idx="7030">
                  <c:v>4.0594677746358263</c:v>
                </c:pt>
                <c:pt idx="7031">
                  <c:v>4.0056017229379357</c:v>
                </c:pt>
                <c:pt idx="7032">
                  <c:v>0.43334969816173102</c:v>
                </c:pt>
                <c:pt idx="7033">
                  <c:v>0.48885427881165899</c:v>
                </c:pt>
                <c:pt idx="7034">
                  <c:v>0.67907070275502601</c:v>
                </c:pt>
                <c:pt idx="7035">
                  <c:v>0.77315414037632302</c:v>
                </c:pt>
                <c:pt idx="7036">
                  <c:v>0.83658968293538805</c:v>
                </c:pt>
                <c:pt idx="7037">
                  <c:v>1.0051383398511899</c:v>
                </c:pt>
                <c:pt idx="7038">
                  <c:v>1.07797538240027</c:v>
                </c:pt>
                <c:pt idx="7039">
                  <c:v>1.05780330357398</c:v>
                </c:pt>
                <c:pt idx="7040">
                  <c:v>1.0782847991014499</c:v>
                </c:pt>
                <c:pt idx="7041">
                  <c:v>1.11023313834019</c:v>
                </c:pt>
                <c:pt idx="7042">
                  <c:v>1.1527191416812199</c:v>
                </c:pt>
                <c:pt idx="7043">
                  <c:v>1.19498875698719</c:v>
                </c:pt>
                <c:pt idx="7044">
                  <c:v>1.2409070642664799</c:v>
                </c:pt>
                <c:pt idx="7045">
                  <c:v>1.25324577185654</c:v>
                </c:pt>
                <c:pt idx="7046">
                  <c:v>1.26429743784313</c:v>
                </c:pt>
                <c:pt idx="7047">
                  <c:v>1.1849753680997801</c:v>
                </c:pt>
                <c:pt idx="7048">
                  <c:v>1.16831280750132</c:v>
                </c:pt>
                <c:pt idx="7049">
                  <c:v>1.26261974487614</c:v>
                </c:pt>
                <c:pt idx="7050">
                  <c:v>1.35076319032215</c:v>
                </c:pt>
                <c:pt idx="7051">
                  <c:v>1.37700103766937</c:v>
                </c:pt>
                <c:pt idx="7052">
                  <c:v>1.3895089099551501</c:v>
                </c:pt>
                <c:pt idx="7053">
                  <c:v>0.12130012031107</c:v>
                </c:pt>
                <c:pt idx="7054">
                  <c:v>0.35672308540325598</c:v>
                </c:pt>
                <c:pt idx="7055">
                  <c:v>0.49307361698816699</c:v>
                </c:pt>
                <c:pt idx="7056">
                  <c:v>1.3011364767507401</c:v>
                </c:pt>
                <c:pt idx="7057">
                  <c:v>1.44506411882963</c:v>
                </c:pt>
                <c:pt idx="7058">
                  <c:v>1.55964872768462</c:v>
                </c:pt>
                <c:pt idx="7059">
                  <c:v>1.6692560567285399</c:v>
                </c:pt>
                <c:pt idx="7060">
                  <c:v>1.8162308073300599</c:v>
                </c:pt>
                <c:pt idx="7061">
                  <c:v>1.9883162342166401</c:v>
                </c:pt>
                <c:pt idx="7062">
                  <c:v>2.1293816636269201</c:v>
                </c:pt>
                <c:pt idx="7063">
                  <c:v>1.9858069881288001</c:v>
                </c:pt>
                <c:pt idx="7064">
                  <c:v>2.1705008592349802</c:v>
                </c:pt>
                <c:pt idx="7065">
                  <c:v>2.3822196964546301</c:v>
                </c:pt>
                <c:pt idx="7066">
                  <c:v>2.5696853607988701</c:v>
                </c:pt>
                <c:pt idx="7067">
                  <c:v>2.6830086087064702</c:v>
                </c:pt>
                <c:pt idx="7068">
                  <c:v>2.7548563346677901</c:v>
                </c:pt>
                <c:pt idx="7069">
                  <c:v>2.88885165534092</c:v>
                </c:pt>
                <c:pt idx="7070">
                  <c:v>3.0301068140655101</c:v>
                </c:pt>
                <c:pt idx="7071">
                  <c:v>3.1671549849567762</c:v>
                </c:pt>
                <c:pt idx="7072">
                  <c:v>3.2316601533707061</c:v>
                </c:pt>
                <c:pt idx="7073">
                  <c:v>3.2854492737963863</c:v>
                </c:pt>
                <c:pt idx="7074">
                  <c:v>3.387816294440916</c:v>
                </c:pt>
                <c:pt idx="7075">
                  <c:v>3.465799048304226</c:v>
                </c:pt>
                <c:pt idx="7076">
                  <c:v>3.4634981866357362</c:v>
                </c:pt>
                <c:pt idx="7077">
                  <c:v>1.4223686517024301</c:v>
                </c:pt>
                <c:pt idx="7078">
                  <c:v>1.3877456730334801</c:v>
                </c:pt>
                <c:pt idx="7079">
                  <c:v>1.30982074664309</c:v>
                </c:pt>
                <c:pt idx="7080">
                  <c:v>3.5798701760927263</c:v>
                </c:pt>
                <c:pt idx="7081">
                  <c:v>3.6476342429703461</c:v>
                </c:pt>
                <c:pt idx="7082">
                  <c:v>3.7362456822791064</c:v>
                </c:pt>
                <c:pt idx="7083">
                  <c:v>3.7682535842589364</c:v>
                </c:pt>
                <c:pt idx="7084">
                  <c:v>3.7351536875201963</c:v>
                </c:pt>
                <c:pt idx="7085">
                  <c:v>3.6441055390194563</c:v>
                </c:pt>
                <c:pt idx="7086">
                  <c:v>3.5732925292452462</c:v>
                </c:pt>
                <c:pt idx="7087">
                  <c:v>3.515945441776076</c:v>
                </c:pt>
                <c:pt idx="7088">
                  <c:v>3.4302098770920564</c:v>
                </c:pt>
                <c:pt idx="7089">
                  <c:v>3.4623228564973663</c:v>
                </c:pt>
                <c:pt idx="7090">
                  <c:v>3.5399880426399761</c:v>
                </c:pt>
                <c:pt idx="7091">
                  <c:v>3.616903872740806</c:v>
                </c:pt>
                <c:pt idx="7092">
                  <c:v>3.6787234686487964</c:v>
                </c:pt>
                <c:pt idx="7093">
                  <c:v>3.6955154871064861</c:v>
                </c:pt>
                <c:pt idx="7094">
                  <c:v>3.6796140352012663</c:v>
                </c:pt>
                <c:pt idx="7095">
                  <c:v>3.6377330512978761</c:v>
                </c:pt>
                <c:pt idx="7096">
                  <c:v>3.5806929956145961</c:v>
                </c:pt>
                <c:pt idx="7097">
                  <c:v>3.5270521910624661</c:v>
                </c:pt>
                <c:pt idx="7098">
                  <c:v>3.4933785122380461</c:v>
                </c:pt>
                <c:pt idx="7099">
                  <c:v>3.4423883187181361</c:v>
                </c:pt>
                <c:pt idx="7100">
                  <c:v>3.5125618186280163</c:v>
                </c:pt>
                <c:pt idx="7101">
                  <c:v>3.4611551851802163</c:v>
                </c:pt>
                <c:pt idx="7102">
                  <c:v>3.4838752480064863</c:v>
                </c:pt>
                <c:pt idx="7103">
                  <c:v>3.5437905834310461</c:v>
                </c:pt>
                <c:pt idx="7104">
                  <c:v>3.627253426428616</c:v>
                </c:pt>
                <c:pt idx="7105">
                  <c:v>3.5403643655333461</c:v>
                </c:pt>
                <c:pt idx="7106">
                  <c:v>3.5127452077897763</c:v>
                </c:pt>
                <c:pt idx="7107">
                  <c:v>3.5315042259568363</c:v>
                </c:pt>
                <c:pt idx="7108">
                  <c:v>3.5586524754878361</c:v>
                </c:pt>
                <c:pt idx="7109">
                  <c:v>3.5744028089167963</c:v>
                </c:pt>
                <c:pt idx="7110">
                  <c:v>3.5757129433719763</c:v>
                </c:pt>
                <c:pt idx="7111">
                  <c:v>3.5839341509679761</c:v>
                </c:pt>
                <c:pt idx="7112">
                  <c:v>3.5625599025574761</c:v>
                </c:pt>
                <c:pt idx="7113">
                  <c:v>3.6187834356139161</c:v>
                </c:pt>
                <c:pt idx="7114">
                  <c:v>3.6309423437102262</c:v>
                </c:pt>
                <c:pt idx="7115">
                  <c:v>3.6127185493327763</c:v>
                </c:pt>
                <c:pt idx="7116">
                  <c:v>3.6360696242559962</c:v>
                </c:pt>
                <c:pt idx="7117">
                  <c:v>3.6384210169341764</c:v>
                </c:pt>
                <c:pt idx="7118">
                  <c:v>3.6709289694425462</c:v>
                </c:pt>
                <c:pt idx="7119">
                  <c:v>3.7028869272219063</c:v>
                </c:pt>
                <c:pt idx="7120">
                  <c:v>3.7457306947442963</c:v>
                </c:pt>
                <c:pt idx="7121">
                  <c:v>3.8091130759900063</c:v>
                </c:pt>
                <c:pt idx="7122">
                  <c:v>3.8269924628020164</c:v>
                </c:pt>
                <c:pt idx="7123">
                  <c:v>4.0059660041254457</c:v>
                </c:pt>
                <c:pt idx="7124">
                  <c:v>4.0082538847871163</c:v>
                </c:pt>
                <c:pt idx="7125">
                  <c:v>3.5841711374813361</c:v>
                </c:pt>
                <c:pt idx="7126">
                  <c:v>3.6364196382540763</c:v>
                </c:pt>
                <c:pt idx="7127">
                  <c:v>3.6589712080713563</c:v>
                </c:pt>
                <c:pt idx="7128">
                  <c:v>3.6981128131551664</c:v>
                </c:pt>
                <c:pt idx="7129">
                  <c:v>3.6307660474025161</c:v>
                </c:pt>
                <c:pt idx="7130">
                  <c:v>3.6603308561634562</c:v>
                </c:pt>
                <c:pt idx="7131">
                  <c:v>3.7122831464347064</c:v>
                </c:pt>
                <c:pt idx="7132">
                  <c:v>3.7814319288209761</c:v>
                </c:pt>
                <c:pt idx="7133">
                  <c:v>3.8715546842108064</c:v>
                </c:pt>
                <c:pt idx="7134">
                  <c:v>3.9453292222727261</c:v>
                </c:pt>
                <c:pt idx="7135">
                  <c:v>4.1089092701311962</c:v>
                </c:pt>
                <c:pt idx="7136">
                  <c:v>4.1674967801732556</c:v>
                </c:pt>
                <c:pt idx="7137">
                  <c:v>4.0847797374165564</c:v>
                </c:pt>
                <c:pt idx="7138">
                  <c:v>3.9370730504056661</c:v>
                </c:pt>
                <c:pt idx="7139">
                  <c:v>3.7845412063287762</c:v>
                </c:pt>
                <c:pt idx="7140">
                  <c:v>3.6419450995453264</c:v>
                </c:pt>
                <c:pt idx="7141">
                  <c:v>3.6592571864032464</c:v>
                </c:pt>
                <c:pt idx="7142">
                  <c:v>3.6495749830816662</c:v>
                </c:pt>
                <c:pt idx="7143">
                  <c:v>3.2695411623028861</c:v>
                </c:pt>
                <c:pt idx="7144">
                  <c:v>2.6384661843320298</c:v>
                </c:pt>
                <c:pt idx="7145">
                  <c:v>2.21201450244744</c:v>
                </c:pt>
                <c:pt idx="7146">
                  <c:v>2.1290593517459699</c:v>
                </c:pt>
                <c:pt idx="7147">
                  <c:v>1.3955080441030301</c:v>
                </c:pt>
                <c:pt idx="7148">
                  <c:v>1.3253030553918299</c:v>
                </c:pt>
                <c:pt idx="7149">
                  <c:v>4.0055204479796256</c:v>
                </c:pt>
                <c:pt idx="7150">
                  <c:v>3.9506096457055064</c:v>
                </c:pt>
                <c:pt idx="7151">
                  <c:v>3.8180672112870764</c:v>
                </c:pt>
                <c:pt idx="7152">
                  <c:v>1.8575813671618799</c:v>
                </c:pt>
                <c:pt idx="7153">
                  <c:v>2.0102184467818298</c:v>
                </c:pt>
                <c:pt idx="7154">
                  <c:v>2.1649957836084202</c:v>
                </c:pt>
                <c:pt idx="7155">
                  <c:v>2.2799976707451699</c:v>
                </c:pt>
                <c:pt idx="7156">
                  <c:v>2.3690633757785799</c:v>
                </c:pt>
                <c:pt idx="7157">
                  <c:v>2.3750184607167499</c:v>
                </c:pt>
                <c:pt idx="7158">
                  <c:v>2.3929109999450602</c:v>
                </c:pt>
                <c:pt idx="7159">
                  <c:v>2.4486165791979602</c:v>
                </c:pt>
                <c:pt idx="7160">
                  <c:v>2.3769892841553202</c:v>
                </c:pt>
                <c:pt idx="7161">
                  <c:v>2.2982401927451401</c:v>
                </c:pt>
                <c:pt idx="7162">
                  <c:v>2.2387033520128301</c:v>
                </c:pt>
                <c:pt idx="7163">
                  <c:v>2.2105108385447498</c:v>
                </c:pt>
                <c:pt idx="7164">
                  <c:v>2.1784573179740598</c:v>
                </c:pt>
                <c:pt idx="7165">
                  <c:v>2.1561715772999901</c:v>
                </c:pt>
                <c:pt idx="7166">
                  <c:v>2.13038192631298</c:v>
                </c:pt>
                <c:pt idx="7167">
                  <c:v>2.1214218312673299</c:v>
                </c:pt>
                <c:pt idx="7168">
                  <c:v>2.1812037786499601</c:v>
                </c:pt>
                <c:pt idx="7169">
                  <c:v>2.2646836661002601</c:v>
                </c:pt>
                <c:pt idx="7170">
                  <c:v>2.4034594185119502</c:v>
                </c:pt>
                <c:pt idx="7171">
                  <c:v>2.4635325874621001</c:v>
                </c:pt>
                <c:pt idx="7172">
                  <c:v>2.6321044568276899</c:v>
                </c:pt>
                <c:pt idx="7173">
                  <c:v>1.4059916912857</c:v>
                </c:pt>
                <c:pt idx="7174">
                  <c:v>1.54486460652997</c:v>
                </c:pt>
                <c:pt idx="7175">
                  <c:v>1.7360724508093299</c:v>
                </c:pt>
                <c:pt idx="7176">
                  <c:v>3.1815589877739461</c:v>
                </c:pt>
                <c:pt idx="7177">
                  <c:v>3.3358710741383262</c:v>
                </c:pt>
                <c:pt idx="7178">
                  <c:v>3.5114674506290662</c:v>
                </c:pt>
                <c:pt idx="7179">
                  <c:v>3.6615042936651561</c:v>
                </c:pt>
                <c:pt idx="7180">
                  <c:v>3.7427827758416763</c:v>
                </c:pt>
                <c:pt idx="7181">
                  <c:v>3.8092412765451562</c:v>
                </c:pt>
                <c:pt idx="7182">
                  <c:v>3.8822393982928163</c:v>
                </c:pt>
                <c:pt idx="7183">
                  <c:v>3.9865976376815464</c:v>
                </c:pt>
                <c:pt idx="7184">
                  <c:v>4.075362001499756</c:v>
                </c:pt>
                <c:pt idx="7185">
                  <c:v>4.0271776910749857</c:v>
                </c:pt>
                <c:pt idx="7186">
                  <c:v>4.0571021611282063</c:v>
                </c:pt>
                <c:pt idx="7187">
                  <c:v>4.154883361202506</c:v>
                </c:pt>
                <c:pt idx="7188">
                  <c:v>4.2861133401152358</c:v>
                </c:pt>
                <c:pt idx="7189">
                  <c:v>4.464183503992416</c:v>
                </c:pt>
                <c:pt idx="7190">
                  <c:v>4.619619761612026</c:v>
                </c:pt>
                <c:pt idx="7191">
                  <c:v>4.7744212437077662</c:v>
                </c:pt>
                <c:pt idx="7192">
                  <c:v>4.8575881682252557</c:v>
                </c:pt>
                <c:pt idx="7193">
                  <c:v>4.9700583803732759</c:v>
                </c:pt>
                <c:pt idx="7194">
                  <c:v>5.1118938958778761</c:v>
                </c:pt>
                <c:pt idx="7195">
                  <c:v>5.7226654124600831</c:v>
                </c:pt>
                <c:pt idx="7196">
                  <c:v>6.0340192459498958</c:v>
                </c:pt>
                <c:pt idx="7197">
                  <c:v>2.76754008133519</c:v>
                </c:pt>
                <c:pt idx="7198">
                  <c:v>2.8651991582141298</c:v>
                </c:pt>
                <c:pt idx="7199">
                  <c:v>3.0069972115861301</c:v>
                </c:pt>
                <c:pt idx="7200">
                  <c:v>0.14412536315924601</c:v>
                </c:pt>
                <c:pt idx="7201">
                  <c:v>0.295482206054204</c:v>
                </c:pt>
                <c:pt idx="7202">
                  <c:v>0.55976764539522395</c:v>
                </c:pt>
                <c:pt idx="7203">
                  <c:v>0.81843850706619004</c:v>
                </c:pt>
                <c:pt idx="7204">
                  <c:v>1.0098215181316801</c:v>
                </c:pt>
                <c:pt idx="7205">
                  <c:v>1.10939282529502</c:v>
                </c:pt>
                <c:pt idx="7206">
                  <c:v>1.21641935960599</c:v>
                </c:pt>
                <c:pt idx="7207">
                  <c:v>1.62060789438243</c:v>
                </c:pt>
                <c:pt idx="7208">
                  <c:v>1.64462666817346</c:v>
                </c:pt>
                <c:pt idx="7209">
                  <c:v>1.6840025932373399</c:v>
                </c:pt>
                <c:pt idx="7210">
                  <c:v>1.77386870137893</c:v>
                </c:pt>
                <c:pt idx="7211">
                  <c:v>1.8494719275924001</c:v>
                </c:pt>
                <c:pt idx="7212">
                  <c:v>1.85742916993398</c:v>
                </c:pt>
                <c:pt idx="7213">
                  <c:v>1.8311487419635</c:v>
                </c:pt>
                <c:pt idx="7214">
                  <c:v>1.8622314568979601</c:v>
                </c:pt>
                <c:pt idx="7215">
                  <c:v>1.90611318783293</c:v>
                </c:pt>
                <c:pt idx="7216">
                  <c:v>1.8843231974330901</c:v>
                </c:pt>
                <c:pt idx="7217">
                  <c:v>1.9444738428453201</c:v>
                </c:pt>
                <c:pt idx="7218">
                  <c:v>2.0038232839784702</c:v>
                </c:pt>
                <c:pt idx="7219">
                  <c:v>2.1280228535660699</c:v>
                </c:pt>
                <c:pt idx="7220">
                  <c:v>2.2618421522311198</c:v>
                </c:pt>
                <c:pt idx="7221">
                  <c:v>6.1676206831826912</c:v>
                </c:pt>
                <c:pt idx="7222">
                  <c:v>5.993111134628716</c:v>
                </c:pt>
                <c:pt idx="7223">
                  <c:v>6.1152643674622391</c:v>
                </c:pt>
                <c:pt idx="7224">
                  <c:v>2.9730801231456101</c:v>
                </c:pt>
                <c:pt idx="7225">
                  <c:v>3.2420304408050664</c:v>
                </c:pt>
                <c:pt idx="7226">
                  <c:v>3.6401752734414763</c:v>
                </c:pt>
                <c:pt idx="7227">
                  <c:v>3.9797642979232664</c:v>
                </c:pt>
                <c:pt idx="7228">
                  <c:v>4.2317484634759062</c:v>
                </c:pt>
                <c:pt idx="7229">
                  <c:v>4.4250156520517461</c:v>
                </c:pt>
                <c:pt idx="7230">
                  <c:v>4.534666503602816</c:v>
                </c:pt>
                <c:pt idx="7231">
                  <c:v>4.6343260488766562</c:v>
                </c:pt>
                <c:pt idx="7232">
                  <c:v>4.3346007672468758</c:v>
                </c:pt>
                <c:pt idx="7233">
                  <c:v>4.1283885100387163</c:v>
                </c:pt>
                <c:pt idx="7234">
                  <c:v>4.0684512047153261</c:v>
                </c:pt>
                <c:pt idx="7235">
                  <c:v>4.0955105780047063</c:v>
                </c:pt>
                <c:pt idx="7236">
                  <c:v>4.1487064022986857</c:v>
                </c:pt>
                <c:pt idx="7237">
                  <c:v>4.2404765209599962</c:v>
                </c:pt>
                <c:pt idx="7238">
                  <c:v>4.3159948289900463</c:v>
                </c:pt>
                <c:pt idx="7239">
                  <c:v>4.3768709594182766</c:v>
                </c:pt>
                <c:pt idx="7240">
                  <c:v>4.5179576860689767</c:v>
                </c:pt>
                <c:pt idx="7241">
                  <c:v>4.7777902702196462</c:v>
                </c:pt>
                <c:pt idx="7242">
                  <c:v>5.0978180360073164</c:v>
                </c:pt>
                <c:pt idx="7243">
                  <c:v>5.199645474070846</c:v>
                </c:pt>
                <c:pt idx="7244">
                  <c:v>5.3293209042244909</c:v>
                </c:pt>
                <c:pt idx="7245">
                  <c:v>2.4236149262134998</c:v>
                </c:pt>
                <c:pt idx="7246">
                  <c:v>2.5597539088932599</c:v>
                </c:pt>
                <c:pt idx="7247">
                  <c:v>2.7504963473630699</c:v>
                </c:pt>
                <c:pt idx="7248">
                  <c:v>5.3925508306448835</c:v>
                </c:pt>
                <c:pt idx="7249">
                  <c:v>5.4982066354138199</c:v>
                </c:pt>
                <c:pt idx="7250">
                  <c:v>5.7219562852903563</c:v>
                </c:pt>
                <c:pt idx="7251">
                  <c:v>5.9798996820727606</c:v>
                </c:pt>
                <c:pt idx="7252">
                  <c:v>6.2629775775546825</c:v>
                </c:pt>
                <c:pt idx="7253">
                  <c:v>0.238598421967153</c:v>
                </c:pt>
                <c:pt idx="7254">
                  <c:v>0.442151306650236</c:v>
                </c:pt>
                <c:pt idx="7255">
                  <c:v>0.73127943114465299</c:v>
                </c:pt>
                <c:pt idx="7256">
                  <c:v>0.99218706754727304</c:v>
                </c:pt>
                <c:pt idx="7257">
                  <c:v>1.09438930723241</c:v>
                </c:pt>
                <c:pt idx="7258">
                  <c:v>1.0376124444257999</c:v>
                </c:pt>
                <c:pt idx="7259">
                  <c:v>0.95909390284860496</c:v>
                </c:pt>
                <c:pt idx="7260">
                  <c:v>0.86454625450110301</c:v>
                </c:pt>
                <c:pt idx="7261">
                  <c:v>0.76734283086587696</c:v>
                </c:pt>
                <c:pt idx="7262">
                  <c:v>0.68593484848068398</c:v>
                </c:pt>
                <c:pt idx="7263">
                  <c:v>0.68326548956192901</c:v>
                </c:pt>
                <c:pt idx="7264">
                  <c:v>0.68078995885214999</c:v>
                </c:pt>
                <c:pt idx="7265">
                  <c:v>0.668205759135856</c:v>
                </c:pt>
                <c:pt idx="7266">
                  <c:v>0.65968737379806297</c:v>
                </c:pt>
                <c:pt idx="7267">
                  <c:v>0.82869525482038398</c:v>
                </c:pt>
                <c:pt idx="7268">
                  <c:v>0.92231499507876302</c:v>
                </c:pt>
                <c:pt idx="7269">
                  <c:v>5.2880715318514966</c:v>
                </c:pt>
                <c:pt idx="7270">
                  <c:v>5.2146975218703258</c:v>
                </c:pt>
                <c:pt idx="7271">
                  <c:v>5.2642210111679262</c:v>
                </c:pt>
                <c:pt idx="7272">
                  <c:v>0.98095293269948103</c:v>
                </c:pt>
                <c:pt idx="7273">
                  <c:v>0.95898173698785105</c:v>
                </c:pt>
                <c:pt idx="7274">
                  <c:v>0.95723137922823098</c:v>
                </c:pt>
                <c:pt idx="7275">
                  <c:v>0.88570132221086095</c:v>
                </c:pt>
                <c:pt idx="7276">
                  <c:v>0.82771605789220104</c:v>
                </c:pt>
                <c:pt idx="7277">
                  <c:v>0.79923705453469795</c:v>
                </c:pt>
                <c:pt idx="7278">
                  <c:v>0.89191150141646003</c:v>
                </c:pt>
                <c:pt idx="7279">
                  <c:v>1.0716015376694901</c:v>
                </c:pt>
                <c:pt idx="7280">
                  <c:v>1.13998167099852</c:v>
                </c:pt>
                <c:pt idx="7281">
                  <c:v>1.36225936864388</c:v>
                </c:pt>
                <c:pt idx="7282">
                  <c:v>1.58823105086767</c:v>
                </c:pt>
                <c:pt idx="7283">
                  <c:v>1.7292881650668801</c:v>
                </c:pt>
                <c:pt idx="7284">
                  <c:v>1.84845857918987</c:v>
                </c:pt>
                <c:pt idx="7285">
                  <c:v>2.0062168888887801</c:v>
                </c:pt>
                <c:pt idx="7286">
                  <c:v>2.1986508426110101</c:v>
                </c:pt>
                <c:pt idx="7287">
                  <c:v>2.28450365213692</c:v>
                </c:pt>
                <c:pt idx="7288">
                  <c:v>2.3414192555084199</c:v>
                </c:pt>
                <c:pt idx="7289">
                  <c:v>2.3330240681802499</c:v>
                </c:pt>
                <c:pt idx="7290">
                  <c:v>2.3569557937907701</c:v>
                </c:pt>
                <c:pt idx="7291">
                  <c:v>2.4252135047942902</c:v>
                </c:pt>
                <c:pt idx="7292">
                  <c:v>2.4747520570112398</c:v>
                </c:pt>
                <c:pt idx="7293">
                  <c:v>0.98932321355755204</c:v>
                </c:pt>
                <c:pt idx="7294">
                  <c:v>1.0241606954420901</c:v>
                </c:pt>
                <c:pt idx="7295">
                  <c:v>1.02008909474062</c:v>
                </c:pt>
                <c:pt idx="7296">
                  <c:v>2.8353583004526</c:v>
                </c:pt>
                <c:pt idx="7297">
                  <c:v>2.9396673436339298</c:v>
                </c:pt>
                <c:pt idx="7298">
                  <c:v>3.0313516844826198</c:v>
                </c:pt>
                <c:pt idx="7299">
                  <c:v>3.1470447548788862</c:v>
                </c:pt>
                <c:pt idx="7300">
                  <c:v>3.1764666512550463</c:v>
                </c:pt>
                <c:pt idx="7301">
                  <c:v>3.0197882165523602</c:v>
                </c:pt>
                <c:pt idx="7302">
                  <c:v>2.1990145018660301</c:v>
                </c:pt>
                <c:pt idx="7303">
                  <c:v>1.93735457672362</c:v>
                </c:pt>
                <c:pt idx="7304">
                  <c:v>1.9482359015444899</c:v>
                </c:pt>
                <c:pt idx="7305">
                  <c:v>2.0000587707016599</c:v>
                </c:pt>
                <c:pt idx="7306">
                  <c:v>2.0635119137434401</c:v>
                </c:pt>
                <c:pt idx="7307">
                  <c:v>2.1463760904865601</c:v>
                </c:pt>
                <c:pt idx="7308">
                  <c:v>2.1870398393557</c:v>
                </c:pt>
                <c:pt idx="7309">
                  <c:v>2.1497798486038899</c:v>
                </c:pt>
                <c:pt idx="7310">
                  <c:v>2.0675947940730302</c:v>
                </c:pt>
                <c:pt idx="7311">
                  <c:v>2.03781020193634</c:v>
                </c:pt>
                <c:pt idx="7312">
                  <c:v>2.0974725351311698</c:v>
                </c:pt>
                <c:pt idx="7313">
                  <c:v>2.14552121465691</c:v>
                </c:pt>
                <c:pt idx="7314">
                  <c:v>2.1699093701921099</c:v>
                </c:pt>
                <c:pt idx="7315">
                  <c:v>2.1732146306044902</c:v>
                </c:pt>
                <c:pt idx="7316">
                  <c:v>2.1678216172280802</c:v>
                </c:pt>
                <c:pt idx="7317">
                  <c:v>2.5194494519351802</c:v>
                </c:pt>
                <c:pt idx="7318">
                  <c:v>2.6075395942030402</c:v>
                </c:pt>
                <c:pt idx="7319">
                  <c:v>2.7433439323970399</c:v>
                </c:pt>
                <c:pt idx="7320">
                  <c:v>2.4687509075807301</c:v>
                </c:pt>
                <c:pt idx="7321">
                  <c:v>2.5656491461031701</c:v>
                </c:pt>
                <c:pt idx="7322">
                  <c:v>2.6456427171454799</c:v>
                </c:pt>
                <c:pt idx="7323">
                  <c:v>2.7224457938837898</c:v>
                </c:pt>
                <c:pt idx="7324">
                  <c:v>2.7916254761658998</c:v>
                </c:pt>
                <c:pt idx="7325">
                  <c:v>2.8497077121327599</c:v>
                </c:pt>
                <c:pt idx="7326">
                  <c:v>2.8793527429895902</c:v>
                </c:pt>
                <c:pt idx="7327">
                  <c:v>2.9738574005761098</c:v>
                </c:pt>
                <c:pt idx="7328">
                  <c:v>2.9076678234755899</c:v>
                </c:pt>
                <c:pt idx="7329">
                  <c:v>2.7790654726430999</c:v>
                </c:pt>
                <c:pt idx="7330">
                  <c:v>2.6527277174308899</c:v>
                </c:pt>
                <c:pt idx="7331">
                  <c:v>2.5532152760969602</c:v>
                </c:pt>
                <c:pt idx="7332">
                  <c:v>2.4834255608015798</c:v>
                </c:pt>
                <c:pt idx="7333">
                  <c:v>2.47004625525441</c:v>
                </c:pt>
                <c:pt idx="7334">
                  <c:v>2.4760274765573</c:v>
                </c:pt>
                <c:pt idx="7335">
                  <c:v>2.5163744464491899</c:v>
                </c:pt>
                <c:pt idx="7336">
                  <c:v>2.58097648386972</c:v>
                </c:pt>
                <c:pt idx="7337">
                  <c:v>2.6626664309052801</c:v>
                </c:pt>
                <c:pt idx="7338">
                  <c:v>2.7386227018043199</c:v>
                </c:pt>
                <c:pt idx="7339">
                  <c:v>2.8342405712845999</c:v>
                </c:pt>
                <c:pt idx="7340">
                  <c:v>2.9129440081113001</c:v>
                </c:pt>
                <c:pt idx="7341">
                  <c:v>2.1834168597324402</c:v>
                </c:pt>
                <c:pt idx="7342">
                  <c:v>2.2752006500585198</c:v>
                </c:pt>
                <c:pt idx="7343">
                  <c:v>2.3801707510796799</c:v>
                </c:pt>
                <c:pt idx="7344">
                  <c:v>3.2564969453339563</c:v>
                </c:pt>
                <c:pt idx="7345">
                  <c:v>3.305986137022336</c:v>
                </c:pt>
                <c:pt idx="7346">
                  <c:v>3.3753326189933062</c:v>
                </c:pt>
                <c:pt idx="7347">
                  <c:v>3.4573929085416064</c:v>
                </c:pt>
                <c:pt idx="7348">
                  <c:v>3.5756405251374064</c:v>
                </c:pt>
                <c:pt idx="7349">
                  <c:v>3.7255267027617962</c:v>
                </c:pt>
                <c:pt idx="7350">
                  <c:v>3.8988259132776961</c:v>
                </c:pt>
                <c:pt idx="7351">
                  <c:v>4.1427756069542259</c:v>
                </c:pt>
                <c:pt idx="7352">
                  <c:v>4.1739126507034463</c:v>
                </c:pt>
                <c:pt idx="7353">
                  <c:v>4.1983570047892158</c:v>
                </c:pt>
                <c:pt idx="7354">
                  <c:v>4.2418682393298557</c:v>
                </c:pt>
                <c:pt idx="7355">
                  <c:v>4.3519661726488961</c:v>
                </c:pt>
                <c:pt idx="7356">
                  <c:v>4.5314756787545063</c:v>
                </c:pt>
                <c:pt idx="7357">
                  <c:v>4.6931815785346265</c:v>
                </c:pt>
                <c:pt idx="7358">
                  <c:v>4.7963691033675664</c:v>
                </c:pt>
                <c:pt idx="7359">
                  <c:v>4.9373228531298565</c:v>
                </c:pt>
                <c:pt idx="7360">
                  <c:v>5.0958833810560957</c:v>
                </c:pt>
                <c:pt idx="7361">
                  <c:v>5.353770869134431</c:v>
                </c:pt>
                <c:pt idx="7362">
                  <c:v>5.5933893199599112</c:v>
                </c:pt>
                <c:pt idx="7363">
                  <c:v>5.8588213713241721</c:v>
                </c:pt>
                <c:pt idx="7364">
                  <c:v>6.2264988241981047</c:v>
                </c:pt>
                <c:pt idx="7365">
                  <c:v>2.9789754890946498</c:v>
                </c:pt>
                <c:pt idx="7366">
                  <c:v>3.0797029788095398</c:v>
                </c:pt>
                <c:pt idx="7367">
                  <c:v>3.1654643278159162</c:v>
                </c:pt>
                <c:pt idx="7368">
                  <c:v>0.65920019523635398</c:v>
                </c:pt>
                <c:pt idx="7369">
                  <c:v>0.69975944431355097</c:v>
                </c:pt>
                <c:pt idx="7370">
                  <c:v>0.76613792152618498</c:v>
                </c:pt>
                <c:pt idx="7371">
                  <c:v>0.79429429076140201</c:v>
                </c:pt>
                <c:pt idx="7372">
                  <c:v>0.79883135389346005</c:v>
                </c:pt>
                <c:pt idx="7373">
                  <c:v>0.83326700518006802</c:v>
                </c:pt>
                <c:pt idx="7374">
                  <c:v>0.898723983289618</c:v>
                </c:pt>
                <c:pt idx="7375">
                  <c:v>1.01535261262043</c:v>
                </c:pt>
                <c:pt idx="7376">
                  <c:v>1.0232744590382601</c:v>
                </c:pt>
                <c:pt idx="7377">
                  <c:v>1.02018213728637</c:v>
                </c:pt>
                <c:pt idx="7378">
                  <c:v>1.07034388726575</c:v>
                </c:pt>
                <c:pt idx="7379">
                  <c:v>1.12480615241709</c:v>
                </c:pt>
                <c:pt idx="7380">
                  <c:v>1.1060034896970501</c:v>
                </c:pt>
                <c:pt idx="7381">
                  <c:v>1.0697817190835699</c:v>
                </c:pt>
                <c:pt idx="7382">
                  <c:v>1.0993734949630201</c:v>
                </c:pt>
                <c:pt idx="7383">
                  <c:v>1.15303978341154</c:v>
                </c:pt>
                <c:pt idx="7384">
                  <c:v>1.19158848398527</c:v>
                </c:pt>
                <c:pt idx="7385">
                  <c:v>1.1841641113053401</c:v>
                </c:pt>
                <c:pt idx="7386">
                  <c:v>1.20209017127643</c:v>
                </c:pt>
                <c:pt idx="7387">
                  <c:v>1.2092871918500301</c:v>
                </c:pt>
                <c:pt idx="7388">
                  <c:v>1.2188096327900599</c:v>
                </c:pt>
                <c:pt idx="7389">
                  <c:v>0.28743578144246101</c:v>
                </c:pt>
                <c:pt idx="7390">
                  <c:v>0.53611997736697803</c:v>
                </c:pt>
                <c:pt idx="7391">
                  <c:v>0.65641606412342202</c:v>
                </c:pt>
                <c:pt idx="7392">
                  <c:v>1.3032536241758601</c:v>
                </c:pt>
                <c:pt idx="7393">
                  <c:v>1.3175865850939299</c:v>
                </c:pt>
                <c:pt idx="7394">
                  <c:v>1.3380111176865199</c:v>
                </c:pt>
                <c:pt idx="7395">
                  <c:v>1.4030270251166901</c:v>
                </c:pt>
                <c:pt idx="7396">
                  <c:v>1.44403987299827</c:v>
                </c:pt>
                <c:pt idx="7397">
                  <c:v>1.4482342976945</c:v>
                </c:pt>
                <c:pt idx="7398">
                  <c:v>1.5233095880346501</c:v>
                </c:pt>
                <c:pt idx="7399">
                  <c:v>1.6433564051851</c:v>
                </c:pt>
                <c:pt idx="7400">
                  <c:v>1.68114545955438</c:v>
                </c:pt>
                <c:pt idx="7401">
                  <c:v>1.76040179176186</c:v>
                </c:pt>
                <c:pt idx="7402">
                  <c:v>1.86666526907263</c:v>
                </c:pt>
                <c:pt idx="7403">
                  <c:v>1.92950671084881</c:v>
                </c:pt>
                <c:pt idx="7404">
                  <c:v>1.9892071188156299</c:v>
                </c:pt>
                <c:pt idx="7405">
                  <c:v>2.03015767345464</c:v>
                </c:pt>
                <c:pt idx="7406">
                  <c:v>2.0465996466416199</c:v>
                </c:pt>
                <c:pt idx="7407">
                  <c:v>2.0723168049682998</c:v>
                </c:pt>
                <c:pt idx="7408">
                  <c:v>2.09510619931463</c:v>
                </c:pt>
                <c:pt idx="7409">
                  <c:v>2.1206922644347102</c:v>
                </c:pt>
                <c:pt idx="7410">
                  <c:v>2.1675671489636601</c:v>
                </c:pt>
                <c:pt idx="7411">
                  <c:v>2.2461188058714199</c:v>
                </c:pt>
                <c:pt idx="7412">
                  <c:v>2.32537100404214</c:v>
                </c:pt>
                <c:pt idx="7413">
                  <c:v>1.24705533556114</c:v>
                </c:pt>
                <c:pt idx="7414">
                  <c:v>1.2616766101011301</c:v>
                </c:pt>
                <c:pt idx="7415">
                  <c:v>1.2857176606245999</c:v>
                </c:pt>
                <c:pt idx="7416">
                  <c:v>2.49423204303646</c:v>
                </c:pt>
                <c:pt idx="7417">
                  <c:v>2.52717985164325</c:v>
                </c:pt>
                <c:pt idx="7418">
                  <c:v>2.56215168614388</c:v>
                </c:pt>
                <c:pt idx="7419">
                  <c:v>2.6074624829709001</c:v>
                </c:pt>
                <c:pt idx="7420">
                  <c:v>2.6954148127976798</c:v>
                </c:pt>
                <c:pt idx="7421">
                  <c:v>2.7714875081504502</c:v>
                </c:pt>
                <c:pt idx="7422">
                  <c:v>2.8345848007296199</c:v>
                </c:pt>
                <c:pt idx="7423">
                  <c:v>2.8300188964041899</c:v>
                </c:pt>
                <c:pt idx="7424">
                  <c:v>2.8542349934560201</c:v>
                </c:pt>
                <c:pt idx="7425">
                  <c:v>2.9247419370347401</c:v>
                </c:pt>
                <c:pt idx="7426">
                  <c:v>2.9948178648369801</c:v>
                </c:pt>
                <c:pt idx="7427">
                  <c:v>3.0388032433127101</c:v>
                </c:pt>
                <c:pt idx="7428">
                  <c:v>3.11796794651652</c:v>
                </c:pt>
                <c:pt idx="7429">
                  <c:v>3.1746698687173662</c:v>
                </c:pt>
                <c:pt idx="7430">
                  <c:v>3.2029628238463963</c:v>
                </c:pt>
                <c:pt idx="7431">
                  <c:v>3.2331293686615661</c:v>
                </c:pt>
                <c:pt idx="7432">
                  <c:v>3.2613113512481164</c:v>
                </c:pt>
                <c:pt idx="7433">
                  <c:v>3.2702324587781861</c:v>
                </c:pt>
                <c:pt idx="7434">
                  <c:v>3.2659694941986763</c:v>
                </c:pt>
                <c:pt idx="7435">
                  <c:v>3.2579772738668962</c:v>
                </c:pt>
                <c:pt idx="7436">
                  <c:v>3.2487313701966762</c:v>
                </c:pt>
                <c:pt idx="7437">
                  <c:v>2.3784672564621099</c:v>
                </c:pt>
                <c:pt idx="7438">
                  <c:v>2.4236369083528002</c:v>
                </c:pt>
                <c:pt idx="7439">
                  <c:v>2.4566195049794501</c:v>
                </c:pt>
                <c:pt idx="7440">
                  <c:v>3.4001090285589761</c:v>
                </c:pt>
                <c:pt idx="7441">
                  <c:v>3.468152736977236</c:v>
                </c:pt>
                <c:pt idx="7442">
                  <c:v>3.526072495626956</c:v>
                </c:pt>
                <c:pt idx="7443">
                  <c:v>3.5564603497314562</c:v>
                </c:pt>
                <c:pt idx="7444">
                  <c:v>3.5788578193740763</c:v>
                </c:pt>
                <c:pt idx="7445">
                  <c:v>3.6115511718980762</c:v>
                </c:pt>
                <c:pt idx="7446">
                  <c:v>3.6313377771125364</c:v>
                </c:pt>
                <c:pt idx="7447">
                  <c:v>3.6162700336451863</c:v>
                </c:pt>
                <c:pt idx="7448">
                  <c:v>3.5846742492854862</c:v>
                </c:pt>
                <c:pt idx="7449">
                  <c:v>3.5975123106700062</c:v>
                </c:pt>
                <c:pt idx="7450">
                  <c:v>3.6292677451813562</c:v>
                </c:pt>
                <c:pt idx="7451">
                  <c:v>3.6500101929150262</c:v>
                </c:pt>
                <c:pt idx="7452">
                  <c:v>3.6447090838164562</c:v>
                </c:pt>
                <c:pt idx="7453">
                  <c:v>3.6435331035900762</c:v>
                </c:pt>
                <c:pt idx="7454">
                  <c:v>3.653037742776116</c:v>
                </c:pt>
                <c:pt idx="7455">
                  <c:v>3.6291149206937563</c:v>
                </c:pt>
                <c:pt idx="7456">
                  <c:v>3.4819544974238661</c:v>
                </c:pt>
                <c:pt idx="7457">
                  <c:v>3.3767033548747061</c:v>
                </c:pt>
                <c:pt idx="7458">
                  <c:v>3.3702260159922464</c:v>
                </c:pt>
                <c:pt idx="7459">
                  <c:v>3.3349639855776263</c:v>
                </c:pt>
                <c:pt idx="7460">
                  <c:v>3.2532177858524762</c:v>
                </c:pt>
                <c:pt idx="7461">
                  <c:v>3.2598661544624763</c:v>
                </c:pt>
                <c:pt idx="7462">
                  <c:v>3.2753156738690063</c:v>
                </c:pt>
                <c:pt idx="7463">
                  <c:v>3.3232200475647562</c:v>
                </c:pt>
                <c:pt idx="7464">
                  <c:v>3.2319429516707561</c:v>
                </c:pt>
                <c:pt idx="7465">
                  <c:v>3.2624811082487262</c:v>
                </c:pt>
                <c:pt idx="7466">
                  <c:v>3.3166080052468563</c:v>
                </c:pt>
                <c:pt idx="7467">
                  <c:v>3.3410053706426162</c:v>
                </c:pt>
                <c:pt idx="7468">
                  <c:v>3.304307670096696</c:v>
                </c:pt>
                <c:pt idx="7469">
                  <c:v>3.2215782540390063</c:v>
                </c:pt>
                <c:pt idx="7470">
                  <c:v>3.1670484623330464</c:v>
                </c:pt>
                <c:pt idx="7471">
                  <c:v>3.1619975457918161</c:v>
                </c:pt>
                <c:pt idx="7472">
                  <c:v>3.1187412455919401</c:v>
                </c:pt>
                <c:pt idx="7473">
                  <c:v>3.0669964635080098</c:v>
                </c:pt>
                <c:pt idx="7474">
                  <c:v>3.0719922911128799</c:v>
                </c:pt>
                <c:pt idx="7475">
                  <c:v>3.1183813223860901</c:v>
                </c:pt>
                <c:pt idx="7476">
                  <c:v>3.1637393166030163</c:v>
                </c:pt>
                <c:pt idx="7477">
                  <c:v>3.1998402327654762</c:v>
                </c:pt>
                <c:pt idx="7478">
                  <c:v>3.2499758060081763</c:v>
                </c:pt>
                <c:pt idx="7479">
                  <c:v>3.2928789911917464</c:v>
                </c:pt>
                <c:pt idx="7480">
                  <c:v>3.3311167044123562</c:v>
                </c:pt>
                <c:pt idx="7481">
                  <c:v>3.3345142602323263</c:v>
                </c:pt>
                <c:pt idx="7482">
                  <c:v>3.3456596806815462</c:v>
                </c:pt>
                <c:pt idx="7483">
                  <c:v>3.360367328749096</c:v>
                </c:pt>
                <c:pt idx="7484">
                  <c:v>3.3795440736336264</c:v>
                </c:pt>
                <c:pt idx="7485">
                  <c:v>3.227357208859666</c:v>
                </c:pt>
                <c:pt idx="7486">
                  <c:v>3.2118894289962663</c:v>
                </c:pt>
                <c:pt idx="7487">
                  <c:v>3.2133223929895762</c:v>
                </c:pt>
                <c:pt idx="7488">
                  <c:v>3.4325784415811063</c:v>
                </c:pt>
                <c:pt idx="7489">
                  <c:v>3.4982982054999461</c:v>
                </c:pt>
                <c:pt idx="7490">
                  <c:v>3.5851720571101264</c:v>
                </c:pt>
                <c:pt idx="7491">
                  <c:v>3.6613457900313864</c:v>
                </c:pt>
                <c:pt idx="7492">
                  <c:v>3.7075017332573861</c:v>
                </c:pt>
                <c:pt idx="7493">
                  <c:v>3.7408619943699963</c:v>
                </c:pt>
                <c:pt idx="7494">
                  <c:v>3.7726694899207462</c:v>
                </c:pt>
                <c:pt idx="7495">
                  <c:v>3.691013279961556</c:v>
                </c:pt>
                <c:pt idx="7496">
                  <c:v>3.6723906855019663</c:v>
                </c:pt>
                <c:pt idx="7497">
                  <c:v>3.6685970621053263</c:v>
                </c:pt>
                <c:pt idx="7498">
                  <c:v>3.6724337000025562</c:v>
                </c:pt>
                <c:pt idx="7499">
                  <c:v>3.7347950443712463</c:v>
                </c:pt>
                <c:pt idx="7500">
                  <c:v>3.8631013773211262</c:v>
                </c:pt>
                <c:pt idx="7501">
                  <c:v>3.9303407553238463</c:v>
                </c:pt>
                <c:pt idx="7502">
                  <c:v>3.9109776006011563</c:v>
                </c:pt>
                <c:pt idx="7503">
                  <c:v>3.9093404750164162</c:v>
                </c:pt>
                <c:pt idx="7504">
                  <c:v>3.8856351148403361</c:v>
                </c:pt>
                <c:pt idx="7505">
                  <c:v>3.9065708386155262</c:v>
                </c:pt>
                <c:pt idx="7506">
                  <c:v>3.9810421044310562</c:v>
                </c:pt>
                <c:pt idx="7507">
                  <c:v>3.8820496133577964</c:v>
                </c:pt>
                <c:pt idx="7508">
                  <c:v>3.9918448996027762</c:v>
                </c:pt>
                <c:pt idx="7509">
                  <c:v>3.3684094072841861</c:v>
                </c:pt>
                <c:pt idx="7510">
                  <c:v>3.3276420366403263</c:v>
                </c:pt>
                <c:pt idx="7511">
                  <c:v>3.3773222134558161</c:v>
                </c:pt>
                <c:pt idx="7512">
                  <c:v>4.3126007598694258</c:v>
                </c:pt>
                <c:pt idx="7513">
                  <c:v>4.3899265832152965</c:v>
                </c:pt>
                <c:pt idx="7514">
                  <c:v>4.5264285479379858</c:v>
                </c:pt>
                <c:pt idx="7515">
                  <c:v>4.6324416036569263</c:v>
                </c:pt>
                <c:pt idx="7516">
                  <c:v>4.6486664726947762</c:v>
                </c:pt>
                <c:pt idx="7517">
                  <c:v>4.6746975777768558</c:v>
                </c:pt>
                <c:pt idx="7518">
                  <c:v>4.7376476130926966</c:v>
                </c:pt>
                <c:pt idx="7519">
                  <c:v>4.8552783158813559</c:v>
                </c:pt>
                <c:pt idx="7520">
                  <c:v>4.8891458024950163</c:v>
                </c:pt>
                <c:pt idx="7521">
                  <c:v>4.9850061527185661</c:v>
                </c:pt>
                <c:pt idx="7522">
                  <c:v>5.1006127035915458</c:v>
                </c:pt>
                <c:pt idx="7523">
                  <c:v>5.176829691026156</c:v>
                </c:pt>
                <c:pt idx="7524">
                  <c:v>5.244213076159566</c:v>
                </c:pt>
                <c:pt idx="7525">
                  <c:v>5.3181878937062539</c:v>
                </c:pt>
                <c:pt idx="7526">
                  <c:v>5.386478620389112</c:v>
                </c:pt>
                <c:pt idx="7527">
                  <c:v>5.4677965967142175</c:v>
                </c:pt>
                <c:pt idx="7528">
                  <c:v>5.5348434828591806</c:v>
                </c:pt>
                <c:pt idx="7529">
                  <c:v>5.5767652505795056</c:v>
                </c:pt>
                <c:pt idx="7530">
                  <c:v>5.6125272512057212</c:v>
                </c:pt>
                <c:pt idx="7531">
                  <c:v>5.4634989346758944</c:v>
                </c:pt>
                <c:pt idx="7532">
                  <c:v>5.4158131549366644</c:v>
                </c:pt>
                <c:pt idx="7533">
                  <c:v>4.1034136094062568</c:v>
                </c:pt>
                <c:pt idx="7534">
                  <c:v>4.1042094628321362</c:v>
                </c:pt>
                <c:pt idx="7535">
                  <c:v>4.1828431780280759</c:v>
                </c:pt>
                <c:pt idx="7536">
                  <c:v>4.9283289742054457</c:v>
                </c:pt>
                <c:pt idx="7537">
                  <c:v>4.7680869623723163</c:v>
                </c:pt>
                <c:pt idx="7538">
                  <c:v>4.6917741969023465</c:v>
                </c:pt>
                <c:pt idx="7539">
                  <c:v>4.7875907117894663</c:v>
                </c:pt>
                <c:pt idx="7540">
                  <c:v>4.875691996475946</c:v>
                </c:pt>
                <c:pt idx="7541">
                  <c:v>4.8569666140510357</c:v>
                </c:pt>
                <c:pt idx="7542">
                  <c:v>4.769836987376106</c:v>
                </c:pt>
                <c:pt idx="7543">
                  <c:v>4.376872773191506</c:v>
                </c:pt>
                <c:pt idx="7544">
                  <c:v>4.1686078625530065</c:v>
                </c:pt>
                <c:pt idx="7545">
                  <c:v>4.1225311498339057</c:v>
                </c:pt>
                <c:pt idx="7546">
                  <c:v>4.1389481941168862</c:v>
                </c:pt>
                <c:pt idx="7547">
                  <c:v>4.1559986815891063</c:v>
                </c:pt>
                <c:pt idx="7548">
                  <c:v>4.1596250785452664</c:v>
                </c:pt>
                <c:pt idx="7549">
                  <c:v>4.1987842357873664</c:v>
                </c:pt>
                <c:pt idx="7550">
                  <c:v>4.2644267276976562</c:v>
                </c:pt>
                <c:pt idx="7551">
                  <c:v>4.2962534179071064</c:v>
                </c:pt>
                <c:pt idx="7552">
                  <c:v>4.3223994568532262</c:v>
                </c:pt>
                <c:pt idx="7553">
                  <c:v>4.314621186934926</c:v>
                </c:pt>
                <c:pt idx="7554">
                  <c:v>4.3409279308259165</c:v>
                </c:pt>
                <c:pt idx="7555">
                  <c:v>4.279917710348526</c:v>
                </c:pt>
                <c:pt idx="7556">
                  <c:v>4.2610442519359868</c:v>
                </c:pt>
                <c:pt idx="7557">
                  <c:v>5.2978876977824552</c:v>
                </c:pt>
                <c:pt idx="7558">
                  <c:v>5.162592103361896</c:v>
                </c:pt>
                <c:pt idx="7559">
                  <c:v>5.0659083434430467</c:v>
                </c:pt>
                <c:pt idx="7560">
                  <c:v>4.2709888952094257</c:v>
                </c:pt>
                <c:pt idx="7561">
                  <c:v>4.3514853875806265</c:v>
                </c:pt>
                <c:pt idx="7562">
                  <c:v>4.404652850359426</c:v>
                </c:pt>
                <c:pt idx="7563">
                  <c:v>4.4290019810756558</c:v>
                </c:pt>
                <c:pt idx="7564">
                  <c:v>4.441310999619926</c:v>
                </c:pt>
                <c:pt idx="7565">
                  <c:v>4.454201179271176</c:v>
                </c:pt>
                <c:pt idx="7566">
                  <c:v>4.484710517031516</c:v>
                </c:pt>
                <c:pt idx="7567">
                  <c:v>4.4549969067456558</c:v>
                </c:pt>
                <c:pt idx="7568">
                  <c:v>4.448948114936476</c:v>
                </c:pt>
                <c:pt idx="7569">
                  <c:v>4.4404581394964762</c:v>
                </c:pt>
                <c:pt idx="7570">
                  <c:v>4.4867264672324261</c:v>
                </c:pt>
                <c:pt idx="7571">
                  <c:v>4.5439335941838266</c:v>
                </c:pt>
                <c:pt idx="7572">
                  <c:v>4.5985272575362659</c:v>
                </c:pt>
                <c:pt idx="7573">
                  <c:v>4.6215951576453058</c:v>
                </c:pt>
                <c:pt idx="7574">
                  <c:v>4.6436026815616867</c:v>
                </c:pt>
                <c:pt idx="7575">
                  <c:v>4.7010572383008062</c:v>
                </c:pt>
                <c:pt idx="7576">
                  <c:v>4.7904753445968158</c:v>
                </c:pt>
                <c:pt idx="7577">
                  <c:v>4.8706301146922666</c:v>
                </c:pt>
                <c:pt idx="7578">
                  <c:v>4.9569115955965657</c:v>
                </c:pt>
                <c:pt idx="7579">
                  <c:v>5.0522732537235164</c:v>
                </c:pt>
                <c:pt idx="7580">
                  <c:v>5.0129699005958459</c:v>
                </c:pt>
                <c:pt idx="7581">
                  <c:v>4.2498831341023369</c:v>
                </c:pt>
                <c:pt idx="7582">
                  <c:v>4.2449884410127661</c:v>
                </c:pt>
                <c:pt idx="7583">
                  <c:v>4.2233244406945962</c:v>
                </c:pt>
                <c:pt idx="7584">
                  <c:v>5.5013720710024945</c:v>
                </c:pt>
                <c:pt idx="7585">
                  <c:v>5.6772449212076763</c:v>
                </c:pt>
                <c:pt idx="7586">
                  <c:v>5.8653107767994239</c:v>
                </c:pt>
                <c:pt idx="7587">
                  <c:v>6.1065384146368471</c:v>
                </c:pt>
                <c:pt idx="7588">
                  <c:v>0.145772119537741</c:v>
                </c:pt>
                <c:pt idx="7589">
                  <c:v>7.8615092865408701E-2</c:v>
                </c:pt>
                <c:pt idx="7590">
                  <c:v>7.9368324795703799E-2</c:v>
                </c:pt>
                <c:pt idx="7591">
                  <c:v>0.38705386905233202</c:v>
                </c:pt>
                <c:pt idx="7592">
                  <c:v>0.53208747235014497</c:v>
                </c:pt>
                <c:pt idx="7593">
                  <c:v>0.49401494477165803</c:v>
                </c:pt>
                <c:pt idx="7594">
                  <c:v>0.48927931474488601</c:v>
                </c:pt>
                <c:pt idx="7595">
                  <c:v>0.68180953474246897</c:v>
                </c:pt>
                <c:pt idx="7596">
                  <c:v>0.77528489595250205</c:v>
                </c:pt>
                <c:pt idx="7597">
                  <c:v>0.77680443200868099</c:v>
                </c:pt>
                <c:pt idx="7598">
                  <c:v>0.806337877184647</c:v>
                </c:pt>
                <c:pt idx="7599">
                  <c:v>0.92861117236748802</c:v>
                </c:pt>
                <c:pt idx="7600">
                  <c:v>1.0003789263912</c:v>
                </c:pt>
                <c:pt idx="7601">
                  <c:v>1.11600053817051</c:v>
                </c:pt>
                <c:pt idx="7602">
                  <c:v>1.3192550423495499</c:v>
                </c:pt>
                <c:pt idx="7603">
                  <c:v>1.3651590569533001</c:v>
                </c:pt>
                <c:pt idx="7604">
                  <c:v>1.6163033636308</c:v>
                </c:pt>
                <c:pt idx="7605">
                  <c:v>5.0042322139840865</c:v>
                </c:pt>
                <c:pt idx="7606">
                  <c:v>5.1524537288640957</c:v>
                </c:pt>
                <c:pt idx="7607">
                  <c:v>5.2973755848043425</c:v>
                </c:pt>
                <c:pt idx="7608">
                  <c:v>2.7624503445580402</c:v>
                </c:pt>
                <c:pt idx="7609">
                  <c:v>2.9401657542022801</c:v>
                </c:pt>
                <c:pt idx="7610">
                  <c:v>3.1302548839784898</c:v>
                </c:pt>
                <c:pt idx="7611">
                  <c:v>3.3807218995756063</c:v>
                </c:pt>
                <c:pt idx="7612">
                  <c:v>3.5778539094261061</c:v>
                </c:pt>
                <c:pt idx="7613">
                  <c:v>3.7940382524295462</c:v>
                </c:pt>
                <c:pt idx="7614">
                  <c:v>3.9153587551184863</c:v>
                </c:pt>
                <c:pt idx="7615">
                  <c:v>3.8224682580479561</c:v>
                </c:pt>
                <c:pt idx="7616">
                  <c:v>3.8603385651667264</c:v>
                </c:pt>
                <c:pt idx="7617">
                  <c:v>3.9078031741207364</c:v>
                </c:pt>
                <c:pt idx="7618">
                  <c:v>3.9852082157050464</c:v>
                </c:pt>
                <c:pt idx="7619">
                  <c:v>4.0503019387690369</c:v>
                </c:pt>
                <c:pt idx="7620">
                  <c:v>4.1423102997978463</c:v>
                </c:pt>
                <c:pt idx="7621">
                  <c:v>4.2149930690187158</c:v>
                </c:pt>
                <c:pt idx="7622">
                  <c:v>4.3297617446123065</c:v>
                </c:pt>
                <c:pt idx="7623">
                  <c:v>4.4473101059164062</c:v>
                </c:pt>
                <c:pt idx="7624">
                  <c:v>4.5797760275891566</c:v>
                </c:pt>
                <c:pt idx="7625">
                  <c:v>4.6949046516767261</c:v>
                </c:pt>
                <c:pt idx="7626">
                  <c:v>4.6468574386351964</c:v>
                </c:pt>
                <c:pt idx="7627">
                  <c:v>4.6428530008274462</c:v>
                </c:pt>
                <c:pt idx="7628">
                  <c:v>4.3052890468891167</c:v>
                </c:pt>
                <c:pt idx="7629">
                  <c:v>1.9314485162130199</c:v>
                </c:pt>
                <c:pt idx="7630">
                  <c:v>2.2193841098010698</c:v>
                </c:pt>
                <c:pt idx="7631">
                  <c:v>2.5285159242636701</c:v>
                </c:pt>
                <c:pt idx="7632">
                  <c:v>4.0165598074442164</c:v>
                </c:pt>
                <c:pt idx="7633">
                  <c:v>4.0738210376671562</c:v>
                </c:pt>
                <c:pt idx="7634">
                  <c:v>4.0768074774111662</c:v>
                </c:pt>
                <c:pt idx="7635">
                  <c:v>4.0686127151842957</c:v>
                </c:pt>
                <c:pt idx="7636">
                  <c:v>3.9861419501147362</c:v>
                </c:pt>
                <c:pt idx="7637">
                  <c:v>3.857491306342486</c:v>
                </c:pt>
                <c:pt idx="7638">
                  <c:v>3.7863687809073063</c:v>
                </c:pt>
                <c:pt idx="7639">
                  <c:v>3.4940624696757263</c:v>
                </c:pt>
                <c:pt idx="7640">
                  <c:v>3.5066068157843664</c:v>
                </c:pt>
                <c:pt idx="7641">
                  <c:v>3.5036932142061064</c:v>
                </c:pt>
                <c:pt idx="7642">
                  <c:v>3.4721727728730061</c:v>
                </c:pt>
                <c:pt idx="7643">
                  <c:v>3.4534210598405863</c:v>
                </c:pt>
                <c:pt idx="7644">
                  <c:v>3.4831141990919261</c:v>
                </c:pt>
                <c:pt idx="7645">
                  <c:v>3.506733055441646</c:v>
                </c:pt>
                <c:pt idx="7646">
                  <c:v>3.5568928231177761</c:v>
                </c:pt>
                <c:pt idx="7647">
                  <c:v>3.6148370685335864</c:v>
                </c:pt>
                <c:pt idx="7648">
                  <c:v>3.6773482133406761</c:v>
                </c:pt>
                <c:pt idx="7649">
                  <c:v>3.7466552418059162</c:v>
                </c:pt>
                <c:pt idx="7650">
                  <c:v>3.8242517815239863</c:v>
                </c:pt>
                <c:pt idx="7651">
                  <c:v>3.8613350149812562</c:v>
                </c:pt>
                <c:pt idx="7652">
                  <c:v>3.8514920176735963</c:v>
                </c:pt>
                <c:pt idx="7653">
                  <c:v>3.963822650806176</c:v>
                </c:pt>
                <c:pt idx="7654">
                  <c:v>3.8574626560055663</c:v>
                </c:pt>
                <c:pt idx="7655">
                  <c:v>3.9324312987369563</c:v>
                </c:pt>
                <c:pt idx="7656">
                  <c:v>4.2911561936545963</c:v>
                </c:pt>
                <c:pt idx="7657">
                  <c:v>4.3506032734290061</c:v>
                </c:pt>
                <c:pt idx="7658">
                  <c:v>4.3921097740168857</c:v>
                </c:pt>
                <c:pt idx="7659">
                  <c:v>4.3921462107003659</c:v>
                </c:pt>
                <c:pt idx="7660">
                  <c:v>4.3864075419423161</c:v>
                </c:pt>
                <c:pt idx="7661">
                  <c:v>4.3782717243525759</c:v>
                </c:pt>
                <c:pt idx="7662">
                  <c:v>4.3758385323420965</c:v>
                </c:pt>
                <c:pt idx="7663">
                  <c:v>4.358247954574896</c:v>
                </c:pt>
                <c:pt idx="7664">
                  <c:v>4.4431427501528864</c:v>
                </c:pt>
                <c:pt idx="7665">
                  <c:v>4.5956184066845465</c:v>
                </c:pt>
                <c:pt idx="7666">
                  <c:v>4.7881979099522463</c:v>
                </c:pt>
                <c:pt idx="7667">
                  <c:v>4.9513519497593466</c:v>
                </c:pt>
                <c:pt idx="7668">
                  <c:v>5.0308697777898059</c:v>
                </c:pt>
                <c:pt idx="7669">
                  <c:v>5.0639803457369661</c:v>
                </c:pt>
                <c:pt idx="7670">
                  <c:v>5.0945287502564565</c:v>
                </c:pt>
                <c:pt idx="7671">
                  <c:v>5.1246523075494865</c:v>
                </c:pt>
                <c:pt idx="7672">
                  <c:v>5.1596709164933863</c:v>
                </c:pt>
                <c:pt idx="7673">
                  <c:v>5.1952891672965666</c:v>
                </c:pt>
                <c:pt idx="7674">
                  <c:v>5.2382909920044458</c:v>
                </c:pt>
                <c:pt idx="7675">
                  <c:v>5.234635223338536</c:v>
                </c:pt>
                <c:pt idx="7676">
                  <c:v>5.2542078923259368</c:v>
                </c:pt>
                <c:pt idx="7677">
                  <c:v>3.9080685380676461</c:v>
                </c:pt>
                <c:pt idx="7678">
                  <c:v>4.0384294285985156</c:v>
                </c:pt>
                <c:pt idx="7679">
                  <c:v>4.175553554295476</c:v>
                </c:pt>
                <c:pt idx="7680">
                  <c:v>5.4880467905480153</c:v>
                </c:pt>
                <c:pt idx="7681">
                  <c:v>5.5807011181151509</c:v>
                </c:pt>
                <c:pt idx="7682">
                  <c:v>5.6305478065766161</c:v>
                </c:pt>
                <c:pt idx="7683">
                  <c:v>5.695220924267101</c:v>
                </c:pt>
                <c:pt idx="7684">
                  <c:v>5.7048820935750957</c:v>
                </c:pt>
                <c:pt idx="7685">
                  <c:v>5.7304916808538575</c:v>
                </c:pt>
                <c:pt idx="7686">
                  <c:v>5.7579835167940363</c:v>
                </c:pt>
                <c:pt idx="7687">
                  <c:v>5.6943379877253273</c:v>
                </c:pt>
                <c:pt idx="7688">
                  <c:v>5.7201288439165578</c:v>
                </c:pt>
                <c:pt idx="7689">
                  <c:v>5.7481025586078029</c:v>
                </c:pt>
                <c:pt idx="7690">
                  <c:v>5.7637769121142455</c:v>
                </c:pt>
                <c:pt idx="7691">
                  <c:v>5.7780983917764495</c:v>
                </c:pt>
                <c:pt idx="7692">
                  <c:v>5.776763459598917</c:v>
                </c:pt>
                <c:pt idx="7693">
                  <c:v>5.7635107010377169</c:v>
                </c:pt>
                <c:pt idx="7694">
                  <c:v>5.7254256384411519</c:v>
                </c:pt>
                <c:pt idx="7695">
                  <c:v>5.6980239455664794</c:v>
                </c:pt>
                <c:pt idx="7696">
                  <c:v>5.6484876395101544</c:v>
                </c:pt>
                <c:pt idx="7697">
                  <c:v>5.60529461426799</c:v>
                </c:pt>
                <c:pt idx="7698">
                  <c:v>5.5478080283869522</c:v>
                </c:pt>
                <c:pt idx="7699">
                  <c:v>5.3414922061619041</c:v>
                </c:pt>
                <c:pt idx="7700">
                  <c:v>5.2786624368617563</c:v>
                </c:pt>
                <c:pt idx="7701">
                  <c:v>5.2638120984317567</c:v>
                </c:pt>
                <c:pt idx="7702">
                  <c:v>5.3198780710864852</c:v>
                </c:pt>
                <c:pt idx="7703">
                  <c:v>5.3971301369244582</c:v>
                </c:pt>
                <c:pt idx="7704">
                  <c:v>5.1548442235918763</c:v>
                </c:pt>
                <c:pt idx="7705">
                  <c:v>5.1783227965791259</c:v>
                </c:pt>
                <c:pt idx="7706">
                  <c:v>5.234356403881546</c:v>
                </c:pt>
                <c:pt idx="7707">
                  <c:v>5.3040140259113393</c:v>
                </c:pt>
                <c:pt idx="7708">
                  <c:v>5.4281378728256655</c:v>
                </c:pt>
                <c:pt idx="7709">
                  <c:v>5.6300652640155704</c:v>
                </c:pt>
                <c:pt idx="7710">
                  <c:v>5.8673559535275865</c:v>
                </c:pt>
                <c:pt idx="7711">
                  <c:v>6.0460522723890948</c:v>
                </c:pt>
                <c:pt idx="7712">
                  <c:v>6.1782869528131172</c:v>
                </c:pt>
                <c:pt idx="7713">
                  <c:v>6.2749039239828157</c:v>
                </c:pt>
                <c:pt idx="7714">
                  <c:v>3.3627130000064703E-2</c:v>
                </c:pt>
                <c:pt idx="7715">
                  <c:v>8.6205282276354697E-2</c:v>
                </c:pt>
                <c:pt idx="7716">
                  <c:v>0.147583127626597</c:v>
                </c:pt>
                <c:pt idx="7717">
                  <c:v>0.220868614804174</c:v>
                </c:pt>
                <c:pt idx="7718">
                  <c:v>0.340614439559286</c:v>
                </c:pt>
                <c:pt idx="7719">
                  <c:v>0.45750517091434201</c:v>
                </c:pt>
                <c:pt idx="7720">
                  <c:v>0.52979311265244899</c:v>
                </c:pt>
                <c:pt idx="7721">
                  <c:v>0.60271335747418697</c:v>
                </c:pt>
                <c:pt idx="7722">
                  <c:v>0.705140726458374</c:v>
                </c:pt>
                <c:pt idx="7723">
                  <c:v>0.82039052691872105</c:v>
                </c:pt>
                <c:pt idx="7724">
                  <c:v>0.91263128689610995</c:v>
                </c:pt>
                <c:pt idx="7725">
                  <c:v>5.2531752694886862</c:v>
                </c:pt>
                <c:pt idx="7726">
                  <c:v>5.1979165304732966</c:v>
                </c:pt>
                <c:pt idx="7727">
                  <c:v>5.1507829001705163</c:v>
                </c:pt>
                <c:pt idx="7728">
                  <c:v>1.1947636380439399</c:v>
                </c:pt>
                <c:pt idx="7729">
                  <c:v>1.2066918903616899</c:v>
                </c:pt>
                <c:pt idx="7730">
                  <c:v>1.14269518220223</c:v>
                </c:pt>
                <c:pt idx="7731">
                  <c:v>1.14375930903747</c:v>
                </c:pt>
                <c:pt idx="7732">
                  <c:v>1.1673148030634799</c:v>
                </c:pt>
                <c:pt idx="7733">
                  <c:v>1.2056000132095801</c:v>
                </c:pt>
                <c:pt idx="7734">
                  <c:v>1.26355916436652</c:v>
                </c:pt>
                <c:pt idx="7735">
                  <c:v>1.4114670732389001</c:v>
                </c:pt>
                <c:pt idx="7736">
                  <c:v>1.44848756562146</c:v>
                </c:pt>
                <c:pt idx="7737">
                  <c:v>1.52458580524507</c:v>
                </c:pt>
                <c:pt idx="7738">
                  <c:v>1.6073127595862999</c:v>
                </c:pt>
                <c:pt idx="7739">
                  <c:v>1.6559092630240799</c:v>
                </c:pt>
                <c:pt idx="7740">
                  <c:v>1.6926464865755499</c:v>
                </c:pt>
                <c:pt idx="7741">
                  <c:v>1.77329869005115</c:v>
                </c:pt>
                <c:pt idx="7742">
                  <c:v>1.8752060131584001</c:v>
                </c:pt>
                <c:pt idx="7743">
                  <c:v>1.9471283621013</c:v>
                </c:pt>
                <c:pt idx="7744">
                  <c:v>1.9380824000824</c:v>
                </c:pt>
                <c:pt idx="7745">
                  <c:v>1.88747238032558</c:v>
                </c:pt>
                <c:pt idx="7746">
                  <c:v>1.8525053077106901</c:v>
                </c:pt>
                <c:pt idx="7747">
                  <c:v>1.7727560914309799</c:v>
                </c:pt>
                <c:pt idx="7748">
                  <c:v>1.7957923550984101</c:v>
                </c:pt>
                <c:pt idx="7749">
                  <c:v>1.0056800343793</c:v>
                </c:pt>
                <c:pt idx="7750">
                  <c:v>1.0890032152664899</c:v>
                </c:pt>
                <c:pt idx="7751">
                  <c:v>1.1520073732607301</c:v>
                </c:pt>
                <c:pt idx="7752">
                  <c:v>2.02779381918306</c:v>
                </c:pt>
                <c:pt idx="7753">
                  <c:v>2.0858356779698699</c:v>
                </c:pt>
                <c:pt idx="7754">
                  <c:v>2.12503014656706</c:v>
                </c:pt>
                <c:pt idx="7755">
                  <c:v>2.1772906656983002</c:v>
                </c:pt>
                <c:pt idx="7756">
                  <c:v>2.2329340094832202</c:v>
                </c:pt>
                <c:pt idx="7757">
                  <c:v>2.3043045944812302</c:v>
                </c:pt>
                <c:pt idx="7758">
                  <c:v>2.30486866842016</c:v>
                </c:pt>
                <c:pt idx="7759">
                  <c:v>2.1389930247556799</c:v>
                </c:pt>
                <c:pt idx="7760">
                  <c:v>2.1118760534376602</c:v>
                </c:pt>
                <c:pt idx="7761">
                  <c:v>2.1287714793282699</c:v>
                </c:pt>
                <c:pt idx="7762">
                  <c:v>2.1825417043323498</c:v>
                </c:pt>
                <c:pt idx="7763">
                  <c:v>2.2277575734905102</c:v>
                </c:pt>
                <c:pt idx="7764">
                  <c:v>2.2651180457437001</c:v>
                </c:pt>
                <c:pt idx="7765">
                  <c:v>2.3082114811918899</c:v>
                </c:pt>
                <c:pt idx="7766">
                  <c:v>2.3091910411605099</c:v>
                </c:pt>
                <c:pt idx="7767">
                  <c:v>2.3442570250402102</c:v>
                </c:pt>
                <c:pt idx="7768">
                  <c:v>2.3303261095527001</c:v>
                </c:pt>
                <c:pt idx="7769">
                  <c:v>2.2408977417665001</c:v>
                </c:pt>
                <c:pt idx="7770">
                  <c:v>2.1842186227093099</c:v>
                </c:pt>
                <c:pt idx="7771">
                  <c:v>1.8991228492521499</c:v>
                </c:pt>
                <c:pt idx="7772">
                  <c:v>1.9432110959576101</c:v>
                </c:pt>
                <c:pt idx="7773">
                  <c:v>1.8404433355123799</c:v>
                </c:pt>
                <c:pt idx="7774">
                  <c:v>1.8968190358056001</c:v>
                </c:pt>
                <c:pt idx="7775">
                  <c:v>1.97021748702333</c:v>
                </c:pt>
                <c:pt idx="7776">
                  <c:v>2.15872985135158</c:v>
                </c:pt>
                <c:pt idx="7777">
                  <c:v>2.18675390236081</c:v>
                </c:pt>
                <c:pt idx="7778">
                  <c:v>2.1279014867368602</c:v>
                </c:pt>
                <c:pt idx="7779">
                  <c:v>2.0414277280614401</c:v>
                </c:pt>
                <c:pt idx="7780">
                  <c:v>2.0129127380097001</c:v>
                </c:pt>
                <c:pt idx="7781">
                  <c:v>2.00357279353531</c:v>
                </c:pt>
                <c:pt idx="7782">
                  <c:v>2.03067747924407</c:v>
                </c:pt>
                <c:pt idx="7783">
                  <c:v>2.1187203022882</c:v>
                </c:pt>
                <c:pt idx="7784">
                  <c:v>2.15663519250448</c:v>
                </c:pt>
                <c:pt idx="7785">
                  <c:v>2.2340769118824801</c:v>
                </c:pt>
                <c:pt idx="7786">
                  <c:v>2.33571028462775</c:v>
                </c:pt>
                <c:pt idx="7787">
                  <c:v>2.4952888873677601</c:v>
                </c:pt>
                <c:pt idx="7788">
                  <c:v>2.4120393417081401</c:v>
                </c:pt>
                <c:pt idx="7789">
                  <c:v>2.2288299154427</c:v>
                </c:pt>
                <c:pt idx="7790">
                  <c:v>2.1613840927327699</c:v>
                </c:pt>
                <c:pt idx="7791">
                  <c:v>2.2551435987327602</c:v>
                </c:pt>
                <c:pt idx="7792">
                  <c:v>2.4497440055570099</c:v>
                </c:pt>
                <c:pt idx="7793">
                  <c:v>2.5809987554104099</c:v>
                </c:pt>
                <c:pt idx="7794">
                  <c:v>2.6886267877283498</c:v>
                </c:pt>
                <c:pt idx="7795">
                  <c:v>2.6648250510965799</c:v>
                </c:pt>
                <c:pt idx="7796">
                  <c:v>2.7885994611261702</c:v>
                </c:pt>
                <c:pt idx="7797">
                  <c:v>2.0351013759765402</c:v>
                </c:pt>
                <c:pt idx="7798">
                  <c:v>2.0997916816126501</c:v>
                </c:pt>
                <c:pt idx="7799">
                  <c:v>2.1190266352228502</c:v>
                </c:pt>
                <c:pt idx="7800">
                  <c:v>2.6645351108194499</c:v>
                </c:pt>
                <c:pt idx="7801">
                  <c:v>2.7305779333129401</c:v>
                </c:pt>
                <c:pt idx="7802">
                  <c:v>2.72740430808066</c:v>
                </c:pt>
                <c:pt idx="7803">
                  <c:v>2.7401444475863102</c:v>
                </c:pt>
                <c:pt idx="7804">
                  <c:v>2.7859638606506998</c:v>
                </c:pt>
                <c:pt idx="7805">
                  <c:v>2.7999423366698402</c:v>
                </c:pt>
                <c:pt idx="7806">
                  <c:v>2.8182677061796499</c:v>
                </c:pt>
                <c:pt idx="7807">
                  <c:v>2.73015049036607</c:v>
                </c:pt>
                <c:pt idx="7808">
                  <c:v>2.8298863530132801</c:v>
                </c:pt>
                <c:pt idx="7809">
                  <c:v>2.9858214354390502</c:v>
                </c:pt>
                <c:pt idx="7810">
                  <c:v>3.1882758883327562</c:v>
                </c:pt>
                <c:pt idx="7811">
                  <c:v>3.3985006397775464</c:v>
                </c:pt>
                <c:pt idx="7812">
                  <c:v>3.4476215004548161</c:v>
                </c:pt>
                <c:pt idx="7813">
                  <c:v>3.4380710268283661</c:v>
                </c:pt>
                <c:pt idx="7814">
                  <c:v>3.4483057628119762</c:v>
                </c:pt>
                <c:pt idx="7815">
                  <c:v>3.3993295686017961</c:v>
                </c:pt>
                <c:pt idx="7816">
                  <c:v>3.4359557922226762</c:v>
                </c:pt>
                <c:pt idx="7817">
                  <c:v>3.5252739700791365</c:v>
                </c:pt>
                <c:pt idx="7818">
                  <c:v>3.7119978137084164</c:v>
                </c:pt>
                <c:pt idx="7819">
                  <c:v>4.3423736527383863</c:v>
                </c:pt>
                <c:pt idx="7820">
                  <c:v>5.4465042100233605</c:v>
                </c:pt>
                <c:pt idx="7821">
                  <c:v>2.7409357166894601</c:v>
                </c:pt>
                <c:pt idx="7822">
                  <c:v>2.61947934895344</c:v>
                </c:pt>
                <c:pt idx="7823">
                  <c:v>2.6108095488692</c:v>
                </c:pt>
                <c:pt idx="7824">
                  <c:v>6.1386713239341679</c:v>
                </c:pt>
                <c:pt idx="7825">
                  <c:v>6.1274891270809722</c:v>
                </c:pt>
                <c:pt idx="7826">
                  <c:v>6.0779272538586975</c:v>
                </c:pt>
                <c:pt idx="7827">
                  <c:v>6.0666934160036519</c:v>
                </c:pt>
                <c:pt idx="7828">
                  <c:v>6.0237158846068475</c:v>
                </c:pt>
                <c:pt idx="7829">
                  <c:v>6.0105351756750416</c:v>
                </c:pt>
                <c:pt idx="7830">
                  <c:v>6.0676801179399149</c:v>
                </c:pt>
                <c:pt idx="7831">
                  <c:v>6.1902423431750107</c:v>
                </c:pt>
                <c:pt idx="7832">
                  <c:v>6.273261581666314</c:v>
                </c:pt>
                <c:pt idx="7833">
                  <c:v>7.9145670375530996E-2</c:v>
                </c:pt>
                <c:pt idx="7834">
                  <c:v>0.133667511693491</c:v>
                </c:pt>
                <c:pt idx="7835">
                  <c:v>0.180957995056093</c:v>
                </c:pt>
                <c:pt idx="7836">
                  <c:v>0.27260836077844303</c:v>
                </c:pt>
                <c:pt idx="7837">
                  <c:v>0.34251755320142202</c:v>
                </c:pt>
                <c:pt idx="7838">
                  <c:v>0.35549920853876799</c:v>
                </c:pt>
                <c:pt idx="7839">
                  <c:v>0.37536845985429501</c:v>
                </c:pt>
                <c:pt idx="7840">
                  <c:v>0.44514151989387701</c:v>
                </c:pt>
                <c:pt idx="7841">
                  <c:v>0.48371582202038199</c:v>
                </c:pt>
                <c:pt idx="7842">
                  <c:v>0.51940385344294404</c:v>
                </c:pt>
                <c:pt idx="7843">
                  <c:v>0.61100418592099903</c:v>
                </c:pt>
                <c:pt idx="7844">
                  <c:v>0.63833209875803298</c:v>
                </c:pt>
                <c:pt idx="7845">
                  <c:v>6.0073759414008352</c:v>
                </c:pt>
                <c:pt idx="7846">
                  <c:v>6.1098653683882391</c:v>
                </c:pt>
                <c:pt idx="7847">
                  <c:v>6.1305158820022578</c:v>
                </c:pt>
                <c:pt idx="7848">
                  <c:v>0.81522400339453405</c:v>
                </c:pt>
                <c:pt idx="7849">
                  <c:v>0.832212493574223</c:v>
                </c:pt>
                <c:pt idx="7850">
                  <c:v>0.82449970356504398</c:v>
                </c:pt>
                <c:pt idx="7851">
                  <c:v>0.86865363881190305</c:v>
                </c:pt>
                <c:pt idx="7852">
                  <c:v>0.88699608083452297</c:v>
                </c:pt>
                <c:pt idx="7853">
                  <c:v>0.87019150583491101</c:v>
                </c:pt>
                <c:pt idx="7854">
                  <c:v>0.80248986225594499</c:v>
                </c:pt>
                <c:pt idx="7855">
                  <c:v>0.73822879745222203</c:v>
                </c:pt>
                <c:pt idx="7856">
                  <c:v>0.65053523455006701</c:v>
                </c:pt>
                <c:pt idx="7857">
                  <c:v>0.68404380010006405</c:v>
                </c:pt>
                <c:pt idx="7858">
                  <c:v>0.68873214050700804</c:v>
                </c:pt>
                <c:pt idx="7859">
                  <c:v>0.61101049200882895</c:v>
                </c:pt>
                <c:pt idx="7860">
                  <c:v>0.51649166609951702</c:v>
                </c:pt>
                <c:pt idx="7861">
                  <c:v>0.46076233330605698</c:v>
                </c:pt>
                <c:pt idx="7862">
                  <c:v>0.41569715852081701</c:v>
                </c:pt>
                <c:pt idx="7863">
                  <c:v>0.344490008556528</c:v>
                </c:pt>
                <c:pt idx="7864">
                  <c:v>0.23296906289873301</c:v>
                </c:pt>
                <c:pt idx="7865">
                  <c:v>0.12882691675757499</c:v>
                </c:pt>
                <c:pt idx="7866">
                  <c:v>8.8260444236653898E-2</c:v>
                </c:pt>
                <c:pt idx="7867">
                  <c:v>8.8190089713423396E-3</c:v>
                </c:pt>
                <c:pt idx="7868">
                  <c:v>6.2230720101240271</c:v>
                </c:pt>
                <c:pt idx="7869">
                  <c:v>0.647303065677581</c:v>
                </c:pt>
                <c:pt idx="7870">
                  <c:v>0.69776220595453597</c:v>
                </c:pt>
                <c:pt idx="7871">
                  <c:v>0.77083729544859103</c:v>
                </c:pt>
                <c:pt idx="7872">
                  <c:v>5.9535702374609505</c:v>
                </c:pt>
                <c:pt idx="7873">
                  <c:v>5.8774716899717001</c:v>
                </c:pt>
                <c:pt idx="7874">
                  <c:v>5.8214661708026121</c:v>
                </c:pt>
                <c:pt idx="7875">
                  <c:v>5.7834704474084724</c:v>
                </c:pt>
                <c:pt idx="7876">
                  <c:v>5.7825650197339318</c:v>
                </c:pt>
                <c:pt idx="7877">
                  <c:v>5.812798504612334</c:v>
                </c:pt>
                <c:pt idx="7878">
                  <c:v>5.8180011754280505</c:v>
                </c:pt>
                <c:pt idx="7879">
                  <c:v>5.7266675951275019</c:v>
                </c:pt>
                <c:pt idx="7880">
                  <c:v>5.6836410587152271</c:v>
                </c:pt>
                <c:pt idx="7881">
                  <c:v>5.701691599357499</c:v>
                </c:pt>
                <c:pt idx="7882">
                  <c:v>5.7209204229807264</c:v>
                </c:pt>
                <c:pt idx="7883">
                  <c:v>5.6157328240294371</c:v>
                </c:pt>
                <c:pt idx="7884">
                  <c:v>5.4685121093406153</c:v>
                </c:pt>
                <c:pt idx="7885">
                  <c:v>5.3067032372044398</c:v>
                </c:pt>
                <c:pt idx="7886">
                  <c:v>5.0974399964727661</c:v>
                </c:pt>
                <c:pt idx="7887">
                  <c:v>4.779859776541536</c:v>
                </c:pt>
                <c:pt idx="7888">
                  <c:v>4.4782190289130464</c:v>
                </c:pt>
                <c:pt idx="7889">
                  <c:v>4.2990616065273457</c:v>
                </c:pt>
                <c:pt idx="7890">
                  <c:v>4.1365983821574863</c:v>
                </c:pt>
                <c:pt idx="7891">
                  <c:v>4.0195467850962361</c:v>
                </c:pt>
                <c:pt idx="7892">
                  <c:v>3.9856468794398561</c:v>
                </c:pt>
                <c:pt idx="7893">
                  <c:v>6.1450060264890887</c:v>
                </c:pt>
                <c:pt idx="7894">
                  <c:v>6.0872845221479643</c:v>
                </c:pt>
                <c:pt idx="7895">
                  <c:v>6.0301097853557755</c:v>
                </c:pt>
                <c:pt idx="7896">
                  <c:v>4.1550439893235263</c:v>
                </c:pt>
                <c:pt idx="7897">
                  <c:v>4.2303862408636768</c:v>
                </c:pt>
                <c:pt idx="7898">
                  <c:v>4.3275819105912063</c:v>
                </c:pt>
                <c:pt idx="7899">
                  <c:v>4.4074850716020357</c:v>
                </c:pt>
                <c:pt idx="7900">
                  <c:v>4.5026792592407467</c:v>
                </c:pt>
                <c:pt idx="7901">
                  <c:v>4.6225866720906161</c:v>
                </c:pt>
                <c:pt idx="7902">
                  <c:v>4.7764187243651159</c:v>
                </c:pt>
                <c:pt idx="7903">
                  <c:v>5.1526934425035567</c:v>
                </c:pt>
                <c:pt idx="7904">
                  <c:v>5.5083551687498158</c:v>
                </c:pt>
                <c:pt idx="7905">
                  <c:v>5.7999247320002727</c:v>
                </c:pt>
                <c:pt idx="7906">
                  <c:v>6.0264092595828487</c:v>
                </c:pt>
                <c:pt idx="7907">
                  <c:v>6.1785612282081575</c:v>
                </c:pt>
                <c:pt idx="7908">
                  <c:v>3.3841466728013102E-2</c:v>
                </c:pt>
                <c:pt idx="7909">
                  <c:v>0.162633537034273</c:v>
                </c:pt>
                <c:pt idx="7910">
                  <c:v>0.19911068920696801</c:v>
                </c:pt>
                <c:pt idx="7911">
                  <c:v>0.16507657694039901</c:v>
                </c:pt>
                <c:pt idx="7912">
                  <c:v>0.15368432547196501</c:v>
                </c:pt>
                <c:pt idx="7913">
                  <c:v>0.15566986531670801</c:v>
                </c:pt>
                <c:pt idx="7914">
                  <c:v>0.15905020073702</c:v>
                </c:pt>
                <c:pt idx="7915">
                  <c:v>0.241675098687919</c:v>
                </c:pt>
                <c:pt idx="7916">
                  <c:v>0.22659300579609201</c:v>
                </c:pt>
                <c:pt idx="7917">
                  <c:v>3.9679884298015264</c:v>
                </c:pt>
                <c:pt idx="7918">
                  <c:v>4.0068889309105558</c:v>
                </c:pt>
                <c:pt idx="7919">
                  <c:v>4.0792767845928761</c:v>
                </c:pt>
                <c:pt idx="7920">
                  <c:v>5.7653766265983473</c:v>
                </c:pt>
                <c:pt idx="7921">
                  <c:v>5.7248508998873353</c:v>
                </c:pt>
                <c:pt idx="7922">
                  <c:v>5.6548000905616584</c:v>
                </c:pt>
                <c:pt idx="7923">
                  <c:v>5.539367439303299</c:v>
                </c:pt>
                <c:pt idx="7924">
                  <c:v>5.435355151631331</c:v>
                </c:pt>
                <c:pt idx="7925">
                  <c:v>5.3733234453024332</c:v>
                </c:pt>
                <c:pt idx="7926">
                  <c:v>5.3083070310876543</c:v>
                </c:pt>
                <c:pt idx="7927">
                  <c:v>5.1915820021952763</c:v>
                </c:pt>
                <c:pt idx="7928">
                  <c:v>5.1439903794667661</c:v>
                </c:pt>
                <c:pt idx="7929">
                  <c:v>5.0959218978304062</c:v>
                </c:pt>
                <c:pt idx="7930">
                  <c:v>5.1149070337681861</c:v>
                </c:pt>
                <c:pt idx="7931">
                  <c:v>5.223913853678166</c:v>
                </c:pt>
                <c:pt idx="7932">
                  <c:v>5.3270449979327843</c:v>
                </c:pt>
                <c:pt idx="7933">
                  <c:v>5.3833433446178223</c:v>
                </c:pt>
                <c:pt idx="7934">
                  <c:v>5.374066436282841</c:v>
                </c:pt>
                <c:pt idx="7935">
                  <c:v>5.3713215195661732</c:v>
                </c:pt>
                <c:pt idx="7936">
                  <c:v>5.4417070438279351</c:v>
                </c:pt>
                <c:pt idx="7937">
                  <c:v>5.6088087531104245</c:v>
                </c:pt>
                <c:pt idx="7938">
                  <c:v>5.7787076577699743</c:v>
                </c:pt>
                <c:pt idx="7939">
                  <c:v>5.9210556554670069</c:v>
                </c:pt>
                <c:pt idx="7940">
                  <c:v>5.894051119026634</c:v>
                </c:pt>
                <c:pt idx="7941">
                  <c:v>8.8105206905235406E-2</c:v>
                </c:pt>
                <c:pt idx="7942">
                  <c:v>6.0715502189786719</c:v>
                </c:pt>
                <c:pt idx="7943">
                  <c:v>5.8315180038024366</c:v>
                </c:pt>
                <c:pt idx="7944">
                  <c:v>6.1106437050136595</c:v>
                </c:pt>
                <c:pt idx="7945">
                  <c:v>6.0828554862256494</c:v>
                </c:pt>
                <c:pt idx="7946">
                  <c:v>6.037264218589244</c:v>
                </c:pt>
                <c:pt idx="7947">
                  <c:v>6.0035598066595348</c:v>
                </c:pt>
                <c:pt idx="7948">
                  <c:v>5.9536479739257571</c:v>
                </c:pt>
                <c:pt idx="7949">
                  <c:v>5.7924858336591152</c:v>
                </c:pt>
                <c:pt idx="7950">
                  <c:v>5.7221920804647866</c:v>
                </c:pt>
                <c:pt idx="7951">
                  <c:v>5.807411150683099</c:v>
                </c:pt>
                <c:pt idx="7952">
                  <c:v>5.771282138445236</c:v>
                </c:pt>
                <c:pt idx="7953">
                  <c:v>5.7672215960240916</c:v>
                </c:pt>
                <c:pt idx="7954">
                  <c:v>5.8028553090194563</c:v>
                </c:pt>
                <c:pt idx="7955">
                  <c:v>5.8264937214920458</c:v>
                </c:pt>
                <c:pt idx="7956">
                  <c:v>5.8331626991175005</c:v>
                </c:pt>
                <c:pt idx="7957">
                  <c:v>5.7587202118276917</c:v>
                </c:pt>
                <c:pt idx="7958">
                  <c:v>5.7064291407946417</c:v>
                </c:pt>
                <c:pt idx="7959">
                  <c:v>5.7729578915491269</c:v>
                </c:pt>
                <c:pt idx="7960">
                  <c:v>5.8592357657948853</c:v>
                </c:pt>
                <c:pt idx="7961">
                  <c:v>5.8203173706143376</c:v>
                </c:pt>
                <c:pt idx="7962">
                  <c:v>5.7603798996128406</c:v>
                </c:pt>
                <c:pt idx="7963">
                  <c:v>5.8116941080554891</c:v>
                </c:pt>
                <c:pt idx="7964">
                  <c:v>5.7948129389766532</c:v>
                </c:pt>
                <c:pt idx="7965">
                  <c:v>5.915879619026164</c:v>
                </c:pt>
                <c:pt idx="7966">
                  <c:v>6.0022232512604292</c:v>
                </c:pt>
                <c:pt idx="7967">
                  <c:v>6.0676053292623315</c:v>
                </c:pt>
                <c:pt idx="7968">
                  <c:v>5.6265232078642375</c:v>
                </c:pt>
                <c:pt idx="7969">
                  <c:v>5.632599089466038</c:v>
                </c:pt>
                <c:pt idx="7970">
                  <c:v>5.581053748721982</c:v>
                </c:pt>
                <c:pt idx="7971">
                  <c:v>5.6340759857022107</c:v>
                </c:pt>
                <c:pt idx="7972">
                  <c:v>5.6024490147039776</c:v>
                </c:pt>
                <c:pt idx="7973">
                  <c:v>5.6170458480532401</c:v>
                </c:pt>
                <c:pt idx="7974">
                  <c:v>5.739741581518083</c:v>
                </c:pt>
                <c:pt idx="7975">
                  <c:v>5.9720943100722623</c:v>
                </c:pt>
                <c:pt idx="7976">
                  <c:v>5.8862995559074633</c:v>
                </c:pt>
                <c:pt idx="7977">
                  <c:v>5.8239682131889516</c:v>
                </c:pt>
                <c:pt idx="7978">
                  <c:v>5.729758691896464</c:v>
                </c:pt>
                <c:pt idx="7979">
                  <c:v>5.184927559933886</c:v>
                </c:pt>
                <c:pt idx="7980">
                  <c:v>4.8055747246785359</c:v>
                </c:pt>
                <c:pt idx="7981">
                  <c:v>4.659019440857656</c:v>
                </c:pt>
                <c:pt idx="7982">
                  <c:v>4.6393036304876363</c:v>
                </c:pt>
                <c:pt idx="7983">
                  <c:v>4.6633277565054261</c:v>
                </c:pt>
                <c:pt idx="7984">
                  <c:v>4.5264420989879959</c:v>
                </c:pt>
                <c:pt idx="7985">
                  <c:v>4.410864550296786</c:v>
                </c:pt>
                <c:pt idx="7986">
                  <c:v>4.3690125912089766</c:v>
                </c:pt>
                <c:pt idx="7987">
                  <c:v>4.2236371971825761</c:v>
                </c:pt>
                <c:pt idx="7988">
                  <c:v>4.2033386236785457</c:v>
                </c:pt>
                <c:pt idx="7989">
                  <c:v>5.7523325145587973</c:v>
                </c:pt>
                <c:pt idx="7990">
                  <c:v>5.6664274670770602</c:v>
                </c:pt>
                <c:pt idx="7991">
                  <c:v>5.5809863281395007</c:v>
                </c:pt>
                <c:pt idx="7992">
                  <c:v>4.0134197155282365</c:v>
                </c:pt>
                <c:pt idx="7993">
                  <c:v>3.9615087776920461</c:v>
                </c:pt>
                <c:pt idx="7994">
                  <c:v>3.9135616670993962</c:v>
                </c:pt>
                <c:pt idx="7995">
                  <c:v>3.8553013715181961</c:v>
                </c:pt>
                <c:pt idx="7996">
                  <c:v>3.7994727607662462</c:v>
                </c:pt>
                <c:pt idx="7997">
                  <c:v>3.8252790522888964</c:v>
                </c:pt>
                <c:pt idx="7998">
                  <c:v>3.7610145136971664</c:v>
                </c:pt>
                <c:pt idx="7999">
                  <c:v>3.955938831630156</c:v>
                </c:pt>
                <c:pt idx="8000">
                  <c:v>3.9280820811459964</c:v>
                </c:pt>
                <c:pt idx="8001">
                  <c:v>3.9730473556397361</c:v>
                </c:pt>
                <c:pt idx="8002">
                  <c:v>3.9510860680012563</c:v>
                </c:pt>
                <c:pt idx="8003">
                  <c:v>3.9829468306240563</c:v>
                </c:pt>
                <c:pt idx="8004">
                  <c:v>4.0182205077307156</c:v>
                </c:pt>
                <c:pt idx="8005">
                  <c:v>4.0274106636382161</c:v>
                </c:pt>
                <c:pt idx="8006">
                  <c:v>4.0750056261787559</c:v>
                </c:pt>
                <c:pt idx="8007">
                  <c:v>4.2004501084555059</c:v>
                </c:pt>
                <c:pt idx="8008">
                  <c:v>4.5893817814504061</c:v>
                </c:pt>
                <c:pt idx="8009">
                  <c:v>5.427787629717713</c:v>
                </c:pt>
                <c:pt idx="8010">
                  <c:v>6.0355764543069466</c:v>
                </c:pt>
                <c:pt idx="8011">
                  <c:v>0.27786510217816801</c:v>
                </c:pt>
                <c:pt idx="8012">
                  <c:v>0.41700162383461897</c:v>
                </c:pt>
                <c:pt idx="8013">
                  <c:v>4.1388605215053857</c:v>
                </c:pt>
                <c:pt idx="8014">
                  <c:v>4.1029744895338265</c:v>
                </c:pt>
                <c:pt idx="8015">
                  <c:v>4.0706335637730167</c:v>
                </c:pt>
                <c:pt idx="8016">
                  <c:v>0.59052633654535502</c:v>
                </c:pt>
                <c:pt idx="8017">
                  <c:v>0.63118502605108895</c:v>
                </c:pt>
                <c:pt idx="8018">
                  <c:v>0.75115301227211095</c:v>
                </c:pt>
                <c:pt idx="8019">
                  <c:v>0.84664361470733396</c:v>
                </c:pt>
                <c:pt idx="8020">
                  <c:v>0.86859228096405305</c:v>
                </c:pt>
                <c:pt idx="8021">
                  <c:v>0.87637749333385895</c:v>
                </c:pt>
                <c:pt idx="8022">
                  <c:v>0.92769687646003196</c:v>
                </c:pt>
                <c:pt idx="8023">
                  <c:v>1.04952767964326</c:v>
                </c:pt>
                <c:pt idx="8024">
                  <c:v>1.1033501253919</c:v>
                </c:pt>
                <c:pt idx="8025">
                  <c:v>1.1261086905097</c:v>
                </c:pt>
                <c:pt idx="8026">
                  <c:v>1.08672500379648</c:v>
                </c:pt>
                <c:pt idx="8027">
                  <c:v>0.978914478212487</c:v>
                </c:pt>
                <c:pt idx="8028">
                  <c:v>0.85425675362049003</c:v>
                </c:pt>
                <c:pt idx="8029">
                  <c:v>0.69869128620022702</c:v>
                </c:pt>
                <c:pt idx="8030">
                  <c:v>0.59074719797515496</c:v>
                </c:pt>
                <c:pt idx="8031">
                  <c:v>0.53530218365396298</c:v>
                </c:pt>
                <c:pt idx="8032">
                  <c:v>0.52477497238565696</c:v>
                </c:pt>
                <c:pt idx="8033">
                  <c:v>0.54717941067029996</c:v>
                </c:pt>
                <c:pt idx="8034">
                  <c:v>0.552511255374458</c:v>
                </c:pt>
                <c:pt idx="8035">
                  <c:v>0.50686477874332203</c:v>
                </c:pt>
                <c:pt idx="8036">
                  <c:v>0.53253045756448103</c:v>
                </c:pt>
                <c:pt idx="8037">
                  <c:v>0.54710365143946504</c:v>
                </c:pt>
                <c:pt idx="8038">
                  <c:v>0.60609013634122799</c:v>
                </c:pt>
                <c:pt idx="8039">
                  <c:v>0.59656984593818396</c:v>
                </c:pt>
                <c:pt idx="8040">
                  <c:v>0.629030450078224</c:v>
                </c:pt>
                <c:pt idx="8041">
                  <c:v>0.64470962980892699</c:v>
                </c:pt>
                <c:pt idx="8042">
                  <c:v>0.643556316357762</c:v>
                </c:pt>
                <c:pt idx="8043">
                  <c:v>0.62840092386547797</c:v>
                </c:pt>
                <c:pt idx="8044">
                  <c:v>0.61146253389476501</c:v>
                </c:pt>
                <c:pt idx="8045">
                  <c:v>0.59272827221311897</c:v>
                </c:pt>
                <c:pt idx="8046">
                  <c:v>0.571906109967664</c:v>
                </c:pt>
                <c:pt idx="8047">
                  <c:v>0.66354441257389496</c:v>
                </c:pt>
                <c:pt idx="8048">
                  <c:v>0.65363831114623205</c:v>
                </c:pt>
                <c:pt idx="8049">
                  <c:v>0.65756485184702196</c:v>
                </c:pt>
                <c:pt idx="8050">
                  <c:v>0.67100497596841102</c:v>
                </c:pt>
                <c:pt idx="8051">
                  <c:v>0.66629937816460105</c:v>
                </c:pt>
                <c:pt idx="8052">
                  <c:v>0.642657661121944</c:v>
                </c:pt>
                <c:pt idx="8053">
                  <c:v>0.62110247399873397</c:v>
                </c:pt>
                <c:pt idx="8054">
                  <c:v>0.62024872255893204</c:v>
                </c:pt>
                <c:pt idx="8055">
                  <c:v>0.63838476053567506</c:v>
                </c:pt>
                <c:pt idx="8056">
                  <c:v>0.64911318564326304</c:v>
                </c:pt>
                <c:pt idx="8057">
                  <c:v>0.62887685554864603</c:v>
                </c:pt>
                <c:pt idx="8058">
                  <c:v>0.61846302616050397</c:v>
                </c:pt>
                <c:pt idx="8059">
                  <c:v>0.69823036355457702</c:v>
                </c:pt>
                <c:pt idx="8060">
                  <c:v>0.70039482726360602</c:v>
                </c:pt>
                <c:pt idx="8061">
                  <c:v>0.52601339994003005</c:v>
                </c:pt>
                <c:pt idx="8062">
                  <c:v>0.55786264973157396</c:v>
                </c:pt>
                <c:pt idx="8063">
                  <c:v>0.60905079730739697</c:v>
                </c:pt>
                <c:pt idx="8064">
                  <c:v>0.74363266508778003</c:v>
                </c:pt>
                <c:pt idx="8065">
                  <c:v>0.75032873580292603</c:v>
                </c:pt>
                <c:pt idx="8066">
                  <c:v>0.72082792475454804</c:v>
                </c:pt>
                <c:pt idx="8067">
                  <c:v>0.70005441472190899</c:v>
                </c:pt>
                <c:pt idx="8068">
                  <c:v>0.70272959820606196</c:v>
                </c:pt>
                <c:pt idx="8069">
                  <c:v>0.69445814020873897</c:v>
                </c:pt>
                <c:pt idx="8070">
                  <c:v>0.68938585648030104</c:v>
                </c:pt>
                <c:pt idx="8071">
                  <c:v>0.76691636369458904</c:v>
                </c:pt>
                <c:pt idx="8072">
                  <c:v>0.87352672623477601</c:v>
                </c:pt>
                <c:pt idx="8073">
                  <c:v>0.96233352714391596</c:v>
                </c:pt>
                <c:pt idx="8074">
                  <c:v>0.86081925570816697</c:v>
                </c:pt>
                <c:pt idx="8075">
                  <c:v>0.67337615465676104</c:v>
                </c:pt>
                <c:pt idx="8076">
                  <c:v>0.55177187553488605</c:v>
                </c:pt>
                <c:pt idx="8077">
                  <c:v>0.47613402411594502</c:v>
                </c:pt>
                <c:pt idx="8078">
                  <c:v>0.40166091479496602</c:v>
                </c:pt>
                <c:pt idx="8079">
                  <c:v>0.28205924038344299</c:v>
                </c:pt>
                <c:pt idx="8080">
                  <c:v>0.13066647593561301</c:v>
                </c:pt>
                <c:pt idx="8081">
                  <c:v>1.29500894922877E-2</c:v>
                </c:pt>
                <c:pt idx="8082">
                  <c:v>6.1771936292606124</c:v>
                </c:pt>
                <c:pt idx="8083">
                  <c:v>6.0828663466706319</c:v>
                </c:pt>
                <c:pt idx="8084">
                  <c:v>5.7916673479803826</c:v>
                </c:pt>
                <c:pt idx="8085">
                  <c:v>0.69966241283986497</c:v>
                </c:pt>
                <c:pt idx="8086">
                  <c:v>0.70371230075997804</c:v>
                </c:pt>
                <c:pt idx="8087">
                  <c:v>0.71796465802266496</c:v>
                </c:pt>
                <c:pt idx="8088">
                  <c:v>5.0107520663108467</c:v>
                </c:pt>
                <c:pt idx="8089">
                  <c:v>4.9002789080508062</c:v>
                </c:pt>
                <c:pt idx="8090">
                  <c:v>4.9013720936398864</c:v>
                </c:pt>
                <c:pt idx="8091">
                  <c:v>4.8956535541836663</c:v>
                </c:pt>
                <c:pt idx="8092">
                  <c:v>4.7848596583746064</c:v>
                </c:pt>
                <c:pt idx="8093">
                  <c:v>4.8341709259270065</c:v>
                </c:pt>
                <c:pt idx="8094">
                  <c:v>4.912357660893786</c:v>
                </c:pt>
                <c:pt idx="8095">
                  <c:v>4.8160785384801965</c:v>
                </c:pt>
                <c:pt idx="8096">
                  <c:v>4.7696343042341258</c:v>
                </c:pt>
                <c:pt idx="8097">
                  <c:v>4.6603972031064558</c:v>
                </c:pt>
                <c:pt idx="8098">
                  <c:v>4.6157776346578361</c:v>
                </c:pt>
                <c:pt idx="8099">
                  <c:v>4.6299437823007157</c:v>
                </c:pt>
                <c:pt idx="8100">
                  <c:v>4.5794729744405558</c:v>
                </c:pt>
                <c:pt idx="8101">
                  <c:v>4.4866510285358165</c:v>
                </c:pt>
                <c:pt idx="8102">
                  <c:v>4.4586480980395358</c:v>
                </c:pt>
                <c:pt idx="8103">
                  <c:v>4.4456650086088665</c:v>
                </c:pt>
                <c:pt idx="8104">
                  <c:v>4.4096487224078658</c:v>
                </c:pt>
                <c:pt idx="8105">
                  <c:v>4.3563209784785464</c:v>
                </c:pt>
                <c:pt idx="8106">
                  <c:v>4.3510835843658757</c:v>
                </c:pt>
                <c:pt idx="8107">
                  <c:v>4.3128977793512462</c:v>
                </c:pt>
                <c:pt idx="8108">
                  <c:v>4.2873206788760561</c:v>
                </c:pt>
                <c:pt idx="8109">
                  <c:v>5.4978936364423125</c:v>
                </c:pt>
                <c:pt idx="8110">
                  <c:v>5.0333695125336062</c:v>
                </c:pt>
                <c:pt idx="8111">
                  <c:v>4.8534028361428065</c:v>
                </c:pt>
                <c:pt idx="8112">
                  <c:v>4.1658986359570669</c:v>
                </c:pt>
                <c:pt idx="8113">
                  <c:v>4.1226312804962264</c:v>
                </c:pt>
                <c:pt idx="8114">
                  <c:v>4.1222850185480961</c:v>
                </c:pt>
                <c:pt idx="8115">
                  <c:v>4.1925797720521558</c:v>
                </c:pt>
                <c:pt idx="8116">
                  <c:v>4.2252245763978156</c:v>
                </c:pt>
                <c:pt idx="8117">
                  <c:v>4.2638845445169267</c:v>
                </c:pt>
                <c:pt idx="8118">
                  <c:v>4.2399929632595565</c:v>
                </c:pt>
                <c:pt idx="8119">
                  <c:v>4.0496796507706261</c:v>
                </c:pt>
                <c:pt idx="8120">
                  <c:v>4.0504702396452767</c:v>
                </c:pt>
                <c:pt idx="8121">
                  <c:v>4.0472821209566963</c:v>
                </c:pt>
                <c:pt idx="8122">
                  <c:v>4.0251317064043564</c:v>
                </c:pt>
                <c:pt idx="8123">
                  <c:v>4.0524130310284967</c:v>
                </c:pt>
                <c:pt idx="8124">
                  <c:v>4.0923404610756258</c:v>
                </c:pt>
                <c:pt idx="8125">
                  <c:v>4.0501262059528056</c:v>
                </c:pt>
                <c:pt idx="8126">
                  <c:v>4.0681660617606958</c:v>
                </c:pt>
                <c:pt idx="8127">
                  <c:v>4.0814688168737963</c:v>
                </c:pt>
                <c:pt idx="8128">
                  <c:v>4.111235263567476</c:v>
                </c:pt>
                <c:pt idx="8129">
                  <c:v>4.1358476968245963</c:v>
                </c:pt>
                <c:pt idx="8130">
                  <c:v>4.1189670763797164</c:v>
                </c:pt>
                <c:pt idx="8131">
                  <c:v>4.0079786515637164</c:v>
                </c:pt>
                <c:pt idx="8132">
                  <c:v>4.0154205089282762</c:v>
                </c:pt>
                <c:pt idx="8133">
                  <c:v>4.2719643631620263</c:v>
                </c:pt>
                <c:pt idx="8134">
                  <c:v>4.2621943781996965</c:v>
                </c:pt>
                <c:pt idx="8135">
                  <c:v>4.2185944015201864</c:v>
                </c:pt>
                <c:pt idx="8136">
                  <c:v>4.1090958523526666</c:v>
                </c:pt>
                <c:pt idx="8137">
                  <c:v>4.1330261400477468</c:v>
                </c:pt>
                <c:pt idx="8138">
                  <c:v>4.1581047401669959</c:v>
                </c:pt>
                <c:pt idx="8139">
                  <c:v>4.1602589919917961</c:v>
                </c:pt>
                <c:pt idx="8140">
                  <c:v>4.1555792887269458</c:v>
                </c:pt>
                <c:pt idx="8141">
                  <c:v>4.1925567736960163</c:v>
                </c:pt>
                <c:pt idx="8142">
                  <c:v>4.2006853588507767</c:v>
                </c:pt>
                <c:pt idx="8143">
                  <c:v>4.2109447738141261</c:v>
                </c:pt>
                <c:pt idx="8144">
                  <c:v>4.2627807415037164</c:v>
                </c:pt>
                <c:pt idx="8145">
                  <c:v>4.3132741715331058</c:v>
                </c:pt>
                <c:pt idx="8146">
                  <c:v>4.412836078279156</c:v>
                </c:pt>
                <c:pt idx="8147">
                  <c:v>4.5527352029217862</c:v>
                </c:pt>
                <c:pt idx="8148">
                  <c:v>4.772984252144826</c:v>
                </c:pt>
                <c:pt idx="8149">
                  <c:v>5.0487277993749959</c:v>
                </c:pt>
                <c:pt idx="8150">
                  <c:v>5.1497151902352467</c:v>
                </c:pt>
                <c:pt idx="8151">
                  <c:v>5.2192464867222261</c:v>
                </c:pt>
                <c:pt idx="8152">
                  <c:v>5.5370826861217139</c:v>
                </c:pt>
                <c:pt idx="8153">
                  <c:v>6.1678437744201133</c:v>
                </c:pt>
                <c:pt idx="8154">
                  <c:v>1.5271593223464299</c:v>
                </c:pt>
                <c:pt idx="8155">
                  <c:v>2.4953193464046</c:v>
                </c:pt>
                <c:pt idx="8156">
                  <c:v>2.5541618803086399</c:v>
                </c:pt>
                <c:pt idx="8157">
                  <c:v>4.0360283802478758</c:v>
                </c:pt>
                <c:pt idx="8158">
                  <c:v>4.0298613512578463</c:v>
                </c:pt>
                <c:pt idx="8159">
                  <c:v>4.0596082066285364</c:v>
                </c:pt>
                <c:pt idx="8160">
                  <c:v>3.3177496166078662</c:v>
                </c:pt>
                <c:pt idx="8161">
                  <c:v>3.4970022686855162</c:v>
                </c:pt>
                <c:pt idx="8162">
                  <c:v>3.6523538369466064</c:v>
                </c:pt>
                <c:pt idx="8163">
                  <c:v>3.6830827540972364</c:v>
                </c:pt>
                <c:pt idx="8164">
                  <c:v>3.6054074839001364</c:v>
                </c:pt>
                <c:pt idx="8165">
                  <c:v>3.5308242008837163</c:v>
                </c:pt>
                <c:pt idx="8166">
                  <c:v>3.537247518690906</c:v>
                </c:pt>
                <c:pt idx="8167">
                  <c:v>3.4669997585563661</c:v>
                </c:pt>
                <c:pt idx="8168">
                  <c:v>3.5281720709096964</c:v>
                </c:pt>
                <c:pt idx="8169">
                  <c:v>3.5579120572358263</c:v>
                </c:pt>
                <c:pt idx="8170">
                  <c:v>3.5855775199819262</c:v>
                </c:pt>
                <c:pt idx="8171">
                  <c:v>3.5905179944690961</c:v>
                </c:pt>
                <c:pt idx="8172">
                  <c:v>3.5991444785900963</c:v>
                </c:pt>
                <c:pt idx="8173">
                  <c:v>3.6369149381237764</c:v>
                </c:pt>
                <c:pt idx="8174">
                  <c:v>3.6780726347296162</c:v>
                </c:pt>
                <c:pt idx="8175">
                  <c:v>3.6979784872175361</c:v>
                </c:pt>
                <c:pt idx="8176">
                  <c:v>3.6975305208424363</c:v>
                </c:pt>
                <c:pt idx="8177">
                  <c:v>3.7004337822634961</c:v>
                </c:pt>
                <c:pt idx="8178">
                  <c:v>3.7232475888174963</c:v>
                </c:pt>
                <c:pt idx="8179">
                  <c:v>3.7111760011774764</c:v>
                </c:pt>
                <c:pt idx="8180">
                  <c:v>3.6864388813773261</c:v>
                </c:pt>
                <c:pt idx="8181">
                  <c:v>2.7651136006799999</c:v>
                </c:pt>
                <c:pt idx="8182">
                  <c:v>3.156643993377326</c:v>
                </c:pt>
                <c:pt idx="8183">
                  <c:v>3.3040104437503364</c:v>
                </c:pt>
                <c:pt idx="8184">
                  <c:v>3.6643101186928164</c:v>
                </c:pt>
                <c:pt idx="8185">
                  <c:v>3.7805237679386163</c:v>
                </c:pt>
                <c:pt idx="8186">
                  <c:v>4.0239877284425756</c:v>
                </c:pt>
                <c:pt idx="8187">
                  <c:v>4.3474853330700167</c:v>
                </c:pt>
                <c:pt idx="8188">
                  <c:v>4.5002080529806365</c:v>
                </c:pt>
                <c:pt idx="8189">
                  <c:v>4.4749013212539159</c:v>
                </c:pt>
                <c:pt idx="8190">
                  <c:v>4.5403239787011458</c:v>
                </c:pt>
                <c:pt idx="8191">
                  <c:v>4.6183508892261065</c:v>
                </c:pt>
                <c:pt idx="8192">
                  <c:v>4.6965818528373964</c:v>
                </c:pt>
                <c:pt idx="8193">
                  <c:v>4.7536207049989567</c:v>
                </c:pt>
                <c:pt idx="8194">
                  <c:v>4.7770330707734168</c:v>
                </c:pt>
                <c:pt idx="8195">
                  <c:v>4.7848455955092657</c:v>
                </c:pt>
                <c:pt idx="8196">
                  <c:v>4.7998195721546564</c:v>
                </c:pt>
                <c:pt idx="8197">
                  <c:v>4.7979522235627758</c:v>
                </c:pt>
                <c:pt idx="8198">
                  <c:v>4.7719657207613961</c:v>
                </c:pt>
                <c:pt idx="8199">
                  <c:v>4.706733575785786</c:v>
                </c:pt>
                <c:pt idx="8200">
                  <c:v>4.5532603990877965</c:v>
                </c:pt>
                <c:pt idx="8201">
                  <c:v>4.403669180073976</c:v>
                </c:pt>
                <c:pt idx="8202">
                  <c:v>4.2982682156282062</c:v>
                </c:pt>
                <c:pt idx="8203">
                  <c:v>4.0874817473285656</c:v>
                </c:pt>
                <c:pt idx="8204">
                  <c:v>4.035695173960776</c:v>
                </c:pt>
                <c:pt idx="8205">
                  <c:v>3.6599808031133061</c:v>
                </c:pt>
                <c:pt idx="8206">
                  <c:v>3.6385016028635464</c:v>
                </c:pt>
                <c:pt idx="8207">
                  <c:v>3.6291822222890864</c:v>
                </c:pt>
                <c:pt idx="8208">
                  <c:v>4.0279598809057964</c:v>
                </c:pt>
                <c:pt idx="8209">
                  <c:v>4.0646388848195567</c:v>
                </c:pt>
                <c:pt idx="8210">
                  <c:v>4.1614804503597256</c:v>
                </c:pt>
                <c:pt idx="8211">
                  <c:v>4.2851167193322963</c:v>
                </c:pt>
                <c:pt idx="8212">
                  <c:v>4.4111318134676267</c:v>
                </c:pt>
                <c:pt idx="8213">
                  <c:v>4.540967433288146</c:v>
                </c:pt>
                <c:pt idx="8214">
                  <c:v>4.6735164854313158</c:v>
                </c:pt>
                <c:pt idx="8215">
                  <c:v>4.7839155144795864</c:v>
                </c:pt>
                <c:pt idx="8216">
                  <c:v>4.8448111927998667</c:v>
                </c:pt>
                <c:pt idx="8217">
                  <c:v>4.8687715244843766</c:v>
                </c:pt>
                <c:pt idx="8218">
                  <c:v>4.8774702317370462</c:v>
                </c:pt>
                <c:pt idx="8219">
                  <c:v>4.8723408694380463</c:v>
                </c:pt>
                <c:pt idx="8220">
                  <c:v>4.8677892932842264</c:v>
                </c:pt>
                <c:pt idx="8221">
                  <c:v>4.8661118837370561</c:v>
                </c:pt>
                <c:pt idx="8222">
                  <c:v>4.8704369337122264</c:v>
                </c:pt>
                <c:pt idx="8223">
                  <c:v>4.9063780263498167</c:v>
                </c:pt>
                <c:pt idx="8224">
                  <c:v>4.9811519464900567</c:v>
                </c:pt>
                <c:pt idx="8225">
                  <c:v>5.0581317293024162</c:v>
                </c:pt>
                <c:pt idx="8226">
                  <c:v>5.149753865563226</c:v>
                </c:pt>
                <c:pt idx="8227">
                  <c:v>5.1977939367047767</c:v>
                </c:pt>
                <c:pt idx="8228">
                  <c:v>5.2628062268692162</c:v>
                </c:pt>
                <c:pt idx="8229">
                  <c:v>4.1025075941704561</c:v>
                </c:pt>
                <c:pt idx="8230">
                  <c:v>4.1055689726023168</c:v>
                </c:pt>
                <c:pt idx="8231">
                  <c:v>4.035695722038156</c:v>
                </c:pt>
                <c:pt idx="8232">
                  <c:v>5.2818700286725564</c:v>
                </c:pt>
                <c:pt idx="8233">
                  <c:v>5.2812464825061163</c:v>
                </c:pt>
                <c:pt idx="8234">
                  <c:v>5.2857882779996279</c:v>
                </c:pt>
                <c:pt idx="8235">
                  <c:v>5.2918188837348135</c:v>
                </c:pt>
                <c:pt idx="8236">
                  <c:v>5.315794128353371</c:v>
                </c:pt>
                <c:pt idx="8237">
                  <c:v>5.3638540546165538</c:v>
                </c:pt>
                <c:pt idx="8238">
                  <c:v>5.3951201862313773</c:v>
                </c:pt>
                <c:pt idx="8239">
                  <c:v>5.343874686193983</c:v>
                </c:pt>
                <c:pt idx="8240">
                  <c:v>5.321570588746046</c:v>
                </c:pt>
                <c:pt idx="8241">
                  <c:v>5.3178695233241875</c:v>
                </c:pt>
                <c:pt idx="8242">
                  <c:v>5.3087121912675821</c:v>
                </c:pt>
                <c:pt idx="8243">
                  <c:v>5.2941801964732305</c:v>
                </c:pt>
                <c:pt idx="8244">
                  <c:v>5.2854755510541906</c:v>
                </c:pt>
                <c:pt idx="8245">
                  <c:v>5.3047038018179098</c:v>
                </c:pt>
                <c:pt idx="8246">
                  <c:v>5.3508157431983054</c:v>
                </c:pt>
                <c:pt idx="8247">
                  <c:v>5.4088919304596477</c:v>
                </c:pt>
                <c:pt idx="8248">
                  <c:v>5.4759566682189895</c:v>
                </c:pt>
                <c:pt idx="8249">
                  <c:v>5.5539187542570971</c:v>
                </c:pt>
                <c:pt idx="8250">
                  <c:v>5.6324691057775134</c:v>
                </c:pt>
                <c:pt idx="8251">
                  <c:v>5.6899553363431634</c:v>
                </c:pt>
                <c:pt idx="8252">
                  <c:v>5.7318869010936764</c:v>
                </c:pt>
                <c:pt idx="8253">
                  <c:v>5.304153907044026</c:v>
                </c:pt>
                <c:pt idx="8254">
                  <c:v>5.3171367279792037</c:v>
                </c:pt>
                <c:pt idx="8255">
                  <c:v>5.2961937424643413</c:v>
                </c:pt>
                <c:pt idx="8256">
                  <c:v>5.8811124847726903</c:v>
                </c:pt>
                <c:pt idx="8257">
                  <c:v>5.9238391650282196</c:v>
                </c:pt>
                <c:pt idx="8258">
                  <c:v>5.9621744930529159</c:v>
                </c:pt>
                <c:pt idx="8259">
                  <c:v>6.0270244686672285</c:v>
                </c:pt>
                <c:pt idx="8260">
                  <c:v>6.101362350978885</c:v>
                </c:pt>
                <c:pt idx="8261">
                  <c:v>6.1698880657375961</c:v>
                </c:pt>
                <c:pt idx="8262">
                  <c:v>6.2474468780065333</c:v>
                </c:pt>
                <c:pt idx="8263">
                  <c:v>2.7633165733408301E-2</c:v>
                </c:pt>
                <c:pt idx="8264">
                  <c:v>5.41901459802204E-2</c:v>
                </c:pt>
                <c:pt idx="8265">
                  <c:v>7.9821316846861196E-2</c:v>
                </c:pt>
                <c:pt idx="8266">
                  <c:v>8.3972340666669504E-2</c:v>
                </c:pt>
                <c:pt idx="8267">
                  <c:v>7.8995319450047105E-2</c:v>
                </c:pt>
                <c:pt idx="8268">
                  <c:v>8.0001722695961605E-2</c:v>
                </c:pt>
                <c:pt idx="8269">
                  <c:v>0.121356751504777</c:v>
                </c:pt>
                <c:pt idx="8270">
                  <c:v>0.20128850107023999</c:v>
                </c:pt>
                <c:pt idx="8271">
                  <c:v>0.26025292677414602</c:v>
                </c:pt>
                <c:pt idx="8272">
                  <c:v>0.249595948678354</c:v>
                </c:pt>
                <c:pt idx="8273">
                  <c:v>0.280590288157262</c:v>
                </c:pt>
                <c:pt idx="8274">
                  <c:v>0.359812633024367</c:v>
                </c:pt>
                <c:pt idx="8275">
                  <c:v>0.43555278109684398</c:v>
                </c:pt>
                <c:pt idx="8276">
                  <c:v>0.52115428739496295</c:v>
                </c:pt>
                <c:pt idx="8277">
                  <c:v>5.7733475241258221</c:v>
                </c:pt>
                <c:pt idx="8278">
                  <c:v>5.8139377517987105</c:v>
                </c:pt>
                <c:pt idx="8279">
                  <c:v>5.8453282803010493</c:v>
                </c:pt>
                <c:pt idx="8280">
                  <c:v>0.64506025709419501</c:v>
                </c:pt>
                <c:pt idx="8281">
                  <c:v>0.657884539205006</c:v>
                </c:pt>
                <c:pt idx="8282">
                  <c:v>0.66974129324026999</c:v>
                </c:pt>
                <c:pt idx="8283">
                  <c:v>0.68464449388262305</c:v>
                </c:pt>
                <c:pt idx="8284">
                  <c:v>0.71089493810847104</c:v>
                </c:pt>
                <c:pt idx="8285">
                  <c:v>0.74089888872980902</c:v>
                </c:pt>
                <c:pt idx="8286">
                  <c:v>0.78567043583295504</c:v>
                </c:pt>
                <c:pt idx="8287">
                  <c:v>0.83507278423685205</c:v>
                </c:pt>
                <c:pt idx="8288">
                  <c:v>0.85463499619616301</c:v>
                </c:pt>
                <c:pt idx="8289">
                  <c:v>0.87418382946880002</c:v>
                </c:pt>
                <c:pt idx="8290">
                  <c:v>0.92455164933981304</c:v>
                </c:pt>
                <c:pt idx="8291">
                  <c:v>0.99063383131182703</c:v>
                </c:pt>
                <c:pt idx="8292">
                  <c:v>1.0232648572190599</c:v>
                </c:pt>
                <c:pt idx="8293">
                  <c:v>1.05262839246602</c:v>
                </c:pt>
                <c:pt idx="8294">
                  <c:v>1.0547944800937501</c:v>
                </c:pt>
                <c:pt idx="8295">
                  <c:v>1.04559769851518</c:v>
                </c:pt>
                <c:pt idx="8296">
                  <c:v>1.0343924123700601</c:v>
                </c:pt>
                <c:pt idx="8297">
                  <c:v>1.05423707819295</c:v>
                </c:pt>
                <c:pt idx="8298">
                  <c:v>1.1163752667840201</c:v>
                </c:pt>
                <c:pt idx="8299">
                  <c:v>1.18882161446126</c:v>
                </c:pt>
                <c:pt idx="8300">
                  <c:v>1.22589008683219</c:v>
                </c:pt>
                <c:pt idx="8301">
                  <c:v>0.59171602482708596</c:v>
                </c:pt>
                <c:pt idx="8302">
                  <c:v>0.64042519424550504</c:v>
                </c:pt>
                <c:pt idx="8303">
                  <c:v>0.64698688575751895</c:v>
                </c:pt>
                <c:pt idx="8304">
                  <c:v>1.2859350318126801</c:v>
                </c:pt>
                <c:pt idx="8305">
                  <c:v>1.26891747395196</c:v>
                </c:pt>
                <c:pt idx="8306">
                  <c:v>1.2506007223475</c:v>
                </c:pt>
                <c:pt idx="8307">
                  <c:v>1.2156277034438201</c:v>
                </c:pt>
                <c:pt idx="8308">
                  <c:v>1.1580951183835999</c:v>
                </c:pt>
                <c:pt idx="8309">
                  <c:v>1.0887598550225699</c:v>
                </c:pt>
                <c:pt idx="8310">
                  <c:v>1.06396272773602</c:v>
                </c:pt>
                <c:pt idx="8311">
                  <c:v>1.1165115715979499</c:v>
                </c:pt>
                <c:pt idx="8312">
                  <c:v>1.1257828411228801</c:v>
                </c:pt>
                <c:pt idx="8313">
                  <c:v>1.15738036245181</c:v>
                </c:pt>
                <c:pt idx="8314">
                  <c:v>1.1832947058421499</c:v>
                </c:pt>
                <c:pt idx="8315">
                  <c:v>1.19723730206248</c:v>
                </c:pt>
                <c:pt idx="8316">
                  <c:v>1.18615287343805</c:v>
                </c:pt>
                <c:pt idx="8317">
                  <c:v>1.20289838382194</c:v>
                </c:pt>
                <c:pt idx="8318">
                  <c:v>1.19918491419971</c:v>
                </c:pt>
                <c:pt idx="8319">
                  <c:v>1.19913833845041</c:v>
                </c:pt>
                <c:pt idx="8320">
                  <c:v>1.22907809394762</c:v>
                </c:pt>
                <c:pt idx="8321">
                  <c:v>1.27873112207324</c:v>
                </c:pt>
                <c:pt idx="8322">
                  <c:v>1.3111362939735001</c:v>
                </c:pt>
                <c:pt idx="8323">
                  <c:v>1.33846640092808</c:v>
                </c:pt>
                <c:pt idx="8324">
                  <c:v>1.3510212055503501</c:v>
                </c:pt>
                <c:pt idx="8325">
                  <c:v>1.25608441297074</c:v>
                </c:pt>
                <c:pt idx="8326">
                  <c:v>1.2627094666160601</c:v>
                </c:pt>
                <c:pt idx="8327">
                  <c:v>1.2711230448486099</c:v>
                </c:pt>
                <c:pt idx="8328">
                  <c:v>1.4220478704531001</c:v>
                </c:pt>
                <c:pt idx="8329">
                  <c:v>1.3688360109648601</c:v>
                </c:pt>
                <c:pt idx="8330">
                  <c:v>1.35247186853319</c:v>
                </c:pt>
                <c:pt idx="8331">
                  <c:v>1.3546191629286299</c:v>
                </c:pt>
                <c:pt idx="8332">
                  <c:v>1.3359605487377799</c:v>
                </c:pt>
                <c:pt idx="8333">
                  <c:v>1.33252520401694</c:v>
                </c:pt>
                <c:pt idx="8334">
                  <c:v>1.36964372115239</c:v>
                </c:pt>
                <c:pt idx="8335">
                  <c:v>1.42574392758986</c:v>
                </c:pt>
                <c:pt idx="8336">
                  <c:v>1.40853032450562</c:v>
                </c:pt>
                <c:pt idx="8337">
                  <c:v>1.42044688913128</c:v>
                </c:pt>
                <c:pt idx="8338">
                  <c:v>1.4858620355091701</c:v>
                </c:pt>
                <c:pt idx="8339">
                  <c:v>1.5343730732425001</c:v>
                </c:pt>
                <c:pt idx="8340">
                  <c:v>1.6004871778038401</c:v>
                </c:pt>
                <c:pt idx="8341">
                  <c:v>1.6735565693277501</c:v>
                </c:pt>
                <c:pt idx="8342">
                  <c:v>1.676468661903</c:v>
                </c:pt>
                <c:pt idx="8343">
                  <c:v>1.67120201490029</c:v>
                </c:pt>
                <c:pt idx="8344">
                  <c:v>1.64998839830619</c:v>
                </c:pt>
                <c:pt idx="8345">
                  <c:v>1.65387427769937</c:v>
                </c:pt>
                <c:pt idx="8346">
                  <c:v>1.6538247690791701</c:v>
                </c:pt>
                <c:pt idx="8347">
                  <c:v>1.6489070539050901</c:v>
                </c:pt>
                <c:pt idx="8348">
                  <c:v>1.5208102367681</c:v>
                </c:pt>
                <c:pt idx="8349">
                  <c:v>1.34369423986089</c:v>
                </c:pt>
                <c:pt idx="8350">
                  <c:v>1.3595449155956401</c:v>
                </c:pt>
                <c:pt idx="8351">
                  <c:v>1.4268094810195799</c:v>
                </c:pt>
                <c:pt idx="8352">
                  <c:v>1.1011743184773199</c:v>
                </c:pt>
                <c:pt idx="8353">
                  <c:v>0.98050603214903198</c:v>
                </c:pt>
                <c:pt idx="8354">
                  <c:v>0.91650538842973395</c:v>
                </c:pt>
                <c:pt idx="8355">
                  <c:v>0.92531540755368802</c:v>
                </c:pt>
                <c:pt idx="8356">
                  <c:v>0.90184139689467602</c:v>
                </c:pt>
                <c:pt idx="8357">
                  <c:v>0.83725969186867899</c:v>
                </c:pt>
                <c:pt idx="8358">
                  <c:v>0.659187681447998</c:v>
                </c:pt>
                <c:pt idx="8359">
                  <c:v>0.71339956637697799</c:v>
                </c:pt>
                <c:pt idx="8360">
                  <c:v>6.3883036935659804E-2</c:v>
                </c:pt>
                <c:pt idx="8361">
                  <c:v>6.1835345857444937</c:v>
                </c:pt>
                <c:pt idx="8362">
                  <c:v>6.114147918018376</c:v>
                </c:pt>
                <c:pt idx="8363">
                  <c:v>6.0718921887519883</c:v>
                </c:pt>
                <c:pt idx="8364">
                  <c:v>6.0777911645743234</c:v>
                </c:pt>
                <c:pt idx="8365">
                  <c:v>6.1067700203447082</c:v>
                </c:pt>
                <c:pt idx="8366">
                  <c:v>6.1294043960482014</c:v>
                </c:pt>
                <c:pt idx="8367">
                  <c:v>6.1393411049558839</c:v>
                </c:pt>
                <c:pt idx="8368">
                  <c:v>6.0918254568341679</c:v>
                </c:pt>
                <c:pt idx="8369">
                  <c:v>6.061945684244785</c:v>
                </c:pt>
                <c:pt idx="8370">
                  <c:v>6.0761829302853423</c:v>
                </c:pt>
                <c:pt idx="8371">
                  <c:v>6.0765931309974572</c:v>
                </c:pt>
                <c:pt idx="8372">
                  <c:v>6.0908494758635454</c:v>
                </c:pt>
                <c:pt idx="8373">
                  <c:v>1.4236010385900899</c:v>
                </c:pt>
                <c:pt idx="8374">
                  <c:v>1.3678914239936</c:v>
                </c:pt>
                <c:pt idx="8375">
                  <c:v>1.2555913368384799</c:v>
                </c:pt>
                <c:pt idx="8376">
                  <c:v>6.6121067217209104E-2</c:v>
                </c:pt>
                <c:pt idx="8377">
                  <c:v>0.11708365811686</c:v>
                </c:pt>
                <c:pt idx="8378">
                  <c:v>0.170439169732857</c:v>
                </c:pt>
                <c:pt idx="8379">
                  <c:v>0.17091608093824401</c:v>
                </c:pt>
                <c:pt idx="8380">
                  <c:v>0.174498693828331</c:v>
                </c:pt>
                <c:pt idx="8381">
                  <c:v>0.21957214364539701</c:v>
                </c:pt>
                <c:pt idx="8382">
                  <c:v>0.26653975290542498</c:v>
                </c:pt>
                <c:pt idx="8383">
                  <c:v>0.23168412136635499</c:v>
                </c:pt>
                <c:pt idx="8384">
                  <c:v>0.26625781981794699</c:v>
                </c:pt>
                <c:pt idx="8385">
                  <c:v>0.281957271650147</c:v>
                </c:pt>
                <c:pt idx="8386">
                  <c:v>0.32409261980474102</c:v>
                </c:pt>
                <c:pt idx="8387">
                  <c:v>0.35057575027235599</c:v>
                </c:pt>
                <c:pt idx="8388">
                  <c:v>0.38845183179981102</c:v>
                </c:pt>
                <c:pt idx="8389">
                  <c:v>0.41382751652508298</c:v>
                </c:pt>
                <c:pt idx="8390">
                  <c:v>0.41605273512528901</c:v>
                </c:pt>
                <c:pt idx="8391">
                  <c:v>0.441425193438854</c:v>
                </c:pt>
                <c:pt idx="8392">
                  <c:v>0.52467993275768599</c:v>
                </c:pt>
                <c:pt idx="8393">
                  <c:v>0.62795567430787602</c:v>
                </c:pt>
                <c:pt idx="8394">
                  <c:v>0.69874008333851001</c:v>
                </c:pt>
                <c:pt idx="8395">
                  <c:v>0.76649669290712796</c:v>
                </c:pt>
                <c:pt idx="8396">
                  <c:v>0.80008260603081405</c:v>
                </c:pt>
                <c:pt idx="8397">
                  <c:v>6.1799601459475371</c:v>
                </c:pt>
                <c:pt idx="8398">
                  <c:v>6.2675644655964469</c:v>
                </c:pt>
                <c:pt idx="8399">
                  <c:v>4.31173944444549E-2</c:v>
                </c:pt>
                <c:pt idx="8400">
                  <c:v>0.91986602948349705</c:v>
                </c:pt>
                <c:pt idx="8401">
                  <c:v>0.95566841251172996</c:v>
                </c:pt>
                <c:pt idx="8402">
                  <c:v>0.929430634031289</c:v>
                </c:pt>
                <c:pt idx="8403">
                  <c:v>0.828216515898619</c:v>
                </c:pt>
                <c:pt idx="8404">
                  <c:v>0.75412020125673196</c:v>
                </c:pt>
                <c:pt idx="8405">
                  <c:v>0.71190189189293895</c:v>
                </c:pt>
                <c:pt idx="8406">
                  <c:v>0.68775664645340895</c:v>
                </c:pt>
                <c:pt idx="8407">
                  <c:v>0.57568594254293404</c:v>
                </c:pt>
                <c:pt idx="8408">
                  <c:v>0.58545647685797997</c:v>
                </c:pt>
                <c:pt idx="8409">
                  <c:v>0.59635750859857295</c:v>
                </c:pt>
                <c:pt idx="8410">
                  <c:v>0.58858863269890804</c:v>
                </c:pt>
                <c:pt idx="8411">
                  <c:v>0.54837294025178396</c:v>
                </c:pt>
                <c:pt idx="8412">
                  <c:v>0.52833070506556701</c:v>
                </c:pt>
                <c:pt idx="8413">
                  <c:v>0.485991394160603</c:v>
                </c:pt>
                <c:pt idx="8414">
                  <c:v>0.43666467629060601</c:v>
                </c:pt>
                <c:pt idx="8415">
                  <c:v>0.40159437078348897</c:v>
                </c:pt>
                <c:pt idx="8416">
                  <c:v>0.40011587747204103</c:v>
                </c:pt>
                <c:pt idx="8417">
                  <c:v>0.43020195599487698</c:v>
                </c:pt>
                <c:pt idx="8418">
                  <c:v>0.48821824655203599</c:v>
                </c:pt>
                <c:pt idx="8419">
                  <c:v>0.46157158808627502</c:v>
                </c:pt>
                <c:pt idx="8420">
                  <c:v>0.51333556946386905</c:v>
                </c:pt>
                <c:pt idx="8421">
                  <c:v>0.80912499297457896</c:v>
                </c:pt>
                <c:pt idx="8422">
                  <c:v>0.82928832290134902</c:v>
                </c:pt>
                <c:pt idx="8423">
                  <c:v>0.86763417708683199</c:v>
                </c:pt>
                <c:pt idx="8424">
                  <c:v>0.68154196863591698</c:v>
                </c:pt>
                <c:pt idx="8425">
                  <c:v>0.66540176648554705</c:v>
                </c:pt>
                <c:pt idx="8426">
                  <c:v>0.66916823921519697</c:v>
                </c:pt>
                <c:pt idx="8427">
                  <c:v>0.67209005269320199</c:v>
                </c:pt>
                <c:pt idx="8428">
                  <c:v>0.66999318521233497</c:v>
                </c:pt>
                <c:pt idx="8429">
                  <c:v>0.67067134974503695</c:v>
                </c:pt>
                <c:pt idx="8430">
                  <c:v>0.68450136635749204</c:v>
                </c:pt>
                <c:pt idx="8431">
                  <c:v>0.64266715219331305</c:v>
                </c:pt>
                <c:pt idx="8432">
                  <c:v>0.65762216946660801</c:v>
                </c:pt>
                <c:pt idx="8433">
                  <c:v>0.71669072885351404</c:v>
                </c:pt>
                <c:pt idx="8434">
                  <c:v>0.81071954259670498</c:v>
                </c:pt>
                <c:pt idx="8435">
                  <c:v>0.87081665783640105</c:v>
                </c:pt>
                <c:pt idx="8436">
                  <c:v>0.89676907307251996</c:v>
                </c:pt>
                <c:pt idx="8437">
                  <c:v>0.93153428733612398</c:v>
                </c:pt>
                <c:pt idx="8438">
                  <c:v>0.98306907307075597</c:v>
                </c:pt>
                <c:pt idx="8439">
                  <c:v>1.0155060296634</c:v>
                </c:pt>
                <c:pt idx="8440">
                  <c:v>1.0288238329764301</c:v>
                </c:pt>
                <c:pt idx="8441">
                  <c:v>1.06183196215644</c:v>
                </c:pt>
                <c:pt idx="8442">
                  <c:v>1.1041840843675099</c:v>
                </c:pt>
                <c:pt idx="8443">
                  <c:v>1.07741304391927</c:v>
                </c:pt>
                <c:pt idx="8444">
                  <c:v>1.0721560262871701</c:v>
                </c:pt>
                <c:pt idx="8445">
                  <c:v>0.57464763510807704</c:v>
                </c:pt>
                <c:pt idx="8446">
                  <c:v>0.62065993616693504</c:v>
                </c:pt>
                <c:pt idx="8447">
                  <c:v>0.66455170677936803</c:v>
                </c:pt>
                <c:pt idx="8448">
                  <c:v>1.14348856123957</c:v>
                </c:pt>
                <c:pt idx="8449">
                  <c:v>1.1157781898342101</c:v>
                </c:pt>
                <c:pt idx="8450">
                  <c:v>1.0972275960679001</c:v>
                </c:pt>
                <c:pt idx="8451">
                  <c:v>1.10665483175167</c:v>
                </c:pt>
                <c:pt idx="8452">
                  <c:v>1.1347828226780301</c:v>
                </c:pt>
                <c:pt idx="8453">
                  <c:v>1.16026720693581</c:v>
                </c:pt>
                <c:pt idx="8454">
                  <c:v>1.1727654985390601</c:v>
                </c:pt>
                <c:pt idx="8455">
                  <c:v>1.13985700080937</c:v>
                </c:pt>
                <c:pt idx="8456">
                  <c:v>1.13476000046448</c:v>
                </c:pt>
                <c:pt idx="8457">
                  <c:v>1.1418896785069901</c:v>
                </c:pt>
                <c:pt idx="8458">
                  <c:v>1.1633409081811701</c:v>
                </c:pt>
                <c:pt idx="8459">
                  <c:v>1.19257486926162</c:v>
                </c:pt>
                <c:pt idx="8460">
                  <c:v>1.1998389736016399</c:v>
                </c:pt>
                <c:pt idx="8461">
                  <c:v>1.1946301927582199</c:v>
                </c:pt>
                <c:pt idx="8462">
                  <c:v>1.18155581361713</c:v>
                </c:pt>
                <c:pt idx="8463">
                  <c:v>1.16356141525421</c:v>
                </c:pt>
                <c:pt idx="8464">
                  <c:v>1.1265910888969599</c:v>
                </c:pt>
                <c:pt idx="8465">
                  <c:v>1.0989335797619699</c:v>
                </c:pt>
                <c:pt idx="8466">
                  <c:v>1.09025896797289</c:v>
                </c:pt>
                <c:pt idx="8467">
                  <c:v>1.05618935426314</c:v>
                </c:pt>
                <c:pt idx="8468">
                  <c:v>1.05959411591195</c:v>
                </c:pt>
                <c:pt idx="8469">
                  <c:v>1.0929323270532501</c:v>
                </c:pt>
                <c:pt idx="8470">
                  <c:v>1.09566660630365</c:v>
                </c:pt>
                <c:pt idx="8471">
                  <c:v>1.1134323408754601</c:v>
                </c:pt>
                <c:pt idx="8472">
                  <c:v>0.93631403082300402</c:v>
                </c:pt>
                <c:pt idx="8473">
                  <c:v>0.90514199731155698</c:v>
                </c:pt>
                <c:pt idx="8474">
                  <c:v>0.87446249133058496</c:v>
                </c:pt>
                <c:pt idx="8475">
                  <c:v>0.84704557849668805</c:v>
                </c:pt>
                <c:pt idx="8476">
                  <c:v>0.81455222643425296</c:v>
                </c:pt>
                <c:pt idx="8477">
                  <c:v>0.73953659653752601</c:v>
                </c:pt>
                <c:pt idx="8478">
                  <c:v>0.64175971274006904</c:v>
                </c:pt>
                <c:pt idx="8479">
                  <c:v>0.66161073324085495</c:v>
                </c:pt>
                <c:pt idx="8480">
                  <c:v>0.63008370173505301</c:v>
                </c:pt>
                <c:pt idx="8481">
                  <c:v>0.60551371416918498</c:v>
                </c:pt>
                <c:pt idx="8482">
                  <c:v>0.591234472193503</c:v>
                </c:pt>
                <c:pt idx="8483">
                  <c:v>0.785405259462433</c:v>
                </c:pt>
                <c:pt idx="8484">
                  <c:v>1.30196028383052</c:v>
                </c:pt>
                <c:pt idx="8485">
                  <c:v>2.2037836117308198</c:v>
                </c:pt>
                <c:pt idx="8486">
                  <c:v>2.7719424521388198</c:v>
                </c:pt>
                <c:pt idx="8487">
                  <c:v>2.9859949027586601</c:v>
                </c:pt>
                <c:pt idx="8488">
                  <c:v>3.0731858098007101</c:v>
                </c:pt>
                <c:pt idx="8489">
                  <c:v>3.12960374024345</c:v>
                </c:pt>
                <c:pt idx="8490">
                  <c:v>3.1851747781455861</c:v>
                </c:pt>
                <c:pt idx="8491">
                  <c:v>3.3353099455673263</c:v>
                </c:pt>
                <c:pt idx="8492">
                  <c:v>3.345239462090956</c:v>
                </c:pt>
                <c:pt idx="8493">
                  <c:v>1.0466091791243399</c:v>
                </c:pt>
                <c:pt idx="8494">
                  <c:v>1.0108615770981599</c:v>
                </c:pt>
                <c:pt idx="8495">
                  <c:v>0.96967851379782599</c:v>
                </c:pt>
                <c:pt idx="8496">
                  <c:v>2.8930186225095902</c:v>
                </c:pt>
                <c:pt idx="8497">
                  <c:v>2.97172764725592</c:v>
                </c:pt>
                <c:pt idx="8498">
                  <c:v>3.0929398530859502</c:v>
                </c:pt>
                <c:pt idx="8499">
                  <c:v>3.1830854561037163</c:v>
                </c:pt>
                <c:pt idx="8500">
                  <c:v>3.1411969630856298</c:v>
                </c:pt>
                <c:pt idx="8501">
                  <c:v>2.9350059460923599</c:v>
                </c:pt>
                <c:pt idx="8502">
                  <c:v>2.7091946878076798</c:v>
                </c:pt>
                <c:pt idx="8503">
                  <c:v>2.3353032833677299</c:v>
                </c:pt>
                <c:pt idx="8504">
                  <c:v>2.2868109991055698</c:v>
                </c:pt>
                <c:pt idx="8505">
                  <c:v>2.2825410481824</c:v>
                </c:pt>
                <c:pt idx="8506">
                  <c:v>2.3023805880845201</c:v>
                </c:pt>
                <c:pt idx="8507">
                  <c:v>2.4113055185882999</c:v>
                </c:pt>
                <c:pt idx="8508">
                  <c:v>2.5802989107938799</c:v>
                </c:pt>
                <c:pt idx="8509">
                  <c:v>2.7594116068397501</c:v>
                </c:pt>
                <c:pt idx="8510">
                  <c:v>2.87670012743322</c:v>
                </c:pt>
                <c:pt idx="8511">
                  <c:v>2.9321836959892198</c:v>
                </c:pt>
                <c:pt idx="8512">
                  <c:v>2.94158326320348</c:v>
                </c:pt>
                <c:pt idx="8513">
                  <c:v>2.93602998374819</c:v>
                </c:pt>
                <c:pt idx="8514">
                  <c:v>2.8996975006843799</c:v>
                </c:pt>
                <c:pt idx="8515">
                  <c:v>2.8307228482332398</c:v>
                </c:pt>
                <c:pt idx="8516">
                  <c:v>2.8116516894798198</c:v>
                </c:pt>
                <c:pt idx="8517">
                  <c:v>3.215572930588896</c:v>
                </c:pt>
                <c:pt idx="8518">
                  <c:v>3.0301624699204801</c:v>
                </c:pt>
                <c:pt idx="8519">
                  <c:v>2.9183615663925102</c:v>
                </c:pt>
                <c:pt idx="8520">
                  <c:v>2.8009809802033598</c:v>
                </c:pt>
                <c:pt idx="8521">
                  <c:v>2.7861334827039599</c:v>
                </c:pt>
                <c:pt idx="8522">
                  <c:v>2.7710922911677001</c:v>
                </c:pt>
                <c:pt idx="8523">
                  <c:v>2.7823371643415298</c:v>
                </c:pt>
                <c:pt idx="8524">
                  <c:v>2.8007806928942398</c:v>
                </c:pt>
                <c:pt idx="8525">
                  <c:v>2.8172463447613598</c:v>
                </c:pt>
                <c:pt idx="8526">
                  <c:v>2.8274603211285898</c:v>
                </c:pt>
                <c:pt idx="8527">
                  <c:v>2.8508304157077999</c:v>
                </c:pt>
                <c:pt idx="8528">
                  <c:v>2.8494209826617301</c:v>
                </c:pt>
                <c:pt idx="8529">
                  <c:v>2.8527113697920901</c:v>
                </c:pt>
                <c:pt idx="8530">
                  <c:v>2.8331993636167199</c:v>
                </c:pt>
                <c:pt idx="8531">
                  <c:v>2.81675482653025</c:v>
                </c:pt>
                <c:pt idx="8532">
                  <c:v>2.8359665875945499</c:v>
                </c:pt>
                <c:pt idx="8533">
                  <c:v>2.8683232550689701</c:v>
                </c:pt>
                <c:pt idx="8534">
                  <c:v>2.8944484185933499</c:v>
                </c:pt>
                <c:pt idx="8535">
                  <c:v>2.9139169277233901</c:v>
                </c:pt>
                <c:pt idx="8536">
                  <c:v>2.9451812214756501</c:v>
                </c:pt>
                <c:pt idx="8537">
                  <c:v>2.9691234507223898</c:v>
                </c:pt>
                <c:pt idx="8538">
                  <c:v>2.9782926282366899</c:v>
                </c:pt>
                <c:pt idx="8539">
                  <c:v>2.8669587790937001</c:v>
                </c:pt>
                <c:pt idx="8540">
                  <c:v>2.9225859759006898</c:v>
                </c:pt>
                <c:pt idx="8541">
                  <c:v>2.80748077890332</c:v>
                </c:pt>
                <c:pt idx="8542">
                  <c:v>2.8000018721314701</c:v>
                </c:pt>
                <c:pt idx="8543">
                  <c:v>2.7949011139131001</c:v>
                </c:pt>
                <c:pt idx="8544">
                  <c:v>3.0158373343301799</c:v>
                </c:pt>
                <c:pt idx="8545">
                  <c:v>3.0740563476394902</c:v>
                </c:pt>
                <c:pt idx="8546">
                  <c:v>3.1546572527589962</c:v>
                </c:pt>
                <c:pt idx="8547">
                  <c:v>3.2096311854811961</c:v>
                </c:pt>
                <c:pt idx="8548">
                  <c:v>3.2480595527657061</c:v>
                </c:pt>
                <c:pt idx="8549">
                  <c:v>3.251238089354036</c:v>
                </c:pt>
                <c:pt idx="8550">
                  <c:v>3.2090683904889463</c:v>
                </c:pt>
                <c:pt idx="8551">
                  <c:v>3.2405367547567763</c:v>
                </c:pt>
                <c:pt idx="8552">
                  <c:v>3.253179821750646</c:v>
                </c:pt>
                <c:pt idx="8553">
                  <c:v>3.2461765539344261</c:v>
                </c:pt>
                <c:pt idx="8554">
                  <c:v>3.2225656438350061</c:v>
                </c:pt>
                <c:pt idx="8555">
                  <c:v>3.220532838653376</c:v>
                </c:pt>
                <c:pt idx="8556">
                  <c:v>3.3002378444477865</c:v>
                </c:pt>
                <c:pt idx="8557">
                  <c:v>3.458284850925176</c:v>
                </c:pt>
                <c:pt idx="8558">
                  <c:v>3.6159249834162863</c:v>
                </c:pt>
                <c:pt idx="8559">
                  <c:v>3.7725869509848464</c:v>
                </c:pt>
                <c:pt idx="8560">
                  <c:v>3.8332070167607362</c:v>
                </c:pt>
                <c:pt idx="8561">
                  <c:v>3.8284979902962761</c:v>
                </c:pt>
                <c:pt idx="8562">
                  <c:v>3.7578409360576464</c:v>
                </c:pt>
                <c:pt idx="8563">
                  <c:v>3.1114830245564802</c:v>
                </c:pt>
                <c:pt idx="8564">
                  <c:v>2.2877572106915101</c:v>
                </c:pt>
                <c:pt idx="8565">
                  <c:v>2.9628755650051302</c:v>
                </c:pt>
                <c:pt idx="8566">
                  <c:v>2.9765474981826499</c:v>
                </c:pt>
                <c:pt idx="8567">
                  <c:v>2.9825032757221699</c:v>
                </c:pt>
                <c:pt idx="8568">
                  <c:v>1.0422027222558301</c:v>
                </c:pt>
                <c:pt idx="8569">
                  <c:v>0.26796487049817802</c:v>
                </c:pt>
                <c:pt idx="8570">
                  <c:v>9.3710070704639506E-2</c:v>
                </c:pt>
                <c:pt idx="8571">
                  <c:v>6.1817962866595133</c:v>
                </c:pt>
                <c:pt idx="8572">
                  <c:v>6.1752479330183805</c:v>
                </c:pt>
                <c:pt idx="8573">
                  <c:v>6.2763369654298629</c:v>
                </c:pt>
                <c:pt idx="8574">
                  <c:v>0.12783180339580499</c:v>
                </c:pt>
                <c:pt idx="8575">
                  <c:v>0.38189987634064998</c:v>
                </c:pt>
                <c:pt idx="8576">
                  <c:v>0.44977772250909498</c:v>
                </c:pt>
                <c:pt idx="8577">
                  <c:v>0.47087949743963198</c:v>
                </c:pt>
                <c:pt idx="8578">
                  <c:v>0.48248637312842901</c:v>
                </c:pt>
                <c:pt idx="8579">
                  <c:v>0.51267525016932303</c:v>
                </c:pt>
                <c:pt idx="8580">
                  <c:v>0.50605922480711796</c:v>
                </c:pt>
                <c:pt idx="8581">
                  <c:v>0.46424473969159202</c:v>
                </c:pt>
                <c:pt idx="8582">
                  <c:v>0.458918655714385</c:v>
                </c:pt>
                <c:pt idx="8583">
                  <c:v>0.49332855575871498</c:v>
                </c:pt>
                <c:pt idx="8584">
                  <c:v>0.53369386894403503</c:v>
                </c:pt>
                <c:pt idx="8585">
                  <c:v>0.54073338603416998</c:v>
                </c:pt>
                <c:pt idx="8586">
                  <c:v>0.557682024453928</c:v>
                </c:pt>
                <c:pt idx="8587">
                  <c:v>0.45686700704426603</c:v>
                </c:pt>
                <c:pt idx="8588">
                  <c:v>0.471365949712652</c:v>
                </c:pt>
                <c:pt idx="8589">
                  <c:v>2.3784976177385699</c:v>
                </c:pt>
                <c:pt idx="8590">
                  <c:v>2.4679321828936498</c:v>
                </c:pt>
                <c:pt idx="8591">
                  <c:v>2.3288813033391702</c:v>
                </c:pt>
                <c:pt idx="8592">
                  <c:v>0.58001519278514202</c:v>
                </c:pt>
                <c:pt idx="8593">
                  <c:v>0.60946134463846702</c:v>
                </c:pt>
                <c:pt idx="8594">
                  <c:v>0.63294485512429399</c:v>
                </c:pt>
                <c:pt idx="8595">
                  <c:v>0.59262046640339405</c:v>
                </c:pt>
                <c:pt idx="8596">
                  <c:v>0.53929270968545495</c:v>
                </c:pt>
                <c:pt idx="8597">
                  <c:v>0.54886438554957895</c:v>
                </c:pt>
                <c:pt idx="8598">
                  <c:v>0.57336358318317404</c:v>
                </c:pt>
                <c:pt idx="8599">
                  <c:v>0.402057258780672</c:v>
                </c:pt>
                <c:pt idx="8600">
                  <c:v>0.41387825303616199</c:v>
                </c:pt>
                <c:pt idx="8601">
                  <c:v>0.42587236537777301</c:v>
                </c:pt>
                <c:pt idx="8602">
                  <c:v>0.409928111236389</c:v>
                </c:pt>
                <c:pt idx="8603">
                  <c:v>0.39445565365063201</c:v>
                </c:pt>
                <c:pt idx="8604">
                  <c:v>0.437200476174821</c:v>
                </c:pt>
                <c:pt idx="8605">
                  <c:v>0.47121652985492102</c:v>
                </c:pt>
                <c:pt idx="8606">
                  <c:v>0.459615799813264</c:v>
                </c:pt>
                <c:pt idx="8607">
                  <c:v>0.42591338561604802</c:v>
                </c:pt>
                <c:pt idx="8608">
                  <c:v>0.39940147181947599</c:v>
                </c:pt>
                <c:pt idx="8609">
                  <c:v>0.39934870463933198</c:v>
                </c:pt>
                <c:pt idx="8610">
                  <c:v>0.42312055502481399</c:v>
                </c:pt>
                <c:pt idx="8611">
                  <c:v>0.39777092743768899</c:v>
                </c:pt>
                <c:pt idx="8612">
                  <c:v>0.34213230775204601</c:v>
                </c:pt>
                <c:pt idx="8613">
                  <c:v>0.50376024380400197</c:v>
                </c:pt>
                <c:pt idx="8614">
                  <c:v>0.54740848002154596</c:v>
                </c:pt>
                <c:pt idx="8615">
                  <c:v>0.57029594403954897</c:v>
                </c:pt>
                <c:pt idx="8616">
                  <c:v>0.37586197308163699</c:v>
                </c:pt>
                <c:pt idx="8617">
                  <c:v>0.38347362431133603</c:v>
                </c:pt>
                <c:pt idx="8618">
                  <c:v>0.38829977000726401</c:v>
                </c:pt>
                <c:pt idx="8619">
                  <c:v>0.376456565736559</c:v>
                </c:pt>
                <c:pt idx="8620">
                  <c:v>0.360442276100991</c:v>
                </c:pt>
                <c:pt idx="8621">
                  <c:v>0.35553088352864098</c:v>
                </c:pt>
                <c:pt idx="8622">
                  <c:v>0.36031828933129501</c:v>
                </c:pt>
                <c:pt idx="8623">
                  <c:v>0.31696193732699002</c:v>
                </c:pt>
                <c:pt idx="8624">
                  <c:v>0.35227649012690598</c:v>
                </c:pt>
                <c:pt idx="8625">
                  <c:v>0.407617078552578</c:v>
                </c:pt>
                <c:pt idx="8626">
                  <c:v>0.44680171091634902</c:v>
                </c:pt>
                <c:pt idx="8627">
                  <c:v>0.42925706307321398</c:v>
                </c:pt>
                <c:pt idx="8628">
                  <c:v>0.39732182988647802</c:v>
                </c:pt>
                <c:pt idx="8629">
                  <c:v>0.37469813424503401</c:v>
                </c:pt>
                <c:pt idx="8630">
                  <c:v>0.36639802877203997</c:v>
                </c:pt>
                <c:pt idx="8631">
                  <c:v>0.38853833209948802</c:v>
                </c:pt>
                <c:pt idx="8632">
                  <c:v>0.37724401839189797</c:v>
                </c:pt>
                <c:pt idx="8633">
                  <c:v>0.37840091495600697</c:v>
                </c:pt>
                <c:pt idx="8634">
                  <c:v>0.38662463198601499</c:v>
                </c:pt>
                <c:pt idx="8635">
                  <c:v>0.48592802840452798</c:v>
                </c:pt>
                <c:pt idx="8636">
                  <c:v>0.51949388218982195</c:v>
                </c:pt>
                <c:pt idx="8637">
                  <c:v>0.30224744383449897</c:v>
                </c:pt>
                <c:pt idx="8638">
                  <c:v>0.312272104363221</c:v>
                </c:pt>
                <c:pt idx="8639">
                  <c:v>0.35098954140544297</c:v>
                </c:pt>
                <c:pt idx="8640">
                  <c:v>0.58064732221703896</c:v>
                </c:pt>
                <c:pt idx="8641">
                  <c:v>0.567883415255375</c:v>
                </c:pt>
                <c:pt idx="8642">
                  <c:v>0.57983114078807496</c:v>
                </c:pt>
                <c:pt idx="8643">
                  <c:v>0.59772883560301504</c:v>
                </c:pt>
                <c:pt idx="8644">
                  <c:v>0.60644788828376495</c:v>
                </c:pt>
                <c:pt idx="8645">
                  <c:v>0.62633987078963005</c:v>
                </c:pt>
                <c:pt idx="8646">
                  <c:v>0.63685308490102199</c:v>
                </c:pt>
                <c:pt idx="8647">
                  <c:v>0.35521972887028103</c:v>
                </c:pt>
                <c:pt idx="8648">
                  <c:v>0.39641322007610902</c:v>
                </c:pt>
                <c:pt idx="8649">
                  <c:v>0.47001330520228402</c:v>
                </c:pt>
                <c:pt idx="8650">
                  <c:v>0.52717100145162399</c:v>
                </c:pt>
                <c:pt idx="8651">
                  <c:v>0.529216613740357</c:v>
                </c:pt>
                <c:pt idx="8652">
                  <c:v>0.52752904405609202</c:v>
                </c:pt>
                <c:pt idx="8653">
                  <c:v>0.53599050056138298</c:v>
                </c:pt>
                <c:pt idx="8654">
                  <c:v>0.59455023735116197</c:v>
                </c:pt>
                <c:pt idx="8655">
                  <c:v>0.65596504732602301</c:v>
                </c:pt>
                <c:pt idx="8656">
                  <c:v>0.71812679347698205</c:v>
                </c:pt>
                <c:pt idx="8657">
                  <c:v>0.79230212066275396</c:v>
                </c:pt>
                <c:pt idx="8658">
                  <c:v>0.86580960150178599</c:v>
                </c:pt>
                <c:pt idx="8659">
                  <c:v>0.93077143355260195</c:v>
                </c:pt>
                <c:pt idx="8660">
                  <c:v>1.00083014045668</c:v>
                </c:pt>
                <c:pt idx="8661">
                  <c:v>0.55191913974473295</c:v>
                </c:pt>
                <c:pt idx="8662">
                  <c:v>0.57592002600928804</c:v>
                </c:pt>
                <c:pt idx="8663">
                  <c:v>0.57639149865953399</c:v>
                </c:pt>
                <c:pt idx="8664">
                  <c:v>1.25967378337505</c:v>
                </c:pt>
                <c:pt idx="8665">
                  <c:v>1.2708053451063399</c:v>
                </c:pt>
                <c:pt idx="8666">
                  <c:v>1.24348786318605</c:v>
                </c:pt>
                <c:pt idx="8667">
                  <c:v>1.18666529882015</c:v>
                </c:pt>
                <c:pt idx="8668">
                  <c:v>1.15912557596046</c:v>
                </c:pt>
                <c:pt idx="8669">
                  <c:v>1.1790185376989</c:v>
                </c:pt>
                <c:pt idx="8670">
                  <c:v>1.3030369286013199</c:v>
                </c:pt>
                <c:pt idx="8671">
                  <c:v>1.3966716630584399</c:v>
                </c:pt>
                <c:pt idx="8672">
                  <c:v>1.53577127507932</c:v>
                </c:pt>
                <c:pt idx="8673">
                  <c:v>1.66151921636464</c:v>
                </c:pt>
                <c:pt idx="8674">
                  <c:v>1.73913362928071</c:v>
                </c:pt>
                <c:pt idx="8675">
                  <c:v>1.6698321882866001</c:v>
                </c:pt>
                <c:pt idx="8676">
                  <c:v>1.58894104904001</c:v>
                </c:pt>
                <c:pt idx="8677">
                  <c:v>1.59761446459043</c:v>
                </c:pt>
                <c:pt idx="8678">
                  <c:v>1.62481399444712</c:v>
                </c:pt>
                <c:pt idx="8679">
                  <c:v>1.61559475927747</c:v>
                </c:pt>
                <c:pt idx="8680">
                  <c:v>1.57533609824307</c:v>
                </c:pt>
                <c:pt idx="8681">
                  <c:v>1.5530631332754501</c:v>
                </c:pt>
                <c:pt idx="8682">
                  <c:v>1.60204813185357</c:v>
                </c:pt>
                <c:pt idx="8683">
                  <c:v>1.6662535671541101</c:v>
                </c:pt>
                <c:pt idx="8684">
                  <c:v>1.63739296084361</c:v>
                </c:pt>
                <c:pt idx="8685">
                  <c:v>1.0223767593350801</c:v>
                </c:pt>
                <c:pt idx="8686">
                  <c:v>1.08589783765151</c:v>
                </c:pt>
                <c:pt idx="8687">
                  <c:v>1.18820065549304</c:v>
                </c:pt>
                <c:pt idx="8688">
                  <c:v>1.6699953566149299</c:v>
                </c:pt>
                <c:pt idx="8689">
                  <c:v>1.6283355973715501</c:v>
                </c:pt>
                <c:pt idx="8690">
                  <c:v>1.59732871307061</c:v>
                </c:pt>
                <c:pt idx="8691">
                  <c:v>1.6256110437959601</c:v>
                </c:pt>
                <c:pt idx="8692">
                  <c:v>1.62131955208927</c:v>
                </c:pt>
                <c:pt idx="8693">
                  <c:v>1.56529799054304</c:v>
                </c:pt>
                <c:pt idx="8694">
                  <c:v>1.5189240536524</c:v>
                </c:pt>
                <c:pt idx="8695">
                  <c:v>1.38706094827732</c:v>
                </c:pt>
                <c:pt idx="8696">
                  <c:v>1.40745124139834</c:v>
                </c:pt>
                <c:pt idx="8697">
                  <c:v>1.3797776804161199</c:v>
                </c:pt>
                <c:pt idx="8698">
                  <c:v>1.4090191102956</c:v>
                </c:pt>
                <c:pt idx="8699">
                  <c:v>1.4416418116993099</c:v>
                </c:pt>
                <c:pt idx="8700">
                  <c:v>1.5005942858174099</c:v>
                </c:pt>
                <c:pt idx="8701">
                  <c:v>1.47178222540598</c:v>
                </c:pt>
                <c:pt idx="8702">
                  <c:v>1.41387866592361</c:v>
                </c:pt>
                <c:pt idx="8703">
                  <c:v>1.3518900165249399</c:v>
                </c:pt>
                <c:pt idx="8704">
                  <c:v>1.30100133767427</c:v>
                </c:pt>
                <c:pt idx="8705">
                  <c:v>1.2886406089353799</c:v>
                </c:pt>
                <c:pt idx="8706">
                  <c:v>1.2510520113829899</c:v>
                </c:pt>
                <c:pt idx="8707">
                  <c:v>1.1517384489064699</c:v>
                </c:pt>
                <c:pt idx="8708">
                  <c:v>1.1199698536942599</c:v>
                </c:pt>
                <c:pt idx="8709">
                  <c:v>1.6270833133621101</c:v>
                </c:pt>
                <c:pt idx="8710">
                  <c:v>1.6627419853117</c:v>
                </c:pt>
                <c:pt idx="8711">
                  <c:v>1.65871439988647</c:v>
                </c:pt>
                <c:pt idx="8712">
                  <c:v>1.2494747645541</c:v>
                </c:pt>
                <c:pt idx="8713">
                  <c:v>1.2296475787052801</c:v>
                </c:pt>
                <c:pt idx="8714">
                  <c:v>1.2344240462304701</c:v>
                </c:pt>
                <c:pt idx="8715">
                  <c:v>1.23279528478567</c:v>
                </c:pt>
                <c:pt idx="8716">
                  <c:v>1.19477577639272</c:v>
                </c:pt>
                <c:pt idx="8717">
                  <c:v>1.19732020550452</c:v>
                </c:pt>
                <c:pt idx="8718">
                  <c:v>1.1830244368182301</c:v>
                </c:pt>
                <c:pt idx="8719">
                  <c:v>1.0359476722060601</c:v>
                </c:pt>
                <c:pt idx="8720">
                  <c:v>0.97731103311562795</c:v>
                </c:pt>
                <c:pt idx="8721">
                  <c:v>0.94575196389398097</c:v>
                </c:pt>
                <c:pt idx="8722">
                  <c:v>0.93653436072865004</c:v>
                </c:pt>
                <c:pt idx="8723">
                  <c:v>0.93343137411161303</c:v>
                </c:pt>
                <c:pt idx="8724">
                  <c:v>0.90383270975171304</c:v>
                </c:pt>
                <c:pt idx="8725">
                  <c:v>0.83863136572998198</c:v>
                </c:pt>
                <c:pt idx="8726">
                  <c:v>0.73307608558797099</c:v>
                </c:pt>
                <c:pt idx="8727">
                  <c:v>0.62014658713654303</c:v>
                </c:pt>
                <c:pt idx="8728">
                  <c:v>0.65856144456967902</c:v>
                </c:pt>
                <c:pt idx="8729">
                  <c:v>0.67167812936678495</c:v>
                </c:pt>
                <c:pt idx="8730">
                  <c:v>0.72133758236818701</c:v>
                </c:pt>
                <c:pt idx="8731">
                  <c:v>0.767095754547783</c:v>
                </c:pt>
                <c:pt idx="8732">
                  <c:v>0.72417655918560297</c:v>
                </c:pt>
                <c:pt idx="8733">
                  <c:v>1.1347572504677199</c:v>
                </c:pt>
                <c:pt idx="8734">
                  <c:v>1.18030201899189</c:v>
                </c:pt>
                <c:pt idx="8735">
                  <c:v>1.23154793232511</c:v>
                </c:pt>
                <c:pt idx="8736">
                  <c:v>0.74561220595167998</c:v>
                </c:pt>
                <c:pt idx="8737">
                  <c:v>0.71715085693062097</c:v>
                </c:pt>
                <c:pt idx="8738">
                  <c:v>0.83316126802572699</c:v>
                </c:pt>
                <c:pt idx="8739">
                  <c:v>0.92322208647471504</c:v>
                </c:pt>
                <c:pt idx="8740">
                  <c:v>0.94255372296069195</c:v>
                </c:pt>
                <c:pt idx="8741">
                  <c:v>0.86053941292058</c:v>
                </c:pt>
                <c:pt idx="8742">
                  <c:v>0.96230507448217195</c:v>
                </c:pt>
                <c:pt idx="8743">
                  <c:v>1.2943124267289099</c:v>
                </c:pt>
                <c:pt idx="8744">
                  <c:v>1.3366572247624999</c:v>
                </c:pt>
                <c:pt idx="8745">
                  <c:v>1.44768640130374</c:v>
                </c:pt>
                <c:pt idx="8746">
                  <c:v>1.8406966850075901</c:v>
                </c:pt>
                <c:pt idx="8747">
                  <c:v>2.31317815324836</c:v>
                </c:pt>
                <c:pt idx="8748">
                  <c:v>3.7118820094924563</c:v>
                </c:pt>
                <c:pt idx="8749">
                  <c:v>4.6170812937024266</c:v>
                </c:pt>
                <c:pt idx="8750">
                  <c:v>4.7442489571234567</c:v>
                </c:pt>
                <c:pt idx="8751">
                  <c:v>4.6239657420026266</c:v>
                </c:pt>
                <c:pt idx="8752">
                  <c:v>4.4204650066745366</c:v>
                </c:pt>
                <c:pt idx="8753">
                  <c:v>4.4371497134309568</c:v>
                </c:pt>
                <c:pt idx="8754">
                  <c:v>4.4022087759537865</c:v>
                </c:pt>
                <c:pt idx="8755">
                  <c:v>4.3741087882308261</c:v>
                </c:pt>
                <c:pt idx="8756">
                  <c:v>4.3404722656874464</c:v>
                </c:pt>
                <c:pt idx="8757">
                  <c:v>0.680334470643714</c:v>
                </c:pt>
                <c:pt idx="8758">
                  <c:v>0.67373616305553097</c:v>
                </c:pt>
                <c:pt idx="8759">
                  <c:v>0.74411824588128805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96-4B91-BD81-9B7AAD46E3FE}"/>
            </c:ext>
          </c:extLst>
        </c:ser>
        <c:ser>
          <c:idx val="1"/>
          <c:order val="1"/>
          <c:tx>
            <c:v>wave direction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'_NEW_5vars_03_09_2026_13.03.24'!$L$2:$L$8761</c:f>
              <c:numCache>
                <c:formatCode>General</c:formatCode>
                <c:ptCount val="8760"/>
                <c:pt idx="0">
                  <c:v>6.1164392282821103</c:v>
                </c:pt>
                <c:pt idx="1">
                  <c:v>6.1178842003082297</c:v>
                </c:pt>
                <c:pt idx="2">
                  <c:v>6.1187250490364002</c:v>
                </c:pt>
                <c:pt idx="3">
                  <c:v>6.1192038262190396</c:v>
                </c:pt>
                <c:pt idx="4">
                  <c:v>6.1195290869601804</c:v>
                </c:pt>
                <c:pt idx="5">
                  <c:v>6.1198286629921297</c:v>
                </c:pt>
                <c:pt idx="6">
                  <c:v>6.1202355940066999</c:v>
                </c:pt>
                <c:pt idx="7">
                  <c:v>6.1214093970524903</c:v>
                </c:pt>
                <c:pt idx="8">
                  <c:v>6.1227133990849101</c:v>
                </c:pt>
                <c:pt idx="9">
                  <c:v>6.1244272911997699</c:v>
                </c:pt>
                <c:pt idx="10">
                  <c:v>6.1265753377536702</c:v>
                </c:pt>
                <c:pt idx="11">
                  <c:v>6.1292973251131597</c:v>
                </c:pt>
                <c:pt idx="12">
                  <c:v>6.1324774945428597</c:v>
                </c:pt>
                <c:pt idx="13">
                  <c:v>6.1363375394081796</c:v>
                </c:pt>
                <c:pt idx="14">
                  <c:v>6.1409671786471698</c:v>
                </c:pt>
                <c:pt idx="15">
                  <c:v>6.1465077373416896</c:v>
                </c:pt>
                <c:pt idx="16">
                  <c:v>6.1529446568777697</c:v>
                </c:pt>
                <c:pt idx="17">
                  <c:v>6.1607552940854697</c:v>
                </c:pt>
                <c:pt idx="18">
                  <c:v>6.1699806024642099</c:v>
                </c:pt>
                <c:pt idx="19">
                  <c:v>6.1803774649971697</c:v>
                </c:pt>
                <c:pt idx="20">
                  <c:v>6.1923590859227904</c:v>
                </c:pt>
                <c:pt idx="21">
                  <c:v>6.1082526710912104</c:v>
                </c:pt>
                <c:pt idx="22">
                  <c:v>6.1115612640668102</c:v>
                </c:pt>
                <c:pt idx="23">
                  <c:v>6.1143257436410199</c:v>
                </c:pt>
                <c:pt idx="24">
                  <c:v>6.24835092339592</c:v>
                </c:pt>
                <c:pt idx="25">
                  <c:v>6.2618633884974697</c:v>
                </c:pt>
                <c:pt idx="26">
                  <c:v>4.8782140111453502</c:v>
                </c:pt>
                <c:pt idx="27">
                  <c:v>2.7952468470511</c:v>
                </c:pt>
                <c:pt idx="28">
                  <c:v>2.1070406114655098</c:v>
                </c:pt>
                <c:pt idx="29">
                  <c:v>2.1156100341267599</c:v>
                </c:pt>
                <c:pt idx="30">
                  <c:v>2.1225778067412899</c:v>
                </c:pt>
                <c:pt idx="31">
                  <c:v>0.73393408465856402</c:v>
                </c:pt>
                <c:pt idx="32">
                  <c:v>2.1356145147588599</c:v>
                </c:pt>
                <c:pt idx="33">
                  <c:v>2.1377335938876598</c:v>
                </c:pt>
                <c:pt idx="34">
                  <c:v>2.1349355288930298</c:v>
                </c:pt>
                <c:pt idx="35">
                  <c:v>2.1284670231567699</c:v>
                </c:pt>
                <c:pt idx="36">
                  <c:v>2.1212167483319302</c:v>
                </c:pt>
                <c:pt idx="37">
                  <c:v>2.1133602215297</c:v>
                </c:pt>
                <c:pt idx="38">
                  <c:v>2.10471150047288</c:v>
                </c:pt>
                <c:pt idx="39">
                  <c:v>2.0927986131458001</c:v>
                </c:pt>
                <c:pt idx="40">
                  <c:v>2.0766181026427502</c:v>
                </c:pt>
                <c:pt idx="41">
                  <c:v>2.0578218797030399</c:v>
                </c:pt>
                <c:pt idx="42">
                  <c:v>2.0417700646102399</c:v>
                </c:pt>
                <c:pt idx="43">
                  <c:v>2.02926831029191</c:v>
                </c:pt>
                <c:pt idx="44">
                  <c:v>2.71201213592723</c:v>
                </c:pt>
                <c:pt idx="45">
                  <c:v>6.2055520900562602</c:v>
                </c:pt>
                <c:pt idx="46">
                  <c:v>6.2196378449684699</c:v>
                </c:pt>
                <c:pt idx="47">
                  <c:v>6.2340955547129404</c:v>
                </c:pt>
                <c:pt idx="48">
                  <c:v>3.90495123927154</c:v>
                </c:pt>
                <c:pt idx="49">
                  <c:v>4.5123274775231197</c:v>
                </c:pt>
                <c:pt idx="50">
                  <c:v>5.1077922598966996</c:v>
                </c:pt>
                <c:pt idx="51">
                  <c:v>5.6994952014701603</c:v>
                </c:pt>
                <c:pt idx="52">
                  <c:v>5.5977794920601101</c:v>
                </c:pt>
                <c:pt idx="53">
                  <c:v>5.5130208986682501</c:v>
                </c:pt>
                <c:pt idx="54">
                  <c:v>5.4458983498284601</c:v>
                </c:pt>
                <c:pt idx="55">
                  <c:v>5.4061313182551096</c:v>
                </c:pt>
                <c:pt idx="56">
                  <c:v>5.3761183213089199</c:v>
                </c:pt>
                <c:pt idx="57">
                  <c:v>5.3496367943308902</c:v>
                </c:pt>
                <c:pt idx="58">
                  <c:v>5.3227353164396396</c:v>
                </c:pt>
                <c:pt idx="59">
                  <c:v>5.2963522672405903</c:v>
                </c:pt>
                <c:pt idx="60">
                  <c:v>5.2692045949018897</c:v>
                </c:pt>
                <c:pt idx="61">
                  <c:v>5.24099875989008</c:v>
                </c:pt>
                <c:pt idx="62">
                  <c:v>5.2195675332405598</c:v>
                </c:pt>
                <c:pt idx="63">
                  <c:v>5.2052333349893196</c:v>
                </c:pt>
                <c:pt idx="64">
                  <c:v>5.1967760822689497</c:v>
                </c:pt>
                <c:pt idx="65">
                  <c:v>5.1913588575235803</c:v>
                </c:pt>
                <c:pt idx="66">
                  <c:v>5.1882653296013501</c:v>
                </c:pt>
                <c:pt idx="67">
                  <c:v>5.1928170861737897</c:v>
                </c:pt>
                <c:pt idx="68">
                  <c:v>5.1941271247046803</c:v>
                </c:pt>
                <c:pt idx="69">
                  <c:v>4.0815450683252896</c:v>
                </c:pt>
                <c:pt idx="70">
                  <c:v>4.0411432260706803</c:v>
                </c:pt>
                <c:pt idx="71">
                  <c:v>3.9818608810749501</c:v>
                </c:pt>
                <c:pt idx="72">
                  <c:v>5.1619750767709398</c:v>
                </c:pt>
                <c:pt idx="73">
                  <c:v>5.1521793784680598</c:v>
                </c:pt>
                <c:pt idx="74">
                  <c:v>5.14999345584532</c:v>
                </c:pt>
                <c:pt idx="75">
                  <c:v>5.1561298524477204</c:v>
                </c:pt>
                <c:pt idx="76">
                  <c:v>5.1711533951517898</c:v>
                </c:pt>
                <c:pt idx="77">
                  <c:v>5.1915061007411802</c:v>
                </c:pt>
                <c:pt idx="78">
                  <c:v>5.2135819307372104</c:v>
                </c:pt>
                <c:pt idx="79">
                  <c:v>5.2376441238183</c:v>
                </c:pt>
                <c:pt idx="80">
                  <c:v>5.2599768009061298</c:v>
                </c:pt>
                <c:pt idx="81">
                  <c:v>5.2829476897538497</c:v>
                </c:pt>
                <c:pt idx="82">
                  <c:v>5.3113985355859601</c:v>
                </c:pt>
                <c:pt idx="83">
                  <c:v>5.3470839472913001</c:v>
                </c:pt>
                <c:pt idx="84">
                  <c:v>5.3881363979507997</c:v>
                </c:pt>
                <c:pt idx="85">
                  <c:v>5.42598666371559</c:v>
                </c:pt>
                <c:pt idx="86">
                  <c:v>5.4573577544549998</c:v>
                </c:pt>
                <c:pt idx="87">
                  <c:v>5.4868911456795404</c:v>
                </c:pt>
                <c:pt idx="88">
                  <c:v>5.5118521852192099</c:v>
                </c:pt>
                <c:pt idx="89">
                  <c:v>5.5288753476324199</c:v>
                </c:pt>
                <c:pt idx="90">
                  <c:v>5.5411926452181097</c:v>
                </c:pt>
                <c:pt idx="91">
                  <c:v>5.5466539008935003</c:v>
                </c:pt>
                <c:pt idx="92">
                  <c:v>5.55212273178266</c:v>
                </c:pt>
                <c:pt idx="93">
                  <c:v>5.1911178710356101</c:v>
                </c:pt>
                <c:pt idx="94">
                  <c:v>5.1854899606573399</c:v>
                </c:pt>
                <c:pt idx="95">
                  <c:v>5.1755304483567297</c:v>
                </c:pt>
                <c:pt idx="96">
                  <c:v>5.5870276597445301</c:v>
                </c:pt>
                <c:pt idx="97">
                  <c:v>5.5981793213117701</c:v>
                </c:pt>
                <c:pt idx="98">
                  <c:v>5.6102658116029902</c:v>
                </c:pt>
                <c:pt idx="99">
                  <c:v>5.6233863185734396</c:v>
                </c:pt>
                <c:pt idx="100">
                  <c:v>5.6370896435531304</c:v>
                </c:pt>
                <c:pt idx="101">
                  <c:v>5.6514162665905996</c:v>
                </c:pt>
                <c:pt idx="102">
                  <c:v>5.6660470818059201</c:v>
                </c:pt>
                <c:pt idx="103">
                  <c:v>5.6807003859371097</c:v>
                </c:pt>
                <c:pt idx="104">
                  <c:v>5.69491574802238</c:v>
                </c:pt>
                <c:pt idx="105">
                  <c:v>5.7081782902509701</c:v>
                </c:pt>
                <c:pt idx="106">
                  <c:v>5.7199309976855703</c:v>
                </c:pt>
                <c:pt idx="107">
                  <c:v>5.7299279126041496</c:v>
                </c:pt>
                <c:pt idx="108">
                  <c:v>5.7363469593702501</c:v>
                </c:pt>
                <c:pt idx="109">
                  <c:v>5.7370069498697296</c:v>
                </c:pt>
                <c:pt idx="110">
                  <c:v>5.7309839447483997</c:v>
                </c:pt>
                <c:pt idx="111">
                  <c:v>5.7175909668077498</c:v>
                </c:pt>
                <c:pt idx="112">
                  <c:v>5.6988285826586402</c:v>
                </c:pt>
                <c:pt idx="113">
                  <c:v>5.6795851724353001</c:v>
                </c:pt>
                <c:pt idx="114">
                  <c:v>5.6622147338159401</c:v>
                </c:pt>
                <c:pt idx="115">
                  <c:v>5.6469871337910096</c:v>
                </c:pt>
                <c:pt idx="116">
                  <c:v>5.6299902479005501</c:v>
                </c:pt>
                <c:pt idx="117">
                  <c:v>5.5591601053725102</c:v>
                </c:pt>
                <c:pt idx="118">
                  <c:v>5.5675678824779702</c:v>
                </c:pt>
                <c:pt idx="119">
                  <c:v>5.5769206675008904</c:v>
                </c:pt>
                <c:pt idx="120">
                  <c:v>5.5395237309349996</c:v>
                </c:pt>
                <c:pt idx="121">
                  <c:v>5.5170386026700999</c:v>
                </c:pt>
                <c:pt idx="122">
                  <c:v>5.4970916444681199</c:v>
                </c:pt>
                <c:pt idx="123">
                  <c:v>5.4802685150434503</c:v>
                </c:pt>
                <c:pt idx="124">
                  <c:v>5.4667178779662597</c:v>
                </c:pt>
                <c:pt idx="125">
                  <c:v>5.4547291552777297</c:v>
                </c:pt>
                <c:pt idx="126">
                  <c:v>5.4431343437050996</c:v>
                </c:pt>
                <c:pt idx="127">
                  <c:v>5.4324689161715503</c:v>
                </c:pt>
                <c:pt idx="128">
                  <c:v>5.4219542827370599</c:v>
                </c:pt>
                <c:pt idx="129">
                  <c:v>5.4114538528283802</c:v>
                </c:pt>
                <c:pt idx="130">
                  <c:v>5.4007957637831696</c:v>
                </c:pt>
                <c:pt idx="131">
                  <c:v>5.3898538409471097</c:v>
                </c:pt>
                <c:pt idx="132">
                  <c:v>5.3782507439844203</c:v>
                </c:pt>
                <c:pt idx="133">
                  <c:v>5.3662639150993297</c:v>
                </c:pt>
                <c:pt idx="134">
                  <c:v>5.3544830373385501</c:v>
                </c:pt>
                <c:pt idx="135">
                  <c:v>5.3437437514707602</c:v>
                </c:pt>
                <c:pt idx="136">
                  <c:v>5.3347268798333296</c:v>
                </c:pt>
                <c:pt idx="137">
                  <c:v>5.32701554894361</c:v>
                </c:pt>
                <c:pt idx="138">
                  <c:v>5.3206968737599301</c:v>
                </c:pt>
                <c:pt idx="139">
                  <c:v>5.3151390341090101</c:v>
                </c:pt>
                <c:pt idx="140">
                  <c:v>5.3120092871959503</c:v>
                </c:pt>
                <c:pt idx="141">
                  <c:v>5.6095385910813196</c:v>
                </c:pt>
                <c:pt idx="142">
                  <c:v>5.5864578616339697</c:v>
                </c:pt>
                <c:pt idx="143">
                  <c:v>5.5626347612374198</c:v>
                </c:pt>
                <c:pt idx="144">
                  <c:v>5.3027810197493199</c:v>
                </c:pt>
                <c:pt idx="145">
                  <c:v>5.2986129950992797</c:v>
                </c:pt>
                <c:pt idx="146">
                  <c:v>5.2971848305786997</c:v>
                </c:pt>
                <c:pt idx="147">
                  <c:v>5.3006081170252504</c:v>
                </c:pt>
                <c:pt idx="148">
                  <c:v>5.3104985055002301</c:v>
                </c:pt>
                <c:pt idx="149">
                  <c:v>5.32489212183446</c:v>
                </c:pt>
                <c:pt idx="150">
                  <c:v>5.3480268246799003</c:v>
                </c:pt>
                <c:pt idx="151">
                  <c:v>5.37353292452267</c:v>
                </c:pt>
                <c:pt idx="152">
                  <c:v>5.4058201426770696</c:v>
                </c:pt>
                <c:pt idx="153">
                  <c:v>5.4389161332638496</c:v>
                </c:pt>
                <c:pt idx="154">
                  <c:v>5.4710628548754103</c:v>
                </c:pt>
                <c:pt idx="155">
                  <c:v>5.4998355289299097</c:v>
                </c:pt>
                <c:pt idx="156">
                  <c:v>5.5251644397881501</c:v>
                </c:pt>
                <c:pt idx="157">
                  <c:v>5.5470930265665803</c:v>
                </c:pt>
                <c:pt idx="158">
                  <c:v>5.5711033767784404</c:v>
                </c:pt>
                <c:pt idx="159">
                  <c:v>5.6012534377487304</c:v>
                </c:pt>
                <c:pt idx="160">
                  <c:v>5.6361988457591696</c:v>
                </c:pt>
                <c:pt idx="161">
                  <c:v>5.6709759419887202</c:v>
                </c:pt>
                <c:pt idx="162">
                  <c:v>5.7033632950001101</c:v>
                </c:pt>
                <c:pt idx="163">
                  <c:v>5.7276600829825499</c:v>
                </c:pt>
                <c:pt idx="164">
                  <c:v>5.7454597048069198</c:v>
                </c:pt>
                <c:pt idx="165">
                  <c:v>5.3096058139028299</c:v>
                </c:pt>
                <c:pt idx="166">
                  <c:v>5.3079345323654099</c:v>
                </c:pt>
                <c:pt idx="167">
                  <c:v>5.3063408967691101</c:v>
                </c:pt>
                <c:pt idx="168">
                  <c:v>5.74662960188311</c:v>
                </c:pt>
                <c:pt idx="169">
                  <c:v>5.7231952046429999</c:v>
                </c:pt>
                <c:pt idx="170">
                  <c:v>5.6843362518199996</c:v>
                </c:pt>
                <c:pt idx="171">
                  <c:v>5.6346759910665103</c:v>
                </c:pt>
                <c:pt idx="172">
                  <c:v>5.5943805883328803</c:v>
                </c:pt>
                <c:pt idx="173">
                  <c:v>5.5723442914836996</c:v>
                </c:pt>
                <c:pt idx="174">
                  <c:v>5.5682560433036397</c:v>
                </c:pt>
                <c:pt idx="175">
                  <c:v>5.5681542513686404</c:v>
                </c:pt>
                <c:pt idx="176">
                  <c:v>5.5587411013610097</c:v>
                </c:pt>
                <c:pt idx="177">
                  <c:v>5.5159951169736496</c:v>
                </c:pt>
                <c:pt idx="178">
                  <c:v>5.4270147622590699</c:v>
                </c:pt>
                <c:pt idx="179">
                  <c:v>5.3113795975515403</c:v>
                </c:pt>
                <c:pt idx="180">
                  <c:v>5.1986684653581996</c:v>
                </c:pt>
                <c:pt idx="181">
                  <c:v>5.0988716522855899</c:v>
                </c:pt>
                <c:pt idx="182">
                  <c:v>5.0121307201409797</c:v>
                </c:pt>
                <c:pt idx="183">
                  <c:v>4.92988804462159</c:v>
                </c:pt>
                <c:pt idx="184">
                  <c:v>4.8543783137887804</c:v>
                </c:pt>
                <c:pt idx="185">
                  <c:v>4.78564792582688</c:v>
                </c:pt>
                <c:pt idx="186">
                  <c:v>4.7164729675070003</c:v>
                </c:pt>
                <c:pt idx="187">
                  <c:v>4.6748159200987001</c:v>
                </c:pt>
                <c:pt idx="188">
                  <c:v>4.5870843216192601</c:v>
                </c:pt>
                <c:pt idx="189">
                  <c:v>5.7568613484284796</c:v>
                </c:pt>
                <c:pt idx="190">
                  <c:v>5.7613307245512102</c:v>
                </c:pt>
                <c:pt idx="191">
                  <c:v>5.7578754801715899</c:v>
                </c:pt>
                <c:pt idx="192">
                  <c:v>4.1660552720112403</c:v>
                </c:pt>
                <c:pt idx="193">
                  <c:v>4.1367512973192699</c:v>
                </c:pt>
                <c:pt idx="194">
                  <c:v>4.1353685248999401</c:v>
                </c:pt>
                <c:pt idx="195">
                  <c:v>4.1540887719224697</c:v>
                </c:pt>
                <c:pt idx="196">
                  <c:v>4.18460966327922</c:v>
                </c:pt>
                <c:pt idx="197">
                  <c:v>4.2188104810395499</c:v>
                </c:pt>
                <c:pt idx="198">
                  <c:v>4.26204042097834</c:v>
                </c:pt>
                <c:pt idx="199">
                  <c:v>4.3384823469647102</c:v>
                </c:pt>
                <c:pt idx="200">
                  <c:v>4.43490961026344</c:v>
                </c:pt>
                <c:pt idx="201">
                  <c:v>4.5332227762927699</c:v>
                </c:pt>
                <c:pt idx="202">
                  <c:v>4.6260258620267196</c:v>
                </c:pt>
                <c:pt idx="203">
                  <c:v>4.7061140994055997</c:v>
                </c:pt>
                <c:pt idx="204">
                  <c:v>4.7750272393996402</c:v>
                </c:pt>
                <c:pt idx="205">
                  <c:v>4.8349992598939204</c:v>
                </c:pt>
                <c:pt idx="206">
                  <c:v>4.8867621159187102</c:v>
                </c:pt>
                <c:pt idx="207">
                  <c:v>4.9311713331788596</c:v>
                </c:pt>
                <c:pt idx="208">
                  <c:v>4.96756360701887</c:v>
                </c:pt>
                <c:pt idx="209">
                  <c:v>4.9967762352854503</c:v>
                </c:pt>
                <c:pt idx="210">
                  <c:v>5.0214446821933496</c:v>
                </c:pt>
                <c:pt idx="211">
                  <c:v>5.0425764511736304</c:v>
                </c:pt>
                <c:pt idx="212">
                  <c:v>5.0679245367917201</c:v>
                </c:pt>
                <c:pt idx="213">
                  <c:v>4.4602178668278896</c:v>
                </c:pt>
                <c:pt idx="214">
                  <c:v>4.3498933116500904</c:v>
                </c:pt>
                <c:pt idx="215">
                  <c:v>4.2480591211622096</c:v>
                </c:pt>
                <c:pt idx="216">
                  <c:v>5.1742959252380896</c:v>
                </c:pt>
                <c:pt idx="217">
                  <c:v>5.20078763140961</c:v>
                </c:pt>
                <c:pt idx="218">
                  <c:v>5.22677487568932</c:v>
                </c:pt>
                <c:pt idx="219">
                  <c:v>5.2521887709770096</c:v>
                </c:pt>
                <c:pt idx="220">
                  <c:v>5.2769945186344502</c:v>
                </c:pt>
                <c:pt idx="221">
                  <c:v>5.3009935060256597</c:v>
                </c:pt>
                <c:pt idx="222">
                  <c:v>5.3243142750592698</c:v>
                </c:pt>
                <c:pt idx="223">
                  <c:v>5.3445554829710202</c:v>
                </c:pt>
                <c:pt idx="224">
                  <c:v>5.3642375454165698</c:v>
                </c:pt>
                <c:pt idx="225">
                  <c:v>5.3826891090757902</c:v>
                </c:pt>
                <c:pt idx="226">
                  <c:v>5.3983331091324898</c:v>
                </c:pt>
                <c:pt idx="227">
                  <c:v>5.4097508500833102</c:v>
                </c:pt>
                <c:pt idx="228">
                  <c:v>5.4155993885625602</c:v>
                </c:pt>
                <c:pt idx="229">
                  <c:v>5.41766623829389</c:v>
                </c:pt>
                <c:pt idx="230">
                  <c:v>5.41871990318384</c:v>
                </c:pt>
                <c:pt idx="231">
                  <c:v>5.4182523704591397</c:v>
                </c:pt>
                <c:pt idx="232">
                  <c:v>5.4173464222376504</c:v>
                </c:pt>
                <c:pt idx="233">
                  <c:v>5.4138239478358399</c:v>
                </c:pt>
                <c:pt idx="234">
                  <c:v>5.4078849802422404</c:v>
                </c:pt>
                <c:pt idx="235">
                  <c:v>5.4173468956885102</c:v>
                </c:pt>
                <c:pt idx="236">
                  <c:v>5.4185082706492098</c:v>
                </c:pt>
                <c:pt idx="237">
                  <c:v>5.0940649424247804</c:v>
                </c:pt>
                <c:pt idx="238">
                  <c:v>5.12079313730111</c:v>
                </c:pt>
                <c:pt idx="239">
                  <c:v>5.1475771993789703</c:v>
                </c:pt>
                <c:pt idx="240">
                  <c:v>5.3324581033100102</c:v>
                </c:pt>
                <c:pt idx="241">
                  <c:v>5.2469126345880701</c:v>
                </c:pt>
                <c:pt idx="242">
                  <c:v>5.1021540871011499</c:v>
                </c:pt>
                <c:pt idx="243">
                  <c:v>4.8929314173559204</c:v>
                </c:pt>
                <c:pt idx="244">
                  <c:v>4.6598633654330204</c:v>
                </c:pt>
                <c:pt idx="245">
                  <c:v>4.4542435383731602</c:v>
                </c:pt>
                <c:pt idx="246">
                  <c:v>4.2731329899600601</c:v>
                </c:pt>
                <c:pt idx="247">
                  <c:v>4.1510993144175004</c:v>
                </c:pt>
                <c:pt idx="248">
                  <c:v>4.0628561522833397</c:v>
                </c:pt>
                <c:pt idx="249">
                  <c:v>3.9839036939280201</c:v>
                </c:pt>
                <c:pt idx="250">
                  <c:v>3.94265177250288</c:v>
                </c:pt>
                <c:pt idx="251">
                  <c:v>3.93395797189635</c:v>
                </c:pt>
                <c:pt idx="252">
                  <c:v>3.9508748445913899</c:v>
                </c:pt>
                <c:pt idx="253">
                  <c:v>3.9815706464503999</c:v>
                </c:pt>
                <c:pt idx="254">
                  <c:v>4.0242170286129904</c:v>
                </c:pt>
                <c:pt idx="255">
                  <c:v>4.0913701150332802</c:v>
                </c:pt>
                <c:pt idx="256">
                  <c:v>4.1866969305788997</c:v>
                </c:pt>
                <c:pt idx="257">
                  <c:v>4.2894146691444401</c:v>
                </c:pt>
                <c:pt idx="258">
                  <c:v>4.3881131058114597</c:v>
                </c:pt>
                <c:pt idx="259">
                  <c:v>4.4678969734684202</c:v>
                </c:pt>
                <c:pt idx="260">
                  <c:v>4.5273350301641404</c:v>
                </c:pt>
                <c:pt idx="261">
                  <c:v>5.4139337884354601</c:v>
                </c:pt>
                <c:pt idx="262">
                  <c:v>5.4039595991581804</c:v>
                </c:pt>
                <c:pt idx="263">
                  <c:v>5.3814209709460501</c:v>
                </c:pt>
                <c:pt idx="264">
                  <c:v>4.6562907348306704</c:v>
                </c:pt>
                <c:pt idx="265">
                  <c:v>4.6641793730676397</c:v>
                </c:pt>
                <c:pt idx="266">
                  <c:v>4.6618658554380001</c:v>
                </c:pt>
                <c:pt idx="267">
                  <c:v>4.6514878125767503</c:v>
                </c:pt>
                <c:pt idx="268">
                  <c:v>4.6297190154637304</c:v>
                </c:pt>
                <c:pt idx="269">
                  <c:v>4.5848261681496201</c:v>
                </c:pt>
                <c:pt idx="270">
                  <c:v>4.5169996866523698</c:v>
                </c:pt>
                <c:pt idx="271">
                  <c:v>4.4884003252034796</c:v>
                </c:pt>
                <c:pt idx="272">
                  <c:v>4.4642898697252997</c:v>
                </c:pt>
                <c:pt idx="273">
                  <c:v>4.4280267887888503</c:v>
                </c:pt>
                <c:pt idx="274">
                  <c:v>4.3729981575006498</c:v>
                </c:pt>
                <c:pt idx="275">
                  <c:v>4.29866261439245</c:v>
                </c:pt>
                <c:pt idx="276">
                  <c:v>4.2167369438148201</c:v>
                </c:pt>
                <c:pt idx="277">
                  <c:v>4.13750627389763</c:v>
                </c:pt>
                <c:pt idx="278">
                  <c:v>4.0698780203575096</c:v>
                </c:pt>
                <c:pt idx="279">
                  <c:v>4.02083880877022</c:v>
                </c:pt>
                <c:pt idx="280">
                  <c:v>3.99593538228214</c:v>
                </c:pt>
                <c:pt idx="281">
                  <c:v>3.99199011626194</c:v>
                </c:pt>
                <c:pt idx="282">
                  <c:v>3.9941365945098699</c:v>
                </c:pt>
                <c:pt idx="283">
                  <c:v>3.9986067991716001</c:v>
                </c:pt>
                <c:pt idx="284">
                  <c:v>4.0003021083401897</c:v>
                </c:pt>
                <c:pt idx="285">
                  <c:v>4.5756708121355096</c:v>
                </c:pt>
                <c:pt idx="286">
                  <c:v>4.6138316616647499</c:v>
                </c:pt>
                <c:pt idx="287">
                  <c:v>4.6392706498480498</c:v>
                </c:pt>
                <c:pt idx="288">
                  <c:v>3.9847623562448198</c:v>
                </c:pt>
                <c:pt idx="289">
                  <c:v>3.9996302223878399</c:v>
                </c:pt>
                <c:pt idx="290">
                  <c:v>4.0197220861438003</c:v>
                </c:pt>
                <c:pt idx="291">
                  <c:v>4.0404338746201702</c:v>
                </c:pt>
                <c:pt idx="292">
                  <c:v>4.0616953099548496</c:v>
                </c:pt>
                <c:pt idx="293">
                  <c:v>4.0864002717603602</c:v>
                </c:pt>
                <c:pt idx="294">
                  <c:v>4.1141265602318899</c:v>
                </c:pt>
                <c:pt idx="295">
                  <c:v>4.1565835916409801</c:v>
                </c:pt>
                <c:pt idx="296">
                  <c:v>4.1937232964362599</c:v>
                </c:pt>
                <c:pt idx="297">
                  <c:v>4.2282740239731504</c:v>
                </c:pt>
                <c:pt idx="298">
                  <c:v>4.2630917777953403</c:v>
                </c:pt>
                <c:pt idx="299">
                  <c:v>4.3044991686467897</c:v>
                </c:pt>
                <c:pt idx="300">
                  <c:v>4.3577759725699403</c:v>
                </c:pt>
                <c:pt idx="301">
                  <c:v>4.41988396662118</c:v>
                </c:pt>
                <c:pt idx="302">
                  <c:v>4.48890295247321</c:v>
                </c:pt>
                <c:pt idx="303">
                  <c:v>4.5596431985191197</c:v>
                </c:pt>
                <c:pt idx="304">
                  <c:v>4.6319918163193599</c:v>
                </c:pt>
                <c:pt idx="305">
                  <c:v>4.7083603870130402</c:v>
                </c:pt>
                <c:pt idx="306">
                  <c:v>4.7913918316659601</c:v>
                </c:pt>
                <c:pt idx="307">
                  <c:v>4.88462282820573</c:v>
                </c:pt>
                <c:pt idx="308">
                  <c:v>4.9973443763179999</c:v>
                </c:pt>
                <c:pt idx="309">
                  <c:v>3.9962702895845599</c:v>
                </c:pt>
                <c:pt idx="310">
                  <c:v>3.98764812801135</c:v>
                </c:pt>
                <c:pt idx="311">
                  <c:v>3.9813564691173999</c:v>
                </c:pt>
                <c:pt idx="312">
                  <c:v>5.89647916647254</c:v>
                </c:pt>
                <c:pt idx="313">
                  <c:v>4.7193673061218</c:v>
                </c:pt>
                <c:pt idx="314">
                  <c:v>2.7939014883390301</c:v>
                </c:pt>
                <c:pt idx="315">
                  <c:v>0.82191933793304806</c:v>
                </c:pt>
                <c:pt idx="316">
                  <c:v>0.21473849248170301</c:v>
                </c:pt>
                <c:pt idx="317">
                  <c:v>0.28721767545322302</c:v>
                </c:pt>
                <c:pt idx="318">
                  <c:v>0.35772940008459397</c:v>
                </c:pt>
                <c:pt idx="319">
                  <c:v>0.42374396479527998</c:v>
                </c:pt>
                <c:pt idx="320">
                  <c:v>0.49438955025977599</c:v>
                </c:pt>
                <c:pt idx="321">
                  <c:v>0.56795129711790804</c:v>
                </c:pt>
                <c:pt idx="322">
                  <c:v>0.63400769380130095</c:v>
                </c:pt>
                <c:pt idx="323">
                  <c:v>0.69402575739176198</c:v>
                </c:pt>
                <c:pt idx="324">
                  <c:v>0.74450905328480699</c:v>
                </c:pt>
                <c:pt idx="325">
                  <c:v>0.78875572894642598</c:v>
                </c:pt>
                <c:pt idx="326">
                  <c:v>0.83570749568995295</c:v>
                </c:pt>
                <c:pt idx="327">
                  <c:v>0.88597335927533205</c:v>
                </c:pt>
                <c:pt idx="328">
                  <c:v>0.93446395967806495</c:v>
                </c:pt>
                <c:pt idx="329">
                  <c:v>0.98146064507197806</c:v>
                </c:pt>
                <c:pt idx="330">
                  <c:v>1.02848100300891</c:v>
                </c:pt>
                <c:pt idx="331">
                  <c:v>1.0690148770228101</c:v>
                </c:pt>
                <c:pt idx="332">
                  <c:v>1.1066904098294099</c:v>
                </c:pt>
                <c:pt idx="333">
                  <c:v>5.1471797373816104</c:v>
                </c:pt>
                <c:pt idx="334">
                  <c:v>5.3579638480646397</c:v>
                </c:pt>
                <c:pt idx="335">
                  <c:v>5.6279269490506696</c:v>
                </c:pt>
                <c:pt idx="336">
                  <c:v>1.2234359055767501</c:v>
                </c:pt>
                <c:pt idx="337">
                  <c:v>1.2452010334456101</c:v>
                </c:pt>
                <c:pt idx="338">
                  <c:v>1.26412832644755</c:v>
                </c:pt>
                <c:pt idx="339">
                  <c:v>1.2784436162550601</c:v>
                </c:pt>
                <c:pt idx="340">
                  <c:v>1.28788443354735</c:v>
                </c:pt>
                <c:pt idx="341">
                  <c:v>1.2922125437695899</c:v>
                </c:pt>
                <c:pt idx="342">
                  <c:v>1.2938473104093999</c:v>
                </c:pt>
                <c:pt idx="343">
                  <c:v>1.2970962189859001</c:v>
                </c:pt>
                <c:pt idx="344">
                  <c:v>1.3088765937051501</c:v>
                </c:pt>
                <c:pt idx="345">
                  <c:v>1.33340711845926</c:v>
                </c:pt>
                <c:pt idx="346">
                  <c:v>1.36578130361859</c:v>
                </c:pt>
                <c:pt idx="347">
                  <c:v>1.39968053318082</c:v>
                </c:pt>
                <c:pt idx="348">
                  <c:v>1.42994413358558</c:v>
                </c:pt>
                <c:pt idx="349">
                  <c:v>1.4531763377175999</c:v>
                </c:pt>
                <c:pt idx="350">
                  <c:v>1.4713958512738401</c:v>
                </c:pt>
                <c:pt idx="351">
                  <c:v>1.4867713455113001</c:v>
                </c:pt>
                <c:pt idx="352">
                  <c:v>1.4995966262795899</c:v>
                </c:pt>
                <c:pt idx="353">
                  <c:v>1.51015070408889</c:v>
                </c:pt>
                <c:pt idx="354">
                  <c:v>1.5187782215749599</c:v>
                </c:pt>
                <c:pt idx="355">
                  <c:v>1.5268454691490201</c:v>
                </c:pt>
                <c:pt idx="356">
                  <c:v>1.5352231229434801</c:v>
                </c:pt>
                <c:pt idx="357">
                  <c:v>1.1398322659683</c:v>
                </c:pt>
                <c:pt idx="358">
                  <c:v>1.17030196545075</c:v>
                </c:pt>
                <c:pt idx="359">
                  <c:v>1.1987996829180401</c:v>
                </c:pt>
                <c:pt idx="360">
                  <c:v>1.5911760486740101</c:v>
                </c:pt>
                <c:pt idx="361">
                  <c:v>1.59795491809405</c:v>
                </c:pt>
                <c:pt idx="362">
                  <c:v>1.60235073178934</c:v>
                </c:pt>
                <c:pt idx="363">
                  <c:v>1.60479006898514</c:v>
                </c:pt>
                <c:pt idx="364">
                  <c:v>1.6058215704566801</c:v>
                </c:pt>
                <c:pt idx="365">
                  <c:v>1.6042643018045999</c:v>
                </c:pt>
                <c:pt idx="366">
                  <c:v>1.6012386548994799</c:v>
                </c:pt>
                <c:pt idx="367">
                  <c:v>1.6010355444803399</c:v>
                </c:pt>
                <c:pt idx="368">
                  <c:v>1.6038870206501701</c:v>
                </c:pt>
                <c:pt idx="369">
                  <c:v>1.60496708042559</c:v>
                </c:pt>
                <c:pt idx="370">
                  <c:v>1.6016327731501301</c:v>
                </c:pt>
                <c:pt idx="371">
                  <c:v>1.59936423335224</c:v>
                </c:pt>
                <c:pt idx="372">
                  <c:v>1.6004077190486901</c:v>
                </c:pt>
                <c:pt idx="373">
                  <c:v>1.6010792499129001</c:v>
                </c:pt>
                <c:pt idx="374">
                  <c:v>1.59913827892909</c:v>
                </c:pt>
                <c:pt idx="375">
                  <c:v>1.5938112761633201</c:v>
                </c:pt>
                <c:pt idx="376">
                  <c:v>1.58927990756855</c:v>
                </c:pt>
                <c:pt idx="377">
                  <c:v>1.5910120571322199</c:v>
                </c:pt>
                <c:pt idx="378">
                  <c:v>1.59627857655056</c:v>
                </c:pt>
                <c:pt idx="379">
                  <c:v>1.6065120097646199</c:v>
                </c:pt>
                <c:pt idx="380">
                  <c:v>1.61877672471412</c:v>
                </c:pt>
                <c:pt idx="381">
                  <c:v>1.54874772022334</c:v>
                </c:pt>
                <c:pt idx="382">
                  <c:v>1.56526458612265</c:v>
                </c:pt>
                <c:pt idx="383">
                  <c:v>1.5803964898924101</c:v>
                </c:pt>
                <c:pt idx="384">
                  <c:v>1.66775252347679</c:v>
                </c:pt>
                <c:pt idx="385">
                  <c:v>1.67999400974345</c:v>
                </c:pt>
                <c:pt idx="386">
                  <c:v>1.6921488840933201</c:v>
                </c:pt>
                <c:pt idx="387">
                  <c:v>1.70148426979713</c:v>
                </c:pt>
                <c:pt idx="388">
                  <c:v>1.7061367530401399</c:v>
                </c:pt>
                <c:pt idx="389">
                  <c:v>1.7110728333485601</c:v>
                </c:pt>
                <c:pt idx="390">
                  <c:v>1.7186820468058199</c:v>
                </c:pt>
                <c:pt idx="391">
                  <c:v>1.7241359639928699</c:v>
                </c:pt>
                <c:pt idx="392">
                  <c:v>1.7314368721679301</c:v>
                </c:pt>
                <c:pt idx="393">
                  <c:v>1.74373730306671</c:v>
                </c:pt>
                <c:pt idx="394">
                  <c:v>1.7567184675308001</c:v>
                </c:pt>
                <c:pt idx="395">
                  <c:v>1.7681028006052799</c:v>
                </c:pt>
                <c:pt idx="396">
                  <c:v>1.77700104321149</c:v>
                </c:pt>
                <c:pt idx="397">
                  <c:v>1.7841301774962299</c:v>
                </c:pt>
                <c:pt idx="398">
                  <c:v>1.79112266202638</c:v>
                </c:pt>
                <c:pt idx="399">
                  <c:v>1.7985641555163201</c:v>
                </c:pt>
                <c:pt idx="400">
                  <c:v>1.80645382942704</c:v>
                </c:pt>
                <c:pt idx="401">
                  <c:v>1.81514091294948</c:v>
                </c:pt>
                <c:pt idx="402">
                  <c:v>1.8249262841054701</c:v>
                </c:pt>
                <c:pt idx="403">
                  <c:v>1.8385551589373501</c:v>
                </c:pt>
                <c:pt idx="404">
                  <c:v>1.8520633333904799</c:v>
                </c:pt>
                <c:pt idx="405">
                  <c:v>1.6311737987698001</c:v>
                </c:pt>
                <c:pt idx="406">
                  <c:v>1.64376105211799</c:v>
                </c:pt>
                <c:pt idx="407">
                  <c:v>1.6553971130968299</c:v>
                </c:pt>
                <c:pt idx="408">
                  <c:v>1.89164305596717</c:v>
                </c:pt>
                <c:pt idx="409">
                  <c:v>1.89208374994622</c:v>
                </c:pt>
                <c:pt idx="410">
                  <c:v>1.8925334690822999</c:v>
                </c:pt>
                <c:pt idx="411">
                  <c:v>1.8926727819979901</c:v>
                </c:pt>
                <c:pt idx="412">
                  <c:v>1.8931070843904201</c:v>
                </c:pt>
                <c:pt idx="413">
                  <c:v>1.8963224075465099</c:v>
                </c:pt>
                <c:pt idx="414">
                  <c:v>1.9020032852397999</c:v>
                </c:pt>
                <c:pt idx="415">
                  <c:v>1.9006234127069901</c:v>
                </c:pt>
                <c:pt idx="416">
                  <c:v>1.9020952530694399</c:v>
                </c:pt>
                <c:pt idx="417">
                  <c:v>1.9080685162597399</c:v>
                </c:pt>
                <c:pt idx="418">
                  <c:v>1.9191132371138699</c:v>
                </c:pt>
                <c:pt idx="419">
                  <c:v>1.9347878635231099</c:v>
                </c:pt>
                <c:pt idx="420">
                  <c:v>1.9537441849809301</c:v>
                </c:pt>
                <c:pt idx="421">
                  <c:v>1.9712141962343901</c:v>
                </c:pt>
                <c:pt idx="422">
                  <c:v>1.9852405922449701</c:v>
                </c:pt>
                <c:pt idx="423">
                  <c:v>1.9922476353890799</c:v>
                </c:pt>
                <c:pt idx="424">
                  <c:v>1.9944538572174599</c:v>
                </c:pt>
                <c:pt idx="425">
                  <c:v>1.99955697690759</c:v>
                </c:pt>
                <c:pt idx="426">
                  <c:v>2.0052150401875402</c:v>
                </c:pt>
                <c:pt idx="427">
                  <c:v>2.0017487584847302</c:v>
                </c:pt>
                <c:pt idx="428">
                  <c:v>2.00262121005784</c:v>
                </c:pt>
                <c:pt idx="429">
                  <c:v>1.8665505450416899</c:v>
                </c:pt>
                <c:pt idx="430">
                  <c:v>1.8800479484877499</c:v>
                </c:pt>
                <c:pt idx="431">
                  <c:v>1.8883068252975901</c:v>
                </c:pt>
                <c:pt idx="432">
                  <c:v>2.0874583371111801</c:v>
                </c:pt>
                <c:pt idx="433">
                  <c:v>2.1062907328062801</c:v>
                </c:pt>
                <c:pt idx="434">
                  <c:v>2.12246366624615</c:v>
                </c:pt>
                <c:pt idx="435">
                  <c:v>2.1360264059109602</c:v>
                </c:pt>
                <c:pt idx="436">
                  <c:v>2.1529750294043302</c:v>
                </c:pt>
                <c:pt idx="437">
                  <c:v>2.17322209627048</c:v>
                </c:pt>
                <c:pt idx="438">
                  <c:v>2.1930482357310099</c:v>
                </c:pt>
                <c:pt idx="439">
                  <c:v>2.2162821265317199</c:v>
                </c:pt>
                <c:pt idx="440">
                  <c:v>2.2582045431473099</c:v>
                </c:pt>
                <c:pt idx="441">
                  <c:v>2.32002858504499</c:v>
                </c:pt>
                <c:pt idx="442">
                  <c:v>2.38854115602041</c:v>
                </c:pt>
                <c:pt idx="443">
                  <c:v>2.45534027874114</c:v>
                </c:pt>
                <c:pt idx="444">
                  <c:v>2.5157427252489399</c:v>
                </c:pt>
                <c:pt idx="445">
                  <c:v>2.5705180899174702</c:v>
                </c:pt>
                <c:pt idx="446">
                  <c:v>2.62486015827665</c:v>
                </c:pt>
                <c:pt idx="447">
                  <c:v>2.6784050833402002</c:v>
                </c:pt>
                <c:pt idx="448">
                  <c:v>2.7232628361092801</c:v>
                </c:pt>
                <c:pt idx="449">
                  <c:v>2.7649387031892898</c:v>
                </c:pt>
                <c:pt idx="450">
                  <c:v>2.8065622243585402</c:v>
                </c:pt>
                <c:pt idx="451">
                  <c:v>2.8585747665308601</c:v>
                </c:pt>
                <c:pt idx="452">
                  <c:v>2.9083484779468001</c:v>
                </c:pt>
                <c:pt idx="453">
                  <c:v>2.01130758340399</c:v>
                </c:pt>
                <c:pt idx="454">
                  <c:v>2.0305661440548599</c:v>
                </c:pt>
                <c:pt idx="455">
                  <c:v>2.0603569445940999</c:v>
                </c:pt>
                <c:pt idx="456">
                  <c:v>3.0962696761689501</c:v>
                </c:pt>
                <c:pt idx="457">
                  <c:v>3.1563293146631</c:v>
                </c:pt>
                <c:pt idx="458">
                  <c:v>3.21626556002674</c:v>
                </c:pt>
                <c:pt idx="459">
                  <c:v>3.27989859848087</c:v>
                </c:pt>
                <c:pt idx="460">
                  <c:v>3.35991152758226</c:v>
                </c:pt>
                <c:pt idx="461">
                  <c:v>3.4608616077695902</c:v>
                </c:pt>
                <c:pt idx="462">
                  <c:v>3.5500466412092799</c:v>
                </c:pt>
                <c:pt idx="463">
                  <c:v>3.6139047167755201</c:v>
                </c:pt>
                <c:pt idx="464">
                  <c:v>3.6867053913754702</c:v>
                </c:pt>
                <c:pt idx="465">
                  <c:v>3.7765196410087101</c:v>
                </c:pt>
                <c:pt idx="466">
                  <c:v>3.8773699414272</c:v>
                </c:pt>
                <c:pt idx="467">
                  <c:v>3.98540479947179</c:v>
                </c:pt>
                <c:pt idx="468">
                  <c:v>4.0957933888784703</c:v>
                </c:pt>
                <c:pt idx="469">
                  <c:v>4.2017842411957398</c:v>
                </c:pt>
                <c:pt idx="470">
                  <c:v>4.2983456982227297</c:v>
                </c:pt>
                <c:pt idx="471">
                  <c:v>4.3838073365517003</c:v>
                </c:pt>
                <c:pt idx="472">
                  <c:v>4.4573496127432</c:v>
                </c:pt>
                <c:pt idx="473">
                  <c:v>4.5182773233900004</c:v>
                </c:pt>
                <c:pt idx="474">
                  <c:v>4.5677975610515098</c:v>
                </c:pt>
                <c:pt idx="475">
                  <c:v>4.6072142389881297</c:v>
                </c:pt>
                <c:pt idx="476">
                  <c:v>4.6387086636766899</c:v>
                </c:pt>
                <c:pt idx="477">
                  <c:v>2.95435029512949</c:v>
                </c:pt>
                <c:pt idx="478">
                  <c:v>2.9997581090263798</c:v>
                </c:pt>
                <c:pt idx="479">
                  <c:v>3.0450132350207801</c:v>
                </c:pt>
                <c:pt idx="480">
                  <c:v>4.7080308652141598</c:v>
                </c:pt>
                <c:pt idx="481">
                  <c:v>4.7165723921877003</c:v>
                </c:pt>
                <c:pt idx="482">
                  <c:v>4.7248274813906503</c:v>
                </c:pt>
                <c:pt idx="483">
                  <c:v>4.73285484072973</c:v>
                </c:pt>
                <c:pt idx="484">
                  <c:v>4.7443772143207097</c:v>
                </c:pt>
                <c:pt idx="485">
                  <c:v>4.7587156736296903</c:v>
                </c:pt>
                <c:pt idx="486">
                  <c:v>4.7739139197012701</c:v>
                </c:pt>
                <c:pt idx="487">
                  <c:v>4.7873300967340899</c:v>
                </c:pt>
                <c:pt idx="488">
                  <c:v>4.7993088769545498</c:v>
                </c:pt>
                <c:pt idx="489">
                  <c:v>4.8086671066623703</c:v>
                </c:pt>
                <c:pt idx="490">
                  <c:v>4.8096234774004998</c:v>
                </c:pt>
                <c:pt idx="491">
                  <c:v>4.7907777658999402</c:v>
                </c:pt>
                <c:pt idx="492">
                  <c:v>4.7565420607293296</c:v>
                </c:pt>
                <c:pt idx="493">
                  <c:v>4.72221497954264</c:v>
                </c:pt>
                <c:pt idx="494">
                  <c:v>4.70156210610772</c:v>
                </c:pt>
                <c:pt idx="495">
                  <c:v>4.6949843349406502</c:v>
                </c:pt>
                <c:pt idx="496">
                  <c:v>4.7004850645815299</c:v>
                </c:pt>
                <c:pt idx="497">
                  <c:v>4.7112258891646102</c:v>
                </c:pt>
                <c:pt idx="498">
                  <c:v>4.7255632240278</c:v>
                </c:pt>
                <c:pt idx="499">
                  <c:v>4.7491652228725201</c:v>
                </c:pt>
                <c:pt idx="500">
                  <c:v>4.7742434415001496</c:v>
                </c:pt>
                <c:pt idx="501">
                  <c:v>4.6636997673459897</c:v>
                </c:pt>
                <c:pt idx="502">
                  <c:v>4.6832035755425796</c:v>
                </c:pt>
                <c:pt idx="503">
                  <c:v>4.69758180472384</c:v>
                </c:pt>
                <c:pt idx="504">
                  <c:v>4.7744451315667096</c:v>
                </c:pt>
                <c:pt idx="505">
                  <c:v>4.7679058282820499</c:v>
                </c:pt>
                <c:pt idx="506">
                  <c:v>4.7629966163099597</c:v>
                </c:pt>
                <c:pt idx="507">
                  <c:v>4.7562930255767304</c:v>
                </c:pt>
                <c:pt idx="508">
                  <c:v>4.7453733549311101</c:v>
                </c:pt>
                <c:pt idx="509">
                  <c:v>4.7275105274168698</c:v>
                </c:pt>
                <c:pt idx="510">
                  <c:v>4.7231883945117401</c:v>
                </c:pt>
                <c:pt idx="511">
                  <c:v>4.7284290220861598</c:v>
                </c:pt>
                <c:pt idx="512">
                  <c:v>4.7364412309977002</c:v>
                </c:pt>
                <c:pt idx="513">
                  <c:v>4.7577408383080098</c:v>
                </c:pt>
                <c:pt idx="514">
                  <c:v>4.79063620409267</c:v>
                </c:pt>
                <c:pt idx="515">
                  <c:v>4.81422021180469</c:v>
                </c:pt>
                <c:pt idx="516">
                  <c:v>4.8176191155319197</c:v>
                </c:pt>
                <c:pt idx="517">
                  <c:v>4.8030467714978702</c:v>
                </c:pt>
                <c:pt idx="518">
                  <c:v>4.7790115651158303</c:v>
                </c:pt>
                <c:pt idx="519">
                  <c:v>4.7534812009164602</c:v>
                </c:pt>
                <c:pt idx="520">
                  <c:v>4.7422949774364103</c:v>
                </c:pt>
                <c:pt idx="521">
                  <c:v>4.7525825911833097</c:v>
                </c:pt>
                <c:pt idx="522">
                  <c:v>4.7734298161964501</c:v>
                </c:pt>
                <c:pt idx="523">
                  <c:v>4.7707548188348596</c:v>
                </c:pt>
                <c:pt idx="524">
                  <c:v>4.7923635895570502</c:v>
                </c:pt>
                <c:pt idx="525">
                  <c:v>4.7898436473522601</c:v>
                </c:pt>
                <c:pt idx="526">
                  <c:v>4.7921053221126702</c:v>
                </c:pt>
                <c:pt idx="527">
                  <c:v>4.78320823354293</c:v>
                </c:pt>
                <c:pt idx="528">
                  <c:v>4.9714404593897301</c:v>
                </c:pt>
                <c:pt idx="529">
                  <c:v>5.0241861994008401</c:v>
                </c:pt>
                <c:pt idx="530">
                  <c:v>5.07328068637608</c:v>
                </c:pt>
                <c:pt idx="531">
                  <c:v>5.1156223437286101</c:v>
                </c:pt>
                <c:pt idx="532">
                  <c:v>5.1492506114452601</c:v>
                </c:pt>
                <c:pt idx="533">
                  <c:v>5.1767869869403897</c:v>
                </c:pt>
                <c:pt idx="534">
                  <c:v>5.2009838767912697</c:v>
                </c:pt>
                <c:pt idx="535">
                  <c:v>5.2294821860721399</c:v>
                </c:pt>
                <c:pt idx="536">
                  <c:v>5.2623513936967603</c:v>
                </c:pt>
                <c:pt idx="537">
                  <c:v>5.3062686955128902</c:v>
                </c:pt>
                <c:pt idx="538">
                  <c:v>5.3561225976683096</c:v>
                </c:pt>
                <c:pt idx="539">
                  <c:v>5.4100829758619202</c:v>
                </c:pt>
                <c:pt idx="540">
                  <c:v>5.4671854106909699</c:v>
                </c:pt>
                <c:pt idx="541">
                  <c:v>5.5192361248389199</c:v>
                </c:pt>
                <c:pt idx="542">
                  <c:v>5.5650952853592202</c:v>
                </c:pt>
                <c:pt idx="543">
                  <c:v>5.6072060170545601</c:v>
                </c:pt>
                <c:pt idx="544">
                  <c:v>5.64471161059293</c:v>
                </c:pt>
                <c:pt idx="545">
                  <c:v>5.6808601756025201</c:v>
                </c:pt>
                <c:pt idx="546">
                  <c:v>5.7239638521149496</c:v>
                </c:pt>
                <c:pt idx="547">
                  <c:v>5.76153170444148</c:v>
                </c:pt>
                <c:pt idx="548">
                  <c:v>5.80143130225576</c:v>
                </c:pt>
                <c:pt idx="549">
                  <c:v>4.8322435391606202</c:v>
                </c:pt>
                <c:pt idx="550">
                  <c:v>4.8771936740288497</c:v>
                </c:pt>
                <c:pt idx="551">
                  <c:v>4.9218313313291704</c:v>
                </c:pt>
                <c:pt idx="552">
                  <c:v>5.9630108486384801</c:v>
                </c:pt>
                <c:pt idx="553">
                  <c:v>6.0014302023375397</c:v>
                </c:pt>
                <c:pt idx="554">
                  <c:v>6.03793208005174</c:v>
                </c:pt>
                <c:pt idx="555">
                  <c:v>6.0742085951563602</c:v>
                </c:pt>
                <c:pt idx="556">
                  <c:v>6.1107276354642499</c:v>
                </c:pt>
                <c:pt idx="557">
                  <c:v>6.1420460547954399</c:v>
                </c:pt>
                <c:pt idx="558">
                  <c:v>6.1671609658647499</c:v>
                </c:pt>
                <c:pt idx="559">
                  <c:v>6.19535011173374</c:v>
                </c:pt>
                <c:pt idx="560">
                  <c:v>6.2232641826527999</c:v>
                </c:pt>
                <c:pt idx="561">
                  <c:v>6.2512283210003501</c:v>
                </c:pt>
                <c:pt idx="562">
                  <c:v>3.4837512804119801</c:v>
                </c:pt>
                <c:pt idx="563">
                  <c:v>2.1105588144066099</c:v>
                </c:pt>
                <c:pt idx="564">
                  <c:v>4.2892101078573303E-2</c:v>
                </c:pt>
                <c:pt idx="565">
                  <c:v>7.0203262148694795E-2</c:v>
                </c:pt>
                <c:pt idx="566">
                  <c:v>9.3015448788462102E-2</c:v>
                </c:pt>
                <c:pt idx="567">
                  <c:v>0.112102483370958</c:v>
                </c:pt>
                <c:pt idx="568">
                  <c:v>0.12830305820364199</c:v>
                </c:pt>
                <c:pt idx="569">
                  <c:v>0.14167850551653399</c:v>
                </c:pt>
                <c:pt idx="570">
                  <c:v>0.153358869289765</c:v>
                </c:pt>
                <c:pt idx="571">
                  <c:v>0.168906786563054</c:v>
                </c:pt>
                <c:pt idx="572">
                  <c:v>0.17816291548316901</c:v>
                </c:pt>
                <c:pt idx="573">
                  <c:v>5.8401399344305602</c:v>
                </c:pt>
                <c:pt idx="574">
                  <c:v>5.88086262656575</c:v>
                </c:pt>
                <c:pt idx="575">
                  <c:v>5.9234026598288096</c:v>
                </c:pt>
                <c:pt idx="576">
                  <c:v>0.19669531347914199</c:v>
                </c:pt>
                <c:pt idx="577">
                  <c:v>0.21106433256163801</c:v>
                </c:pt>
                <c:pt idx="578">
                  <c:v>0.23142872277031201</c:v>
                </c:pt>
                <c:pt idx="579">
                  <c:v>0.25978096136422102</c:v>
                </c:pt>
                <c:pt idx="580">
                  <c:v>0.29650030837443703</c:v>
                </c:pt>
                <c:pt idx="581">
                  <c:v>0.34057492903429698</c:v>
                </c:pt>
                <c:pt idx="582">
                  <c:v>0.392174675689408</c:v>
                </c:pt>
                <c:pt idx="583">
                  <c:v>0.44855500918421598</c:v>
                </c:pt>
                <c:pt idx="584">
                  <c:v>0.50654830098856896</c:v>
                </c:pt>
                <c:pt idx="585">
                  <c:v>0.56390669518904701</c:v>
                </c:pt>
                <c:pt idx="586">
                  <c:v>0.62041133912540403</c:v>
                </c:pt>
                <c:pt idx="587">
                  <c:v>0.67375812500386001</c:v>
                </c:pt>
                <c:pt idx="588">
                  <c:v>0.72093634921208005</c:v>
                </c:pt>
                <c:pt idx="589">
                  <c:v>0.76061768617969105</c:v>
                </c:pt>
                <c:pt idx="590">
                  <c:v>0.79282305651658902</c:v>
                </c:pt>
                <c:pt idx="591">
                  <c:v>0.81860541493643402</c:v>
                </c:pt>
                <c:pt idx="592">
                  <c:v>0.83781521014867799</c:v>
                </c:pt>
                <c:pt idx="593">
                  <c:v>0.85264055448628895</c:v>
                </c:pt>
                <c:pt idx="594">
                  <c:v>0.86523428819312798</c:v>
                </c:pt>
                <c:pt idx="595">
                  <c:v>0.87642847156577297</c:v>
                </c:pt>
                <c:pt idx="596">
                  <c:v>0.86007465030652996</c:v>
                </c:pt>
                <c:pt idx="597">
                  <c:v>0.18221878591239199</c:v>
                </c:pt>
                <c:pt idx="598">
                  <c:v>0.18378609690108699</c:v>
                </c:pt>
                <c:pt idx="599">
                  <c:v>0.187307265614197</c:v>
                </c:pt>
                <c:pt idx="600">
                  <c:v>0.78627351485707797</c:v>
                </c:pt>
                <c:pt idx="601">
                  <c:v>0.78265919098833803</c:v>
                </c:pt>
                <c:pt idx="602">
                  <c:v>0.78140333299029296</c:v>
                </c:pt>
                <c:pt idx="603">
                  <c:v>0.78322931459636602</c:v>
                </c:pt>
                <c:pt idx="604">
                  <c:v>0.79832351984135996</c:v>
                </c:pt>
                <c:pt idx="605">
                  <c:v>0.82862979000492198</c:v>
                </c:pt>
                <c:pt idx="606">
                  <c:v>0.86978545295200105</c:v>
                </c:pt>
                <c:pt idx="607">
                  <c:v>0.91229820360922598</c:v>
                </c:pt>
                <c:pt idx="608">
                  <c:v>0.96186282728890904</c:v>
                </c:pt>
                <c:pt idx="609">
                  <c:v>1.01473098393812</c:v>
                </c:pt>
                <c:pt idx="610">
                  <c:v>1.0568566293355599</c:v>
                </c:pt>
                <c:pt idx="611">
                  <c:v>1.0883086505814299</c:v>
                </c:pt>
                <c:pt idx="612">
                  <c:v>1.1123078451074</c:v>
                </c:pt>
                <c:pt idx="613">
                  <c:v>1.13334554531983</c:v>
                </c:pt>
                <c:pt idx="614">
                  <c:v>1.15199332477003</c:v>
                </c:pt>
                <c:pt idx="615">
                  <c:v>1.16821943265967</c:v>
                </c:pt>
                <c:pt idx="616">
                  <c:v>1.1856947998259799</c:v>
                </c:pt>
                <c:pt idx="617">
                  <c:v>1.20558597959846</c:v>
                </c:pt>
                <c:pt idx="618">
                  <c:v>1.2257711427646101</c:v>
                </c:pt>
                <c:pt idx="619">
                  <c:v>1.2448484900986401</c:v>
                </c:pt>
                <c:pt idx="620">
                  <c:v>1.2643911804471399</c:v>
                </c:pt>
                <c:pt idx="621">
                  <c:v>0.83789729469161001</c:v>
                </c:pt>
                <c:pt idx="622">
                  <c:v>0.81545377092107596</c:v>
                </c:pt>
                <c:pt idx="623">
                  <c:v>0.79675633831188397</c:v>
                </c:pt>
                <c:pt idx="624">
                  <c:v>1.33978822997517</c:v>
                </c:pt>
                <c:pt idx="625">
                  <c:v>1.36117533692262</c:v>
                </c:pt>
                <c:pt idx="626">
                  <c:v>1.3810946870212999</c:v>
                </c:pt>
                <c:pt idx="627">
                  <c:v>1.39645213094471</c:v>
                </c:pt>
                <c:pt idx="628">
                  <c:v>1.40818761660425</c:v>
                </c:pt>
                <c:pt idx="629">
                  <c:v>1.4186507326669899</c:v>
                </c:pt>
                <c:pt idx="630">
                  <c:v>1.4277778887642301</c:v>
                </c:pt>
                <c:pt idx="631">
                  <c:v>1.43658250646279</c:v>
                </c:pt>
                <c:pt idx="632">
                  <c:v>1.44262956880596</c:v>
                </c:pt>
                <c:pt idx="633">
                  <c:v>1.44932182630922</c:v>
                </c:pt>
                <c:pt idx="634">
                  <c:v>1.45650102802246</c:v>
                </c:pt>
                <c:pt idx="635">
                  <c:v>1.4628157972365401</c:v>
                </c:pt>
                <c:pt idx="636">
                  <c:v>1.4655976761298799</c:v>
                </c:pt>
                <c:pt idx="637">
                  <c:v>1.4674295462810301</c:v>
                </c:pt>
                <c:pt idx="638">
                  <c:v>1.4724291577767901</c:v>
                </c:pt>
                <c:pt idx="639">
                  <c:v>1.4805682811096099</c:v>
                </c:pt>
                <c:pt idx="640">
                  <c:v>1.4902846172120201</c:v>
                </c:pt>
                <c:pt idx="641">
                  <c:v>1.4994947159818699</c:v>
                </c:pt>
                <c:pt idx="642">
                  <c:v>1.50918086959192</c:v>
                </c:pt>
                <c:pt idx="643">
                  <c:v>1.5154390614281801</c:v>
                </c:pt>
                <c:pt idx="644">
                  <c:v>1.5235743083820801</c:v>
                </c:pt>
                <c:pt idx="645">
                  <c:v>1.28349332476999</c:v>
                </c:pt>
                <c:pt idx="646">
                  <c:v>1.30010899394575</c:v>
                </c:pt>
                <c:pt idx="647">
                  <c:v>1.3175251797545</c:v>
                </c:pt>
                <c:pt idx="648">
                  <c:v>1.5723544831673399</c:v>
                </c:pt>
                <c:pt idx="649">
                  <c:v>1.5804179135438401</c:v>
                </c:pt>
                <c:pt idx="650">
                  <c:v>1.58732073831729</c:v>
                </c:pt>
                <c:pt idx="651">
                  <c:v>1.5973558252115001</c:v>
                </c:pt>
                <c:pt idx="652">
                  <c:v>1.60873042295266</c:v>
                </c:pt>
                <c:pt idx="653">
                  <c:v>1.61860447737295</c:v>
                </c:pt>
                <c:pt idx="654">
                  <c:v>1.6269576300853801</c:v>
                </c:pt>
                <c:pt idx="655">
                  <c:v>1.63534380599532</c:v>
                </c:pt>
                <c:pt idx="656">
                  <c:v>1.64402449793115</c:v>
                </c:pt>
                <c:pt idx="657">
                  <c:v>1.65464654552961</c:v>
                </c:pt>
                <c:pt idx="658">
                  <c:v>1.66364663925218</c:v>
                </c:pt>
                <c:pt idx="659">
                  <c:v>1.6712025303062701</c:v>
                </c:pt>
                <c:pt idx="660">
                  <c:v>1.6801410754169801</c:v>
                </c:pt>
                <c:pt idx="661">
                  <c:v>1.6907016927662899</c:v>
                </c:pt>
                <c:pt idx="662">
                  <c:v>1.7000311011529901</c:v>
                </c:pt>
                <c:pt idx="663">
                  <c:v>1.7090932465289499</c:v>
                </c:pt>
                <c:pt idx="664">
                  <c:v>1.7182570654772</c:v>
                </c:pt>
                <c:pt idx="665">
                  <c:v>1.7265516286456399</c:v>
                </c:pt>
                <c:pt idx="666">
                  <c:v>1.7327278247110001</c:v>
                </c:pt>
                <c:pt idx="667">
                  <c:v>1.7351608590922201</c:v>
                </c:pt>
                <c:pt idx="668">
                  <c:v>1.7384146797214</c:v>
                </c:pt>
                <c:pt idx="669">
                  <c:v>1.5362621700381101</c:v>
                </c:pt>
                <c:pt idx="670">
                  <c:v>1.55074488390615</c:v>
                </c:pt>
                <c:pt idx="671">
                  <c:v>1.5630737514472399</c:v>
                </c:pt>
                <c:pt idx="672">
                  <c:v>1.77222454543371</c:v>
                </c:pt>
                <c:pt idx="673">
                  <c:v>1.7803477785720301</c:v>
                </c:pt>
                <c:pt idx="674">
                  <c:v>1.7880011117313399</c:v>
                </c:pt>
                <c:pt idx="675">
                  <c:v>1.7949134351126801</c:v>
                </c:pt>
                <c:pt idx="676">
                  <c:v>1.7996932470464799</c:v>
                </c:pt>
                <c:pt idx="677">
                  <c:v>1.8028220174671401</c:v>
                </c:pt>
                <c:pt idx="678">
                  <c:v>1.80520826898521</c:v>
                </c:pt>
                <c:pt idx="679">
                  <c:v>1.8088221489937599</c:v>
                </c:pt>
                <c:pt idx="680">
                  <c:v>1.81273276432912</c:v>
                </c:pt>
                <c:pt idx="681">
                  <c:v>1.81816940055976</c:v>
                </c:pt>
                <c:pt idx="682">
                  <c:v>1.82457533865516</c:v>
                </c:pt>
                <c:pt idx="683">
                  <c:v>1.83208193163841</c:v>
                </c:pt>
                <c:pt idx="684">
                  <c:v>1.83931324253698</c:v>
                </c:pt>
                <c:pt idx="685">
                  <c:v>1.84528851789343</c:v>
                </c:pt>
                <c:pt idx="686">
                  <c:v>1.8493101870462401</c:v>
                </c:pt>
                <c:pt idx="687">
                  <c:v>1.8517833463878799</c:v>
                </c:pt>
                <c:pt idx="688">
                  <c:v>1.8529884859625001</c:v>
                </c:pt>
                <c:pt idx="689">
                  <c:v>1.85350836459796</c:v>
                </c:pt>
                <c:pt idx="690">
                  <c:v>1.8527515238068399</c:v>
                </c:pt>
                <c:pt idx="691">
                  <c:v>1.8514784736244201</c:v>
                </c:pt>
                <c:pt idx="692">
                  <c:v>1.8498539157688001</c:v>
                </c:pt>
                <c:pt idx="693">
                  <c:v>1.74384717325702</c:v>
                </c:pt>
                <c:pt idx="694">
                  <c:v>1.7527148486920501</c:v>
                </c:pt>
                <c:pt idx="695">
                  <c:v>1.76295733665381</c:v>
                </c:pt>
                <c:pt idx="696">
                  <c:v>1.8396938378474299</c:v>
                </c:pt>
                <c:pt idx="697">
                  <c:v>1.83586480401347</c:v>
                </c:pt>
                <c:pt idx="698">
                  <c:v>1.8305019077543401</c:v>
                </c:pt>
                <c:pt idx="699">
                  <c:v>1.8232158541000301</c:v>
                </c:pt>
                <c:pt idx="700">
                  <c:v>1.81366466357589</c:v>
                </c:pt>
                <c:pt idx="701">
                  <c:v>1.80024215413782</c:v>
                </c:pt>
                <c:pt idx="702">
                  <c:v>1.78185725827789</c:v>
                </c:pt>
                <c:pt idx="703">
                  <c:v>1.75451493845419</c:v>
                </c:pt>
                <c:pt idx="704">
                  <c:v>1.72010595026864</c:v>
                </c:pt>
                <c:pt idx="705">
                  <c:v>1.6760658175448999</c:v>
                </c:pt>
                <c:pt idx="706">
                  <c:v>1.6212979689087801</c:v>
                </c:pt>
                <c:pt idx="707">
                  <c:v>1.55700946732902</c:v>
                </c:pt>
                <c:pt idx="708">
                  <c:v>1.4845541455411</c:v>
                </c:pt>
                <c:pt idx="709">
                  <c:v>1.40512089783699</c:v>
                </c:pt>
                <c:pt idx="710">
                  <c:v>1.3267508432213999</c:v>
                </c:pt>
                <c:pt idx="711">
                  <c:v>1.2607713231214699</c:v>
                </c:pt>
                <c:pt idx="712">
                  <c:v>1.20571280524771</c:v>
                </c:pt>
                <c:pt idx="713">
                  <c:v>1.1487990997679201</c:v>
                </c:pt>
                <c:pt idx="714">
                  <c:v>1.08928842754647</c:v>
                </c:pt>
                <c:pt idx="715">
                  <c:v>1.0178498414813899</c:v>
                </c:pt>
                <c:pt idx="716">
                  <c:v>0.95197110723338596</c:v>
                </c:pt>
                <c:pt idx="717">
                  <c:v>1.84777750824822</c:v>
                </c:pt>
                <c:pt idx="718">
                  <c:v>1.84509020116426</c:v>
                </c:pt>
                <c:pt idx="719">
                  <c:v>1.84257780458255</c:v>
                </c:pt>
                <c:pt idx="720">
                  <c:v>0.82127044023927598</c:v>
                </c:pt>
                <c:pt idx="721">
                  <c:v>0.83352763915636596</c:v>
                </c:pt>
                <c:pt idx="722">
                  <c:v>0.859074248638381</c:v>
                </c:pt>
                <c:pt idx="723">
                  <c:v>0.89420237909028299</c:v>
                </c:pt>
                <c:pt idx="724">
                  <c:v>0.93939515752449199</c:v>
                </c:pt>
                <c:pt idx="725">
                  <c:v>0.99238768379661002</c:v>
                </c:pt>
                <c:pt idx="726">
                  <c:v>1.0440619157384501</c:v>
                </c:pt>
                <c:pt idx="727">
                  <c:v>1.0774191624281699</c:v>
                </c:pt>
                <c:pt idx="728">
                  <c:v>1.0953849359138801</c:v>
                </c:pt>
                <c:pt idx="729">
                  <c:v>1.1028176409722199</c:v>
                </c:pt>
                <c:pt idx="730">
                  <c:v>1.1081337543681999</c:v>
                </c:pt>
                <c:pt idx="731">
                  <c:v>1.1111166131518</c:v>
                </c:pt>
                <c:pt idx="732">
                  <c:v>1.1095167043316001</c:v>
                </c:pt>
                <c:pt idx="733">
                  <c:v>1.1070377748075899</c:v>
                </c:pt>
                <c:pt idx="734">
                  <c:v>1.1075686019942099</c:v>
                </c:pt>
                <c:pt idx="735">
                  <c:v>1.1120040671990501</c:v>
                </c:pt>
                <c:pt idx="736">
                  <c:v>1.1193628547418</c:v>
                </c:pt>
                <c:pt idx="737">
                  <c:v>1.1339497277991399</c:v>
                </c:pt>
                <c:pt idx="738">
                  <c:v>1.15406106222173</c:v>
                </c:pt>
                <c:pt idx="739">
                  <c:v>1.16859742399039</c:v>
                </c:pt>
                <c:pt idx="740">
                  <c:v>1.19244993752165</c:v>
                </c:pt>
                <c:pt idx="741">
                  <c:v>0.89665583103985802</c:v>
                </c:pt>
                <c:pt idx="742">
                  <c:v>0.85436172590812798</c:v>
                </c:pt>
                <c:pt idx="743">
                  <c:v>0.82771795323835795</c:v>
                </c:pt>
                <c:pt idx="744">
                  <c:v>1.34251379780679</c:v>
                </c:pt>
                <c:pt idx="745">
                  <c:v>1.3781151423937199</c:v>
                </c:pt>
                <c:pt idx="746">
                  <c:v>1.4137653707819899</c:v>
                </c:pt>
                <c:pt idx="747">
                  <c:v>1.4477014999206499</c:v>
                </c:pt>
                <c:pt idx="748">
                  <c:v>1.4826063687011699</c:v>
                </c:pt>
                <c:pt idx="749">
                  <c:v>1.52036516967785</c:v>
                </c:pt>
                <c:pt idx="750">
                  <c:v>1.5631972037591</c:v>
                </c:pt>
                <c:pt idx="751">
                  <c:v>1.6051418725651301</c:v>
                </c:pt>
                <c:pt idx="752">
                  <c:v>1.6609474958967001</c:v>
                </c:pt>
                <c:pt idx="753">
                  <c:v>1.72306194071592</c:v>
                </c:pt>
                <c:pt idx="754">
                  <c:v>1.7889130668606199</c:v>
                </c:pt>
                <c:pt idx="755">
                  <c:v>1.84622130486057</c:v>
                </c:pt>
                <c:pt idx="756">
                  <c:v>1.8890151669661901</c:v>
                </c:pt>
                <c:pt idx="757">
                  <c:v>1.9104316278669999</c:v>
                </c:pt>
                <c:pt idx="758">
                  <c:v>1.91232019375869</c:v>
                </c:pt>
                <c:pt idx="759">
                  <c:v>1.9039025037758499</c:v>
                </c:pt>
                <c:pt idx="760">
                  <c:v>1.8963654619841299</c:v>
                </c:pt>
                <c:pt idx="761">
                  <c:v>1.8928962803948</c:v>
                </c:pt>
                <c:pt idx="762">
                  <c:v>1.88665755922518</c:v>
                </c:pt>
                <c:pt idx="763">
                  <c:v>1.8793151353277999</c:v>
                </c:pt>
                <c:pt idx="764">
                  <c:v>1.88009147637624</c:v>
                </c:pt>
                <c:pt idx="765">
                  <c:v>1.22410648953924</c:v>
                </c:pt>
                <c:pt idx="766">
                  <c:v>1.2629283356510399</c:v>
                </c:pt>
                <c:pt idx="767">
                  <c:v>1.30503057482157</c:v>
                </c:pt>
                <c:pt idx="768">
                  <c:v>1.95801858812119</c:v>
                </c:pt>
                <c:pt idx="769">
                  <c:v>2.0193115956975101</c:v>
                </c:pt>
                <c:pt idx="770">
                  <c:v>2.0977671081934099</c:v>
                </c:pt>
                <c:pt idx="771">
                  <c:v>2.1744478605482098</c:v>
                </c:pt>
                <c:pt idx="772">
                  <c:v>2.2352016075944698</c:v>
                </c:pt>
                <c:pt idx="773">
                  <c:v>2.2833517672378498</c:v>
                </c:pt>
                <c:pt idx="774">
                  <c:v>2.3394950202142799</c:v>
                </c:pt>
                <c:pt idx="775">
                  <c:v>2.4123401400137499</c:v>
                </c:pt>
                <c:pt idx="776">
                  <c:v>2.4892628257582499</c:v>
                </c:pt>
                <c:pt idx="777">
                  <c:v>2.5729748264323899</c:v>
                </c:pt>
                <c:pt idx="778">
                  <c:v>2.6624644071380699</c:v>
                </c:pt>
                <c:pt idx="779">
                  <c:v>2.7576287698572002</c:v>
                </c:pt>
                <c:pt idx="780">
                  <c:v>2.85813081757715</c:v>
                </c:pt>
                <c:pt idx="781">
                  <c:v>2.9606445580031799</c:v>
                </c:pt>
                <c:pt idx="782">
                  <c:v>3.0462977959772402</c:v>
                </c:pt>
                <c:pt idx="783">
                  <c:v>3.1212751904988201</c:v>
                </c:pt>
                <c:pt idx="784">
                  <c:v>3.1910127859849902</c:v>
                </c:pt>
                <c:pt idx="785">
                  <c:v>3.2529522907112698</c:v>
                </c:pt>
                <c:pt idx="786">
                  <c:v>3.31978831300844</c:v>
                </c:pt>
                <c:pt idx="787">
                  <c:v>3.37706651646943</c:v>
                </c:pt>
                <c:pt idx="788">
                  <c:v>3.4476345151741699</c:v>
                </c:pt>
                <c:pt idx="789">
                  <c:v>1.88943446688449</c:v>
                </c:pt>
                <c:pt idx="790">
                  <c:v>1.9018842123483899</c:v>
                </c:pt>
                <c:pt idx="791">
                  <c:v>1.9211717718644601</c:v>
                </c:pt>
                <c:pt idx="792">
                  <c:v>3.80484653148741</c:v>
                </c:pt>
                <c:pt idx="793">
                  <c:v>3.9005102960922899</c:v>
                </c:pt>
                <c:pt idx="794">
                  <c:v>4.0163614431642296</c:v>
                </c:pt>
                <c:pt idx="795">
                  <c:v>4.1786232618275401</c:v>
                </c:pt>
                <c:pt idx="796">
                  <c:v>4.4531400723708296</c:v>
                </c:pt>
                <c:pt idx="797">
                  <c:v>4.8817326178373799</c:v>
                </c:pt>
                <c:pt idx="798">
                  <c:v>5.3429359851214597</c:v>
                </c:pt>
                <c:pt idx="799">
                  <c:v>5.7148141775111601</c:v>
                </c:pt>
                <c:pt idx="800">
                  <c:v>5.9239019137611599</c:v>
                </c:pt>
                <c:pt idx="801">
                  <c:v>6.0359057103689704</c:v>
                </c:pt>
                <c:pt idx="802">
                  <c:v>5.4023428421452504</c:v>
                </c:pt>
                <c:pt idx="803">
                  <c:v>4.7358590486101297</c:v>
                </c:pt>
                <c:pt idx="804">
                  <c:v>4.7431178572248998</c:v>
                </c:pt>
                <c:pt idx="805">
                  <c:v>4.7353941719956101</c:v>
                </c:pt>
                <c:pt idx="806">
                  <c:v>5.4209091052860199</c:v>
                </c:pt>
                <c:pt idx="807">
                  <c:v>6.1014450395313897</c:v>
                </c:pt>
                <c:pt idx="808">
                  <c:v>6.0797358972267803</c:v>
                </c:pt>
                <c:pt idx="809">
                  <c:v>6.0556987970413001</c:v>
                </c:pt>
                <c:pt idx="810">
                  <c:v>6.0357726706771899</c:v>
                </c:pt>
                <c:pt idx="811">
                  <c:v>6.0277249529511101</c:v>
                </c:pt>
                <c:pt idx="812">
                  <c:v>6.0152660935581501</c:v>
                </c:pt>
                <c:pt idx="813">
                  <c:v>3.5303612646076998</c:v>
                </c:pt>
                <c:pt idx="814">
                  <c:v>3.62473372158136</c:v>
                </c:pt>
                <c:pt idx="815">
                  <c:v>3.7148758655261398</c:v>
                </c:pt>
                <c:pt idx="816">
                  <c:v>5.9865875178621604</c:v>
                </c:pt>
                <c:pt idx="817">
                  <c:v>5.98398140760077</c:v>
                </c:pt>
                <c:pt idx="818">
                  <c:v>5.9828938909742897</c:v>
                </c:pt>
                <c:pt idx="819">
                  <c:v>5.9839833014042103</c:v>
                </c:pt>
                <c:pt idx="820">
                  <c:v>5.9870533935088499</c:v>
                </c:pt>
                <c:pt idx="821">
                  <c:v>5.9915780450195397</c:v>
                </c:pt>
                <c:pt idx="822">
                  <c:v>5.9966117745679304</c:v>
                </c:pt>
                <c:pt idx="823">
                  <c:v>6.00389072645934</c:v>
                </c:pt>
                <c:pt idx="824">
                  <c:v>6.0102948595233299</c:v>
                </c:pt>
                <c:pt idx="825">
                  <c:v>6.0157023785260604</c:v>
                </c:pt>
                <c:pt idx="826">
                  <c:v>6.02026206540042</c:v>
                </c:pt>
                <c:pt idx="827">
                  <c:v>6.0224874028072897</c:v>
                </c:pt>
                <c:pt idx="828">
                  <c:v>6.0188260889406502</c:v>
                </c:pt>
                <c:pt idx="829">
                  <c:v>6.0044350174047896</c:v>
                </c:pt>
                <c:pt idx="830">
                  <c:v>5.9753683895472998</c:v>
                </c:pt>
                <c:pt idx="831">
                  <c:v>5.9386200806602396</c:v>
                </c:pt>
                <c:pt idx="832">
                  <c:v>5.9124022658114797</c:v>
                </c:pt>
                <c:pt idx="833">
                  <c:v>5.8983384080015604</c:v>
                </c:pt>
                <c:pt idx="834">
                  <c:v>5.8844648774375496</c:v>
                </c:pt>
                <c:pt idx="835">
                  <c:v>5.8663378643431701</c:v>
                </c:pt>
                <c:pt idx="836">
                  <c:v>5.8342416836109701</c:v>
                </c:pt>
                <c:pt idx="837">
                  <c:v>6.0047701614326403</c:v>
                </c:pt>
                <c:pt idx="838">
                  <c:v>5.9967877799253104</c:v>
                </c:pt>
                <c:pt idx="839">
                  <c:v>5.9906755293167899</c:v>
                </c:pt>
                <c:pt idx="840">
                  <c:v>5.5627687478309298</c:v>
                </c:pt>
                <c:pt idx="841">
                  <c:v>5.4682201375465</c:v>
                </c:pt>
                <c:pt idx="842">
                  <c:v>5.38025344112416</c:v>
                </c:pt>
                <c:pt idx="843">
                  <c:v>5.3028352298728496</c:v>
                </c:pt>
                <c:pt idx="844">
                  <c:v>5.2450780125037904</c:v>
                </c:pt>
                <c:pt idx="845">
                  <c:v>5.2047471009556299</c:v>
                </c:pt>
                <c:pt idx="846">
                  <c:v>5.1765393721403701</c:v>
                </c:pt>
                <c:pt idx="847">
                  <c:v>5.1616465018737898</c:v>
                </c:pt>
                <c:pt idx="848">
                  <c:v>5.1529170149086498</c:v>
                </c:pt>
                <c:pt idx="849">
                  <c:v>5.14863654567925</c:v>
                </c:pt>
                <c:pt idx="850">
                  <c:v>5.1490839567423796</c:v>
                </c:pt>
                <c:pt idx="851">
                  <c:v>5.1540021642808203</c:v>
                </c:pt>
                <c:pt idx="852">
                  <c:v>5.1639716190494998</c:v>
                </c:pt>
                <c:pt idx="853">
                  <c:v>5.1806692839961501</c:v>
                </c:pt>
                <c:pt idx="854">
                  <c:v>5.2050633661304104</c:v>
                </c:pt>
                <c:pt idx="855">
                  <c:v>5.2362159592977298</c:v>
                </c:pt>
                <c:pt idx="856">
                  <c:v>5.2713895706229099</c:v>
                </c:pt>
                <c:pt idx="857">
                  <c:v>5.3073630771768396</c:v>
                </c:pt>
                <c:pt idx="858">
                  <c:v>5.34039953131792</c:v>
                </c:pt>
                <c:pt idx="859">
                  <c:v>5.35977621795847</c:v>
                </c:pt>
                <c:pt idx="860">
                  <c:v>5.37213636284703</c:v>
                </c:pt>
                <c:pt idx="861">
                  <c:v>5.7883846536195298</c:v>
                </c:pt>
                <c:pt idx="862">
                  <c:v>5.7273629925676097</c:v>
                </c:pt>
                <c:pt idx="863">
                  <c:v>5.6511833287672602</c:v>
                </c:pt>
                <c:pt idx="864">
                  <c:v>5.3960188813265697</c:v>
                </c:pt>
                <c:pt idx="865">
                  <c:v>5.3965515135445896</c:v>
                </c:pt>
                <c:pt idx="866">
                  <c:v>5.3960875317013404</c:v>
                </c:pt>
                <c:pt idx="867">
                  <c:v>5.3946669423945304</c:v>
                </c:pt>
                <c:pt idx="868">
                  <c:v>5.3947381967490298</c:v>
                </c:pt>
                <c:pt idx="869">
                  <c:v>5.3966684559071201</c:v>
                </c:pt>
                <c:pt idx="870">
                  <c:v>5.3999381075494499</c:v>
                </c:pt>
                <c:pt idx="871">
                  <c:v>5.4069849501565104</c:v>
                </c:pt>
                <c:pt idx="872">
                  <c:v>5.4132752182885699</c:v>
                </c:pt>
                <c:pt idx="873">
                  <c:v>5.4205213837078796</c:v>
                </c:pt>
                <c:pt idx="874">
                  <c:v>5.4290165124970899</c:v>
                </c:pt>
                <c:pt idx="875">
                  <c:v>5.43844907399001</c:v>
                </c:pt>
                <c:pt idx="876">
                  <c:v>5.4480222503884796</c:v>
                </c:pt>
                <c:pt idx="877">
                  <c:v>5.4574997897131396</c:v>
                </c:pt>
                <c:pt idx="878">
                  <c:v>5.47072090499144</c:v>
                </c:pt>
                <c:pt idx="879">
                  <c:v>5.4884805202180997</c:v>
                </c:pt>
                <c:pt idx="880">
                  <c:v>5.5101181714427803</c:v>
                </c:pt>
                <c:pt idx="881">
                  <c:v>5.5372019279153104</c:v>
                </c:pt>
                <c:pt idx="882">
                  <c:v>5.5700953998965197</c:v>
                </c:pt>
                <c:pt idx="883">
                  <c:v>5.5916161087586698</c:v>
                </c:pt>
                <c:pt idx="884">
                  <c:v>5.6138692461019399</c:v>
                </c:pt>
                <c:pt idx="885">
                  <c:v>5.3817152206558303</c:v>
                </c:pt>
                <c:pt idx="886">
                  <c:v>5.39010595353031</c:v>
                </c:pt>
                <c:pt idx="887">
                  <c:v>5.3944666726805597</c:v>
                </c:pt>
                <c:pt idx="888">
                  <c:v>5.6839948937496096</c:v>
                </c:pt>
                <c:pt idx="889">
                  <c:v>5.7020082786374804</c:v>
                </c:pt>
                <c:pt idx="890">
                  <c:v>5.7212336977281204</c:v>
                </c:pt>
                <c:pt idx="891">
                  <c:v>5.7400547897839296</c:v>
                </c:pt>
                <c:pt idx="892">
                  <c:v>5.7587196430557803</c:v>
                </c:pt>
                <c:pt idx="893">
                  <c:v>5.77907660970292</c:v>
                </c:pt>
                <c:pt idx="894">
                  <c:v>5.8032779973369797</c:v>
                </c:pt>
                <c:pt idx="895">
                  <c:v>5.8300099798201899</c:v>
                </c:pt>
                <c:pt idx="896">
                  <c:v>5.8573560280694101</c:v>
                </c:pt>
                <c:pt idx="897">
                  <c:v>5.8861735615929396</c:v>
                </c:pt>
                <c:pt idx="898">
                  <c:v>5.9162391115846402</c:v>
                </c:pt>
                <c:pt idx="899">
                  <c:v>5.9447309109161699</c:v>
                </c:pt>
                <c:pt idx="900">
                  <c:v>5.9720660697956101</c:v>
                </c:pt>
                <c:pt idx="901">
                  <c:v>5.9985499640279398</c:v>
                </c:pt>
                <c:pt idx="902">
                  <c:v>6.0234653155595703</c:v>
                </c:pt>
                <c:pt idx="903">
                  <c:v>6.0463254169059502</c:v>
                </c:pt>
                <c:pt idx="904">
                  <c:v>6.06639405197906</c:v>
                </c:pt>
                <c:pt idx="905">
                  <c:v>6.0852823740570603</c:v>
                </c:pt>
                <c:pt idx="906">
                  <c:v>6.1056776902238896</c:v>
                </c:pt>
                <c:pt idx="907">
                  <c:v>6.1220988598680304</c:v>
                </c:pt>
                <c:pt idx="908">
                  <c:v>6.1412286418848598</c:v>
                </c:pt>
                <c:pt idx="909">
                  <c:v>5.6339255714526804</c:v>
                </c:pt>
                <c:pt idx="910">
                  <c:v>5.6516525185699704</c:v>
                </c:pt>
                <c:pt idx="911">
                  <c:v>5.6679510644412598</c:v>
                </c:pt>
                <c:pt idx="912">
                  <c:v>4.1802689733196603</c:v>
                </c:pt>
                <c:pt idx="913">
                  <c:v>2.1397643446091199</c:v>
                </c:pt>
                <c:pt idx="914">
                  <c:v>1.50656686416755</c:v>
                </c:pt>
                <c:pt idx="915">
                  <c:v>0.18754432116543701</c:v>
                </c:pt>
                <c:pt idx="916">
                  <c:v>0.27794364972069902</c:v>
                </c:pt>
                <c:pt idx="917">
                  <c:v>0.38838680248963098</c:v>
                </c:pt>
                <c:pt idx="918">
                  <c:v>0.52212170138453895</c:v>
                </c:pt>
                <c:pt idx="919">
                  <c:v>0.63808762700062305</c:v>
                </c:pt>
                <c:pt idx="920">
                  <c:v>0.769551467191113</c:v>
                </c:pt>
                <c:pt idx="921">
                  <c:v>0.926097994201726</c:v>
                </c:pt>
                <c:pt idx="922">
                  <c:v>1.09274852479742</c:v>
                </c:pt>
                <c:pt idx="923">
                  <c:v>1.24818812369628</c:v>
                </c:pt>
                <c:pt idx="924">
                  <c:v>1.38618715406707</c:v>
                </c:pt>
                <c:pt idx="925">
                  <c:v>1.5118779120092001</c:v>
                </c:pt>
                <c:pt idx="926">
                  <c:v>1.62320644932729</c:v>
                </c:pt>
                <c:pt idx="927">
                  <c:v>1.71808828024544</c:v>
                </c:pt>
                <c:pt idx="928">
                  <c:v>1.80482199226443</c:v>
                </c:pt>
                <c:pt idx="929">
                  <c:v>1.8787341223499801</c:v>
                </c:pt>
                <c:pt idx="930">
                  <c:v>1.94798921222799</c:v>
                </c:pt>
                <c:pt idx="931">
                  <c:v>1.9659662005809599</c:v>
                </c:pt>
                <c:pt idx="932">
                  <c:v>2.0227338760609799</c:v>
                </c:pt>
                <c:pt idx="933">
                  <c:v>5.4674435619688104</c:v>
                </c:pt>
                <c:pt idx="934">
                  <c:v>4.7989896379165398</c:v>
                </c:pt>
                <c:pt idx="935">
                  <c:v>4.1366230864563702</c:v>
                </c:pt>
                <c:pt idx="936">
                  <c:v>2.9157682222878298</c:v>
                </c:pt>
                <c:pt idx="937">
                  <c:v>3.4321558382398099</c:v>
                </c:pt>
                <c:pt idx="938">
                  <c:v>3.9465274116559099</c:v>
                </c:pt>
                <c:pt idx="939">
                  <c:v>4.5751889575222702</c:v>
                </c:pt>
                <c:pt idx="940">
                  <c:v>4.5637223623607897</c:v>
                </c:pt>
                <c:pt idx="941">
                  <c:v>4.6219612272083301</c:v>
                </c:pt>
                <c:pt idx="942">
                  <c:v>4.6678197367337004</c:v>
                </c:pt>
                <c:pt idx="943">
                  <c:v>4.68658496158797</c:v>
                </c:pt>
                <c:pt idx="944">
                  <c:v>4.6967078144354399</c:v>
                </c:pt>
                <c:pt idx="945">
                  <c:v>4.6974610747544299</c:v>
                </c:pt>
                <c:pt idx="946">
                  <c:v>4.6909137228051501</c:v>
                </c:pt>
                <c:pt idx="947">
                  <c:v>4.6772546654809197</c:v>
                </c:pt>
                <c:pt idx="948">
                  <c:v>4.6593979928278602</c:v>
                </c:pt>
                <c:pt idx="949">
                  <c:v>4.64613426697212</c:v>
                </c:pt>
                <c:pt idx="950">
                  <c:v>4.6401105516745096</c:v>
                </c:pt>
                <c:pt idx="951">
                  <c:v>4.6436401278392196</c:v>
                </c:pt>
                <c:pt idx="952">
                  <c:v>4.6573900877286603</c:v>
                </c:pt>
                <c:pt idx="953">
                  <c:v>4.6816127806514398</c:v>
                </c:pt>
                <c:pt idx="954">
                  <c:v>4.7157263355000598</c:v>
                </c:pt>
                <c:pt idx="955">
                  <c:v>4.7560046940027103</c:v>
                </c:pt>
                <c:pt idx="956">
                  <c:v>4.79288272842554</c:v>
                </c:pt>
                <c:pt idx="957">
                  <c:v>2.11596028604554</c:v>
                </c:pt>
                <c:pt idx="958">
                  <c:v>2.2708491136402902</c:v>
                </c:pt>
                <c:pt idx="959">
                  <c:v>2.5301445382011898</c:v>
                </c:pt>
                <c:pt idx="960">
                  <c:v>4.9065649083336798</c:v>
                </c:pt>
                <c:pt idx="961">
                  <c:v>4.9308349463425101</c:v>
                </c:pt>
                <c:pt idx="962">
                  <c:v>4.9630016712529201</c:v>
                </c:pt>
                <c:pt idx="963">
                  <c:v>5.0113840881340401</c:v>
                </c:pt>
                <c:pt idx="964">
                  <c:v>5.0780731927110798</c:v>
                </c:pt>
                <c:pt idx="965">
                  <c:v>5.1558739522576396</c:v>
                </c:pt>
                <c:pt idx="966">
                  <c:v>5.2359209994116602</c:v>
                </c:pt>
                <c:pt idx="967">
                  <c:v>5.2883663348518004</c:v>
                </c:pt>
                <c:pt idx="968">
                  <c:v>5.3315478940307797</c:v>
                </c:pt>
                <c:pt idx="969">
                  <c:v>5.3659973622649</c:v>
                </c:pt>
                <c:pt idx="970">
                  <c:v>5.3946752277845897</c:v>
                </c:pt>
                <c:pt idx="971">
                  <c:v>5.41754314107017</c:v>
                </c:pt>
                <c:pt idx="972">
                  <c:v>5.43729598441936</c:v>
                </c:pt>
                <c:pt idx="973">
                  <c:v>5.4547923609676001</c:v>
                </c:pt>
                <c:pt idx="974">
                  <c:v>5.4698409965672798</c:v>
                </c:pt>
                <c:pt idx="975">
                  <c:v>5.48325267581692</c:v>
                </c:pt>
                <c:pt idx="976">
                  <c:v>5.4987738153753298</c:v>
                </c:pt>
                <c:pt idx="977">
                  <c:v>5.5163307936337098</c:v>
                </c:pt>
                <c:pt idx="978">
                  <c:v>5.5337301127555598</c:v>
                </c:pt>
                <c:pt idx="979">
                  <c:v>5.5448931371434496</c:v>
                </c:pt>
                <c:pt idx="980">
                  <c:v>5.5550751713484798</c:v>
                </c:pt>
                <c:pt idx="981">
                  <c:v>4.8250882763065102</c:v>
                </c:pt>
                <c:pt idx="982">
                  <c:v>4.8548508177475203</c:v>
                </c:pt>
                <c:pt idx="983">
                  <c:v>4.8822011270544898</c:v>
                </c:pt>
                <c:pt idx="984">
                  <c:v>5.5918686947927201</c:v>
                </c:pt>
                <c:pt idx="985">
                  <c:v>5.6009092389731796</c:v>
                </c:pt>
                <c:pt idx="986">
                  <c:v>5.6104970923483197</c:v>
                </c:pt>
                <c:pt idx="987">
                  <c:v>5.6200243440133297</c:v>
                </c:pt>
                <c:pt idx="988">
                  <c:v>5.62987922367377</c:v>
                </c:pt>
                <c:pt idx="989">
                  <c:v>5.6375062803103297</c:v>
                </c:pt>
                <c:pt idx="990">
                  <c:v>5.64363746895327</c:v>
                </c:pt>
                <c:pt idx="991">
                  <c:v>5.6458830463844203</c:v>
                </c:pt>
                <c:pt idx="992">
                  <c:v>5.6488951407586603</c:v>
                </c:pt>
                <c:pt idx="993">
                  <c:v>5.6526633361570502</c:v>
                </c:pt>
                <c:pt idx="994">
                  <c:v>5.6569911504724999</c:v>
                </c:pt>
                <c:pt idx="995">
                  <c:v>5.6623077669100201</c:v>
                </c:pt>
                <c:pt idx="996">
                  <c:v>5.6687031411330899</c:v>
                </c:pt>
                <c:pt idx="997">
                  <c:v>5.6761048351600696</c:v>
                </c:pt>
                <c:pt idx="998">
                  <c:v>5.68434879826781</c:v>
                </c:pt>
                <c:pt idx="999">
                  <c:v>5.6931175816543602</c:v>
                </c:pt>
                <c:pt idx="1000">
                  <c:v>5.7024971166508998</c:v>
                </c:pt>
                <c:pt idx="1001">
                  <c:v>5.7125527394761804</c:v>
                </c:pt>
                <c:pt idx="1002">
                  <c:v>5.7228369207043501</c:v>
                </c:pt>
                <c:pt idx="1003">
                  <c:v>5.7361855126268297</c:v>
                </c:pt>
                <c:pt idx="1004">
                  <c:v>5.7502640474134203</c:v>
                </c:pt>
                <c:pt idx="1005">
                  <c:v>5.5668141487081098</c:v>
                </c:pt>
                <c:pt idx="1006">
                  <c:v>5.5762990265211103</c:v>
                </c:pt>
                <c:pt idx="1007">
                  <c:v>5.5835513468016202</c:v>
                </c:pt>
                <c:pt idx="1008">
                  <c:v>5.7710419118755096</c:v>
                </c:pt>
                <c:pt idx="1009">
                  <c:v>5.7468469158280602</c:v>
                </c:pt>
                <c:pt idx="1010">
                  <c:v>5.6999880638159004</c:v>
                </c:pt>
                <c:pt idx="1011">
                  <c:v>5.6261017959836002</c:v>
                </c:pt>
                <c:pt idx="1012">
                  <c:v>5.5360514423243901</c:v>
                </c:pt>
                <c:pt idx="1013">
                  <c:v>5.4426665742549698</c:v>
                </c:pt>
                <c:pt idx="1014">
                  <c:v>5.3464556779994696</c:v>
                </c:pt>
                <c:pt idx="1015">
                  <c:v>5.2632623131522802</c:v>
                </c:pt>
                <c:pt idx="1016">
                  <c:v>5.1894191293482796</c:v>
                </c:pt>
                <c:pt idx="1017">
                  <c:v>5.1239418222485904</c:v>
                </c:pt>
                <c:pt idx="1018">
                  <c:v>5.0690882790067198</c:v>
                </c:pt>
                <c:pt idx="1019">
                  <c:v>5.0195061376451999</c:v>
                </c:pt>
                <c:pt idx="1020">
                  <c:v>4.9873171605443503</c:v>
                </c:pt>
                <c:pt idx="1021">
                  <c:v>5.0011973194204096</c:v>
                </c:pt>
                <c:pt idx="1022">
                  <c:v>5.0652748690511604</c:v>
                </c:pt>
                <c:pt idx="1023">
                  <c:v>5.1402813216193</c:v>
                </c:pt>
                <c:pt idx="1024">
                  <c:v>5.20621219464332</c:v>
                </c:pt>
                <c:pt idx="1025">
                  <c:v>5.2541682690245901</c:v>
                </c:pt>
                <c:pt idx="1026">
                  <c:v>5.2897260857230401</c:v>
                </c:pt>
                <c:pt idx="1027">
                  <c:v>5.3148866848003902</c:v>
                </c:pt>
                <c:pt idx="1028">
                  <c:v>5.3351380719056403</c:v>
                </c:pt>
                <c:pt idx="1029">
                  <c:v>5.7639199089443496</c:v>
                </c:pt>
                <c:pt idx="1030">
                  <c:v>5.7742740425371402</c:v>
                </c:pt>
                <c:pt idx="1031">
                  <c:v>5.7779772568049301</c:v>
                </c:pt>
                <c:pt idx="1032">
                  <c:v>5.3713480671643703</c:v>
                </c:pt>
                <c:pt idx="1033">
                  <c:v>5.37789021115419</c:v>
                </c:pt>
                <c:pt idx="1034">
                  <c:v>5.3838332030800897</c:v>
                </c:pt>
                <c:pt idx="1035">
                  <c:v>5.3900613307867102</c:v>
                </c:pt>
                <c:pt idx="1036">
                  <c:v>5.3973136510672104</c:v>
                </c:pt>
                <c:pt idx="1037">
                  <c:v>5.4048406912095004</c:v>
                </c:pt>
                <c:pt idx="1038">
                  <c:v>5.4125720253980703</c:v>
                </c:pt>
                <c:pt idx="1039">
                  <c:v>5.42109372661682</c:v>
                </c:pt>
                <c:pt idx="1040">
                  <c:v>5.4290398299519698</c:v>
                </c:pt>
                <c:pt idx="1041">
                  <c:v>5.43638198753324</c:v>
                </c:pt>
                <c:pt idx="1042">
                  <c:v>5.4426771677179699</c:v>
                </c:pt>
                <c:pt idx="1043">
                  <c:v>5.4485491420148104</c:v>
                </c:pt>
                <c:pt idx="1044">
                  <c:v>5.4543226385326697</c:v>
                </c:pt>
                <c:pt idx="1045">
                  <c:v>5.4604615799334502</c:v>
                </c:pt>
                <c:pt idx="1046">
                  <c:v>5.4674272848993004</c:v>
                </c:pt>
                <c:pt idx="1047">
                  <c:v>5.4756150257173601</c:v>
                </c:pt>
                <c:pt idx="1048">
                  <c:v>5.4852401041664098</c:v>
                </c:pt>
                <c:pt idx="1049">
                  <c:v>5.4963278794581596</c:v>
                </c:pt>
                <c:pt idx="1050">
                  <c:v>5.5091267061596199</c:v>
                </c:pt>
                <c:pt idx="1051">
                  <c:v>5.5242891327145403</c:v>
                </c:pt>
                <c:pt idx="1052">
                  <c:v>5.5431952387904797</c:v>
                </c:pt>
                <c:pt idx="1053">
                  <c:v>5.3504142006437601</c:v>
                </c:pt>
                <c:pt idx="1054">
                  <c:v>5.3599412155833397</c:v>
                </c:pt>
                <c:pt idx="1055">
                  <c:v>5.3656962475176497</c:v>
                </c:pt>
                <c:pt idx="1056">
                  <c:v>5.63074670401285</c:v>
                </c:pt>
                <c:pt idx="1057">
                  <c:v>5.6535604071748997</c:v>
                </c:pt>
                <c:pt idx="1058">
                  <c:v>5.6752289806588996</c:v>
                </c:pt>
                <c:pt idx="1059">
                  <c:v>5.6956627647081497</c:v>
                </c:pt>
                <c:pt idx="1060">
                  <c:v>5.7150159859404299</c:v>
                </c:pt>
                <c:pt idx="1061">
                  <c:v>5.7331439459365301</c:v>
                </c:pt>
                <c:pt idx="1062">
                  <c:v>5.7496593914832603</c:v>
                </c:pt>
                <c:pt idx="1063">
                  <c:v>5.7648936198202296</c:v>
                </c:pt>
                <c:pt idx="1064">
                  <c:v>5.7756813752198601</c:v>
                </c:pt>
                <c:pt idx="1065">
                  <c:v>5.7806756899841201</c:v>
                </c:pt>
                <c:pt idx="1066">
                  <c:v>5.7817487663593496</c:v>
                </c:pt>
                <c:pt idx="1067">
                  <c:v>5.7828680041934701</c:v>
                </c:pt>
                <c:pt idx="1068">
                  <c:v>5.7855098599948303</c:v>
                </c:pt>
                <c:pt idx="1069">
                  <c:v>5.7867706596362298</c:v>
                </c:pt>
                <c:pt idx="1070">
                  <c:v>5.7859994081845398</c:v>
                </c:pt>
                <c:pt idx="1071">
                  <c:v>5.7835691849178099</c:v>
                </c:pt>
                <c:pt idx="1072">
                  <c:v>5.7769479746343002</c:v>
                </c:pt>
                <c:pt idx="1073">
                  <c:v>5.7608212914253603</c:v>
                </c:pt>
                <c:pt idx="1074">
                  <c:v>5.7386671053119196</c:v>
                </c:pt>
                <c:pt idx="1075">
                  <c:v>5.7160115347372598</c:v>
                </c:pt>
                <c:pt idx="1076">
                  <c:v>5.6872063109360997</c:v>
                </c:pt>
                <c:pt idx="1077">
                  <c:v>5.5634759354630603</c:v>
                </c:pt>
                <c:pt idx="1078">
                  <c:v>5.5851929192975396</c:v>
                </c:pt>
                <c:pt idx="1079">
                  <c:v>5.6077713469726298</c:v>
                </c:pt>
                <c:pt idx="1080">
                  <c:v>5.2137490884816398</c:v>
                </c:pt>
                <c:pt idx="1081">
                  <c:v>4.9356191672874399</c:v>
                </c:pt>
                <c:pt idx="1082">
                  <c:v>4.6467218786713103</c:v>
                </c:pt>
                <c:pt idx="1083">
                  <c:v>4.3544722324656604</c:v>
                </c:pt>
                <c:pt idx="1084">
                  <c:v>4.0740387952912602</c:v>
                </c:pt>
                <c:pt idx="1085">
                  <c:v>3.8838970533521899</c:v>
                </c:pt>
                <c:pt idx="1086">
                  <c:v>3.7824337820228</c:v>
                </c:pt>
                <c:pt idx="1087">
                  <c:v>3.7588391216664201</c:v>
                </c:pt>
                <c:pt idx="1088">
                  <c:v>3.7685407807921498</c:v>
                </c:pt>
                <c:pt idx="1089">
                  <c:v>3.7902681213642002</c:v>
                </c:pt>
                <c:pt idx="1090">
                  <c:v>3.8210898611520898</c:v>
                </c:pt>
                <c:pt idx="1091">
                  <c:v>3.8576018884691101</c:v>
                </c:pt>
                <c:pt idx="1092">
                  <c:v>3.8937366346317099</c:v>
                </c:pt>
                <c:pt idx="1093">
                  <c:v>3.92958449916354</c:v>
                </c:pt>
                <c:pt idx="1094">
                  <c:v>3.9629310932088999</c:v>
                </c:pt>
                <c:pt idx="1095">
                  <c:v>3.9984074171779902</c:v>
                </c:pt>
                <c:pt idx="1096">
                  <c:v>4.0466906461038397</c:v>
                </c:pt>
                <c:pt idx="1097">
                  <c:v>4.1047182039142198</c:v>
                </c:pt>
                <c:pt idx="1098">
                  <c:v>4.1682501902003297</c:v>
                </c:pt>
                <c:pt idx="1099">
                  <c:v>4.2349169538148903</c:v>
                </c:pt>
                <c:pt idx="1100">
                  <c:v>4.3232146811607199</c:v>
                </c:pt>
                <c:pt idx="1101">
                  <c:v>5.6355362512799596</c:v>
                </c:pt>
                <c:pt idx="1102">
                  <c:v>5.5519906389925904</c:v>
                </c:pt>
                <c:pt idx="1103">
                  <c:v>5.4160494036054203</c:v>
                </c:pt>
                <c:pt idx="1104">
                  <c:v>4.6541455289819398</c:v>
                </c:pt>
                <c:pt idx="1105">
                  <c:v>4.7093356957855903</c:v>
                </c:pt>
                <c:pt idx="1106">
                  <c:v>4.7542799125180597</c:v>
                </c:pt>
                <c:pt idx="1107">
                  <c:v>4.7905211555335798</c:v>
                </c:pt>
                <c:pt idx="1108">
                  <c:v>4.8189499859006704</c:v>
                </c:pt>
                <c:pt idx="1109">
                  <c:v>4.8419985206895104</c:v>
                </c:pt>
                <c:pt idx="1110">
                  <c:v>4.86202951641922</c:v>
                </c:pt>
                <c:pt idx="1111">
                  <c:v>4.8767109908766102</c:v>
                </c:pt>
                <c:pt idx="1112">
                  <c:v>4.8912367000009098</c:v>
                </c:pt>
                <c:pt idx="1113">
                  <c:v>4.9082707517839097</c:v>
                </c:pt>
                <c:pt idx="1114">
                  <c:v>4.9303094158874003</c:v>
                </c:pt>
                <c:pt idx="1115">
                  <c:v>4.9584357111546602</c:v>
                </c:pt>
                <c:pt idx="1116">
                  <c:v>4.9930123009448097</c:v>
                </c:pt>
                <c:pt idx="1117">
                  <c:v>5.0327660758940702</c:v>
                </c:pt>
                <c:pt idx="1118">
                  <c:v>5.0759471616221896</c:v>
                </c:pt>
                <c:pt idx="1119">
                  <c:v>5.1218958043551197</c:v>
                </c:pt>
                <c:pt idx="1120">
                  <c:v>5.1692565142793701</c:v>
                </c:pt>
                <c:pt idx="1121">
                  <c:v>5.2157306874674099</c:v>
                </c:pt>
                <c:pt idx="1122">
                  <c:v>5.2625289377694298</c:v>
                </c:pt>
                <c:pt idx="1123">
                  <c:v>5.2887204760954196</c:v>
                </c:pt>
                <c:pt idx="1124">
                  <c:v>5.3151458991464899</c:v>
                </c:pt>
                <c:pt idx="1125">
                  <c:v>4.4158953798472398</c:v>
                </c:pt>
                <c:pt idx="1126">
                  <c:v>4.5078575280809901</c:v>
                </c:pt>
                <c:pt idx="1127">
                  <c:v>4.5875983708910004</c:v>
                </c:pt>
                <c:pt idx="1128">
                  <c:v>5.4490325945246996</c:v>
                </c:pt>
                <c:pt idx="1129">
                  <c:v>5.4768944674863898</c:v>
                </c:pt>
                <c:pt idx="1130">
                  <c:v>5.5044204270625903</c:v>
                </c:pt>
                <c:pt idx="1131">
                  <c:v>5.5327687707833997</c:v>
                </c:pt>
                <c:pt idx="1132">
                  <c:v>5.5613751452231703</c:v>
                </c:pt>
                <c:pt idx="1133">
                  <c:v>5.5883085810475004</c:v>
                </c:pt>
                <c:pt idx="1134">
                  <c:v>5.6137608258548903</c:v>
                </c:pt>
                <c:pt idx="1135">
                  <c:v>5.6259921921094103</c:v>
                </c:pt>
                <c:pt idx="1136">
                  <c:v>5.6345931371659299</c:v>
                </c:pt>
                <c:pt idx="1137">
                  <c:v>5.64318224595094</c:v>
                </c:pt>
                <c:pt idx="1138">
                  <c:v>5.6530113225394896</c:v>
                </c:pt>
                <c:pt idx="1139">
                  <c:v>5.6654590558372302</c:v>
                </c:pt>
                <c:pt idx="1140">
                  <c:v>5.6801128334192796</c:v>
                </c:pt>
                <c:pt idx="1141">
                  <c:v>5.6979119817927897</c:v>
                </c:pt>
                <c:pt idx="1142">
                  <c:v>5.7202202761613101</c:v>
                </c:pt>
                <c:pt idx="1143">
                  <c:v>5.7511886969438999</c:v>
                </c:pt>
                <c:pt idx="1144">
                  <c:v>5.7929946446478198</c:v>
                </c:pt>
                <c:pt idx="1145">
                  <c:v>5.8445259832018497</c:v>
                </c:pt>
                <c:pt idx="1146">
                  <c:v>5.8999845966433799</c:v>
                </c:pt>
                <c:pt idx="1147">
                  <c:v>5.9475195364842701</c:v>
                </c:pt>
                <c:pt idx="1148">
                  <c:v>5.9884285315330503</c:v>
                </c:pt>
                <c:pt idx="1149">
                  <c:v>5.3468732616584003</c:v>
                </c:pt>
                <c:pt idx="1150">
                  <c:v>5.3825724034386901</c:v>
                </c:pt>
                <c:pt idx="1151">
                  <c:v>5.4171298184689904</c:v>
                </c:pt>
                <c:pt idx="1152">
                  <c:v>6.0950046874765702</c:v>
                </c:pt>
                <c:pt idx="1153">
                  <c:v>6.1316549920355303</c:v>
                </c:pt>
                <c:pt idx="1154">
                  <c:v>6.1763156117025799</c:v>
                </c:pt>
                <c:pt idx="1155">
                  <c:v>4.8288636658230901</c:v>
                </c:pt>
                <c:pt idx="1156">
                  <c:v>3.4787568093358301</c:v>
                </c:pt>
                <c:pt idx="1157">
                  <c:v>2.1289002380917599</c:v>
                </c:pt>
                <c:pt idx="1158">
                  <c:v>0.78419182355092198</c:v>
                </c:pt>
                <c:pt idx="1159">
                  <c:v>0.124013598493785</c:v>
                </c:pt>
                <c:pt idx="1160">
                  <c:v>0.166610350152748</c:v>
                </c:pt>
                <c:pt idx="1161">
                  <c:v>0.21289588091415601</c:v>
                </c:pt>
                <c:pt idx="1162">
                  <c:v>0.255435784717996</c:v>
                </c:pt>
                <c:pt idx="1163">
                  <c:v>0.28892139947108803</c:v>
                </c:pt>
                <c:pt idx="1164">
                  <c:v>0.31587835618621701</c:v>
                </c:pt>
                <c:pt idx="1165">
                  <c:v>0.33828628791843202</c:v>
                </c:pt>
                <c:pt idx="1166">
                  <c:v>0.35488895753911698</c:v>
                </c:pt>
                <c:pt idx="1167">
                  <c:v>0.36547802077782598</c:v>
                </c:pt>
                <c:pt idx="1168">
                  <c:v>0.37163530655002902</c:v>
                </c:pt>
                <c:pt idx="1169">
                  <c:v>0.37624046874942002</c:v>
                </c:pt>
                <c:pt idx="1170">
                  <c:v>0.38029497615800201</c:v>
                </c:pt>
                <c:pt idx="1171">
                  <c:v>0.37856724300314398</c:v>
                </c:pt>
                <c:pt idx="1172">
                  <c:v>0.37401731920336201</c:v>
                </c:pt>
                <c:pt idx="1173">
                  <c:v>6.0197210294296299</c:v>
                </c:pt>
                <c:pt idx="1174">
                  <c:v>6.0455482473185</c:v>
                </c:pt>
                <c:pt idx="1175">
                  <c:v>6.0682106829306397</c:v>
                </c:pt>
                <c:pt idx="1176">
                  <c:v>0.33846599211065498</c:v>
                </c:pt>
                <c:pt idx="1177">
                  <c:v>0.32219065642803701</c:v>
                </c:pt>
                <c:pt idx="1178">
                  <c:v>0.29232805410674201</c:v>
                </c:pt>
                <c:pt idx="1179">
                  <c:v>0.25621661615193803</c:v>
                </c:pt>
                <c:pt idx="1180">
                  <c:v>0.21914088825359901</c:v>
                </c:pt>
                <c:pt idx="1181">
                  <c:v>0.183350875348193</c:v>
                </c:pt>
                <c:pt idx="1182">
                  <c:v>0.149118147739628</c:v>
                </c:pt>
                <c:pt idx="1183">
                  <c:v>0.81519639674531197</c:v>
                </c:pt>
                <c:pt idx="1184">
                  <c:v>2.17732261348573</c:v>
                </c:pt>
                <c:pt idx="1185">
                  <c:v>2.1422031179637799</c:v>
                </c:pt>
                <c:pt idx="1186">
                  <c:v>2.80327531025398</c:v>
                </c:pt>
                <c:pt idx="1187">
                  <c:v>4.1593104115281996</c:v>
                </c:pt>
                <c:pt idx="1188">
                  <c:v>4.1145003977710797</c:v>
                </c:pt>
                <c:pt idx="1189">
                  <c:v>4.0623264310483496</c:v>
                </c:pt>
                <c:pt idx="1190">
                  <c:v>4.6998317060929402</c:v>
                </c:pt>
                <c:pt idx="1191">
                  <c:v>5.3286177288484096</c:v>
                </c:pt>
                <c:pt idx="1192">
                  <c:v>5.25073560788113</c:v>
                </c:pt>
                <c:pt idx="1193">
                  <c:v>5.1654006400815096</c:v>
                </c:pt>
                <c:pt idx="1194">
                  <c:v>5.7740528226225898</c:v>
                </c:pt>
                <c:pt idx="1195">
                  <c:v>5.6836222879224296</c:v>
                </c:pt>
                <c:pt idx="1196">
                  <c:v>5.5931392001767604</c:v>
                </c:pt>
                <c:pt idx="1197">
                  <c:v>0.365819500909766</c:v>
                </c:pt>
                <c:pt idx="1198">
                  <c:v>0.35645859879376601</c:v>
                </c:pt>
                <c:pt idx="1199">
                  <c:v>0.34817814483084503</c:v>
                </c:pt>
                <c:pt idx="1200">
                  <c:v>5.3411459265994301</c:v>
                </c:pt>
                <c:pt idx="1201">
                  <c:v>5.3058804658073102</c:v>
                </c:pt>
                <c:pt idx="1202">
                  <c:v>5.2773029718700402</c:v>
                </c:pt>
                <c:pt idx="1203">
                  <c:v>5.2540380700379696</c:v>
                </c:pt>
                <c:pt idx="1204">
                  <c:v>5.2350091330544197</c:v>
                </c:pt>
                <c:pt idx="1205">
                  <c:v>5.2192519782420703</c:v>
                </c:pt>
                <c:pt idx="1206">
                  <c:v>5.2064766169488799</c:v>
                </c:pt>
                <c:pt idx="1207">
                  <c:v>5.1939405850656604</c:v>
                </c:pt>
                <c:pt idx="1208">
                  <c:v>5.1833009606040097</c:v>
                </c:pt>
                <c:pt idx="1209">
                  <c:v>5.17493745115401</c:v>
                </c:pt>
                <c:pt idx="1210">
                  <c:v>5.17033266808519</c:v>
                </c:pt>
                <c:pt idx="1211">
                  <c:v>5.1722757104165096</c:v>
                </c:pt>
                <c:pt idx="1212">
                  <c:v>5.1843070436824803</c:v>
                </c:pt>
                <c:pt idx="1213">
                  <c:v>5.21005211784707</c:v>
                </c:pt>
                <c:pt idx="1214">
                  <c:v>5.2504630425906402</c:v>
                </c:pt>
                <c:pt idx="1215">
                  <c:v>5.3057919304964098</c:v>
                </c:pt>
                <c:pt idx="1216">
                  <c:v>5.3759038480691297</c:v>
                </c:pt>
                <c:pt idx="1217">
                  <c:v>5.4567389541803797</c:v>
                </c:pt>
                <c:pt idx="1218">
                  <c:v>5.5436015631961197</c:v>
                </c:pt>
                <c:pt idx="1219">
                  <c:v>5.6229500336055303</c:v>
                </c:pt>
                <c:pt idx="1220">
                  <c:v>5.6947701618827899</c:v>
                </c:pt>
                <c:pt idx="1221">
                  <c:v>5.5119243864754299</c:v>
                </c:pt>
                <c:pt idx="1222">
                  <c:v>5.4423095923061799</c:v>
                </c:pt>
                <c:pt idx="1223">
                  <c:v>5.3856867631987901</c:v>
                </c:pt>
                <c:pt idx="1224">
                  <c:v>5.8989392171434796</c:v>
                </c:pt>
                <c:pt idx="1225">
                  <c:v>5.9327559183025897</c:v>
                </c:pt>
                <c:pt idx="1226">
                  <c:v>5.9649714086516399</c:v>
                </c:pt>
                <c:pt idx="1227">
                  <c:v>5.9949280649454302</c:v>
                </c:pt>
                <c:pt idx="1228">
                  <c:v>6.0227148959457404</c:v>
                </c:pt>
                <c:pt idx="1229">
                  <c:v>6.0459329261426298</c:v>
                </c:pt>
                <c:pt idx="1230">
                  <c:v>5.3672275976993298</c:v>
                </c:pt>
                <c:pt idx="1231">
                  <c:v>5.3951328032458896</c:v>
                </c:pt>
                <c:pt idx="1232">
                  <c:v>5.4234502265567901</c:v>
                </c:pt>
                <c:pt idx="1233">
                  <c:v>4.7520448008678597</c:v>
                </c:pt>
                <c:pt idx="1234">
                  <c:v>4.7746886831966497</c:v>
                </c:pt>
                <c:pt idx="1235">
                  <c:v>4.7962661876678698</c:v>
                </c:pt>
                <c:pt idx="1236">
                  <c:v>4.8168764727183602</c:v>
                </c:pt>
                <c:pt idx="1237">
                  <c:v>4.1385487139291302</c:v>
                </c:pt>
                <c:pt idx="1238">
                  <c:v>3.4561337391514999</c:v>
                </c:pt>
                <c:pt idx="1239">
                  <c:v>3.4707819346138198</c:v>
                </c:pt>
                <c:pt idx="1240">
                  <c:v>3.4873467688528499</c:v>
                </c:pt>
                <c:pt idx="1241">
                  <c:v>3.5037623643528799</c:v>
                </c:pt>
                <c:pt idx="1242">
                  <c:v>2.1224645183652302</c:v>
                </c:pt>
                <c:pt idx="1243">
                  <c:v>2.1369547431797802</c:v>
                </c:pt>
                <c:pt idx="1244">
                  <c:v>2.1537418903390502</c:v>
                </c:pt>
                <c:pt idx="1245">
                  <c:v>5.7569697686755301</c:v>
                </c:pt>
                <c:pt idx="1246">
                  <c:v>5.8106311626507603</c:v>
                </c:pt>
                <c:pt idx="1247">
                  <c:v>5.8580425318170803</c:v>
                </c:pt>
                <c:pt idx="1248">
                  <c:v>0.130126718212905</c:v>
                </c:pt>
                <c:pt idx="1249">
                  <c:v>0.150505845157554</c:v>
                </c:pt>
                <c:pt idx="1250">
                  <c:v>0.17014413374210499</c:v>
                </c:pt>
                <c:pt idx="1251">
                  <c:v>0.18858557369034801</c:v>
                </c:pt>
                <c:pt idx="1252">
                  <c:v>0.207671909193058</c:v>
                </c:pt>
                <c:pt idx="1253">
                  <c:v>0.22931358105121299</c:v>
                </c:pt>
                <c:pt idx="1254">
                  <c:v>0.25724491073367001</c:v>
                </c:pt>
                <c:pt idx="1255">
                  <c:v>0.28182328176595201</c:v>
                </c:pt>
                <c:pt idx="1256">
                  <c:v>0.31093982355028699</c:v>
                </c:pt>
                <c:pt idx="1257">
                  <c:v>0.34801742675789399</c:v>
                </c:pt>
                <c:pt idx="1258">
                  <c:v>0.40179732030512799</c:v>
                </c:pt>
                <c:pt idx="1259">
                  <c:v>0.48919335308954698</c:v>
                </c:pt>
                <c:pt idx="1260">
                  <c:v>0.63623219342207804</c:v>
                </c:pt>
                <c:pt idx="1261">
                  <c:v>0.89852244064789499</c:v>
                </c:pt>
                <c:pt idx="1262">
                  <c:v>1.3698329481289999</c:v>
                </c:pt>
                <c:pt idx="1263">
                  <c:v>2.02510553937441</c:v>
                </c:pt>
                <c:pt idx="1264">
                  <c:v>2.6275700726391999</c:v>
                </c:pt>
                <c:pt idx="1265">
                  <c:v>3.0432077301644198</c:v>
                </c:pt>
                <c:pt idx="1266">
                  <c:v>3.7437498580647799</c:v>
                </c:pt>
                <c:pt idx="1267">
                  <c:v>3.72737310402949</c:v>
                </c:pt>
                <c:pt idx="1268">
                  <c:v>3.7259521004531799</c:v>
                </c:pt>
                <c:pt idx="1269">
                  <c:v>0.77646566518818605</c:v>
                </c:pt>
                <c:pt idx="1270">
                  <c:v>0.79279442753486995</c:v>
                </c:pt>
                <c:pt idx="1271">
                  <c:v>0.80905108964976202</c:v>
                </c:pt>
                <c:pt idx="1272">
                  <c:v>4.0855239438083304</c:v>
                </c:pt>
                <c:pt idx="1273">
                  <c:v>4.2182597689168002</c:v>
                </c:pt>
                <c:pt idx="1274">
                  <c:v>4.3396355844887502</c:v>
                </c:pt>
                <c:pt idx="1275">
                  <c:v>4.4670113540432599</c:v>
                </c:pt>
                <c:pt idx="1276">
                  <c:v>4.5995770031580703</c:v>
                </c:pt>
                <c:pt idx="1277">
                  <c:v>4.7277401510841903</c:v>
                </c:pt>
                <c:pt idx="1278">
                  <c:v>4.8442971246170403</c:v>
                </c:pt>
                <c:pt idx="1279">
                  <c:v>4.9434519383228697</c:v>
                </c:pt>
                <c:pt idx="1280">
                  <c:v>5.0204052208292103</c:v>
                </c:pt>
                <c:pt idx="1281">
                  <c:v>5.0774011292146497</c:v>
                </c:pt>
                <c:pt idx="1282">
                  <c:v>5.1262899017910302</c:v>
                </c:pt>
                <c:pt idx="1283">
                  <c:v>5.1696589475107597</c:v>
                </c:pt>
                <c:pt idx="1284">
                  <c:v>5.2068620059492998</c:v>
                </c:pt>
                <c:pt idx="1285">
                  <c:v>5.2372267768847998</c:v>
                </c:pt>
                <c:pt idx="1286">
                  <c:v>5.2630244040949004</c:v>
                </c:pt>
                <c:pt idx="1287">
                  <c:v>5.2857401029288402</c:v>
                </c:pt>
                <c:pt idx="1288">
                  <c:v>5.30537197958318</c:v>
                </c:pt>
                <c:pt idx="1289">
                  <c:v>5.3207579489209298</c:v>
                </c:pt>
                <c:pt idx="1290">
                  <c:v>5.3331339544133201</c:v>
                </c:pt>
                <c:pt idx="1291">
                  <c:v>5.34132962553329</c:v>
                </c:pt>
                <c:pt idx="1292">
                  <c:v>5.3468278103757898</c:v>
                </c:pt>
                <c:pt idx="1293">
                  <c:v>3.7560572131823999</c:v>
                </c:pt>
                <c:pt idx="1294">
                  <c:v>3.8333357860205699</c:v>
                </c:pt>
                <c:pt idx="1295">
                  <c:v>3.9476589296217299</c:v>
                </c:pt>
                <c:pt idx="1296">
                  <c:v>5.3525068534469904</c:v>
                </c:pt>
                <c:pt idx="1297">
                  <c:v>5.3513798036736704</c:v>
                </c:pt>
                <c:pt idx="1298">
                  <c:v>5.3490089984899196</c:v>
                </c:pt>
                <c:pt idx="1299">
                  <c:v>5.34458081259206</c:v>
                </c:pt>
                <c:pt idx="1300">
                  <c:v>5.3379581819559601</c:v>
                </c:pt>
                <c:pt idx="1301">
                  <c:v>5.3266474408996096</c:v>
                </c:pt>
                <c:pt idx="1302">
                  <c:v>5.3106594787927799</c:v>
                </c:pt>
                <c:pt idx="1303">
                  <c:v>5.2859280629204397</c:v>
                </c:pt>
                <c:pt idx="1304">
                  <c:v>5.2538865657626204</c:v>
                </c:pt>
                <c:pt idx="1305">
                  <c:v>5.2103006795488103</c:v>
                </c:pt>
                <c:pt idx="1306">
                  <c:v>5.1516832019662999</c:v>
                </c:pt>
                <c:pt idx="1307">
                  <c:v>5.0711236442558301</c:v>
                </c:pt>
                <c:pt idx="1308">
                  <c:v>4.9850228176745697</c:v>
                </c:pt>
                <c:pt idx="1309">
                  <c:v>4.9175617514695498</c:v>
                </c:pt>
                <c:pt idx="1310">
                  <c:v>4.8714911951400497</c:v>
                </c:pt>
                <c:pt idx="1311">
                  <c:v>4.8401478012759798</c:v>
                </c:pt>
                <c:pt idx="1312">
                  <c:v>4.8169136737498404</c:v>
                </c:pt>
                <c:pt idx="1313">
                  <c:v>4.8007278091833401</c:v>
                </c:pt>
                <c:pt idx="1314">
                  <c:v>4.7966518707256496</c:v>
                </c:pt>
                <c:pt idx="1315">
                  <c:v>4.8061758082346397</c:v>
                </c:pt>
                <c:pt idx="1316">
                  <c:v>4.8248503672491303</c:v>
                </c:pt>
                <c:pt idx="1317">
                  <c:v>5.3501798424678402</c:v>
                </c:pt>
                <c:pt idx="1318">
                  <c:v>5.3519273495937902</c:v>
                </c:pt>
                <c:pt idx="1319">
                  <c:v>5.3526228489078003</c:v>
                </c:pt>
                <c:pt idx="1320">
                  <c:v>4.92108990728169</c:v>
                </c:pt>
                <c:pt idx="1321">
                  <c:v>4.9367859869330397</c:v>
                </c:pt>
                <c:pt idx="1322">
                  <c:v>4.9484996346716503</c:v>
                </c:pt>
                <c:pt idx="1323">
                  <c:v>4.9543313656453396</c:v>
                </c:pt>
                <c:pt idx="1324">
                  <c:v>4.9503394647153902</c:v>
                </c:pt>
                <c:pt idx="1325">
                  <c:v>4.9370788162902297</c:v>
                </c:pt>
                <c:pt idx="1326">
                  <c:v>4.9194792274544099</c:v>
                </c:pt>
                <c:pt idx="1327">
                  <c:v>4.89775102875267</c:v>
                </c:pt>
                <c:pt idx="1328">
                  <c:v>4.84483153227578</c:v>
                </c:pt>
                <c:pt idx="1329">
                  <c:v>4.7664932876398796</c:v>
                </c:pt>
                <c:pt idx="1330">
                  <c:v>4.68427830899582</c:v>
                </c:pt>
                <c:pt idx="1331">
                  <c:v>4.6078268844015602</c:v>
                </c:pt>
                <c:pt idx="1332">
                  <c:v>4.5418893238841402</c:v>
                </c:pt>
                <c:pt idx="1333">
                  <c:v>4.4895709324559601</c:v>
                </c:pt>
                <c:pt idx="1334">
                  <c:v>4.47663800079828</c:v>
                </c:pt>
                <c:pt idx="1335">
                  <c:v>4.5281832173806498</c:v>
                </c:pt>
                <c:pt idx="1336">
                  <c:v>4.6332706070934604</c:v>
                </c:pt>
                <c:pt idx="1337">
                  <c:v>4.7584387048763199</c:v>
                </c:pt>
                <c:pt idx="1338">
                  <c:v>4.8720697520915301</c:v>
                </c:pt>
                <c:pt idx="1339">
                  <c:v>4.9669483576257001</c:v>
                </c:pt>
                <c:pt idx="1340">
                  <c:v>5.0476215435426699</c:v>
                </c:pt>
                <c:pt idx="1341">
                  <c:v>4.8502817802186602</c:v>
                </c:pt>
                <c:pt idx="1342">
                  <c:v>4.8776812100524003</c:v>
                </c:pt>
                <c:pt idx="1343">
                  <c:v>4.9013994410833597</c:v>
                </c:pt>
                <c:pt idx="1344">
                  <c:v>5.1948626306163996</c:v>
                </c:pt>
                <c:pt idx="1345">
                  <c:v>5.1993876372152403</c:v>
                </c:pt>
                <c:pt idx="1346">
                  <c:v>5.1983185851723199</c:v>
                </c:pt>
                <c:pt idx="1347">
                  <c:v>5.20111241869989</c:v>
                </c:pt>
                <c:pt idx="1348">
                  <c:v>5.21568334238136</c:v>
                </c:pt>
                <c:pt idx="1349">
                  <c:v>5.2365716392566402</c:v>
                </c:pt>
                <c:pt idx="1350">
                  <c:v>5.2590345153311002</c:v>
                </c:pt>
                <c:pt idx="1351">
                  <c:v>5.2780767089387401</c:v>
                </c:pt>
                <c:pt idx="1352">
                  <c:v>5.3006539233960002</c:v>
                </c:pt>
                <c:pt idx="1353">
                  <c:v>5.3254217949845897</c:v>
                </c:pt>
                <c:pt idx="1354">
                  <c:v>5.3511188138868402</c:v>
                </c:pt>
                <c:pt idx="1355">
                  <c:v>5.3767961845783798</c:v>
                </c:pt>
                <c:pt idx="1356">
                  <c:v>5.4023420542934302</c:v>
                </c:pt>
                <c:pt idx="1357">
                  <c:v>5.4285825947834798</c:v>
                </c:pt>
                <c:pt idx="1358">
                  <c:v>5.4561644215612102</c:v>
                </c:pt>
                <c:pt idx="1359">
                  <c:v>5.4836186533320497</c:v>
                </c:pt>
                <c:pt idx="1360">
                  <c:v>5.5134339845440001</c:v>
                </c:pt>
                <c:pt idx="1361">
                  <c:v>5.54459131221991</c:v>
                </c:pt>
                <c:pt idx="1362">
                  <c:v>5.5756312240824304</c:v>
                </c:pt>
                <c:pt idx="1363">
                  <c:v>5.60469211134824</c:v>
                </c:pt>
                <c:pt idx="1364">
                  <c:v>5.6350895503931202</c:v>
                </c:pt>
                <c:pt idx="1365">
                  <c:v>5.10934225479006</c:v>
                </c:pt>
                <c:pt idx="1366">
                  <c:v>5.1541449097152503</c:v>
                </c:pt>
                <c:pt idx="1367">
                  <c:v>5.1817814200673702</c:v>
                </c:pt>
                <c:pt idx="1368">
                  <c:v>5.7420830532701297</c:v>
                </c:pt>
                <c:pt idx="1369">
                  <c:v>5.7645904337254699</c:v>
                </c:pt>
                <c:pt idx="1370">
                  <c:v>5.7846711417955303</c:v>
                </c:pt>
                <c:pt idx="1371">
                  <c:v>5.8020356622791303</c:v>
                </c:pt>
                <c:pt idx="1372">
                  <c:v>5.8164031204533204</c:v>
                </c:pt>
                <c:pt idx="1373">
                  <c:v>5.8259295435793197</c:v>
                </c:pt>
                <c:pt idx="1374">
                  <c:v>5.8232447221123804</c:v>
                </c:pt>
                <c:pt idx="1375">
                  <c:v>5.8139396372636396</c:v>
                </c:pt>
                <c:pt idx="1376">
                  <c:v>5.7998899829795398</c:v>
                </c:pt>
                <c:pt idx="1377">
                  <c:v>5.7825015532274797</c:v>
                </c:pt>
                <c:pt idx="1378">
                  <c:v>5.7500931316528003</c:v>
                </c:pt>
                <c:pt idx="1379">
                  <c:v>5.5976734390673704</c:v>
                </c:pt>
                <c:pt idx="1380">
                  <c:v>5.2645785065443498</c:v>
                </c:pt>
                <c:pt idx="1381">
                  <c:v>5.1079893689563001</c:v>
                </c:pt>
                <c:pt idx="1382">
                  <c:v>5.1610234405414204</c:v>
                </c:pt>
                <c:pt idx="1383">
                  <c:v>5.2397578451848199</c:v>
                </c:pt>
                <c:pt idx="1384">
                  <c:v>5.3019503502146499</c:v>
                </c:pt>
                <c:pt idx="1385">
                  <c:v>5.3494493077901497</c:v>
                </c:pt>
                <c:pt idx="1386">
                  <c:v>5.38803602636838</c:v>
                </c:pt>
                <c:pt idx="1387">
                  <c:v>5.4194343405322698</c:v>
                </c:pt>
                <c:pt idx="1388">
                  <c:v>5.4451734965611003</c:v>
                </c:pt>
                <c:pt idx="1389">
                  <c:v>5.6634142215709096</c:v>
                </c:pt>
                <c:pt idx="1390">
                  <c:v>5.6908925993356299</c:v>
                </c:pt>
                <c:pt idx="1391">
                  <c:v>5.7173442989094498</c:v>
                </c:pt>
                <c:pt idx="1392">
                  <c:v>5.4967045983896998</c:v>
                </c:pt>
                <c:pt idx="1393">
                  <c:v>5.4677146103902396</c:v>
                </c:pt>
                <c:pt idx="1394">
                  <c:v>5.3850637018664198</c:v>
                </c:pt>
                <c:pt idx="1395">
                  <c:v>5.2324572329165404</c:v>
                </c:pt>
                <c:pt idx="1396">
                  <c:v>5.0515786458343896</c:v>
                </c:pt>
                <c:pt idx="1397">
                  <c:v>4.89045574280658</c:v>
                </c:pt>
                <c:pt idx="1398">
                  <c:v>4.7798405775724904</c:v>
                </c:pt>
                <c:pt idx="1399">
                  <c:v>4.7211151531938</c:v>
                </c:pt>
                <c:pt idx="1400">
                  <c:v>4.7187327484639701</c:v>
                </c:pt>
                <c:pt idx="1401">
                  <c:v>4.7507621726248503</c:v>
                </c:pt>
                <c:pt idx="1402">
                  <c:v>4.7995844253553299</c:v>
                </c:pt>
                <c:pt idx="1403">
                  <c:v>4.8543456456794098</c:v>
                </c:pt>
                <c:pt idx="1404">
                  <c:v>4.9063681895011602</c:v>
                </c:pt>
                <c:pt idx="1405">
                  <c:v>4.9525360399824798</c:v>
                </c:pt>
                <c:pt idx="1406">
                  <c:v>4.99281250468169</c:v>
                </c:pt>
                <c:pt idx="1407">
                  <c:v>5.0291179002888002</c:v>
                </c:pt>
                <c:pt idx="1408">
                  <c:v>5.0595927485493704</c:v>
                </c:pt>
                <c:pt idx="1409">
                  <c:v>5.0844271399838599</c:v>
                </c:pt>
                <c:pt idx="1410">
                  <c:v>5.1065671225714802</c:v>
                </c:pt>
                <c:pt idx="1411">
                  <c:v>5.1234148714409002</c:v>
                </c:pt>
                <c:pt idx="1412">
                  <c:v>5.1415868623670198</c:v>
                </c:pt>
                <c:pt idx="1413">
                  <c:v>5.4660683033857103</c:v>
                </c:pt>
                <c:pt idx="1414">
                  <c:v>5.48315609184138</c:v>
                </c:pt>
                <c:pt idx="1415">
                  <c:v>5.4957337874003196</c:v>
                </c:pt>
                <c:pt idx="1416">
                  <c:v>5.2548311002292296</c:v>
                </c:pt>
                <c:pt idx="1417">
                  <c:v>5.2912638541178101</c:v>
                </c:pt>
                <c:pt idx="1418">
                  <c:v>5.3293039736776402</c:v>
                </c:pt>
                <c:pt idx="1419">
                  <c:v>5.3674596152474203</c:v>
                </c:pt>
                <c:pt idx="1420">
                  <c:v>5.4044664283042998</c:v>
                </c:pt>
                <c:pt idx="1421">
                  <c:v>5.4400758511465401</c:v>
                </c:pt>
                <c:pt idx="1422">
                  <c:v>5.4740440565809996</c:v>
                </c:pt>
                <c:pt idx="1423">
                  <c:v>5.5053254283823501</c:v>
                </c:pt>
                <c:pt idx="1424">
                  <c:v>5.5348680518986804</c:v>
                </c:pt>
                <c:pt idx="1425">
                  <c:v>5.5633906255361403</c:v>
                </c:pt>
                <c:pt idx="1426">
                  <c:v>5.5902608556705999</c:v>
                </c:pt>
                <c:pt idx="1427">
                  <c:v>5.6147851367914896</c:v>
                </c:pt>
                <c:pt idx="1428">
                  <c:v>5.636479365394</c:v>
                </c:pt>
                <c:pt idx="1429">
                  <c:v>5.65367817807644</c:v>
                </c:pt>
                <c:pt idx="1430">
                  <c:v>5.6613935332984697</c:v>
                </c:pt>
                <c:pt idx="1431">
                  <c:v>5.6547368142004304</c:v>
                </c:pt>
                <c:pt idx="1432">
                  <c:v>5.6227819585500702</c:v>
                </c:pt>
                <c:pt idx="1433">
                  <c:v>5.5622607350576603</c:v>
                </c:pt>
                <c:pt idx="1434">
                  <c:v>5.4955036902821401</c:v>
                </c:pt>
                <c:pt idx="1435">
                  <c:v>5.4289471519460299</c:v>
                </c:pt>
                <c:pt idx="1436">
                  <c:v>5.3355279586892301</c:v>
                </c:pt>
                <c:pt idx="1437">
                  <c:v>5.1638953934609599</c:v>
                </c:pt>
                <c:pt idx="1438">
                  <c:v>5.1904214248198697</c:v>
                </c:pt>
                <c:pt idx="1439">
                  <c:v>5.2209014810398999</c:v>
                </c:pt>
                <c:pt idx="1440">
                  <c:v>4.6286217930946201</c:v>
                </c:pt>
                <c:pt idx="1441">
                  <c:v>4.5064952620020504</c:v>
                </c:pt>
                <c:pt idx="1442">
                  <c:v>4.4043588915024898</c:v>
                </c:pt>
                <c:pt idx="1443">
                  <c:v>4.3488392028999598</c:v>
                </c:pt>
                <c:pt idx="1444">
                  <c:v>4.4220157974831098</c:v>
                </c:pt>
                <c:pt idx="1445">
                  <c:v>4.6033348122282103</c:v>
                </c:pt>
                <c:pt idx="1446">
                  <c:v>4.7507683274860399</c:v>
                </c:pt>
                <c:pt idx="1447">
                  <c:v>4.8414999769334504</c:v>
                </c:pt>
                <c:pt idx="1448">
                  <c:v>4.9099955332685603</c:v>
                </c:pt>
                <c:pt idx="1449">
                  <c:v>4.9676713170896196</c:v>
                </c:pt>
                <c:pt idx="1450">
                  <c:v>5.0173812901834696</c:v>
                </c:pt>
                <c:pt idx="1451">
                  <c:v>5.0644508278285301</c:v>
                </c:pt>
                <c:pt idx="1452">
                  <c:v>5.1100138448356196</c:v>
                </c:pt>
                <c:pt idx="1453">
                  <c:v>5.1535031470739003</c:v>
                </c:pt>
                <c:pt idx="1454">
                  <c:v>5.1918128968987602</c:v>
                </c:pt>
                <c:pt idx="1455">
                  <c:v>5.2249965942574397</c:v>
                </c:pt>
                <c:pt idx="1456">
                  <c:v>5.2506249627849204</c:v>
                </c:pt>
                <c:pt idx="1457">
                  <c:v>5.2661640934760303</c:v>
                </c:pt>
                <c:pt idx="1458">
                  <c:v>5.2833584083752996</c:v>
                </c:pt>
                <c:pt idx="1459">
                  <c:v>5.31495935950747</c:v>
                </c:pt>
                <c:pt idx="1460">
                  <c:v>5.3512694896231796</c:v>
                </c:pt>
                <c:pt idx="1461">
                  <c:v>5.1777774461404702</c:v>
                </c:pt>
                <c:pt idx="1462">
                  <c:v>4.9752110220424299</c:v>
                </c:pt>
                <c:pt idx="1463">
                  <c:v>4.7738211233326204</c:v>
                </c:pt>
                <c:pt idx="1464">
                  <c:v>5.4846507762078502</c:v>
                </c:pt>
                <c:pt idx="1465">
                  <c:v>5.5122889436379801</c:v>
                </c:pt>
                <c:pt idx="1466">
                  <c:v>5.5358218186570696</c:v>
                </c:pt>
                <c:pt idx="1467">
                  <c:v>5.5582347456657502</c:v>
                </c:pt>
                <c:pt idx="1468">
                  <c:v>5.5802350602495299</c:v>
                </c:pt>
                <c:pt idx="1469">
                  <c:v>5.6008162058790996</c:v>
                </c:pt>
                <c:pt idx="1470">
                  <c:v>5.62380319205608</c:v>
                </c:pt>
                <c:pt idx="1471">
                  <c:v>5.6490539835223403</c:v>
                </c:pt>
                <c:pt idx="1472">
                  <c:v>5.6737560454413396</c:v>
                </c:pt>
                <c:pt idx="1473">
                  <c:v>5.6973788761239197</c:v>
                </c:pt>
                <c:pt idx="1474">
                  <c:v>5.7191907572652401</c:v>
                </c:pt>
                <c:pt idx="1475">
                  <c:v>5.7389860928291601</c:v>
                </c:pt>
                <c:pt idx="1476">
                  <c:v>5.7570270562296404</c:v>
                </c:pt>
                <c:pt idx="1477">
                  <c:v>5.77330832114452</c:v>
                </c:pt>
                <c:pt idx="1478">
                  <c:v>5.78659607463144</c:v>
                </c:pt>
                <c:pt idx="1479">
                  <c:v>5.7945121730183002</c:v>
                </c:pt>
                <c:pt idx="1480">
                  <c:v>5.7904339856690301</c:v>
                </c:pt>
                <c:pt idx="1481">
                  <c:v>5.7646460642015702</c:v>
                </c:pt>
                <c:pt idx="1482">
                  <c:v>5.7118499016738298</c:v>
                </c:pt>
                <c:pt idx="1483">
                  <c:v>5.6372420947301896</c:v>
                </c:pt>
                <c:pt idx="1484">
                  <c:v>5.5088114470679104</c:v>
                </c:pt>
                <c:pt idx="1485">
                  <c:v>5.3873026509855304</c:v>
                </c:pt>
                <c:pt idx="1486">
                  <c:v>5.4220371366376403</c:v>
                </c:pt>
                <c:pt idx="1487">
                  <c:v>5.4543312198295197</c:v>
                </c:pt>
                <c:pt idx="1488">
                  <c:v>4.9330667936987096</c:v>
                </c:pt>
                <c:pt idx="1489">
                  <c:v>4.7959123404816202</c:v>
                </c:pt>
                <c:pt idx="1490">
                  <c:v>4.70547991197801</c:v>
                </c:pt>
                <c:pt idx="1491">
                  <c:v>4.6291313741738698</c:v>
                </c:pt>
                <c:pt idx="1492">
                  <c:v>4.5504312059458201</c:v>
                </c:pt>
                <c:pt idx="1493">
                  <c:v>4.4965896343275098</c:v>
                </c:pt>
                <c:pt idx="1494">
                  <c:v>4.5016624531625702</c:v>
                </c:pt>
                <c:pt idx="1495">
                  <c:v>4.5630976143597399</c:v>
                </c:pt>
                <c:pt idx="1496">
                  <c:v>4.6542359580962804</c:v>
                </c:pt>
                <c:pt idx="1497">
                  <c:v>4.7537330767742301</c:v>
                </c:pt>
                <c:pt idx="1498">
                  <c:v>4.8501432958419803</c:v>
                </c:pt>
                <c:pt idx="1499">
                  <c:v>4.9402509370553096</c:v>
                </c:pt>
                <c:pt idx="1500">
                  <c:v>5.0212910473891297</c:v>
                </c:pt>
                <c:pt idx="1501">
                  <c:v>5.0888401754541901</c:v>
                </c:pt>
                <c:pt idx="1502">
                  <c:v>5.1428481354592801</c:v>
                </c:pt>
                <c:pt idx="1503">
                  <c:v>5.1861146790677104</c:v>
                </c:pt>
                <c:pt idx="1504">
                  <c:v>5.2210444631997603</c:v>
                </c:pt>
                <c:pt idx="1505">
                  <c:v>5.2486788430230096</c:v>
                </c:pt>
                <c:pt idx="1506">
                  <c:v>5.2693963425003796</c:v>
                </c:pt>
                <c:pt idx="1507">
                  <c:v>5.28280873192631</c:v>
                </c:pt>
                <c:pt idx="1508">
                  <c:v>5.2925632400043403</c:v>
                </c:pt>
                <c:pt idx="1509">
                  <c:v>5.3453932542685996</c:v>
                </c:pt>
                <c:pt idx="1510">
                  <c:v>5.1987925094836402</c:v>
                </c:pt>
                <c:pt idx="1511">
                  <c:v>5.0715246571346402</c:v>
                </c:pt>
                <c:pt idx="1512">
                  <c:v>5.3047074913005297</c:v>
                </c:pt>
                <c:pt idx="1513">
                  <c:v>5.3052614288072597</c:v>
                </c:pt>
                <c:pt idx="1514">
                  <c:v>5.3059131339166896</c:v>
                </c:pt>
                <c:pt idx="1515">
                  <c:v>5.30709297346095</c:v>
                </c:pt>
                <c:pt idx="1516">
                  <c:v>5.3094680397024403</c:v>
                </c:pt>
                <c:pt idx="1517">
                  <c:v>5.3124166916613698</c:v>
                </c:pt>
                <c:pt idx="1518">
                  <c:v>5.3156181663798003</c:v>
                </c:pt>
                <c:pt idx="1519">
                  <c:v>5.3175304344051897</c:v>
                </c:pt>
                <c:pt idx="1520">
                  <c:v>5.3138190531100502</c:v>
                </c:pt>
                <c:pt idx="1521">
                  <c:v>5.3062985229170998</c:v>
                </c:pt>
                <c:pt idx="1522">
                  <c:v>5.2928624609481503</c:v>
                </c:pt>
                <c:pt idx="1523">
                  <c:v>5.2671117053732397</c:v>
                </c:pt>
                <c:pt idx="1524">
                  <c:v>5.2222695173011999</c:v>
                </c:pt>
                <c:pt idx="1525">
                  <c:v>5.1564328609984198</c:v>
                </c:pt>
                <c:pt idx="1526">
                  <c:v>5.0884528926503396</c:v>
                </c:pt>
                <c:pt idx="1527">
                  <c:v>5.02989128226936</c:v>
                </c:pt>
                <c:pt idx="1528">
                  <c:v>4.9679070956181297</c:v>
                </c:pt>
                <c:pt idx="1529">
                  <c:v>4.9205179786422599</c:v>
                </c:pt>
                <c:pt idx="1530">
                  <c:v>4.8864257290823598</c:v>
                </c:pt>
                <c:pt idx="1531">
                  <c:v>4.8221850756301796</c:v>
                </c:pt>
                <c:pt idx="1532">
                  <c:v>4.75619975575722</c:v>
                </c:pt>
                <c:pt idx="1533">
                  <c:v>5.2992450519979899</c:v>
                </c:pt>
                <c:pt idx="1534">
                  <c:v>5.3030454420548896</c:v>
                </c:pt>
                <c:pt idx="1535">
                  <c:v>5.3042979563062298</c:v>
                </c:pt>
                <c:pt idx="1536">
                  <c:v>4.6133979806765701</c:v>
                </c:pt>
                <c:pt idx="1537">
                  <c:v>4.5976978766929104</c:v>
                </c:pt>
                <c:pt idx="1538">
                  <c:v>4.6035653532065703</c:v>
                </c:pt>
                <c:pt idx="1539">
                  <c:v>4.64112349979046</c:v>
                </c:pt>
                <c:pt idx="1540">
                  <c:v>4.6950869554146601</c:v>
                </c:pt>
                <c:pt idx="1541">
                  <c:v>4.7469274573805604</c:v>
                </c:pt>
                <c:pt idx="1542">
                  <c:v>4.7938542495911998</c:v>
                </c:pt>
                <c:pt idx="1543">
                  <c:v>4.8344162051592701</c:v>
                </c:pt>
                <c:pt idx="1544">
                  <c:v>4.8721608913821699</c:v>
                </c:pt>
                <c:pt idx="1545">
                  <c:v>4.9068830673119104</c:v>
                </c:pt>
                <c:pt idx="1546">
                  <c:v>4.9372913957265796</c:v>
                </c:pt>
                <c:pt idx="1547">
                  <c:v>4.9614743187770802</c:v>
                </c:pt>
                <c:pt idx="1548">
                  <c:v>4.97521220566958</c:v>
                </c:pt>
                <c:pt idx="1549">
                  <c:v>4.9759052193665703</c:v>
                </c:pt>
                <c:pt idx="1550">
                  <c:v>4.9684243406831801</c:v>
                </c:pt>
                <c:pt idx="1551">
                  <c:v>4.9607648526626802</c:v>
                </c:pt>
                <c:pt idx="1552">
                  <c:v>4.9549456681367898</c:v>
                </c:pt>
                <c:pt idx="1553">
                  <c:v>4.9456218819790596</c:v>
                </c:pt>
                <c:pt idx="1554">
                  <c:v>4.9267979492180896</c:v>
                </c:pt>
                <c:pt idx="1555">
                  <c:v>4.9005353932630298</c:v>
                </c:pt>
                <c:pt idx="1556">
                  <c:v>4.8749926009785796</c:v>
                </c:pt>
                <c:pt idx="1557">
                  <c:v>4.7045083908123502</c:v>
                </c:pt>
                <c:pt idx="1558">
                  <c:v>4.66661906535158</c:v>
                </c:pt>
                <c:pt idx="1559">
                  <c:v>4.6377002133439102</c:v>
                </c:pt>
                <c:pt idx="1560">
                  <c:v>4.8697039181418198</c:v>
                </c:pt>
                <c:pt idx="1561">
                  <c:v>4.8704886629430302</c:v>
                </c:pt>
                <c:pt idx="1562">
                  <c:v>4.8675092366781696</c:v>
                </c:pt>
                <c:pt idx="1563">
                  <c:v>4.8582239184028504</c:v>
                </c:pt>
                <c:pt idx="1564">
                  <c:v>4.8443683789715397</c:v>
                </c:pt>
                <c:pt idx="1565">
                  <c:v>4.8308227131283896</c:v>
                </c:pt>
                <c:pt idx="1566">
                  <c:v>4.8255352139187897</c:v>
                </c:pt>
                <c:pt idx="1567">
                  <c:v>4.8262439698568897</c:v>
                </c:pt>
                <c:pt idx="1568">
                  <c:v>4.8338123185867499</c:v>
                </c:pt>
                <c:pt idx="1569">
                  <c:v>4.8431518469855899</c:v>
                </c:pt>
                <c:pt idx="1570">
                  <c:v>4.8517880641312097</c:v>
                </c:pt>
                <c:pt idx="1571">
                  <c:v>4.85844028544608</c:v>
                </c:pt>
                <c:pt idx="1572">
                  <c:v>4.8630202123447299</c:v>
                </c:pt>
                <c:pt idx="1573">
                  <c:v>4.8641015741100198</c:v>
                </c:pt>
                <c:pt idx="1574">
                  <c:v>4.8610859288543304</c:v>
                </c:pt>
                <c:pt idx="1575">
                  <c:v>4.8532576556020697</c:v>
                </c:pt>
                <c:pt idx="1576">
                  <c:v>4.84134137089519</c:v>
                </c:pt>
                <c:pt idx="1577">
                  <c:v>4.8270841084087799</c:v>
                </c:pt>
                <c:pt idx="1578">
                  <c:v>4.8140296478333502</c:v>
                </c:pt>
                <c:pt idx="1579">
                  <c:v>4.8102645298655604</c:v>
                </c:pt>
                <c:pt idx="1580">
                  <c:v>4.8035019945002002</c:v>
                </c:pt>
                <c:pt idx="1581">
                  <c:v>4.8647747028708697</c:v>
                </c:pt>
                <c:pt idx="1582">
                  <c:v>4.8654111391900496</c:v>
                </c:pt>
                <c:pt idx="1583">
                  <c:v>4.86807382682926</c:v>
                </c:pt>
                <c:pt idx="1584">
                  <c:v>4.7695808974263496</c:v>
                </c:pt>
                <c:pt idx="1585">
                  <c:v>4.7635058127103802</c:v>
                </c:pt>
                <c:pt idx="1586">
                  <c:v>4.7629005057852796</c:v>
                </c:pt>
                <c:pt idx="1587">
                  <c:v>4.7704099098830204</c:v>
                </c:pt>
                <c:pt idx="1588">
                  <c:v>4.7800268804860799</c:v>
                </c:pt>
                <c:pt idx="1589">
                  <c:v>4.7878984744920698</c:v>
                </c:pt>
                <c:pt idx="1590">
                  <c:v>4.7952163677167396</c:v>
                </c:pt>
                <c:pt idx="1591">
                  <c:v>4.8014318306128398</c:v>
                </c:pt>
                <c:pt idx="1592">
                  <c:v>4.7918678865061501</c:v>
                </c:pt>
                <c:pt idx="1593">
                  <c:v>4.7604783311831804</c:v>
                </c:pt>
                <c:pt idx="1594">
                  <c:v>4.7026709280229104</c:v>
                </c:pt>
                <c:pt idx="1595">
                  <c:v>4.6285247356682202</c:v>
                </c:pt>
                <c:pt idx="1596">
                  <c:v>4.5489172876381501</c:v>
                </c:pt>
                <c:pt idx="1597">
                  <c:v>4.4801294937594101</c:v>
                </c:pt>
                <c:pt idx="1598">
                  <c:v>4.4158345118210001</c:v>
                </c:pt>
                <c:pt idx="1599">
                  <c:v>4.3350786791382001</c:v>
                </c:pt>
                <c:pt idx="1600">
                  <c:v>4.2489710467008104</c:v>
                </c:pt>
                <c:pt idx="1601">
                  <c:v>4.1834813115160303</c:v>
                </c:pt>
                <c:pt idx="1602">
                  <c:v>4.1237846026970999</c:v>
                </c:pt>
                <c:pt idx="1603">
                  <c:v>4.0221081601177904</c:v>
                </c:pt>
                <c:pt idx="1604">
                  <c:v>4.0054376298235796</c:v>
                </c:pt>
                <c:pt idx="1605">
                  <c:v>4.7969269456755796</c:v>
                </c:pt>
                <c:pt idx="1606">
                  <c:v>4.7916803999654096</c:v>
                </c:pt>
                <c:pt idx="1607">
                  <c:v>4.78163069527589</c:v>
                </c:pt>
                <c:pt idx="1608">
                  <c:v>4.18524503433395</c:v>
                </c:pt>
                <c:pt idx="1609">
                  <c:v>4.2303806435767601</c:v>
                </c:pt>
                <c:pt idx="1610">
                  <c:v>4.2750793464474004</c:v>
                </c:pt>
                <c:pt idx="1611">
                  <c:v>4.3183216552899104</c:v>
                </c:pt>
                <c:pt idx="1612">
                  <c:v>4.3577217624464097</c:v>
                </c:pt>
                <c:pt idx="1613">
                  <c:v>4.3891190409365404</c:v>
                </c:pt>
                <c:pt idx="1614">
                  <c:v>4.4130332806237398</c:v>
                </c:pt>
                <c:pt idx="1615">
                  <c:v>4.4380851635472496</c:v>
                </c:pt>
                <c:pt idx="1616">
                  <c:v>4.4572725882063402</c:v>
                </c:pt>
                <c:pt idx="1617">
                  <c:v>4.46644481090736</c:v>
                </c:pt>
                <c:pt idx="1618">
                  <c:v>4.4641088931338899</c:v>
                </c:pt>
                <c:pt idx="1619">
                  <c:v>4.4534200889641102</c:v>
                </c:pt>
                <c:pt idx="1620">
                  <c:v>4.4451523941319904</c:v>
                </c:pt>
                <c:pt idx="1621">
                  <c:v>4.4386843156111597</c:v>
                </c:pt>
                <c:pt idx="1622">
                  <c:v>4.4390804164372897</c:v>
                </c:pt>
                <c:pt idx="1623">
                  <c:v>4.4450986278686502</c:v>
                </c:pt>
                <c:pt idx="1624">
                  <c:v>4.4505739391164596</c:v>
                </c:pt>
                <c:pt idx="1625">
                  <c:v>4.4551817700251997</c:v>
                </c:pt>
                <c:pt idx="1626">
                  <c:v>4.4652837910347998</c:v>
                </c:pt>
                <c:pt idx="1627">
                  <c:v>4.4888859082422297</c:v>
                </c:pt>
                <c:pt idx="1628">
                  <c:v>4.5134720338817704</c:v>
                </c:pt>
                <c:pt idx="1629">
                  <c:v>4.0375523047300197</c:v>
                </c:pt>
                <c:pt idx="1630">
                  <c:v>4.0866651675167898</c:v>
                </c:pt>
                <c:pt idx="1631">
                  <c:v>4.1383071456187697</c:v>
                </c:pt>
                <c:pt idx="1632">
                  <c:v>4.5853681510221298</c:v>
                </c:pt>
                <c:pt idx="1633">
                  <c:v>4.5954139497420599</c:v>
                </c:pt>
                <c:pt idx="1634">
                  <c:v>4.6019594078879003</c:v>
                </c:pt>
                <c:pt idx="1635">
                  <c:v>4.6053823392463</c:v>
                </c:pt>
                <c:pt idx="1636">
                  <c:v>4.6087543746371997</c:v>
                </c:pt>
                <c:pt idx="1637">
                  <c:v>4.6155700548616396</c:v>
                </c:pt>
                <c:pt idx="1638">
                  <c:v>4.6249579936109599</c:v>
                </c:pt>
                <c:pt idx="1639">
                  <c:v>4.6355999853269196</c:v>
                </c:pt>
                <c:pt idx="1640">
                  <c:v>4.6528577426414897</c:v>
                </c:pt>
                <c:pt idx="1641">
                  <c:v>4.6767225067137597</c:v>
                </c:pt>
                <c:pt idx="1642">
                  <c:v>4.7067762204339498</c:v>
                </c:pt>
                <c:pt idx="1643">
                  <c:v>4.7379259728961003</c:v>
                </c:pt>
                <c:pt idx="1644">
                  <c:v>4.7652850410439802</c:v>
                </c:pt>
                <c:pt idx="1645">
                  <c:v>4.7903031314123297</c:v>
                </c:pt>
                <c:pt idx="1646">
                  <c:v>4.8115023671402302</c:v>
                </c:pt>
                <c:pt idx="1647">
                  <c:v>4.8293424690131603</c:v>
                </c:pt>
                <c:pt idx="1648">
                  <c:v>4.8471390134069399</c:v>
                </c:pt>
                <c:pt idx="1649">
                  <c:v>4.8580447172521701</c:v>
                </c:pt>
                <c:pt idx="1650">
                  <c:v>4.8661014305445898</c:v>
                </c:pt>
                <c:pt idx="1651">
                  <c:v>4.8949551830589497</c:v>
                </c:pt>
                <c:pt idx="1652">
                  <c:v>4.9203177089282804</c:v>
                </c:pt>
                <c:pt idx="1653">
                  <c:v>4.5373537238223101</c:v>
                </c:pt>
                <c:pt idx="1654">
                  <c:v>4.55818556168248</c:v>
                </c:pt>
                <c:pt idx="1655">
                  <c:v>4.5733609637500399</c:v>
                </c:pt>
                <c:pt idx="1656">
                  <c:v>4.9160751157677103</c:v>
                </c:pt>
                <c:pt idx="1657">
                  <c:v>4.8365386853667003</c:v>
                </c:pt>
                <c:pt idx="1658">
                  <c:v>4.7474404413878704</c:v>
                </c:pt>
                <c:pt idx="1659">
                  <c:v>4.6734760541635998</c:v>
                </c:pt>
                <c:pt idx="1660">
                  <c:v>4.6419323905855503</c:v>
                </c:pt>
                <c:pt idx="1661">
                  <c:v>4.6280091476811798</c:v>
                </c:pt>
                <c:pt idx="1662">
                  <c:v>4.6117854070458497</c:v>
                </c:pt>
                <c:pt idx="1663">
                  <c:v>4.6058106939123</c:v>
                </c:pt>
                <c:pt idx="1664">
                  <c:v>4.6043879740766203</c:v>
                </c:pt>
                <c:pt idx="1665">
                  <c:v>4.6134339629419703</c:v>
                </c:pt>
                <c:pt idx="1666">
                  <c:v>4.6320808250811298</c:v>
                </c:pt>
                <c:pt idx="1667">
                  <c:v>4.6726868115792097</c:v>
                </c:pt>
                <c:pt idx="1668">
                  <c:v>4.73918345838148</c:v>
                </c:pt>
                <c:pt idx="1669">
                  <c:v>4.8088721108849501</c:v>
                </c:pt>
                <c:pt idx="1670">
                  <c:v>4.8592373399696704</c:v>
                </c:pt>
                <c:pt idx="1671">
                  <c:v>4.8937343900152603</c:v>
                </c:pt>
                <c:pt idx="1672">
                  <c:v>4.9228473568757103</c:v>
                </c:pt>
                <c:pt idx="1673">
                  <c:v>4.9461380617796804</c:v>
                </c:pt>
                <c:pt idx="1674">
                  <c:v>4.9702816884087602</c:v>
                </c:pt>
                <c:pt idx="1675">
                  <c:v>4.9911040572517296</c:v>
                </c:pt>
                <c:pt idx="1676">
                  <c:v>5.0026138843948997</c:v>
                </c:pt>
                <c:pt idx="1677">
                  <c:v>4.9438330662655403</c:v>
                </c:pt>
                <c:pt idx="1678">
                  <c:v>4.9632554409141303</c:v>
                </c:pt>
                <c:pt idx="1679">
                  <c:v>4.9625518929354797</c:v>
                </c:pt>
                <c:pt idx="1680">
                  <c:v>4.9950415113327296</c:v>
                </c:pt>
                <c:pt idx="1681">
                  <c:v>4.98554574414994</c:v>
                </c:pt>
                <c:pt idx="1682">
                  <c:v>4.9768330646903598</c:v>
                </c:pt>
                <c:pt idx="1683">
                  <c:v>4.97232486559707</c:v>
                </c:pt>
                <c:pt idx="1684">
                  <c:v>4.9751016548936597</c:v>
                </c:pt>
                <c:pt idx="1685">
                  <c:v>4.9838278277027701</c:v>
                </c:pt>
                <c:pt idx="1686">
                  <c:v>4.9939028620133303</c:v>
                </c:pt>
                <c:pt idx="1687">
                  <c:v>5.0004175458532396</c:v>
                </c:pt>
                <c:pt idx="1688">
                  <c:v>5.0095911297254796</c:v>
                </c:pt>
                <c:pt idx="1689">
                  <c:v>5.0165293153600699</c:v>
                </c:pt>
                <c:pt idx="1690">
                  <c:v>5.0184508156772401</c:v>
                </c:pt>
                <c:pt idx="1691">
                  <c:v>5.01718741205611</c:v>
                </c:pt>
                <c:pt idx="1692">
                  <c:v>5.0108194979829399</c:v>
                </c:pt>
                <c:pt idx="1693">
                  <c:v>4.9929635355061803</c:v>
                </c:pt>
                <c:pt idx="1694">
                  <c:v>4.9565840448394098</c:v>
                </c:pt>
                <c:pt idx="1695">
                  <c:v>4.9105587030670801</c:v>
                </c:pt>
                <c:pt idx="1696">
                  <c:v>4.8745241213521497</c:v>
                </c:pt>
                <c:pt idx="1697">
                  <c:v>4.8507533372756804</c:v>
                </c:pt>
                <c:pt idx="1698">
                  <c:v>4.8219002949376204</c:v>
                </c:pt>
                <c:pt idx="1699">
                  <c:v>4.7646352297380004</c:v>
                </c:pt>
                <c:pt idx="1700">
                  <c:v>4.6656281327006397</c:v>
                </c:pt>
                <c:pt idx="1701">
                  <c:v>5.0090057077365202</c:v>
                </c:pt>
                <c:pt idx="1702">
                  <c:v>5.0084882259460404</c:v>
                </c:pt>
                <c:pt idx="1703">
                  <c:v>5.0031008286048904</c:v>
                </c:pt>
                <c:pt idx="1704">
                  <c:v>4.1996411362851997</c:v>
                </c:pt>
                <c:pt idx="1705">
                  <c:v>4.0794000048817001</c:v>
                </c:pt>
                <c:pt idx="1706">
                  <c:v>3.9814642087788301</c:v>
                </c:pt>
                <c:pt idx="1707">
                  <c:v>3.8998171344418999</c:v>
                </c:pt>
                <c:pt idx="1708">
                  <c:v>3.8327519915189399</c:v>
                </c:pt>
                <c:pt idx="1709">
                  <c:v>3.7872508190305001</c:v>
                </c:pt>
                <c:pt idx="1710">
                  <c:v>3.76609067258928</c:v>
                </c:pt>
                <c:pt idx="1711">
                  <c:v>3.7447136856539598</c:v>
                </c:pt>
                <c:pt idx="1712">
                  <c:v>3.74444405538893</c:v>
                </c:pt>
                <c:pt idx="1713">
                  <c:v>3.7716250468319301</c:v>
                </c:pt>
                <c:pt idx="1714">
                  <c:v>3.8277718802804901</c:v>
                </c:pt>
                <c:pt idx="1715">
                  <c:v>3.8962156233370702</c:v>
                </c:pt>
                <c:pt idx="1716">
                  <c:v>3.9663209125977499</c:v>
                </c:pt>
                <c:pt idx="1717">
                  <c:v>4.0375658572609003</c:v>
                </c:pt>
                <c:pt idx="1718">
                  <c:v>4.1066207070156198</c:v>
                </c:pt>
                <c:pt idx="1719">
                  <c:v>4.1749899111523501</c:v>
                </c:pt>
                <c:pt idx="1720">
                  <c:v>4.2447666255158696</c:v>
                </c:pt>
                <c:pt idx="1721">
                  <c:v>4.3165186952319301</c:v>
                </c:pt>
                <c:pt idx="1722">
                  <c:v>4.3883677040116797</c:v>
                </c:pt>
                <c:pt idx="1723">
                  <c:v>4.4601256326821401</c:v>
                </c:pt>
                <c:pt idx="1724">
                  <c:v>4.5259008587357803</c:v>
                </c:pt>
                <c:pt idx="1725">
                  <c:v>4.5508002017101896</c:v>
                </c:pt>
                <c:pt idx="1726">
                  <c:v>4.4358094628050999</c:v>
                </c:pt>
                <c:pt idx="1727">
                  <c:v>4.32705593594501</c:v>
                </c:pt>
                <c:pt idx="1728">
                  <c:v>4.7182022467748297</c:v>
                </c:pt>
                <c:pt idx="1729">
                  <c:v>4.7462579978638804</c:v>
                </c:pt>
                <c:pt idx="1730">
                  <c:v>4.7694405192462304</c:v>
                </c:pt>
                <c:pt idx="1731">
                  <c:v>4.7881643171502102</c:v>
                </c:pt>
                <c:pt idx="1732">
                  <c:v>4.80335972251663</c:v>
                </c:pt>
                <c:pt idx="1733">
                  <c:v>4.8168597003517402</c:v>
                </c:pt>
                <c:pt idx="1734">
                  <c:v>4.8293521747558001</c:v>
                </c:pt>
                <c:pt idx="1735">
                  <c:v>4.84490977003047</c:v>
                </c:pt>
                <c:pt idx="1736">
                  <c:v>4.85839128328203</c:v>
                </c:pt>
                <c:pt idx="1737">
                  <c:v>4.87141804698211</c:v>
                </c:pt>
                <c:pt idx="1738">
                  <c:v>4.88499259332775</c:v>
                </c:pt>
                <c:pt idx="1739">
                  <c:v>4.90070453358293</c:v>
                </c:pt>
                <c:pt idx="1740">
                  <c:v>4.9185768301143797</c:v>
                </c:pt>
                <c:pt idx="1741">
                  <c:v>4.9381445541771303</c:v>
                </c:pt>
                <c:pt idx="1742">
                  <c:v>4.9596351989096297</c:v>
                </c:pt>
                <c:pt idx="1743">
                  <c:v>4.9845488933632502</c:v>
                </c:pt>
                <c:pt idx="1744">
                  <c:v>5.0134128250711001</c:v>
                </c:pt>
                <c:pt idx="1745">
                  <c:v>5.0445057634300001</c:v>
                </c:pt>
                <c:pt idx="1746">
                  <c:v>5.07888374058418</c:v>
                </c:pt>
                <c:pt idx="1747">
                  <c:v>5.1161732038047596</c:v>
                </c:pt>
                <c:pt idx="1748">
                  <c:v>5.1597931784805198</c:v>
                </c:pt>
                <c:pt idx="1749">
                  <c:v>4.5858346184823997</c:v>
                </c:pt>
                <c:pt idx="1750">
                  <c:v>4.6391466057226101</c:v>
                </c:pt>
                <c:pt idx="1751">
                  <c:v>4.6829273169655004</c:v>
                </c:pt>
                <c:pt idx="1752">
                  <c:v>5.3731720366042897</c:v>
                </c:pt>
                <c:pt idx="1753">
                  <c:v>5.4274058326698098</c:v>
                </c:pt>
                <c:pt idx="1754">
                  <c:v>5.4790891489500497</c:v>
                </c:pt>
                <c:pt idx="1755">
                  <c:v>5.5279341273218296</c:v>
                </c:pt>
                <c:pt idx="1756">
                  <c:v>5.5738238254226298</c:v>
                </c:pt>
                <c:pt idx="1757">
                  <c:v>5.6168055883385</c:v>
                </c:pt>
                <c:pt idx="1758">
                  <c:v>5.6566692038873896</c:v>
                </c:pt>
                <c:pt idx="1759">
                  <c:v>5.6962530099777497</c:v>
                </c:pt>
                <c:pt idx="1760">
                  <c:v>5.7325141379293996</c:v>
                </c:pt>
                <c:pt idx="1761">
                  <c:v>5.7653891453270596</c:v>
                </c:pt>
                <c:pt idx="1762">
                  <c:v>5.7949627798747398</c:v>
                </c:pt>
                <c:pt idx="1763">
                  <c:v>5.8218107578187697</c:v>
                </c:pt>
                <c:pt idx="1764">
                  <c:v>5.8461688576876396</c:v>
                </c:pt>
                <c:pt idx="1765">
                  <c:v>5.8684653157846398</c:v>
                </c:pt>
                <c:pt idx="1766">
                  <c:v>5.8893347929882198</c:v>
                </c:pt>
                <c:pt idx="1767">
                  <c:v>5.9099218567535399</c:v>
                </c:pt>
                <c:pt idx="1768">
                  <c:v>5.9305617102898003</c:v>
                </c:pt>
                <c:pt idx="1769">
                  <c:v>5.9514472848226401</c:v>
                </c:pt>
                <c:pt idx="1770">
                  <c:v>5.9730115511639399</c:v>
                </c:pt>
                <c:pt idx="1771">
                  <c:v>5.9961535924977296</c:v>
                </c:pt>
                <c:pt idx="1772">
                  <c:v>6.0201914028595001</c:v>
                </c:pt>
                <c:pt idx="1773">
                  <c:v>5.2084783671868999</c:v>
                </c:pt>
                <c:pt idx="1774">
                  <c:v>5.26168051382749</c:v>
                </c:pt>
                <c:pt idx="1775">
                  <c:v>5.3173947907336698</c:v>
                </c:pt>
                <c:pt idx="1776">
                  <c:v>6.1136648062398198</c:v>
                </c:pt>
                <c:pt idx="1777">
                  <c:v>6.1318320626573399</c:v>
                </c:pt>
                <c:pt idx="1778">
                  <c:v>6.1442168269906396</c:v>
                </c:pt>
                <c:pt idx="1779">
                  <c:v>6.1480278696918997</c:v>
                </c:pt>
                <c:pt idx="1780">
                  <c:v>6.1475316931901398</c:v>
                </c:pt>
                <c:pt idx="1781">
                  <c:v>6.1520297722712902</c:v>
                </c:pt>
                <c:pt idx="1782">
                  <c:v>6.1602709538552203</c:v>
                </c:pt>
                <c:pt idx="1783">
                  <c:v>6.16912762155774</c:v>
                </c:pt>
                <c:pt idx="1784">
                  <c:v>6.1728721444131098</c:v>
                </c:pt>
                <c:pt idx="1785">
                  <c:v>6.1709310550665801</c:v>
                </c:pt>
                <c:pt idx="1786">
                  <c:v>6.1628904391034203</c:v>
                </c:pt>
                <c:pt idx="1787">
                  <c:v>6.14808302671715</c:v>
                </c:pt>
                <c:pt idx="1788">
                  <c:v>6.1298726862713302</c:v>
                </c:pt>
                <c:pt idx="1789">
                  <c:v>6.1120221684794602</c:v>
                </c:pt>
                <c:pt idx="1790">
                  <c:v>6.0979708571173399</c:v>
                </c:pt>
                <c:pt idx="1791">
                  <c:v>6.0895689981476497</c:v>
                </c:pt>
                <c:pt idx="1792">
                  <c:v>6.0817833354728403</c:v>
                </c:pt>
                <c:pt idx="1793">
                  <c:v>6.0737389319027901</c:v>
                </c:pt>
                <c:pt idx="1794">
                  <c:v>6.0639661959666302</c:v>
                </c:pt>
                <c:pt idx="1795">
                  <c:v>6.0584613828120801</c:v>
                </c:pt>
                <c:pt idx="1796">
                  <c:v>6.0453965063177302</c:v>
                </c:pt>
                <c:pt idx="1797">
                  <c:v>6.04461531239797</c:v>
                </c:pt>
                <c:pt idx="1798">
                  <c:v>6.0690134188645501</c:v>
                </c:pt>
                <c:pt idx="1799">
                  <c:v>6.0922920507715697</c:v>
                </c:pt>
                <c:pt idx="1800">
                  <c:v>5.8597147602562201</c:v>
                </c:pt>
                <c:pt idx="1801">
                  <c:v>5.7992091606422003</c:v>
                </c:pt>
                <c:pt idx="1802">
                  <c:v>5.7291573713287498</c:v>
                </c:pt>
                <c:pt idx="1803">
                  <c:v>5.6464445591049301</c:v>
                </c:pt>
                <c:pt idx="1804">
                  <c:v>5.5002367785341502</c:v>
                </c:pt>
                <c:pt idx="1805">
                  <c:v>5.2708271110006901</c:v>
                </c:pt>
                <c:pt idx="1806">
                  <c:v>5.0249290438009</c:v>
                </c:pt>
                <c:pt idx="1807">
                  <c:v>4.7517842050791899</c:v>
                </c:pt>
                <c:pt idx="1808">
                  <c:v>4.4766151272035799</c:v>
                </c:pt>
                <c:pt idx="1809">
                  <c:v>4.2431441094170701</c:v>
                </c:pt>
                <c:pt idx="1810">
                  <c:v>4.0587767813069098</c:v>
                </c:pt>
                <c:pt idx="1811">
                  <c:v>3.9337846001093899</c:v>
                </c:pt>
                <c:pt idx="1812">
                  <c:v>3.87677010877767</c:v>
                </c:pt>
                <c:pt idx="1813">
                  <c:v>3.8763831218806102</c:v>
                </c:pt>
                <c:pt idx="1814">
                  <c:v>3.96503516801413</c:v>
                </c:pt>
                <c:pt idx="1815">
                  <c:v>4.1005673418578699</c:v>
                </c:pt>
                <c:pt idx="1816">
                  <c:v>4.2279344709341604</c:v>
                </c:pt>
                <c:pt idx="1817">
                  <c:v>4.3373776677445504</c:v>
                </c:pt>
                <c:pt idx="1818">
                  <c:v>4.4339065750248796</c:v>
                </c:pt>
                <c:pt idx="1819">
                  <c:v>4.5128159493518902</c:v>
                </c:pt>
                <c:pt idx="1820">
                  <c:v>4.5756738599754199</c:v>
                </c:pt>
                <c:pt idx="1821">
                  <c:v>6.0178236751063396</c:v>
                </c:pt>
                <c:pt idx="1822">
                  <c:v>5.9758389997026002</c:v>
                </c:pt>
                <c:pt idx="1823">
                  <c:v>5.9222694551943</c:v>
                </c:pt>
                <c:pt idx="1824">
                  <c:v>4.7431007908009102</c:v>
                </c:pt>
                <c:pt idx="1825">
                  <c:v>4.7634766954824599</c:v>
                </c:pt>
                <c:pt idx="1826">
                  <c:v>4.77184920049881</c:v>
                </c:pt>
                <c:pt idx="1827">
                  <c:v>4.7669617672662996</c:v>
                </c:pt>
                <c:pt idx="1828">
                  <c:v>4.7497077975586102</c:v>
                </c:pt>
                <c:pt idx="1829">
                  <c:v>4.7324654273969999</c:v>
                </c:pt>
                <c:pt idx="1830">
                  <c:v>4.7349093807386904</c:v>
                </c:pt>
                <c:pt idx="1831">
                  <c:v>4.7504096884592402</c:v>
                </c:pt>
                <c:pt idx="1832">
                  <c:v>4.7625189043917597</c:v>
                </c:pt>
                <c:pt idx="1833">
                  <c:v>4.7822838207378897</c:v>
                </c:pt>
                <c:pt idx="1834">
                  <c:v>4.8109728123527997</c:v>
                </c:pt>
                <c:pt idx="1835">
                  <c:v>4.8391767535611798</c:v>
                </c:pt>
                <c:pt idx="1836">
                  <c:v>4.8703551498003801</c:v>
                </c:pt>
                <c:pt idx="1837">
                  <c:v>4.9063163466319404</c:v>
                </c:pt>
                <c:pt idx="1838">
                  <c:v>4.9448157135264204</c:v>
                </c:pt>
                <c:pt idx="1839">
                  <c:v>4.9795861814439197</c:v>
                </c:pt>
                <c:pt idx="1840">
                  <c:v>5.0086574846286602</c:v>
                </c:pt>
                <c:pt idx="1841">
                  <c:v>5.0339466256146199</c:v>
                </c:pt>
                <c:pt idx="1842">
                  <c:v>5.0554276829672</c:v>
                </c:pt>
                <c:pt idx="1843">
                  <c:v>5.07090183252771</c:v>
                </c:pt>
                <c:pt idx="1844">
                  <c:v>5.0843863048471496</c:v>
                </c:pt>
                <c:pt idx="1845">
                  <c:v>4.6297291946572301</c:v>
                </c:pt>
                <c:pt idx="1846">
                  <c:v>4.6758286314892201</c:v>
                </c:pt>
                <c:pt idx="1847">
                  <c:v>4.7136620897484596</c:v>
                </c:pt>
                <c:pt idx="1848">
                  <c:v>5.1365433087132697</c:v>
                </c:pt>
                <c:pt idx="1849">
                  <c:v>5.1485328599408096</c:v>
                </c:pt>
                <c:pt idx="1850">
                  <c:v>5.16069391874254</c:v>
                </c:pt>
                <c:pt idx="1851">
                  <c:v>5.1742795911834003</c:v>
                </c:pt>
                <c:pt idx="1852">
                  <c:v>5.1902284935942404</c:v>
                </c:pt>
                <c:pt idx="1853">
                  <c:v>5.20984001186158</c:v>
                </c:pt>
                <c:pt idx="1854">
                  <c:v>5.2305811838819798</c:v>
                </c:pt>
                <c:pt idx="1855">
                  <c:v>5.2480600427483903</c:v>
                </c:pt>
                <c:pt idx="1856">
                  <c:v>5.2642191573412704</c:v>
                </c:pt>
                <c:pt idx="1857">
                  <c:v>5.2790881183394003</c:v>
                </c:pt>
                <c:pt idx="1858">
                  <c:v>5.29212861211444</c:v>
                </c:pt>
                <c:pt idx="1859">
                  <c:v>5.3037373904874503</c:v>
                </c:pt>
                <c:pt idx="1860">
                  <c:v>5.3142394774741399</c:v>
                </c:pt>
                <c:pt idx="1861">
                  <c:v>5.3236718022416296</c:v>
                </c:pt>
                <c:pt idx="1862">
                  <c:v>5.3325213089998797</c:v>
                </c:pt>
                <c:pt idx="1863">
                  <c:v>5.3410644930514302</c:v>
                </c:pt>
                <c:pt idx="1864">
                  <c:v>5.3488814034830297</c:v>
                </c:pt>
                <c:pt idx="1865">
                  <c:v>5.3557166135554697</c:v>
                </c:pt>
                <c:pt idx="1866">
                  <c:v>5.3624419830282797</c:v>
                </c:pt>
                <c:pt idx="1867">
                  <c:v>5.36968057323383</c:v>
                </c:pt>
                <c:pt idx="1868">
                  <c:v>5.3771644109850998</c:v>
                </c:pt>
                <c:pt idx="1869">
                  <c:v>5.09766032825911</c:v>
                </c:pt>
                <c:pt idx="1870">
                  <c:v>5.1110820683395302</c:v>
                </c:pt>
                <c:pt idx="1871">
                  <c:v>5.12406918053005</c:v>
                </c:pt>
                <c:pt idx="1872">
                  <c:v>5.4048750163968799</c:v>
                </c:pt>
                <c:pt idx="1873">
                  <c:v>5.4121197614636198</c:v>
                </c:pt>
                <c:pt idx="1874">
                  <c:v>5.41978398399272</c:v>
                </c:pt>
                <c:pt idx="1875">
                  <c:v>5.4277694429306402</c:v>
                </c:pt>
                <c:pt idx="1876">
                  <c:v>5.4357525346142603</c:v>
                </c:pt>
                <c:pt idx="1877">
                  <c:v>5.4438760044780103</c:v>
                </c:pt>
                <c:pt idx="1878">
                  <c:v>5.4527588895219301</c:v>
                </c:pt>
                <c:pt idx="1879">
                  <c:v>5.4632971954994503</c:v>
                </c:pt>
                <c:pt idx="1880">
                  <c:v>5.4730689845338798</c:v>
                </c:pt>
                <c:pt idx="1881">
                  <c:v>5.4814514320183001</c:v>
                </c:pt>
                <c:pt idx="1882">
                  <c:v>5.4879869476960703</c:v>
                </c:pt>
                <c:pt idx="1883">
                  <c:v>5.4921069170837802</c:v>
                </c:pt>
                <c:pt idx="1884">
                  <c:v>5.4919149327598697</c:v>
                </c:pt>
                <c:pt idx="1885">
                  <c:v>5.4859198612393101</c:v>
                </c:pt>
                <c:pt idx="1886">
                  <c:v>5.4750631595581396</c:v>
                </c:pt>
                <c:pt idx="1887">
                  <c:v>5.4622414000806296</c:v>
                </c:pt>
                <c:pt idx="1888">
                  <c:v>5.4507772609454896</c:v>
                </c:pt>
                <c:pt idx="1889">
                  <c:v>5.4410303280812196</c:v>
                </c:pt>
                <c:pt idx="1890">
                  <c:v>5.4323387171849298</c:v>
                </c:pt>
                <c:pt idx="1891">
                  <c:v>5.4218072762448903</c:v>
                </c:pt>
                <c:pt idx="1892">
                  <c:v>5.4114491183197799</c:v>
                </c:pt>
                <c:pt idx="1893">
                  <c:v>5.3847292088335097</c:v>
                </c:pt>
                <c:pt idx="1894">
                  <c:v>5.3920276905729096</c:v>
                </c:pt>
                <c:pt idx="1895">
                  <c:v>5.3985428478636797</c:v>
                </c:pt>
                <c:pt idx="1896">
                  <c:v>5.3511437884197299</c:v>
                </c:pt>
                <c:pt idx="1897">
                  <c:v>5.3381575047682102</c:v>
                </c:pt>
                <c:pt idx="1898">
                  <c:v>5.3289583545495098</c:v>
                </c:pt>
                <c:pt idx="1899">
                  <c:v>5.3211473622536598</c:v>
                </c:pt>
                <c:pt idx="1900">
                  <c:v>5.3132771886002601</c:v>
                </c:pt>
                <c:pt idx="1901">
                  <c:v>5.3064864829087002</c:v>
                </c:pt>
                <c:pt idx="1902">
                  <c:v>5.3008311123805196</c:v>
                </c:pt>
                <c:pt idx="1903">
                  <c:v>5.2931619186173897</c:v>
                </c:pt>
                <c:pt idx="1904">
                  <c:v>5.2855457513506199</c:v>
                </c:pt>
                <c:pt idx="1905">
                  <c:v>5.2775699981553403</c:v>
                </c:pt>
                <c:pt idx="1906">
                  <c:v>5.2689441969286399</c:v>
                </c:pt>
                <c:pt idx="1907">
                  <c:v>5.2599749071026896</c:v>
                </c:pt>
                <c:pt idx="1908">
                  <c:v>5.2507658144159102</c:v>
                </c:pt>
                <c:pt idx="1909">
                  <c:v>5.2413869895956502</c:v>
                </c:pt>
                <c:pt idx="1910">
                  <c:v>5.2322498614396604</c:v>
                </c:pt>
                <c:pt idx="1911">
                  <c:v>5.2231278837112098</c:v>
                </c:pt>
                <c:pt idx="1912">
                  <c:v>5.2137859880580697</c:v>
                </c:pt>
                <c:pt idx="1913">
                  <c:v>5.2036430135490397</c:v>
                </c:pt>
                <c:pt idx="1914">
                  <c:v>5.1935114018606603</c:v>
                </c:pt>
                <c:pt idx="1915">
                  <c:v>5.1864673999587501</c:v>
                </c:pt>
                <c:pt idx="1916">
                  <c:v>5.17986962549283</c:v>
                </c:pt>
                <c:pt idx="1917">
                  <c:v>5.39975724932075</c:v>
                </c:pt>
                <c:pt idx="1918">
                  <c:v>5.3854476705142504</c:v>
                </c:pt>
                <c:pt idx="1919">
                  <c:v>5.3681330990964202</c:v>
                </c:pt>
                <c:pt idx="1920">
                  <c:v>5.1456554623363697</c:v>
                </c:pt>
                <c:pt idx="1921">
                  <c:v>5.1342800952375596</c:v>
                </c:pt>
                <c:pt idx="1922">
                  <c:v>5.1229849780596002</c:v>
                </c:pt>
                <c:pt idx="1923">
                  <c:v>5.1091568987781901</c:v>
                </c:pt>
                <c:pt idx="1924">
                  <c:v>5.0927788131623499</c:v>
                </c:pt>
                <c:pt idx="1925">
                  <c:v>5.0759689403617703</c:v>
                </c:pt>
                <c:pt idx="1926">
                  <c:v>5.0603871990932197</c:v>
                </c:pt>
                <c:pt idx="1927">
                  <c:v>5.04610460698576</c:v>
                </c:pt>
                <c:pt idx="1928">
                  <c:v>5.0298609814142896</c:v>
                </c:pt>
                <c:pt idx="1929">
                  <c:v>5.0078242111142499</c:v>
                </c:pt>
                <c:pt idx="1930">
                  <c:v>4.9893189107823703</c:v>
                </c:pt>
                <c:pt idx="1931">
                  <c:v>4.9811821842945303</c:v>
                </c:pt>
                <c:pt idx="1932">
                  <c:v>4.9860923431683402</c:v>
                </c:pt>
                <c:pt idx="1933">
                  <c:v>4.9975844159042504</c:v>
                </c:pt>
                <c:pt idx="1934">
                  <c:v>5.0137255393644402</c:v>
                </c:pt>
                <c:pt idx="1935">
                  <c:v>5.03088316182202</c:v>
                </c:pt>
                <c:pt idx="1936">
                  <c:v>5.0479143728998697</c:v>
                </c:pt>
                <c:pt idx="1937">
                  <c:v>5.0649328008044803</c:v>
                </c:pt>
                <c:pt idx="1938">
                  <c:v>5.0819919454830904</c:v>
                </c:pt>
                <c:pt idx="1939">
                  <c:v>5.10019115983369</c:v>
                </c:pt>
                <c:pt idx="1940">
                  <c:v>5.1217748376602703</c:v>
                </c:pt>
                <c:pt idx="1941">
                  <c:v>5.1723057745461496</c:v>
                </c:pt>
                <c:pt idx="1942">
                  <c:v>5.1641297516368896</c:v>
                </c:pt>
                <c:pt idx="1943">
                  <c:v>5.1548965129562303</c:v>
                </c:pt>
                <c:pt idx="1944">
                  <c:v>5.22932890635607</c:v>
                </c:pt>
                <c:pt idx="1945">
                  <c:v>5.26911700649271</c:v>
                </c:pt>
                <c:pt idx="1946">
                  <c:v>5.3201957260241404</c:v>
                </c:pt>
                <c:pt idx="1947">
                  <c:v>5.3860039752752904</c:v>
                </c:pt>
                <c:pt idx="1948">
                  <c:v>5.4673584569804596</c:v>
                </c:pt>
                <c:pt idx="1949">
                  <c:v>5.5587666677074701</c:v>
                </c:pt>
                <c:pt idx="1950">
                  <c:v>5.6546717147071099</c:v>
                </c:pt>
                <c:pt idx="1951">
                  <c:v>5.7647002743250999</c:v>
                </c:pt>
                <c:pt idx="1952">
                  <c:v>5.8662985679217501</c:v>
                </c:pt>
                <c:pt idx="1953">
                  <c:v>5.9542794678698998</c:v>
                </c:pt>
                <c:pt idx="1954">
                  <c:v>6.0308246357345299</c:v>
                </c:pt>
                <c:pt idx="1955">
                  <c:v>6.09363783484243</c:v>
                </c:pt>
                <c:pt idx="1956">
                  <c:v>6.1430315427614897</c:v>
                </c:pt>
                <c:pt idx="1957">
                  <c:v>6.1805316916149602</c:v>
                </c:pt>
                <c:pt idx="1958">
                  <c:v>5.5132272960800899</c:v>
                </c:pt>
                <c:pt idx="1959">
                  <c:v>4.8393834378638996</c:v>
                </c:pt>
                <c:pt idx="1960">
                  <c:v>4.8540158084392697</c:v>
                </c:pt>
                <c:pt idx="1961">
                  <c:v>4.1618927514586197</c:v>
                </c:pt>
                <c:pt idx="1962">
                  <c:v>4.1709037365159896</c:v>
                </c:pt>
                <c:pt idx="1963">
                  <c:v>2.7849477574306798</c:v>
                </c:pt>
                <c:pt idx="1964">
                  <c:v>2.8027595169816002</c:v>
                </c:pt>
                <c:pt idx="1965">
                  <c:v>5.1447450163317097</c:v>
                </c:pt>
                <c:pt idx="1966">
                  <c:v>5.1693875418050004</c:v>
                </c:pt>
                <c:pt idx="1967">
                  <c:v>5.1970059426616997</c:v>
                </c:pt>
                <c:pt idx="1968">
                  <c:v>0.78067064801808395</c:v>
                </c:pt>
                <c:pt idx="1969">
                  <c:v>0.100173753471879</c:v>
                </c:pt>
                <c:pt idx="1970">
                  <c:v>0.115710855814429</c:v>
                </c:pt>
                <c:pt idx="1971">
                  <c:v>0.12896016916019201</c:v>
                </c:pt>
                <c:pt idx="1972">
                  <c:v>0.13756598188337099</c:v>
                </c:pt>
                <c:pt idx="1973">
                  <c:v>0.14162440635805701</c:v>
                </c:pt>
                <c:pt idx="1974">
                  <c:v>0.14323292421636799</c:v>
                </c:pt>
                <c:pt idx="1975">
                  <c:v>0.15109653798616901</c:v>
                </c:pt>
                <c:pt idx="1976">
                  <c:v>0.15146171655297599</c:v>
                </c:pt>
                <c:pt idx="1977">
                  <c:v>0.14906863513636201</c:v>
                </c:pt>
                <c:pt idx="1978">
                  <c:v>0.14690109202398099</c:v>
                </c:pt>
                <c:pt idx="1979">
                  <c:v>0.143971135825781</c:v>
                </c:pt>
                <c:pt idx="1980">
                  <c:v>0.13945665241208999</c:v>
                </c:pt>
                <c:pt idx="1981">
                  <c:v>0.13393670547476</c:v>
                </c:pt>
                <c:pt idx="1982">
                  <c:v>0.127926161728038</c:v>
                </c:pt>
                <c:pt idx="1983">
                  <c:v>0.12242010761439499</c:v>
                </c:pt>
                <c:pt idx="1984">
                  <c:v>0.11841955695914901</c:v>
                </c:pt>
                <c:pt idx="1985">
                  <c:v>0.11426620928577599</c:v>
                </c:pt>
                <c:pt idx="1986">
                  <c:v>0.106848737878756</c:v>
                </c:pt>
                <c:pt idx="1987">
                  <c:v>9.8180695958106398E-2</c:v>
                </c:pt>
                <c:pt idx="1988">
                  <c:v>8.9911358843319494E-2</c:v>
                </c:pt>
                <c:pt idx="1989">
                  <c:v>2.1223108722333301</c:v>
                </c:pt>
                <c:pt idx="1990">
                  <c:v>2.1401051554831301</c:v>
                </c:pt>
                <c:pt idx="1991">
                  <c:v>1.4615999698786299</c:v>
                </c:pt>
                <c:pt idx="1992">
                  <c:v>6.49412146216784E-2</c:v>
                </c:pt>
                <c:pt idx="1993">
                  <c:v>5.94061431486584E-2</c:v>
                </c:pt>
                <c:pt idx="1994">
                  <c:v>5.36032704844394E-2</c:v>
                </c:pt>
                <c:pt idx="1995">
                  <c:v>4.8431144522276398E-2</c:v>
                </c:pt>
                <c:pt idx="1996">
                  <c:v>0.73982655376583295</c:v>
                </c:pt>
                <c:pt idx="1997">
                  <c:v>2.12448623722553</c:v>
                </c:pt>
                <c:pt idx="1998">
                  <c:v>2.1009019982207402</c:v>
                </c:pt>
                <c:pt idx="1999">
                  <c:v>3.4316300183508699</c:v>
                </c:pt>
                <c:pt idx="2000">
                  <c:v>5.3945322955590003</c:v>
                </c:pt>
                <c:pt idx="2001">
                  <c:v>5.8509473972222397</c:v>
                </c:pt>
                <c:pt idx="2002">
                  <c:v>5.5191857023222797</c:v>
                </c:pt>
                <c:pt idx="2003">
                  <c:v>5.2037642169693203</c:v>
                </c:pt>
                <c:pt idx="2004">
                  <c:v>4.9597277585528499</c:v>
                </c:pt>
                <c:pt idx="2005">
                  <c:v>4.7920494549111403</c:v>
                </c:pt>
                <c:pt idx="2006">
                  <c:v>4.6877520179590002</c:v>
                </c:pt>
                <c:pt idx="2007">
                  <c:v>4.6343548095639102</c:v>
                </c:pt>
                <c:pt idx="2008">
                  <c:v>4.6080565080688798</c:v>
                </c:pt>
                <c:pt idx="2009">
                  <c:v>4.6013912668553498</c:v>
                </c:pt>
                <c:pt idx="2010">
                  <c:v>4.6108972132316302</c:v>
                </c:pt>
                <c:pt idx="2011">
                  <c:v>4.6130987597327602</c:v>
                </c:pt>
                <c:pt idx="2012">
                  <c:v>4.6401346976683904</c:v>
                </c:pt>
                <c:pt idx="2013">
                  <c:v>8.2603284175744501E-2</c:v>
                </c:pt>
                <c:pt idx="2014">
                  <c:v>7.62072793013292E-2</c:v>
                </c:pt>
                <c:pt idx="2015">
                  <c:v>7.0238569376729995E-2</c:v>
                </c:pt>
                <c:pt idx="2016">
                  <c:v>4.8632742187313696</c:v>
                </c:pt>
                <c:pt idx="2017">
                  <c:v>4.9244222911630304</c:v>
                </c:pt>
                <c:pt idx="2018">
                  <c:v>4.9763894412341099</c:v>
                </c:pt>
                <c:pt idx="2019">
                  <c:v>5.0202085019966898</c:v>
                </c:pt>
                <c:pt idx="2020">
                  <c:v>5.0605853382783197</c:v>
                </c:pt>
                <c:pt idx="2021">
                  <c:v>5.1006504071683301</c:v>
                </c:pt>
                <c:pt idx="2022">
                  <c:v>5.1406787836166599</c:v>
                </c:pt>
                <c:pt idx="2023">
                  <c:v>5.1783855937707299</c:v>
                </c:pt>
                <c:pt idx="2024">
                  <c:v>5.2129198097088603</c:v>
                </c:pt>
                <c:pt idx="2025">
                  <c:v>5.2439161640922203</c:v>
                </c:pt>
                <c:pt idx="2026">
                  <c:v>5.2709284294848198</c:v>
                </c:pt>
                <c:pt idx="2027">
                  <c:v>5.2944615412293397</c:v>
                </c:pt>
                <c:pt idx="2028">
                  <c:v>5.3142794840718501</c:v>
                </c:pt>
                <c:pt idx="2029">
                  <c:v>5.3315886108047801</c:v>
                </c:pt>
                <c:pt idx="2030">
                  <c:v>5.3468173944568598</c:v>
                </c:pt>
                <c:pt idx="2031">
                  <c:v>5.36079697801362</c:v>
                </c:pt>
                <c:pt idx="2032">
                  <c:v>5.3745403095910103</c:v>
                </c:pt>
                <c:pt idx="2033">
                  <c:v>5.38794133619629</c:v>
                </c:pt>
                <c:pt idx="2034">
                  <c:v>5.4004127420370596</c:v>
                </c:pt>
                <c:pt idx="2035">
                  <c:v>5.41172987468003</c:v>
                </c:pt>
                <c:pt idx="2036">
                  <c:v>5.4222852248885198</c:v>
                </c:pt>
                <c:pt idx="2037">
                  <c:v>4.6838919730936901</c:v>
                </c:pt>
                <c:pt idx="2038">
                  <c:v>4.7397113560908899</c:v>
                </c:pt>
                <c:pt idx="2039">
                  <c:v>4.8004364001787296</c:v>
                </c:pt>
                <c:pt idx="2040">
                  <c:v>5.4579995170963498</c:v>
                </c:pt>
                <c:pt idx="2041">
                  <c:v>5.4646001322674298</c:v>
                </c:pt>
                <c:pt idx="2042">
                  <c:v>5.4702730204774497</c:v>
                </c:pt>
                <c:pt idx="2043">
                  <c:v>5.47498764414589</c:v>
                </c:pt>
                <c:pt idx="2044">
                  <c:v>5.4781495857174596</c:v>
                </c:pt>
                <c:pt idx="2045">
                  <c:v>5.4808056450446401</c:v>
                </c:pt>
                <c:pt idx="2046">
                  <c:v>5.4826904529201199</c:v>
                </c:pt>
                <c:pt idx="2047">
                  <c:v>5.4821350950607997</c:v>
                </c:pt>
                <c:pt idx="2048">
                  <c:v>5.4819613385950197</c:v>
                </c:pt>
                <c:pt idx="2049">
                  <c:v>5.4800348670438099</c:v>
                </c:pt>
                <c:pt idx="2050">
                  <c:v>5.4777833714769004</c:v>
                </c:pt>
                <c:pt idx="2051">
                  <c:v>5.4758980901505501</c:v>
                </c:pt>
                <c:pt idx="2052">
                  <c:v>5.4713946255658703</c:v>
                </c:pt>
                <c:pt idx="2053">
                  <c:v>5.45854090815528</c:v>
                </c:pt>
                <c:pt idx="2054">
                  <c:v>5.4398883646057996</c:v>
                </c:pt>
                <c:pt idx="2055">
                  <c:v>5.4159942465801798</c:v>
                </c:pt>
                <c:pt idx="2056">
                  <c:v>5.3928907914915198</c:v>
                </c:pt>
                <c:pt idx="2057">
                  <c:v>5.3729102182784496</c:v>
                </c:pt>
                <c:pt idx="2058">
                  <c:v>5.3579908347636804</c:v>
                </c:pt>
                <c:pt idx="2059">
                  <c:v>5.3400399453893996</c:v>
                </c:pt>
                <c:pt idx="2060">
                  <c:v>5.3059860453491998</c:v>
                </c:pt>
                <c:pt idx="2061">
                  <c:v>5.4321701686786001</c:v>
                </c:pt>
                <c:pt idx="2062">
                  <c:v>5.4414583276590802</c:v>
                </c:pt>
                <c:pt idx="2063">
                  <c:v>5.4502162216758396</c:v>
                </c:pt>
                <c:pt idx="2064">
                  <c:v>5.1839976435451698</c:v>
                </c:pt>
                <c:pt idx="2065">
                  <c:v>5.1577178066337002</c:v>
                </c:pt>
                <c:pt idx="2066">
                  <c:v>5.1378480209219797</c:v>
                </c:pt>
                <c:pt idx="2067">
                  <c:v>5.1344775242463703</c:v>
                </c:pt>
                <c:pt idx="2068">
                  <c:v>5.1472232948607797</c:v>
                </c:pt>
                <c:pt idx="2069">
                  <c:v>5.1719412173836004</c:v>
                </c:pt>
                <c:pt idx="2070">
                  <c:v>5.2004533751021302</c:v>
                </c:pt>
                <c:pt idx="2071">
                  <c:v>5.2258949672651598</c:v>
                </c:pt>
                <c:pt idx="2072">
                  <c:v>5.25468693444222</c:v>
                </c:pt>
                <c:pt idx="2073">
                  <c:v>5.2833004106449</c:v>
                </c:pt>
                <c:pt idx="2074">
                  <c:v>5.3104064193078697</c:v>
                </c:pt>
                <c:pt idx="2075">
                  <c:v>5.33630252429694</c:v>
                </c:pt>
                <c:pt idx="2076">
                  <c:v>5.3610699224346696</c:v>
                </c:pt>
                <c:pt idx="2077">
                  <c:v>5.3837917761298</c:v>
                </c:pt>
                <c:pt idx="2078">
                  <c:v>5.4052244231318998</c:v>
                </c:pt>
                <c:pt idx="2079">
                  <c:v>5.4263547717595904</c:v>
                </c:pt>
                <c:pt idx="2080">
                  <c:v>5.44534251851828</c:v>
                </c:pt>
                <c:pt idx="2081">
                  <c:v>5.4615158366369796</c:v>
                </c:pt>
                <c:pt idx="2082">
                  <c:v>5.4740729370834904</c:v>
                </c:pt>
                <c:pt idx="2083">
                  <c:v>5.4827006321136196</c:v>
                </c:pt>
                <c:pt idx="2084">
                  <c:v>5.4882023678375802</c:v>
                </c:pt>
                <c:pt idx="2085">
                  <c:v>5.2725192243759604</c:v>
                </c:pt>
                <c:pt idx="2086">
                  <c:v>5.2460495336694501</c:v>
                </c:pt>
                <c:pt idx="2087">
                  <c:v>5.2134443932622503</c:v>
                </c:pt>
                <c:pt idx="2088">
                  <c:v>5.4913479753544703</c:v>
                </c:pt>
                <c:pt idx="2089">
                  <c:v>5.4813290449708703</c:v>
                </c:pt>
                <c:pt idx="2090">
                  <c:v>5.4584954568726802</c:v>
                </c:pt>
                <c:pt idx="2091">
                  <c:v>5.4246823065950203</c:v>
                </c:pt>
                <c:pt idx="2092">
                  <c:v>5.38372715008735</c:v>
                </c:pt>
                <c:pt idx="2093">
                  <c:v>5.3270498741310002</c:v>
                </c:pt>
                <c:pt idx="2094">
                  <c:v>5.2749977396304697</c:v>
                </c:pt>
                <c:pt idx="2095">
                  <c:v>5.2480413414394</c:v>
                </c:pt>
                <c:pt idx="2096">
                  <c:v>5.2299280584199801</c:v>
                </c:pt>
                <c:pt idx="2097">
                  <c:v>5.2101662195044396</c:v>
                </c:pt>
                <c:pt idx="2098">
                  <c:v>5.1955048667086201</c:v>
                </c:pt>
                <c:pt idx="2099">
                  <c:v>5.1915695431564899</c:v>
                </c:pt>
                <c:pt idx="2100">
                  <c:v>5.1934330457432498</c:v>
                </c:pt>
                <c:pt idx="2101">
                  <c:v>5.2000788754715099</c:v>
                </c:pt>
                <c:pt idx="2102">
                  <c:v>5.2076910184059599</c:v>
                </c:pt>
                <c:pt idx="2103">
                  <c:v>5.2168920624281103</c:v>
                </c:pt>
                <c:pt idx="2104">
                  <c:v>5.2321864190243597</c:v>
                </c:pt>
                <c:pt idx="2105">
                  <c:v>5.2507196529570104</c:v>
                </c:pt>
                <c:pt idx="2106">
                  <c:v>5.2728331222964497</c:v>
                </c:pt>
                <c:pt idx="2107">
                  <c:v>5.3005361524944599</c:v>
                </c:pt>
                <c:pt idx="2108">
                  <c:v>5.3278121300163397</c:v>
                </c:pt>
                <c:pt idx="2109">
                  <c:v>5.4915039774129903</c:v>
                </c:pt>
                <c:pt idx="2110">
                  <c:v>5.49360586250799</c:v>
                </c:pt>
                <c:pt idx="2111">
                  <c:v>5.4940383598690197</c:v>
                </c:pt>
                <c:pt idx="2112">
                  <c:v>5.4236601261872899</c:v>
                </c:pt>
                <c:pt idx="2113">
                  <c:v>5.4418685728296703</c:v>
                </c:pt>
                <c:pt idx="2114">
                  <c:v>5.4555730814365004</c:v>
                </c:pt>
                <c:pt idx="2115">
                  <c:v>5.46695034233875</c:v>
                </c:pt>
                <c:pt idx="2116">
                  <c:v>5.4795888763332599</c:v>
                </c:pt>
                <c:pt idx="2117">
                  <c:v>5.4898113905868504</c:v>
                </c:pt>
                <c:pt idx="2118">
                  <c:v>5.49347708387395</c:v>
                </c:pt>
                <c:pt idx="2119">
                  <c:v>5.4935338979772004</c:v>
                </c:pt>
                <c:pt idx="2120">
                  <c:v>5.4913074953059002</c:v>
                </c:pt>
                <c:pt idx="2121">
                  <c:v>5.4819478452454904</c:v>
                </c:pt>
                <c:pt idx="2122">
                  <c:v>5.4731286393423</c:v>
                </c:pt>
                <c:pt idx="2123">
                  <c:v>5.4651417600518002</c:v>
                </c:pt>
                <c:pt idx="2124">
                  <c:v>5.4504169648406799</c:v>
                </c:pt>
                <c:pt idx="2125">
                  <c:v>5.4312218466051103</c:v>
                </c:pt>
                <c:pt idx="2126">
                  <c:v>5.4133642270503302</c:v>
                </c:pt>
                <c:pt idx="2127">
                  <c:v>5.3926767917025904</c:v>
                </c:pt>
                <c:pt idx="2128">
                  <c:v>5.37412651353897</c:v>
                </c:pt>
                <c:pt idx="2129">
                  <c:v>5.3529002911120296</c:v>
                </c:pt>
                <c:pt idx="2130">
                  <c:v>5.33266074027829</c:v>
                </c:pt>
                <c:pt idx="2131">
                  <c:v>5.31460001030438</c:v>
                </c:pt>
                <c:pt idx="2132">
                  <c:v>5.27705961812776</c:v>
                </c:pt>
                <c:pt idx="2133">
                  <c:v>5.3520949511983904</c:v>
                </c:pt>
                <c:pt idx="2134">
                  <c:v>5.3756548129165296</c:v>
                </c:pt>
                <c:pt idx="2135">
                  <c:v>5.40025295237165</c:v>
                </c:pt>
                <c:pt idx="2136">
                  <c:v>5.22892102843978</c:v>
                </c:pt>
                <c:pt idx="2137">
                  <c:v>5.2185373041682004</c:v>
                </c:pt>
                <c:pt idx="2138">
                  <c:v>5.2083656858821099</c:v>
                </c:pt>
                <c:pt idx="2139">
                  <c:v>5.1926982500078198</c:v>
                </c:pt>
                <c:pt idx="2140">
                  <c:v>5.1633821727282303</c:v>
                </c:pt>
                <c:pt idx="2141">
                  <c:v>5.1373669948477501</c:v>
                </c:pt>
                <c:pt idx="2142">
                  <c:v>5.11391413302408</c:v>
                </c:pt>
                <c:pt idx="2143">
                  <c:v>5.0846094185651403</c:v>
                </c:pt>
                <c:pt idx="2144">
                  <c:v>5.0334843008493797</c:v>
                </c:pt>
                <c:pt idx="2145">
                  <c:v>4.9642321700392502</c:v>
                </c:pt>
                <c:pt idx="2146">
                  <c:v>4.90211683749967</c:v>
                </c:pt>
                <c:pt idx="2147">
                  <c:v>4.8636347515616096</c:v>
                </c:pt>
                <c:pt idx="2148">
                  <c:v>4.8584476239344196</c:v>
                </c:pt>
                <c:pt idx="2149">
                  <c:v>4.8782037814396304</c:v>
                </c:pt>
                <c:pt idx="2150">
                  <c:v>4.9136936579396098</c:v>
                </c:pt>
                <c:pt idx="2151">
                  <c:v>4.9636147901172096</c:v>
                </c:pt>
                <c:pt idx="2152">
                  <c:v>5.03681550110357</c:v>
                </c:pt>
                <c:pt idx="2153">
                  <c:v>5.1340367414952901</c:v>
                </c:pt>
                <c:pt idx="2154">
                  <c:v>5.2353055132930599</c:v>
                </c:pt>
                <c:pt idx="2155">
                  <c:v>5.3254444022631802</c:v>
                </c:pt>
                <c:pt idx="2156">
                  <c:v>5.4008584960221802</c:v>
                </c:pt>
                <c:pt idx="2157">
                  <c:v>5.2486298408589498</c:v>
                </c:pt>
                <c:pt idx="2158">
                  <c:v>5.2343406204394496</c:v>
                </c:pt>
                <c:pt idx="2159">
                  <c:v>5.2329510421640002</c:v>
                </c:pt>
                <c:pt idx="2160">
                  <c:v>5.5143418265689297</c:v>
                </c:pt>
                <c:pt idx="2161">
                  <c:v>5.5025581081029697</c:v>
                </c:pt>
                <c:pt idx="2162">
                  <c:v>5.4834652552532601</c:v>
                </c:pt>
                <c:pt idx="2163">
                  <c:v>5.4559880611156899</c:v>
                </c:pt>
                <c:pt idx="2164">
                  <c:v>5.4193922034056898</c:v>
                </c:pt>
                <c:pt idx="2165">
                  <c:v>5.3724396081231598</c:v>
                </c:pt>
                <c:pt idx="2166">
                  <c:v>5.3110169341924296</c:v>
                </c:pt>
                <c:pt idx="2167">
                  <c:v>5.2057555512883997</c:v>
                </c:pt>
                <c:pt idx="2168">
                  <c:v>5.0957028456765396</c:v>
                </c:pt>
                <c:pt idx="2169">
                  <c:v>5.0070747384021397</c:v>
                </c:pt>
                <c:pt idx="2170">
                  <c:v>4.9716965963052404</c:v>
                </c:pt>
                <c:pt idx="2171">
                  <c:v>5.0094192670631399</c:v>
                </c:pt>
                <c:pt idx="2172">
                  <c:v>5.0853816169185402</c:v>
                </c:pt>
                <c:pt idx="2173">
                  <c:v>5.1523107610818304</c:v>
                </c:pt>
                <c:pt idx="2174">
                  <c:v>5.2017011548448702</c:v>
                </c:pt>
                <c:pt idx="2175">
                  <c:v>5.2386262976283202</c:v>
                </c:pt>
                <c:pt idx="2176">
                  <c:v>5.2651712670216497</c:v>
                </c:pt>
                <c:pt idx="2177">
                  <c:v>5.2817979143392302</c:v>
                </c:pt>
                <c:pt idx="2178">
                  <c:v>5.2919165061289499</c:v>
                </c:pt>
                <c:pt idx="2179">
                  <c:v>5.2983724820621596</c:v>
                </c:pt>
                <c:pt idx="2180">
                  <c:v>5.3032083091508904</c:v>
                </c:pt>
                <c:pt idx="2181">
                  <c:v>5.45608582871838</c:v>
                </c:pt>
                <c:pt idx="2182">
                  <c:v>5.4924634255817102</c:v>
                </c:pt>
                <c:pt idx="2183">
                  <c:v>5.5113510374834096</c:v>
                </c:pt>
                <c:pt idx="2184">
                  <c:v>5.3076376786759099</c:v>
                </c:pt>
                <c:pt idx="2185">
                  <c:v>5.3089110247651101</c:v>
                </c:pt>
                <c:pt idx="2186">
                  <c:v>5.3153778900681097</c:v>
                </c:pt>
                <c:pt idx="2187">
                  <c:v>5.3281319460725696</c:v>
                </c:pt>
                <c:pt idx="2188">
                  <c:v>5.34677277171326</c:v>
                </c:pt>
                <c:pt idx="2189">
                  <c:v>5.37157603375368</c:v>
                </c:pt>
                <c:pt idx="2190">
                  <c:v>5.4028912572915599</c:v>
                </c:pt>
                <c:pt idx="2191">
                  <c:v>5.4397297585675499</c:v>
                </c:pt>
                <c:pt idx="2192">
                  <c:v>5.47943074374587</c:v>
                </c:pt>
                <c:pt idx="2193">
                  <c:v>5.5203215109365198</c:v>
                </c:pt>
                <c:pt idx="2194">
                  <c:v>5.5604400797737599</c:v>
                </c:pt>
                <c:pt idx="2195">
                  <c:v>5.5983331928414204</c:v>
                </c:pt>
                <c:pt idx="2196">
                  <c:v>5.6329545237378804</c:v>
                </c:pt>
                <c:pt idx="2197">
                  <c:v>5.6641492540317699</c:v>
                </c:pt>
                <c:pt idx="2198">
                  <c:v>5.6917639856443101</c:v>
                </c:pt>
                <c:pt idx="2199">
                  <c:v>5.7162622269678698</c:v>
                </c:pt>
                <c:pt idx="2200">
                  <c:v>5.7377682588533396</c:v>
                </c:pt>
                <c:pt idx="2201">
                  <c:v>5.7568265497902402</c:v>
                </c:pt>
                <c:pt idx="2202">
                  <c:v>5.7737804700151099</c:v>
                </c:pt>
                <c:pt idx="2203">
                  <c:v>5.7889411951060001</c:v>
                </c:pt>
                <c:pt idx="2204">
                  <c:v>5.7998418093544801</c:v>
                </c:pt>
                <c:pt idx="2205">
                  <c:v>5.3062701158654697</c:v>
                </c:pt>
                <c:pt idx="2206">
                  <c:v>5.30719807955197</c:v>
                </c:pt>
                <c:pt idx="2207">
                  <c:v>5.3077960479887301</c:v>
                </c:pt>
                <c:pt idx="2208">
                  <c:v>5.8335934110202796</c:v>
                </c:pt>
                <c:pt idx="2209">
                  <c:v>5.8418765521867204</c:v>
                </c:pt>
                <c:pt idx="2210">
                  <c:v>5.85083211193772</c:v>
                </c:pt>
                <c:pt idx="2211">
                  <c:v>5.8605444828891704</c:v>
                </c:pt>
                <c:pt idx="2212">
                  <c:v>5.8708664218234601</c:v>
                </c:pt>
                <c:pt idx="2213">
                  <c:v>5.8816477264550997</c:v>
                </c:pt>
                <c:pt idx="2214">
                  <c:v>5.8925236028961301</c:v>
                </c:pt>
                <c:pt idx="2215">
                  <c:v>5.9040586412976204</c:v>
                </c:pt>
                <c:pt idx="2216">
                  <c:v>5.913618561072</c:v>
                </c:pt>
                <c:pt idx="2217">
                  <c:v>5.9209113614010702</c:v>
                </c:pt>
                <c:pt idx="2218">
                  <c:v>5.9245630878877904</c:v>
                </c:pt>
                <c:pt idx="2219">
                  <c:v>5.9236471971982301</c:v>
                </c:pt>
                <c:pt idx="2220">
                  <c:v>5.9173043760206703</c:v>
                </c:pt>
                <c:pt idx="2221">
                  <c:v>5.9043048357450596</c:v>
                </c:pt>
                <c:pt idx="2222">
                  <c:v>5.88466609405324</c:v>
                </c:pt>
                <c:pt idx="2223">
                  <c:v>5.8587692788878796</c:v>
                </c:pt>
                <c:pt idx="2224">
                  <c:v>5.8264529435055596</c:v>
                </c:pt>
                <c:pt idx="2225">
                  <c:v>5.7884012243996503</c:v>
                </c:pt>
                <c:pt idx="2226">
                  <c:v>5.7458962265002604</c:v>
                </c:pt>
                <c:pt idx="2227">
                  <c:v>5.7005150146235897</c:v>
                </c:pt>
                <c:pt idx="2228">
                  <c:v>5.6550476346903196</c:v>
                </c:pt>
                <c:pt idx="2229">
                  <c:v>5.8091957780045602</c:v>
                </c:pt>
                <c:pt idx="2230">
                  <c:v>5.8176408393652803</c:v>
                </c:pt>
                <c:pt idx="2231">
                  <c:v>5.8255698392880904</c:v>
                </c:pt>
                <c:pt idx="2232">
                  <c:v>5.4961537383135504</c:v>
                </c:pt>
                <c:pt idx="2233">
                  <c:v>5.4639141019706301</c:v>
                </c:pt>
                <c:pt idx="2234">
                  <c:v>5.4347324847354104</c:v>
                </c:pt>
                <c:pt idx="2235">
                  <c:v>5.4082074002782203</c:v>
                </c:pt>
                <c:pt idx="2236">
                  <c:v>5.3837778093294197</c:v>
                </c:pt>
                <c:pt idx="2237">
                  <c:v>5.3614181455425403</c:v>
                </c:pt>
                <c:pt idx="2238">
                  <c:v>5.3416662490950699</c:v>
                </c:pt>
                <c:pt idx="2239">
                  <c:v>5.32427166448183</c:v>
                </c:pt>
                <c:pt idx="2240">
                  <c:v>5.3083613483161196</c:v>
                </c:pt>
                <c:pt idx="2241">
                  <c:v>5.2926816027194503</c:v>
                </c:pt>
                <c:pt idx="2242">
                  <c:v>5.2768049015648302</c:v>
                </c:pt>
                <c:pt idx="2243">
                  <c:v>5.2606072007268301</c:v>
                </c:pt>
                <c:pt idx="2244">
                  <c:v>5.2448285039003304</c:v>
                </c:pt>
                <c:pt idx="2245">
                  <c:v>5.2292496033369398</c:v>
                </c:pt>
                <c:pt idx="2246">
                  <c:v>5.2139741847751004</c:v>
                </c:pt>
                <c:pt idx="2247">
                  <c:v>5.1990865224679901</c:v>
                </c:pt>
                <c:pt idx="2248">
                  <c:v>5.1846472181257202</c:v>
                </c:pt>
                <c:pt idx="2249">
                  <c:v>5.1708148777865697</c:v>
                </c:pt>
                <c:pt idx="2250">
                  <c:v>5.1578849347874396</c:v>
                </c:pt>
                <c:pt idx="2251">
                  <c:v>5.1456467034954496</c:v>
                </c:pt>
                <c:pt idx="2252">
                  <c:v>5.1336158436803396</c:v>
                </c:pt>
                <c:pt idx="2253">
                  <c:v>5.6109901914194902</c:v>
                </c:pt>
                <c:pt idx="2254">
                  <c:v>5.5695324668234401</c:v>
                </c:pt>
                <c:pt idx="2255">
                  <c:v>5.5312823718069897</c:v>
                </c:pt>
                <c:pt idx="2256">
                  <c:v>5.0996571072630896</c:v>
                </c:pt>
                <c:pt idx="2257">
                  <c:v>5.0929118528541402</c:v>
                </c:pt>
                <c:pt idx="2258">
                  <c:v>5.08535841782638</c:v>
                </c:pt>
                <c:pt idx="2259">
                  <c:v>5.0777083988230904</c:v>
                </c:pt>
                <c:pt idx="2260">
                  <c:v>5.0710961841059303</c:v>
                </c:pt>
                <c:pt idx="2261">
                  <c:v>5.0655473400213502</c:v>
                </c:pt>
                <c:pt idx="2262">
                  <c:v>5.0614808705808798</c:v>
                </c:pt>
                <c:pt idx="2263">
                  <c:v>5.06019497804387</c:v>
                </c:pt>
                <c:pt idx="2264">
                  <c:v>5.0593285629692302</c:v>
                </c:pt>
                <c:pt idx="2265">
                  <c:v>5.0600122260117297</c:v>
                </c:pt>
                <c:pt idx="2266">
                  <c:v>5.0621318655140097</c:v>
                </c:pt>
                <c:pt idx="2267">
                  <c:v>5.0659450387441396</c:v>
                </c:pt>
                <c:pt idx="2268">
                  <c:v>5.07186838245934</c:v>
                </c:pt>
                <c:pt idx="2269">
                  <c:v>5.08040020369023</c:v>
                </c:pt>
                <c:pt idx="2270">
                  <c:v>5.0917573429309098</c:v>
                </c:pt>
                <c:pt idx="2271">
                  <c:v>5.1058207272899701</c:v>
                </c:pt>
                <c:pt idx="2272">
                  <c:v>5.1227028013467697</c:v>
                </c:pt>
                <c:pt idx="2273">
                  <c:v>5.1422705254095202</c:v>
                </c:pt>
                <c:pt idx="2274">
                  <c:v>5.16462166708091</c:v>
                </c:pt>
                <c:pt idx="2275">
                  <c:v>5.1895848371494404</c:v>
                </c:pt>
                <c:pt idx="2276">
                  <c:v>5.2169233101849004</c:v>
                </c:pt>
                <c:pt idx="2277">
                  <c:v>5.1228722967548102</c:v>
                </c:pt>
                <c:pt idx="2278">
                  <c:v>5.1138573189208198</c:v>
                </c:pt>
                <c:pt idx="2279">
                  <c:v>5.10619783090032</c:v>
                </c:pt>
                <c:pt idx="2280">
                  <c:v>5.3539120556008299</c:v>
                </c:pt>
                <c:pt idx="2281">
                  <c:v>5.39496308590775</c:v>
                </c:pt>
                <c:pt idx="2282">
                  <c:v>5.4386588127211901</c:v>
                </c:pt>
                <c:pt idx="2283">
                  <c:v>5.4849784042032903</c:v>
                </c:pt>
                <c:pt idx="2284">
                  <c:v>5.5335203740243797</c:v>
                </c:pt>
                <c:pt idx="2285">
                  <c:v>5.5837359926371901</c:v>
                </c:pt>
                <c:pt idx="2286">
                  <c:v>5.6381070894522498</c:v>
                </c:pt>
                <c:pt idx="2287">
                  <c:v>5.6937247823829003</c:v>
                </c:pt>
                <c:pt idx="2288">
                  <c:v>5.7497032448692096</c:v>
                </c:pt>
                <c:pt idx="2289">
                  <c:v>5.8105805034086897</c:v>
                </c:pt>
                <c:pt idx="2290">
                  <c:v>5.8711646958655397</c:v>
                </c:pt>
                <c:pt idx="2291">
                  <c:v>5.2348678394126704</c:v>
                </c:pt>
                <c:pt idx="2292">
                  <c:v>3.9053961776635799</c:v>
                </c:pt>
                <c:pt idx="2293">
                  <c:v>3.9769643727511399</c:v>
                </c:pt>
                <c:pt idx="2294">
                  <c:v>4.0189406554986098</c:v>
                </c:pt>
                <c:pt idx="2295">
                  <c:v>4.0302598095548197</c:v>
                </c:pt>
                <c:pt idx="2296">
                  <c:v>4.01757683775846</c:v>
                </c:pt>
                <c:pt idx="2297">
                  <c:v>3.98009077406808</c:v>
                </c:pt>
                <c:pt idx="2298">
                  <c:v>3.9394664968316699</c:v>
                </c:pt>
                <c:pt idx="2299">
                  <c:v>4.6429747647821298</c:v>
                </c:pt>
                <c:pt idx="2300">
                  <c:v>4.6807349731654702</c:v>
                </c:pt>
                <c:pt idx="2301">
                  <c:v>5.2469358336802303</c:v>
                </c:pt>
                <c:pt idx="2302">
                  <c:v>5.2797563942289303</c:v>
                </c:pt>
                <c:pt idx="2303">
                  <c:v>5.3154579032635301</c:v>
                </c:pt>
                <c:pt idx="2304">
                  <c:v>4.7221832694314996</c:v>
                </c:pt>
                <c:pt idx="2305">
                  <c:v>4.7117059310020002</c:v>
                </c:pt>
                <c:pt idx="2306">
                  <c:v>5.3872656885288999</c:v>
                </c:pt>
                <c:pt idx="2307">
                  <c:v>5.3594411922933398</c:v>
                </c:pt>
                <c:pt idx="2308">
                  <c:v>6.02933373897495</c:v>
                </c:pt>
                <c:pt idx="2309">
                  <c:v>6.0085019011147702</c:v>
                </c:pt>
                <c:pt idx="2310">
                  <c:v>6.0026145396649699</c:v>
                </c:pt>
                <c:pt idx="2311">
                  <c:v>6.0020298278523097</c:v>
                </c:pt>
                <c:pt idx="2312">
                  <c:v>6.0067998452714297</c:v>
                </c:pt>
                <c:pt idx="2313">
                  <c:v>6.0166523576775699</c:v>
                </c:pt>
                <c:pt idx="2314">
                  <c:v>6.0277770325457602</c:v>
                </c:pt>
                <c:pt idx="2315">
                  <c:v>6.0377180802628097</c:v>
                </c:pt>
                <c:pt idx="2316">
                  <c:v>6.0463405673334796</c:v>
                </c:pt>
                <c:pt idx="2317">
                  <c:v>6.0532638392659699</c:v>
                </c:pt>
                <c:pt idx="2318">
                  <c:v>6.0589798115042797</c:v>
                </c:pt>
                <c:pt idx="2319">
                  <c:v>6.0631750595788096</c:v>
                </c:pt>
                <c:pt idx="2320">
                  <c:v>6.0655489421931401</c:v>
                </c:pt>
                <c:pt idx="2321">
                  <c:v>6.0656265881342604</c:v>
                </c:pt>
                <c:pt idx="2322">
                  <c:v>6.0646545935177398</c:v>
                </c:pt>
                <c:pt idx="2323">
                  <c:v>6.06347096636659</c:v>
                </c:pt>
                <c:pt idx="2324">
                  <c:v>6.0628893319845201</c:v>
                </c:pt>
                <c:pt idx="2325">
                  <c:v>4.7254954169873802</c:v>
                </c:pt>
                <c:pt idx="2326">
                  <c:v>4.0449084845941998</c:v>
                </c:pt>
                <c:pt idx="2327">
                  <c:v>4.7316103474017499</c:v>
                </c:pt>
                <c:pt idx="2328">
                  <c:v>6.0521247164957002</c:v>
                </c:pt>
                <c:pt idx="2329">
                  <c:v>6.0474512830521201</c:v>
                </c:pt>
                <c:pt idx="2330">
                  <c:v>6.0407803604282604</c:v>
                </c:pt>
                <c:pt idx="2331">
                  <c:v>6.0329317287890003</c:v>
                </c:pt>
                <c:pt idx="2332">
                  <c:v>6.0253134309933696</c:v>
                </c:pt>
                <c:pt idx="2333">
                  <c:v>6.0168895565586604</c:v>
                </c:pt>
                <c:pt idx="2334">
                  <c:v>6.0069596349368304</c:v>
                </c:pt>
                <c:pt idx="2335">
                  <c:v>6.0017152197555301</c:v>
                </c:pt>
                <c:pt idx="2336">
                  <c:v>5.9962577516870299</c:v>
                </c:pt>
                <c:pt idx="2337">
                  <c:v>5.9888723917147297</c:v>
                </c:pt>
                <c:pt idx="2338">
                  <c:v>5.9798103055201297</c:v>
                </c:pt>
                <c:pt idx="2339">
                  <c:v>5.9707351994268603</c:v>
                </c:pt>
                <c:pt idx="2340">
                  <c:v>5.9620558982529301</c:v>
                </c:pt>
                <c:pt idx="2341">
                  <c:v>5.9527327039087803</c:v>
                </c:pt>
                <c:pt idx="2342">
                  <c:v>5.9413298766600704</c:v>
                </c:pt>
                <c:pt idx="2343">
                  <c:v>5.9275266535488296</c:v>
                </c:pt>
                <c:pt idx="2344">
                  <c:v>5.9131467672895504</c:v>
                </c:pt>
                <c:pt idx="2345">
                  <c:v>5.8995783758050999</c:v>
                </c:pt>
                <c:pt idx="2346">
                  <c:v>5.8876938123058702</c:v>
                </c:pt>
                <c:pt idx="2347">
                  <c:v>5.8763030580541002</c:v>
                </c:pt>
                <c:pt idx="2348">
                  <c:v>5.8648559631499397</c:v>
                </c:pt>
                <c:pt idx="2349">
                  <c:v>6.0620588991752697</c:v>
                </c:pt>
                <c:pt idx="2350">
                  <c:v>6.0598521447146796</c:v>
                </c:pt>
                <c:pt idx="2351">
                  <c:v>6.0561570974742303</c:v>
                </c:pt>
                <c:pt idx="2352">
                  <c:v>5.8195254105153298</c:v>
                </c:pt>
                <c:pt idx="2353">
                  <c:v>5.8079594794451896</c:v>
                </c:pt>
                <c:pt idx="2354">
                  <c:v>5.7967031852377904</c:v>
                </c:pt>
                <c:pt idx="2355">
                  <c:v>5.7863829033815097</c:v>
                </c:pt>
                <c:pt idx="2356">
                  <c:v>5.77677563852109</c:v>
                </c:pt>
                <c:pt idx="2357">
                  <c:v>5.7674926875000798</c:v>
                </c:pt>
                <c:pt idx="2358">
                  <c:v>5.7584426743024197</c:v>
                </c:pt>
                <c:pt idx="2359">
                  <c:v>5.7494740946527498</c:v>
                </c:pt>
                <c:pt idx="2360">
                  <c:v>5.7409197845059801</c:v>
                </c:pt>
                <c:pt idx="2361">
                  <c:v>5.7327868456250304</c:v>
                </c:pt>
                <c:pt idx="2362">
                  <c:v>5.7252135256611298</c:v>
                </c:pt>
                <c:pt idx="2363">
                  <c:v>5.7178513647809996</c:v>
                </c:pt>
                <c:pt idx="2364">
                  <c:v>5.7109437167269101</c:v>
                </c:pt>
                <c:pt idx="2365">
                  <c:v>5.7046401919707703</c:v>
                </c:pt>
                <c:pt idx="2366">
                  <c:v>5.6989848214425898</c:v>
                </c:pt>
                <c:pt idx="2367">
                  <c:v>5.6939676626743099</c:v>
                </c:pt>
                <c:pt idx="2368">
                  <c:v>5.6897492155076304</c:v>
                </c:pt>
                <c:pt idx="2369">
                  <c:v>5.6865950858752496</c:v>
                </c:pt>
                <c:pt idx="2370">
                  <c:v>5.6846132205733699</c:v>
                </c:pt>
                <c:pt idx="2371">
                  <c:v>5.6860371240361998</c:v>
                </c:pt>
                <c:pt idx="2372">
                  <c:v>5.6889916941308902</c:v>
                </c:pt>
                <c:pt idx="2373">
                  <c:v>5.8536446467742804</c:v>
                </c:pt>
                <c:pt idx="2374">
                  <c:v>5.8425171312009203</c:v>
                </c:pt>
                <c:pt idx="2375">
                  <c:v>5.8311173813827999</c:v>
                </c:pt>
                <c:pt idx="2376">
                  <c:v>5.7196625510476897</c:v>
                </c:pt>
                <c:pt idx="2377">
                  <c:v>5.7325438469709002</c:v>
                </c:pt>
                <c:pt idx="2378">
                  <c:v>5.7470383083384098</c:v>
                </c:pt>
                <c:pt idx="2379">
                  <c:v>5.7630817825586202</c:v>
                </c:pt>
                <c:pt idx="2380">
                  <c:v>5.78087264554207</c:v>
                </c:pt>
                <c:pt idx="2381">
                  <c:v>5.8004820332805398</c:v>
                </c:pt>
                <c:pt idx="2382">
                  <c:v>5.8215212426176004</c:v>
                </c:pt>
                <c:pt idx="2383">
                  <c:v>5.8438295369861102</c:v>
                </c:pt>
                <c:pt idx="2384">
                  <c:v>5.8656528993107999</c:v>
                </c:pt>
                <c:pt idx="2385">
                  <c:v>5.8866982635090404</c:v>
                </c:pt>
                <c:pt idx="2386">
                  <c:v>5.9061092753369797</c:v>
                </c:pt>
                <c:pt idx="2387">
                  <c:v>5.9234820812106497</c:v>
                </c:pt>
                <c:pt idx="2388">
                  <c:v>5.9383548298156601</c:v>
                </c:pt>
                <c:pt idx="2389">
                  <c:v>5.95107598098532</c:v>
                </c:pt>
                <c:pt idx="2390">
                  <c:v>5.96137412901387</c:v>
                </c:pt>
                <c:pt idx="2391">
                  <c:v>5.9691555306309398</c:v>
                </c:pt>
                <c:pt idx="2392">
                  <c:v>5.9756354158325999</c:v>
                </c:pt>
                <c:pt idx="2393">
                  <c:v>5.9812967044965397</c:v>
                </c:pt>
                <c:pt idx="2394">
                  <c:v>5.9858678725542598</c:v>
                </c:pt>
                <c:pt idx="2395">
                  <c:v>5.9886318786776203</c:v>
                </c:pt>
                <c:pt idx="2396">
                  <c:v>5.9907148257382099</c:v>
                </c:pt>
                <c:pt idx="2397">
                  <c:v>5.6936454793637701</c:v>
                </c:pt>
                <c:pt idx="2398">
                  <c:v>5.7002868113088496</c:v>
                </c:pt>
                <c:pt idx="2399">
                  <c:v>5.7088077431699498</c:v>
                </c:pt>
                <c:pt idx="2400">
                  <c:v>5.9873208932450099</c:v>
                </c:pt>
                <c:pt idx="2401">
                  <c:v>5.9840091044761001</c:v>
                </c:pt>
                <c:pt idx="2402">
                  <c:v>5.9800974534669997</c:v>
                </c:pt>
                <c:pt idx="2403">
                  <c:v>5.9756115065641504</c:v>
                </c:pt>
                <c:pt idx="2404">
                  <c:v>5.9710448362896003</c:v>
                </c:pt>
                <c:pt idx="2405">
                  <c:v>5.9663837125683798</c:v>
                </c:pt>
                <c:pt idx="2406">
                  <c:v>5.9620483230391699</c:v>
                </c:pt>
                <c:pt idx="2407">
                  <c:v>5.9587540519520896</c:v>
                </c:pt>
                <c:pt idx="2408">
                  <c:v>5.9560170325277797</c:v>
                </c:pt>
                <c:pt idx="2409">
                  <c:v>5.9532790662017501</c:v>
                </c:pt>
                <c:pt idx="2410">
                  <c:v>5.9505884449617703</c:v>
                </c:pt>
                <c:pt idx="2411">
                  <c:v>5.94794706261127</c:v>
                </c:pt>
                <c:pt idx="2412">
                  <c:v>5.9461422679311999</c:v>
                </c:pt>
                <c:pt idx="2413">
                  <c:v>5.9448866762492596</c:v>
                </c:pt>
                <c:pt idx="2414">
                  <c:v>5.9442636149168999</c:v>
                </c:pt>
                <c:pt idx="2415">
                  <c:v>5.9451238751303501</c:v>
                </c:pt>
                <c:pt idx="2416">
                  <c:v>5.9478215981332498</c:v>
                </c:pt>
                <c:pt idx="2417">
                  <c:v>5.9508753561832002</c:v>
                </c:pt>
                <c:pt idx="2418">
                  <c:v>5.9536824463348603</c:v>
                </c:pt>
                <c:pt idx="2419">
                  <c:v>5.9556870372780404</c:v>
                </c:pt>
                <c:pt idx="2420">
                  <c:v>5.96029797520805</c:v>
                </c:pt>
                <c:pt idx="2421">
                  <c:v>5.9916004155726998</c:v>
                </c:pt>
                <c:pt idx="2422">
                  <c:v>5.9912360951355703</c:v>
                </c:pt>
                <c:pt idx="2423">
                  <c:v>5.98970732230715</c:v>
                </c:pt>
                <c:pt idx="2424">
                  <c:v>6.0014275983578003</c:v>
                </c:pt>
                <c:pt idx="2425">
                  <c:v>6.0125707378095496</c:v>
                </c:pt>
                <c:pt idx="2426">
                  <c:v>6.0195626601168097</c:v>
                </c:pt>
                <c:pt idx="2427">
                  <c:v>6.0246366329883401</c:v>
                </c:pt>
                <c:pt idx="2428">
                  <c:v>6.0223555467426504</c:v>
                </c:pt>
                <c:pt idx="2429">
                  <c:v>6.0026509953812299</c:v>
                </c:pt>
                <c:pt idx="2430">
                  <c:v>5.9513994662857304</c:v>
                </c:pt>
                <c:pt idx="2431">
                  <c:v>5.3085132983010599</c:v>
                </c:pt>
                <c:pt idx="2432">
                  <c:v>3.9465961175132001</c:v>
                </c:pt>
                <c:pt idx="2433">
                  <c:v>3.9764802563004</c:v>
                </c:pt>
                <c:pt idx="2434">
                  <c:v>3.7823056543836899</c:v>
                </c:pt>
                <c:pt idx="2435">
                  <c:v>3.4452692138566801</c:v>
                </c:pt>
                <c:pt idx="2436">
                  <c:v>3.1067052137190698</c:v>
                </c:pt>
                <c:pt idx="2437">
                  <c:v>3.0911515540046799</c:v>
                </c:pt>
                <c:pt idx="2438">
                  <c:v>3.0926911570215401</c:v>
                </c:pt>
                <c:pt idx="2439">
                  <c:v>3.10283578860858</c:v>
                </c:pt>
                <c:pt idx="2440">
                  <c:v>3.1024325860195399</c:v>
                </c:pt>
                <c:pt idx="2441">
                  <c:v>3.0891264863117902</c:v>
                </c:pt>
                <c:pt idx="2442">
                  <c:v>3.0736874017056302</c:v>
                </c:pt>
                <c:pt idx="2443">
                  <c:v>3.0758330218238701</c:v>
                </c:pt>
                <c:pt idx="2444">
                  <c:v>3.09172250615172</c:v>
                </c:pt>
                <c:pt idx="2445">
                  <c:v>5.9674016319183698</c:v>
                </c:pt>
                <c:pt idx="2446">
                  <c:v>5.977201591279</c:v>
                </c:pt>
                <c:pt idx="2447">
                  <c:v>5.9889195000753501</c:v>
                </c:pt>
                <c:pt idx="2448">
                  <c:v>3.2620155605330301</c:v>
                </c:pt>
                <c:pt idx="2449">
                  <c:v>3.2880634952949102</c:v>
                </c:pt>
                <c:pt idx="2450">
                  <c:v>3.3166762613212901</c:v>
                </c:pt>
                <c:pt idx="2451">
                  <c:v>3.3556607969850201</c:v>
                </c:pt>
                <c:pt idx="2452">
                  <c:v>3.4049247497776398</c:v>
                </c:pt>
                <c:pt idx="2453">
                  <c:v>3.46902271697674</c:v>
                </c:pt>
                <c:pt idx="2454">
                  <c:v>3.5396975972132299</c:v>
                </c:pt>
                <c:pt idx="2455">
                  <c:v>3.6412062606438602</c:v>
                </c:pt>
                <c:pt idx="2456">
                  <c:v>3.7186663427056499</c:v>
                </c:pt>
                <c:pt idx="2457">
                  <c:v>3.7604979159374001</c:v>
                </c:pt>
                <c:pt idx="2458">
                  <c:v>3.7885242243010602</c:v>
                </c:pt>
                <c:pt idx="2459">
                  <c:v>3.8120618634194399</c:v>
                </c:pt>
                <c:pt idx="2460">
                  <c:v>3.8362510892845201</c:v>
                </c:pt>
                <c:pt idx="2461">
                  <c:v>3.8647244240324898</c:v>
                </c:pt>
                <c:pt idx="2462">
                  <c:v>3.89492280658123</c:v>
                </c:pt>
                <c:pt idx="2463">
                  <c:v>3.9256418371230799</c:v>
                </c:pt>
                <c:pt idx="2464">
                  <c:v>3.9463424995042198</c:v>
                </c:pt>
                <c:pt idx="2465">
                  <c:v>3.95346068523782</c:v>
                </c:pt>
                <c:pt idx="2466">
                  <c:v>3.9545559250314599</c:v>
                </c:pt>
                <c:pt idx="2467">
                  <c:v>3.94886256007173</c:v>
                </c:pt>
                <c:pt idx="2468">
                  <c:v>3.9465446038402798</c:v>
                </c:pt>
                <c:pt idx="2469">
                  <c:v>3.13329598948315</c:v>
                </c:pt>
                <c:pt idx="2470">
                  <c:v>3.1823391070400402</c:v>
                </c:pt>
                <c:pt idx="2471">
                  <c:v>3.22773878350027</c:v>
                </c:pt>
                <c:pt idx="2472">
                  <c:v>3.94678822389867</c:v>
                </c:pt>
                <c:pt idx="2473">
                  <c:v>3.94409514663234</c:v>
                </c:pt>
                <c:pt idx="2474">
                  <c:v>3.95941074933596</c:v>
                </c:pt>
                <c:pt idx="2475">
                  <c:v>3.9869269143974799</c:v>
                </c:pt>
                <c:pt idx="2476">
                  <c:v>4.0303968051504802</c:v>
                </c:pt>
                <c:pt idx="2477">
                  <c:v>4.0895272667403004</c:v>
                </c:pt>
                <c:pt idx="2478">
                  <c:v>4.1577022968428903</c:v>
                </c:pt>
                <c:pt idx="2479">
                  <c:v>4.2174337155280197</c:v>
                </c:pt>
                <c:pt idx="2480">
                  <c:v>4.28302053772987</c:v>
                </c:pt>
                <c:pt idx="2481">
                  <c:v>4.3560934761652597</c:v>
                </c:pt>
                <c:pt idx="2482">
                  <c:v>4.4336881366341396</c:v>
                </c:pt>
                <c:pt idx="2483">
                  <c:v>4.5125455793198901</c:v>
                </c:pt>
                <c:pt idx="2484">
                  <c:v>4.5898463155764597</c:v>
                </c:pt>
                <c:pt idx="2485">
                  <c:v>4.6611847963752302</c:v>
                </c:pt>
                <c:pt idx="2486">
                  <c:v>4.72312779280161</c:v>
                </c:pt>
                <c:pt idx="2487">
                  <c:v>4.7766059612938401</c:v>
                </c:pt>
                <c:pt idx="2488">
                  <c:v>4.82168037701293</c:v>
                </c:pt>
                <c:pt idx="2489">
                  <c:v>4.85741266035346</c:v>
                </c:pt>
                <c:pt idx="2490">
                  <c:v>4.8854433185469102</c:v>
                </c:pt>
                <c:pt idx="2491">
                  <c:v>4.9075823542328099</c:v>
                </c:pt>
                <c:pt idx="2492">
                  <c:v>4.9244447800789004</c:v>
                </c:pt>
                <c:pt idx="2493">
                  <c:v>3.95267206405769</c:v>
                </c:pt>
                <c:pt idx="2494">
                  <c:v>3.9584622497183899</c:v>
                </c:pt>
                <c:pt idx="2495">
                  <c:v>3.95676865680917</c:v>
                </c:pt>
                <c:pt idx="2496">
                  <c:v>4.9639599357944899</c:v>
                </c:pt>
                <c:pt idx="2497">
                  <c:v>4.9673275917649304</c:v>
                </c:pt>
                <c:pt idx="2498">
                  <c:v>4.96728403428577</c:v>
                </c:pt>
                <c:pt idx="2499">
                  <c:v>4.9643585814189901</c:v>
                </c:pt>
                <c:pt idx="2500">
                  <c:v>4.9589484584365398</c:v>
                </c:pt>
                <c:pt idx="2501">
                  <c:v>4.9527306282861296</c:v>
                </c:pt>
                <c:pt idx="2502">
                  <c:v>4.9471448550344403</c:v>
                </c:pt>
                <c:pt idx="2503">
                  <c:v>4.9420969219602302</c:v>
                </c:pt>
                <c:pt idx="2504">
                  <c:v>4.9387515181802302</c:v>
                </c:pt>
                <c:pt idx="2505">
                  <c:v>4.9339928635817696</c:v>
                </c:pt>
                <c:pt idx="2506">
                  <c:v>4.9273726001999698</c:v>
                </c:pt>
                <c:pt idx="2507">
                  <c:v>4.918686670714</c:v>
                </c:pt>
                <c:pt idx="2508">
                  <c:v>4.9089695652539502</c:v>
                </c:pt>
                <c:pt idx="2509">
                  <c:v>4.9017191387768904</c:v>
                </c:pt>
                <c:pt idx="2510">
                  <c:v>4.9007433565534804</c:v>
                </c:pt>
                <c:pt idx="2511">
                  <c:v>4.90926168443485</c:v>
                </c:pt>
                <c:pt idx="2512">
                  <c:v>4.92639066311538</c:v>
                </c:pt>
                <c:pt idx="2513">
                  <c:v>4.9502705776151901</c:v>
                </c:pt>
                <c:pt idx="2514">
                  <c:v>4.9778500371386203</c:v>
                </c:pt>
                <c:pt idx="2515">
                  <c:v>5.0064133275500797</c:v>
                </c:pt>
                <c:pt idx="2516">
                  <c:v>5.0387263487763798</c:v>
                </c:pt>
                <c:pt idx="2517">
                  <c:v>4.9383424566367999</c:v>
                </c:pt>
                <c:pt idx="2518">
                  <c:v>4.9494879633428503</c:v>
                </c:pt>
                <c:pt idx="2519">
                  <c:v>4.9580526894085502</c:v>
                </c:pt>
                <c:pt idx="2520">
                  <c:v>5.1373643908680204</c:v>
                </c:pt>
                <c:pt idx="2521">
                  <c:v>5.1601856692438401</c:v>
                </c:pt>
                <c:pt idx="2522">
                  <c:v>5.1858916837124402</c:v>
                </c:pt>
                <c:pt idx="2523">
                  <c:v>5.2150822965140096</c:v>
                </c:pt>
                <c:pt idx="2524">
                  <c:v>5.2456069754776298</c:v>
                </c:pt>
                <c:pt idx="2525">
                  <c:v>5.2754176905436898</c:v>
                </c:pt>
                <c:pt idx="2526">
                  <c:v>5.3031903180181903</c:v>
                </c:pt>
                <c:pt idx="2527">
                  <c:v>5.32410643013153</c:v>
                </c:pt>
                <c:pt idx="2528">
                  <c:v>5.3469692538203502</c:v>
                </c:pt>
                <c:pt idx="2529">
                  <c:v>5.3725914674866502</c:v>
                </c:pt>
                <c:pt idx="2530">
                  <c:v>5.4003965263450899</c:v>
                </c:pt>
                <c:pt idx="2531">
                  <c:v>5.4302272447100002</c:v>
                </c:pt>
                <c:pt idx="2532">
                  <c:v>5.46166734091232</c:v>
                </c:pt>
                <c:pt idx="2533">
                  <c:v>5.4948413325283596</c:v>
                </c:pt>
                <c:pt idx="2534">
                  <c:v>5.52891866838615</c:v>
                </c:pt>
                <c:pt idx="2535">
                  <c:v>5.5631404067563901</c:v>
                </c:pt>
                <c:pt idx="2536">
                  <c:v>5.5967519853302097</c:v>
                </c:pt>
                <c:pt idx="2537">
                  <c:v>5.6296009529305397</c:v>
                </c:pt>
                <c:pt idx="2538">
                  <c:v>5.6612211971852702</c:v>
                </c:pt>
                <c:pt idx="2539">
                  <c:v>5.6907789711291201</c:v>
                </c:pt>
                <c:pt idx="2540">
                  <c:v>5.7181395779923099</c:v>
                </c:pt>
                <c:pt idx="2541">
                  <c:v>5.0685906821523803</c:v>
                </c:pt>
                <c:pt idx="2542">
                  <c:v>5.09444772744546</c:v>
                </c:pt>
                <c:pt idx="2543">
                  <c:v>5.1164589313990403</c:v>
                </c:pt>
                <c:pt idx="2544">
                  <c:v>5.8154795361872802</c:v>
                </c:pt>
                <c:pt idx="2545">
                  <c:v>5.8354862675604</c:v>
                </c:pt>
                <c:pt idx="2546">
                  <c:v>5.8536779066972198</c:v>
                </c:pt>
                <c:pt idx="2547">
                  <c:v>5.8703484665821097</c:v>
                </c:pt>
                <c:pt idx="2548">
                  <c:v>5.88572697906881</c:v>
                </c:pt>
                <c:pt idx="2549">
                  <c:v>5.8999029263699496</c:v>
                </c:pt>
                <c:pt idx="2550">
                  <c:v>5.9131496079947201</c:v>
                </c:pt>
                <c:pt idx="2551">
                  <c:v>5.9247698675510998</c:v>
                </c:pt>
                <c:pt idx="2552">
                  <c:v>5.9354580207259504</c:v>
                </c:pt>
                <c:pt idx="2553">
                  <c:v>5.9452603473408798</c:v>
                </c:pt>
                <c:pt idx="2554">
                  <c:v>5.9542529546217198</c:v>
                </c:pt>
                <c:pt idx="2555">
                  <c:v>5.9625004686108998</c:v>
                </c:pt>
                <c:pt idx="2556">
                  <c:v>5.9700004036914303</c:v>
                </c:pt>
                <c:pt idx="2557">
                  <c:v>5.9770129211111103</c:v>
                </c:pt>
                <c:pt idx="2558">
                  <c:v>5.9835773172913704</c:v>
                </c:pt>
                <c:pt idx="2559">
                  <c:v>5.9898597734842198</c:v>
                </c:pt>
                <c:pt idx="2560">
                  <c:v>5.9958915374464601</c:v>
                </c:pt>
                <c:pt idx="2561">
                  <c:v>6.0018458921930202</c:v>
                </c:pt>
                <c:pt idx="2562">
                  <c:v>6.0078035610956002</c:v>
                </c:pt>
                <c:pt idx="2563">
                  <c:v>6.0139476512744796</c:v>
                </c:pt>
                <c:pt idx="2564">
                  <c:v>6.0204670696229998</c:v>
                </c:pt>
                <c:pt idx="2565">
                  <c:v>5.7441868321685803</c:v>
                </c:pt>
                <c:pt idx="2566">
                  <c:v>5.76941264910195</c:v>
                </c:pt>
                <c:pt idx="2567">
                  <c:v>5.7935033675973804</c:v>
                </c:pt>
                <c:pt idx="2568">
                  <c:v>6.0481089062972897</c:v>
                </c:pt>
                <c:pt idx="2569">
                  <c:v>6.0560673785361701</c:v>
                </c:pt>
                <c:pt idx="2570">
                  <c:v>6.0644547972546201</c:v>
                </c:pt>
                <c:pt idx="2571">
                  <c:v>6.0734414863996999</c:v>
                </c:pt>
                <c:pt idx="2572">
                  <c:v>6.0824194167038597</c:v>
                </c:pt>
                <c:pt idx="2573">
                  <c:v>6.0916267339499104</c:v>
                </c:pt>
                <c:pt idx="2574">
                  <c:v>6.1008278963347804</c:v>
                </c:pt>
                <c:pt idx="2575">
                  <c:v>6.1098080755305304</c:v>
                </c:pt>
                <c:pt idx="2576">
                  <c:v>6.1197126675313198</c:v>
                </c:pt>
                <c:pt idx="2577">
                  <c:v>6.1293523637756904</c:v>
                </c:pt>
                <c:pt idx="2578">
                  <c:v>6.13854689784851</c:v>
                </c:pt>
                <c:pt idx="2579">
                  <c:v>6.1470413164614204</c:v>
                </c:pt>
                <c:pt idx="2580">
                  <c:v>6.1546658874809603</c:v>
                </c:pt>
                <c:pt idx="2581">
                  <c:v>6.1604512202703399</c:v>
                </c:pt>
                <c:pt idx="2582">
                  <c:v>6.16377460858532</c:v>
                </c:pt>
                <c:pt idx="2583">
                  <c:v>6.1650126825854201</c:v>
                </c:pt>
                <c:pt idx="2584">
                  <c:v>6.1652520119953804</c:v>
                </c:pt>
                <c:pt idx="2585">
                  <c:v>6.16631467245168</c:v>
                </c:pt>
                <c:pt idx="2586">
                  <c:v>6.1683746571455398</c:v>
                </c:pt>
                <c:pt idx="2587">
                  <c:v>6.1704296706053601</c:v>
                </c:pt>
                <c:pt idx="2588">
                  <c:v>6.1720370362766204</c:v>
                </c:pt>
                <c:pt idx="2589">
                  <c:v>6.0268983077487501</c:v>
                </c:pt>
                <c:pt idx="2590">
                  <c:v>6.0336662877990097</c:v>
                </c:pt>
                <c:pt idx="2591">
                  <c:v>6.04070034723284</c:v>
                </c:pt>
                <c:pt idx="2592">
                  <c:v>6.1590720579138196</c:v>
                </c:pt>
                <c:pt idx="2593">
                  <c:v>6.1475013923350703</c:v>
                </c:pt>
                <c:pt idx="2594">
                  <c:v>6.1336619502330096</c:v>
                </c:pt>
                <c:pt idx="2595">
                  <c:v>6.1178685764298297</c:v>
                </c:pt>
                <c:pt idx="2596">
                  <c:v>6.0995763289851599</c:v>
                </c:pt>
                <c:pt idx="2597">
                  <c:v>6.0822702796828203</c:v>
                </c:pt>
                <c:pt idx="2598">
                  <c:v>6.0650508718879399</c:v>
                </c:pt>
                <c:pt idx="2599">
                  <c:v>6.0522624906960996</c:v>
                </c:pt>
                <c:pt idx="2600">
                  <c:v>6.0349256670878297</c:v>
                </c:pt>
                <c:pt idx="2601">
                  <c:v>6.0146217269370599</c:v>
                </c:pt>
                <c:pt idx="2602">
                  <c:v>5.9939110924971599</c:v>
                </c:pt>
                <c:pt idx="2603">
                  <c:v>5.9741468863273202</c:v>
                </c:pt>
                <c:pt idx="2604">
                  <c:v>5.9566509832299399</c:v>
                </c:pt>
                <c:pt idx="2605">
                  <c:v>5.9396545707903403</c:v>
                </c:pt>
                <c:pt idx="2606">
                  <c:v>5.9247276120618002</c:v>
                </c:pt>
                <c:pt idx="2607">
                  <c:v>5.9126034824271798</c:v>
                </c:pt>
                <c:pt idx="2608">
                  <c:v>5.90663610778196</c:v>
                </c:pt>
                <c:pt idx="2609">
                  <c:v>5.9073098283563903</c:v>
                </c:pt>
                <c:pt idx="2610">
                  <c:v>5.9131072341427098</c:v>
                </c:pt>
                <c:pt idx="2611">
                  <c:v>5.9249006583512998</c:v>
                </c:pt>
                <c:pt idx="2612">
                  <c:v>5.9374241437867203</c:v>
                </c:pt>
                <c:pt idx="2613">
                  <c:v>6.1722934099175504</c:v>
                </c:pt>
                <c:pt idx="2614">
                  <c:v>6.1710025461465099</c:v>
                </c:pt>
                <c:pt idx="2615">
                  <c:v>6.1669635368559401</c:v>
                </c:pt>
                <c:pt idx="2616">
                  <c:v>5.9593787703624699</c:v>
                </c:pt>
                <c:pt idx="2617">
                  <c:v>5.9612275959725602</c:v>
                </c:pt>
                <c:pt idx="2618">
                  <c:v>5.9609456559851601</c:v>
                </c:pt>
                <c:pt idx="2619">
                  <c:v>5.9598754203150897</c:v>
                </c:pt>
                <c:pt idx="2620">
                  <c:v>5.9602927672485801</c:v>
                </c:pt>
                <c:pt idx="2621">
                  <c:v>5.9646925460948301</c:v>
                </c:pt>
                <c:pt idx="2622">
                  <c:v>5.9724516955214497</c:v>
                </c:pt>
                <c:pt idx="2623">
                  <c:v>5.9815765139550701</c:v>
                </c:pt>
                <c:pt idx="2624">
                  <c:v>5.9899913928234296</c:v>
                </c:pt>
                <c:pt idx="2625">
                  <c:v>5.9976447259827399</c:v>
                </c:pt>
                <c:pt idx="2626">
                  <c:v>6.0047443583607496</c:v>
                </c:pt>
                <c:pt idx="2627">
                  <c:v>6.0119015150182999</c:v>
                </c:pt>
                <c:pt idx="2628">
                  <c:v>6.0188124772284102</c:v>
                </c:pt>
                <c:pt idx="2629">
                  <c:v>6.0256214107780899</c:v>
                </c:pt>
                <c:pt idx="2630">
                  <c:v>6.0328391691457899</c:v>
                </c:pt>
                <c:pt idx="2631">
                  <c:v>6.0401606132519197</c:v>
                </c:pt>
                <c:pt idx="2632">
                  <c:v>6.0475507077328103</c:v>
                </c:pt>
                <c:pt idx="2633">
                  <c:v>6.0542576126220702</c:v>
                </c:pt>
                <c:pt idx="2634">
                  <c:v>6.0604657370298298</c:v>
                </c:pt>
                <c:pt idx="2635">
                  <c:v>6.0665012885989604</c:v>
                </c:pt>
                <c:pt idx="2636">
                  <c:v>6.0724458192401602</c:v>
                </c:pt>
                <c:pt idx="2637">
                  <c:v>5.9466943116344897</c:v>
                </c:pt>
                <c:pt idx="2638">
                  <c:v>5.9523468414575103</c:v>
                </c:pt>
                <c:pt idx="2639">
                  <c:v>5.9561780058203402</c:v>
                </c:pt>
                <c:pt idx="2640">
                  <c:v>6.0376205493855597</c:v>
                </c:pt>
                <c:pt idx="2641">
                  <c:v>6.0046510885412303</c:v>
                </c:pt>
                <c:pt idx="2642">
                  <c:v>5.9649614661835697</c:v>
                </c:pt>
                <c:pt idx="2643">
                  <c:v>5.9235283610322602</c:v>
                </c:pt>
                <c:pt idx="2644">
                  <c:v>5.8840207805304399</c:v>
                </c:pt>
                <c:pt idx="2645">
                  <c:v>5.8380150869688201</c:v>
                </c:pt>
                <c:pt idx="2646">
                  <c:v>5.7907050362866404</c:v>
                </c:pt>
                <c:pt idx="2647">
                  <c:v>5.7788971718268103</c:v>
                </c:pt>
                <c:pt idx="2648">
                  <c:v>5.7563774816490998</c:v>
                </c:pt>
                <c:pt idx="2649">
                  <c:v>5.7433031361375297</c:v>
                </c:pt>
                <c:pt idx="2650">
                  <c:v>5.7352236972038098</c:v>
                </c:pt>
                <c:pt idx="2651">
                  <c:v>5.7264783496348501</c:v>
                </c:pt>
                <c:pt idx="2652">
                  <c:v>5.7075296625721501</c:v>
                </c:pt>
                <c:pt idx="2653">
                  <c:v>5.6713864238847398</c:v>
                </c:pt>
                <c:pt idx="2654">
                  <c:v>5.6162327127973501</c:v>
                </c:pt>
                <c:pt idx="2655">
                  <c:v>5.5513372768051603</c:v>
                </c:pt>
                <c:pt idx="2656">
                  <c:v>5.4846801301612</c:v>
                </c:pt>
                <c:pt idx="2657">
                  <c:v>5.4175850414713196</c:v>
                </c:pt>
                <c:pt idx="2658">
                  <c:v>5.3580197152661704</c:v>
                </c:pt>
                <c:pt idx="2659">
                  <c:v>5.2979378541722602</c:v>
                </c:pt>
                <c:pt idx="2660">
                  <c:v>5.1951672962451099</c:v>
                </c:pt>
                <c:pt idx="2661">
                  <c:v>6.0767281822730101</c:v>
                </c:pt>
                <c:pt idx="2662">
                  <c:v>6.0758389231943504</c:v>
                </c:pt>
                <c:pt idx="2663">
                  <c:v>6.06257496061317</c:v>
                </c:pt>
                <c:pt idx="2664">
                  <c:v>4.87122109142416</c:v>
                </c:pt>
                <c:pt idx="2665">
                  <c:v>4.8632032011022996</c:v>
                </c:pt>
                <c:pt idx="2666">
                  <c:v>4.8625652260678303</c:v>
                </c:pt>
                <c:pt idx="2667">
                  <c:v>4.8682598930174201</c:v>
                </c:pt>
                <c:pt idx="2668">
                  <c:v>4.8793803068278701</c:v>
                </c:pt>
                <c:pt idx="2669">
                  <c:v>4.9031541683349404</c:v>
                </c:pt>
                <c:pt idx="2670">
                  <c:v>4.9372189577449301</c:v>
                </c:pt>
                <c:pt idx="2671">
                  <c:v>4.9571524225973898</c:v>
                </c:pt>
                <c:pt idx="2672">
                  <c:v>4.9641059953849398</c:v>
                </c:pt>
                <c:pt idx="2673">
                  <c:v>4.9592071993317797</c:v>
                </c:pt>
                <c:pt idx="2674">
                  <c:v>4.9510813622137304</c:v>
                </c:pt>
                <c:pt idx="2675">
                  <c:v>4.9477579738987396</c:v>
                </c:pt>
                <c:pt idx="2676">
                  <c:v>4.9471057953384596</c:v>
                </c:pt>
                <c:pt idx="2677">
                  <c:v>4.94297091224864</c:v>
                </c:pt>
                <c:pt idx="2678">
                  <c:v>4.9346883628957796</c:v>
                </c:pt>
                <c:pt idx="2679">
                  <c:v>4.9300916284915903</c:v>
                </c:pt>
                <c:pt idx="2680">
                  <c:v>4.9373032319980901</c:v>
                </c:pt>
                <c:pt idx="2681">
                  <c:v>4.9536249769615397</c:v>
                </c:pt>
                <c:pt idx="2682">
                  <c:v>4.9728428208384097</c:v>
                </c:pt>
                <c:pt idx="2683">
                  <c:v>4.9895565831143198</c:v>
                </c:pt>
                <c:pt idx="2684">
                  <c:v>5.0053632135415898</c:v>
                </c:pt>
                <c:pt idx="2685">
                  <c:v>5.0712718343751604</c:v>
                </c:pt>
                <c:pt idx="2686">
                  <c:v>4.9633004187458702</c:v>
                </c:pt>
                <c:pt idx="2687">
                  <c:v>4.8982388015016598</c:v>
                </c:pt>
                <c:pt idx="2688">
                  <c:v>5.0376719737101396</c:v>
                </c:pt>
                <c:pt idx="2689">
                  <c:v>5.0393541446173504</c:v>
                </c:pt>
                <c:pt idx="2690">
                  <c:v>5.0390572909278397</c:v>
                </c:pt>
                <c:pt idx="2691">
                  <c:v>5.0373545249082001</c:v>
                </c:pt>
                <c:pt idx="2692">
                  <c:v>5.0316039907570698</c:v>
                </c:pt>
                <c:pt idx="2693">
                  <c:v>5.01751504005155</c:v>
                </c:pt>
                <c:pt idx="2694">
                  <c:v>4.9955024157453902</c:v>
                </c:pt>
                <c:pt idx="2695">
                  <c:v>4.9890613535142796</c:v>
                </c:pt>
                <c:pt idx="2696">
                  <c:v>4.9926141287711596</c:v>
                </c:pt>
                <c:pt idx="2697">
                  <c:v>4.9957102606731301</c:v>
                </c:pt>
                <c:pt idx="2698">
                  <c:v>4.9914129839381802</c:v>
                </c:pt>
                <c:pt idx="2699">
                  <c:v>4.9817993274911396</c:v>
                </c:pt>
                <c:pt idx="2700">
                  <c:v>4.9710529398604502</c:v>
                </c:pt>
                <c:pt idx="2701">
                  <c:v>4.9656338213116404</c:v>
                </c:pt>
                <c:pt idx="2702">
                  <c:v>4.9674201514081497</c:v>
                </c:pt>
                <c:pt idx="2703">
                  <c:v>4.9708732652589003</c:v>
                </c:pt>
                <c:pt idx="2704">
                  <c:v>4.9740311824981598</c:v>
                </c:pt>
                <c:pt idx="2705">
                  <c:v>4.9758591762703901</c:v>
                </c:pt>
                <c:pt idx="2706">
                  <c:v>4.9792699162691401</c:v>
                </c:pt>
                <c:pt idx="2707">
                  <c:v>4.9811547241446199</c:v>
                </c:pt>
                <c:pt idx="2708">
                  <c:v>4.98351866429089</c:v>
                </c:pt>
                <c:pt idx="2709">
                  <c:v>5.0182273468711101</c:v>
                </c:pt>
                <c:pt idx="2710">
                  <c:v>5.0278649125866002</c:v>
                </c:pt>
                <c:pt idx="2711">
                  <c:v>5.0337894399289498</c:v>
                </c:pt>
                <c:pt idx="2712">
                  <c:v>4.9866102984096896</c:v>
                </c:pt>
                <c:pt idx="2713">
                  <c:v>4.9841282322737301</c:v>
                </c:pt>
                <c:pt idx="2714">
                  <c:v>4.9828596206931302</c:v>
                </c:pt>
                <c:pt idx="2715">
                  <c:v>4.9847079728523598</c:v>
                </c:pt>
                <c:pt idx="2716">
                  <c:v>4.9927078720415299</c:v>
                </c:pt>
                <c:pt idx="2717">
                  <c:v>5.0035451622374296</c:v>
                </c:pt>
                <c:pt idx="2718">
                  <c:v>5.0172477770408204</c:v>
                </c:pt>
                <c:pt idx="2719">
                  <c:v>5.0441786088854199</c:v>
                </c:pt>
                <c:pt idx="2720">
                  <c:v>5.0725946560792803</c:v>
                </c:pt>
                <c:pt idx="2721">
                  <c:v>5.0972396671695899</c:v>
                </c:pt>
                <c:pt idx="2722">
                  <c:v>5.1142976282210499</c:v>
                </c:pt>
                <c:pt idx="2723">
                  <c:v>5.1249737083989597</c:v>
                </c:pt>
                <c:pt idx="2724">
                  <c:v>5.1323891325008901</c:v>
                </c:pt>
                <c:pt idx="2725">
                  <c:v>5.137300001551</c:v>
                </c:pt>
                <c:pt idx="2726">
                  <c:v>5.1399837577535097</c:v>
                </c:pt>
                <c:pt idx="2727">
                  <c:v>5.1397955610364701</c:v>
                </c:pt>
                <c:pt idx="2728">
                  <c:v>5.13806770212123</c:v>
                </c:pt>
                <c:pt idx="2729">
                  <c:v>5.1327267029644004</c:v>
                </c:pt>
                <c:pt idx="2730">
                  <c:v>5.1248726266402498</c:v>
                </c:pt>
                <c:pt idx="2731">
                  <c:v>5.1183934516148799</c:v>
                </c:pt>
                <c:pt idx="2732">
                  <c:v>5.1080012052278096</c:v>
                </c:pt>
                <c:pt idx="2733">
                  <c:v>4.9861269050811599</c:v>
                </c:pt>
                <c:pt idx="2734">
                  <c:v>4.9877229079317598</c:v>
                </c:pt>
                <c:pt idx="2735">
                  <c:v>4.9879662616740399</c:v>
                </c:pt>
                <c:pt idx="2736">
                  <c:v>5.0650407476006603</c:v>
                </c:pt>
                <c:pt idx="2737">
                  <c:v>5.0548620275516702</c:v>
                </c:pt>
                <c:pt idx="2738">
                  <c:v>5.04974639100441</c:v>
                </c:pt>
                <c:pt idx="2739">
                  <c:v>5.0463195536764101</c:v>
                </c:pt>
                <c:pt idx="2740">
                  <c:v>5.0436341403958904</c:v>
                </c:pt>
                <c:pt idx="2741">
                  <c:v>5.0410363155245603</c:v>
                </c:pt>
                <c:pt idx="2742">
                  <c:v>5.0396509983068496</c:v>
                </c:pt>
                <c:pt idx="2743">
                  <c:v>5.0447112411034398</c:v>
                </c:pt>
                <c:pt idx="2744">
                  <c:v>5.0570806182837797</c:v>
                </c:pt>
                <c:pt idx="2745">
                  <c:v>5.0674989044681604</c:v>
                </c:pt>
                <c:pt idx="2746">
                  <c:v>5.07241427130145</c:v>
                </c:pt>
                <c:pt idx="2747">
                  <c:v>5.0728640496188797</c:v>
                </c:pt>
                <c:pt idx="2748">
                  <c:v>5.0742933977666098</c:v>
                </c:pt>
                <c:pt idx="2749">
                  <c:v>5.07931055653488</c:v>
                </c:pt>
                <c:pt idx="2750">
                  <c:v>5.0904674260615899</c:v>
                </c:pt>
                <c:pt idx="2751">
                  <c:v>5.1061372291901899</c:v>
                </c:pt>
                <c:pt idx="2752">
                  <c:v>5.1238149374179898</c:v>
                </c:pt>
                <c:pt idx="2753">
                  <c:v>5.1406536907210496</c:v>
                </c:pt>
                <c:pt idx="2754">
                  <c:v>5.1550948888667598</c:v>
                </c:pt>
                <c:pt idx="2755">
                  <c:v>5.1655041794847998</c:v>
                </c:pt>
                <c:pt idx="2756">
                  <c:v>5.1695003414725003</c:v>
                </c:pt>
                <c:pt idx="2757">
                  <c:v>5.0998218681625298</c:v>
                </c:pt>
                <c:pt idx="2758">
                  <c:v>5.0896237366282504</c:v>
                </c:pt>
                <c:pt idx="2759">
                  <c:v>5.0780596993615497</c:v>
                </c:pt>
                <c:pt idx="2760">
                  <c:v>5.1552553887084596</c:v>
                </c:pt>
                <c:pt idx="2761">
                  <c:v>5.1552333732434397</c:v>
                </c:pt>
                <c:pt idx="2762">
                  <c:v>5.1506061012587496</c:v>
                </c:pt>
                <c:pt idx="2763">
                  <c:v>5.1441548598341402</c:v>
                </c:pt>
                <c:pt idx="2764">
                  <c:v>5.1393625902245796</c:v>
                </c:pt>
                <c:pt idx="2765">
                  <c:v>5.1352198951955703</c:v>
                </c:pt>
                <c:pt idx="2766">
                  <c:v>5.1339006243728997</c:v>
                </c:pt>
                <c:pt idx="2767">
                  <c:v>5.1369882341593804</c:v>
                </c:pt>
                <c:pt idx="2768">
                  <c:v>5.1436276723010197</c:v>
                </c:pt>
                <c:pt idx="2769">
                  <c:v>5.1519644317774098</c:v>
                </c:pt>
                <c:pt idx="2770">
                  <c:v>5.1617648645888998</c:v>
                </c:pt>
                <c:pt idx="2771">
                  <c:v>5.1703717277811796</c:v>
                </c:pt>
                <c:pt idx="2772">
                  <c:v>5.17803026889995</c:v>
                </c:pt>
                <c:pt idx="2773">
                  <c:v>5.1839360949333102</c:v>
                </c:pt>
                <c:pt idx="2774">
                  <c:v>5.1880669536908099</c:v>
                </c:pt>
                <c:pt idx="2775">
                  <c:v>5.1895206845578503</c:v>
                </c:pt>
                <c:pt idx="2776">
                  <c:v>5.1903314691563898</c:v>
                </c:pt>
                <c:pt idx="2777">
                  <c:v>5.1934806275547301</c:v>
                </c:pt>
                <c:pt idx="2778">
                  <c:v>5.1995720463253896</c:v>
                </c:pt>
                <c:pt idx="2779">
                  <c:v>5.20790241421515</c:v>
                </c:pt>
                <c:pt idx="2780">
                  <c:v>5.2188957064695698</c:v>
                </c:pt>
                <c:pt idx="2781">
                  <c:v>5.1660408360351298</c:v>
                </c:pt>
                <c:pt idx="2782">
                  <c:v>5.1595850968273496</c:v>
                </c:pt>
                <c:pt idx="2783">
                  <c:v>5.15542772482166</c:v>
                </c:pt>
                <c:pt idx="2784">
                  <c:v>5.2915936126421199</c:v>
                </c:pt>
                <c:pt idx="2785">
                  <c:v>5.3193132136202399</c:v>
                </c:pt>
                <c:pt idx="2786">
                  <c:v>5.3484574282374897</c:v>
                </c:pt>
                <c:pt idx="2787">
                  <c:v>5.3772825369747901</c:v>
                </c:pt>
                <c:pt idx="2788">
                  <c:v>5.4054415003514196</c:v>
                </c:pt>
                <c:pt idx="2789">
                  <c:v>5.4337642777257704</c:v>
                </c:pt>
                <c:pt idx="2790">
                  <c:v>5.4614815114495903</c:v>
                </c:pt>
                <c:pt idx="2791">
                  <c:v>5.49561968574295</c:v>
                </c:pt>
                <c:pt idx="2792">
                  <c:v>5.5255488818868397</c:v>
                </c:pt>
                <c:pt idx="2793">
                  <c:v>5.5510016001450904</c:v>
                </c:pt>
                <c:pt idx="2794">
                  <c:v>5.5722983667502399</c:v>
                </c:pt>
                <c:pt idx="2795">
                  <c:v>5.59006745099411</c:v>
                </c:pt>
                <c:pt idx="2796">
                  <c:v>5.60445467574172</c:v>
                </c:pt>
                <c:pt idx="2797">
                  <c:v>5.61647630326505</c:v>
                </c:pt>
                <c:pt idx="2798">
                  <c:v>5.6254683187323096</c:v>
                </c:pt>
                <c:pt idx="2799">
                  <c:v>5.62994574351967</c:v>
                </c:pt>
                <c:pt idx="2800">
                  <c:v>5.6318419142157996</c:v>
                </c:pt>
                <c:pt idx="2801">
                  <c:v>5.6321008918364797</c:v>
                </c:pt>
                <c:pt idx="2802">
                  <c:v>5.6301450663319201</c:v>
                </c:pt>
                <c:pt idx="2803">
                  <c:v>5.6266585741955</c:v>
                </c:pt>
                <c:pt idx="2804">
                  <c:v>5.6299978231143202</c:v>
                </c:pt>
                <c:pt idx="2805">
                  <c:v>5.2314317383527902</c:v>
                </c:pt>
                <c:pt idx="2806">
                  <c:v>5.2467824356014399</c:v>
                </c:pt>
                <c:pt idx="2807">
                  <c:v>5.26699168558011</c:v>
                </c:pt>
                <c:pt idx="2808">
                  <c:v>5.6587942880745601</c:v>
                </c:pt>
                <c:pt idx="2809">
                  <c:v>5.6654327793144796</c:v>
                </c:pt>
                <c:pt idx="2810">
                  <c:v>5.6731424531261796</c:v>
                </c:pt>
                <c:pt idx="2811">
                  <c:v>5.6815734293237998</c:v>
                </c:pt>
                <c:pt idx="2812">
                  <c:v>5.6923884673292502</c:v>
                </c:pt>
                <c:pt idx="2813">
                  <c:v>5.7032264677014401</c:v>
                </c:pt>
                <c:pt idx="2814">
                  <c:v>5.7133251745550204</c:v>
                </c:pt>
                <c:pt idx="2815">
                  <c:v>5.72459093777963</c:v>
                </c:pt>
                <c:pt idx="2816">
                  <c:v>5.7389923660530604</c:v>
                </c:pt>
                <c:pt idx="2817">
                  <c:v>5.75347877875594</c:v>
                </c:pt>
                <c:pt idx="2818">
                  <c:v>5.7682774323012902</c:v>
                </c:pt>
                <c:pt idx="2819">
                  <c:v>5.7837315785629499</c:v>
                </c:pt>
                <c:pt idx="2820">
                  <c:v>5.79731298994606</c:v>
                </c:pt>
                <c:pt idx="2821">
                  <c:v>5.8072208961028799</c:v>
                </c:pt>
                <c:pt idx="2822">
                  <c:v>5.8134834673595899</c:v>
                </c:pt>
                <c:pt idx="2823">
                  <c:v>5.8178901112433099</c:v>
                </c:pt>
                <c:pt idx="2824">
                  <c:v>5.8183564603408602</c:v>
                </c:pt>
                <c:pt idx="2825">
                  <c:v>5.8103913597899401</c:v>
                </c:pt>
                <c:pt idx="2826">
                  <c:v>5.7923854317531198</c:v>
                </c:pt>
                <c:pt idx="2827">
                  <c:v>5.7635068230685897</c:v>
                </c:pt>
                <c:pt idx="2828">
                  <c:v>5.7255848294984499</c:v>
                </c:pt>
                <c:pt idx="2829">
                  <c:v>5.6374196388028697</c:v>
                </c:pt>
                <c:pt idx="2830">
                  <c:v>5.6437674312144601</c:v>
                </c:pt>
                <c:pt idx="2831">
                  <c:v>5.6506173182635804</c:v>
                </c:pt>
                <c:pt idx="2832">
                  <c:v>5.3687447976081399</c:v>
                </c:pt>
                <c:pt idx="2833">
                  <c:v>5.1000339741480198</c:v>
                </c:pt>
                <c:pt idx="2834">
                  <c:v>4.7902072576130896</c:v>
                </c:pt>
                <c:pt idx="2835">
                  <c:v>4.5932675898568496</c:v>
                </c:pt>
                <c:pt idx="2836">
                  <c:v>4.5575086453147398</c:v>
                </c:pt>
                <c:pt idx="2837">
                  <c:v>4.5615760616569396</c:v>
                </c:pt>
                <c:pt idx="2838">
                  <c:v>4.5541617028194397</c:v>
                </c:pt>
                <c:pt idx="2839">
                  <c:v>4.5573844236452299</c:v>
                </c:pt>
                <c:pt idx="2840">
                  <c:v>4.5800605893323203</c:v>
                </c:pt>
                <c:pt idx="2841">
                  <c:v>4.6275233279170003</c:v>
                </c:pt>
                <c:pt idx="2842">
                  <c:v>4.7035434979587398</c:v>
                </c:pt>
                <c:pt idx="2843">
                  <c:v>4.78881767933765</c:v>
                </c:pt>
                <c:pt idx="2844">
                  <c:v>4.8575977796399004</c:v>
                </c:pt>
                <c:pt idx="2845">
                  <c:v>4.91018775431791</c:v>
                </c:pt>
                <c:pt idx="2846">
                  <c:v>4.9604540321727901</c:v>
                </c:pt>
                <c:pt idx="2847">
                  <c:v>5.0117566939612201</c:v>
                </c:pt>
                <c:pt idx="2848">
                  <c:v>5.0586865636024498</c:v>
                </c:pt>
                <c:pt idx="2849">
                  <c:v>5.1002564960524301</c:v>
                </c:pt>
                <c:pt idx="2850">
                  <c:v>5.1401442575951997</c:v>
                </c:pt>
                <c:pt idx="2851">
                  <c:v>5.1763121157273497</c:v>
                </c:pt>
                <c:pt idx="2852">
                  <c:v>5.2118161957531299</c:v>
                </c:pt>
                <c:pt idx="2853">
                  <c:v>5.6865373248702804</c:v>
                </c:pt>
                <c:pt idx="2854">
                  <c:v>5.6310664017063701</c:v>
                </c:pt>
                <c:pt idx="2855">
                  <c:v>5.5397176090623503</c:v>
                </c:pt>
                <c:pt idx="2856">
                  <c:v>5.3372404304515104</c:v>
                </c:pt>
                <c:pt idx="2857">
                  <c:v>5.3616169949039296</c:v>
                </c:pt>
                <c:pt idx="2858">
                  <c:v>5.3834250884383703</c:v>
                </c:pt>
                <c:pt idx="2859">
                  <c:v>5.4020622448348998</c:v>
                </c:pt>
                <c:pt idx="2860">
                  <c:v>5.4156985765178201</c:v>
                </c:pt>
                <c:pt idx="2861">
                  <c:v>5.4249805806371096</c:v>
                </c:pt>
                <c:pt idx="2862">
                  <c:v>5.4341326224952002</c:v>
                </c:pt>
                <c:pt idx="2863">
                  <c:v>5.4350889932333297</c:v>
                </c:pt>
                <c:pt idx="2864">
                  <c:v>5.4363952441573398</c:v>
                </c:pt>
                <c:pt idx="2865">
                  <c:v>5.4361286913229003</c:v>
                </c:pt>
                <c:pt idx="2866">
                  <c:v>5.4328576193279901</c:v>
                </c:pt>
                <c:pt idx="2867">
                  <c:v>5.4373733936350401</c:v>
                </c:pt>
                <c:pt idx="2868">
                  <c:v>5.4495737488582003</c:v>
                </c:pt>
                <c:pt idx="2869">
                  <c:v>5.4670331962393304</c:v>
                </c:pt>
                <c:pt idx="2870">
                  <c:v>5.48487069413253</c:v>
                </c:pt>
                <c:pt idx="2871">
                  <c:v>5.5033269923003596</c:v>
                </c:pt>
                <c:pt idx="2872">
                  <c:v>5.5265090402318497</c:v>
                </c:pt>
                <c:pt idx="2873">
                  <c:v>5.5515470155363396</c:v>
                </c:pt>
                <c:pt idx="2874">
                  <c:v>5.5750346759982596</c:v>
                </c:pt>
                <c:pt idx="2875">
                  <c:v>5.5929230698589603</c:v>
                </c:pt>
                <c:pt idx="2876">
                  <c:v>5.6142757036656397</c:v>
                </c:pt>
                <c:pt idx="2877">
                  <c:v>5.2459941399187704</c:v>
                </c:pt>
                <c:pt idx="2878">
                  <c:v>5.27881233321318</c:v>
                </c:pt>
                <c:pt idx="2879">
                  <c:v>5.3095624931490999</c:v>
                </c:pt>
                <c:pt idx="2880">
                  <c:v>5.6826254371357399</c:v>
                </c:pt>
                <c:pt idx="2881">
                  <c:v>5.6920236734412697</c:v>
                </c:pt>
                <c:pt idx="2882">
                  <c:v>5.6971492524565903</c:v>
                </c:pt>
                <c:pt idx="2883">
                  <c:v>5.7008630010060299</c:v>
                </c:pt>
                <c:pt idx="2884">
                  <c:v>5.70761393682531</c:v>
                </c:pt>
                <c:pt idx="2885">
                  <c:v>5.7143019036801501</c:v>
                </c:pt>
                <c:pt idx="2886">
                  <c:v>5.7197049248997001</c:v>
                </c:pt>
                <c:pt idx="2887">
                  <c:v>5.72219243572055</c:v>
                </c:pt>
                <c:pt idx="2888">
                  <c:v>5.72241472089953</c:v>
                </c:pt>
                <c:pt idx="2889">
                  <c:v>5.7195141242029299</c:v>
                </c:pt>
                <c:pt idx="2890">
                  <c:v>5.7137650104043898</c:v>
                </c:pt>
                <c:pt idx="2891">
                  <c:v>5.7053820894691096</c:v>
                </c:pt>
                <c:pt idx="2892">
                  <c:v>5.6957431034010302</c:v>
                </c:pt>
                <c:pt idx="2893">
                  <c:v>5.6881470577958302</c:v>
                </c:pt>
                <c:pt idx="2894">
                  <c:v>5.6837411240884101</c:v>
                </c:pt>
                <c:pt idx="2895">
                  <c:v>5.6839380796463601</c:v>
                </c:pt>
                <c:pt idx="2896">
                  <c:v>5.6845907316575</c:v>
                </c:pt>
                <c:pt idx="2897">
                  <c:v>5.6827795453908196</c:v>
                </c:pt>
                <c:pt idx="2898">
                  <c:v>5.6808123570656104</c:v>
                </c:pt>
                <c:pt idx="2899">
                  <c:v>5.6820594266320601</c:v>
                </c:pt>
                <c:pt idx="2900">
                  <c:v>5.69031214858071</c:v>
                </c:pt>
                <c:pt idx="2901">
                  <c:v>5.6381489898534003</c:v>
                </c:pt>
                <c:pt idx="2902">
                  <c:v>5.65845624416019</c:v>
                </c:pt>
                <c:pt idx="2903">
                  <c:v>5.6721325824408204</c:v>
                </c:pt>
                <c:pt idx="2904">
                  <c:v>5.7405575945977301</c:v>
                </c:pt>
                <c:pt idx="2905">
                  <c:v>5.7511770973978198</c:v>
                </c:pt>
                <c:pt idx="2906">
                  <c:v>5.7593067221227496</c:v>
                </c:pt>
                <c:pt idx="2907">
                  <c:v>5.7680641426886501</c:v>
                </c:pt>
                <c:pt idx="2908">
                  <c:v>5.77614310817152</c:v>
                </c:pt>
                <c:pt idx="2909">
                  <c:v>5.7801305113183004</c:v>
                </c:pt>
                <c:pt idx="2910">
                  <c:v>5.78265353095368</c:v>
                </c:pt>
                <c:pt idx="2911">
                  <c:v>5.7933658301224202</c:v>
                </c:pt>
                <c:pt idx="2912">
                  <c:v>5.8056608755176704</c:v>
                </c:pt>
                <c:pt idx="2913">
                  <c:v>5.8188355926116397</c:v>
                </c:pt>
                <c:pt idx="2914">
                  <c:v>5.8319875840643203</c:v>
                </c:pt>
                <c:pt idx="2915">
                  <c:v>5.8447248325632399</c:v>
                </c:pt>
                <c:pt idx="2916">
                  <c:v>5.8574341474613902</c:v>
                </c:pt>
                <c:pt idx="2917">
                  <c:v>5.8709189748689701</c:v>
                </c:pt>
                <c:pt idx="2918">
                  <c:v>5.8818689463696501</c:v>
                </c:pt>
                <c:pt idx="2919">
                  <c:v>5.8871140717272397</c:v>
                </c:pt>
                <c:pt idx="2920">
                  <c:v>5.8890057446402002</c:v>
                </c:pt>
                <c:pt idx="2921">
                  <c:v>5.8872977706610996</c:v>
                </c:pt>
                <c:pt idx="2922">
                  <c:v>5.8864275679795801</c:v>
                </c:pt>
                <c:pt idx="2923">
                  <c:v>5.8881959069433902</c:v>
                </c:pt>
                <c:pt idx="2924">
                  <c:v>5.8807759850582801</c:v>
                </c:pt>
                <c:pt idx="2925">
                  <c:v>5.7023591057250798</c:v>
                </c:pt>
                <c:pt idx="2926">
                  <c:v>5.7141103928070898</c:v>
                </c:pt>
                <c:pt idx="2927">
                  <c:v>5.7267006348138301</c:v>
                </c:pt>
                <c:pt idx="2928">
                  <c:v>5.7156990571693598</c:v>
                </c:pt>
                <c:pt idx="2929">
                  <c:v>5.6828534037250504</c:v>
                </c:pt>
                <c:pt idx="2930">
                  <c:v>5.6652945316632204</c:v>
                </c:pt>
                <c:pt idx="2931">
                  <c:v>5.66379463933729</c:v>
                </c:pt>
                <c:pt idx="2932">
                  <c:v>5.66921565168954</c:v>
                </c:pt>
                <c:pt idx="2933">
                  <c:v>5.6784488903702002</c:v>
                </c:pt>
                <c:pt idx="2934">
                  <c:v>5.6911785636553498</c:v>
                </c:pt>
                <c:pt idx="2935">
                  <c:v>5.7070391674807102</c:v>
                </c:pt>
                <c:pt idx="2936">
                  <c:v>5.72298262520665</c:v>
                </c:pt>
                <c:pt idx="2937">
                  <c:v>5.7348155825620903</c:v>
                </c:pt>
                <c:pt idx="2938">
                  <c:v>5.7383714352495696</c:v>
                </c:pt>
                <c:pt idx="2939">
                  <c:v>5.7350729031047498</c:v>
                </c:pt>
                <c:pt idx="2940">
                  <c:v>5.7270985702620498</c:v>
                </c:pt>
                <c:pt idx="2941">
                  <c:v>5.7179380062884704</c:v>
                </c:pt>
                <c:pt idx="2942">
                  <c:v>5.7021846390829998</c:v>
                </c:pt>
                <c:pt idx="2943">
                  <c:v>5.6745057548788704</c:v>
                </c:pt>
                <c:pt idx="2944">
                  <c:v>5.6384782749268503</c:v>
                </c:pt>
                <c:pt idx="2945">
                  <c:v>5.5941448098043702</c:v>
                </c:pt>
                <c:pt idx="2946">
                  <c:v>5.5446497834011801</c:v>
                </c:pt>
                <c:pt idx="2947">
                  <c:v>5.4909382036347401</c:v>
                </c:pt>
                <c:pt idx="2948">
                  <c:v>5.4484114269957704</c:v>
                </c:pt>
                <c:pt idx="2949">
                  <c:v>5.8573312902619499</c:v>
                </c:pt>
                <c:pt idx="2950">
                  <c:v>5.8160801086037797</c:v>
                </c:pt>
                <c:pt idx="2951">
                  <c:v>5.7628197275073498</c:v>
                </c:pt>
                <c:pt idx="2952">
                  <c:v>5.3131545648273999</c:v>
                </c:pt>
                <c:pt idx="2953">
                  <c:v>5.2865347901981199</c:v>
                </c:pt>
                <c:pt idx="2954">
                  <c:v>5.2647863514720896</c:v>
                </c:pt>
                <c:pt idx="2955">
                  <c:v>5.24918803942343</c:v>
                </c:pt>
                <c:pt idx="2956">
                  <c:v>5.2381211255602098</c:v>
                </c:pt>
                <c:pt idx="2957">
                  <c:v>5.2298267399358398</c:v>
                </c:pt>
                <c:pt idx="2958">
                  <c:v>5.2229692776729602</c:v>
                </c:pt>
                <c:pt idx="2959">
                  <c:v>5.2249771827721601</c:v>
                </c:pt>
                <c:pt idx="2960">
                  <c:v>5.2223126013294996</c:v>
                </c:pt>
                <c:pt idx="2961">
                  <c:v>5.2166898989106896</c:v>
                </c:pt>
                <c:pt idx="2962">
                  <c:v>5.2083169204434796</c:v>
                </c:pt>
                <c:pt idx="2963">
                  <c:v>5.19730540033094</c:v>
                </c:pt>
                <c:pt idx="2964">
                  <c:v>5.1820153047924302</c:v>
                </c:pt>
                <c:pt idx="2965">
                  <c:v>5.1636581945798703</c:v>
                </c:pt>
                <c:pt idx="2966">
                  <c:v>5.1443896914609297</c:v>
                </c:pt>
                <c:pt idx="2967">
                  <c:v>5.1254843251519597</c:v>
                </c:pt>
                <c:pt idx="2968">
                  <c:v>5.1093476994749496</c:v>
                </c:pt>
                <c:pt idx="2969">
                  <c:v>5.09317225082739</c:v>
                </c:pt>
                <c:pt idx="2970">
                  <c:v>5.0760101305866296</c:v>
                </c:pt>
                <c:pt idx="2971">
                  <c:v>5.06932642478953</c:v>
                </c:pt>
                <c:pt idx="2972">
                  <c:v>5.0612824946703396</c:v>
                </c:pt>
                <c:pt idx="2973">
                  <c:v>5.4112171273981504</c:v>
                </c:pt>
                <c:pt idx="2974">
                  <c:v>5.3752504858816996</c:v>
                </c:pt>
                <c:pt idx="2975">
                  <c:v>5.3425530225567099</c:v>
                </c:pt>
                <c:pt idx="2976">
                  <c:v>4.9876021779623496</c:v>
                </c:pt>
                <c:pt idx="2977">
                  <c:v>4.9551442807727497</c:v>
                </c:pt>
                <c:pt idx="2978">
                  <c:v>4.9236247631885801</c:v>
                </c:pt>
                <c:pt idx="2979">
                  <c:v>4.8926998998851499</c:v>
                </c:pt>
                <c:pt idx="2980">
                  <c:v>4.8657506034569904</c:v>
                </c:pt>
                <c:pt idx="2981">
                  <c:v>4.8349426825161004</c:v>
                </c:pt>
                <c:pt idx="2982">
                  <c:v>4.7938731876256204</c:v>
                </c:pt>
                <c:pt idx="2983">
                  <c:v>4.7479555559240501</c:v>
                </c:pt>
                <c:pt idx="2984">
                  <c:v>4.7003136161886898</c:v>
                </c:pt>
                <c:pt idx="2985">
                  <c:v>4.6528326497458901</c:v>
                </c:pt>
                <c:pt idx="2986">
                  <c:v>4.6161131029985896</c:v>
                </c:pt>
                <c:pt idx="2987">
                  <c:v>4.5893778063593498</c:v>
                </c:pt>
                <c:pt idx="2988">
                  <c:v>4.5758854333286898</c:v>
                </c:pt>
                <c:pt idx="2989">
                  <c:v>4.5772525818696197</c:v>
                </c:pt>
                <c:pt idx="2990">
                  <c:v>4.5829905991636197</c:v>
                </c:pt>
                <c:pt idx="2991">
                  <c:v>4.5835615809013399</c:v>
                </c:pt>
                <c:pt idx="2992">
                  <c:v>4.5811862779344201</c:v>
                </c:pt>
                <c:pt idx="2993">
                  <c:v>4.5723885548640197</c:v>
                </c:pt>
                <c:pt idx="2994">
                  <c:v>4.5585779044924104</c:v>
                </c:pt>
                <c:pt idx="2995">
                  <c:v>4.5657820807385399</c:v>
                </c:pt>
                <c:pt idx="2996">
                  <c:v>4.5786518954783801</c:v>
                </c:pt>
                <c:pt idx="2997">
                  <c:v>5.0490731438808396</c:v>
                </c:pt>
                <c:pt idx="2998">
                  <c:v>5.0354633254461003</c:v>
                </c:pt>
                <c:pt idx="2999">
                  <c:v>5.01451217796909</c:v>
                </c:pt>
                <c:pt idx="3000">
                  <c:v>4.6349650877230397</c:v>
                </c:pt>
                <c:pt idx="3001">
                  <c:v>4.6306211760783302</c:v>
                </c:pt>
                <c:pt idx="3002">
                  <c:v>4.6108967397807703</c:v>
                </c:pt>
                <c:pt idx="3003">
                  <c:v>4.5875701117927701</c:v>
                </c:pt>
                <c:pt idx="3004">
                  <c:v>4.5688170191167901</c:v>
                </c:pt>
                <c:pt idx="3005">
                  <c:v>4.5601395821556299</c:v>
                </c:pt>
                <c:pt idx="3006">
                  <c:v>4.5593409297353897</c:v>
                </c:pt>
                <c:pt idx="3007">
                  <c:v>4.5702729988754198</c:v>
                </c:pt>
                <c:pt idx="3008">
                  <c:v>4.5798732211542896</c:v>
                </c:pt>
                <c:pt idx="3009">
                  <c:v>4.5855022559783603</c:v>
                </c:pt>
                <c:pt idx="3010">
                  <c:v>4.5932213988072697</c:v>
                </c:pt>
                <c:pt idx="3011">
                  <c:v>4.6051007543470401</c:v>
                </c:pt>
                <c:pt idx="3012">
                  <c:v>4.6209301104156104</c:v>
                </c:pt>
                <c:pt idx="3013">
                  <c:v>4.6340638740101596</c:v>
                </c:pt>
                <c:pt idx="3014">
                  <c:v>4.6508559924034696</c:v>
                </c:pt>
                <c:pt idx="3015">
                  <c:v>4.6645718638309503</c:v>
                </c:pt>
                <c:pt idx="3016">
                  <c:v>4.6773285238151496</c:v>
                </c:pt>
                <c:pt idx="3017">
                  <c:v>4.69258026983396</c:v>
                </c:pt>
                <c:pt idx="3018">
                  <c:v>4.7092284591656899</c:v>
                </c:pt>
                <c:pt idx="3019">
                  <c:v>4.7261124270259396</c:v>
                </c:pt>
                <c:pt idx="3020">
                  <c:v>4.74008514554522</c:v>
                </c:pt>
                <c:pt idx="3021">
                  <c:v>4.5947710034735501</c:v>
                </c:pt>
                <c:pt idx="3022">
                  <c:v>4.6107800341436702</c:v>
                </c:pt>
                <c:pt idx="3023">
                  <c:v>4.6247688499922104</c:v>
                </c:pt>
                <c:pt idx="3024">
                  <c:v>4.7787524691324403</c:v>
                </c:pt>
                <c:pt idx="3025">
                  <c:v>4.78735779360942</c:v>
                </c:pt>
                <c:pt idx="3026">
                  <c:v>4.7960821909778097</c:v>
                </c:pt>
                <c:pt idx="3027">
                  <c:v>4.8047719080706601</c:v>
                </c:pt>
                <c:pt idx="3028">
                  <c:v>4.81275784045945</c:v>
                </c:pt>
                <c:pt idx="3029">
                  <c:v>4.8195963646879099</c:v>
                </c:pt>
                <c:pt idx="3030">
                  <c:v>4.82545733125224</c:v>
                </c:pt>
                <c:pt idx="3031">
                  <c:v>4.8296850107107101</c:v>
                </c:pt>
                <c:pt idx="3032">
                  <c:v>4.8326833750099896</c:v>
                </c:pt>
                <c:pt idx="3033">
                  <c:v>4.83396950427242</c:v>
                </c:pt>
                <c:pt idx="3034">
                  <c:v>4.8332974407759997</c:v>
                </c:pt>
                <c:pt idx="3035">
                  <c:v>4.8303854812587499</c:v>
                </c:pt>
                <c:pt idx="3036">
                  <c:v>4.8238704423307004</c:v>
                </c:pt>
                <c:pt idx="3037">
                  <c:v>4.8161150805109596</c:v>
                </c:pt>
                <c:pt idx="3038">
                  <c:v>4.8088339980906802</c:v>
                </c:pt>
                <c:pt idx="3039">
                  <c:v>4.80025613376361</c:v>
                </c:pt>
                <c:pt idx="3040">
                  <c:v>4.7917865713208698</c:v>
                </c:pt>
                <c:pt idx="3041">
                  <c:v>4.7871704254314</c:v>
                </c:pt>
                <c:pt idx="3042">
                  <c:v>4.7880148250410199</c:v>
                </c:pt>
                <c:pt idx="3043">
                  <c:v>4.7877895807941604</c:v>
                </c:pt>
                <c:pt idx="3044">
                  <c:v>4.7931295146865596</c:v>
                </c:pt>
                <c:pt idx="3045">
                  <c:v>4.7515159063947001</c:v>
                </c:pt>
                <c:pt idx="3046">
                  <c:v>4.7613686555262698</c:v>
                </c:pt>
                <c:pt idx="3047">
                  <c:v>4.7702346147019297</c:v>
                </c:pt>
                <c:pt idx="3048">
                  <c:v>4.8249867210969404</c:v>
                </c:pt>
                <c:pt idx="3049">
                  <c:v>4.8369224172890997</c:v>
                </c:pt>
                <c:pt idx="3050">
                  <c:v>4.8521552252735001</c:v>
                </c:pt>
                <c:pt idx="3051">
                  <c:v>4.8700680018535198</c:v>
                </c:pt>
                <c:pt idx="3052">
                  <c:v>4.8899077234356003</c:v>
                </c:pt>
                <c:pt idx="3053">
                  <c:v>4.9105272185848596</c:v>
                </c:pt>
                <c:pt idx="3054">
                  <c:v>4.9311748840603196</c:v>
                </c:pt>
                <c:pt idx="3055">
                  <c:v>4.95139644376136</c:v>
                </c:pt>
                <c:pt idx="3056">
                  <c:v>4.9713928775782597</c:v>
                </c:pt>
                <c:pt idx="3057">
                  <c:v>4.9909781193228397</c:v>
                </c:pt>
                <c:pt idx="3058">
                  <c:v>5.0098044193381197</c:v>
                </c:pt>
                <c:pt idx="3059">
                  <c:v>5.0282126622436101</c:v>
                </c:pt>
                <c:pt idx="3060">
                  <c:v>5.0463882040511798</c:v>
                </c:pt>
                <c:pt idx="3061">
                  <c:v>5.0646771373398298</c:v>
                </c:pt>
                <c:pt idx="3062">
                  <c:v>5.0827769270097303</c:v>
                </c:pt>
                <c:pt idx="3063">
                  <c:v>5.1004536883358096</c:v>
                </c:pt>
                <c:pt idx="3064">
                  <c:v>5.1174756671218802</c:v>
                </c:pt>
                <c:pt idx="3065">
                  <c:v>5.1336608215120796</c:v>
                </c:pt>
                <c:pt idx="3066">
                  <c:v>5.1493209188980398</c:v>
                </c:pt>
                <c:pt idx="3067">
                  <c:v>5.1637467298907804</c:v>
                </c:pt>
                <c:pt idx="3068">
                  <c:v>5.1768468784742403</c:v>
                </c:pt>
                <c:pt idx="3069">
                  <c:v>4.8009967292720797</c:v>
                </c:pt>
                <c:pt idx="3070">
                  <c:v>4.8088932978109504</c:v>
                </c:pt>
                <c:pt idx="3071">
                  <c:v>4.8162927429463496</c:v>
                </c:pt>
                <c:pt idx="3072">
                  <c:v>5.2269839042442099</c:v>
                </c:pt>
                <c:pt idx="3073">
                  <c:v>5.2395526042368097</c:v>
                </c:pt>
                <c:pt idx="3074">
                  <c:v>5.25133868995706</c:v>
                </c:pt>
                <c:pt idx="3075">
                  <c:v>5.2629074617323699</c:v>
                </c:pt>
                <c:pt idx="3076">
                  <c:v>5.2740200636036203</c:v>
                </c:pt>
                <c:pt idx="3077">
                  <c:v>5.2843872170950803</c:v>
                </c:pt>
                <c:pt idx="3078">
                  <c:v>5.2932779140781996</c:v>
                </c:pt>
                <c:pt idx="3079">
                  <c:v>5.3004435928512397</c:v>
                </c:pt>
                <c:pt idx="3080">
                  <c:v>5.3056011297996397</c:v>
                </c:pt>
                <c:pt idx="3081">
                  <c:v>5.30989012114454</c:v>
                </c:pt>
                <c:pt idx="3082">
                  <c:v>5.3133032283975803</c:v>
                </c:pt>
                <c:pt idx="3083">
                  <c:v>5.3159867478746596</c:v>
                </c:pt>
                <c:pt idx="3084">
                  <c:v>5.3181418961914702</c:v>
                </c:pt>
                <c:pt idx="3085">
                  <c:v>5.3197880848332799</c:v>
                </c:pt>
                <c:pt idx="3086">
                  <c:v>5.3210379951048896</c:v>
                </c:pt>
                <c:pt idx="3087">
                  <c:v>5.3217685297825801</c:v>
                </c:pt>
                <c:pt idx="3088">
                  <c:v>5.3224351485941099</c:v>
                </c:pt>
                <c:pt idx="3089">
                  <c:v>5.3231188116366104</c:v>
                </c:pt>
                <c:pt idx="3090">
                  <c:v>5.3240690275135503</c:v>
                </c:pt>
                <c:pt idx="3091">
                  <c:v>5.3236883730217404</c:v>
                </c:pt>
                <c:pt idx="3092">
                  <c:v>5.3247943542317699</c:v>
                </c:pt>
                <c:pt idx="3093">
                  <c:v>5.18979836348751</c:v>
                </c:pt>
                <c:pt idx="3094">
                  <c:v>5.2022188733607804</c:v>
                </c:pt>
                <c:pt idx="3095">
                  <c:v>5.2144497661644396</c:v>
                </c:pt>
                <c:pt idx="3096">
                  <c:v>5.3329197178989602</c:v>
                </c:pt>
                <c:pt idx="3097">
                  <c:v>5.3357249142471801</c:v>
                </c:pt>
                <c:pt idx="3098">
                  <c:v>5.3393449195262397</c:v>
                </c:pt>
                <c:pt idx="3099">
                  <c:v>5.3436978267372996</c:v>
                </c:pt>
                <c:pt idx="3100">
                  <c:v>5.3481042338955902</c:v>
                </c:pt>
                <c:pt idx="3101">
                  <c:v>5.3525636675502497</c:v>
                </c:pt>
                <c:pt idx="3102">
                  <c:v>5.35617088965608</c:v>
                </c:pt>
                <c:pt idx="3103">
                  <c:v>5.3545502673607297</c:v>
                </c:pt>
                <c:pt idx="3104">
                  <c:v>5.3478485704309398</c:v>
                </c:pt>
                <c:pt idx="3105">
                  <c:v>5.3374373860094604</c:v>
                </c:pt>
                <c:pt idx="3106">
                  <c:v>5.3212373179171504</c:v>
                </c:pt>
                <c:pt idx="3107">
                  <c:v>5.2998340248684004</c:v>
                </c:pt>
                <c:pt idx="3108">
                  <c:v>5.2785647184131603</c:v>
                </c:pt>
                <c:pt idx="3109">
                  <c:v>5.2643640333045703</c:v>
                </c:pt>
                <c:pt idx="3110">
                  <c:v>5.2546530827057003</c:v>
                </c:pt>
                <c:pt idx="3111">
                  <c:v>5.2454955961627103</c:v>
                </c:pt>
                <c:pt idx="3112">
                  <c:v>5.2360256320518204</c:v>
                </c:pt>
                <c:pt idx="3113">
                  <c:v>5.2266882341818599</c:v>
                </c:pt>
                <c:pt idx="3114">
                  <c:v>5.2166539166453001</c:v>
                </c:pt>
                <c:pt idx="3115">
                  <c:v>5.2056826398558904</c:v>
                </c:pt>
                <c:pt idx="3116">
                  <c:v>5.1935992269952704</c:v>
                </c:pt>
                <c:pt idx="3117">
                  <c:v>5.3263013483206096</c:v>
                </c:pt>
                <c:pt idx="3118">
                  <c:v>5.3281520677341403</c:v>
                </c:pt>
                <c:pt idx="3119">
                  <c:v>5.3307200652012696</c:v>
                </c:pt>
                <c:pt idx="3120">
                  <c:v>5.1220101427379197</c:v>
                </c:pt>
                <c:pt idx="3121">
                  <c:v>5.0999818945533599</c:v>
                </c:pt>
                <c:pt idx="3122">
                  <c:v>5.0769660278738904</c:v>
                </c:pt>
                <c:pt idx="3123">
                  <c:v>5.0542460679822101</c:v>
                </c:pt>
                <c:pt idx="3124">
                  <c:v>5.03086990519793</c:v>
                </c:pt>
                <c:pt idx="3125">
                  <c:v>5.0076229944985604</c:v>
                </c:pt>
                <c:pt idx="3126">
                  <c:v>4.9821731169454697</c:v>
                </c:pt>
                <c:pt idx="3127">
                  <c:v>4.9577667250888302</c:v>
                </c:pt>
                <c:pt idx="3128">
                  <c:v>4.9251090316361203</c:v>
                </c:pt>
                <c:pt idx="3129">
                  <c:v>4.8841787312986202</c:v>
                </c:pt>
                <c:pt idx="3130">
                  <c:v>4.8417324413059299</c:v>
                </c:pt>
                <c:pt idx="3131">
                  <c:v>4.8055915698728304</c:v>
                </c:pt>
                <c:pt idx="3132">
                  <c:v>4.7764298375737502</c:v>
                </c:pt>
                <c:pt idx="3133">
                  <c:v>4.75146098609489</c:v>
                </c:pt>
                <c:pt idx="3134">
                  <c:v>4.72969834384305</c:v>
                </c:pt>
                <c:pt idx="3135">
                  <c:v>4.71672058230702</c:v>
                </c:pt>
                <c:pt idx="3136">
                  <c:v>4.7173630551246601</c:v>
                </c:pt>
                <c:pt idx="3137">
                  <c:v>4.7245353622097497</c:v>
                </c:pt>
                <c:pt idx="3138">
                  <c:v>4.7318525452581399</c:v>
                </c:pt>
                <c:pt idx="3139">
                  <c:v>4.7400389840863202</c:v>
                </c:pt>
                <c:pt idx="3140">
                  <c:v>4.7436244274525796</c:v>
                </c:pt>
                <c:pt idx="3141">
                  <c:v>5.1801049305704803</c:v>
                </c:pt>
                <c:pt idx="3142">
                  <c:v>5.1634768629003203</c:v>
                </c:pt>
                <c:pt idx="3143">
                  <c:v>5.1440828953033604</c:v>
                </c:pt>
                <c:pt idx="3144">
                  <c:v>4.6582836670464198</c:v>
                </c:pt>
                <c:pt idx="3145">
                  <c:v>4.58904070934671</c:v>
                </c:pt>
                <c:pt idx="3146">
                  <c:v>4.49683381660879</c:v>
                </c:pt>
                <c:pt idx="3147">
                  <c:v>4.3808424689008003</c:v>
                </c:pt>
                <c:pt idx="3148">
                  <c:v>4.1991090071087198</c:v>
                </c:pt>
                <c:pt idx="3149">
                  <c:v>3.93189890451354</c:v>
                </c:pt>
                <c:pt idx="3150">
                  <c:v>3.6579314449217799</c:v>
                </c:pt>
                <c:pt idx="3151">
                  <c:v>3.4298317863285299</c:v>
                </c:pt>
                <c:pt idx="3152">
                  <c:v>3.2549846081204699</c:v>
                </c:pt>
                <c:pt idx="3153">
                  <c:v>3.1158100288538302</c:v>
                </c:pt>
                <c:pt idx="3154">
                  <c:v>3.0083168577749699</c:v>
                </c:pt>
                <c:pt idx="3155">
                  <c:v>2.92736025233665</c:v>
                </c:pt>
                <c:pt idx="3156">
                  <c:v>2.8599042165470299</c:v>
                </c:pt>
                <c:pt idx="3157">
                  <c:v>2.8012073175826799</c:v>
                </c:pt>
                <c:pt idx="3158">
                  <c:v>2.7503925764966302</c:v>
                </c:pt>
                <c:pt idx="3159">
                  <c:v>2.7048662519312301</c:v>
                </c:pt>
                <c:pt idx="3160">
                  <c:v>2.66058273587453</c:v>
                </c:pt>
                <c:pt idx="3161">
                  <c:v>2.61572131386129</c:v>
                </c:pt>
                <c:pt idx="3162">
                  <c:v>2.5676827110769</c:v>
                </c:pt>
                <c:pt idx="3163">
                  <c:v>2.5175478454264701</c:v>
                </c:pt>
                <c:pt idx="3164">
                  <c:v>2.4582660866960602</c:v>
                </c:pt>
                <c:pt idx="3165">
                  <c:v>4.7397132498943302</c:v>
                </c:pt>
                <c:pt idx="3166">
                  <c:v>4.7269769482971302</c:v>
                </c:pt>
                <c:pt idx="3167">
                  <c:v>4.7021728577177102</c:v>
                </c:pt>
                <c:pt idx="3168">
                  <c:v>2.2027543334585502</c:v>
                </c:pt>
                <c:pt idx="3169">
                  <c:v>2.2071718075306999</c:v>
                </c:pt>
                <c:pt idx="3170">
                  <c:v>2.2253009807446298</c:v>
                </c:pt>
                <c:pt idx="3171">
                  <c:v>2.2098707437514298</c:v>
                </c:pt>
                <c:pt idx="3172">
                  <c:v>2.1417858764470799</c:v>
                </c:pt>
                <c:pt idx="3173">
                  <c:v>1.9805046632878101</c:v>
                </c:pt>
                <c:pt idx="3174">
                  <c:v>1.8164887091864901</c:v>
                </c:pt>
                <c:pt idx="3175">
                  <c:v>1.6570549308754099</c:v>
                </c:pt>
                <c:pt idx="3176">
                  <c:v>1.44775443764499</c:v>
                </c:pt>
                <c:pt idx="3177">
                  <c:v>1.23861766964025</c:v>
                </c:pt>
                <c:pt idx="3178">
                  <c:v>1.07789586826329</c:v>
                </c:pt>
                <c:pt idx="3179">
                  <c:v>0.98159711728250498</c:v>
                </c:pt>
                <c:pt idx="3180">
                  <c:v>0.920935693154038</c:v>
                </c:pt>
                <c:pt idx="3181">
                  <c:v>0.86275115679273795</c:v>
                </c:pt>
                <c:pt idx="3182">
                  <c:v>0.81521825870867703</c:v>
                </c:pt>
                <c:pt idx="3183">
                  <c:v>0.77121795503856905</c:v>
                </c:pt>
                <c:pt idx="3184">
                  <c:v>0.73155200522392305</c:v>
                </c:pt>
                <c:pt idx="3185">
                  <c:v>0.70027995448638303</c:v>
                </c:pt>
                <c:pt idx="3186">
                  <c:v>0.67998181410865999</c:v>
                </c:pt>
                <c:pt idx="3187">
                  <c:v>0.66810349424265203</c:v>
                </c:pt>
                <c:pt idx="3188">
                  <c:v>0.66867512697529796</c:v>
                </c:pt>
                <c:pt idx="3189">
                  <c:v>2.3906598782116402</c:v>
                </c:pt>
                <c:pt idx="3190">
                  <c:v>2.31417418761135</c:v>
                </c:pt>
                <c:pt idx="3191">
                  <c:v>2.23961177276896</c:v>
                </c:pt>
                <c:pt idx="3192">
                  <c:v>0.77149965830054201</c:v>
                </c:pt>
                <c:pt idx="3193">
                  <c:v>0.79954431288505201</c:v>
                </c:pt>
                <c:pt idx="3194">
                  <c:v>0.82518516867897695</c:v>
                </c:pt>
                <c:pt idx="3195">
                  <c:v>0.84318287050708995</c:v>
                </c:pt>
                <c:pt idx="3196">
                  <c:v>0.85561125150091499</c:v>
                </c:pt>
                <c:pt idx="3197">
                  <c:v>0.86523058935828101</c:v>
                </c:pt>
                <c:pt idx="3198">
                  <c:v>0.873413921165197</c:v>
                </c:pt>
                <c:pt idx="3199">
                  <c:v>0.87037836138268898</c:v>
                </c:pt>
                <c:pt idx="3200">
                  <c:v>0.87239860579494399</c:v>
                </c:pt>
                <c:pt idx="3201">
                  <c:v>0.87151985140725396</c:v>
                </c:pt>
                <c:pt idx="3202">
                  <c:v>0.86515634634522498</c:v>
                </c:pt>
                <c:pt idx="3203">
                  <c:v>0.85394594728060902</c:v>
                </c:pt>
                <c:pt idx="3204">
                  <c:v>0.84015500430106405</c:v>
                </c:pt>
                <c:pt idx="3205">
                  <c:v>0.82487754398239399</c:v>
                </c:pt>
                <c:pt idx="3206">
                  <c:v>0.80970761619040599</c:v>
                </c:pt>
                <c:pt idx="3207">
                  <c:v>0.79610339039395495</c:v>
                </c:pt>
                <c:pt idx="3208">
                  <c:v>0.78462099381000505</c:v>
                </c:pt>
                <c:pt idx="3209">
                  <c:v>0.77496765626272202</c:v>
                </c:pt>
                <c:pt idx="3210">
                  <c:v>0.76669315557448903</c:v>
                </c:pt>
                <c:pt idx="3211">
                  <c:v>0.74876339394485103</c:v>
                </c:pt>
                <c:pt idx="3212">
                  <c:v>0.73410343191093497</c:v>
                </c:pt>
                <c:pt idx="3213">
                  <c:v>0.68337015396356804</c:v>
                </c:pt>
                <c:pt idx="3214">
                  <c:v>0.70752656376588297</c:v>
                </c:pt>
                <c:pt idx="3215">
                  <c:v>0.73902010073408098</c:v>
                </c:pt>
                <c:pt idx="3216">
                  <c:v>0.71283243878700497</c:v>
                </c:pt>
                <c:pt idx="3217">
                  <c:v>0.71567429798622895</c:v>
                </c:pt>
                <c:pt idx="3218">
                  <c:v>0.720409220860317</c:v>
                </c:pt>
                <c:pt idx="3219">
                  <c:v>0.72657976510602995</c:v>
                </c:pt>
                <c:pt idx="3220">
                  <c:v>0.73395731313912604</c:v>
                </c:pt>
                <c:pt idx="3221">
                  <c:v>0.74313145923426704</c:v>
                </c:pt>
                <c:pt idx="3222">
                  <c:v>0.754792198839215</c:v>
                </c:pt>
                <c:pt idx="3223">
                  <c:v>0.76118239469350302</c:v>
                </c:pt>
                <c:pt idx="3224">
                  <c:v>0.77633669860709598</c:v>
                </c:pt>
                <c:pt idx="3225">
                  <c:v>0.80081218469868098</c:v>
                </c:pt>
                <c:pt idx="3226">
                  <c:v>0.84063348557691497</c:v>
                </c:pt>
                <c:pt idx="3227">
                  <c:v>0.90020055763211104</c:v>
                </c:pt>
                <c:pt idx="3228">
                  <c:v>0.98657210933352502</c:v>
                </c:pt>
                <c:pt idx="3229">
                  <c:v>1.0951282663661499</c:v>
                </c:pt>
                <c:pt idx="3230">
                  <c:v>1.20038248832591</c:v>
                </c:pt>
                <c:pt idx="3231">
                  <c:v>1.27832025271523</c:v>
                </c:pt>
                <c:pt idx="3232">
                  <c:v>1.3220685917555399</c:v>
                </c:pt>
                <c:pt idx="3233">
                  <c:v>1.3410828221717299</c:v>
                </c:pt>
                <c:pt idx="3234">
                  <c:v>1.3461434200564599</c:v>
                </c:pt>
                <c:pt idx="3235">
                  <c:v>1.3473323143484299</c:v>
                </c:pt>
                <c:pt idx="3236">
                  <c:v>1.34216175750136</c:v>
                </c:pt>
                <c:pt idx="3237">
                  <c:v>0.72296727585937404</c:v>
                </c:pt>
                <c:pt idx="3238">
                  <c:v>0.71585293691401497</c:v>
                </c:pt>
                <c:pt idx="3239">
                  <c:v>0.71234647106942295</c:v>
                </c:pt>
                <c:pt idx="3240">
                  <c:v>1.39071189434979</c:v>
                </c:pt>
                <c:pt idx="3241">
                  <c:v>1.4867570828041301</c:v>
                </c:pt>
                <c:pt idx="3242">
                  <c:v>1.66633527791669</c:v>
                </c:pt>
                <c:pt idx="3243">
                  <c:v>1.9239185562127701</c:v>
                </c:pt>
                <c:pt idx="3244">
                  <c:v>2.1974983779125301</c:v>
                </c:pt>
                <c:pt idx="3245">
                  <c:v>2.4193790227282301</c:v>
                </c:pt>
                <c:pt idx="3246">
                  <c:v>2.57371512603408</c:v>
                </c:pt>
                <c:pt idx="3247">
                  <c:v>2.6273652163700101</c:v>
                </c:pt>
                <c:pt idx="3248">
                  <c:v>2.6764608573817301</c:v>
                </c:pt>
                <c:pt idx="3249">
                  <c:v>2.7040293091726602</c:v>
                </c:pt>
                <c:pt idx="3250">
                  <c:v>2.7081861189554499</c:v>
                </c:pt>
                <c:pt idx="3251">
                  <c:v>2.6906994185591602</c:v>
                </c:pt>
                <c:pt idx="3252">
                  <c:v>2.6672838114000701</c:v>
                </c:pt>
                <c:pt idx="3253">
                  <c:v>2.6435171996093101</c:v>
                </c:pt>
                <c:pt idx="3254">
                  <c:v>2.6204924557261999</c:v>
                </c:pt>
                <c:pt idx="3255">
                  <c:v>2.5970426417424401</c:v>
                </c:pt>
                <c:pt idx="3256">
                  <c:v>2.5743576580330698</c:v>
                </c:pt>
                <c:pt idx="3257">
                  <c:v>2.5564996833901499</c:v>
                </c:pt>
                <c:pt idx="3258">
                  <c:v>2.5504738671543499</c:v>
                </c:pt>
                <c:pt idx="3259">
                  <c:v>2.5702466546210299</c:v>
                </c:pt>
                <c:pt idx="3260">
                  <c:v>2.6118913331256102</c:v>
                </c:pt>
                <c:pt idx="3261">
                  <c:v>1.33448969344238</c:v>
                </c:pt>
                <c:pt idx="3262">
                  <c:v>1.3312800516966199</c:v>
                </c:pt>
                <c:pt idx="3263">
                  <c:v>1.3441392137921</c:v>
                </c:pt>
                <c:pt idx="3264">
                  <c:v>3.0606979814421602</c:v>
                </c:pt>
                <c:pt idx="3265">
                  <c:v>3.2943251788312602</c:v>
                </c:pt>
                <c:pt idx="3266">
                  <c:v>3.6122594158540702</c:v>
                </c:pt>
                <c:pt idx="3267">
                  <c:v>3.9966429545931001</c:v>
                </c:pt>
                <c:pt idx="3268">
                  <c:v>4.3718100917476796</c:v>
                </c:pt>
                <c:pt idx="3269">
                  <c:v>4.6015453159290702</c:v>
                </c:pt>
                <c:pt idx="3270">
                  <c:v>4.9491139371630899</c:v>
                </c:pt>
                <c:pt idx="3271">
                  <c:v>4.9819070375618901</c:v>
                </c:pt>
                <c:pt idx="3272">
                  <c:v>4.9626437424024097</c:v>
                </c:pt>
                <c:pt idx="3273">
                  <c:v>4.9623715081576503</c:v>
                </c:pt>
                <c:pt idx="3274">
                  <c:v>4.9627355918693397</c:v>
                </c:pt>
                <c:pt idx="3275">
                  <c:v>4.9603654968618898</c:v>
                </c:pt>
                <c:pt idx="3276">
                  <c:v>4.9540525030885298</c:v>
                </c:pt>
                <c:pt idx="3277">
                  <c:v>4.9462727585494797</c:v>
                </c:pt>
                <c:pt idx="3278">
                  <c:v>4.9410079849811801</c:v>
                </c:pt>
                <c:pt idx="3279">
                  <c:v>4.9402234769054001</c:v>
                </c:pt>
                <c:pt idx="3280">
                  <c:v>4.9428738548222499</c:v>
                </c:pt>
                <c:pt idx="3281">
                  <c:v>4.9479838099591804</c:v>
                </c:pt>
                <c:pt idx="3282">
                  <c:v>4.95361645484605</c:v>
                </c:pt>
                <c:pt idx="3283">
                  <c:v>4.9593449735321702</c:v>
                </c:pt>
                <c:pt idx="3284">
                  <c:v>4.9708874687847198</c:v>
                </c:pt>
                <c:pt idx="3285">
                  <c:v>2.6761030764846199</c:v>
                </c:pt>
                <c:pt idx="3286">
                  <c:v>2.7630233577332999</c:v>
                </c:pt>
                <c:pt idx="3287">
                  <c:v>2.8861191315092598</c:v>
                </c:pt>
                <c:pt idx="3288">
                  <c:v>4.9405894544205298</c:v>
                </c:pt>
                <c:pt idx="3289">
                  <c:v>4.9153228023504401</c:v>
                </c:pt>
                <c:pt idx="3290">
                  <c:v>4.8912738658934503</c:v>
                </c:pt>
                <c:pt idx="3291">
                  <c:v>4.8701091920783703</c:v>
                </c:pt>
                <c:pt idx="3292">
                  <c:v>4.8450035133008402</c:v>
                </c:pt>
                <c:pt idx="3293">
                  <c:v>4.8088550666539698</c:v>
                </c:pt>
                <c:pt idx="3294">
                  <c:v>4.7618622280483001</c:v>
                </c:pt>
                <c:pt idx="3295">
                  <c:v>4.7275573990520598</c:v>
                </c:pt>
                <c:pt idx="3296">
                  <c:v>4.7066975980004297</c:v>
                </c:pt>
                <c:pt idx="3297">
                  <c:v>4.6941330111121902</c:v>
                </c:pt>
                <c:pt idx="3298">
                  <c:v>4.6813351017217801</c:v>
                </c:pt>
                <c:pt idx="3299">
                  <c:v>4.6755255933478397</c:v>
                </c:pt>
                <c:pt idx="3300">
                  <c:v>4.4851477177921204</c:v>
                </c:pt>
                <c:pt idx="3301">
                  <c:v>4.2511305152567198</c:v>
                </c:pt>
                <c:pt idx="3302">
                  <c:v>3.8777726705653701</c:v>
                </c:pt>
                <c:pt idx="3303">
                  <c:v>3.4852945424650899</c:v>
                </c:pt>
                <c:pt idx="3304">
                  <c:v>3.1978624363086801</c:v>
                </c:pt>
                <c:pt idx="3305">
                  <c:v>2.9668167001455501</c:v>
                </c:pt>
                <c:pt idx="3306">
                  <c:v>2.75861964332679</c:v>
                </c:pt>
                <c:pt idx="3307">
                  <c:v>2.55934911780315</c:v>
                </c:pt>
                <c:pt idx="3308">
                  <c:v>2.4324945584646498</c:v>
                </c:pt>
                <c:pt idx="3309">
                  <c:v>4.9774106747401197</c:v>
                </c:pt>
                <c:pt idx="3310">
                  <c:v>4.9762786537327601</c:v>
                </c:pt>
                <c:pt idx="3311">
                  <c:v>4.9636945665871997</c:v>
                </c:pt>
                <c:pt idx="3312">
                  <c:v>2.2747531598449502</c:v>
                </c:pt>
                <c:pt idx="3313">
                  <c:v>2.26953327533636</c:v>
                </c:pt>
                <c:pt idx="3314">
                  <c:v>2.2635520522534698</c:v>
                </c:pt>
                <c:pt idx="3315">
                  <c:v>2.25488059260943</c:v>
                </c:pt>
                <c:pt idx="3316">
                  <c:v>2.2451033588901002</c:v>
                </c:pt>
                <c:pt idx="3317">
                  <c:v>2.23508220920559</c:v>
                </c:pt>
                <c:pt idx="3318">
                  <c:v>2.2223146598516101</c:v>
                </c:pt>
                <c:pt idx="3319">
                  <c:v>2.2043661081409498</c:v>
                </c:pt>
                <c:pt idx="3320">
                  <c:v>2.1859481890835002</c:v>
                </c:pt>
                <c:pt idx="3321">
                  <c:v>2.1693419001529199</c:v>
                </c:pt>
                <c:pt idx="3322">
                  <c:v>2.1547479845140298</c:v>
                </c:pt>
                <c:pt idx="3323">
                  <c:v>2.1414889931668899</c:v>
                </c:pt>
                <c:pt idx="3324">
                  <c:v>2.13002369999528</c:v>
                </c:pt>
                <c:pt idx="3325">
                  <c:v>2.1204198084722301</c:v>
                </c:pt>
                <c:pt idx="3326">
                  <c:v>2.1120807705135798</c:v>
                </c:pt>
                <c:pt idx="3327">
                  <c:v>2.1039481571300902</c:v>
                </c:pt>
                <c:pt idx="3328">
                  <c:v>2.0953425959276801</c:v>
                </c:pt>
                <c:pt idx="3329">
                  <c:v>2.08509605404292</c:v>
                </c:pt>
                <c:pt idx="3330">
                  <c:v>2.0718324465498901</c:v>
                </c:pt>
                <c:pt idx="3331">
                  <c:v>2.05431165769166</c:v>
                </c:pt>
                <c:pt idx="3332">
                  <c:v>2.0355445390339399</c:v>
                </c:pt>
                <c:pt idx="3333">
                  <c:v>2.3505404808353898</c:v>
                </c:pt>
                <c:pt idx="3334">
                  <c:v>2.3041264063159499</c:v>
                </c:pt>
                <c:pt idx="3335">
                  <c:v>2.28269861218517</c:v>
                </c:pt>
                <c:pt idx="3336">
                  <c:v>1.9652607883895501</c:v>
                </c:pt>
                <c:pt idx="3337">
                  <c:v>1.9512543069057799</c:v>
                </c:pt>
                <c:pt idx="3338">
                  <c:v>1.9379179063429599</c:v>
                </c:pt>
                <c:pt idx="3339">
                  <c:v>1.92358900482321</c:v>
                </c:pt>
                <c:pt idx="3340">
                  <c:v>1.90612955744209</c:v>
                </c:pt>
                <c:pt idx="3341">
                  <c:v>1.88279334207416</c:v>
                </c:pt>
                <c:pt idx="3342">
                  <c:v>1.8509184700285399</c:v>
                </c:pt>
                <c:pt idx="3343">
                  <c:v>1.8151122099910699</c:v>
                </c:pt>
                <c:pt idx="3344">
                  <c:v>1.7698490945134</c:v>
                </c:pt>
                <c:pt idx="3345">
                  <c:v>1.71675329677234</c:v>
                </c:pt>
                <c:pt idx="3346">
                  <c:v>1.6575571734663199</c:v>
                </c:pt>
                <c:pt idx="3347">
                  <c:v>1.5909150292965</c:v>
                </c:pt>
                <c:pt idx="3348">
                  <c:v>1.5171269433363901</c:v>
                </c:pt>
                <c:pt idx="3349">
                  <c:v>1.43791387987307</c:v>
                </c:pt>
                <c:pt idx="3350">
                  <c:v>1.35671764911801</c:v>
                </c:pt>
                <c:pt idx="3351">
                  <c:v>1.2782128977326199</c:v>
                </c:pt>
                <c:pt idx="3352">
                  <c:v>1.2067719444132301</c:v>
                </c:pt>
                <c:pt idx="3353">
                  <c:v>1.1457923908972201</c:v>
                </c:pt>
                <c:pt idx="3354">
                  <c:v>1.09661022674075</c:v>
                </c:pt>
                <c:pt idx="3355">
                  <c:v>1.06354063103944</c:v>
                </c:pt>
                <c:pt idx="3356">
                  <c:v>1.0313428655069901</c:v>
                </c:pt>
                <c:pt idx="3357">
                  <c:v>2.01522047722161</c:v>
                </c:pt>
                <c:pt idx="3358">
                  <c:v>1.99719084705109</c:v>
                </c:pt>
                <c:pt idx="3359">
                  <c:v>1.9808278230907499</c:v>
                </c:pt>
                <c:pt idx="3360">
                  <c:v>1.09522561969934</c:v>
                </c:pt>
                <c:pt idx="3361">
                  <c:v>1.1048481533500101</c:v>
                </c:pt>
                <c:pt idx="3362">
                  <c:v>1.10668327847583</c:v>
                </c:pt>
                <c:pt idx="3363">
                  <c:v>1.1060156239905401</c:v>
                </c:pt>
                <c:pt idx="3364">
                  <c:v>1.1029243745505699</c:v>
                </c:pt>
                <c:pt idx="3365">
                  <c:v>1.09846556230017</c:v>
                </c:pt>
                <c:pt idx="3366">
                  <c:v>1.09487831390251</c:v>
                </c:pt>
                <c:pt idx="3367">
                  <c:v>1.0906331167622101</c:v>
                </c:pt>
                <c:pt idx="3368">
                  <c:v>1.08821265841947</c:v>
                </c:pt>
                <c:pt idx="3369">
                  <c:v>1.08746191330818</c:v>
                </c:pt>
                <c:pt idx="3370">
                  <c:v>1.08887590389362</c:v>
                </c:pt>
                <c:pt idx="3371">
                  <c:v>1.0907592914165201</c:v>
                </c:pt>
                <c:pt idx="3372">
                  <c:v>1.0915836285459399</c:v>
                </c:pt>
                <c:pt idx="3373">
                  <c:v>1.09160969793394</c:v>
                </c:pt>
                <c:pt idx="3374">
                  <c:v>1.09075801901733</c:v>
                </c:pt>
                <c:pt idx="3375">
                  <c:v>1.09020819461495</c:v>
                </c:pt>
                <c:pt idx="3376">
                  <c:v>1.0900451203842001</c:v>
                </c:pt>
                <c:pt idx="3377">
                  <c:v>1.0907880831469701</c:v>
                </c:pt>
                <c:pt idx="3378">
                  <c:v>1.0936546209722999</c:v>
                </c:pt>
                <c:pt idx="3379">
                  <c:v>1.09915049774186</c:v>
                </c:pt>
                <c:pt idx="3380">
                  <c:v>1.10628137787665</c:v>
                </c:pt>
                <c:pt idx="3381">
                  <c:v>1.0232091276777</c:v>
                </c:pt>
                <c:pt idx="3382">
                  <c:v>1.0413839888996601</c:v>
                </c:pt>
                <c:pt idx="3383">
                  <c:v>1.07103503266303</c:v>
                </c:pt>
                <c:pt idx="3384">
                  <c:v>1.1428037619312501</c:v>
                </c:pt>
                <c:pt idx="3385">
                  <c:v>1.15348022678798</c:v>
                </c:pt>
                <c:pt idx="3386">
                  <c:v>1.16436574979029</c:v>
                </c:pt>
                <c:pt idx="3387">
                  <c:v>1.1760496884874001</c:v>
                </c:pt>
                <c:pt idx="3388">
                  <c:v>1.18873163200768</c:v>
                </c:pt>
                <c:pt idx="3389">
                  <c:v>1.2014650337183499</c:v>
                </c:pt>
                <c:pt idx="3390">
                  <c:v>1.2144950523931</c:v>
                </c:pt>
                <c:pt idx="3391">
                  <c:v>1.2271039365274801</c:v>
                </c:pt>
                <c:pt idx="3392">
                  <c:v>1.23844681306099</c:v>
                </c:pt>
                <c:pt idx="3393">
                  <c:v>1.2487615318696501</c:v>
                </c:pt>
                <c:pt idx="3394">
                  <c:v>1.2582235804739701</c:v>
                </c:pt>
                <c:pt idx="3395">
                  <c:v>1.26673973344045</c:v>
                </c:pt>
                <c:pt idx="3396">
                  <c:v>1.27433675553805</c:v>
                </c:pt>
                <c:pt idx="3397">
                  <c:v>1.2817218787849101</c:v>
                </c:pt>
                <c:pt idx="3398">
                  <c:v>1.28861988027772</c:v>
                </c:pt>
                <c:pt idx="3399">
                  <c:v>1.29490292828415</c:v>
                </c:pt>
                <c:pt idx="3400">
                  <c:v>1.30065044418604</c:v>
                </c:pt>
                <c:pt idx="3401">
                  <c:v>1.30613415918662</c:v>
                </c:pt>
                <c:pt idx="3402">
                  <c:v>1.3115175026047901</c:v>
                </c:pt>
                <c:pt idx="3403">
                  <c:v>1.3179382360395699</c:v>
                </c:pt>
                <c:pt idx="3404">
                  <c:v>1.3241872547654101</c:v>
                </c:pt>
                <c:pt idx="3405">
                  <c:v>1.1148511935390999</c:v>
                </c:pt>
                <c:pt idx="3406">
                  <c:v>1.12373674174411</c:v>
                </c:pt>
                <c:pt idx="3407">
                  <c:v>1.1329517525666499</c:v>
                </c:pt>
                <c:pt idx="3408">
                  <c:v>1.3486162539006299</c:v>
                </c:pt>
                <c:pt idx="3409">
                  <c:v>1.35358704407527</c:v>
                </c:pt>
                <c:pt idx="3410">
                  <c:v>1.3572947265355499</c:v>
                </c:pt>
                <c:pt idx="3411">
                  <c:v>1.3591661594242299</c:v>
                </c:pt>
                <c:pt idx="3412">
                  <c:v>1.3585880463329301</c:v>
                </c:pt>
                <c:pt idx="3413">
                  <c:v>1.3551617120464701</c:v>
                </c:pt>
                <c:pt idx="3414">
                  <c:v>1.3496312437734199</c:v>
                </c:pt>
                <c:pt idx="3415">
                  <c:v>1.3531129718105499</c:v>
                </c:pt>
                <c:pt idx="3416">
                  <c:v>1.36077287410055</c:v>
                </c:pt>
                <c:pt idx="3417">
                  <c:v>1.3702672505214399</c:v>
                </c:pt>
                <c:pt idx="3418">
                  <c:v>1.3795307604664899</c:v>
                </c:pt>
                <c:pt idx="3419">
                  <c:v>1.3877510510311999</c:v>
                </c:pt>
                <c:pt idx="3420">
                  <c:v>1.39405123204064</c:v>
                </c:pt>
                <c:pt idx="3421">
                  <c:v>1.39904826914735</c:v>
                </c:pt>
                <c:pt idx="3422">
                  <c:v>1.40275284458637</c:v>
                </c:pt>
                <c:pt idx="3423">
                  <c:v>1.40576810516324</c:v>
                </c:pt>
                <c:pt idx="3424">
                  <c:v>1.407875908394</c:v>
                </c:pt>
                <c:pt idx="3425">
                  <c:v>1.4089334200721899</c:v>
                </c:pt>
                <c:pt idx="3426">
                  <c:v>1.40744302635414</c:v>
                </c:pt>
                <c:pt idx="3427">
                  <c:v>1.40630242404994</c:v>
                </c:pt>
                <c:pt idx="3428">
                  <c:v>1.4067298318142201</c:v>
                </c:pt>
                <c:pt idx="3429">
                  <c:v>1.3303282675137</c:v>
                </c:pt>
                <c:pt idx="3430">
                  <c:v>1.33655032913117</c:v>
                </c:pt>
                <c:pt idx="3431">
                  <c:v>1.3429661209226</c:v>
                </c:pt>
                <c:pt idx="3432">
                  <c:v>1.4184846401870099</c:v>
                </c:pt>
                <c:pt idx="3433">
                  <c:v>1.4221419001306601</c:v>
                </c:pt>
                <c:pt idx="3434">
                  <c:v>1.4246987123212</c:v>
                </c:pt>
                <c:pt idx="3435">
                  <c:v>1.42594897768096</c:v>
                </c:pt>
                <c:pt idx="3436">
                  <c:v>1.42432838497629</c:v>
                </c:pt>
                <c:pt idx="3437">
                  <c:v>1.41736643802664</c:v>
                </c:pt>
                <c:pt idx="3438">
                  <c:v>1.40473941480618</c:v>
                </c:pt>
                <c:pt idx="3439">
                  <c:v>1.4040068679623301</c:v>
                </c:pt>
                <c:pt idx="3440">
                  <c:v>1.40629257035391</c:v>
                </c:pt>
                <c:pt idx="3441">
                  <c:v>1.4081493558565901</c:v>
                </c:pt>
                <c:pt idx="3442">
                  <c:v>1.41172074365042</c:v>
                </c:pt>
                <c:pt idx="3443">
                  <c:v>1.4180678554764099</c:v>
                </c:pt>
                <c:pt idx="3444">
                  <c:v>1.4271357710347401</c:v>
                </c:pt>
                <c:pt idx="3445">
                  <c:v>1.4372212212642199</c:v>
                </c:pt>
                <c:pt idx="3446">
                  <c:v>1.4469200988661499</c:v>
                </c:pt>
                <c:pt idx="3447">
                  <c:v>1.4554745569663099</c:v>
                </c:pt>
                <c:pt idx="3448">
                  <c:v>1.46253649081955</c:v>
                </c:pt>
                <c:pt idx="3449">
                  <c:v>1.46700533431006</c:v>
                </c:pt>
                <c:pt idx="3450">
                  <c:v>1.46741445503485</c:v>
                </c:pt>
                <c:pt idx="3451">
                  <c:v>1.46594181572407</c:v>
                </c:pt>
                <c:pt idx="3452">
                  <c:v>1.4599481645561001</c:v>
                </c:pt>
                <c:pt idx="3453">
                  <c:v>1.4080863573014699</c:v>
                </c:pt>
                <c:pt idx="3454">
                  <c:v>1.41129372056497</c:v>
                </c:pt>
                <c:pt idx="3455">
                  <c:v>1.4146714669568701</c:v>
                </c:pt>
                <c:pt idx="3456">
                  <c:v>1.42417782760266</c:v>
                </c:pt>
                <c:pt idx="3457">
                  <c:v>1.4164230871871799</c:v>
                </c:pt>
                <c:pt idx="3458">
                  <c:v>1.40733478365117</c:v>
                </c:pt>
                <c:pt idx="3459">
                  <c:v>1.3978944989911</c:v>
                </c:pt>
                <c:pt idx="3460">
                  <c:v>1.3891071918396301</c:v>
                </c:pt>
                <c:pt idx="3461">
                  <c:v>1.3800115202246099</c:v>
                </c:pt>
                <c:pt idx="3462">
                  <c:v>1.37319279216025</c:v>
                </c:pt>
                <c:pt idx="3463">
                  <c:v>1.37421162882128</c:v>
                </c:pt>
                <c:pt idx="3464">
                  <c:v>1.3755134707341401</c:v>
                </c:pt>
                <c:pt idx="3465">
                  <c:v>1.3766227069188399</c:v>
                </c:pt>
                <c:pt idx="3466">
                  <c:v>1.37678415366226</c:v>
                </c:pt>
                <c:pt idx="3467">
                  <c:v>1.37573448351394</c:v>
                </c:pt>
                <c:pt idx="3468">
                  <c:v>1.3725760632331401</c:v>
                </c:pt>
                <c:pt idx="3469">
                  <c:v>1.36735952247125</c:v>
                </c:pt>
                <c:pt idx="3470">
                  <c:v>1.35987583267338</c:v>
                </c:pt>
                <c:pt idx="3471">
                  <c:v>1.3489139953105</c:v>
                </c:pt>
                <c:pt idx="3472">
                  <c:v>1.3344756970513201</c:v>
                </c:pt>
                <c:pt idx="3473">
                  <c:v>1.3159209506952001</c:v>
                </c:pt>
                <c:pt idx="3474">
                  <c:v>1.29168035541176</c:v>
                </c:pt>
                <c:pt idx="3475">
                  <c:v>1.2640928176330199</c:v>
                </c:pt>
                <c:pt idx="3476">
                  <c:v>1.2324825158463599</c:v>
                </c:pt>
                <c:pt idx="3477">
                  <c:v>1.45115227610779</c:v>
                </c:pt>
                <c:pt idx="3478">
                  <c:v>1.44110701002008</c:v>
                </c:pt>
                <c:pt idx="3479">
                  <c:v>1.4319496418398101</c:v>
                </c:pt>
                <c:pt idx="3480">
                  <c:v>1.1220340053151501</c:v>
                </c:pt>
                <c:pt idx="3481">
                  <c:v>1.1025435425146899</c:v>
                </c:pt>
                <c:pt idx="3482">
                  <c:v>1.08543646093646</c:v>
                </c:pt>
                <c:pt idx="3483">
                  <c:v>1.06978006238535</c:v>
                </c:pt>
                <c:pt idx="3484">
                  <c:v>1.05600009754763</c:v>
                </c:pt>
                <c:pt idx="3485">
                  <c:v>1.0429466134646099</c:v>
                </c:pt>
                <c:pt idx="3486">
                  <c:v>1.0305472017453099</c:v>
                </c:pt>
                <c:pt idx="3487">
                  <c:v>1.0207839940077199</c:v>
                </c:pt>
                <c:pt idx="3488">
                  <c:v>1.00979010993973</c:v>
                </c:pt>
                <c:pt idx="3489">
                  <c:v>0.99796295235733301</c:v>
                </c:pt>
                <c:pt idx="3490">
                  <c:v>0.98544923184591104</c:v>
                </c:pt>
                <c:pt idx="3491">
                  <c:v>0.97290751855236501</c:v>
                </c:pt>
                <c:pt idx="3492">
                  <c:v>0.96050644975505295</c:v>
                </c:pt>
                <c:pt idx="3493">
                  <c:v>0.94850094915165495</c:v>
                </c:pt>
                <c:pt idx="3494">
                  <c:v>0.93733946347906005</c:v>
                </c:pt>
                <c:pt idx="3495">
                  <c:v>0.92642559260648505</c:v>
                </c:pt>
                <c:pt idx="3496">
                  <c:v>0.915274937122323</c:v>
                </c:pt>
                <c:pt idx="3497">
                  <c:v>0.90457553948953595</c:v>
                </c:pt>
                <c:pt idx="3498">
                  <c:v>0.89603726749066903</c:v>
                </c:pt>
                <c:pt idx="3499">
                  <c:v>0.89240882886815098</c:v>
                </c:pt>
                <c:pt idx="3500">
                  <c:v>0.88925635631378797</c:v>
                </c:pt>
                <c:pt idx="3501">
                  <c:v>1.19935714171556</c:v>
                </c:pt>
                <c:pt idx="3502">
                  <c:v>1.17007284482497</c:v>
                </c:pt>
                <c:pt idx="3503">
                  <c:v>1.14402198058589</c:v>
                </c:pt>
                <c:pt idx="3504">
                  <c:v>0.88751163071164096</c:v>
                </c:pt>
                <c:pt idx="3505">
                  <c:v>0.888192127551514</c:v>
                </c:pt>
                <c:pt idx="3506">
                  <c:v>0.88867454438764204</c:v>
                </c:pt>
                <c:pt idx="3507">
                  <c:v>0.88938673284448699</c:v>
                </c:pt>
                <c:pt idx="3508">
                  <c:v>0.89074751938948105</c:v>
                </c:pt>
                <c:pt idx="3509">
                  <c:v>0.89267709796195904</c:v>
                </c:pt>
                <c:pt idx="3510">
                  <c:v>0.89491512977002496</c:v>
                </c:pt>
                <c:pt idx="3511">
                  <c:v>0.89232325262512302</c:v>
                </c:pt>
                <c:pt idx="3512">
                  <c:v>0.89045504512043305</c:v>
                </c:pt>
                <c:pt idx="3513">
                  <c:v>0.88921697112033404</c:v>
                </c:pt>
                <c:pt idx="3514">
                  <c:v>0.88843074678518497</c:v>
                </c:pt>
                <c:pt idx="3515">
                  <c:v>0.88820698207226101</c:v>
                </c:pt>
                <c:pt idx="3516">
                  <c:v>0.88865028003104396</c:v>
                </c:pt>
                <c:pt idx="3517">
                  <c:v>0.88959848374182704</c:v>
                </c:pt>
                <c:pt idx="3518">
                  <c:v>0.89088632926363198</c:v>
                </c:pt>
                <c:pt idx="3519">
                  <c:v>0.89268902300550601</c:v>
                </c:pt>
                <c:pt idx="3520">
                  <c:v>0.89530282684338303</c:v>
                </c:pt>
                <c:pt idx="3521">
                  <c:v>0.89840129640897504</c:v>
                </c:pt>
                <c:pt idx="3522">
                  <c:v>0.90267635054416395</c:v>
                </c:pt>
                <c:pt idx="3523">
                  <c:v>0.90616535788827701</c:v>
                </c:pt>
                <c:pt idx="3524">
                  <c:v>0.91080624158520695</c:v>
                </c:pt>
                <c:pt idx="3525">
                  <c:v>0.88780052450855695</c:v>
                </c:pt>
                <c:pt idx="3526">
                  <c:v>0.88693692054840201</c:v>
                </c:pt>
                <c:pt idx="3527">
                  <c:v>0.88673833750311803</c:v>
                </c:pt>
                <c:pt idx="3528">
                  <c:v>0.933586951140423</c:v>
                </c:pt>
                <c:pt idx="3529">
                  <c:v>0.94050735277706699</c:v>
                </c:pt>
                <c:pt idx="3530">
                  <c:v>0.947637522735572</c:v>
                </c:pt>
                <c:pt idx="3531">
                  <c:v>0.95398197140046803</c:v>
                </c:pt>
                <c:pt idx="3532">
                  <c:v>0.95932794179133496</c:v>
                </c:pt>
                <c:pt idx="3533">
                  <c:v>0.96435024933772195</c:v>
                </c:pt>
                <c:pt idx="3534">
                  <c:v>0.96988506744055503</c:v>
                </c:pt>
                <c:pt idx="3535">
                  <c:v>0.98289410632405305</c:v>
                </c:pt>
                <c:pt idx="3536">
                  <c:v>0.99332828270294704</c:v>
                </c:pt>
                <c:pt idx="3537">
                  <c:v>1.0046108238424201</c:v>
                </c:pt>
                <c:pt idx="3538">
                  <c:v>1.0090866211424401</c:v>
                </c:pt>
                <c:pt idx="3539">
                  <c:v>0.87359779394429304</c:v>
                </c:pt>
                <c:pt idx="3540">
                  <c:v>2.4367062293658899</c:v>
                </c:pt>
                <c:pt idx="3541">
                  <c:v>3.80984756333575</c:v>
                </c:pt>
                <c:pt idx="3542">
                  <c:v>4.69064367827061</c:v>
                </c:pt>
                <c:pt idx="3543">
                  <c:v>5.1245431048413703</c:v>
                </c:pt>
                <c:pt idx="3544">
                  <c:v>5.0151376065557498</c:v>
                </c:pt>
                <c:pt idx="3545">
                  <c:v>4.9510607671012998</c:v>
                </c:pt>
                <c:pt idx="3546">
                  <c:v>4.9191070950780897</c:v>
                </c:pt>
                <c:pt idx="3547">
                  <c:v>4.9317681179884696</c:v>
                </c:pt>
                <c:pt idx="3548">
                  <c:v>4.9461297763896201</c:v>
                </c:pt>
                <c:pt idx="3549">
                  <c:v>0.91551618992640604</c:v>
                </c:pt>
                <c:pt idx="3550">
                  <c:v>0.92098185461293303</c:v>
                </c:pt>
                <c:pt idx="3551">
                  <c:v>0.92696248588224495</c:v>
                </c:pt>
                <c:pt idx="3552">
                  <c:v>5.2246159397656298</c:v>
                </c:pt>
                <c:pt idx="3553">
                  <c:v>5.3260878219825498</c:v>
                </c:pt>
                <c:pt idx="3554">
                  <c:v>5.41373446562321</c:v>
                </c:pt>
                <c:pt idx="3555">
                  <c:v>5.4805071342771203</c:v>
                </c:pt>
                <c:pt idx="3556">
                  <c:v>5.5316526103798704</c:v>
                </c:pt>
                <c:pt idx="3557">
                  <c:v>5.5712974916312303</c:v>
                </c:pt>
                <c:pt idx="3558">
                  <c:v>5.6019124813464902</c:v>
                </c:pt>
                <c:pt idx="3559">
                  <c:v>5.6291131801815499</c:v>
                </c:pt>
                <c:pt idx="3560">
                  <c:v>5.6515258704648001</c:v>
                </c:pt>
                <c:pt idx="3561">
                  <c:v>5.6686681057694202</c:v>
                </c:pt>
                <c:pt idx="3562">
                  <c:v>5.6829521182294496</c:v>
                </c:pt>
                <c:pt idx="3563">
                  <c:v>5.6964887885062501</c:v>
                </c:pt>
                <c:pt idx="3564">
                  <c:v>5.7093292492927503</c:v>
                </c:pt>
                <c:pt idx="3565">
                  <c:v>5.7211321425185497</c:v>
                </c:pt>
                <c:pt idx="3566">
                  <c:v>5.7316562449702504</c:v>
                </c:pt>
                <c:pt idx="3567">
                  <c:v>5.74223053321316</c:v>
                </c:pt>
                <c:pt idx="3568">
                  <c:v>5.7544098198730298</c:v>
                </c:pt>
                <c:pt idx="3569">
                  <c:v>5.7690253662981004</c:v>
                </c:pt>
                <c:pt idx="3570">
                  <c:v>5.7864095349924201</c:v>
                </c:pt>
                <c:pt idx="3571">
                  <c:v>5.80599880106932</c:v>
                </c:pt>
                <c:pt idx="3572">
                  <c:v>5.8330478772663197</c:v>
                </c:pt>
                <c:pt idx="3573">
                  <c:v>4.9722207064077697</c:v>
                </c:pt>
                <c:pt idx="3574">
                  <c:v>5.0320790986955402</c:v>
                </c:pt>
                <c:pt idx="3575">
                  <c:v>5.1226393589314698</c:v>
                </c:pt>
                <c:pt idx="3576">
                  <c:v>5.9872860946067696</c:v>
                </c:pt>
                <c:pt idx="3577">
                  <c:v>6.0325084637197497</c:v>
                </c:pt>
                <c:pt idx="3578">
                  <c:v>6.0791883513066596</c:v>
                </c:pt>
                <c:pt idx="3579">
                  <c:v>6.1259953604495996</c:v>
                </c:pt>
                <c:pt idx="3580">
                  <c:v>6.1719804588987897</c:v>
                </c:pt>
                <c:pt idx="3581">
                  <c:v>6.2164055367627702</c:v>
                </c:pt>
                <c:pt idx="3582">
                  <c:v>4.1651679159831101</c:v>
                </c:pt>
                <c:pt idx="3583">
                  <c:v>2.1157166248376198</c:v>
                </c:pt>
                <c:pt idx="3584">
                  <c:v>6.4452670318859595E-2</c:v>
                </c:pt>
                <c:pt idx="3585">
                  <c:v>0.103455051358077</c:v>
                </c:pt>
                <c:pt idx="3586">
                  <c:v>0.13998916626739</c:v>
                </c:pt>
                <c:pt idx="3587">
                  <c:v>0.17431384506084199</c:v>
                </c:pt>
                <c:pt idx="3588">
                  <c:v>0.20595850532439799</c:v>
                </c:pt>
                <c:pt idx="3589">
                  <c:v>0.236446471502749</c:v>
                </c:pt>
                <c:pt idx="3590">
                  <c:v>0.266686105307119</c:v>
                </c:pt>
                <c:pt idx="3591">
                  <c:v>0.29732628963594199</c:v>
                </c:pt>
                <c:pt idx="3592">
                  <c:v>0.33023459764373198</c:v>
                </c:pt>
                <c:pt idx="3593">
                  <c:v>0.37153597618962098</c:v>
                </c:pt>
                <c:pt idx="3594">
                  <c:v>0.41889899418681398</c:v>
                </c:pt>
                <c:pt idx="3595">
                  <c:v>0.55903639495954704</c:v>
                </c:pt>
                <c:pt idx="3596">
                  <c:v>0.72059851243246398</c:v>
                </c:pt>
                <c:pt idx="3597">
                  <c:v>5.8666555498705399</c:v>
                </c:pt>
                <c:pt idx="3598">
                  <c:v>5.9040394665377702</c:v>
                </c:pt>
                <c:pt idx="3599">
                  <c:v>5.9444068338021898</c:v>
                </c:pt>
                <c:pt idx="3600">
                  <c:v>2.46115938374209</c:v>
                </c:pt>
                <c:pt idx="3601">
                  <c:v>3.57895920334829</c:v>
                </c:pt>
                <c:pt idx="3602">
                  <c:v>4.2033543522024202</c:v>
                </c:pt>
                <c:pt idx="3603">
                  <c:v>4.1727216376705698</c:v>
                </c:pt>
                <c:pt idx="3604">
                  <c:v>4.2170285007728197</c:v>
                </c:pt>
                <c:pt idx="3605">
                  <c:v>4.2689154601044104</c:v>
                </c:pt>
                <c:pt idx="3606">
                  <c:v>4.3222551146292796</c:v>
                </c:pt>
                <c:pt idx="3607">
                  <c:v>4.39450776985825</c:v>
                </c:pt>
                <c:pt idx="3608">
                  <c:v>4.4563197683496698</c:v>
                </c:pt>
                <c:pt idx="3609">
                  <c:v>4.5256195697433101</c:v>
                </c:pt>
                <c:pt idx="3610">
                  <c:v>4.6071877257399398</c:v>
                </c:pt>
                <c:pt idx="3611">
                  <c:v>4.6987100381243199</c:v>
                </c:pt>
                <c:pt idx="3612">
                  <c:v>4.7827234198618198</c:v>
                </c:pt>
                <c:pt idx="3613">
                  <c:v>4.8528959391446804</c:v>
                </c:pt>
                <c:pt idx="3614">
                  <c:v>4.9153332182693701</c:v>
                </c:pt>
                <c:pt idx="3615">
                  <c:v>4.9710110394592997</c:v>
                </c:pt>
                <c:pt idx="3616">
                  <c:v>5.0141372048876001</c:v>
                </c:pt>
                <c:pt idx="3617">
                  <c:v>5.0448442807952203</c:v>
                </c:pt>
                <c:pt idx="3618">
                  <c:v>5.0677640369500203</c:v>
                </c:pt>
                <c:pt idx="3619">
                  <c:v>5.0841738437735096</c:v>
                </c:pt>
                <c:pt idx="3620">
                  <c:v>5.1007479380455898</c:v>
                </c:pt>
                <c:pt idx="3621">
                  <c:v>0.89746788803758104</c:v>
                </c:pt>
                <c:pt idx="3622">
                  <c:v>1.1041771329250201</c:v>
                </c:pt>
                <c:pt idx="3623">
                  <c:v>2.5479122612738401</c:v>
                </c:pt>
                <c:pt idx="3624">
                  <c:v>5.2294967446860996</c:v>
                </c:pt>
                <c:pt idx="3625">
                  <c:v>5.2785514617890703</c:v>
                </c:pt>
                <c:pt idx="3626">
                  <c:v>5.3254396677545799</c:v>
                </c:pt>
                <c:pt idx="3627">
                  <c:v>5.3665138971536601</c:v>
                </c:pt>
                <c:pt idx="3628">
                  <c:v>5.4021069859412103</c:v>
                </c:pt>
                <c:pt idx="3629">
                  <c:v>5.4343433081281098</c:v>
                </c:pt>
                <c:pt idx="3630">
                  <c:v>5.4640206284142296</c:v>
                </c:pt>
                <c:pt idx="3631">
                  <c:v>5.4842005244395597</c:v>
                </c:pt>
                <c:pt idx="3632">
                  <c:v>5.5025718381779303</c:v>
                </c:pt>
                <c:pt idx="3633">
                  <c:v>5.5199150533728103</c:v>
                </c:pt>
                <c:pt idx="3634">
                  <c:v>5.5363819110249901</c:v>
                </c:pt>
                <c:pt idx="3635">
                  <c:v>5.5523499881956804</c:v>
                </c:pt>
                <c:pt idx="3636">
                  <c:v>5.5670255445173096</c:v>
                </c:pt>
                <c:pt idx="3637">
                  <c:v>5.5814049573257298</c:v>
                </c:pt>
                <c:pt idx="3638">
                  <c:v>5.5960887990374202</c:v>
                </c:pt>
                <c:pt idx="3639">
                  <c:v>5.6108763264875501</c:v>
                </c:pt>
                <c:pt idx="3640">
                  <c:v>5.6257367653701902</c:v>
                </c:pt>
                <c:pt idx="3641">
                  <c:v>5.6406069099954701</c:v>
                </c:pt>
                <c:pt idx="3642">
                  <c:v>5.6555144572387297</c:v>
                </c:pt>
                <c:pt idx="3643">
                  <c:v>5.6702267060020501</c:v>
                </c:pt>
                <c:pt idx="3644">
                  <c:v>5.6853174787283001</c:v>
                </c:pt>
                <c:pt idx="3645">
                  <c:v>5.1213099089152996</c:v>
                </c:pt>
                <c:pt idx="3646">
                  <c:v>5.1489158816869196</c:v>
                </c:pt>
                <c:pt idx="3647">
                  <c:v>5.1849000408852097</c:v>
                </c:pt>
                <c:pt idx="3648">
                  <c:v>5.7311524932547204</c:v>
                </c:pt>
                <c:pt idx="3649">
                  <c:v>5.7354831482753399</c:v>
                </c:pt>
                <c:pt idx="3650">
                  <c:v>5.7345182554217198</c:v>
                </c:pt>
                <c:pt idx="3651">
                  <c:v>5.7255911027223503</c:v>
                </c:pt>
                <c:pt idx="3652">
                  <c:v>5.7083930002161898</c:v>
                </c:pt>
                <c:pt idx="3653">
                  <c:v>5.6834343279308301</c:v>
                </c:pt>
                <c:pt idx="3654">
                  <c:v>5.6532518355765999</c:v>
                </c:pt>
                <c:pt idx="3655">
                  <c:v>5.6144354933310501</c:v>
                </c:pt>
                <c:pt idx="3656">
                  <c:v>5.57049309861931</c:v>
                </c:pt>
                <c:pt idx="3657">
                  <c:v>5.5201581703896601</c:v>
                </c:pt>
                <c:pt idx="3658">
                  <c:v>5.45632894573522</c:v>
                </c:pt>
                <c:pt idx="3659">
                  <c:v>5.3856607234014602</c:v>
                </c:pt>
                <c:pt idx="3660">
                  <c:v>5.3125963662629196</c:v>
                </c:pt>
                <c:pt idx="3661">
                  <c:v>5.2478183460841201</c:v>
                </c:pt>
                <c:pt idx="3662">
                  <c:v>5.1960360785740498</c:v>
                </c:pt>
                <c:pt idx="3663">
                  <c:v>5.1551403401493596</c:v>
                </c:pt>
                <c:pt idx="3664">
                  <c:v>5.1250151353492504</c:v>
                </c:pt>
                <c:pt idx="3665">
                  <c:v>5.1070831840093804</c:v>
                </c:pt>
                <c:pt idx="3666">
                  <c:v>5.1018387688280802</c:v>
                </c:pt>
                <c:pt idx="3667">
                  <c:v>5.0940348782951403</c:v>
                </c:pt>
                <c:pt idx="3668">
                  <c:v>5.0865713989308796</c:v>
                </c:pt>
                <c:pt idx="3669">
                  <c:v>5.6997664888132098</c:v>
                </c:pt>
                <c:pt idx="3670">
                  <c:v>5.7124850360031401</c:v>
                </c:pt>
                <c:pt idx="3671">
                  <c:v>5.7229951716544498</c:v>
                </c:pt>
                <c:pt idx="3672">
                  <c:v>5.0242960400004604</c:v>
                </c:pt>
                <c:pt idx="3673">
                  <c:v>4.9947583877181803</c:v>
                </c:pt>
                <c:pt idx="3674">
                  <c:v>4.9620007961339097</c:v>
                </c:pt>
                <c:pt idx="3675">
                  <c:v>4.9285926830673796</c:v>
                </c:pt>
                <c:pt idx="3676">
                  <c:v>4.8992680836723004</c:v>
                </c:pt>
                <c:pt idx="3677">
                  <c:v>4.8760633100995001</c:v>
                </c:pt>
                <c:pt idx="3678">
                  <c:v>4.8556405337827604</c:v>
                </c:pt>
                <c:pt idx="3679">
                  <c:v>4.8515868475155202</c:v>
                </c:pt>
                <c:pt idx="3680">
                  <c:v>4.8491836109478301</c:v>
                </c:pt>
                <c:pt idx="3681">
                  <c:v>4.8470313033361796</c:v>
                </c:pt>
                <c:pt idx="3682">
                  <c:v>4.8473437809040902</c:v>
                </c:pt>
                <c:pt idx="3683">
                  <c:v>4.8458107470179197</c:v>
                </c:pt>
                <c:pt idx="3684">
                  <c:v>4.8430737275936098</c:v>
                </c:pt>
                <c:pt idx="3685">
                  <c:v>4.8369647911411198</c:v>
                </c:pt>
                <c:pt idx="3686">
                  <c:v>4.8276089286875896</c:v>
                </c:pt>
                <c:pt idx="3687">
                  <c:v>4.8194310119748902</c:v>
                </c:pt>
                <c:pt idx="3688">
                  <c:v>4.8160690374147803</c:v>
                </c:pt>
                <c:pt idx="3689">
                  <c:v>4.8162882451631699</c:v>
                </c:pt>
                <c:pt idx="3690">
                  <c:v>4.8233327205159302</c:v>
                </c:pt>
                <c:pt idx="3691">
                  <c:v>4.8387378646135302</c:v>
                </c:pt>
                <c:pt idx="3692">
                  <c:v>4.8563980551594996</c:v>
                </c:pt>
                <c:pt idx="3693">
                  <c:v>5.0764774265858996</c:v>
                </c:pt>
                <c:pt idx="3694">
                  <c:v>5.0608601765028203</c:v>
                </c:pt>
                <c:pt idx="3695">
                  <c:v>5.0453882758338899</c:v>
                </c:pt>
                <c:pt idx="3696">
                  <c:v>4.9218777295134899</c:v>
                </c:pt>
                <c:pt idx="3697">
                  <c:v>4.9398295657895002</c:v>
                </c:pt>
                <c:pt idx="3698">
                  <c:v>4.9609980272114598</c:v>
                </c:pt>
                <c:pt idx="3699">
                  <c:v>4.9862821969633897</c:v>
                </c:pt>
                <c:pt idx="3700">
                  <c:v>5.0160191720579297</c:v>
                </c:pt>
                <c:pt idx="3701">
                  <c:v>5.0496573822426498</c:v>
                </c:pt>
                <c:pt idx="3702">
                  <c:v>5.0854526345476101</c:v>
                </c:pt>
                <c:pt idx="3703">
                  <c:v>5.1162529802747398</c:v>
                </c:pt>
                <c:pt idx="3704">
                  <c:v>5.1441685899090999</c:v>
                </c:pt>
                <c:pt idx="3705">
                  <c:v>5.1662981565777901</c:v>
                </c:pt>
                <c:pt idx="3706">
                  <c:v>5.1845397447804</c:v>
                </c:pt>
                <c:pt idx="3707">
                  <c:v>5.2021483291825703</c:v>
                </c:pt>
                <c:pt idx="3708">
                  <c:v>5.2195296571717202</c:v>
                </c:pt>
                <c:pt idx="3709">
                  <c:v>5.2368101401276004</c:v>
                </c:pt>
                <c:pt idx="3710">
                  <c:v>5.2531626593969802</c:v>
                </c:pt>
                <c:pt idx="3711">
                  <c:v>5.2706973854649197</c:v>
                </c:pt>
                <c:pt idx="3712">
                  <c:v>5.2939916412503401</c:v>
                </c:pt>
                <c:pt idx="3713">
                  <c:v>5.31784314869852</c:v>
                </c:pt>
                <c:pt idx="3714">
                  <c:v>5.3383786063200498</c:v>
                </c:pt>
                <c:pt idx="3715">
                  <c:v>5.3490397727958499</c:v>
                </c:pt>
                <c:pt idx="3716">
                  <c:v>5.3605924472419</c:v>
                </c:pt>
                <c:pt idx="3717">
                  <c:v>4.8731321758224002</c:v>
                </c:pt>
                <c:pt idx="3718">
                  <c:v>4.8889534832263504</c:v>
                </c:pt>
                <c:pt idx="3719">
                  <c:v>4.9054021130203997</c:v>
                </c:pt>
                <c:pt idx="3720">
                  <c:v>5.3929783799007103</c:v>
                </c:pt>
                <c:pt idx="3721">
                  <c:v>5.3974349728502</c:v>
                </c:pt>
                <c:pt idx="3722">
                  <c:v>5.3968322699048397</c:v>
                </c:pt>
                <c:pt idx="3723">
                  <c:v>5.3940171310885496</c:v>
                </c:pt>
                <c:pt idx="3724">
                  <c:v>5.39358297664951</c:v>
                </c:pt>
                <c:pt idx="3725">
                  <c:v>5.3968138053212797</c:v>
                </c:pt>
                <c:pt idx="3726">
                  <c:v>5.3965145843774698</c:v>
                </c:pt>
                <c:pt idx="3727">
                  <c:v>5.3810942898523404</c:v>
                </c:pt>
                <c:pt idx="3728">
                  <c:v>5.3412027407026796</c:v>
                </c:pt>
                <c:pt idx="3729">
                  <c:v>5.2857436538102904</c:v>
                </c:pt>
                <c:pt idx="3730">
                  <c:v>5.22767490577505</c:v>
                </c:pt>
                <c:pt idx="3731">
                  <c:v>5.1760678150833499</c:v>
                </c:pt>
                <c:pt idx="3732">
                  <c:v>5.1358325406090097</c:v>
                </c:pt>
                <c:pt idx="3733">
                  <c:v>5.1045459608481796</c:v>
                </c:pt>
                <c:pt idx="3734">
                  <c:v>5.0591169304346097</c:v>
                </c:pt>
                <c:pt idx="3735">
                  <c:v>5.0068976677803301</c:v>
                </c:pt>
                <c:pt idx="3736">
                  <c:v>4.9655459961770196</c:v>
                </c:pt>
                <c:pt idx="3737">
                  <c:v>4.94888526039749</c:v>
                </c:pt>
                <c:pt idx="3738">
                  <c:v>4.9662665883866399</c:v>
                </c:pt>
                <c:pt idx="3739">
                  <c:v>4.9883189825650804</c:v>
                </c:pt>
                <c:pt idx="3740">
                  <c:v>5.0392551933875103</c:v>
                </c:pt>
                <c:pt idx="3741">
                  <c:v>5.3727809661935497</c:v>
                </c:pt>
                <c:pt idx="3742">
                  <c:v>5.3826420007151796</c:v>
                </c:pt>
                <c:pt idx="3743">
                  <c:v>5.3880686944777496</c:v>
                </c:pt>
                <c:pt idx="3744">
                  <c:v>5.1984573062744399</c:v>
                </c:pt>
                <c:pt idx="3745">
                  <c:v>5.2403846941240602</c:v>
                </c:pt>
                <c:pt idx="3746">
                  <c:v>5.2819139098000401</c:v>
                </c:pt>
                <c:pt idx="3747">
                  <c:v>5.3196261646390104</c:v>
                </c:pt>
                <c:pt idx="3748">
                  <c:v>5.3527857160038002</c:v>
                </c:pt>
                <c:pt idx="3749">
                  <c:v>5.3812746746301698</c:v>
                </c:pt>
                <c:pt idx="3750">
                  <c:v>5.3996516697788701</c:v>
                </c:pt>
                <c:pt idx="3751">
                  <c:v>5.4584665763701903</c:v>
                </c:pt>
                <c:pt idx="3752">
                  <c:v>4.8049647486748501</c:v>
                </c:pt>
                <c:pt idx="3753">
                  <c:v>4.8429453502831503</c:v>
                </c:pt>
                <c:pt idx="3754">
                  <c:v>4.8764433154457896</c:v>
                </c:pt>
                <c:pt idx="3755">
                  <c:v>4.9046482849302597</c:v>
                </c:pt>
                <c:pt idx="3756">
                  <c:v>4.9296790678503903</c:v>
                </c:pt>
                <c:pt idx="3757">
                  <c:v>4.9527739490398703</c:v>
                </c:pt>
                <c:pt idx="3758">
                  <c:v>4.9752714739497499</c:v>
                </c:pt>
                <c:pt idx="3759">
                  <c:v>4.9985066907827598</c:v>
                </c:pt>
                <c:pt idx="3760">
                  <c:v>5.02293951636263</c:v>
                </c:pt>
                <c:pt idx="3761">
                  <c:v>5.04776524697533</c:v>
                </c:pt>
                <c:pt idx="3762">
                  <c:v>5.0725379381457296</c:v>
                </c:pt>
                <c:pt idx="3763">
                  <c:v>5.0994048115875703</c:v>
                </c:pt>
                <c:pt idx="3764">
                  <c:v>5.1252653615266697</c:v>
                </c:pt>
                <c:pt idx="3765">
                  <c:v>5.0869866153355003</c:v>
                </c:pt>
                <c:pt idx="3766">
                  <c:v>5.1237121985812699</c:v>
                </c:pt>
                <c:pt idx="3767">
                  <c:v>5.1589426240097103</c:v>
                </c:pt>
                <c:pt idx="3768">
                  <c:v>5.9193170156284802</c:v>
                </c:pt>
                <c:pt idx="3769">
                  <c:v>5.9414470557480303</c:v>
                </c:pt>
                <c:pt idx="3770">
                  <c:v>5.9546856887081701</c:v>
                </c:pt>
                <c:pt idx="3771">
                  <c:v>5.9533619201023296</c:v>
                </c:pt>
                <c:pt idx="3772">
                  <c:v>5.9344821201398297</c:v>
                </c:pt>
                <c:pt idx="3773">
                  <c:v>5.7758126394709199</c:v>
                </c:pt>
                <c:pt idx="3774">
                  <c:v>5.5280683802314501</c:v>
                </c:pt>
                <c:pt idx="3775">
                  <c:v>4.9709867159213399</c:v>
                </c:pt>
                <c:pt idx="3776">
                  <c:v>4.3527574526304296</c:v>
                </c:pt>
                <c:pt idx="3777">
                  <c:v>3.96545680559605</c:v>
                </c:pt>
                <c:pt idx="3778">
                  <c:v>3.7209035755653899</c:v>
                </c:pt>
                <c:pt idx="3779">
                  <c:v>3.5763126592737602</c:v>
                </c:pt>
                <c:pt idx="3780">
                  <c:v>3.4501555522340799</c:v>
                </c:pt>
                <c:pt idx="3781">
                  <c:v>3.3468567119186901</c:v>
                </c:pt>
                <c:pt idx="3782">
                  <c:v>3.2798031093604498</c:v>
                </c:pt>
                <c:pt idx="3783">
                  <c:v>3.2528112319455298</c:v>
                </c:pt>
                <c:pt idx="3784">
                  <c:v>3.26111810483635</c:v>
                </c:pt>
                <c:pt idx="3785">
                  <c:v>3.29908324161616</c:v>
                </c:pt>
                <c:pt idx="3786">
                  <c:v>3.3446576214438899</c:v>
                </c:pt>
                <c:pt idx="3787">
                  <c:v>3.33676593536702</c:v>
                </c:pt>
                <c:pt idx="3788">
                  <c:v>3.31710636183734</c:v>
                </c:pt>
                <c:pt idx="3789">
                  <c:v>5.1484381235332801</c:v>
                </c:pt>
                <c:pt idx="3790">
                  <c:v>5.1708999455553899</c:v>
                </c:pt>
                <c:pt idx="3791">
                  <c:v>5.8950744377695603</c:v>
                </c:pt>
                <c:pt idx="3792">
                  <c:v>3.0985064355778298</c:v>
                </c:pt>
                <c:pt idx="3793">
                  <c:v>3.0155571050585301</c:v>
                </c:pt>
                <c:pt idx="3794">
                  <c:v>2.91479720416371</c:v>
                </c:pt>
                <c:pt idx="3795">
                  <c:v>2.7934866656291399</c:v>
                </c:pt>
                <c:pt idx="3796">
                  <c:v>2.64529604326408</c:v>
                </c:pt>
                <c:pt idx="3797">
                  <c:v>2.43389428634292</c:v>
                </c:pt>
                <c:pt idx="3798">
                  <c:v>2.1404271612496002</c:v>
                </c:pt>
                <c:pt idx="3799">
                  <c:v>1.79497800197378</c:v>
                </c:pt>
                <c:pt idx="3800">
                  <c:v>1.5956483542739399</c:v>
                </c:pt>
                <c:pt idx="3801">
                  <c:v>0.78594987050677101</c:v>
                </c:pt>
                <c:pt idx="3802">
                  <c:v>0.71661396663560195</c:v>
                </c:pt>
                <c:pt idx="3803">
                  <c:v>0.65488565613202199</c:v>
                </c:pt>
                <c:pt idx="3804">
                  <c:v>0.57272813518848598</c:v>
                </c:pt>
                <c:pt idx="3805">
                  <c:v>0.49112984108551899</c:v>
                </c:pt>
                <c:pt idx="3806">
                  <c:v>0.40667656801612401</c:v>
                </c:pt>
                <c:pt idx="3807">
                  <c:v>0.31971484317239202</c:v>
                </c:pt>
                <c:pt idx="3808">
                  <c:v>0.22239498259655799</c:v>
                </c:pt>
                <c:pt idx="3809">
                  <c:v>0.80734574554223404</c:v>
                </c:pt>
                <c:pt idx="3810">
                  <c:v>2.0938713403279001</c:v>
                </c:pt>
                <c:pt idx="3811">
                  <c:v>5.4818306643081103</c:v>
                </c:pt>
                <c:pt idx="3812">
                  <c:v>6.1075246220305397</c:v>
                </c:pt>
                <c:pt idx="3813">
                  <c:v>3.2808939697336301</c:v>
                </c:pt>
                <c:pt idx="3814">
                  <c:v>3.2323691625062301</c:v>
                </c:pt>
                <c:pt idx="3815">
                  <c:v>3.1719691720247698</c:v>
                </c:pt>
                <c:pt idx="3816">
                  <c:v>5.8869277688136501</c:v>
                </c:pt>
                <c:pt idx="3817">
                  <c:v>5.8518606839320704</c:v>
                </c:pt>
                <c:pt idx="3818">
                  <c:v>5.81797675275077</c:v>
                </c:pt>
                <c:pt idx="3819">
                  <c:v>5.7962863117551597</c:v>
                </c:pt>
                <c:pt idx="3820">
                  <c:v>5.79074812031494</c:v>
                </c:pt>
                <c:pt idx="3821">
                  <c:v>5.7859847312078703</c:v>
                </c:pt>
                <c:pt idx="3822">
                  <c:v>5.7763488225703901</c:v>
                </c:pt>
                <c:pt idx="3823">
                  <c:v>5.7594804785885403</c:v>
                </c:pt>
                <c:pt idx="3824">
                  <c:v>5.7465761019358803</c:v>
                </c:pt>
                <c:pt idx="3825">
                  <c:v>5.7358997850325402</c:v>
                </c:pt>
                <c:pt idx="3826">
                  <c:v>5.7254092975919297</c:v>
                </c:pt>
                <c:pt idx="3827">
                  <c:v>5.7145627751042598</c:v>
                </c:pt>
                <c:pt idx="3828">
                  <c:v>5.7022977938386497</c:v>
                </c:pt>
                <c:pt idx="3829">
                  <c:v>5.6865404023008699</c:v>
                </c:pt>
                <c:pt idx="3830">
                  <c:v>5.67124628243005</c:v>
                </c:pt>
                <c:pt idx="3831">
                  <c:v>5.6623527447417601</c:v>
                </c:pt>
                <c:pt idx="3832">
                  <c:v>5.6576918577459798</c:v>
                </c:pt>
                <c:pt idx="3833">
                  <c:v>5.6534966096714596</c:v>
                </c:pt>
                <c:pt idx="3834">
                  <c:v>5.64982973275721</c:v>
                </c:pt>
                <c:pt idx="3835">
                  <c:v>5.6485102252091099</c:v>
                </c:pt>
                <c:pt idx="3836">
                  <c:v>5.6505124488979899</c:v>
                </c:pt>
                <c:pt idx="3837">
                  <c:v>6.0452719887414297</c:v>
                </c:pt>
                <c:pt idx="3838">
                  <c:v>5.9822263252610499</c:v>
                </c:pt>
                <c:pt idx="3839">
                  <c:v>5.9287661479015101</c:v>
                </c:pt>
                <c:pt idx="3840">
                  <c:v>5.7101440582235998</c:v>
                </c:pt>
                <c:pt idx="3841">
                  <c:v>5.7378409335604204</c:v>
                </c:pt>
                <c:pt idx="3842">
                  <c:v>5.7690403983629199</c:v>
                </c:pt>
                <c:pt idx="3843">
                  <c:v>5.80526365024574</c:v>
                </c:pt>
                <c:pt idx="3844">
                  <c:v>5.85101415379357</c:v>
                </c:pt>
                <c:pt idx="3845">
                  <c:v>5.8979085146202701</c:v>
                </c:pt>
                <c:pt idx="3846">
                  <c:v>5.94387538521132</c:v>
                </c:pt>
                <c:pt idx="3847">
                  <c:v>5.9894975835759698</c:v>
                </c:pt>
                <c:pt idx="3848">
                  <c:v>6.0229459399656404</c:v>
                </c:pt>
                <c:pt idx="3849">
                  <c:v>6.03780093416339</c:v>
                </c:pt>
                <c:pt idx="3850">
                  <c:v>5.9899828707079399</c:v>
                </c:pt>
                <c:pt idx="3851">
                  <c:v>5.8595050215250302</c:v>
                </c:pt>
                <c:pt idx="3852">
                  <c:v>5.7319530986597602</c:v>
                </c:pt>
                <c:pt idx="3853">
                  <c:v>5.6580587821628301</c:v>
                </c:pt>
                <c:pt idx="3854">
                  <c:v>5.5929919569591604</c:v>
                </c:pt>
                <c:pt idx="3855">
                  <c:v>5.4922373527958399</c:v>
                </c:pt>
                <c:pt idx="3856">
                  <c:v>5.4125456305126001</c:v>
                </c:pt>
                <c:pt idx="3857">
                  <c:v>5.3576556315544801</c:v>
                </c:pt>
                <c:pt idx="3858">
                  <c:v>5.3487282421296696</c:v>
                </c:pt>
                <c:pt idx="3859">
                  <c:v>5.3423967837727604</c:v>
                </c:pt>
                <c:pt idx="3860">
                  <c:v>5.3455523337577198</c:v>
                </c:pt>
                <c:pt idx="3861">
                  <c:v>5.6577020369394804</c:v>
                </c:pt>
                <c:pt idx="3862">
                  <c:v>5.6707022873913804</c:v>
                </c:pt>
                <c:pt idx="3863">
                  <c:v>5.6888184111159701</c:v>
                </c:pt>
                <c:pt idx="3864">
                  <c:v>5.2601687852300403</c:v>
                </c:pt>
                <c:pt idx="3865">
                  <c:v>5.2054724276738504</c:v>
                </c:pt>
                <c:pt idx="3866">
                  <c:v>5.1287440343262203</c:v>
                </c:pt>
                <c:pt idx="3867">
                  <c:v>5.0425447299659796</c:v>
                </c:pt>
                <c:pt idx="3868">
                  <c:v>4.9583926271263596</c:v>
                </c:pt>
                <c:pt idx="3869">
                  <c:v>4.8934034478637898</c:v>
                </c:pt>
                <c:pt idx="3870">
                  <c:v>4.8500651764500002</c:v>
                </c:pt>
                <c:pt idx="3871">
                  <c:v>4.8279602292260497</c:v>
                </c:pt>
                <c:pt idx="3872">
                  <c:v>4.7999740754134903</c:v>
                </c:pt>
                <c:pt idx="3873">
                  <c:v>4.7564492643606799</c:v>
                </c:pt>
                <c:pt idx="3874">
                  <c:v>4.7074991798978703</c:v>
                </c:pt>
                <c:pt idx="3875">
                  <c:v>4.6575292822816303</c:v>
                </c:pt>
                <c:pt idx="3876">
                  <c:v>4.6185784799917098</c:v>
                </c:pt>
                <c:pt idx="3877">
                  <c:v>4.5940707696509397</c:v>
                </c:pt>
                <c:pt idx="3878">
                  <c:v>4.5853391817476101</c:v>
                </c:pt>
                <c:pt idx="3879">
                  <c:v>4.5933321863086203</c:v>
                </c:pt>
                <c:pt idx="3880">
                  <c:v>4.6153561734354298</c:v>
                </c:pt>
                <c:pt idx="3881">
                  <c:v>4.64280685432482</c:v>
                </c:pt>
                <c:pt idx="3882">
                  <c:v>4.6727374708212803</c:v>
                </c:pt>
                <c:pt idx="3883">
                  <c:v>4.6980588064657596</c:v>
                </c:pt>
                <c:pt idx="3884">
                  <c:v>4.7242074974888801</c:v>
                </c:pt>
                <c:pt idx="3885">
                  <c:v>5.3410105196533397</c:v>
                </c:pt>
                <c:pt idx="3886">
                  <c:v>5.32246923705606</c:v>
                </c:pt>
                <c:pt idx="3887">
                  <c:v>5.2963707318241404</c:v>
                </c:pt>
                <c:pt idx="3888">
                  <c:v>4.7711648272800202</c:v>
                </c:pt>
                <c:pt idx="3889">
                  <c:v>4.77205692706384</c:v>
                </c:pt>
                <c:pt idx="3890">
                  <c:v>4.7784894079980997</c:v>
                </c:pt>
                <c:pt idx="3891">
                  <c:v>4.7932867003722297</c:v>
                </c:pt>
                <c:pt idx="3892">
                  <c:v>4.8138557138234903</c:v>
                </c:pt>
                <c:pt idx="3893">
                  <c:v>4.8346545876675098</c:v>
                </c:pt>
                <c:pt idx="3894">
                  <c:v>4.8528525000282396</c:v>
                </c:pt>
                <c:pt idx="3895">
                  <c:v>4.8693771186853896</c:v>
                </c:pt>
                <c:pt idx="3896">
                  <c:v>4.8836057373947499</c:v>
                </c:pt>
                <c:pt idx="3897">
                  <c:v>4.8951057404325704</c:v>
                </c:pt>
                <c:pt idx="3898">
                  <c:v>4.9054103984104502</c:v>
                </c:pt>
                <c:pt idx="3899">
                  <c:v>4.9151720082513899</c:v>
                </c:pt>
                <c:pt idx="3900">
                  <c:v>4.9252219496663399</c:v>
                </c:pt>
                <c:pt idx="3901">
                  <c:v>4.9366773299605704</c:v>
                </c:pt>
                <c:pt idx="3902">
                  <c:v>4.9488587471493002</c:v>
                </c:pt>
                <c:pt idx="3903">
                  <c:v>4.9617005099256604</c:v>
                </c:pt>
                <c:pt idx="3904">
                  <c:v>4.9757620004812804</c:v>
                </c:pt>
                <c:pt idx="3905">
                  <c:v>4.9908311128306702</c:v>
                </c:pt>
                <c:pt idx="3906">
                  <c:v>5.0064038585328801</c:v>
                </c:pt>
                <c:pt idx="3907">
                  <c:v>5.0201293173402801</c:v>
                </c:pt>
                <c:pt idx="3908">
                  <c:v>5.0340477073733298</c:v>
                </c:pt>
                <c:pt idx="3909">
                  <c:v>4.7447974019593602</c:v>
                </c:pt>
                <c:pt idx="3910">
                  <c:v>4.7593697459934097</c:v>
                </c:pt>
                <c:pt idx="3911">
                  <c:v>4.7682283666807397</c:v>
                </c:pt>
                <c:pt idx="3912">
                  <c:v>5.0804110930600199</c:v>
                </c:pt>
                <c:pt idx="3913">
                  <c:v>5.0888844431096496</c:v>
                </c:pt>
                <c:pt idx="3914">
                  <c:v>5.0949010566443498</c:v>
                </c:pt>
                <c:pt idx="3915">
                  <c:v>5.0999724255361496</c:v>
                </c:pt>
                <c:pt idx="3916">
                  <c:v>5.1054824466501696</c:v>
                </c:pt>
                <c:pt idx="3917">
                  <c:v>5.1103291631086902</c:v>
                </c:pt>
                <c:pt idx="3918">
                  <c:v>5.1163805752816396</c:v>
                </c:pt>
                <c:pt idx="3919">
                  <c:v>5.1265853351279604</c:v>
                </c:pt>
                <c:pt idx="3920">
                  <c:v>5.1347980504789001</c:v>
                </c:pt>
                <c:pt idx="3921">
                  <c:v>5.1397278575634298</c:v>
                </c:pt>
                <c:pt idx="3922">
                  <c:v>5.1423072178512097</c:v>
                </c:pt>
                <c:pt idx="3923">
                  <c:v>5.1444233064720297</c:v>
                </c:pt>
                <c:pt idx="3924">
                  <c:v>5.1461118689658498</c:v>
                </c:pt>
                <c:pt idx="3925">
                  <c:v>5.1467829855605496</c:v>
                </c:pt>
                <c:pt idx="3926">
                  <c:v>5.1469415915988002</c:v>
                </c:pt>
                <c:pt idx="3927">
                  <c:v>5.1477748651132096</c:v>
                </c:pt>
                <c:pt idx="3928">
                  <c:v>5.15391481259707</c:v>
                </c:pt>
                <c:pt idx="3929">
                  <c:v>5.1654236928385204</c:v>
                </c:pt>
                <c:pt idx="3930">
                  <c:v>5.1823583199408301</c:v>
                </c:pt>
                <c:pt idx="3931">
                  <c:v>5.1960401029063696</c:v>
                </c:pt>
                <c:pt idx="3932">
                  <c:v>5.2103712237270097</c:v>
                </c:pt>
                <c:pt idx="3933">
                  <c:v>5.0473809121428497</c:v>
                </c:pt>
                <c:pt idx="3934">
                  <c:v>5.0590626019483702</c:v>
                </c:pt>
                <c:pt idx="3935">
                  <c:v>5.0698907782151998</c:v>
                </c:pt>
                <c:pt idx="3936">
                  <c:v>5.2570313447404997</c:v>
                </c:pt>
                <c:pt idx="3937">
                  <c:v>5.2688697467808296</c:v>
                </c:pt>
                <c:pt idx="3938">
                  <c:v>5.2819047958709797</c:v>
                </c:pt>
                <c:pt idx="3939">
                  <c:v>5.2944594107004699</c:v>
                </c:pt>
                <c:pt idx="3940">
                  <c:v>5.3050500329980697</c:v>
                </c:pt>
                <c:pt idx="3941">
                  <c:v>5.3141092784875097</c:v>
                </c:pt>
                <c:pt idx="3942">
                  <c:v>5.3218277111401404</c:v>
                </c:pt>
                <c:pt idx="3943">
                  <c:v>5.3283838219303403</c:v>
                </c:pt>
                <c:pt idx="3944">
                  <c:v>5.3322145128423104</c:v>
                </c:pt>
                <c:pt idx="3945">
                  <c:v>5.3307999600339704</c:v>
                </c:pt>
                <c:pt idx="3946">
                  <c:v>5.3252586911631701</c:v>
                </c:pt>
                <c:pt idx="3947">
                  <c:v>5.3176190880788097</c:v>
                </c:pt>
                <c:pt idx="3948">
                  <c:v>5.3037037754763601</c:v>
                </c:pt>
                <c:pt idx="3949">
                  <c:v>5.2806625791758499</c:v>
                </c:pt>
                <c:pt idx="3950">
                  <c:v>5.2577200973797504</c:v>
                </c:pt>
                <c:pt idx="3951">
                  <c:v>5.2380387451104902</c:v>
                </c:pt>
                <c:pt idx="3952">
                  <c:v>5.2233975139762396</c:v>
                </c:pt>
                <c:pt idx="3953">
                  <c:v>5.2040421326244104</c:v>
                </c:pt>
                <c:pt idx="3954">
                  <c:v>5.1765000757189501</c:v>
                </c:pt>
                <c:pt idx="3955">
                  <c:v>5.12796331385732</c:v>
                </c:pt>
                <c:pt idx="3956">
                  <c:v>5.0704210431789196</c:v>
                </c:pt>
                <c:pt idx="3957">
                  <c:v>5.2233751434230804</c:v>
                </c:pt>
                <c:pt idx="3958">
                  <c:v>5.2347570204712204</c:v>
                </c:pt>
                <c:pt idx="3959">
                  <c:v>5.2458195549139797</c:v>
                </c:pt>
                <c:pt idx="3960">
                  <c:v>4.9499779849834296</c:v>
                </c:pt>
                <c:pt idx="3961">
                  <c:v>4.9615692456745997</c:v>
                </c:pt>
                <c:pt idx="3962">
                  <c:v>4.9899315561958</c:v>
                </c:pt>
                <c:pt idx="3963">
                  <c:v>5.0288567921392602</c:v>
                </c:pt>
                <c:pt idx="3964">
                  <c:v>5.07540600728868</c:v>
                </c:pt>
                <c:pt idx="3965">
                  <c:v>5.1290995959224199</c:v>
                </c:pt>
                <c:pt idx="3966">
                  <c:v>5.1853597616707097</c:v>
                </c:pt>
                <c:pt idx="3967">
                  <c:v>5.2356714908082003</c:v>
                </c:pt>
                <c:pt idx="3968">
                  <c:v>5.2801621416163496</c:v>
                </c:pt>
                <c:pt idx="3969">
                  <c:v>5.31738153410957</c:v>
                </c:pt>
                <c:pt idx="3970">
                  <c:v>5.3455324488215803</c:v>
                </c:pt>
                <c:pt idx="3971">
                  <c:v>5.3678577874210696</c:v>
                </c:pt>
                <c:pt idx="3972">
                  <c:v>5.3876165489060099</c:v>
                </c:pt>
                <c:pt idx="3973">
                  <c:v>5.4036467073207799</c:v>
                </c:pt>
                <c:pt idx="3974">
                  <c:v>5.4159643599946099</c:v>
                </c:pt>
                <c:pt idx="3975">
                  <c:v>5.4270737660725601</c:v>
                </c:pt>
                <c:pt idx="3976">
                  <c:v>5.43981456545293</c:v>
                </c:pt>
                <c:pt idx="3977">
                  <c:v>5.4545009519629897</c:v>
                </c:pt>
                <c:pt idx="3978">
                  <c:v>5.4694422917614096</c:v>
                </c:pt>
                <c:pt idx="3979">
                  <c:v>5.48056383001766</c:v>
                </c:pt>
                <c:pt idx="3980">
                  <c:v>5.4893124917426404</c:v>
                </c:pt>
                <c:pt idx="3981">
                  <c:v>5.0166214015524302</c:v>
                </c:pt>
                <c:pt idx="3982">
                  <c:v>4.9827469393883401</c:v>
                </c:pt>
                <c:pt idx="3983">
                  <c:v>4.9560523595231096</c:v>
                </c:pt>
                <c:pt idx="3984">
                  <c:v>5.5225281470344001</c:v>
                </c:pt>
                <c:pt idx="3985">
                  <c:v>5.5280814889021501</c:v>
                </c:pt>
                <c:pt idx="3986">
                  <c:v>5.5335077092138603</c:v>
                </c:pt>
                <c:pt idx="3987">
                  <c:v>5.5390689813835197</c:v>
                </c:pt>
                <c:pt idx="3988">
                  <c:v>5.5446902634497501</c:v>
                </c:pt>
                <c:pt idx="3989">
                  <c:v>5.5504883794123501</c:v>
                </c:pt>
                <c:pt idx="3990">
                  <c:v>5.5561435132151002</c:v>
                </c:pt>
                <c:pt idx="3991">
                  <c:v>5.5625900201310996</c:v>
                </c:pt>
                <c:pt idx="3992">
                  <c:v>5.5694133939320301</c:v>
                </c:pt>
                <c:pt idx="3993">
                  <c:v>5.5757301753122697</c:v>
                </c:pt>
                <c:pt idx="3994">
                  <c:v>5.5814646121341402</c:v>
                </c:pt>
                <c:pt idx="3995">
                  <c:v>5.5854387586568297</c:v>
                </c:pt>
                <c:pt idx="3996">
                  <c:v>5.5887242709029898</c:v>
                </c:pt>
                <c:pt idx="3997">
                  <c:v>5.5894709029099303</c:v>
                </c:pt>
                <c:pt idx="3998">
                  <c:v>5.5892774982334297</c:v>
                </c:pt>
                <c:pt idx="3999">
                  <c:v>5.5887926845523204</c:v>
                </c:pt>
                <c:pt idx="4000">
                  <c:v>5.5892817592911701</c:v>
                </c:pt>
                <c:pt idx="4001">
                  <c:v>5.59082875997772</c:v>
                </c:pt>
                <c:pt idx="4002">
                  <c:v>5.5933835008207602</c:v>
                </c:pt>
                <c:pt idx="4003">
                  <c:v>5.5942622256177703</c:v>
                </c:pt>
                <c:pt idx="4004">
                  <c:v>5.5957427064584202</c:v>
                </c:pt>
                <c:pt idx="4005">
                  <c:v>5.4980346402194398</c:v>
                </c:pt>
                <c:pt idx="4006">
                  <c:v>5.5074441209829104</c:v>
                </c:pt>
                <c:pt idx="4007">
                  <c:v>5.51598896211246</c:v>
                </c:pt>
                <c:pt idx="4008">
                  <c:v>5.5886755054643604</c:v>
                </c:pt>
                <c:pt idx="4009">
                  <c:v>5.5832151966906904</c:v>
                </c:pt>
                <c:pt idx="4010">
                  <c:v>5.5756025803053797</c:v>
                </c:pt>
                <c:pt idx="4011">
                  <c:v>5.5655554795955897</c:v>
                </c:pt>
                <c:pt idx="4012">
                  <c:v>5.5555741885553998</c:v>
                </c:pt>
                <c:pt idx="4013">
                  <c:v>5.5464862992889001</c:v>
                </c:pt>
                <c:pt idx="4014">
                  <c:v>5.5390635366986301</c:v>
                </c:pt>
                <c:pt idx="4015">
                  <c:v>5.5357683187098399</c:v>
                </c:pt>
                <c:pt idx="4016">
                  <c:v>5.5312260311546</c:v>
                </c:pt>
                <c:pt idx="4017">
                  <c:v>5.5256615631916297</c:v>
                </c:pt>
                <c:pt idx="4018">
                  <c:v>5.5185143490021504</c:v>
                </c:pt>
                <c:pt idx="4019">
                  <c:v>5.5093900040193899</c:v>
                </c:pt>
                <c:pt idx="4020">
                  <c:v>5.4975570466639496</c:v>
                </c:pt>
                <c:pt idx="4021">
                  <c:v>5.4826641763973702</c:v>
                </c:pt>
                <c:pt idx="4022">
                  <c:v>5.4652028352127999</c:v>
                </c:pt>
                <c:pt idx="4023">
                  <c:v>5.44610335405104</c:v>
                </c:pt>
                <c:pt idx="4024">
                  <c:v>5.4258387103216901</c:v>
                </c:pt>
                <c:pt idx="4025">
                  <c:v>5.4056777523307904</c:v>
                </c:pt>
                <c:pt idx="4026">
                  <c:v>5.3866795896531698</c:v>
                </c:pt>
                <c:pt idx="4027">
                  <c:v>5.3627504362638696</c:v>
                </c:pt>
                <c:pt idx="4028">
                  <c:v>5.3415876562522397</c:v>
                </c:pt>
                <c:pt idx="4029">
                  <c:v>5.5955088217333602</c:v>
                </c:pt>
                <c:pt idx="4030">
                  <c:v>5.5941727434051396</c:v>
                </c:pt>
                <c:pt idx="4031">
                  <c:v>5.5923400151243099</c:v>
                </c:pt>
                <c:pt idx="4032">
                  <c:v>5.2710666771360799</c:v>
                </c:pt>
                <c:pt idx="4033">
                  <c:v>5.25188576242632</c:v>
                </c:pt>
                <c:pt idx="4034">
                  <c:v>5.2327517193517501</c:v>
                </c:pt>
                <c:pt idx="4035">
                  <c:v>5.2149352900218302</c:v>
                </c:pt>
                <c:pt idx="4036">
                  <c:v>5.1995325131785401</c:v>
                </c:pt>
                <c:pt idx="4037">
                  <c:v>5.1878269141045603</c:v>
                </c:pt>
                <c:pt idx="4038">
                  <c:v>5.1791338828556803</c:v>
                </c:pt>
                <c:pt idx="4039">
                  <c:v>5.1723959669350696</c:v>
                </c:pt>
                <c:pt idx="4040">
                  <c:v>5.1647842974514697</c:v>
                </c:pt>
                <c:pt idx="4041">
                  <c:v>5.1569839577999899</c:v>
                </c:pt>
                <c:pt idx="4042">
                  <c:v>5.1494525382372496</c:v>
                </c:pt>
                <c:pt idx="4043">
                  <c:v>5.1418148289563304</c:v>
                </c:pt>
                <c:pt idx="4044">
                  <c:v>5.1345584843435104</c:v>
                </c:pt>
                <c:pt idx="4045">
                  <c:v>5.1280300704286503</c:v>
                </c:pt>
                <c:pt idx="4046">
                  <c:v>5.1228088543395103</c:v>
                </c:pt>
                <c:pt idx="4047">
                  <c:v>5.1183176994771999</c:v>
                </c:pt>
                <c:pt idx="4048">
                  <c:v>5.1138641839582997</c:v>
                </c:pt>
                <c:pt idx="4049">
                  <c:v>5.1077239997490098</c:v>
                </c:pt>
                <c:pt idx="4050">
                  <c:v>5.0999530140508798</c:v>
                </c:pt>
                <c:pt idx="4051">
                  <c:v>5.0934610558522699</c:v>
                </c:pt>
                <c:pt idx="4052">
                  <c:v>5.08748089803382</c:v>
                </c:pt>
                <c:pt idx="4053">
                  <c:v>5.3237925322110398</c:v>
                </c:pt>
                <c:pt idx="4054">
                  <c:v>5.3065702837110003</c:v>
                </c:pt>
                <c:pt idx="4055">
                  <c:v>5.2895823933868904</c:v>
                </c:pt>
                <c:pt idx="4056">
                  <c:v>5.0613833397036201</c:v>
                </c:pt>
                <c:pt idx="4057">
                  <c:v>5.0545486030820399</c:v>
                </c:pt>
                <c:pt idx="4058">
                  <c:v>5.0476949284260497</c:v>
                </c:pt>
                <c:pt idx="4059">
                  <c:v>5.0407600569474802</c:v>
                </c:pt>
                <c:pt idx="4060">
                  <c:v>5.0337851788711996</c:v>
                </c:pt>
                <c:pt idx="4061">
                  <c:v>5.0266498009532299</c:v>
                </c:pt>
                <c:pt idx="4062">
                  <c:v>5.0200482388804302</c:v>
                </c:pt>
                <c:pt idx="4063">
                  <c:v>5.0170441931708201</c:v>
                </c:pt>
                <c:pt idx="4064">
                  <c:v>5.0175344515368199</c:v>
                </c:pt>
                <c:pt idx="4065">
                  <c:v>5.0205335260124002</c:v>
                </c:pt>
                <c:pt idx="4066">
                  <c:v>5.0248206235538504</c:v>
                </c:pt>
                <c:pt idx="4067">
                  <c:v>5.0265439846859197</c:v>
                </c:pt>
                <c:pt idx="4068">
                  <c:v>5.0271374553395098</c:v>
                </c:pt>
                <c:pt idx="4069">
                  <c:v>5.0293550991698899</c:v>
                </c:pt>
                <c:pt idx="4070">
                  <c:v>5.0356903451336903</c:v>
                </c:pt>
                <c:pt idx="4071">
                  <c:v>5.0475079153361602</c:v>
                </c:pt>
                <c:pt idx="4072">
                  <c:v>5.0611359616290299</c:v>
                </c:pt>
                <c:pt idx="4073">
                  <c:v>5.0737567412162798</c:v>
                </c:pt>
                <c:pt idx="4074">
                  <c:v>5.0832925149967698</c:v>
                </c:pt>
                <c:pt idx="4075">
                  <c:v>5.0830593404479902</c:v>
                </c:pt>
                <c:pt idx="4076">
                  <c:v>5.0815504525557103</c:v>
                </c:pt>
                <c:pt idx="4077">
                  <c:v>5.0814986096864896</c:v>
                </c:pt>
                <c:pt idx="4078">
                  <c:v>5.0750873748595904</c:v>
                </c:pt>
                <c:pt idx="4079">
                  <c:v>5.0682128683657401</c:v>
                </c:pt>
                <c:pt idx="4080">
                  <c:v>5.0792615543708299</c:v>
                </c:pt>
                <c:pt idx="4081">
                  <c:v>5.0773507066980201</c:v>
                </c:pt>
                <c:pt idx="4082">
                  <c:v>5.0752005296152403</c:v>
                </c:pt>
                <c:pt idx="4083">
                  <c:v>5.0724583022314702</c:v>
                </c:pt>
                <c:pt idx="4084">
                  <c:v>5.0693129314400096</c:v>
                </c:pt>
                <c:pt idx="4085">
                  <c:v>5.0659651604057103</c:v>
                </c:pt>
                <c:pt idx="4086">
                  <c:v>5.0623501263606796</c:v>
                </c:pt>
                <c:pt idx="4087">
                  <c:v>5.0582746613538498</c:v>
                </c:pt>
                <c:pt idx="4088">
                  <c:v>5.0542695037997998</c:v>
                </c:pt>
                <c:pt idx="4089">
                  <c:v>5.0489571484200297</c:v>
                </c:pt>
                <c:pt idx="4090">
                  <c:v>5.04424560218217</c:v>
                </c:pt>
                <c:pt idx="4091">
                  <c:v>5.04298622289335</c:v>
                </c:pt>
                <c:pt idx="4092">
                  <c:v>5.04790419370637</c:v>
                </c:pt>
                <c:pt idx="4093">
                  <c:v>5.0564272560963399</c:v>
                </c:pt>
                <c:pt idx="4094">
                  <c:v>5.0611189173980602</c:v>
                </c:pt>
                <c:pt idx="4095">
                  <c:v>5.0613149260542896</c:v>
                </c:pt>
                <c:pt idx="4096">
                  <c:v>5.0582209246811898</c:v>
                </c:pt>
                <c:pt idx="4097">
                  <c:v>5.0538663603921199</c:v>
                </c:pt>
                <c:pt idx="4098">
                  <c:v>5.04854595634772</c:v>
                </c:pt>
                <c:pt idx="4099">
                  <c:v>5.0432224748727199</c:v>
                </c:pt>
                <c:pt idx="4100">
                  <c:v>5.0382486368581798</c:v>
                </c:pt>
                <c:pt idx="4101">
                  <c:v>5.08063006408298</c:v>
                </c:pt>
                <c:pt idx="4102">
                  <c:v>5.0807371823401599</c:v>
                </c:pt>
                <c:pt idx="4103">
                  <c:v>5.0804274271147101</c:v>
                </c:pt>
                <c:pt idx="4104">
                  <c:v>4.9581416981703104</c:v>
                </c:pt>
                <c:pt idx="4105">
                  <c:v>4.9264294860859401</c:v>
                </c:pt>
                <c:pt idx="4106">
                  <c:v>4.90392684013921</c:v>
                </c:pt>
                <c:pt idx="4107">
                  <c:v>4.88856951457851</c:v>
                </c:pt>
                <c:pt idx="4108">
                  <c:v>4.8784996882274196</c:v>
                </c:pt>
                <c:pt idx="4109">
                  <c:v>4.8738096840037199</c:v>
                </c:pt>
                <c:pt idx="4110">
                  <c:v>4.86997094442712</c:v>
                </c:pt>
                <c:pt idx="4111">
                  <c:v>4.87306968030882</c:v>
                </c:pt>
                <c:pt idx="4112">
                  <c:v>4.8683919858074898</c:v>
                </c:pt>
                <c:pt idx="4113">
                  <c:v>4.8527468021236402</c:v>
                </c:pt>
                <c:pt idx="4114">
                  <c:v>4.8250934842659801</c:v>
                </c:pt>
                <c:pt idx="4115">
                  <c:v>4.79263037911692</c:v>
                </c:pt>
                <c:pt idx="4116">
                  <c:v>4.7601140107460598</c:v>
                </c:pt>
                <c:pt idx="4117">
                  <c:v>4.7314432469892704</c:v>
                </c:pt>
                <c:pt idx="4118">
                  <c:v>4.7165996156121697</c:v>
                </c:pt>
                <c:pt idx="4119">
                  <c:v>4.7151232774665504</c:v>
                </c:pt>
                <c:pt idx="4120">
                  <c:v>4.7200980623828199</c:v>
                </c:pt>
                <c:pt idx="4121">
                  <c:v>4.7225044947438102</c:v>
                </c:pt>
                <c:pt idx="4122">
                  <c:v>4.7268028367432002</c:v>
                </c:pt>
                <c:pt idx="4123">
                  <c:v>4.7396921813310398</c:v>
                </c:pt>
                <c:pt idx="4124">
                  <c:v>4.7574140388515804</c:v>
                </c:pt>
                <c:pt idx="4125">
                  <c:v>5.0302996336365098</c:v>
                </c:pt>
                <c:pt idx="4126">
                  <c:v>5.0150672991029799</c:v>
                </c:pt>
                <c:pt idx="4127">
                  <c:v>4.9906611439717699</c:v>
                </c:pt>
                <c:pt idx="4128">
                  <c:v>4.78138686808275</c:v>
                </c:pt>
                <c:pt idx="4129">
                  <c:v>4.7979607256293901</c:v>
                </c:pt>
                <c:pt idx="4130">
                  <c:v>4.8288219097920901</c:v>
                </c:pt>
                <c:pt idx="4131">
                  <c:v>4.8600298967100697</c:v>
                </c:pt>
                <c:pt idx="4132">
                  <c:v>4.8828881042530101</c:v>
                </c:pt>
                <c:pt idx="4133">
                  <c:v>4.8997758597201404</c:v>
                </c:pt>
                <c:pt idx="4134">
                  <c:v>4.9219870966622601</c:v>
                </c:pt>
                <c:pt idx="4135">
                  <c:v>4.9343389561607598</c:v>
                </c:pt>
                <c:pt idx="4136">
                  <c:v>4.9493478218881597</c:v>
                </c:pt>
                <c:pt idx="4137">
                  <c:v>4.9665961101855203</c:v>
                </c:pt>
                <c:pt idx="4138">
                  <c:v>4.9893241187418296</c:v>
                </c:pt>
                <c:pt idx="4139">
                  <c:v>5.0187827047304197</c:v>
                </c:pt>
                <c:pt idx="4140">
                  <c:v>5.0505971822006597</c:v>
                </c:pt>
                <c:pt idx="4141">
                  <c:v>5.0845322460748799</c:v>
                </c:pt>
                <c:pt idx="4142">
                  <c:v>5.1205320291515699</c:v>
                </c:pt>
                <c:pt idx="4143">
                  <c:v>5.1574649838742204</c:v>
                </c:pt>
                <c:pt idx="4144">
                  <c:v>5.1941739963398703</c:v>
                </c:pt>
                <c:pt idx="4145">
                  <c:v>5.23068700014929</c:v>
                </c:pt>
                <c:pt idx="4146">
                  <c:v>5.2637201401343399</c:v>
                </c:pt>
                <c:pt idx="4147">
                  <c:v>5.2922474482804098</c:v>
                </c:pt>
                <c:pt idx="4148">
                  <c:v>5.3215848308487201</c:v>
                </c:pt>
                <c:pt idx="4149">
                  <c:v>4.76933766204679</c:v>
                </c:pt>
                <c:pt idx="4150">
                  <c:v>4.7758759000670103</c:v>
                </c:pt>
                <c:pt idx="4151">
                  <c:v>4.7773817105287</c:v>
                </c:pt>
                <c:pt idx="4152">
                  <c:v>5.43775404812685</c:v>
                </c:pt>
                <c:pt idx="4153">
                  <c:v>5.4599290660781499</c:v>
                </c:pt>
                <c:pt idx="4154">
                  <c:v>5.4781578711075198</c:v>
                </c:pt>
                <c:pt idx="4155">
                  <c:v>5.4941193199661598</c:v>
                </c:pt>
                <c:pt idx="4156">
                  <c:v>5.5085780357937004</c:v>
                </c:pt>
                <c:pt idx="4157">
                  <c:v>5.5222138940257697</c:v>
                </c:pt>
                <c:pt idx="4158">
                  <c:v>5.53521722190826</c:v>
                </c:pt>
                <c:pt idx="4159">
                  <c:v>5.5495507099832198</c:v>
                </c:pt>
                <c:pt idx="4160">
                  <c:v>5.5619660118970202</c:v>
                </c:pt>
                <c:pt idx="4161">
                  <c:v>5.5745969706777601</c:v>
                </c:pt>
                <c:pt idx="4162">
                  <c:v>5.5872217745973201</c:v>
                </c:pt>
                <c:pt idx="4163">
                  <c:v>5.6004926022159696</c:v>
                </c:pt>
                <c:pt idx="4164">
                  <c:v>5.6147624111501901</c:v>
                </c:pt>
                <c:pt idx="4165">
                  <c:v>5.6297168300286398</c:v>
                </c:pt>
                <c:pt idx="4166">
                  <c:v>5.6443755788447199</c:v>
                </c:pt>
                <c:pt idx="4167">
                  <c:v>5.6585085604802696</c:v>
                </c:pt>
                <c:pt idx="4168">
                  <c:v>5.67241073482134</c:v>
                </c:pt>
                <c:pt idx="4169">
                  <c:v>5.6863493648786703</c:v>
                </c:pt>
                <c:pt idx="4170">
                  <c:v>5.7005055456063802</c:v>
                </c:pt>
                <c:pt idx="4171">
                  <c:v>5.7167411225132296</c:v>
                </c:pt>
                <c:pt idx="4172">
                  <c:v>5.7318394704532496</c:v>
                </c:pt>
                <c:pt idx="4173">
                  <c:v>5.3518927876809803</c:v>
                </c:pt>
                <c:pt idx="4174">
                  <c:v>5.3825866069644999</c:v>
                </c:pt>
                <c:pt idx="4175">
                  <c:v>5.4114415431060099</c:v>
                </c:pt>
                <c:pt idx="4176">
                  <c:v>5.7983628672291303</c:v>
                </c:pt>
                <c:pt idx="4177">
                  <c:v>5.8148325655864701</c:v>
                </c:pt>
                <c:pt idx="4178">
                  <c:v>5.8315444340589302</c:v>
                </c:pt>
                <c:pt idx="4179">
                  <c:v>5.8487569768163299</c:v>
                </c:pt>
                <c:pt idx="4180">
                  <c:v>5.8660331987144696</c:v>
                </c:pt>
                <c:pt idx="4181">
                  <c:v>5.8836602477001998</c:v>
                </c:pt>
                <c:pt idx="4182">
                  <c:v>5.9004009966751498</c:v>
                </c:pt>
                <c:pt idx="4183">
                  <c:v>5.9158276827869001</c:v>
                </c:pt>
                <c:pt idx="4184">
                  <c:v>5.9295052046946903</c:v>
                </c:pt>
                <c:pt idx="4185">
                  <c:v>5.9415514516627601</c:v>
                </c:pt>
                <c:pt idx="4186">
                  <c:v>5.9519311516020297</c:v>
                </c:pt>
                <c:pt idx="4187">
                  <c:v>5.9610928992027601</c:v>
                </c:pt>
                <c:pt idx="4188">
                  <c:v>5.96885465260912</c:v>
                </c:pt>
                <c:pt idx="4189">
                  <c:v>5.9751359251748202</c:v>
                </c:pt>
                <c:pt idx="4190">
                  <c:v>5.9803509864027697</c:v>
                </c:pt>
                <c:pt idx="4191">
                  <c:v>5.9846494467648697</c:v>
                </c:pt>
                <c:pt idx="4192">
                  <c:v>5.9881728680684096</c:v>
                </c:pt>
                <c:pt idx="4193">
                  <c:v>5.9911930111072698</c:v>
                </c:pt>
                <c:pt idx="4194">
                  <c:v>5.9937808935105403</c:v>
                </c:pt>
                <c:pt idx="4195">
                  <c:v>5.99955178604867</c:v>
                </c:pt>
                <c:pt idx="4196">
                  <c:v>5.9959630285263898</c:v>
                </c:pt>
                <c:pt idx="4197">
                  <c:v>5.7480449832304599</c:v>
                </c:pt>
                <c:pt idx="4198">
                  <c:v>5.7647854954799804</c:v>
                </c:pt>
                <c:pt idx="4199">
                  <c:v>5.7817549212205304</c:v>
                </c:pt>
                <c:pt idx="4200">
                  <c:v>5.9799618097954701</c:v>
                </c:pt>
                <c:pt idx="4201">
                  <c:v>5.9767177244996104</c:v>
                </c:pt>
                <c:pt idx="4202">
                  <c:v>5.9743679878791598</c:v>
                </c:pt>
                <c:pt idx="4203">
                  <c:v>5.9731734713582201</c:v>
                </c:pt>
                <c:pt idx="4204">
                  <c:v>5.9725925471524404</c:v>
                </c:pt>
                <c:pt idx="4205">
                  <c:v>5.9745805673154999</c:v>
                </c:pt>
                <c:pt idx="4206">
                  <c:v>5.9804641411584196</c:v>
                </c:pt>
                <c:pt idx="4207">
                  <c:v>5.9907470203967197</c:v>
                </c:pt>
                <c:pt idx="4208">
                  <c:v>6.0007550614105201</c:v>
                </c:pt>
                <c:pt idx="4209">
                  <c:v>6.0124062136355496</c:v>
                </c:pt>
                <c:pt idx="4210">
                  <c:v>6.0238291625458302</c:v>
                </c:pt>
                <c:pt idx="4211">
                  <c:v>6.0399771510434901</c:v>
                </c:pt>
                <c:pt idx="4212">
                  <c:v>6.0622636666724201</c:v>
                </c:pt>
                <c:pt idx="4213">
                  <c:v>6.0893852992137898</c:v>
                </c:pt>
                <c:pt idx="4214">
                  <c:v>6.1188419913989396</c:v>
                </c:pt>
                <c:pt idx="4215">
                  <c:v>6.1445025545849301</c:v>
                </c:pt>
                <c:pt idx="4216">
                  <c:v>6.16790049610879</c:v>
                </c:pt>
                <c:pt idx="4217">
                  <c:v>6.1929768209329801</c:v>
                </c:pt>
                <c:pt idx="4218">
                  <c:v>4.82806159024679</c:v>
                </c:pt>
                <c:pt idx="4219">
                  <c:v>4.1664454431427602</c:v>
                </c:pt>
                <c:pt idx="4220">
                  <c:v>2.7988070964901</c:v>
                </c:pt>
                <c:pt idx="4221">
                  <c:v>5.9919992979226304</c:v>
                </c:pt>
                <c:pt idx="4222">
                  <c:v>5.9880114213249902</c:v>
                </c:pt>
                <c:pt idx="4223">
                  <c:v>5.9838379519900498</c:v>
                </c:pt>
                <c:pt idx="4224">
                  <c:v>7.7928280576765693E-2</c:v>
                </c:pt>
                <c:pt idx="4225">
                  <c:v>9.0725925500486193E-2</c:v>
                </c:pt>
                <c:pt idx="4226">
                  <c:v>0.101622935234409</c:v>
                </c:pt>
                <c:pt idx="4227">
                  <c:v>0.113151987071705</c:v>
                </c:pt>
                <c:pt idx="4228">
                  <c:v>0.12890177750387499</c:v>
                </c:pt>
                <c:pt idx="4229">
                  <c:v>0.156236424094682</c:v>
                </c:pt>
                <c:pt idx="4230">
                  <c:v>0.20082142663153399</c:v>
                </c:pt>
                <c:pt idx="4231">
                  <c:v>0.24540187775210601</c:v>
                </c:pt>
                <c:pt idx="4232">
                  <c:v>0.28940368314916198</c:v>
                </c:pt>
                <c:pt idx="4233">
                  <c:v>0.32991168381330699</c:v>
                </c:pt>
                <c:pt idx="4234">
                  <c:v>0.35936894007077003</c:v>
                </c:pt>
                <c:pt idx="4235">
                  <c:v>0.38778025275602601</c:v>
                </c:pt>
                <c:pt idx="4236">
                  <c:v>0.40852583378756202</c:v>
                </c:pt>
                <c:pt idx="4237">
                  <c:v>0.42078824066411602</c:v>
                </c:pt>
                <c:pt idx="4238">
                  <c:v>0.42837088169182602</c:v>
                </c:pt>
                <c:pt idx="4239">
                  <c:v>0.43128529723541498</c:v>
                </c:pt>
                <c:pt idx="4240">
                  <c:v>0.43589830651293499</c:v>
                </c:pt>
                <c:pt idx="4241">
                  <c:v>0.44675193076351699</c:v>
                </c:pt>
                <c:pt idx="4242">
                  <c:v>0.46855416534355998</c:v>
                </c:pt>
                <c:pt idx="4243">
                  <c:v>0.489127143945779</c:v>
                </c:pt>
                <c:pt idx="4244">
                  <c:v>0.50737414724260299</c:v>
                </c:pt>
                <c:pt idx="4245">
                  <c:v>2.12379629691352</c:v>
                </c:pt>
                <c:pt idx="4246">
                  <c:v>1.4442642039059499</c:v>
                </c:pt>
                <c:pt idx="4247">
                  <c:v>0.76255469894785699</c:v>
                </c:pt>
                <c:pt idx="4248">
                  <c:v>0.57671028598978502</c:v>
                </c:pt>
                <c:pt idx="4249">
                  <c:v>0.58726522192877495</c:v>
                </c:pt>
                <c:pt idx="4250">
                  <c:v>0.59738538202447</c:v>
                </c:pt>
                <c:pt idx="4251">
                  <c:v>0.60622793497321703</c:v>
                </c:pt>
                <c:pt idx="4252">
                  <c:v>0.61301192358069101</c:v>
                </c:pt>
                <c:pt idx="4253">
                  <c:v>0.62065262152016498</c:v>
                </c:pt>
                <c:pt idx="4254">
                  <c:v>0.62896665535524698</c:v>
                </c:pt>
                <c:pt idx="4255">
                  <c:v>0.63769543214409097</c:v>
                </c:pt>
                <c:pt idx="4256">
                  <c:v>0.64299515230402704</c:v>
                </c:pt>
                <c:pt idx="4257">
                  <c:v>0.6442406535645</c:v>
                </c:pt>
                <c:pt idx="4258">
                  <c:v>0.64579448969784603</c:v>
                </c:pt>
                <c:pt idx="4259">
                  <c:v>0.64700178939201503</c:v>
                </c:pt>
                <c:pt idx="4260">
                  <c:v>0.65046203459635499</c:v>
                </c:pt>
                <c:pt idx="4261">
                  <c:v>0.654312995123288</c:v>
                </c:pt>
                <c:pt idx="4262">
                  <c:v>0.65939338917211798</c:v>
                </c:pt>
                <c:pt idx="4263">
                  <c:v>0.66553301115850705</c:v>
                </c:pt>
                <c:pt idx="4264">
                  <c:v>0.67237999832110096</c:v>
                </c:pt>
                <c:pt idx="4265">
                  <c:v>0.68228669126008701</c:v>
                </c:pt>
                <c:pt idx="4266">
                  <c:v>0.69314357048533404</c:v>
                </c:pt>
                <c:pt idx="4267">
                  <c:v>0.70000260105419099</c:v>
                </c:pt>
                <c:pt idx="4268">
                  <c:v>0.70478356702445899</c:v>
                </c:pt>
                <c:pt idx="4269">
                  <c:v>0.52809590777772097</c:v>
                </c:pt>
                <c:pt idx="4270">
                  <c:v>0.54720968123732905</c:v>
                </c:pt>
                <c:pt idx="4271">
                  <c:v>0.56462252329938201</c:v>
                </c:pt>
                <c:pt idx="4272">
                  <c:v>0.69788485535536005</c:v>
                </c:pt>
                <c:pt idx="4273">
                  <c:v>0.69270997826919101</c:v>
                </c:pt>
                <c:pt idx="4274">
                  <c:v>0.68898545871267802</c:v>
                </c:pt>
                <c:pt idx="4275">
                  <c:v>0.68878761543436395</c:v>
                </c:pt>
                <c:pt idx="4276">
                  <c:v>0.69099593820093697</c:v>
                </c:pt>
                <c:pt idx="4277">
                  <c:v>0.69580667239405602</c:v>
                </c:pt>
                <c:pt idx="4278">
                  <c:v>0.70503020533207905</c:v>
                </c:pt>
                <c:pt idx="4279">
                  <c:v>0.72301802387348002</c:v>
                </c:pt>
                <c:pt idx="4280">
                  <c:v>0.73941572810935197</c:v>
                </c:pt>
                <c:pt idx="4281">
                  <c:v>0.75495814336580602</c:v>
                </c:pt>
                <c:pt idx="4282">
                  <c:v>0.77293377054754997</c:v>
                </c:pt>
                <c:pt idx="4283">
                  <c:v>0.79430504648185996</c:v>
                </c:pt>
                <c:pt idx="4284">
                  <c:v>0.82095136395000601</c:v>
                </c:pt>
                <c:pt idx="4285">
                  <c:v>0.85019887962686802</c:v>
                </c:pt>
                <c:pt idx="4286">
                  <c:v>0.87975585462239703</c:v>
                </c:pt>
                <c:pt idx="4287">
                  <c:v>0.90829529494676498</c:v>
                </c:pt>
                <c:pt idx="4288">
                  <c:v>0.93262685197677098</c:v>
                </c:pt>
                <c:pt idx="4289">
                  <c:v>0.95162078318732501</c:v>
                </c:pt>
                <c:pt idx="4290">
                  <c:v>0.96331087674562199</c:v>
                </c:pt>
                <c:pt idx="4291">
                  <c:v>0.96844622068494302</c:v>
                </c:pt>
                <c:pt idx="4292">
                  <c:v>0.96678689378175098</c:v>
                </c:pt>
                <c:pt idx="4293">
                  <c:v>0.70661543717560904</c:v>
                </c:pt>
                <c:pt idx="4294">
                  <c:v>0.70568134821860296</c:v>
                </c:pt>
                <c:pt idx="4295">
                  <c:v>0.70253967626199398</c:v>
                </c:pt>
                <c:pt idx="4296">
                  <c:v>0.93777545254018502</c:v>
                </c:pt>
                <c:pt idx="4297">
                  <c:v>0.93918855540525903</c:v>
                </c:pt>
                <c:pt idx="4298">
                  <c:v>0.94231282804274696</c:v>
                </c:pt>
                <c:pt idx="4299">
                  <c:v>0.94636041863016396</c:v>
                </c:pt>
                <c:pt idx="4300">
                  <c:v>0.94969499222173104</c:v>
                </c:pt>
                <c:pt idx="4301">
                  <c:v>0.95107202404937496</c:v>
                </c:pt>
                <c:pt idx="4302">
                  <c:v>0.95129356946138999</c:v>
                </c:pt>
                <c:pt idx="4303">
                  <c:v>0.95062183146243595</c:v>
                </c:pt>
                <c:pt idx="4304">
                  <c:v>0.95049772815563804</c:v>
                </c:pt>
                <c:pt idx="4305">
                  <c:v>0.94934928432155996</c:v>
                </c:pt>
                <c:pt idx="4306">
                  <c:v>0.94736407527297894</c:v>
                </c:pt>
                <c:pt idx="4307">
                  <c:v>0.94399952632380901</c:v>
                </c:pt>
                <c:pt idx="4308">
                  <c:v>0.93996288428753905</c:v>
                </c:pt>
                <c:pt idx="4309">
                  <c:v>0.93523518153907303</c:v>
                </c:pt>
                <c:pt idx="4310">
                  <c:v>0.92995869006197796</c:v>
                </c:pt>
                <c:pt idx="4311">
                  <c:v>0.92430411848212801</c:v>
                </c:pt>
                <c:pt idx="4312">
                  <c:v>0.918105936542435</c:v>
                </c:pt>
                <c:pt idx="4313">
                  <c:v>0.91158095514631099</c:v>
                </c:pt>
                <c:pt idx="4314">
                  <c:v>0.90493050927216501</c:v>
                </c:pt>
                <c:pt idx="4315">
                  <c:v>0.89838661943230103</c:v>
                </c:pt>
                <c:pt idx="4316">
                  <c:v>0.891981036425048</c:v>
                </c:pt>
                <c:pt idx="4317">
                  <c:v>0.95735930352287002</c:v>
                </c:pt>
                <c:pt idx="4318">
                  <c:v>0.94719135448094705</c:v>
                </c:pt>
                <c:pt idx="4319">
                  <c:v>0.93971467767394401</c:v>
                </c:pt>
                <c:pt idx="4320">
                  <c:v>0.87301311542114102</c:v>
                </c:pt>
                <c:pt idx="4321">
                  <c:v>0.87036048861270698</c:v>
                </c:pt>
                <c:pt idx="4322">
                  <c:v>0.86853453659731195</c:v>
                </c:pt>
                <c:pt idx="4323">
                  <c:v>0.86769096552669001</c:v>
                </c:pt>
                <c:pt idx="4324">
                  <c:v>0.86779257991761605</c:v>
                </c:pt>
                <c:pt idx="4325">
                  <c:v>0.86888033326951897</c:v>
                </c:pt>
                <c:pt idx="4326">
                  <c:v>0.87075721084309199</c:v>
                </c:pt>
                <c:pt idx="4327">
                  <c:v>0.87370180887903504</c:v>
                </c:pt>
                <c:pt idx="4328">
                  <c:v>0.87727728018653905</c:v>
                </c:pt>
                <c:pt idx="4329">
                  <c:v>0.88171656258895004</c:v>
                </c:pt>
                <c:pt idx="4330">
                  <c:v>0.88729783805746498</c:v>
                </c:pt>
                <c:pt idx="4331">
                  <c:v>0.89369803556117999</c:v>
                </c:pt>
                <c:pt idx="4332">
                  <c:v>0.90057186146942603</c:v>
                </c:pt>
                <c:pt idx="4333">
                  <c:v>0.90779752054834995</c:v>
                </c:pt>
                <c:pt idx="4334">
                  <c:v>0.91557267853219404</c:v>
                </c:pt>
                <c:pt idx="4335">
                  <c:v>0.92389999858204797</c:v>
                </c:pt>
                <c:pt idx="4336">
                  <c:v>0.93275432862094898</c:v>
                </c:pt>
                <c:pt idx="4337">
                  <c:v>0.94222325705808296</c:v>
                </c:pt>
                <c:pt idx="4338">
                  <c:v>0.95222333817929505</c:v>
                </c:pt>
                <c:pt idx="4339">
                  <c:v>0.96266393573548403</c:v>
                </c:pt>
                <c:pt idx="4340">
                  <c:v>0.96876837440480601</c:v>
                </c:pt>
                <c:pt idx="4341">
                  <c:v>0.88612199325483798</c:v>
                </c:pt>
                <c:pt idx="4342">
                  <c:v>0.88098250662048805</c:v>
                </c:pt>
                <c:pt idx="4343">
                  <c:v>0.87660273107310105</c:v>
                </c:pt>
                <c:pt idx="4344">
                  <c:v>1.0031412323715601</c:v>
                </c:pt>
                <c:pt idx="4345">
                  <c:v>1.0124672674208699</c:v>
                </c:pt>
                <c:pt idx="4346">
                  <c:v>1.0220831727594999</c:v>
                </c:pt>
                <c:pt idx="4347">
                  <c:v>1.03174074177385</c:v>
                </c:pt>
                <c:pt idx="4348">
                  <c:v>1.0419776666880001</c:v>
                </c:pt>
                <c:pt idx="4349">
                  <c:v>1.05317474994717</c:v>
                </c:pt>
                <c:pt idx="4350">
                  <c:v>1.0645591126123199</c:v>
                </c:pt>
                <c:pt idx="4351">
                  <c:v>1.07369268988686</c:v>
                </c:pt>
                <c:pt idx="4352">
                  <c:v>1.08439365582562</c:v>
                </c:pt>
                <c:pt idx="4353">
                  <c:v>1.0954442356341501</c:v>
                </c:pt>
                <c:pt idx="4354">
                  <c:v>1.10697193554731</c:v>
                </c:pt>
                <c:pt idx="4355">
                  <c:v>1.1192689635180399</c:v>
                </c:pt>
                <c:pt idx="4356">
                  <c:v>1.13212075753451</c:v>
                </c:pt>
                <c:pt idx="4357">
                  <c:v>1.1455646610333401</c:v>
                </c:pt>
                <c:pt idx="4358">
                  <c:v>1.1590877195978999</c:v>
                </c:pt>
                <c:pt idx="4359">
                  <c:v>1.1726992542920101</c:v>
                </c:pt>
                <c:pt idx="4360">
                  <c:v>1.1860687668243901</c:v>
                </c:pt>
                <c:pt idx="4361">
                  <c:v>1.1990907368345101</c:v>
                </c:pt>
                <c:pt idx="4362">
                  <c:v>1.2120464533148501</c:v>
                </c:pt>
                <c:pt idx="4363">
                  <c:v>1.22311543852558</c:v>
                </c:pt>
                <c:pt idx="4364">
                  <c:v>1.23454560756149</c:v>
                </c:pt>
                <c:pt idx="4365">
                  <c:v>0.97615832093230903</c:v>
                </c:pt>
                <c:pt idx="4366">
                  <c:v>0.98473103648127402</c:v>
                </c:pt>
                <c:pt idx="4367">
                  <c:v>0.99376373913185401</c:v>
                </c:pt>
                <c:pt idx="4368">
                  <c:v>1.27731106261548</c:v>
                </c:pt>
                <c:pt idx="4369">
                  <c:v>1.2873450842452501</c:v>
                </c:pt>
                <c:pt idx="4370">
                  <c:v>1.29830869704885</c:v>
                </c:pt>
                <c:pt idx="4371">
                  <c:v>1.31037672275651</c:v>
                </c:pt>
                <c:pt idx="4372">
                  <c:v>1.3203223570287701</c:v>
                </c:pt>
                <c:pt idx="4373">
                  <c:v>1.3260746962113099</c:v>
                </c:pt>
                <c:pt idx="4374">
                  <c:v>1.3347281055413001</c:v>
                </c:pt>
                <c:pt idx="4375">
                  <c:v>1.34696059624161</c:v>
                </c:pt>
                <c:pt idx="4376">
                  <c:v>1.3633062208828299</c:v>
                </c:pt>
                <c:pt idx="4377">
                  <c:v>1.38102352143884</c:v>
                </c:pt>
                <c:pt idx="4378">
                  <c:v>1.3996694366762801</c:v>
                </c:pt>
                <c:pt idx="4379">
                  <c:v>1.41948939168494</c:v>
                </c:pt>
                <c:pt idx="4380">
                  <c:v>1.4407796779314299</c:v>
                </c:pt>
                <c:pt idx="4381">
                  <c:v>1.46255457072428</c:v>
                </c:pt>
                <c:pt idx="4382">
                  <c:v>1.4837032063914599</c:v>
                </c:pt>
                <c:pt idx="4383">
                  <c:v>1.5054554327243701</c:v>
                </c:pt>
                <c:pt idx="4384">
                  <c:v>1.5273641049759801</c:v>
                </c:pt>
                <c:pt idx="4385">
                  <c:v>1.5497260768358001</c:v>
                </c:pt>
                <c:pt idx="4386">
                  <c:v>1.5731991490930799</c:v>
                </c:pt>
                <c:pt idx="4387">
                  <c:v>1.59523449904054</c:v>
                </c:pt>
                <c:pt idx="4388">
                  <c:v>1.6193675617973</c:v>
                </c:pt>
                <c:pt idx="4389">
                  <c:v>1.2456589491997101</c:v>
                </c:pt>
                <c:pt idx="4390">
                  <c:v>1.2564517054240401</c:v>
                </c:pt>
                <c:pt idx="4391">
                  <c:v>1.2669065065060501</c:v>
                </c:pt>
                <c:pt idx="4392">
                  <c:v>1.6908486400771101</c:v>
                </c:pt>
                <c:pt idx="4393">
                  <c:v>1.7036368141342</c:v>
                </c:pt>
                <c:pt idx="4394">
                  <c:v>1.71704784238891</c:v>
                </c:pt>
                <c:pt idx="4395">
                  <c:v>1.7307626485519501</c:v>
                </c:pt>
                <c:pt idx="4396">
                  <c:v>1.74150823723432</c:v>
                </c:pt>
                <c:pt idx="4397">
                  <c:v>1.74766037607783</c:v>
                </c:pt>
                <c:pt idx="4398">
                  <c:v>1.74807065083909</c:v>
                </c:pt>
                <c:pt idx="4399">
                  <c:v>1.7515482657718799</c:v>
                </c:pt>
                <c:pt idx="4400">
                  <c:v>1.74988503289909</c:v>
                </c:pt>
                <c:pt idx="4401">
                  <c:v>1.74438693682862</c:v>
                </c:pt>
                <c:pt idx="4402">
                  <c:v>1.7408256098655699</c:v>
                </c:pt>
                <c:pt idx="4403">
                  <c:v>1.7405172454020199</c:v>
                </c:pt>
                <c:pt idx="4404">
                  <c:v>1.7450524311943501</c:v>
                </c:pt>
                <c:pt idx="4405">
                  <c:v>1.7538108282526499</c:v>
                </c:pt>
                <c:pt idx="4406">
                  <c:v>1.7637104786100899</c:v>
                </c:pt>
                <c:pt idx="4407">
                  <c:v>1.7727337122434601</c:v>
                </c:pt>
                <c:pt idx="4408">
                  <c:v>1.77944585468286</c:v>
                </c:pt>
                <c:pt idx="4409">
                  <c:v>1.7849437732092499</c:v>
                </c:pt>
                <c:pt idx="4410">
                  <c:v>1.7885132967903199</c:v>
                </c:pt>
                <c:pt idx="4411">
                  <c:v>1.79202150848496</c:v>
                </c:pt>
                <c:pt idx="4412">
                  <c:v>1.79712542712342</c:v>
                </c:pt>
                <c:pt idx="4413">
                  <c:v>1.6414741956899299</c:v>
                </c:pt>
                <c:pt idx="4414">
                  <c:v>1.66108346506569</c:v>
                </c:pt>
                <c:pt idx="4415">
                  <c:v>1.67736526261279</c:v>
                </c:pt>
                <c:pt idx="4416">
                  <c:v>1.79693885789372</c:v>
                </c:pt>
                <c:pt idx="4417">
                  <c:v>1.7909004656194301</c:v>
                </c:pt>
                <c:pt idx="4418">
                  <c:v>1.78375612172579</c:v>
                </c:pt>
                <c:pt idx="4419">
                  <c:v>1.77561895137777</c:v>
                </c:pt>
                <c:pt idx="4420">
                  <c:v>1.76510286800002</c:v>
                </c:pt>
                <c:pt idx="4421">
                  <c:v>1.7525669840701901</c:v>
                </c:pt>
                <c:pt idx="4422">
                  <c:v>1.73990865391158</c:v>
                </c:pt>
                <c:pt idx="4423">
                  <c:v>1.73805929566927</c:v>
                </c:pt>
                <c:pt idx="4424">
                  <c:v>1.73702888905284</c:v>
                </c:pt>
                <c:pt idx="4425">
                  <c:v>1.73567632871654</c:v>
                </c:pt>
                <c:pt idx="4426">
                  <c:v>1.73527442811737</c:v>
                </c:pt>
                <c:pt idx="4427">
                  <c:v>1.7349868954916801</c:v>
                </c:pt>
                <c:pt idx="4428">
                  <c:v>1.7342354697947799</c:v>
                </c:pt>
                <c:pt idx="4429">
                  <c:v>1.73239004711274</c:v>
                </c:pt>
                <c:pt idx="4430">
                  <c:v>1.7300969766421499</c:v>
                </c:pt>
                <c:pt idx="4431">
                  <c:v>1.72900493264182</c:v>
                </c:pt>
                <c:pt idx="4432">
                  <c:v>1.7289624108364201</c:v>
                </c:pt>
                <c:pt idx="4433">
                  <c:v>1.7299894737061501</c:v>
                </c:pt>
                <c:pt idx="4434">
                  <c:v>1.73026472620015</c:v>
                </c:pt>
                <c:pt idx="4435">
                  <c:v>1.72026458589758</c:v>
                </c:pt>
                <c:pt idx="4436">
                  <c:v>1.71079287593664</c:v>
                </c:pt>
                <c:pt idx="4437">
                  <c:v>1.80177995212327</c:v>
                </c:pt>
                <c:pt idx="4438">
                  <c:v>1.80349763184501</c:v>
                </c:pt>
                <c:pt idx="4439">
                  <c:v>1.80178563353359</c:v>
                </c:pt>
                <c:pt idx="4440">
                  <c:v>1.6989969957017099</c:v>
                </c:pt>
                <c:pt idx="4441">
                  <c:v>1.7025431130558599</c:v>
                </c:pt>
                <c:pt idx="4442">
                  <c:v>1.70621330412614</c:v>
                </c:pt>
                <c:pt idx="4443">
                  <c:v>1.71046530712256</c:v>
                </c:pt>
                <c:pt idx="4444">
                  <c:v>1.7144522072277999</c:v>
                </c:pt>
                <c:pt idx="4445">
                  <c:v>1.7176064256322101</c:v>
                </c:pt>
                <c:pt idx="4446">
                  <c:v>1.7202728712876401</c:v>
                </c:pt>
                <c:pt idx="4447">
                  <c:v>1.72811446034534</c:v>
                </c:pt>
                <c:pt idx="4448">
                  <c:v>1.73658402278808</c:v>
                </c:pt>
                <c:pt idx="4449">
                  <c:v>1.74534102908448</c:v>
                </c:pt>
                <c:pt idx="4450">
                  <c:v>1.7558123121745599</c:v>
                </c:pt>
                <c:pt idx="4451">
                  <c:v>1.76720321437973</c:v>
                </c:pt>
                <c:pt idx="4452">
                  <c:v>1.77834709359845</c:v>
                </c:pt>
                <c:pt idx="4453">
                  <c:v>1.7901316110127301</c:v>
                </c:pt>
                <c:pt idx="4454">
                  <c:v>1.80230589684788</c:v>
                </c:pt>
                <c:pt idx="4455">
                  <c:v>1.8146130744214299</c:v>
                </c:pt>
                <c:pt idx="4456">
                  <c:v>1.82677114456461</c:v>
                </c:pt>
                <c:pt idx="4457">
                  <c:v>1.8386484879382201</c:v>
                </c:pt>
                <c:pt idx="4458">
                  <c:v>1.84996641952951</c:v>
                </c:pt>
                <c:pt idx="4459">
                  <c:v>1.8603672472134201</c:v>
                </c:pt>
                <c:pt idx="4460">
                  <c:v>1.8705894359695501</c:v>
                </c:pt>
                <c:pt idx="4461">
                  <c:v>1.7021589076826</c:v>
                </c:pt>
                <c:pt idx="4462">
                  <c:v>1.6965462956852599</c:v>
                </c:pt>
                <c:pt idx="4463">
                  <c:v>1.69581531714739</c:v>
                </c:pt>
                <c:pt idx="4464">
                  <c:v>1.91560745185489</c:v>
                </c:pt>
                <c:pt idx="4465">
                  <c:v>1.9286602257616201</c:v>
                </c:pt>
                <c:pt idx="4466">
                  <c:v>1.9417455790056899</c:v>
                </c:pt>
                <c:pt idx="4467">
                  <c:v>1.95488594132161</c:v>
                </c:pt>
                <c:pt idx="4468">
                  <c:v>1.96815327724016</c:v>
                </c:pt>
                <c:pt idx="4469">
                  <c:v>1.9818157374924501</c:v>
                </c:pt>
                <c:pt idx="4470">
                  <c:v>1.9952319441159401</c:v>
                </c:pt>
                <c:pt idx="4471">
                  <c:v>2.0035313601557099</c:v>
                </c:pt>
                <c:pt idx="4472">
                  <c:v>2.0128138377258602</c:v>
                </c:pt>
                <c:pt idx="4473">
                  <c:v>2.02358360199278</c:v>
                </c:pt>
                <c:pt idx="4474">
                  <c:v>2.0351152966475801</c:v>
                </c:pt>
                <c:pt idx="4475">
                  <c:v>2.0475414583404898</c:v>
                </c:pt>
                <c:pt idx="4476">
                  <c:v>2.0589703253865301</c:v>
                </c:pt>
                <c:pt idx="4477">
                  <c:v>2.0694182614310601</c:v>
                </c:pt>
                <c:pt idx="4478">
                  <c:v>2.0796574944181598</c:v>
                </c:pt>
                <c:pt idx="4479">
                  <c:v>2.0897846379140499</c:v>
                </c:pt>
                <c:pt idx="4480">
                  <c:v>2.0996111105228601</c:v>
                </c:pt>
                <c:pt idx="4481">
                  <c:v>2.1069164277090602</c:v>
                </c:pt>
                <c:pt idx="4482">
                  <c:v>2.11217587495518</c:v>
                </c:pt>
                <c:pt idx="4483">
                  <c:v>2.1151602428634</c:v>
                </c:pt>
                <c:pt idx="4484">
                  <c:v>2.1189103583570499</c:v>
                </c:pt>
                <c:pt idx="4485">
                  <c:v>1.88099603383582</c:v>
                </c:pt>
                <c:pt idx="4486">
                  <c:v>1.8918772661897001</c:v>
                </c:pt>
                <c:pt idx="4487">
                  <c:v>1.9033068434120299</c:v>
                </c:pt>
                <c:pt idx="4488">
                  <c:v>2.1385368495078598</c:v>
                </c:pt>
                <c:pt idx="4489">
                  <c:v>2.1457408778006002</c:v>
                </c:pt>
                <c:pt idx="4490">
                  <c:v>2.15369627260888</c:v>
                </c:pt>
                <c:pt idx="4491">
                  <c:v>2.1612693854380298</c:v>
                </c:pt>
                <c:pt idx="4492">
                  <c:v>2.1681349259562102</c:v>
                </c:pt>
                <c:pt idx="4493">
                  <c:v>2.17507864504773</c:v>
                </c:pt>
                <c:pt idx="4494">
                  <c:v>2.1836960129309801</c:v>
                </c:pt>
                <c:pt idx="4495">
                  <c:v>2.1911965102344002</c:v>
                </c:pt>
                <c:pt idx="4496">
                  <c:v>2.1999285124072299</c:v>
                </c:pt>
                <c:pt idx="4497">
                  <c:v>2.21103063917819</c:v>
                </c:pt>
                <c:pt idx="4498">
                  <c:v>2.2233744204213899</c:v>
                </c:pt>
                <c:pt idx="4499">
                  <c:v>2.2368809082058299</c:v>
                </c:pt>
                <c:pt idx="4500">
                  <c:v>2.25002520608203</c:v>
                </c:pt>
                <c:pt idx="4501">
                  <c:v>2.26109463515294</c:v>
                </c:pt>
                <c:pt idx="4502">
                  <c:v>2.2683211227708702</c:v>
                </c:pt>
                <c:pt idx="4503">
                  <c:v>2.2726680230741398</c:v>
                </c:pt>
                <c:pt idx="4504">
                  <c:v>2.2750515522497601</c:v>
                </c:pt>
                <c:pt idx="4505">
                  <c:v>2.2754106647274202</c:v>
                </c:pt>
                <c:pt idx="4506">
                  <c:v>2.27592651903056</c:v>
                </c:pt>
                <c:pt idx="4507">
                  <c:v>2.2706531641654202</c:v>
                </c:pt>
                <c:pt idx="4508">
                  <c:v>2.27110279452946</c:v>
                </c:pt>
                <c:pt idx="4509">
                  <c:v>2.12292578387664</c:v>
                </c:pt>
                <c:pt idx="4510">
                  <c:v>2.1273434059021801</c:v>
                </c:pt>
                <c:pt idx="4511">
                  <c:v>2.1324472357686099</c:v>
                </c:pt>
                <c:pt idx="4512">
                  <c:v>2.2774736676705101</c:v>
                </c:pt>
                <c:pt idx="4513">
                  <c:v>2.2753386114245902</c:v>
                </c:pt>
                <c:pt idx="4514">
                  <c:v>2.2726772849565902</c:v>
                </c:pt>
                <c:pt idx="4515">
                  <c:v>2.27006658813999</c:v>
                </c:pt>
                <c:pt idx="4516">
                  <c:v>2.26874172467903</c:v>
                </c:pt>
                <c:pt idx="4517">
                  <c:v>2.2698323187360998</c:v>
                </c:pt>
                <c:pt idx="4518">
                  <c:v>2.2857035160244599</c:v>
                </c:pt>
                <c:pt idx="4519">
                  <c:v>2.3091473822817901</c:v>
                </c:pt>
                <c:pt idx="4520">
                  <c:v>2.3333359571519399</c:v>
                </c:pt>
                <c:pt idx="4521">
                  <c:v>2.3732578663380202</c:v>
                </c:pt>
                <c:pt idx="4522">
                  <c:v>2.4289748655866399</c:v>
                </c:pt>
                <c:pt idx="4523">
                  <c:v>2.4851181777444298</c:v>
                </c:pt>
                <c:pt idx="4524">
                  <c:v>2.5329966061845899</c:v>
                </c:pt>
                <c:pt idx="4525">
                  <c:v>2.5684374509298298</c:v>
                </c:pt>
                <c:pt idx="4526">
                  <c:v>2.58588349373347</c:v>
                </c:pt>
                <c:pt idx="4527">
                  <c:v>2.59662567948777</c:v>
                </c:pt>
                <c:pt idx="4528">
                  <c:v>2.6115426069762</c:v>
                </c:pt>
                <c:pt idx="4529">
                  <c:v>2.6324956186659798</c:v>
                </c:pt>
                <c:pt idx="4530">
                  <c:v>2.6467657235069799</c:v>
                </c:pt>
                <c:pt idx="4531">
                  <c:v>2.6027026580071899</c:v>
                </c:pt>
                <c:pt idx="4532">
                  <c:v>2.5481403166351799</c:v>
                </c:pt>
                <c:pt idx="4533">
                  <c:v>2.2737645056762799</c:v>
                </c:pt>
                <c:pt idx="4534">
                  <c:v>2.2769416272660701</c:v>
                </c:pt>
                <c:pt idx="4535">
                  <c:v>2.2772049251258402</c:v>
                </c:pt>
                <c:pt idx="4536">
                  <c:v>2.3662444316072899</c:v>
                </c:pt>
                <c:pt idx="4537">
                  <c:v>2.36963173578844</c:v>
                </c:pt>
                <c:pt idx="4538">
                  <c:v>2.4114333336625799</c:v>
                </c:pt>
                <c:pt idx="4539">
                  <c:v>2.5091077552997998</c:v>
                </c:pt>
                <c:pt idx="4540">
                  <c:v>2.6544426404372801</c:v>
                </c:pt>
                <c:pt idx="4541">
                  <c:v>2.7617545390179501</c:v>
                </c:pt>
                <c:pt idx="4542">
                  <c:v>2.7458929291095102</c:v>
                </c:pt>
                <c:pt idx="4543">
                  <c:v>2.5833384586330799</c:v>
                </c:pt>
                <c:pt idx="4544">
                  <c:v>2.3687597280755202</c:v>
                </c:pt>
                <c:pt idx="4545">
                  <c:v>2.2718900249476901</c:v>
                </c:pt>
                <c:pt idx="4546">
                  <c:v>2.2663242845855298</c:v>
                </c:pt>
                <c:pt idx="4547">
                  <c:v>2.3100389494333902</c:v>
                </c:pt>
                <c:pt idx="4548">
                  <c:v>2.3648111904358902</c:v>
                </c:pt>
                <c:pt idx="4549">
                  <c:v>3.0611335284925199</c:v>
                </c:pt>
                <c:pt idx="4550">
                  <c:v>2.9666562261956901</c:v>
                </c:pt>
                <c:pt idx="4551">
                  <c:v>3.5786453442655701</c:v>
                </c:pt>
                <c:pt idx="4552">
                  <c:v>2.1395737642241999</c:v>
                </c:pt>
                <c:pt idx="4553">
                  <c:v>1.4612230441591101</c:v>
                </c:pt>
                <c:pt idx="4554">
                  <c:v>1.5200583864662001</c:v>
                </c:pt>
                <c:pt idx="4555">
                  <c:v>0.91742906086187803</c:v>
                </c:pt>
                <c:pt idx="4556">
                  <c:v>0.30789089802805802</c:v>
                </c:pt>
                <c:pt idx="4557">
                  <c:v>2.49511663137831</c:v>
                </c:pt>
                <c:pt idx="4558">
                  <c:v>2.4463490030408499</c:v>
                </c:pt>
                <c:pt idx="4559">
                  <c:v>2.39754181196587</c:v>
                </c:pt>
                <c:pt idx="4560">
                  <c:v>0.48000389381813702</c:v>
                </c:pt>
                <c:pt idx="4561">
                  <c:v>0.50176342904870197</c:v>
                </c:pt>
                <c:pt idx="4562">
                  <c:v>0.52234901328008199</c:v>
                </c:pt>
                <c:pt idx="4563">
                  <c:v>0.53796188394270805</c:v>
                </c:pt>
                <c:pt idx="4564">
                  <c:v>0.5485559979404</c:v>
                </c:pt>
                <c:pt idx="4565">
                  <c:v>0.55551321038144497</c:v>
                </c:pt>
                <c:pt idx="4566">
                  <c:v>0.570884857830667</c:v>
                </c:pt>
                <c:pt idx="4567">
                  <c:v>0.58806633037534894</c:v>
                </c:pt>
                <c:pt idx="4568">
                  <c:v>0.60171464628318105</c:v>
                </c:pt>
                <c:pt idx="4569">
                  <c:v>0.61264550220537495</c:v>
                </c:pt>
                <c:pt idx="4570">
                  <c:v>0.62147858613691398</c:v>
                </c:pt>
                <c:pt idx="4571">
                  <c:v>0.629950870922104</c:v>
                </c:pt>
                <c:pt idx="4572">
                  <c:v>0.63701185787362502</c:v>
                </c:pt>
                <c:pt idx="4573">
                  <c:v>0.64480485903677198</c:v>
                </c:pt>
                <c:pt idx="4574">
                  <c:v>0.64721490146057903</c:v>
                </c:pt>
                <c:pt idx="4575">
                  <c:v>0.65087781322387395</c:v>
                </c:pt>
                <c:pt idx="4576">
                  <c:v>0.65777557799125197</c:v>
                </c:pt>
                <c:pt idx="4577">
                  <c:v>0.646805810326464</c:v>
                </c:pt>
                <c:pt idx="4578">
                  <c:v>0.59758079886712401</c:v>
                </c:pt>
                <c:pt idx="4579">
                  <c:v>0.52065147926233402</c:v>
                </c:pt>
                <c:pt idx="4580">
                  <c:v>1.1013268570271</c:v>
                </c:pt>
                <c:pt idx="4581">
                  <c:v>0.37809472055023202</c:v>
                </c:pt>
                <c:pt idx="4582">
                  <c:v>0.428349777989605</c:v>
                </c:pt>
                <c:pt idx="4583">
                  <c:v>0.45729249303029001</c:v>
                </c:pt>
                <c:pt idx="4584">
                  <c:v>4.8886561560859798</c:v>
                </c:pt>
                <c:pt idx="4585">
                  <c:v>4.7549990843750898</c:v>
                </c:pt>
                <c:pt idx="4586">
                  <c:v>4.7585494923776697</c:v>
                </c:pt>
                <c:pt idx="4587">
                  <c:v>4.7959085528747298</c:v>
                </c:pt>
                <c:pt idx="4588">
                  <c:v>4.8417584811032599</c:v>
                </c:pt>
                <c:pt idx="4589">
                  <c:v>4.8966551083734204</c:v>
                </c:pt>
                <c:pt idx="4590">
                  <c:v>4.9536694813424198</c:v>
                </c:pt>
                <c:pt idx="4591">
                  <c:v>4.9842458848125597</c:v>
                </c:pt>
                <c:pt idx="4592">
                  <c:v>5.0246970528792696</c:v>
                </c:pt>
                <c:pt idx="4593">
                  <c:v>5.0688368765998204</c:v>
                </c:pt>
                <c:pt idx="4594">
                  <c:v>5.11524737064713</c:v>
                </c:pt>
                <c:pt idx="4595">
                  <c:v>5.1647594412812996</c:v>
                </c:pt>
                <c:pt idx="4596">
                  <c:v>5.2158462094773599</c:v>
                </c:pt>
                <c:pt idx="4597">
                  <c:v>5.2641097901925002</c:v>
                </c:pt>
                <c:pt idx="4598">
                  <c:v>5.3103024968439998</c:v>
                </c:pt>
                <c:pt idx="4599">
                  <c:v>5.3599352974475902</c:v>
                </c:pt>
                <c:pt idx="4600">
                  <c:v>5.4154777116914197</c:v>
                </c:pt>
                <c:pt idx="4601">
                  <c:v>5.4773369073154896</c:v>
                </c:pt>
                <c:pt idx="4602">
                  <c:v>5.5401870355904999</c:v>
                </c:pt>
                <c:pt idx="4603">
                  <c:v>5.6001732596105898</c:v>
                </c:pt>
                <c:pt idx="4604">
                  <c:v>5.6558558153091196</c:v>
                </c:pt>
                <c:pt idx="4605">
                  <c:v>2.2953290716232102</c:v>
                </c:pt>
                <c:pt idx="4606">
                  <c:v>3.8986055145086298</c:v>
                </c:pt>
                <c:pt idx="4607">
                  <c:v>4.5773698330848598</c:v>
                </c:pt>
                <c:pt idx="4608">
                  <c:v>5.8471564761825503</c:v>
                </c:pt>
                <c:pt idx="4609">
                  <c:v>5.8854752215737696</c:v>
                </c:pt>
                <c:pt idx="4610">
                  <c:v>5.9232225117763999</c:v>
                </c:pt>
                <c:pt idx="4611">
                  <c:v>5.9640803741322497</c:v>
                </c:pt>
                <c:pt idx="4612">
                  <c:v>6.0059698859130402</c:v>
                </c:pt>
                <c:pt idx="4613">
                  <c:v>6.0443227197662104</c:v>
                </c:pt>
                <c:pt idx="4614">
                  <c:v>6.0777038461336996</c:v>
                </c:pt>
                <c:pt idx="4615">
                  <c:v>6.1007992525577199</c:v>
                </c:pt>
                <c:pt idx="4616">
                  <c:v>6.1117340736308696</c:v>
                </c:pt>
                <c:pt idx="4617">
                  <c:v>6.1096158544811798</c:v>
                </c:pt>
                <c:pt idx="4618">
                  <c:v>6.0983316266730103</c:v>
                </c:pt>
                <c:pt idx="4619">
                  <c:v>6.0859949176020498</c:v>
                </c:pt>
                <c:pt idx="4620">
                  <c:v>6.0730237843780603</c:v>
                </c:pt>
                <c:pt idx="4621">
                  <c:v>6.0595867755073902</c:v>
                </c:pt>
                <c:pt idx="4622">
                  <c:v>6.05176300003831</c:v>
                </c:pt>
                <c:pt idx="4623">
                  <c:v>6.0512514363835903</c:v>
                </c:pt>
                <c:pt idx="4624">
                  <c:v>6.0592974970316504</c:v>
                </c:pt>
                <c:pt idx="4625">
                  <c:v>6.0769089221389896</c:v>
                </c:pt>
                <c:pt idx="4626">
                  <c:v>6.1027768568018601</c:v>
                </c:pt>
                <c:pt idx="4627">
                  <c:v>6.1296392749971202</c:v>
                </c:pt>
                <c:pt idx="4628">
                  <c:v>6.1594101018281897</c:v>
                </c:pt>
                <c:pt idx="4629">
                  <c:v>5.7079226267863303</c:v>
                </c:pt>
                <c:pt idx="4630">
                  <c:v>5.7585799750519504</c:v>
                </c:pt>
                <c:pt idx="4631">
                  <c:v>5.80521393790539</c:v>
                </c:pt>
                <c:pt idx="4632">
                  <c:v>5.5363717149555596</c:v>
                </c:pt>
                <c:pt idx="4633">
                  <c:v>5.5481878125594104</c:v>
                </c:pt>
                <c:pt idx="4634">
                  <c:v>4.8602900785326604</c:v>
                </c:pt>
                <c:pt idx="4635">
                  <c:v>4.17277499891149</c:v>
                </c:pt>
                <c:pt idx="4636">
                  <c:v>4.1837996897658103</c:v>
                </c:pt>
                <c:pt idx="4637">
                  <c:v>3.4978577377823101</c:v>
                </c:pt>
                <c:pt idx="4638">
                  <c:v>1.42163160228657</c:v>
                </c:pt>
                <c:pt idx="4639">
                  <c:v>3.0635136575142101E-2</c:v>
                </c:pt>
                <c:pt idx="4640">
                  <c:v>3.8411650759900502E-2</c:v>
                </c:pt>
                <c:pt idx="4641">
                  <c:v>5.1695890469298102E-2</c:v>
                </c:pt>
                <c:pt idx="4642">
                  <c:v>7.1276172076355906E-2</c:v>
                </c:pt>
                <c:pt idx="4643">
                  <c:v>0.11553879341500101</c:v>
                </c:pt>
                <c:pt idx="4644">
                  <c:v>0.21980836149597399</c:v>
                </c:pt>
                <c:pt idx="4645">
                  <c:v>0.415312437471273</c:v>
                </c:pt>
                <c:pt idx="4646">
                  <c:v>0.67957440039614803</c:v>
                </c:pt>
                <c:pt idx="4647">
                  <c:v>0.97350265183221296</c:v>
                </c:pt>
                <c:pt idx="4648">
                  <c:v>1.3142988192752301</c:v>
                </c:pt>
                <c:pt idx="4649">
                  <c:v>1.69656097266193</c:v>
                </c:pt>
                <c:pt idx="4650">
                  <c:v>2.0369508064522202</c:v>
                </c:pt>
                <c:pt idx="4651">
                  <c:v>2.2257812670518899</c:v>
                </c:pt>
                <c:pt idx="4652">
                  <c:v>2.3726601642173701</c:v>
                </c:pt>
                <c:pt idx="4653">
                  <c:v>6.1848372537399703</c:v>
                </c:pt>
                <c:pt idx="4654">
                  <c:v>6.2045212099889699</c:v>
                </c:pt>
                <c:pt idx="4655">
                  <c:v>6.2206753533478096</c:v>
                </c:pt>
                <c:pt idx="4656">
                  <c:v>2.6579541662879498</c:v>
                </c:pt>
                <c:pt idx="4657">
                  <c:v>2.7045683329772898</c:v>
                </c:pt>
                <c:pt idx="4658">
                  <c:v>2.7451838476739399</c:v>
                </c:pt>
                <c:pt idx="4659">
                  <c:v>2.7863417595126099</c:v>
                </c:pt>
                <c:pt idx="4660">
                  <c:v>2.8259976189057898</c:v>
                </c:pt>
                <c:pt idx="4661">
                  <c:v>2.8665474718862298</c:v>
                </c:pt>
                <c:pt idx="4662">
                  <c:v>2.9112189217417201</c:v>
                </c:pt>
                <c:pt idx="4663">
                  <c:v>2.96169570768543</c:v>
                </c:pt>
                <c:pt idx="4664">
                  <c:v>3.0022839693669301</c:v>
                </c:pt>
                <c:pt idx="4665">
                  <c:v>3.01968337726082</c:v>
                </c:pt>
                <c:pt idx="4666">
                  <c:v>3.0194533393239902</c:v>
                </c:pt>
                <c:pt idx="4667">
                  <c:v>3.01232527030368</c:v>
                </c:pt>
                <c:pt idx="4668">
                  <c:v>3.0047070020987201</c:v>
                </c:pt>
                <c:pt idx="4669">
                  <c:v>3.0006381654039398</c:v>
                </c:pt>
                <c:pt idx="4670">
                  <c:v>2.99656781958454</c:v>
                </c:pt>
                <c:pt idx="4671">
                  <c:v>2.9899042946303802</c:v>
                </c:pt>
                <c:pt idx="4672">
                  <c:v>2.9854547442624302</c:v>
                </c:pt>
                <c:pt idx="4673">
                  <c:v>2.9818896592831798</c:v>
                </c:pt>
                <c:pt idx="4674">
                  <c:v>2.9752738049125198</c:v>
                </c:pt>
                <c:pt idx="4675">
                  <c:v>2.9711799936848502</c:v>
                </c:pt>
                <c:pt idx="4676">
                  <c:v>2.96545259944453</c:v>
                </c:pt>
                <c:pt idx="4677">
                  <c:v>2.45884369674582</c:v>
                </c:pt>
                <c:pt idx="4678">
                  <c:v>2.5382338604216299</c:v>
                </c:pt>
                <c:pt idx="4679">
                  <c:v>2.6067645408924598</c:v>
                </c:pt>
                <c:pt idx="4680">
                  <c:v>2.9134874023582502</c:v>
                </c:pt>
                <c:pt idx="4681">
                  <c:v>2.8977878901881602</c:v>
                </c:pt>
                <c:pt idx="4682">
                  <c:v>2.8834323274668399</c:v>
                </c:pt>
                <c:pt idx="4683">
                  <c:v>2.8719754084573199</c:v>
                </c:pt>
                <c:pt idx="4684">
                  <c:v>2.8654555758393001</c:v>
                </c:pt>
                <c:pt idx="4685">
                  <c:v>2.86188424722683</c:v>
                </c:pt>
                <c:pt idx="4686">
                  <c:v>2.8570809698847599</c:v>
                </c:pt>
                <c:pt idx="4687">
                  <c:v>2.85416253000886</c:v>
                </c:pt>
                <c:pt idx="4688">
                  <c:v>2.8493203409242001</c:v>
                </c:pt>
                <c:pt idx="4689">
                  <c:v>2.8422380190932701</c:v>
                </c:pt>
                <c:pt idx="4690">
                  <c:v>2.8354146157016702</c:v>
                </c:pt>
                <c:pt idx="4691">
                  <c:v>2.8294372985883798</c:v>
                </c:pt>
                <c:pt idx="4692">
                  <c:v>2.8236996659732001</c:v>
                </c:pt>
                <c:pt idx="4693">
                  <c:v>2.81809181807514</c:v>
                </c:pt>
                <c:pt idx="4694">
                  <c:v>2.8127848481989002</c:v>
                </c:pt>
                <c:pt idx="4695">
                  <c:v>2.8072820768011901</c:v>
                </c:pt>
                <c:pt idx="4696">
                  <c:v>2.8015932096246301</c:v>
                </c:pt>
                <c:pt idx="4697">
                  <c:v>2.7953498427184398</c:v>
                </c:pt>
                <c:pt idx="4698">
                  <c:v>2.78820931602236</c:v>
                </c:pt>
                <c:pt idx="4699">
                  <c:v>2.7803073915706298</c:v>
                </c:pt>
                <c:pt idx="4700">
                  <c:v>2.7709150142194998</c:v>
                </c:pt>
                <c:pt idx="4701">
                  <c:v>2.9547049985960099</c:v>
                </c:pt>
                <c:pt idx="4702">
                  <c:v>2.9425918175125401</c:v>
                </c:pt>
                <c:pt idx="4703">
                  <c:v>2.92910515548287</c:v>
                </c:pt>
                <c:pt idx="4704">
                  <c:v>2.7220092565935001</c:v>
                </c:pt>
                <c:pt idx="4705">
                  <c:v>2.7084438537676099</c:v>
                </c:pt>
                <c:pt idx="4706">
                  <c:v>2.6944583816657701</c:v>
                </c:pt>
                <c:pt idx="4707">
                  <c:v>2.6798903282801398</c:v>
                </c:pt>
                <c:pt idx="4708">
                  <c:v>2.66492895559219</c:v>
                </c:pt>
                <c:pt idx="4709">
                  <c:v>2.6494445972474998</c:v>
                </c:pt>
                <c:pt idx="4710">
                  <c:v>2.6335049567191202</c:v>
                </c:pt>
                <c:pt idx="4711">
                  <c:v>2.6174340815303498</c:v>
                </c:pt>
                <c:pt idx="4712">
                  <c:v>2.6017954669771899</c:v>
                </c:pt>
                <c:pt idx="4713">
                  <c:v>2.5861459926449202</c:v>
                </c:pt>
                <c:pt idx="4714">
                  <c:v>2.57036164399877</c:v>
                </c:pt>
                <c:pt idx="4715">
                  <c:v>2.5546612441083201</c:v>
                </c:pt>
                <c:pt idx="4716">
                  <c:v>2.53917564295512</c:v>
                </c:pt>
                <c:pt idx="4717">
                  <c:v>2.5238509855037901</c:v>
                </c:pt>
                <c:pt idx="4718">
                  <c:v>2.5090152548379301</c:v>
                </c:pt>
                <c:pt idx="4719">
                  <c:v>2.4949889475993801</c:v>
                </c:pt>
                <c:pt idx="4720">
                  <c:v>2.4816761308075401</c:v>
                </c:pt>
                <c:pt idx="4721">
                  <c:v>2.4682656647757302</c:v>
                </c:pt>
                <c:pt idx="4722">
                  <c:v>2.4541285700358402</c:v>
                </c:pt>
                <c:pt idx="4723">
                  <c:v>2.4415861169753201</c:v>
                </c:pt>
                <c:pt idx="4724">
                  <c:v>2.42651407514873</c:v>
                </c:pt>
                <c:pt idx="4725">
                  <c:v>2.7599419619893699</c:v>
                </c:pt>
                <c:pt idx="4726">
                  <c:v>2.74793634302325</c:v>
                </c:pt>
                <c:pt idx="4727">
                  <c:v>2.7352875410632098</c:v>
                </c:pt>
                <c:pt idx="4728">
                  <c:v>2.3696189230245301</c:v>
                </c:pt>
                <c:pt idx="4729">
                  <c:v>2.3585146361340201</c:v>
                </c:pt>
                <c:pt idx="4730">
                  <c:v>2.3488349037012601</c:v>
                </c:pt>
                <c:pt idx="4731">
                  <c:v>2.3396225856305</c:v>
                </c:pt>
                <c:pt idx="4732">
                  <c:v>2.33137613690575</c:v>
                </c:pt>
                <c:pt idx="4733">
                  <c:v>2.3236050328448998</c:v>
                </c:pt>
                <c:pt idx="4734">
                  <c:v>2.31750802143595</c:v>
                </c:pt>
                <c:pt idx="4735">
                  <c:v>2.3193671150115698</c:v>
                </c:pt>
                <c:pt idx="4736">
                  <c:v>2.32371215110207</c:v>
                </c:pt>
                <c:pt idx="4737">
                  <c:v>2.3323948256133802</c:v>
                </c:pt>
                <c:pt idx="4738">
                  <c:v>2.34579469818219</c:v>
                </c:pt>
                <c:pt idx="4739">
                  <c:v>2.3658135913242799</c:v>
                </c:pt>
                <c:pt idx="4740">
                  <c:v>2.3959296230139699</c:v>
                </c:pt>
                <c:pt idx="4741">
                  <c:v>2.4404726197328799</c:v>
                </c:pt>
                <c:pt idx="4742">
                  <c:v>2.5088125290976202</c:v>
                </c:pt>
                <c:pt idx="4743">
                  <c:v>2.59889347951869</c:v>
                </c:pt>
                <c:pt idx="4744">
                  <c:v>2.7157311798211099</c:v>
                </c:pt>
                <c:pt idx="4745">
                  <c:v>2.8697541841548002</c:v>
                </c:pt>
                <c:pt idx="4746">
                  <c:v>3.06451920333692</c:v>
                </c:pt>
                <c:pt idx="4747">
                  <c:v>3.3410255135772098</c:v>
                </c:pt>
                <c:pt idx="4748">
                  <c:v>3.6749676272336602</c:v>
                </c:pt>
                <c:pt idx="4749">
                  <c:v>2.4113670505421201</c:v>
                </c:pt>
                <c:pt idx="4750">
                  <c:v>2.3966817588871701</c:v>
                </c:pt>
                <c:pt idx="4751">
                  <c:v>2.3826528180782098</c:v>
                </c:pt>
                <c:pt idx="4752">
                  <c:v>4.9096617504119404</c:v>
                </c:pt>
                <c:pt idx="4753">
                  <c:v>5.0679529438433404</c:v>
                </c:pt>
                <c:pt idx="4754">
                  <c:v>5.1669510453143603</c:v>
                </c:pt>
                <c:pt idx="4755">
                  <c:v>5.2450358753772104</c:v>
                </c:pt>
                <c:pt idx="4756">
                  <c:v>5.3122142914185302</c:v>
                </c:pt>
                <c:pt idx="4757">
                  <c:v>5.3757968481746703</c:v>
                </c:pt>
                <c:pt idx="4758">
                  <c:v>5.4363015008869597</c:v>
                </c:pt>
                <c:pt idx="4759">
                  <c:v>5.5023327454934003</c:v>
                </c:pt>
                <c:pt idx="4760">
                  <c:v>5.5594990961885999</c:v>
                </c:pt>
                <c:pt idx="4761">
                  <c:v>5.6072357260960501</c:v>
                </c:pt>
                <c:pt idx="4762">
                  <c:v>5.6464242007179299</c:v>
                </c:pt>
                <c:pt idx="4763">
                  <c:v>5.6801135435955699</c:v>
                </c:pt>
                <c:pt idx="4764">
                  <c:v>5.71130827388947</c:v>
                </c:pt>
                <c:pt idx="4765">
                  <c:v>5.74189083222078</c:v>
                </c:pt>
                <c:pt idx="4766">
                  <c:v>5.7723280411379401</c:v>
                </c:pt>
                <c:pt idx="4767">
                  <c:v>5.8037557092551797</c:v>
                </c:pt>
                <c:pt idx="4768">
                  <c:v>5.8370004817748598</c:v>
                </c:pt>
                <c:pt idx="4769">
                  <c:v>5.8700823871985399</c:v>
                </c:pt>
                <c:pt idx="4770">
                  <c:v>5.9041301323775501</c:v>
                </c:pt>
                <c:pt idx="4771">
                  <c:v>5.9430425851477802</c:v>
                </c:pt>
                <c:pt idx="4772">
                  <c:v>5.97992772133352</c:v>
                </c:pt>
                <c:pt idx="4773">
                  <c:v>4.0300242880953396</c:v>
                </c:pt>
                <c:pt idx="4774">
                  <c:v>4.3819198359244496</c:v>
                </c:pt>
                <c:pt idx="4775">
                  <c:v>4.6624441164826997</c:v>
                </c:pt>
                <c:pt idx="4776">
                  <c:v>5.4361968588841298</c:v>
                </c:pt>
                <c:pt idx="4777">
                  <c:v>5.4717091374929403</c:v>
                </c:pt>
                <c:pt idx="4778">
                  <c:v>4.8049325623387098</c:v>
                </c:pt>
                <c:pt idx="4779">
                  <c:v>4.1347107610990399</c:v>
                </c:pt>
                <c:pt idx="4780">
                  <c:v>3.4627680266656098</c:v>
                </c:pt>
                <c:pt idx="4781">
                  <c:v>3.4850624831150201</c:v>
                </c:pt>
                <c:pt idx="4782">
                  <c:v>2.1079571255243299</c:v>
                </c:pt>
                <c:pt idx="4783">
                  <c:v>2.1323077619536002</c:v>
                </c:pt>
                <c:pt idx="4784">
                  <c:v>2.1561518365931498</c:v>
                </c:pt>
                <c:pt idx="4785">
                  <c:v>1.4810708230749701</c:v>
                </c:pt>
                <c:pt idx="4786">
                  <c:v>0.80366830752978502</c:v>
                </c:pt>
                <c:pt idx="4787">
                  <c:v>0.82138498390741099</c:v>
                </c:pt>
                <c:pt idx="4788">
                  <c:v>0.83434854006820802</c:v>
                </c:pt>
                <c:pt idx="4789">
                  <c:v>0.84503967635336397</c:v>
                </c:pt>
                <c:pt idx="4790">
                  <c:v>0.85401019604190698</c:v>
                </c:pt>
                <c:pt idx="4791">
                  <c:v>0.86202829534794201</c:v>
                </c:pt>
                <c:pt idx="4792">
                  <c:v>0.86919906741656605</c:v>
                </c:pt>
                <c:pt idx="4793">
                  <c:v>0.87445555004655495</c:v>
                </c:pt>
                <c:pt idx="4794">
                  <c:v>0.87741046228346997</c:v>
                </c:pt>
                <c:pt idx="4795">
                  <c:v>0.18904875889704201</c:v>
                </c:pt>
                <c:pt idx="4796">
                  <c:v>0.20607170411930001</c:v>
                </c:pt>
                <c:pt idx="4797">
                  <c:v>6.0179112635155301</c:v>
                </c:pt>
                <c:pt idx="4798">
                  <c:v>6.0560908143537597</c:v>
                </c:pt>
                <c:pt idx="4799">
                  <c:v>6.0956528417045401</c:v>
                </c:pt>
                <c:pt idx="4800">
                  <c:v>0.286791804554823</c:v>
                </c:pt>
                <c:pt idx="4801">
                  <c:v>0.30880754882817602</c:v>
                </c:pt>
                <c:pt idx="4802">
                  <c:v>0.33237013658759601</c:v>
                </c:pt>
                <c:pt idx="4803">
                  <c:v>0.357440243670404</c:v>
                </c:pt>
                <c:pt idx="4804">
                  <c:v>0.38419300990661998</c:v>
                </c:pt>
                <c:pt idx="4805">
                  <c:v>1.1083922178508301</c:v>
                </c:pt>
                <c:pt idx="4806">
                  <c:v>1.1241595222659999</c:v>
                </c:pt>
                <c:pt idx="4807">
                  <c:v>1.18921178330746</c:v>
                </c:pt>
                <c:pt idx="4808">
                  <c:v>1.27860760964627</c:v>
                </c:pt>
                <c:pt idx="4809">
                  <c:v>2.0345547826124801</c:v>
                </c:pt>
                <c:pt idx="4810">
                  <c:v>1.9958032014168501</c:v>
                </c:pt>
                <c:pt idx="4811">
                  <c:v>2.0475103973748601</c:v>
                </c:pt>
                <c:pt idx="4812">
                  <c:v>2.18861527093852</c:v>
                </c:pt>
                <c:pt idx="4813">
                  <c:v>2.8770244067959601</c:v>
                </c:pt>
                <c:pt idx="4814">
                  <c:v>2.9394722202022998</c:v>
                </c:pt>
                <c:pt idx="4815">
                  <c:v>2.99882505574314</c:v>
                </c:pt>
                <c:pt idx="4816">
                  <c:v>2.9724252286292199</c:v>
                </c:pt>
                <c:pt idx="4817">
                  <c:v>3.0512346456433099</c:v>
                </c:pt>
                <c:pt idx="4818">
                  <c:v>3.1123482745248801</c:v>
                </c:pt>
                <c:pt idx="4819">
                  <c:v>3.1191230012498901</c:v>
                </c:pt>
                <c:pt idx="4820">
                  <c:v>3.1101027858657599</c:v>
                </c:pt>
                <c:pt idx="4821">
                  <c:v>0.227207018779543</c:v>
                </c:pt>
                <c:pt idx="4822">
                  <c:v>0.24693646884774201</c:v>
                </c:pt>
                <c:pt idx="4823">
                  <c:v>0.26632167205553398</c:v>
                </c:pt>
                <c:pt idx="4824">
                  <c:v>3.0906339538514902</c:v>
                </c:pt>
                <c:pt idx="4825">
                  <c:v>3.0866277014423198</c:v>
                </c:pt>
                <c:pt idx="4826">
                  <c:v>3.0820007253644199</c:v>
                </c:pt>
                <c:pt idx="4827">
                  <c:v>3.0772784377101701</c:v>
                </c:pt>
                <c:pt idx="4828">
                  <c:v>3.0704696225232002</c:v>
                </c:pt>
                <c:pt idx="4829">
                  <c:v>3.0607134277764798</c:v>
                </c:pt>
                <c:pt idx="4830">
                  <c:v>3.05147119352947</c:v>
                </c:pt>
                <c:pt idx="4831">
                  <c:v>3.0355995227902501</c:v>
                </c:pt>
                <c:pt idx="4832">
                  <c:v>3.01902193681808</c:v>
                </c:pt>
                <c:pt idx="4833">
                  <c:v>3.0025981631941998</c:v>
                </c:pt>
                <c:pt idx="4834">
                  <c:v>2.9866443783213699</c:v>
                </c:pt>
                <c:pt idx="4835">
                  <c:v>2.9683726963984398</c:v>
                </c:pt>
                <c:pt idx="4836">
                  <c:v>2.9515498628805599</c:v>
                </c:pt>
                <c:pt idx="4837">
                  <c:v>2.9392153435198201</c:v>
                </c:pt>
                <c:pt idx="4838">
                  <c:v>2.9323695399843799</c:v>
                </c:pt>
                <c:pt idx="4839">
                  <c:v>2.92786654885056</c:v>
                </c:pt>
                <c:pt idx="4840">
                  <c:v>2.9181918172425201</c:v>
                </c:pt>
                <c:pt idx="4841">
                  <c:v>2.9013593075726698</c:v>
                </c:pt>
                <c:pt idx="4842">
                  <c:v>2.8763763709307102</c:v>
                </c:pt>
                <c:pt idx="4843">
                  <c:v>2.84627714674656</c:v>
                </c:pt>
                <c:pt idx="4844">
                  <c:v>2.8172376239508301</c:v>
                </c:pt>
                <c:pt idx="4845">
                  <c:v>3.1022741575253598</c:v>
                </c:pt>
                <c:pt idx="4846">
                  <c:v>3.09654338994766</c:v>
                </c:pt>
                <c:pt idx="4847">
                  <c:v>3.09259572708247</c:v>
                </c:pt>
                <c:pt idx="4848">
                  <c:v>2.7497721487346798</c:v>
                </c:pt>
                <c:pt idx="4849">
                  <c:v>2.7454528565347198</c:v>
                </c:pt>
                <c:pt idx="4850">
                  <c:v>2.7414059465329101</c:v>
                </c:pt>
                <c:pt idx="4851">
                  <c:v>2.7412736761987699</c:v>
                </c:pt>
                <c:pt idx="4852">
                  <c:v>2.7442409702853401</c:v>
                </c:pt>
                <c:pt idx="4853">
                  <c:v>2.7478647335806099</c:v>
                </c:pt>
                <c:pt idx="4854">
                  <c:v>2.7491730262614502</c:v>
                </c:pt>
                <c:pt idx="4855">
                  <c:v>2.7399596133355701</c:v>
                </c:pt>
                <c:pt idx="4856">
                  <c:v>2.7313083049437701</c:v>
                </c:pt>
                <c:pt idx="4857">
                  <c:v>2.7246327661740199</c:v>
                </c:pt>
                <c:pt idx="4858">
                  <c:v>2.7188885052467899</c:v>
                </c:pt>
                <c:pt idx="4859">
                  <c:v>2.7148280427141001</c:v>
                </c:pt>
                <c:pt idx="4860">
                  <c:v>2.7124889291473302</c:v>
                </c:pt>
                <c:pt idx="4861">
                  <c:v>2.7138806379516498</c:v>
                </c:pt>
                <c:pt idx="4862">
                  <c:v>2.7174653119602499</c:v>
                </c:pt>
                <c:pt idx="4863">
                  <c:v>2.7198046918431298</c:v>
                </c:pt>
                <c:pt idx="4864">
                  <c:v>2.7191933484195698</c:v>
                </c:pt>
                <c:pt idx="4865">
                  <c:v>2.7170518118150002</c:v>
                </c:pt>
                <c:pt idx="4866">
                  <c:v>2.7144877499081499</c:v>
                </c:pt>
                <c:pt idx="4867">
                  <c:v>2.7131957321006399</c:v>
                </c:pt>
                <c:pt idx="4868">
                  <c:v>2.7139001086182799</c:v>
                </c:pt>
                <c:pt idx="4869">
                  <c:v>2.7912421238717502</c:v>
                </c:pt>
                <c:pt idx="4870">
                  <c:v>2.77012222075366</c:v>
                </c:pt>
                <c:pt idx="4871">
                  <c:v>2.7563923233444401</c:v>
                </c:pt>
                <c:pt idx="4872">
                  <c:v>2.7181257167292299</c:v>
                </c:pt>
                <c:pt idx="4873">
                  <c:v>2.7190097678484202</c:v>
                </c:pt>
                <c:pt idx="4874">
                  <c:v>2.7193668977506</c:v>
                </c:pt>
                <c:pt idx="4875">
                  <c:v>2.71951499909789</c:v>
                </c:pt>
                <c:pt idx="4876">
                  <c:v>2.7189957714573598</c:v>
                </c:pt>
                <c:pt idx="4877">
                  <c:v>2.7174469953300902</c:v>
                </c:pt>
                <c:pt idx="4878">
                  <c:v>2.71488287424188</c:v>
                </c:pt>
                <c:pt idx="4879">
                  <c:v>2.70919451010686</c:v>
                </c:pt>
                <c:pt idx="4880">
                  <c:v>2.7055377827954299</c:v>
                </c:pt>
                <c:pt idx="4881">
                  <c:v>2.6993445424990998</c:v>
                </c:pt>
                <c:pt idx="4882">
                  <c:v>2.6906950391387001</c:v>
                </c:pt>
                <c:pt idx="4883">
                  <c:v>2.6751511739389899</c:v>
                </c:pt>
                <c:pt idx="4884">
                  <c:v>2.6565426909102099</c:v>
                </c:pt>
                <c:pt idx="4885">
                  <c:v>2.6303870164868899</c:v>
                </c:pt>
                <c:pt idx="4886">
                  <c:v>2.5985408769903602</c:v>
                </c:pt>
                <c:pt idx="4887">
                  <c:v>2.5646028540482599</c:v>
                </c:pt>
                <c:pt idx="4888">
                  <c:v>2.5260145079826999</c:v>
                </c:pt>
                <c:pt idx="4889">
                  <c:v>2.4767784887908499</c:v>
                </c:pt>
                <c:pt idx="4890">
                  <c:v>2.4274646165231402</c:v>
                </c:pt>
                <c:pt idx="4891">
                  <c:v>2.3795758609360802</c:v>
                </c:pt>
                <c:pt idx="4892">
                  <c:v>2.33748853546766</c:v>
                </c:pt>
                <c:pt idx="4893">
                  <c:v>2.71482437346994</c:v>
                </c:pt>
                <c:pt idx="4894">
                  <c:v>2.7157711864188201</c:v>
                </c:pt>
                <c:pt idx="4895">
                  <c:v>2.71691480697225</c:v>
                </c:pt>
                <c:pt idx="4896">
                  <c:v>2.1237787647831099</c:v>
                </c:pt>
                <c:pt idx="4897">
                  <c:v>2.0611357712595502</c:v>
                </c:pt>
                <c:pt idx="4898">
                  <c:v>1.9898604073786099</c:v>
                </c:pt>
                <c:pt idx="4899">
                  <c:v>1.90942122454942</c:v>
                </c:pt>
                <c:pt idx="4900">
                  <c:v>1.83041257349511</c:v>
                </c:pt>
                <c:pt idx="4901">
                  <c:v>1.72299613104631</c:v>
                </c:pt>
                <c:pt idx="4902">
                  <c:v>1.6200467270566199</c:v>
                </c:pt>
                <c:pt idx="4903">
                  <c:v>1.5068538290220901</c:v>
                </c:pt>
                <c:pt idx="4904">
                  <c:v>1.4253416585897101</c:v>
                </c:pt>
                <c:pt idx="4905">
                  <c:v>1.3637372091192399</c:v>
                </c:pt>
                <c:pt idx="4906">
                  <c:v>1.31535349024826</c:v>
                </c:pt>
                <c:pt idx="4907">
                  <c:v>1.2772071401516101</c:v>
                </c:pt>
                <c:pt idx="4908">
                  <c:v>1.2526527949010799</c:v>
                </c:pt>
                <c:pt idx="4909">
                  <c:v>1.24147707611199</c:v>
                </c:pt>
                <c:pt idx="4910">
                  <c:v>1.2435391617440399</c:v>
                </c:pt>
                <c:pt idx="4911">
                  <c:v>1.2513687369861599</c:v>
                </c:pt>
                <c:pt idx="4912">
                  <c:v>1.26037788545643</c:v>
                </c:pt>
                <c:pt idx="4913">
                  <c:v>1.2709914109394</c:v>
                </c:pt>
                <c:pt idx="4914">
                  <c:v>1.2815517323819301</c:v>
                </c:pt>
                <c:pt idx="4915">
                  <c:v>1.29722405071822</c:v>
                </c:pt>
                <c:pt idx="4916">
                  <c:v>1.3168888617980501</c:v>
                </c:pt>
                <c:pt idx="4917">
                  <c:v>2.2929952806797802</c:v>
                </c:pt>
                <c:pt idx="4918">
                  <c:v>2.2401449672098699</c:v>
                </c:pt>
                <c:pt idx="4919">
                  <c:v>2.1834404382383599</c:v>
                </c:pt>
                <c:pt idx="4920">
                  <c:v>1.4038395622645199</c:v>
                </c:pt>
                <c:pt idx="4921">
                  <c:v>1.42008667953608</c:v>
                </c:pt>
                <c:pt idx="4922">
                  <c:v>1.4306608198255999</c:v>
                </c:pt>
                <c:pt idx="4923">
                  <c:v>1.43197038490563</c:v>
                </c:pt>
                <c:pt idx="4924">
                  <c:v>1.4281447244090499</c:v>
                </c:pt>
                <c:pt idx="4925">
                  <c:v>1.4179728102161699</c:v>
                </c:pt>
                <c:pt idx="4926">
                  <c:v>1.4095683768574201</c:v>
                </c:pt>
                <c:pt idx="4927">
                  <c:v>1.4203311873148301</c:v>
                </c:pt>
                <c:pt idx="4928">
                  <c:v>1.4389156427124501</c:v>
                </c:pt>
                <c:pt idx="4929">
                  <c:v>1.4602655245859999</c:v>
                </c:pt>
                <c:pt idx="4930">
                  <c:v>1.4833677664568301</c:v>
                </c:pt>
                <c:pt idx="4931">
                  <c:v>1.50607550539817</c:v>
                </c:pt>
                <c:pt idx="4932">
                  <c:v>1.5261371274804201</c:v>
                </c:pt>
                <c:pt idx="4933">
                  <c:v>1.54237276356862</c:v>
                </c:pt>
                <c:pt idx="4934">
                  <c:v>1.5549743979866899</c:v>
                </c:pt>
                <c:pt idx="4935">
                  <c:v>1.5661950650168499</c:v>
                </c:pt>
                <c:pt idx="4936">
                  <c:v>1.5751774339228199</c:v>
                </c:pt>
                <c:pt idx="4937">
                  <c:v>1.57967187335048</c:v>
                </c:pt>
                <c:pt idx="4938">
                  <c:v>1.5773879759903</c:v>
                </c:pt>
                <c:pt idx="4939">
                  <c:v>1.57870757231044</c:v>
                </c:pt>
                <c:pt idx="4940">
                  <c:v>1.5765732262408101</c:v>
                </c:pt>
                <c:pt idx="4941">
                  <c:v>1.3374744756201</c:v>
                </c:pt>
                <c:pt idx="4942">
                  <c:v>1.3600140211432801</c:v>
                </c:pt>
                <c:pt idx="4943">
                  <c:v>1.38320728394202</c:v>
                </c:pt>
                <c:pt idx="4944">
                  <c:v>1.61791107899713</c:v>
                </c:pt>
                <c:pt idx="4945">
                  <c:v>1.6347982130600001</c:v>
                </c:pt>
                <c:pt idx="4946">
                  <c:v>1.6538477155653</c:v>
                </c:pt>
                <c:pt idx="4947">
                  <c:v>1.6738371955726901</c:v>
                </c:pt>
                <c:pt idx="4948">
                  <c:v>1.6933356774471</c:v>
                </c:pt>
                <c:pt idx="4949">
                  <c:v>1.7114548786022701</c:v>
                </c:pt>
                <c:pt idx="4950">
                  <c:v>1.7280868226513599</c:v>
                </c:pt>
                <c:pt idx="4951">
                  <c:v>1.74596157520915</c:v>
                </c:pt>
                <c:pt idx="4952">
                  <c:v>1.7613236056877699</c:v>
                </c:pt>
                <c:pt idx="4953">
                  <c:v>1.776146405227</c:v>
                </c:pt>
                <c:pt idx="4954">
                  <c:v>1.78989308055109</c:v>
                </c:pt>
                <c:pt idx="4955">
                  <c:v>1.80302175454889</c:v>
                </c:pt>
                <c:pt idx="4956">
                  <c:v>1.8151488136607099</c:v>
                </c:pt>
                <c:pt idx="4957">
                  <c:v>1.8275891492887699</c:v>
                </c:pt>
                <c:pt idx="4958">
                  <c:v>1.83978332006006</c:v>
                </c:pt>
                <c:pt idx="4959">
                  <c:v>1.85237081013367</c:v>
                </c:pt>
                <c:pt idx="4960">
                  <c:v>1.8646636658186899</c:v>
                </c:pt>
                <c:pt idx="4961">
                  <c:v>1.87654032860669</c:v>
                </c:pt>
                <c:pt idx="4962">
                  <c:v>1.88817863847712</c:v>
                </c:pt>
                <c:pt idx="4963">
                  <c:v>1.9003338383244599</c:v>
                </c:pt>
                <c:pt idx="4964">
                  <c:v>1.9200286839432401</c:v>
                </c:pt>
                <c:pt idx="4965">
                  <c:v>1.5786623577532599</c:v>
                </c:pt>
                <c:pt idx="4966">
                  <c:v>1.5891659834552501</c:v>
                </c:pt>
                <c:pt idx="4967">
                  <c:v>1.60283018955759</c:v>
                </c:pt>
                <c:pt idx="4968">
                  <c:v>1.9964465822984501</c:v>
                </c:pt>
                <c:pt idx="4969">
                  <c:v>2.0140122602164001</c:v>
                </c:pt>
                <c:pt idx="4970">
                  <c:v>2.03090907043123</c:v>
                </c:pt>
                <c:pt idx="4971">
                  <c:v>2.0477525286522198</c:v>
                </c:pt>
                <c:pt idx="4972">
                  <c:v>2.06636669309133</c:v>
                </c:pt>
                <c:pt idx="4973">
                  <c:v>2.08372402303999</c:v>
                </c:pt>
                <c:pt idx="4974">
                  <c:v>2.1010274387719199</c:v>
                </c:pt>
                <c:pt idx="4975">
                  <c:v>2.1203713093497099</c:v>
                </c:pt>
                <c:pt idx="4976">
                  <c:v>2.1299920083782999</c:v>
                </c:pt>
                <c:pt idx="4977">
                  <c:v>2.1395553606714199</c:v>
                </c:pt>
                <c:pt idx="4978">
                  <c:v>2.1501679688433502</c:v>
                </c:pt>
                <c:pt idx="4979">
                  <c:v>2.1626659767043401</c:v>
                </c:pt>
                <c:pt idx="4980">
                  <c:v>2.17688125001757</c:v>
                </c:pt>
                <c:pt idx="4981">
                  <c:v>2.1955802213420599</c:v>
                </c:pt>
                <c:pt idx="4982">
                  <c:v>2.2157157905305702</c:v>
                </c:pt>
                <c:pt idx="4983">
                  <c:v>2.2373309528393799</c:v>
                </c:pt>
                <c:pt idx="4984">
                  <c:v>2.2621020794026401</c:v>
                </c:pt>
                <c:pt idx="4985">
                  <c:v>2.2920418394188502</c:v>
                </c:pt>
                <c:pt idx="4986">
                  <c:v>2.3288427309421098</c:v>
                </c:pt>
                <c:pt idx="4987">
                  <c:v>2.3814065474600801</c:v>
                </c:pt>
                <c:pt idx="4988">
                  <c:v>2.4279970711970802</c:v>
                </c:pt>
                <c:pt idx="4989">
                  <c:v>1.9397980684818701</c:v>
                </c:pt>
                <c:pt idx="4990">
                  <c:v>1.95922458582549</c:v>
                </c:pt>
                <c:pt idx="4991">
                  <c:v>1.9781361365863299</c:v>
                </c:pt>
                <c:pt idx="4992">
                  <c:v>2.6602518529044299</c:v>
                </c:pt>
                <c:pt idx="4993">
                  <c:v>2.74680763617192</c:v>
                </c:pt>
                <c:pt idx="4994">
                  <c:v>2.8442321645268498</c:v>
                </c:pt>
                <c:pt idx="4995">
                  <c:v>2.9387644407565898</c:v>
                </c:pt>
                <c:pt idx="4996">
                  <c:v>3.0362197434174498</c:v>
                </c:pt>
                <c:pt idx="4997">
                  <c:v>3.1247644345683701</c:v>
                </c:pt>
                <c:pt idx="4998">
                  <c:v>3.2049709754809999</c:v>
                </c:pt>
                <c:pt idx="4999">
                  <c:v>3.29958024665692</c:v>
                </c:pt>
                <c:pt idx="5000">
                  <c:v>3.3766055824660999</c:v>
                </c:pt>
                <c:pt idx="5001">
                  <c:v>3.4690840584538498</c:v>
                </c:pt>
                <c:pt idx="5002">
                  <c:v>3.5554378261573198</c:v>
                </c:pt>
                <c:pt idx="5003">
                  <c:v>3.6286831894779499</c:v>
                </c:pt>
                <c:pt idx="5004">
                  <c:v>3.7047601144415898</c:v>
                </c:pt>
                <c:pt idx="5005">
                  <c:v>3.7894828439307799</c:v>
                </c:pt>
                <c:pt idx="5006">
                  <c:v>3.8873961807084498</c:v>
                </c:pt>
                <c:pt idx="5007">
                  <c:v>3.98260803646702</c:v>
                </c:pt>
                <c:pt idx="5008">
                  <c:v>4.0684499741996598</c:v>
                </c:pt>
                <c:pt idx="5009">
                  <c:v>4.13492268214278</c:v>
                </c:pt>
                <c:pt idx="5010">
                  <c:v>4.1582791671256798</c:v>
                </c:pt>
                <c:pt idx="5011">
                  <c:v>4.1390079712549701</c:v>
                </c:pt>
                <c:pt idx="5012">
                  <c:v>4.1128588067809799</c:v>
                </c:pt>
                <c:pt idx="5013">
                  <c:v>2.4772662911305199</c:v>
                </c:pt>
                <c:pt idx="5014">
                  <c:v>2.5313023918711202</c:v>
                </c:pt>
                <c:pt idx="5015">
                  <c:v>2.5883335427549898</c:v>
                </c:pt>
                <c:pt idx="5016">
                  <c:v>4.0003338295478397</c:v>
                </c:pt>
                <c:pt idx="5017">
                  <c:v>3.9854947847259501</c:v>
                </c:pt>
                <c:pt idx="5018">
                  <c:v>3.9807579680484202</c:v>
                </c:pt>
                <c:pt idx="5019">
                  <c:v>3.9778501808168798</c:v>
                </c:pt>
                <c:pt idx="5020">
                  <c:v>3.9858354918014101</c:v>
                </c:pt>
                <c:pt idx="5021">
                  <c:v>3.9979105600906202</c:v>
                </c:pt>
                <c:pt idx="5022">
                  <c:v>4.0051254777531398</c:v>
                </c:pt>
                <c:pt idx="5023">
                  <c:v>4.0118683353171196</c:v>
                </c:pt>
                <c:pt idx="5024">
                  <c:v>4.01082547102492</c:v>
                </c:pt>
                <c:pt idx="5025">
                  <c:v>4.0073717357699099</c:v>
                </c:pt>
                <c:pt idx="5026">
                  <c:v>4.0080457226604498</c:v>
                </c:pt>
                <c:pt idx="5027">
                  <c:v>4.0115356473156103</c:v>
                </c:pt>
                <c:pt idx="5028">
                  <c:v>4.0254586830852199</c:v>
                </c:pt>
                <c:pt idx="5029">
                  <c:v>4.0498680044190598</c:v>
                </c:pt>
                <c:pt idx="5030">
                  <c:v>4.0843256988618704</c:v>
                </c:pt>
                <c:pt idx="5031">
                  <c:v>4.1280455716691904</c:v>
                </c:pt>
                <c:pt idx="5032">
                  <c:v>4.1821412680368599</c:v>
                </c:pt>
                <c:pt idx="5033">
                  <c:v>4.2451568673875997</c:v>
                </c:pt>
                <c:pt idx="5034">
                  <c:v>4.3150815943263696</c:v>
                </c:pt>
                <c:pt idx="5035">
                  <c:v>4.3944453039353499</c:v>
                </c:pt>
                <c:pt idx="5036">
                  <c:v>4.4700557318480403</c:v>
                </c:pt>
                <c:pt idx="5037">
                  <c:v>4.0863805643682998</c:v>
                </c:pt>
                <c:pt idx="5038">
                  <c:v>4.0586449252422696</c:v>
                </c:pt>
                <c:pt idx="5039">
                  <c:v>4.0287757685856302</c:v>
                </c:pt>
                <c:pt idx="5040">
                  <c:v>4.2702873135632702</c:v>
                </c:pt>
                <c:pt idx="5041">
                  <c:v>4.2791555512211996</c:v>
                </c:pt>
                <c:pt idx="5042">
                  <c:v>4.2851904222047104</c:v>
                </c:pt>
                <c:pt idx="5043">
                  <c:v>4.2886900230118297</c:v>
                </c:pt>
                <c:pt idx="5044">
                  <c:v>4.2888185945111204</c:v>
                </c:pt>
                <c:pt idx="5045">
                  <c:v>3.5881746631169</c:v>
                </c:pt>
                <c:pt idx="5046">
                  <c:v>3.5855484908376498</c:v>
                </c:pt>
                <c:pt idx="5047">
                  <c:v>2.88656234797809</c:v>
                </c:pt>
                <c:pt idx="5048">
                  <c:v>2.8866744227895502</c:v>
                </c:pt>
                <c:pt idx="5049">
                  <c:v>2.1902295836067802</c:v>
                </c:pt>
                <c:pt idx="5050">
                  <c:v>2.1927669518244399</c:v>
                </c:pt>
                <c:pt idx="5051">
                  <c:v>2.196379160422</c:v>
                </c:pt>
                <c:pt idx="5052">
                  <c:v>2.1990692675239401</c:v>
                </c:pt>
                <c:pt idx="5053">
                  <c:v>2.2001547349959099</c:v>
                </c:pt>
                <c:pt idx="5054">
                  <c:v>2.1981588788512201</c:v>
                </c:pt>
                <c:pt idx="5055">
                  <c:v>2.1925949009838699</c:v>
                </c:pt>
                <c:pt idx="5056">
                  <c:v>2.1827692994506598</c:v>
                </c:pt>
                <c:pt idx="5057">
                  <c:v>2.1681774829005498</c:v>
                </c:pt>
                <c:pt idx="5058">
                  <c:v>2.1487413176085801</c:v>
                </c:pt>
                <c:pt idx="5059">
                  <c:v>4.2232745012494197</c:v>
                </c:pt>
                <c:pt idx="5060">
                  <c:v>4.1967239688084801</c:v>
                </c:pt>
                <c:pt idx="5061">
                  <c:v>4.5371686045358697</c:v>
                </c:pt>
                <c:pt idx="5062">
                  <c:v>4.2992140958728502</c:v>
                </c:pt>
                <c:pt idx="5063">
                  <c:v>4.2667526773924802</c:v>
                </c:pt>
                <c:pt idx="5064">
                  <c:v>4.03823850332381</c:v>
                </c:pt>
                <c:pt idx="5065">
                  <c:v>3.9859136759229901</c:v>
                </c:pt>
                <c:pt idx="5066">
                  <c:v>3.9308212434325198</c:v>
                </c:pt>
                <c:pt idx="5067">
                  <c:v>3.87523482784934</c:v>
                </c:pt>
                <c:pt idx="5068">
                  <c:v>3.8194698310170798</c:v>
                </c:pt>
                <c:pt idx="5069">
                  <c:v>5.8608126928016198</c:v>
                </c:pt>
                <c:pt idx="5070">
                  <c:v>5.8103783398912698</c:v>
                </c:pt>
                <c:pt idx="5071">
                  <c:v>5.7664373655321199</c:v>
                </c:pt>
                <c:pt idx="5072">
                  <c:v>5.7150135003234102</c:v>
                </c:pt>
                <c:pt idx="5073">
                  <c:v>5.6648660586345096</c:v>
                </c:pt>
                <c:pt idx="5074">
                  <c:v>5.6143142899107703</c:v>
                </c:pt>
                <c:pt idx="5075">
                  <c:v>5.56533958600322</c:v>
                </c:pt>
                <c:pt idx="5076">
                  <c:v>5.5138939420549304</c:v>
                </c:pt>
                <c:pt idx="5077">
                  <c:v>5.4600142872330304</c:v>
                </c:pt>
                <c:pt idx="5078">
                  <c:v>5.4070360828494399</c:v>
                </c:pt>
                <c:pt idx="5079">
                  <c:v>5.3557215847895003</c:v>
                </c:pt>
                <c:pt idx="5080">
                  <c:v>5.3058610543220297</c:v>
                </c:pt>
                <c:pt idx="5081">
                  <c:v>5.25747200912887</c:v>
                </c:pt>
                <c:pt idx="5082">
                  <c:v>5.2113375369332102</c:v>
                </c:pt>
                <c:pt idx="5083">
                  <c:v>5.1678529692035404</c:v>
                </c:pt>
                <c:pt idx="5084">
                  <c:v>5.1274477258702804</c:v>
                </c:pt>
                <c:pt idx="5085">
                  <c:v>4.1649126871315598</c:v>
                </c:pt>
                <c:pt idx="5086">
                  <c:v>4.1285867555933802</c:v>
                </c:pt>
                <c:pt idx="5087">
                  <c:v>4.0870216168333604</c:v>
                </c:pt>
                <c:pt idx="5088">
                  <c:v>5.01857912086043</c:v>
                </c:pt>
                <c:pt idx="5089">
                  <c:v>5.0035792506993797</c:v>
                </c:pt>
                <c:pt idx="5090">
                  <c:v>4.9929356019054101</c:v>
                </c:pt>
                <c:pt idx="5091">
                  <c:v>4.98983402531855</c:v>
                </c:pt>
                <c:pt idx="5092">
                  <c:v>4.9943270739842998</c:v>
                </c:pt>
                <c:pt idx="5093">
                  <c:v>5.0041137767208399</c:v>
                </c:pt>
                <c:pt idx="5094">
                  <c:v>5.0168290097547397</c:v>
                </c:pt>
                <c:pt idx="5095">
                  <c:v>5.03127896674137</c:v>
                </c:pt>
                <c:pt idx="5096">
                  <c:v>5.0436436094130999</c:v>
                </c:pt>
                <c:pt idx="5097">
                  <c:v>5.0548158660927696</c:v>
                </c:pt>
                <c:pt idx="5098">
                  <c:v>5.06568535094718</c:v>
                </c:pt>
                <c:pt idx="5099">
                  <c:v>5.0764255837166798</c:v>
                </c:pt>
                <c:pt idx="5100">
                  <c:v>5.0868950025939998</c:v>
                </c:pt>
                <c:pt idx="5101">
                  <c:v>5.0966450128888496</c:v>
                </c:pt>
                <c:pt idx="5102">
                  <c:v>5.1051164691350399</c:v>
                </c:pt>
                <c:pt idx="5103">
                  <c:v>5.1119862411202899</c:v>
                </c:pt>
                <c:pt idx="5104">
                  <c:v>5.1172202403826601</c:v>
                </c:pt>
                <c:pt idx="5105">
                  <c:v>5.1208842765917497</c:v>
                </c:pt>
                <c:pt idx="5106">
                  <c:v>5.1229158542339803</c:v>
                </c:pt>
                <c:pt idx="5107">
                  <c:v>5.12382606351321</c:v>
                </c:pt>
                <c:pt idx="5108">
                  <c:v>5.1264563197684803</c:v>
                </c:pt>
                <c:pt idx="5109">
                  <c:v>5.0921685350032204</c:v>
                </c:pt>
                <c:pt idx="5110">
                  <c:v>5.06182412245471</c:v>
                </c:pt>
                <c:pt idx="5111">
                  <c:v>5.0371208769085598</c:v>
                </c:pt>
                <c:pt idx="5112">
                  <c:v>5.1213653026659696</c:v>
                </c:pt>
                <c:pt idx="5113">
                  <c:v>5.1149128776142101</c:v>
                </c:pt>
                <c:pt idx="5114">
                  <c:v>5.10720083654821</c:v>
                </c:pt>
                <c:pt idx="5115">
                  <c:v>5.09871517677621</c:v>
                </c:pt>
                <c:pt idx="5116">
                  <c:v>5.0894992190519499</c:v>
                </c:pt>
                <c:pt idx="5117">
                  <c:v>5.0791270943264601</c:v>
                </c:pt>
                <c:pt idx="5118">
                  <c:v>5.0675017451733302</c:v>
                </c:pt>
                <c:pt idx="5119">
                  <c:v>5.0565352028925297</c:v>
                </c:pt>
                <c:pt idx="5120">
                  <c:v>5.04582503425266</c:v>
                </c:pt>
                <c:pt idx="5121">
                  <c:v>5.03538165517267</c:v>
                </c:pt>
                <c:pt idx="5122">
                  <c:v>5.0247879554444799</c:v>
                </c:pt>
                <c:pt idx="5123">
                  <c:v>5.0138031853055498</c:v>
                </c:pt>
                <c:pt idx="5124">
                  <c:v>5.0020623141424698</c:v>
                </c:pt>
                <c:pt idx="5125">
                  <c:v>4.9900558370466701</c:v>
                </c:pt>
                <c:pt idx="5126">
                  <c:v>4.9778763136613797</c:v>
                </c:pt>
                <c:pt idx="5127">
                  <c:v>4.9652808636951704</c:v>
                </c:pt>
                <c:pt idx="5128">
                  <c:v>4.95318963889535</c:v>
                </c:pt>
                <c:pt idx="5129">
                  <c:v>4.9409837206245797</c:v>
                </c:pt>
                <c:pt idx="5130">
                  <c:v>4.9285817936975898</c:v>
                </c:pt>
                <c:pt idx="5131">
                  <c:v>4.9160232728984896</c:v>
                </c:pt>
                <c:pt idx="5132">
                  <c:v>4.9037613690634796</c:v>
                </c:pt>
                <c:pt idx="5133">
                  <c:v>5.1278532365322702</c:v>
                </c:pt>
                <c:pt idx="5134">
                  <c:v>5.12778955739154</c:v>
                </c:pt>
                <c:pt idx="5135">
                  <c:v>5.1258129000491204</c:v>
                </c:pt>
                <c:pt idx="5136">
                  <c:v>4.8415473220194896</c:v>
                </c:pt>
                <c:pt idx="5137">
                  <c:v>4.8230566986642902</c:v>
                </c:pt>
                <c:pt idx="5138">
                  <c:v>4.8037185982688602</c:v>
                </c:pt>
                <c:pt idx="5139">
                  <c:v>4.7832328529876804</c:v>
                </c:pt>
                <c:pt idx="5140">
                  <c:v>4.7613390648474896</c:v>
                </c:pt>
                <c:pt idx="5141">
                  <c:v>4.7361330144875398</c:v>
                </c:pt>
                <c:pt idx="5142">
                  <c:v>4.7055982746931297</c:v>
                </c:pt>
                <c:pt idx="5143">
                  <c:v>4.6804710243107603</c:v>
                </c:pt>
                <c:pt idx="5144">
                  <c:v>4.6481180852588002</c:v>
                </c:pt>
                <c:pt idx="5145">
                  <c:v>4.6105430719880101</c:v>
                </c:pt>
                <c:pt idx="5146">
                  <c:v>4.5658303727262997</c:v>
                </c:pt>
                <c:pt idx="5147">
                  <c:v>4.5107984568727604</c:v>
                </c:pt>
                <c:pt idx="5148">
                  <c:v>4.4490883982697396</c:v>
                </c:pt>
                <c:pt idx="5149">
                  <c:v>4.3810546044769598</c:v>
                </c:pt>
                <c:pt idx="5150">
                  <c:v>4.3097787375544803</c:v>
                </c:pt>
                <c:pt idx="5151">
                  <c:v>4.2321865331119399</c:v>
                </c:pt>
                <c:pt idx="5152">
                  <c:v>4.1428354071922699</c:v>
                </c:pt>
                <c:pt idx="5153">
                  <c:v>4.0352800956879697</c:v>
                </c:pt>
                <c:pt idx="5154">
                  <c:v>3.91172096147301</c:v>
                </c:pt>
                <c:pt idx="5155">
                  <c:v>3.76806457799856</c:v>
                </c:pt>
                <c:pt idx="5156">
                  <c:v>3.6093338150338998</c:v>
                </c:pt>
                <c:pt idx="5157">
                  <c:v>4.8898958871640898</c:v>
                </c:pt>
                <c:pt idx="5158">
                  <c:v>4.8749381541296204</c:v>
                </c:pt>
                <c:pt idx="5159">
                  <c:v>4.8587927696116999</c:v>
                </c:pt>
                <c:pt idx="5160">
                  <c:v>2.9500782888342201</c:v>
                </c:pt>
                <c:pt idx="5161">
                  <c:v>2.82658626627873</c:v>
                </c:pt>
                <c:pt idx="5162">
                  <c:v>2.7231055024702102</c:v>
                </c:pt>
                <c:pt idx="5163">
                  <c:v>2.6356060724564698</c:v>
                </c:pt>
                <c:pt idx="5164">
                  <c:v>2.5647920272576901</c:v>
                </c:pt>
                <c:pt idx="5165">
                  <c:v>2.5066698088659001</c:v>
                </c:pt>
                <c:pt idx="5166">
                  <c:v>2.4570860696077301</c:v>
                </c:pt>
                <c:pt idx="5167">
                  <c:v>2.4138980300700901</c:v>
                </c:pt>
                <c:pt idx="5168">
                  <c:v>2.3770585227110299</c:v>
                </c:pt>
                <c:pt idx="5169">
                  <c:v>2.3454667742799602</c:v>
                </c:pt>
                <c:pt idx="5170">
                  <c:v>2.31835153332521</c:v>
                </c:pt>
                <c:pt idx="5171">
                  <c:v>2.2949314875643001</c:v>
                </c:pt>
                <c:pt idx="5172">
                  <c:v>2.27446104066405</c:v>
                </c:pt>
                <c:pt idx="5173">
                  <c:v>2.2566078893017698</c:v>
                </c:pt>
                <c:pt idx="5174">
                  <c:v>2.24122233423352</c:v>
                </c:pt>
                <c:pt idx="5175">
                  <c:v>2.2281263875264501</c:v>
                </c:pt>
                <c:pt idx="5176">
                  <c:v>2.2167176125513</c:v>
                </c:pt>
                <c:pt idx="5177">
                  <c:v>2.2067623908991201</c:v>
                </c:pt>
                <c:pt idx="5178">
                  <c:v>2.1979205481266599</c:v>
                </c:pt>
                <c:pt idx="5179">
                  <c:v>2.1906920779332602</c:v>
                </c:pt>
                <c:pt idx="5180">
                  <c:v>2.1840941555139399</c:v>
                </c:pt>
                <c:pt idx="5181">
                  <c:v>3.43813762354559</c:v>
                </c:pt>
                <c:pt idx="5182">
                  <c:v>3.2639478022666002</c:v>
                </c:pt>
                <c:pt idx="5183">
                  <c:v>3.0961519348580899</c:v>
                </c:pt>
                <c:pt idx="5184">
                  <c:v>2.1692533648420098</c:v>
                </c:pt>
                <c:pt idx="5185">
                  <c:v>2.1691476669374099</c:v>
                </c:pt>
                <c:pt idx="5186">
                  <c:v>2.1700664279228099</c:v>
                </c:pt>
                <c:pt idx="5187">
                  <c:v>2.1716835585180601</c:v>
                </c:pt>
                <c:pt idx="5188">
                  <c:v>2.17392114646595</c:v>
                </c:pt>
                <c:pt idx="5189">
                  <c:v>2.1768770777318598</c:v>
                </c:pt>
                <c:pt idx="5190">
                  <c:v>2.18037922333736</c:v>
                </c:pt>
                <c:pt idx="5191">
                  <c:v>2.1864206634515599</c:v>
                </c:pt>
                <c:pt idx="5192">
                  <c:v>2.1925095966052002</c:v>
                </c:pt>
                <c:pt idx="5193">
                  <c:v>2.1992473349817399</c:v>
                </c:pt>
                <c:pt idx="5194">
                  <c:v>2.2058893771031198</c:v>
                </c:pt>
                <c:pt idx="5195">
                  <c:v>2.21289511825736</c:v>
                </c:pt>
                <c:pt idx="5196">
                  <c:v>2.22021703581435</c:v>
                </c:pt>
                <c:pt idx="5197">
                  <c:v>2.2279895306371</c:v>
                </c:pt>
                <c:pt idx="5198">
                  <c:v>2.23517675142429</c:v>
                </c:pt>
                <c:pt idx="5199">
                  <c:v>2.2422463196726601</c:v>
                </c:pt>
                <c:pt idx="5200">
                  <c:v>2.2491605368574401</c:v>
                </c:pt>
                <c:pt idx="5201">
                  <c:v>2.2558767036291498</c:v>
                </c:pt>
                <c:pt idx="5202">
                  <c:v>2.26166685969917</c:v>
                </c:pt>
                <c:pt idx="5203">
                  <c:v>2.2672565389204502</c:v>
                </c:pt>
                <c:pt idx="5204">
                  <c:v>2.2724273029022699</c:v>
                </c:pt>
                <c:pt idx="5205">
                  <c:v>2.1784156450749599</c:v>
                </c:pt>
                <c:pt idx="5206">
                  <c:v>2.1738713453535699</c:v>
                </c:pt>
                <c:pt idx="5207">
                  <c:v>2.1707915770969599</c:v>
                </c:pt>
                <c:pt idx="5208">
                  <c:v>2.2875555670185399</c:v>
                </c:pt>
                <c:pt idx="5209">
                  <c:v>2.2910169366686701</c:v>
                </c:pt>
                <c:pt idx="5210">
                  <c:v>2.2937867129743901</c:v>
                </c:pt>
                <c:pt idx="5211">
                  <c:v>2.2962373242187999</c:v>
                </c:pt>
                <c:pt idx="5212">
                  <c:v>2.2985976247115798</c:v>
                </c:pt>
                <c:pt idx="5213">
                  <c:v>2.2997083108395402</c:v>
                </c:pt>
                <c:pt idx="5214">
                  <c:v>2.2998230930825199</c:v>
                </c:pt>
                <c:pt idx="5215">
                  <c:v>2.30033678726612</c:v>
                </c:pt>
                <c:pt idx="5216">
                  <c:v>2.2978732448950798</c:v>
                </c:pt>
                <c:pt idx="5217">
                  <c:v>2.2939079755760301</c:v>
                </c:pt>
                <c:pt idx="5218">
                  <c:v>2.2893402400370402</c:v>
                </c:pt>
                <c:pt idx="5219">
                  <c:v>2.2845635943058702</c:v>
                </c:pt>
                <c:pt idx="5220">
                  <c:v>2.2791362791390402</c:v>
                </c:pt>
                <c:pt idx="5221">
                  <c:v>2.2730511335922801</c:v>
                </c:pt>
                <c:pt idx="5222">
                  <c:v>2.2664391556005499</c:v>
                </c:pt>
                <c:pt idx="5223">
                  <c:v>2.25925261539897</c:v>
                </c:pt>
                <c:pt idx="5224">
                  <c:v>2.2518239938543001</c:v>
                </c:pt>
                <c:pt idx="5225">
                  <c:v>2.2438607871068199</c:v>
                </c:pt>
                <c:pt idx="5226">
                  <c:v>2.2357746310890199</c:v>
                </c:pt>
                <c:pt idx="5227">
                  <c:v>2.22767779283617</c:v>
                </c:pt>
                <c:pt idx="5228">
                  <c:v>2.2205726270012298</c:v>
                </c:pt>
                <c:pt idx="5229">
                  <c:v>2.2766173134266499</c:v>
                </c:pt>
                <c:pt idx="5230">
                  <c:v>2.2804129689749502</c:v>
                </c:pt>
                <c:pt idx="5231">
                  <c:v>2.2842450802394998</c:v>
                </c:pt>
                <c:pt idx="5232">
                  <c:v>2.1959912654609801</c:v>
                </c:pt>
                <c:pt idx="5233">
                  <c:v>2.1905031414492599</c:v>
                </c:pt>
                <c:pt idx="5234">
                  <c:v>2.1850611788964298</c:v>
                </c:pt>
                <c:pt idx="5235">
                  <c:v>2.18044680844769</c:v>
                </c:pt>
                <c:pt idx="5236">
                  <c:v>2.1772427593402099</c:v>
                </c:pt>
                <c:pt idx="5237">
                  <c:v>2.1770856624265802</c:v>
                </c:pt>
                <c:pt idx="5238">
                  <c:v>2.1778399288286399</c:v>
                </c:pt>
                <c:pt idx="5239">
                  <c:v>2.18286664538617</c:v>
                </c:pt>
                <c:pt idx="5240">
                  <c:v>2.1923282945163201</c:v>
                </c:pt>
                <c:pt idx="5241">
                  <c:v>2.2146879583032</c:v>
                </c:pt>
                <c:pt idx="5242">
                  <c:v>2.2564394887488399</c:v>
                </c:pt>
                <c:pt idx="5243">
                  <c:v>2.3229140904954102</c:v>
                </c:pt>
                <c:pt idx="5244">
                  <c:v>2.4296139946575801</c:v>
                </c:pt>
                <c:pt idx="5245">
                  <c:v>2.5802174409702499</c:v>
                </c:pt>
                <c:pt idx="5246">
                  <c:v>2.74861148395027</c:v>
                </c:pt>
                <c:pt idx="5247">
                  <c:v>2.9020081127955701</c:v>
                </c:pt>
                <c:pt idx="5248">
                  <c:v>3.0510434602677301</c:v>
                </c:pt>
                <c:pt idx="5249">
                  <c:v>3.21580409339118</c:v>
                </c:pt>
                <c:pt idx="5250">
                  <c:v>3.4255896962094998</c:v>
                </c:pt>
                <c:pt idx="5251">
                  <c:v>3.59855668268797</c:v>
                </c:pt>
                <c:pt idx="5252">
                  <c:v>3.7601530069855502</c:v>
                </c:pt>
                <c:pt idx="5253">
                  <c:v>2.2135714132208402</c:v>
                </c:pt>
                <c:pt idx="5254">
                  <c:v>2.2073118602133599</c:v>
                </c:pt>
                <c:pt idx="5255">
                  <c:v>2.2015621250105601</c:v>
                </c:pt>
                <c:pt idx="5256">
                  <c:v>4.4783385771076896</c:v>
                </c:pt>
                <c:pt idx="5257">
                  <c:v>4.5884783680872001</c:v>
                </c:pt>
                <c:pt idx="5258">
                  <c:v>4.6604218303136102</c:v>
                </c:pt>
                <c:pt idx="5259">
                  <c:v>4.7120338922393401</c:v>
                </c:pt>
                <c:pt idx="5260">
                  <c:v>4.7512259177426701</c:v>
                </c:pt>
                <c:pt idx="5261">
                  <c:v>4.78556814935689</c:v>
                </c:pt>
                <c:pt idx="5262">
                  <c:v>4.8177230379957896</c:v>
                </c:pt>
                <c:pt idx="5263">
                  <c:v>4.8658265923200998</c:v>
                </c:pt>
                <c:pt idx="5264">
                  <c:v>4.9011010486785596</c:v>
                </c:pt>
                <c:pt idx="5265">
                  <c:v>4.9235902012757702</c:v>
                </c:pt>
                <c:pt idx="5266">
                  <c:v>4.9307524475300699</c:v>
                </c:pt>
                <c:pt idx="5267">
                  <c:v>4.9249700738085798</c:v>
                </c:pt>
                <c:pt idx="5268">
                  <c:v>4.9077646328140796</c:v>
                </c:pt>
                <c:pt idx="5269">
                  <c:v>4.8883261608362396</c:v>
                </c:pt>
                <c:pt idx="5270">
                  <c:v>4.8728395831906397</c:v>
                </c:pt>
                <c:pt idx="5271">
                  <c:v>4.8576593282517599</c:v>
                </c:pt>
                <c:pt idx="5272">
                  <c:v>4.8432363579641802</c:v>
                </c:pt>
                <c:pt idx="5273">
                  <c:v>4.8357622259555502</c:v>
                </c:pt>
                <c:pt idx="5274">
                  <c:v>4.8468400291885603</c:v>
                </c:pt>
                <c:pt idx="5275">
                  <c:v>4.8951956960960601</c:v>
                </c:pt>
                <c:pt idx="5276">
                  <c:v>4.93576593705418</c:v>
                </c:pt>
                <c:pt idx="5277">
                  <c:v>3.9233603070171998</c:v>
                </c:pt>
                <c:pt idx="5278">
                  <c:v>4.1228181711281904</c:v>
                </c:pt>
                <c:pt idx="5279">
                  <c:v>4.3153028734222696</c:v>
                </c:pt>
                <c:pt idx="5280">
                  <c:v>4.9940498685054999</c:v>
                </c:pt>
                <c:pt idx="5281">
                  <c:v>4.9934533204213203</c:v>
                </c:pt>
                <c:pt idx="5282">
                  <c:v>4.9911802828402596</c:v>
                </c:pt>
                <c:pt idx="5283">
                  <c:v>4.9879612904400004</c:v>
                </c:pt>
                <c:pt idx="5284">
                  <c:v>4.9850199769694097</c:v>
                </c:pt>
                <c:pt idx="5285">
                  <c:v>4.98303456078607</c:v>
                </c:pt>
                <c:pt idx="5286">
                  <c:v>4.9826842071493296</c:v>
                </c:pt>
                <c:pt idx="5287">
                  <c:v>4.9808460341835996</c:v>
                </c:pt>
                <c:pt idx="5288">
                  <c:v>4.9810126888864801</c:v>
                </c:pt>
                <c:pt idx="5289">
                  <c:v>4.9831667719388504</c:v>
                </c:pt>
                <c:pt idx="5290">
                  <c:v>4.9876392254921802</c:v>
                </c:pt>
                <c:pt idx="5291">
                  <c:v>4.9949566452659901</c:v>
                </c:pt>
                <c:pt idx="5292">
                  <c:v>5.0052598828912904</c:v>
                </c:pt>
                <c:pt idx="5293">
                  <c:v>5.0187074260436102</c:v>
                </c:pt>
                <c:pt idx="5294">
                  <c:v>5.0356105686637003</c:v>
                </c:pt>
                <c:pt idx="5295">
                  <c:v>5.0559419689643699</c:v>
                </c:pt>
                <c:pt idx="5296">
                  <c:v>5.0791990588572498</c:v>
                </c:pt>
                <c:pt idx="5297">
                  <c:v>5.1057733822039202</c:v>
                </c:pt>
                <c:pt idx="5298">
                  <c:v>5.1355693019305901</c:v>
                </c:pt>
                <c:pt idx="5299">
                  <c:v>5.16927900319524</c:v>
                </c:pt>
                <c:pt idx="5300">
                  <c:v>5.2052252863246897</c:v>
                </c:pt>
                <c:pt idx="5301">
                  <c:v>4.9639802941814901</c:v>
                </c:pt>
                <c:pt idx="5302">
                  <c:v>4.9822325350284498</c:v>
                </c:pt>
                <c:pt idx="5303">
                  <c:v>4.9913587738146497</c:v>
                </c:pt>
                <c:pt idx="5304">
                  <c:v>5.3969610485388797</c:v>
                </c:pt>
                <c:pt idx="5305">
                  <c:v>5.4596762433186603</c:v>
                </c:pt>
                <c:pt idx="5306">
                  <c:v>5.5279663219803403</c:v>
                </c:pt>
                <c:pt idx="5307">
                  <c:v>5.59978171574899</c:v>
                </c:pt>
                <c:pt idx="5308">
                  <c:v>5.6725511130014699</c:v>
                </c:pt>
                <c:pt idx="5309">
                  <c:v>5.7436478083639502</c:v>
                </c:pt>
                <c:pt idx="5310">
                  <c:v>5.8112082992496603</c:v>
                </c:pt>
                <c:pt idx="5311">
                  <c:v>5.8724321238189896</c:v>
                </c:pt>
                <c:pt idx="5312">
                  <c:v>5.9292206607275499</c:v>
                </c:pt>
                <c:pt idx="5313">
                  <c:v>5.9790712487269504</c:v>
                </c:pt>
                <c:pt idx="5314">
                  <c:v>6.0220520647411</c:v>
                </c:pt>
                <c:pt idx="5315">
                  <c:v>6.0586308782201197</c:v>
                </c:pt>
                <c:pt idx="5316">
                  <c:v>6.0895147880241201</c:v>
                </c:pt>
                <c:pt idx="5317">
                  <c:v>6.1161807241122998</c:v>
                </c:pt>
                <c:pt idx="5318">
                  <c:v>6.1391710244453099</c:v>
                </c:pt>
                <c:pt idx="5319">
                  <c:v>6.1595445618725604</c:v>
                </c:pt>
                <c:pt idx="5320">
                  <c:v>6.1772054625948103</c:v>
                </c:pt>
                <c:pt idx="5321">
                  <c:v>6.1926468256832399</c:v>
                </c:pt>
                <c:pt idx="5322">
                  <c:v>6.20626587640976</c:v>
                </c:pt>
                <c:pt idx="5323">
                  <c:v>6.2188426250669799</c:v>
                </c:pt>
                <c:pt idx="5324">
                  <c:v>6.2302797775030703</c:v>
                </c:pt>
                <c:pt idx="5325">
                  <c:v>5.2453724989389903</c:v>
                </c:pt>
                <c:pt idx="5326">
                  <c:v>5.29012165391695</c:v>
                </c:pt>
                <c:pt idx="5327">
                  <c:v>5.3404660511638102</c:v>
                </c:pt>
                <c:pt idx="5328">
                  <c:v>4.8708413771299401</c:v>
                </c:pt>
                <c:pt idx="5329">
                  <c:v>4.1793499886703396</c:v>
                </c:pt>
                <c:pt idx="5330">
                  <c:v>4.1851152037281603</c:v>
                </c:pt>
                <c:pt idx="5331">
                  <c:v>2.7942701181499299</c:v>
                </c:pt>
                <c:pt idx="5332">
                  <c:v>1.4041499306874401</c:v>
                </c:pt>
                <c:pt idx="5333">
                  <c:v>1.4112800190404</c:v>
                </c:pt>
                <c:pt idx="5334">
                  <c:v>2.41677112454254E-2</c:v>
                </c:pt>
                <c:pt idx="5335">
                  <c:v>3.5596274177886501E-2</c:v>
                </c:pt>
                <c:pt idx="5336">
                  <c:v>5.1567592683783497E-2</c:v>
                </c:pt>
                <c:pt idx="5337">
                  <c:v>7.3488030929042394E-2</c:v>
                </c:pt>
                <c:pt idx="5338">
                  <c:v>9.9903681658438506E-2</c:v>
                </c:pt>
                <c:pt idx="5339">
                  <c:v>0.124058199506729</c:v>
                </c:pt>
                <c:pt idx="5340">
                  <c:v>0.14004003449362801</c:v>
                </c:pt>
                <c:pt idx="5341">
                  <c:v>0.14712082130808701</c:v>
                </c:pt>
                <c:pt idx="5342">
                  <c:v>0.14926952810400801</c:v>
                </c:pt>
                <c:pt idx="5343">
                  <c:v>0.14937522046035301</c:v>
                </c:pt>
                <c:pt idx="5344">
                  <c:v>0.148944335791317</c:v>
                </c:pt>
                <c:pt idx="5345">
                  <c:v>0.14793931057960899</c:v>
                </c:pt>
                <c:pt idx="5346">
                  <c:v>0.14646857801819599</c:v>
                </c:pt>
                <c:pt idx="5347">
                  <c:v>0.14256075715257199</c:v>
                </c:pt>
                <c:pt idx="5348">
                  <c:v>0.13951292648545699</c:v>
                </c:pt>
                <c:pt idx="5349">
                  <c:v>6.2406537960320101</c:v>
                </c:pt>
                <c:pt idx="5350">
                  <c:v>5.5520400181849503</c:v>
                </c:pt>
                <c:pt idx="5351">
                  <c:v>5.5609474066443498</c:v>
                </c:pt>
                <c:pt idx="5352">
                  <c:v>0.13156345536118</c:v>
                </c:pt>
                <c:pt idx="5353">
                  <c:v>0.12742150934622501</c:v>
                </c:pt>
                <c:pt idx="5354">
                  <c:v>0.122102819711774</c:v>
                </c:pt>
                <c:pt idx="5355">
                  <c:v>0.115830389210773</c:v>
                </c:pt>
                <c:pt idx="5356">
                  <c:v>0.10871372184887799</c:v>
                </c:pt>
                <c:pt idx="5357">
                  <c:v>0.101492211013235</c:v>
                </c:pt>
                <c:pt idx="5358">
                  <c:v>9.3624341733942906E-2</c:v>
                </c:pt>
                <c:pt idx="5359">
                  <c:v>8.3963508497841899E-2</c:v>
                </c:pt>
                <c:pt idx="5360">
                  <c:v>7.4882465774642804E-2</c:v>
                </c:pt>
                <c:pt idx="5361">
                  <c:v>6.5952281880109501E-2</c:v>
                </c:pt>
                <c:pt idx="5362">
                  <c:v>5.7145063900658398E-2</c:v>
                </c:pt>
                <c:pt idx="5363">
                  <c:v>4.73788453115047E-2</c:v>
                </c:pt>
                <c:pt idx="5364">
                  <c:v>3.6499029611369103E-2</c:v>
                </c:pt>
                <c:pt idx="5365">
                  <c:v>2.4768039538817101E-2</c:v>
                </c:pt>
                <c:pt idx="5366">
                  <c:v>0.71052234369214795</c:v>
                </c:pt>
                <c:pt idx="5367">
                  <c:v>3.4904997193660301</c:v>
                </c:pt>
                <c:pt idx="5368">
                  <c:v>5.5728765698850502</c:v>
                </c:pt>
                <c:pt idx="5369">
                  <c:v>6.2598338230213999</c:v>
                </c:pt>
                <c:pt idx="5370">
                  <c:v>6.2499082808200397</c:v>
                </c:pt>
                <c:pt idx="5371">
                  <c:v>6.2399775898405601</c:v>
                </c:pt>
                <c:pt idx="5372">
                  <c:v>6.23282451669668</c:v>
                </c:pt>
                <c:pt idx="5373">
                  <c:v>0.13749608500126101</c:v>
                </c:pt>
                <c:pt idx="5374">
                  <c:v>0.13605954446917601</c:v>
                </c:pt>
                <c:pt idx="5375">
                  <c:v>0.134386235970261</c:v>
                </c:pt>
                <c:pt idx="5376">
                  <c:v>6.2318072483416298</c:v>
                </c:pt>
                <c:pt idx="5377">
                  <c:v>6.2306226742887603</c:v>
                </c:pt>
                <c:pt idx="5378">
                  <c:v>6.2293632949999402</c:v>
                </c:pt>
                <c:pt idx="5379">
                  <c:v>6.2291269246578604</c:v>
                </c:pt>
                <c:pt idx="5380">
                  <c:v>6.2300042291022901</c:v>
                </c:pt>
                <c:pt idx="5381">
                  <c:v>6.2330209396224099</c:v>
                </c:pt>
                <c:pt idx="5382">
                  <c:v>6.2376456076273703</c:v>
                </c:pt>
                <c:pt idx="5383">
                  <c:v>6.2387945545029897</c:v>
                </c:pt>
                <c:pt idx="5384">
                  <c:v>6.2430492206604997</c:v>
                </c:pt>
                <c:pt idx="5385">
                  <c:v>6.2514304845177699</c:v>
                </c:pt>
                <c:pt idx="5386">
                  <c:v>5.56574209482954</c:v>
                </c:pt>
                <c:pt idx="5387">
                  <c:v>2.7859420878082002</c:v>
                </c:pt>
                <c:pt idx="5388">
                  <c:v>1.40182985271185</c:v>
                </c:pt>
                <c:pt idx="5389">
                  <c:v>1.4119257597786301</c:v>
                </c:pt>
                <c:pt idx="5390">
                  <c:v>1.41982547533242</c:v>
                </c:pt>
                <c:pt idx="5391">
                  <c:v>0.72785596033836297</c:v>
                </c:pt>
                <c:pt idx="5392">
                  <c:v>3.5654947061240901E-2</c:v>
                </c:pt>
                <c:pt idx="5393">
                  <c:v>4.1627519725306601E-2</c:v>
                </c:pt>
                <c:pt idx="5394">
                  <c:v>4.9407691364197502E-2</c:v>
                </c:pt>
                <c:pt idx="5395">
                  <c:v>5.7961492921170699E-2</c:v>
                </c:pt>
                <c:pt idx="5396">
                  <c:v>6.9889255112582802E-2</c:v>
                </c:pt>
                <c:pt idx="5397">
                  <c:v>6.2296912780835196</c:v>
                </c:pt>
                <c:pt idx="5398">
                  <c:v>6.2302107720401603</c:v>
                </c:pt>
                <c:pt idx="5399">
                  <c:v>6.2312446703566904</c:v>
                </c:pt>
                <c:pt idx="5400">
                  <c:v>0.121500009500199</c:v>
                </c:pt>
                <c:pt idx="5401">
                  <c:v>0.131631833871585</c:v>
                </c:pt>
                <c:pt idx="5402">
                  <c:v>0.13905583187269299</c:v>
                </c:pt>
                <c:pt idx="5403">
                  <c:v>0.14386483686052101</c:v>
                </c:pt>
                <c:pt idx="5404">
                  <c:v>0.14573276695259799</c:v>
                </c:pt>
                <c:pt idx="5405">
                  <c:v>0.14564134470109399</c:v>
                </c:pt>
                <c:pt idx="5406">
                  <c:v>0.14342901609638201</c:v>
                </c:pt>
                <c:pt idx="5407">
                  <c:v>0.13947203586622001</c:v>
                </c:pt>
                <c:pt idx="5408">
                  <c:v>0.13066074546960199</c:v>
                </c:pt>
                <c:pt idx="5409">
                  <c:v>0.118300709696669</c:v>
                </c:pt>
                <c:pt idx="5410">
                  <c:v>0.802139335888991</c:v>
                </c:pt>
                <c:pt idx="5411">
                  <c:v>0.787090919329693</c:v>
                </c:pt>
                <c:pt idx="5412">
                  <c:v>2.1678920549118899</c:v>
                </c:pt>
                <c:pt idx="5413">
                  <c:v>2.15319491958775</c:v>
                </c:pt>
                <c:pt idx="5414">
                  <c:v>2.1394191788194301</c:v>
                </c:pt>
                <c:pt idx="5415">
                  <c:v>2.1271842986718101</c:v>
                </c:pt>
                <c:pt idx="5416">
                  <c:v>2.1169299522455201</c:v>
                </c:pt>
                <c:pt idx="5417">
                  <c:v>2.1087609093843902</c:v>
                </c:pt>
                <c:pt idx="5418">
                  <c:v>2.1029460757285698</c:v>
                </c:pt>
                <c:pt idx="5419">
                  <c:v>2.10152834400286</c:v>
                </c:pt>
                <c:pt idx="5420">
                  <c:v>2.7897365832949701</c:v>
                </c:pt>
                <c:pt idx="5421">
                  <c:v>8.4936788459472695E-2</c:v>
                </c:pt>
                <c:pt idx="5422">
                  <c:v>9.9339335630441603E-2</c:v>
                </c:pt>
                <c:pt idx="5423">
                  <c:v>0.110694355438753</c:v>
                </c:pt>
                <c:pt idx="5424">
                  <c:v>3.4998229369434899</c:v>
                </c:pt>
                <c:pt idx="5425">
                  <c:v>2.1195652399564899</c:v>
                </c:pt>
                <c:pt idx="5426">
                  <c:v>2.1405426795607201</c:v>
                </c:pt>
                <c:pt idx="5427">
                  <c:v>2.1680193558614098</c:v>
                </c:pt>
                <c:pt idx="5428">
                  <c:v>1.5022131170898001</c:v>
                </c:pt>
                <c:pt idx="5429">
                  <c:v>0.84144237452259096</c:v>
                </c:pt>
                <c:pt idx="5430">
                  <c:v>0.881705142436359</c:v>
                </c:pt>
                <c:pt idx="5431">
                  <c:v>0.90895053429288297</c:v>
                </c:pt>
                <c:pt idx="5432">
                  <c:v>0.93515994908769595</c:v>
                </c:pt>
                <c:pt idx="5433">
                  <c:v>0.26145457836907998</c:v>
                </c:pt>
                <c:pt idx="5434">
                  <c:v>0.285861301618202</c:v>
                </c:pt>
                <c:pt idx="5435">
                  <c:v>0.31257188819123699</c:v>
                </c:pt>
                <c:pt idx="5436">
                  <c:v>0.34204415432051</c:v>
                </c:pt>
                <c:pt idx="5437">
                  <c:v>0.37449108631419997</c:v>
                </c:pt>
                <c:pt idx="5438">
                  <c:v>0.40980851758533698</c:v>
                </c:pt>
                <c:pt idx="5439">
                  <c:v>0.44819839157066199</c:v>
                </c:pt>
                <c:pt idx="5440">
                  <c:v>0.48913962751338902</c:v>
                </c:pt>
                <c:pt idx="5441">
                  <c:v>0.53272397501190505</c:v>
                </c:pt>
                <c:pt idx="5442">
                  <c:v>0.57799822028362602</c:v>
                </c:pt>
                <c:pt idx="5443">
                  <c:v>0.62958439036543001</c:v>
                </c:pt>
                <c:pt idx="5444">
                  <c:v>0.67898451946178295</c:v>
                </c:pt>
                <c:pt idx="5445">
                  <c:v>4.1814196272075597</c:v>
                </c:pt>
                <c:pt idx="5446">
                  <c:v>3.48377349846767</c:v>
                </c:pt>
                <c:pt idx="5447">
                  <c:v>3.4895766775572401</c:v>
                </c:pt>
                <c:pt idx="5448">
                  <c:v>0.84936326844883703</c:v>
                </c:pt>
                <c:pt idx="5449">
                  <c:v>0.88302307982906403</c:v>
                </c:pt>
                <c:pt idx="5450">
                  <c:v>0.91318657496751898</c:v>
                </c:pt>
                <c:pt idx="5451">
                  <c:v>0.94027654548259298</c:v>
                </c:pt>
                <c:pt idx="5452">
                  <c:v>0.96460967081857496</c:v>
                </c:pt>
                <c:pt idx="5453">
                  <c:v>0.98666176909022396</c:v>
                </c:pt>
                <c:pt idx="5454">
                  <c:v>1.00700855654386</c:v>
                </c:pt>
                <c:pt idx="5455">
                  <c:v>1.0249468402889801</c:v>
                </c:pt>
                <c:pt idx="5456">
                  <c:v>1.0392346403559001</c:v>
                </c:pt>
                <c:pt idx="5457">
                  <c:v>1.05157146778958</c:v>
                </c:pt>
                <c:pt idx="5458">
                  <c:v>1.0604287273056801</c:v>
                </c:pt>
                <c:pt idx="5459">
                  <c:v>1.0655652548721499</c:v>
                </c:pt>
                <c:pt idx="5460">
                  <c:v>1.06730326339022</c:v>
                </c:pt>
                <c:pt idx="5461">
                  <c:v>1.0670911574047299</c:v>
                </c:pt>
                <c:pt idx="5462">
                  <c:v>1.0655582122906</c:v>
                </c:pt>
                <c:pt idx="5463">
                  <c:v>1.0626961130671</c:v>
                </c:pt>
                <c:pt idx="5464">
                  <c:v>1.05893135018745</c:v>
                </c:pt>
                <c:pt idx="5465">
                  <c:v>1.05346565591024</c:v>
                </c:pt>
                <c:pt idx="5466">
                  <c:v>1.0468716098698501</c:v>
                </c:pt>
                <c:pt idx="5467">
                  <c:v>1.0416366637057599</c:v>
                </c:pt>
                <c:pt idx="5468">
                  <c:v>1.0380719042239701</c:v>
                </c:pt>
                <c:pt idx="5469">
                  <c:v>0.72668386511397398</c:v>
                </c:pt>
                <c:pt idx="5470">
                  <c:v>0.77109592307928598</c:v>
                </c:pt>
                <c:pt idx="5471">
                  <c:v>0.81209682677635298</c:v>
                </c:pt>
                <c:pt idx="5472">
                  <c:v>1.01173442467024</c:v>
                </c:pt>
                <c:pt idx="5473">
                  <c:v>1.00096776742459</c:v>
                </c:pt>
                <c:pt idx="5474">
                  <c:v>0.98820199351133198</c:v>
                </c:pt>
                <c:pt idx="5475">
                  <c:v>0.97076290451720304</c:v>
                </c:pt>
                <c:pt idx="5476">
                  <c:v>0.94858531217685305</c:v>
                </c:pt>
                <c:pt idx="5477">
                  <c:v>0.92306779033207698</c:v>
                </c:pt>
                <c:pt idx="5478">
                  <c:v>0.89429285259064895</c:v>
                </c:pt>
                <c:pt idx="5479">
                  <c:v>0.86641389286137804</c:v>
                </c:pt>
                <c:pt idx="5480">
                  <c:v>0.83154915274011898</c:v>
                </c:pt>
                <c:pt idx="5481">
                  <c:v>1.49430863142612</c:v>
                </c:pt>
                <c:pt idx="5482">
                  <c:v>1.45221074208537</c:v>
                </c:pt>
                <c:pt idx="5483">
                  <c:v>2.1070922980589599</c:v>
                </c:pt>
                <c:pt idx="5484">
                  <c:v>2.0631272516826198</c:v>
                </c:pt>
                <c:pt idx="5485">
                  <c:v>2.7195267465973698</c:v>
                </c:pt>
                <c:pt idx="5486">
                  <c:v>2.6798507655426098</c:v>
                </c:pt>
                <c:pt idx="5487">
                  <c:v>2.6416445239121198</c:v>
                </c:pt>
                <c:pt idx="5488">
                  <c:v>2.6020136094611499</c:v>
                </c:pt>
                <c:pt idx="5489">
                  <c:v>2.55869028134014</c:v>
                </c:pt>
                <c:pt idx="5490">
                  <c:v>2.5134146194146698</c:v>
                </c:pt>
                <c:pt idx="5491">
                  <c:v>2.4598663506044098</c:v>
                </c:pt>
                <c:pt idx="5492">
                  <c:v>2.3816278968338498</c:v>
                </c:pt>
                <c:pt idx="5493">
                  <c:v>1.0336365277911601</c:v>
                </c:pt>
                <c:pt idx="5494">
                  <c:v>1.0277807100049301</c:v>
                </c:pt>
                <c:pt idx="5495">
                  <c:v>1.02053951581965</c:v>
                </c:pt>
                <c:pt idx="5496">
                  <c:v>4.1742062612062503</c:v>
                </c:pt>
                <c:pt idx="5497">
                  <c:v>4.1040985751005996</c:v>
                </c:pt>
                <c:pt idx="5498">
                  <c:v>4.0347708696968603</c:v>
                </c:pt>
                <c:pt idx="5499">
                  <c:v>3.9728849536898601</c:v>
                </c:pt>
                <c:pt idx="5500">
                  <c:v>3.9111441799622599</c:v>
                </c:pt>
                <c:pt idx="5501">
                  <c:v>3.8628660535790802</c:v>
                </c:pt>
                <c:pt idx="5502">
                  <c:v>3.8174100882501398</c:v>
                </c:pt>
                <c:pt idx="5503">
                  <c:v>3.7579006847290501</c:v>
                </c:pt>
                <c:pt idx="5504">
                  <c:v>4.4109924004118701</c:v>
                </c:pt>
                <c:pt idx="5505">
                  <c:v>5.0711083680679199</c:v>
                </c:pt>
                <c:pt idx="5506">
                  <c:v>5.7374157746877303</c:v>
                </c:pt>
                <c:pt idx="5507">
                  <c:v>5.7090385504644301</c:v>
                </c:pt>
                <c:pt idx="5508">
                  <c:v>5.6894736671068404</c:v>
                </c:pt>
                <c:pt idx="5509">
                  <c:v>5.6754950304517999</c:v>
                </c:pt>
                <c:pt idx="5510">
                  <c:v>5.6654408279790998</c:v>
                </c:pt>
                <c:pt idx="5511">
                  <c:v>5.6569760000449696</c:v>
                </c:pt>
                <c:pt idx="5512">
                  <c:v>5.6507586433454202</c:v>
                </c:pt>
                <c:pt idx="5513">
                  <c:v>5.6467456738521804</c:v>
                </c:pt>
                <c:pt idx="5514">
                  <c:v>5.64473161389179</c:v>
                </c:pt>
                <c:pt idx="5515">
                  <c:v>5.6508391299916996</c:v>
                </c:pt>
                <c:pt idx="5516">
                  <c:v>5.6582439014492696</c:v>
                </c:pt>
                <c:pt idx="5517">
                  <c:v>2.9998878641528299</c:v>
                </c:pt>
                <c:pt idx="5518">
                  <c:v>3.6207067076122001</c:v>
                </c:pt>
                <c:pt idx="5519">
                  <c:v>4.24482175295043</c:v>
                </c:pt>
                <c:pt idx="5520">
                  <c:v>5.6747924293748797</c:v>
                </c:pt>
                <c:pt idx="5521">
                  <c:v>5.6691493685690801</c:v>
                </c:pt>
                <c:pt idx="5522">
                  <c:v>5.6552479044042903</c:v>
                </c:pt>
                <c:pt idx="5523">
                  <c:v>5.6169272652096396</c:v>
                </c:pt>
                <c:pt idx="5524">
                  <c:v>5.54880100054568</c:v>
                </c:pt>
                <c:pt idx="5525">
                  <c:v>5.4794011530670899</c:v>
                </c:pt>
                <c:pt idx="5526">
                  <c:v>5.4358346783385496</c:v>
                </c:pt>
                <c:pt idx="5527">
                  <c:v>5.4197856410707299</c:v>
                </c:pt>
                <c:pt idx="5528">
                  <c:v>5.3887040655324903</c:v>
                </c:pt>
                <c:pt idx="5529">
                  <c:v>5.3450575776085403</c:v>
                </c:pt>
                <c:pt idx="5530">
                  <c:v>5.30818995910463</c:v>
                </c:pt>
                <c:pt idx="5531">
                  <c:v>5.28166203394228</c:v>
                </c:pt>
                <c:pt idx="5532">
                  <c:v>5.2602497453271804</c:v>
                </c:pt>
                <c:pt idx="5533">
                  <c:v>5.2330575686076104</c:v>
                </c:pt>
                <c:pt idx="5534">
                  <c:v>5.1871200519698997</c:v>
                </c:pt>
                <c:pt idx="5535">
                  <c:v>5.1450065979321096</c:v>
                </c:pt>
                <c:pt idx="5536">
                  <c:v>5.1303083159691703</c:v>
                </c:pt>
                <c:pt idx="5537">
                  <c:v>5.1467640475261298</c:v>
                </c:pt>
                <c:pt idx="5538">
                  <c:v>5.1829517905944202</c:v>
                </c:pt>
                <c:pt idx="5539">
                  <c:v>5.22481478912702</c:v>
                </c:pt>
                <c:pt idx="5540">
                  <c:v>5.2817581444669504</c:v>
                </c:pt>
                <c:pt idx="5541">
                  <c:v>5.6652841157442904</c:v>
                </c:pt>
                <c:pt idx="5542">
                  <c:v>5.6713423929547204</c:v>
                </c:pt>
                <c:pt idx="5543">
                  <c:v>5.6753591500548497</c:v>
                </c:pt>
                <c:pt idx="5544">
                  <c:v>5.5830059314103702</c:v>
                </c:pt>
                <c:pt idx="5545">
                  <c:v>5.6870713774408701</c:v>
                </c:pt>
                <c:pt idx="5546">
                  <c:v>5.8291606089765198</c:v>
                </c:pt>
                <c:pt idx="5547">
                  <c:v>4.61351652093576</c:v>
                </c:pt>
                <c:pt idx="5548">
                  <c:v>3.4359005612946101</c:v>
                </c:pt>
                <c:pt idx="5549">
                  <c:v>2.2718125158634601</c:v>
                </c:pt>
                <c:pt idx="5550">
                  <c:v>1.1142246405066401</c:v>
                </c:pt>
                <c:pt idx="5551">
                  <c:v>0.51749134087274995</c:v>
                </c:pt>
                <c:pt idx="5552">
                  <c:v>0.53534634165245298</c:v>
                </c:pt>
                <c:pt idx="5553">
                  <c:v>0.54908244570655196</c:v>
                </c:pt>
                <c:pt idx="5554">
                  <c:v>0.56460704737438105</c:v>
                </c:pt>
                <c:pt idx="5555">
                  <c:v>0.57995076122283595</c:v>
                </c:pt>
                <c:pt idx="5556">
                  <c:v>0.59659542926379505</c:v>
                </c:pt>
                <c:pt idx="5557">
                  <c:v>0.61231467841663001</c:v>
                </c:pt>
                <c:pt idx="5558">
                  <c:v>0.62950851986504197</c:v>
                </c:pt>
                <c:pt idx="5559">
                  <c:v>0.64600280807644805</c:v>
                </c:pt>
                <c:pt idx="5560">
                  <c:v>0.66510921345703899</c:v>
                </c:pt>
                <c:pt idx="5561">
                  <c:v>0.68516402968316603</c:v>
                </c:pt>
                <c:pt idx="5562">
                  <c:v>0.70441383149311898</c:v>
                </c:pt>
                <c:pt idx="5563">
                  <c:v>0.72101727971854002</c:v>
                </c:pt>
                <c:pt idx="5564">
                  <c:v>0.72399907323770696</c:v>
                </c:pt>
                <c:pt idx="5565">
                  <c:v>5.3474972698924796</c:v>
                </c:pt>
                <c:pt idx="5566">
                  <c:v>5.41554730896791</c:v>
                </c:pt>
                <c:pt idx="5567">
                  <c:v>5.4916999860692197</c:v>
                </c:pt>
                <c:pt idx="5568">
                  <c:v>0.78383832035630996</c:v>
                </c:pt>
                <c:pt idx="5569">
                  <c:v>0.779877844727216</c:v>
                </c:pt>
                <c:pt idx="5570">
                  <c:v>0.76599268502644002</c:v>
                </c:pt>
                <c:pt idx="5571">
                  <c:v>0.74799338530167303</c:v>
                </c:pt>
                <c:pt idx="5572">
                  <c:v>0.73225135132617802</c:v>
                </c:pt>
                <c:pt idx="5573">
                  <c:v>0.722506134721288</c:v>
                </c:pt>
                <c:pt idx="5574">
                  <c:v>0.718827894986385</c:v>
                </c:pt>
                <c:pt idx="5575">
                  <c:v>0.70449402223260904</c:v>
                </c:pt>
                <c:pt idx="5576">
                  <c:v>0.68689780673416501</c:v>
                </c:pt>
                <c:pt idx="5577">
                  <c:v>0.66963800766275605</c:v>
                </c:pt>
                <c:pt idx="5578">
                  <c:v>0.65374574181110201</c:v>
                </c:pt>
                <c:pt idx="5579">
                  <c:v>0.63960743385337404</c:v>
                </c:pt>
                <c:pt idx="5580">
                  <c:v>0.62687926969284302</c:v>
                </c:pt>
                <c:pt idx="5581">
                  <c:v>0.61437220708414597</c:v>
                </c:pt>
                <c:pt idx="5582">
                  <c:v>0.60188352028697101</c:v>
                </c:pt>
                <c:pt idx="5583">
                  <c:v>0.58892028777422301</c:v>
                </c:pt>
                <c:pt idx="5584">
                  <c:v>0.57585165326366505</c:v>
                </c:pt>
                <c:pt idx="5585">
                  <c:v>0.56347801502558104</c:v>
                </c:pt>
                <c:pt idx="5586">
                  <c:v>0.55182085589276497</c:v>
                </c:pt>
                <c:pt idx="5587">
                  <c:v>0.53828625696347898</c:v>
                </c:pt>
                <c:pt idx="5588">
                  <c:v>0.525480210136403</c:v>
                </c:pt>
                <c:pt idx="5589">
                  <c:v>0.73267103592329597</c:v>
                </c:pt>
                <c:pt idx="5590">
                  <c:v>0.74853717320558799</c:v>
                </c:pt>
                <c:pt idx="5591">
                  <c:v>0.76884072867752895</c:v>
                </c:pt>
                <c:pt idx="5592">
                  <c:v>0.49180231885144299</c:v>
                </c:pt>
                <c:pt idx="5593">
                  <c:v>0.48731435978244098</c:v>
                </c:pt>
                <c:pt idx="5594">
                  <c:v>0.48403970731540102</c:v>
                </c:pt>
                <c:pt idx="5595">
                  <c:v>0.48197995934697602</c:v>
                </c:pt>
                <c:pt idx="5596">
                  <c:v>0.48094715588556503</c:v>
                </c:pt>
                <c:pt idx="5597">
                  <c:v>0.48085018723120698</c:v>
                </c:pt>
                <c:pt idx="5598">
                  <c:v>0.482540406803044</c:v>
                </c:pt>
                <c:pt idx="5599">
                  <c:v>0.48562763191070002</c:v>
                </c:pt>
                <c:pt idx="5600">
                  <c:v>0.49111986902677002</c:v>
                </c:pt>
                <c:pt idx="5601">
                  <c:v>0.49982813947522098</c:v>
                </c:pt>
                <c:pt idx="5602">
                  <c:v>0.51082498261109099</c:v>
                </c:pt>
                <c:pt idx="5603">
                  <c:v>0.52409936111119704</c:v>
                </c:pt>
                <c:pt idx="5604">
                  <c:v>0.53942434405998496</c:v>
                </c:pt>
                <c:pt idx="5605">
                  <c:v>0.55639989507104703</c:v>
                </c:pt>
                <c:pt idx="5606">
                  <c:v>0.57576095783320802</c:v>
                </c:pt>
                <c:pt idx="5607">
                  <c:v>0.59780793691742895</c:v>
                </c:pt>
                <c:pt idx="5608">
                  <c:v>0.62370111242930004</c:v>
                </c:pt>
                <c:pt idx="5609">
                  <c:v>0.653090308276154</c:v>
                </c:pt>
                <c:pt idx="5610">
                  <c:v>0.68621266415772397</c:v>
                </c:pt>
                <c:pt idx="5611">
                  <c:v>0.72039714786337505</c:v>
                </c:pt>
                <c:pt idx="5612">
                  <c:v>0.75864517153230504</c:v>
                </c:pt>
                <c:pt idx="5613">
                  <c:v>0.514787855085165</c:v>
                </c:pt>
                <c:pt idx="5614">
                  <c:v>0.50544995417366301</c:v>
                </c:pt>
                <c:pt idx="5615">
                  <c:v>0.49760996301261501</c:v>
                </c:pt>
                <c:pt idx="5616">
                  <c:v>0.93680597313135905</c:v>
                </c:pt>
                <c:pt idx="5617">
                  <c:v>0.97618850342466301</c:v>
                </c:pt>
                <c:pt idx="5618">
                  <c:v>1.0120782683576499</c:v>
                </c:pt>
                <c:pt idx="5619">
                  <c:v>1.04735571337466</c:v>
                </c:pt>
                <c:pt idx="5620">
                  <c:v>1.08396749086985</c:v>
                </c:pt>
                <c:pt idx="5621">
                  <c:v>1.12328808787247</c:v>
                </c:pt>
                <c:pt idx="5622">
                  <c:v>1.1645922072549799</c:v>
                </c:pt>
                <c:pt idx="5623">
                  <c:v>1.20369321183039</c:v>
                </c:pt>
                <c:pt idx="5624">
                  <c:v>1.24292894276627</c:v>
                </c:pt>
                <c:pt idx="5625">
                  <c:v>1.28236216189232</c:v>
                </c:pt>
                <c:pt idx="5626">
                  <c:v>1.3197725326263801</c:v>
                </c:pt>
                <c:pt idx="5627">
                  <c:v>1.35242664560696</c:v>
                </c:pt>
                <c:pt idx="5628">
                  <c:v>1.37311239428601</c:v>
                </c:pt>
                <c:pt idx="5629">
                  <c:v>1.3855212750225201</c:v>
                </c:pt>
                <c:pt idx="5630">
                  <c:v>1.3960041576586799</c:v>
                </c:pt>
                <c:pt idx="5631">
                  <c:v>1.40454858451873</c:v>
                </c:pt>
                <c:pt idx="5632">
                  <c:v>1.4103372018734499</c:v>
                </c:pt>
                <c:pt idx="5633">
                  <c:v>1.4126666392882601</c:v>
                </c:pt>
                <c:pt idx="5634">
                  <c:v>1.4124828219916901</c:v>
                </c:pt>
                <c:pt idx="5635">
                  <c:v>1.3972908491440099</c:v>
                </c:pt>
                <c:pt idx="5636">
                  <c:v>1.3823111894165701</c:v>
                </c:pt>
                <c:pt idx="5637">
                  <c:v>0.80212905867636797</c:v>
                </c:pt>
                <c:pt idx="5638">
                  <c:v>0.84765553119516301</c:v>
                </c:pt>
                <c:pt idx="5639">
                  <c:v>0.89372141219741497</c:v>
                </c:pt>
                <c:pt idx="5640">
                  <c:v>1.38995753917569</c:v>
                </c:pt>
                <c:pt idx="5641">
                  <c:v>1.4117083747466901</c:v>
                </c:pt>
                <c:pt idx="5642">
                  <c:v>1.4433243579436801</c:v>
                </c:pt>
                <c:pt idx="5643">
                  <c:v>1.48362402173505</c:v>
                </c:pt>
                <c:pt idx="5644">
                  <c:v>1.52750708713584</c:v>
                </c:pt>
                <c:pt idx="5645">
                  <c:v>1.5720329508517299</c:v>
                </c:pt>
                <c:pt idx="5646">
                  <c:v>1.6200708434598301</c:v>
                </c:pt>
                <c:pt idx="5647">
                  <c:v>1.66547516565663</c:v>
                </c:pt>
                <c:pt idx="5648">
                  <c:v>1.7127355335891401</c:v>
                </c:pt>
                <c:pt idx="5649">
                  <c:v>1.7507279529747799</c:v>
                </c:pt>
                <c:pt idx="5650">
                  <c:v>1.7762346742218</c:v>
                </c:pt>
                <c:pt idx="5651">
                  <c:v>1.7933158935467799</c:v>
                </c:pt>
                <c:pt idx="5652">
                  <c:v>1.8039678573214799</c:v>
                </c:pt>
                <c:pt idx="5653">
                  <c:v>1.8064701338910401</c:v>
                </c:pt>
                <c:pt idx="5654">
                  <c:v>1.80792457493437</c:v>
                </c:pt>
                <c:pt idx="5655">
                  <c:v>1.81118685849768</c:v>
                </c:pt>
                <c:pt idx="5656">
                  <c:v>1.8142217672852601</c:v>
                </c:pt>
                <c:pt idx="5657">
                  <c:v>1.8149059037786199</c:v>
                </c:pt>
                <c:pt idx="5658">
                  <c:v>1.8163258124998101</c:v>
                </c:pt>
                <c:pt idx="5659">
                  <c:v>1.8040300273376</c:v>
                </c:pt>
                <c:pt idx="5660">
                  <c:v>1.79821702726357</c:v>
                </c:pt>
                <c:pt idx="5661">
                  <c:v>1.3751586489049099</c:v>
                </c:pt>
                <c:pt idx="5662">
                  <c:v>1.37238686043303</c:v>
                </c:pt>
                <c:pt idx="5663">
                  <c:v>1.37678083950623</c:v>
                </c:pt>
                <c:pt idx="5664">
                  <c:v>1.8501352343519499</c:v>
                </c:pt>
                <c:pt idx="5665">
                  <c:v>1.8840596455818099</c:v>
                </c:pt>
                <c:pt idx="5666">
                  <c:v>1.9223423495262699</c:v>
                </c:pt>
                <c:pt idx="5667">
                  <c:v>1.96051468023888</c:v>
                </c:pt>
                <c:pt idx="5668">
                  <c:v>1.99270865816445</c:v>
                </c:pt>
                <c:pt idx="5669">
                  <c:v>2.0138922996046298</c:v>
                </c:pt>
                <c:pt idx="5670">
                  <c:v>2.0251762906873698</c:v>
                </c:pt>
                <c:pt idx="5671">
                  <c:v>2.0250327758952902</c:v>
                </c:pt>
                <c:pt idx="5672">
                  <c:v>2.0238608666529401</c:v>
                </c:pt>
                <c:pt idx="5673">
                  <c:v>2.0288466297110301</c:v>
                </c:pt>
                <c:pt idx="5674">
                  <c:v>2.040586406019</c:v>
                </c:pt>
                <c:pt idx="5675">
                  <c:v>2.0492370042345098</c:v>
                </c:pt>
                <c:pt idx="5676">
                  <c:v>2.0546383387853702</c:v>
                </c:pt>
                <c:pt idx="5677">
                  <c:v>2.0600349388276298</c:v>
                </c:pt>
                <c:pt idx="5678">
                  <c:v>2.06351891575635</c:v>
                </c:pt>
                <c:pt idx="5679">
                  <c:v>2.0653135608336002</c:v>
                </c:pt>
                <c:pt idx="5680">
                  <c:v>2.0666688139216598</c:v>
                </c:pt>
                <c:pt idx="5681">
                  <c:v>2.0674725263479701</c:v>
                </c:pt>
                <c:pt idx="5682">
                  <c:v>2.0663863117113599</c:v>
                </c:pt>
                <c:pt idx="5683">
                  <c:v>2.0645470438905198</c:v>
                </c:pt>
                <c:pt idx="5684">
                  <c:v>2.06311198474179</c:v>
                </c:pt>
                <c:pt idx="5685">
                  <c:v>1.79747045443798</c:v>
                </c:pt>
                <c:pt idx="5686">
                  <c:v>1.8048040011317299</c:v>
                </c:pt>
                <c:pt idx="5687">
                  <c:v>1.8216850395147699</c:v>
                </c:pt>
                <c:pt idx="5688">
                  <c:v>2.0866126059210099</c:v>
                </c:pt>
                <c:pt idx="5689">
                  <c:v>2.0932919027069699</c:v>
                </c:pt>
                <c:pt idx="5690">
                  <c:v>2.0965929796501501</c:v>
                </c:pt>
                <c:pt idx="5691">
                  <c:v>2.09382210848932</c:v>
                </c:pt>
                <c:pt idx="5692">
                  <c:v>2.0869310608060299</c:v>
                </c:pt>
                <c:pt idx="5693">
                  <c:v>2.07762127103936</c:v>
                </c:pt>
                <c:pt idx="5694">
                  <c:v>2.0677232777599399</c:v>
                </c:pt>
                <c:pt idx="5695">
                  <c:v>2.0570491209761501</c:v>
                </c:pt>
                <c:pt idx="5696">
                  <c:v>2.04587159715566</c:v>
                </c:pt>
                <c:pt idx="5697">
                  <c:v>2.0343571538665901</c:v>
                </c:pt>
                <c:pt idx="5698">
                  <c:v>2.02211031168707</c:v>
                </c:pt>
                <c:pt idx="5699">
                  <c:v>2.0109073398828299</c:v>
                </c:pt>
                <c:pt idx="5700">
                  <c:v>2.0006100203932902</c:v>
                </c:pt>
                <c:pt idx="5701">
                  <c:v>1.9899208315446799</c:v>
                </c:pt>
                <c:pt idx="5702">
                  <c:v>1.9790698704551899</c:v>
                </c:pt>
                <c:pt idx="5703">
                  <c:v>1.96625234244474</c:v>
                </c:pt>
                <c:pt idx="5704">
                  <c:v>1.9511284281582599</c:v>
                </c:pt>
                <c:pt idx="5705">
                  <c:v>1.9353913654168</c:v>
                </c:pt>
                <c:pt idx="5706">
                  <c:v>1.9187711392765101</c:v>
                </c:pt>
                <c:pt idx="5707">
                  <c:v>1.9001826595465801</c:v>
                </c:pt>
                <c:pt idx="5708">
                  <c:v>1.8779668064585699</c:v>
                </c:pt>
                <c:pt idx="5709">
                  <c:v>2.0635831571199801</c:v>
                </c:pt>
                <c:pt idx="5710">
                  <c:v>2.0677490808318302</c:v>
                </c:pt>
                <c:pt idx="5711">
                  <c:v>2.07633487546082</c:v>
                </c:pt>
                <c:pt idx="5712">
                  <c:v>1.7823314489053199</c:v>
                </c:pt>
                <c:pt idx="5713">
                  <c:v>1.75404921076089</c:v>
                </c:pt>
                <c:pt idx="5714">
                  <c:v>1.72462740598602</c:v>
                </c:pt>
                <c:pt idx="5715">
                  <c:v>1.69349256722598</c:v>
                </c:pt>
                <c:pt idx="5716">
                  <c:v>1.66292276247721</c:v>
                </c:pt>
                <c:pt idx="5717">
                  <c:v>1.63062086734614</c:v>
                </c:pt>
                <c:pt idx="5718">
                  <c:v>1.5966274210626801</c:v>
                </c:pt>
                <c:pt idx="5719">
                  <c:v>1.5686187487435701</c:v>
                </c:pt>
                <c:pt idx="5720">
                  <c:v>1.5434427033319</c:v>
                </c:pt>
                <c:pt idx="5721">
                  <c:v>1.51896088483506</c:v>
                </c:pt>
                <c:pt idx="5722">
                  <c:v>1.49622849685829</c:v>
                </c:pt>
                <c:pt idx="5723">
                  <c:v>1.4758127927137701</c:v>
                </c:pt>
                <c:pt idx="5724">
                  <c:v>1.4583292881108001</c:v>
                </c:pt>
                <c:pt idx="5725">
                  <c:v>1.44340898728499</c:v>
                </c:pt>
                <c:pt idx="5726">
                  <c:v>1.430115345253</c:v>
                </c:pt>
                <c:pt idx="5727">
                  <c:v>1.41796088517263</c:v>
                </c:pt>
                <c:pt idx="5728">
                  <c:v>1.4071073792847599</c:v>
                </c:pt>
                <c:pt idx="5729">
                  <c:v>1.39692670625096</c:v>
                </c:pt>
                <c:pt idx="5730">
                  <c:v>1.38764656634443</c:v>
                </c:pt>
                <c:pt idx="5731">
                  <c:v>1.3684957157643201</c:v>
                </c:pt>
                <c:pt idx="5732">
                  <c:v>1.35247671303545</c:v>
                </c:pt>
                <c:pt idx="5733">
                  <c:v>1.85523977439466</c:v>
                </c:pt>
                <c:pt idx="5734">
                  <c:v>1.8328354878641799</c:v>
                </c:pt>
                <c:pt idx="5735">
                  <c:v>1.80884253697144</c:v>
                </c:pt>
                <c:pt idx="5736">
                  <c:v>1.3160674541458299</c:v>
                </c:pt>
                <c:pt idx="5737">
                  <c:v>1.31001160337106</c:v>
                </c:pt>
                <c:pt idx="5738">
                  <c:v>1.3009414685118299</c:v>
                </c:pt>
                <c:pt idx="5739">
                  <c:v>1.28322845860424</c:v>
                </c:pt>
                <c:pt idx="5740">
                  <c:v>1.2613290482350901</c:v>
                </c:pt>
                <c:pt idx="5741">
                  <c:v>1.23548407593895</c:v>
                </c:pt>
                <c:pt idx="5742">
                  <c:v>1.2154505058201901</c:v>
                </c:pt>
                <c:pt idx="5743">
                  <c:v>1.18651156174163</c:v>
                </c:pt>
                <c:pt idx="5744">
                  <c:v>1.17295657483467</c:v>
                </c:pt>
                <c:pt idx="5745">
                  <c:v>1.1693056768869601</c:v>
                </c:pt>
                <c:pt idx="5746">
                  <c:v>1.17155492356228</c:v>
                </c:pt>
                <c:pt idx="5747">
                  <c:v>1.17681940122379</c:v>
                </c:pt>
                <c:pt idx="5748">
                  <c:v>1.18360087462357</c:v>
                </c:pt>
                <c:pt idx="5749">
                  <c:v>1.1907756377349901</c:v>
                </c:pt>
                <c:pt idx="5750">
                  <c:v>1.19721891926701</c:v>
                </c:pt>
                <c:pt idx="5751">
                  <c:v>1.2024013123855899</c:v>
                </c:pt>
                <c:pt idx="5752">
                  <c:v>1.2064891167054701</c:v>
                </c:pt>
                <c:pt idx="5753">
                  <c:v>1.20943466164313</c:v>
                </c:pt>
                <c:pt idx="5754">
                  <c:v>1.2103469126791999</c:v>
                </c:pt>
                <c:pt idx="5755">
                  <c:v>1.2167581179154201</c:v>
                </c:pt>
                <c:pt idx="5756">
                  <c:v>1.22221703592718</c:v>
                </c:pt>
                <c:pt idx="5757">
                  <c:v>1.33882712472843</c:v>
                </c:pt>
                <c:pt idx="5758">
                  <c:v>1.3283122841591899</c:v>
                </c:pt>
                <c:pt idx="5759">
                  <c:v>1.3211271643101901</c:v>
                </c:pt>
                <c:pt idx="5760">
                  <c:v>1.2367789936329801</c:v>
                </c:pt>
                <c:pt idx="5761">
                  <c:v>1.24097447843294</c:v>
                </c:pt>
                <c:pt idx="5762">
                  <c:v>1.2459602710817099</c:v>
                </c:pt>
                <c:pt idx="5763">
                  <c:v>1.25054638243222</c:v>
                </c:pt>
                <c:pt idx="5764">
                  <c:v>1.25439725418712</c:v>
                </c:pt>
                <c:pt idx="5765">
                  <c:v>1.2576473759814499</c:v>
                </c:pt>
                <c:pt idx="5766">
                  <c:v>1.2608742099115899</c:v>
                </c:pt>
                <c:pt idx="5767">
                  <c:v>1.26478908630468</c:v>
                </c:pt>
                <c:pt idx="5768">
                  <c:v>1.2693732150797099</c:v>
                </c:pt>
                <c:pt idx="5769">
                  <c:v>1.2740375937755899</c:v>
                </c:pt>
                <c:pt idx="5770">
                  <c:v>1.2784341176471701</c:v>
                </c:pt>
                <c:pt idx="5771">
                  <c:v>1.28190119829831</c:v>
                </c:pt>
                <c:pt idx="5772">
                  <c:v>1.2825823461331101</c:v>
                </c:pt>
                <c:pt idx="5773">
                  <c:v>1.27977785996119</c:v>
                </c:pt>
                <c:pt idx="5774">
                  <c:v>1.2721568102324201</c:v>
                </c:pt>
                <c:pt idx="5775">
                  <c:v>1.26372358514322</c:v>
                </c:pt>
                <c:pt idx="5776">
                  <c:v>1.2550499061982601</c:v>
                </c:pt>
                <c:pt idx="5777">
                  <c:v>1.24405797511507</c:v>
                </c:pt>
                <c:pt idx="5778">
                  <c:v>1.22564798635953</c:v>
                </c:pt>
                <c:pt idx="5779">
                  <c:v>1.2122432905100899</c:v>
                </c:pt>
                <c:pt idx="5780">
                  <c:v>1.20173712000972</c:v>
                </c:pt>
                <c:pt idx="5781">
                  <c:v>1.22612350856751</c:v>
                </c:pt>
                <c:pt idx="5782">
                  <c:v>1.22978840290628</c:v>
                </c:pt>
                <c:pt idx="5783">
                  <c:v>1.2332597446151601</c:v>
                </c:pt>
                <c:pt idx="5784">
                  <c:v>1.2165605409532101</c:v>
                </c:pt>
                <c:pt idx="5785">
                  <c:v>1.22654162485865</c:v>
                </c:pt>
                <c:pt idx="5786">
                  <c:v>1.23527075673564</c:v>
                </c:pt>
                <c:pt idx="5787">
                  <c:v>1.2407927324838799</c:v>
                </c:pt>
                <c:pt idx="5788">
                  <c:v>1.2429562549627799</c:v>
                </c:pt>
                <c:pt idx="5789">
                  <c:v>1.2427644481829401</c:v>
                </c:pt>
                <c:pt idx="5790">
                  <c:v>1.24412632958305</c:v>
                </c:pt>
                <c:pt idx="5791">
                  <c:v>1.25315142742918</c:v>
                </c:pt>
                <c:pt idx="5792">
                  <c:v>1.2641421157038599</c:v>
                </c:pt>
                <c:pt idx="5793">
                  <c:v>1.27532603111097</c:v>
                </c:pt>
                <c:pt idx="5794">
                  <c:v>1.2871627760733</c:v>
                </c:pt>
                <c:pt idx="5795">
                  <c:v>1.29840634628882</c:v>
                </c:pt>
                <c:pt idx="5796">
                  <c:v>1.30651697379798</c:v>
                </c:pt>
                <c:pt idx="5797">
                  <c:v>1.3124525680541901</c:v>
                </c:pt>
                <c:pt idx="5798">
                  <c:v>1.3158190108068</c:v>
                </c:pt>
                <c:pt idx="5799">
                  <c:v>1.31458138066689</c:v>
                </c:pt>
                <c:pt idx="5800">
                  <c:v>1.3061938435857201</c:v>
                </c:pt>
                <c:pt idx="5801">
                  <c:v>1.29170914714221</c:v>
                </c:pt>
                <c:pt idx="5802">
                  <c:v>1.2723402724408499</c:v>
                </c:pt>
                <c:pt idx="5803">
                  <c:v>1.2713622413258601</c:v>
                </c:pt>
                <c:pt idx="5804">
                  <c:v>1.26620668695293</c:v>
                </c:pt>
                <c:pt idx="5805">
                  <c:v>1.19719648953249</c:v>
                </c:pt>
                <c:pt idx="5806">
                  <c:v>1.1996800647930701</c:v>
                </c:pt>
                <c:pt idx="5807">
                  <c:v>1.2069545189013</c:v>
                </c:pt>
                <c:pt idx="5808">
                  <c:v>1.3260390394433801</c:v>
                </c:pt>
                <c:pt idx="5809">
                  <c:v>1.35243877778526</c:v>
                </c:pt>
                <c:pt idx="5810">
                  <c:v>1.37840474636693</c:v>
                </c:pt>
                <c:pt idx="5811">
                  <c:v>1.40153125259435</c:v>
                </c:pt>
                <c:pt idx="5812">
                  <c:v>1.41927849891728</c:v>
                </c:pt>
                <c:pt idx="5813">
                  <c:v>1.42531076592106</c:v>
                </c:pt>
                <c:pt idx="5814">
                  <c:v>1.4282481142407</c:v>
                </c:pt>
                <c:pt idx="5815">
                  <c:v>1.44495894703941</c:v>
                </c:pt>
                <c:pt idx="5816">
                  <c:v>1.4746489321360501</c:v>
                </c:pt>
                <c:pt idx="5817">
                  <c:v>1.5090788409314899</c:v>
                </c:pt>
                <c:pt idx="5818">
                  <c:v>1.5427421440118201</c:v>
                </c:pt>
                <c:pt idx="5819">
                  <c:v>1.57128223533112</c:v>
                </c:pt>
                <c:pt idx="5820">
                  <c:v>1.59235816670054</c:v>
                </c:pt>
                <c:pt idx="5821">
                  <c:v>1.6091579490796499</c:v>
                </c:pt>
                <c:pt idx="5822">
                  <c:v>1.6234315752114401</c:v>
                </c:pt>
                <c:pt idx="5823">
                  <c:v>1.6376188853332201</c:v>
                </c:pt>
                <c:pt idx="5824">
                  <c:v>1.65330629491569</c:v>
                </c:pt>
                <c:pt idx="5825">
                  <c:v>1.67266386597776</c:v>
                </c:pt>
                <c:pt idx="5826">
                  <c:v>1.6965709743113599</c:v>
                </c:pt>
                <c:pt idx="5827">
                  <c:v>1.7241293356808201</c:v>
                </c:pt>
                <c:pt idx="5828">
                  <c:v>1.75573265406729</c:v>
                </c:pt>
                <c:pt idx="5829">
                  <c:v>1.26939055521748</c:v>
                </c:pt>
                <c:pt idx="5830">
                  <c:v>1.28227803559255</c:v>
                </c:pt>
                <c:pt idx="5831">
                  <c:v>1.30176175171825</c:v>
                </c:pt>
                <c:pt idx="5832">
                  <c:v>1.9061172477197099</c:v>
                </c:pt>
                <c:pt idx="5833">
                  <c:v>1.94485052892993</c:v>
                </c:pt>
                <c:pt idx="5834">
                  <c:v>1.9833404859885599</c:v>
                </c:pt>
                <c:pt idx="5835">
                  <c:v>2.0231796004554199</c:v>
                </c:pt>
                <c:pt idx="5836">
                  <c:v>2.0675813016831599</c:v>
                </c:pt>
                <c:pt idx="5837">
                  <c:v>2.1167208848528598</c:v>
                </c:pt>
                <c:pt idx="5838">
                  <c:v>2.17312379603558</c:v>
                </c:pt>
                <c:pt idx="5839">
                  <c:v>2.2379452257401402</c:v>
                </c:pt>
                <c:pt idx="5840">
                  <c:v>2.3089082008252202</c:v>
                </c:pt>
                <c:pt idx="5841">
                  <c:v>2.3821408105633002</c:v>
                </c:pt>
                <c:pt idx="5842">
                  <c:v>2.4591999093369599</c:v>
                </c:pt>
                <c:pt idx="5843">
                  <c:v>2.5372465082428199</c:v>
                </c:pt>
                <c:pt idx="5844">
                  <c:v>2.61408101376455</c:v>
                </c:pt>
                <c:pt idx="5845">
                  <c:v>2.6974718076205502</c:v>
                </c:pt>
                <c:pt idx="5846">
                  <c:v>2.7882127189504202</c:v>
                </c:pt>
                <c:pt idx="5847">
                  <c:v>2.8847366845873998</c:v>
                </c:pt>
                <c:pt idx="5848">
                  <c:v>2.9908263697718001</c:v>
                </c:pt>
                <c:pt idx="5849">
                  <c:v>3.1101861132172002</c:v>
                </c:pt>
                <c:pt idx="5850">
                  <c:v>3.2468626177906601</c:v>
                </c:pt>
                <c:pt idx="5851">
                  <c:v>3.38857548548292</c:v>
                </c:pt>
                <c:pt idx="5852">
                  <c:v>3.5217678947649498</c:v>
                </c:pt>
                <c:pt idx="5853">
                  <c:v>1.7907458543228101</c:v>
                </c:pt>
                <c:pt idx="5854">
                  <c:v>1.8280087747045199</c:v>
                </c:pt>
                <c:pt idx="5855">
                  <c:v>1.8667938691932899</c:v>
                </c:pt>
                <c:pt idx="5856">
                  <c:v>3.7061709684150799</c:v>
                </c:pt>
                <c:pt idx="5857">
                  <c:v>3.7324511012333299</c:v>
                </c:pt>
                <c:pt idx="5858">
                  <c:v>3.7694636252912201</c:v>
                </c:pt>
                <c:pt idx="5859">
                  <c:v>3.8165760990111899</c:v>
                </c:pt>
                <c:pt idx="5860">
                  <c:v>3.87283969727822</c:v>
                </c:pt>
                <c:pt idx="5861">
                  <c:v>3.9253715854537901</c:v>
                </c:pt>
                <c:pt idx="5862">
                  <c:v>3.9715282210678602</c:v>
                </c:pt>
                <c:pt idx="5863">
                  <c:v>4.03072990742149</c:v>
                </c:pt>
                <c:pt idx="5864">
                  <c:v>4.0635343706409399</c:v>
                </c:pt>
                <c:pt idx="5865">
                  <c:v>4.0854778711214799</c:v>
                </c:pt>
                <c:pt idx="5866">
                  <c:v>4.1100680506840099</c:v>
                </c:pt>
                <c:pt idx="5867">
                  <c:v>4.1387164142969599</c:v>
                </c:pt>
                <c:pt idx="5868">
                  <c:v>4.1691996663103001</c:v>
                </c:pt>
                <c:pt idx="5869">
                  <c:v>4.2133373595019696</c:v>
                </c:pt>
                <c:pt idx="5870">
                  <c:v>4.2704417177251397</c:v>
                </c:pt>
                <c:pt idx="5871">
                  <c:v>4.3335492849055202</c:v>
                </c:pt>
                <c:pt idx="5872">
                  <c:v>4.3990922537214203</c:v>
                </c:pt>
                <c:pt idx="5873">
                  <c:v>4.4670570716419702</c:v>
                </c:pt>
                <c:pt idx="5874">
                  <c:v>4.5349991047398497</c:v>
                </c:pt>
                <c:pt idx="5875">
                  <c:v>4.5977163412764703</c:v>
                </c:pt>
                <c:pt idx="5876">
                  <c:v>4.68354351326039</c:v>
                </c:pt>
                <c:pt idx="5877">
                  <c:v>3.6102904816788199</c:v>
                </c:pt>
                <c:pt idx="5878">
                  <c:v>3.6613663013237301</c:v>
                </c:pt>
                <c:pt idx="5879">
                  <c:v>3.6858174046959999</c:v>
                </c:pt>
                <c:pt idx="5880">
                  <c:v>4.89946764320998</c:v>
                </c:pt>
                <c:pt idx="5881">
                  <c:v>4.9405946623799997</c:v>
                </c:pt>
                <c:pt idx="5882">
                  <c:v>4.9827535677003896</c:v>
                </c:pt>
                <c:pt idx="5883">
                  <c:v>5.02548298130763</c:v>
                </c:pt>
                <c:pt idx="5884">
                  <c:v>5.0684110075508402</c:v>
                </c:pt>
                <c:pt idx="5885">
                  <c:v>5.1116728166506702</c:v>
                </c:pt>
                <c:pt idx="5886">
                  <c:v>5.15528048160406</c:v>
                </c:pt>
                <c:pt idx="5887">
                  <c:v>5.1998471212753099</c:v>
                </c:pt>
                <c:pt idx="5888">
                  <c:v>5.2474284593005303</c:v>
                </c:pt>
                <c:pt idx="5889">
                  <c:v>5.2984446833183796</c:v>
                </c:pt>
                <c:pt idx="5890">
                  <c:v>5.3521557896339598</c:v>
                </c:pt>
                <c:pt idx="5891">
                  <c:v>5.4063973976386803</c:v>
                </c:pt>
                <c:pt idx="5892">
                  <c:v>5.4596511504230598</c:v>
                </c:pt>
                <c:pt idx="5893">
                  <c:v>5.5104832020561902</c:v>
                </c:pt>
                <c:pt idx="5894">
                  <c:v>5.5579270026064496</c:v>
                </c:pt>
                <c:pt idx="5895">
                  <c:v>5.6020218484952498</c:v>
                </c:pt>
                <c:pt idx="5896">
                  <c:v>5.6431001022266498</c:v>
                </c:pt>
                <c:pt idx="5897">
                  <c:v>5.6814815798568699</c:v>
                </c:pt>
                <c:pt idx="5898">
                  <c:v>5.7174567434888104</c:v>
                </c:pt>
                <c:pt idx="5899">
                  <c:v>5.7509844028976103</c:v>
                </c:pt>
                <c:pt idx="5900">
                  <c:v>5.7825190709093102</c:v>
                </c:pt>
                <c:pt idx="5901">
                  <c:v>4.7538765323849503</c:v>
                </c:pt>
                <c:pt idx="5902">
                  <c:v>4.8109458256537598</c:v>
                </c:pt>
                <c:pt idx="5903">
                  <c:v>4.8577199299618998</c:v>
                </c:pt>
                <c:pt idx="5904">
                  <c:v>5.8891233971790298</c:v>
                </c:pt>
                <c:pt idx="5905">
                  <c:v>5.9116066316404803</c:v>
                </c:pt>
                <c:pt idx="5906">
                  <c:v>5.9327428984039301</c:v>
                </c:pt>
                <c:pt idx="5907">
                  <c:v>5.95262570401432</c:v>
                </c:pt>
                <c:pt idx="5908">
                  <c:v>5.9713871412617099</c:v>
                </c:pt>
                <c:pt idx="5909">
                  <c:v>5.9893437120463204</c:v>
                </c:pt>
                <c:pt idx="5910">
                  <c:v>6.00674764731406</c:v>
                </c:pt>
                <c:pt idx="5911">
                  <c:v>6.0232933345345101</c:v>
                </c:pt>
                <c:pt idx="5912">
                  <c:v>6.03917181112985</c:v>
                </c:pt>
                <c:pt idx="5913">
                  <c:v>6.0547600623477296</c:v>
                </c:pt>
                <c:pt idx="5914">
                  <c:v>6.07013656266827</c:v>
                </c:pt>
                <c:pt idx="5915">
                  <c:v>6.0852555057207196</c:v>
                </c:pt>
                <c:pt idx="5916">
                  <c:v>6.1000836315821401</c:v>
                </c:pt>
                <c:pt idx="5917">
                  <c:v>6.1148548249775896</c:v>
                </c:pt>
                <c:pt idx="5918">
                  <c:v>6.1295475438929099</c:v>
                </c:pt>
                <c:pt idx="5919">
                  <c:v>6.1439548903020897</c:v>
                </c:pt>
                <c:pt idx="5920">
                  <c:v>6.1580753254898397</c:v>
                </c:pt>
                <c:pt idx="5921">
                  <c:v>6.1721032010343597</c:v>
                </c:pt>
                <c:pt idx="5922">
                  <c:v>6.1862293176324403</c:v>
                </c:pt>
                <c:pt idx="5923">
                  <c:v>6.2000034235157599</c:v>
                </c:pt>
                <c:pt idx="5924">
                  <c:v>6.2133560397705496</c:v>
                </c:pt>
                <c:pt idx="5925">
                  <c:v>5.8118720773560204</c:v>
                </c:pt>
                <c:pt idx="5926">
                  <c:v>5.8393435900832698</c:v>
                </c:pt>
                <c:pt idx="5927">
                  <c:v>5.8650571797656301</c:v>
                </c:pt>
                <c:pt idx="5928">
                  <c:v>4.17059653649188</c:v>
                </c:pt>
                <c:pt idx="5929">
                  <c:v>4.18129058965508</c:v>
                </c:pt>
                <c:pt idx="5930">
                  <c:v>2.7939966687223299</c:v>
                </c:pt>
                <c:pt idx="5931">
                  <c:v>2.8006129696116999</c:v>
                </c:pt>
                <c:pt idx="5932">
                  <c:v>2.8040910460897202</c:v>
                </c:pt>
                <c:pt idx="5933">
                  <c:v>2.8041191823172902</c:v>
                </c:pt>
                <c:pt idx="5934">
                  <c:v>2.79997586981403</c:v>
                </c:pt>
                <c:pt idx="5935">
                  <c:v>2.79130323810169</c:v>
                </c:pt>
                <c:pt idx="5936">
                  <c:v>3.47518271041164</c:v>
                </c:pt>
                <c:pt idx="5937">
                  <c:v>4.85000856208383</c:v>
                </c:pt>
                <c:pt idx="5938">
                  <c:v>5.5191269352342198</c:v>
                </c:pt>
                <c:pt idx="5939">
                  <c:v>5.4820270443504802</c:v>
                </c:pt>
                <c:pt idx="5940">
                  <c:v>6.1339232951079801</c:v>
                </c:pt>
                <c:pt idx="5941">
                  <c:v>6.0780295803256896</c:v>
                </c:pt>
                <c:pt idx="5942">
                  <c:v>6.0147883816399403</c:v>
                </c:pt>
                <c:pt idx="5943">
                  <c:v>5.9467837938471204</c:v>
                </c:pt>
                <c:pt idx="5944">
                  <c:v>5.8766463099279296</c:v>
                </c:pt>
                <c:pt idx="5945">
                  <c:v>5.8065528569387697</c:v>
                </c:pt>
                <c:pt idx="5946">
                  <c:v>5.7390264545150096</c:v>
                </c:pt>
                <c:pt idx="5947">
                  <c:v>5.6762018925864703</c:v>
                </c:pt>
                <c:pt idx="5948">
                  <c:v>5.61785475544528</c:v>
                </c:pt>
                <c:pt idx="5949">
                  <c:v>6.2265934891035402</c:v>
                </c:pt>
                <c:pt idx="5950">
                  <c:v>6.2400135721059602</c:v>
                </c:pt>
                <c:pt idx="5951">
                  <c:v>6.2528504820109996</c:v>
                </c:pt>
                <c:pt idx="5952">
                  <c:v>5.4465730173046101</c:v>
                </c:pt>
                <c:pt idx="5953">
                  <c:v>5.4183250451662097</c:v>
                </c:pt>
                <c:pt idx="5954">
                  <c:v>5.3945459756996899</c:v>
                </c:pt>
                <c:pt idx="5955">
                  <c:v>5.37621253803015</c:v>
                </c:pt>
                <c:pt idx="5956">
                  <c:v>5.3623593658531297</c:v>
                </c:pt>
                <c:pt idx="5957">
                  <c:v>5.3521801723532798</c:v>
                </c:pt>
                <c:pt idx="5958">
                  <c:v>5.3452644756345604</c:v>
                </c:pt>
                <c:pt idx="5959">
                  <c:v>5.3445159498241699</c:v>
                </c:pt>
                <c:pt idx="5960">
                  <c:v>5.3445438834249401</c:v>
                </c:pt>
                <c:pt idx="5961">
                  <c:v>5.3459329882495199</c:v>
                </c:pt>
                <c:pt idx="5962">
                  <c:v>5.3483106584707496</c:v>
                </c:pt>
                <c:pt idx="5963">
                  <c:v>5.35129055818647</c:v>
                </c:pt>
                <c:pt idx="5964">
                  <c:v>5.3548106653339804</c:v>
                </c:pt>
                <c:pt idx="5965">
                  <c:v>5.3589722983974104</c:v>
                </c:pt>
                <c:pt idx="5966">
                  <c:v>5.3637816122379496</c:v>
                </c:pt>
                <c:pt idx="5967">
                  <c:v>5.3699800309030703</c:v>
                </c:pt>
                <c:pt idx="5968">
                  <c:v>5.3771996830742097</c:v>
                </c:pt>
                <c:pt idx="5969">
                  <c:v>5.3852623145023797</c:v>
                </c:pt>
                <c:pt idx="5970">
                  <c:v>5.3940616354694404</c:v>
                </c:pt>
                <c:pt idx="5971">
                  <c:v>5.4078551528380396</c:v>
                </c:pt>
                <c:pt idx="5972">
                  <c:v>5.4208227351805602</c:v>
                </c:pt>
                <c:pt idx="5973">
                  <c:v>5.5650649845041498</c:v>
                </c:pt>
                <c:pt idx="5974">
                  <c:v>5.5190891183467397</c:v>
                </c:pt>
                <c:pt idx="5975">
                  <c:v>5.4796336174395703</c:v>
                </c:pt>
                <c:pt idx="5976">
                  <c:v>5.4692186454112104</c:v>
                </c:pt>
                <c:pt idx="5977">
                  <c:v>5.4796303032835496</c:v>
                </c:pt>
                <c:pt idx="5978">
                  <c:v>5.4892610039615697</c:v>
                </c:pt>
                <c:pt idx="5979">
                  <c:v>5.4983174087458497</c:v>
                </c:pt>
                <c:pt idx="5980">
                  <c:v>5.5068965750627896</c:v>
                </c:pt>
                <c:pt idx="5981">
                  <c:v>5.5151746266324704</c:v>
                </c:pt>
                <c:pt idx="5982">
                  <c:v>5.52193905580127</c:v>
                </c:pt>
                <c:pt idx="5983">
                  <c:v>5.5276820147386401</c:v>
                </c:pt>
                <c:pt idx="5984">
                  <c:v>5.5334796572503802</c:v>
                </c:pt>
                <c:pt idx="5985">
                  <c:v>5.5390292115112496</c:v>
                </c:pt>
                <c:pt idx="5986">
                  <c:v>5.5446256374073002</c:v>
                </c:pt>
                <c:pt idx="5987">
                  <c:v>5.5504661272219096</c:v>
                </c:pt>
                <c:pt idx="5988">
                  <c:v>5.5566451344017604</c:v>
                </c:pt>
                <c:pt idx="5989">
                  <c:v>5.5633970171227602</c:v>
                </c:pt>
                <c:pt idx="5990">
                  <c:v>5.5711670559191697</c:v>
                </c:pt>
                <c:pt idx="5991">
                  <c:v>5.5809854798633598</c:v>
                </c:pt>
                <c:pt idx="5992">
                  <c:v>5.592091690148</c:v>
                </c:pt>
                <c:pt idx="5993">
                  <c:v>5.60376320076002</c:v>
                </c:pt>
                <c:pt idx="5994">
                  <c:v>5.6165721770642998</c:v>
                </c:pt>
                <c:pt idx="5995">
                  <c:v>5.6312313993312397</c:v>
                </c:pt>
                <c:pt idx="5996">
                  <c:v>5.6457175753086899</c:v>
                </c:pt>
                <c:pt idx="5997">
                  <c:v>5.4337124348565498</c:v>
                </c:pt>
                <c:pt idx="5998">
                  <c:v>5.4461930729891002</c:v>
                </c:pt>
                <c:pt idx="5999">
                  <c:v>5.4580792935663398</c:v>
                </c:pt>
                <c:pt idx="6000">
                  <c:v>5.7101696245700602</c:v>
                </c:pt>
                <c:pt idx="6001">
                  <c:v>5.7290385351627799</c:v>
                </c:pt>
                <c:pt idx="6002">
                  <c:v>5.7499432844554601</c:v>
                </c:pt>
                <c:pt idx="6003">
                  <c:v>5.7747824103985597</c:v>
                </c:pt>
                <c:pt idx="6004">
                  <c:v>5.8039133683917097</c:v>
                </c:pt>
                <c:pt idx="6005">
                  <c:v>5.8389075418407801</c:v>
                </c:pt>
                <c:pt idx="6006">
                  <c:v>5.8783074122718499</c:v>
                </c:pt>
                <c:pt idx="6007">
                  <c:v>5.92551140996129</c:v>
                </c:pt>
                <c:pt idx="6008">
                  <c:v>5.9717422294070497</c:v>
                </c:pt>
                <c:pt idx="6009">
                  <c:v>6.0178705467415297</c:v>
                </c:pt>
                <c:pt idx="6010">
                  <c:v>6.0649490799529397</c:v>
                </c:pt>
                <c:pt idx="6011">
                  <c:v>6.1146898273527199</c:v>
                </c:pt>
                <c:pt idx="6012">
                  <c:v>6.1697621048921096</c:v>
                </c:pt>
                <c:pt idx="6013">
                  <c:v>4.13452574537998</c:v>
                </c:pt>
                <c:pt idx="6014">
                  <c:v>2.0997582782611199</c:v>
                </c:pt>
                <c:pt idx="6015">
                  <c:v>2.15640467784681</c:v>
                </c:pt>
                <c:pt idx="6016">
                  <c:v>1.51180513373475</c:v>
                </c:pt>
                <c:pt idx="6017">
                  <c:v>0.86374064793838501</c:v>
                </c:pt>
                <c:pt idx="6018">
                  <c:v>0.21151679068491999</c:v>
                </c:pt>
                <c:pt idx="6019">
                  <c:v>0.25902809682055999</c:v>
                </c:pt>
                <c:pt idx="6020">
                  <c:v>0.31140552535174099</c:v>
                </c:pt>
                <c:pt idx="6021">
                  <c:v>5.6607027684930697</c:v>
                </c:pt>
                <c:pt idx="6022">
                  <c:v>5.6763709145436501</c:v>
                </c:pt>
                <c:pt idx="6023">
                  <c:v>5.69277717048569</c:v>
                </c:pt>
                <c:pt idx="6024">
                  <c:v>0.54358112425209604</c:v>
                </c:pt>
                <c:pt idx="6025">
                  <c:v>0.61249580296143402</c:v>
                </c:pt>
                <c:pt idx="6026">
                  <c:v>0.68900738540565298</c:v>
                </c:pt>
                <c:pt idx="6027">
                  <c:v>0.77427854853532496</c:v>
                </c:pt>
                <c:pt idx="6028">
                  <c:v>0.86981803228933596</c:v>
                </c:pt>
                <c:pt idx="6029">
                  <c:v>0.97771005612746198</c:v>
                </c:pt>
                <c:pt idx="6030">
                  <c:v>1.0981200615347499</c:v>
                </c:pt>
                <c:pt idx="6031">
                  <c:v>1.23316401876931</c:v>
                </c:pt>
                <c:pt idx="6032">
                  <c:v>1.3949222928518501</c:v>
                </c:pt>
                <c:pt idx="6033">
                  <c:v>1.58097401117013</c:v>
                </c:pt>
                <c:pt idx="6034">
                  <c:v>1.78776628010456</c:v>
                </c:pt>
                <c:pt idx="6035">
                  <c:v>2.0052029671906002</c:v>
                </c:pt>
                <c:pt idx="6036">
                  <c:v>2.2204013265617801</c:v>
                </c:pt>
                <c:pt idx="6037">
                  <c:v>2.4183001169892799</c:v>
                </c:pt>
                <c:pt idx="6038">
                  <c:v>2.5838024996576801</c:v>
                </c:pt>
                <c:pt idx="6039">
                  <c:v>2.7164393735363199</c:v>
                </c:pt>
                <c:pt idx="6040">
                  <c:v>2.8201707703940899</c:v>
                </c:pt>
                <c:pt idx="6041">
                  <c:v>2.9023589102924898</c:v>
                </c:pt>
                <c:pt idx="6042">
                  <c:v>2.96655431959682</c:v>
                </c:pt>
                <c:pt idx="6043">
                  <c:v>2.99247528075606</c:v>
                </c:pt>
                <c:pt idx="6044">
                  <c:v>3.0124112608162101</c:v>
                </c:pt>
                <c:pt idx="6045">
                  <c:v>0.365011015137089</c:v>
                </c:pt>
                <c:pt idx="6046">
                  <c:v>0.42128236986078899</c:v>
                </c:pt>
                <c:pt idx="6047">
                  <c:v>0.48055330395102103</c:v>
                </c:pt>
                <c:pt idx="6048">
                  <c:v>3.0579786572437602</c:v>
                </c:pt>
                <c:pt idx="6049">
                  <c:v>3.0647489749576402</c:v>
                </c:pt>
                <c:pt idx="6050">
                  <c:v>3.0697651868241902</c:v>
                </c:pt>
                <c:pt idx="6051">
                  <c:v>3.0725678383740398</c:v>
                </c:pt>
                <c:pt idx="6052">
                  <c:v>3.0734690224962402</c:v>
                </c:pt>
                <c:pt idx="6053">
                  <c:v>3.0719434454611299</c:v>
                </c:pt>
                <c:pt idx="6054">
                  <c:v>3.0678868888980402</c:v>
                </c:pt>
                <c:pt idx="6055">
                  <c:v>3.0632705358738201</c:v>
                </c:pt>
                <c:pt idx="6056">
                  <c:v>3.0536917668370598</c:v>
                </c:pt>
                <c:pt idx="6057">
                  <c:v>3.0433640281297301</c:v>
                </c:pt>
                <c:pt idx="6058">
                  <c:v>3.0320216546377599</c:v>
                </c:pt>
                <c:pt idx="6059">
                  <c:v>3.0197813224075798</c:v>
                </c:pt>
                <c:pt idx="6060">
                  <c:v>3.00747148167294</c:v>
                </c:pt>
                <c:pt idx="6061">
                  <c:v>2.9952794414305202</c:v>
                </c:pt>
                <c:pt idx="6062">
                  <c:v>2.9833733655078198</c:v>
                </c:pt>
                <c:pt idx="6063">
                  <c:v>2.9708532238191001</c:v>
                </c:pt>
                <c:pt idx="6064">
                  <c:v>2.9572237867643301</c:v>
                </c:pt>
                <c:pt idx="6065">
                  <c:v>2.9422767655555799</c:v>
                </c:pt>
                <c:pt idx="6066">
                  <c:v>2.9260466333336299</c:v>
                </c:pt>
                <c:pt idx="6067">
                  <c:v>2.90869856526743</c:v>
                </c:pt>
                <c:pt idx="6068">
                  <c:v>2.8911638983808401</c:v>
                </c:pt>
                <c:pt idx="6069">
                  <c:v>3.02761900549568</c:v>
                </c:pt>
                <c:pt idx="6070">
                  <c:v>3.0398434475313598</c:v>
                </c:pt>
                <c:pt idx="6071">
                  <c:v>3.0498397410456901</c:v>
                </c:pt>
                <c:pt idx="6072">
                  <c:v>2.8236278198051199</c:v>
                </c:pt>
                <c:pt idx="6073">
                  <c:v>2.8070756522260298</c:v>
                </c:pt>
                <c:pt idx="6074">
                  <c:v>2.7903109348012598</c:v>
                </c:pt>
                <c:pt idx="6075">
                  <c:v>2.7729827812618701</c:v>
                </c:pt>
                <c:pt idx="6076">
                  <c:v>2.7549441555250098</c:v>
                </c:pt>
                <c:pt idx="6077">
                  <c:v>2.7365199632436599</c:v>
                </c:pt>
                <c:pt idx="6078">
                  <c:v>2.716562381988</c:v>
                </c:pt>
                <c:pt idx="6079">
                  <c:v>2.6970534841946598</c:v>
                </c:pt>
                <c:pt idx="6080">
                  <c:v>2.67714200521654</c:v>
                </c:pt>
                <c:pt idx="6081">
                  <c:v>2.65519483549184</c:v>
                </c:pt>
                <c:pt idx="6082">
                  <c:v>2.6324390116974699</c:v>
                </c:pt>
                <c:pt idx="6083">
                  <c:v>2.6114269074221799</c:v>
                </c:pt>
                <c:pt idx="6084">
                  <c:v>2.5904216977750401</c:v>
                </c:pt>
                <c:pt idx="6085">
                  <c:v>2.56953295703957</c:v>
                </c:pt>
                <c:pt idx="6086">
                  <c:v>2.5498050290419099</c:v>
                </c:pt>
                <c:pt idx="6087">
                  <c:v>2.5297071287874799</c:v>
                </c:pt>
                <c:pt idx="6088">
                  <c:v>2.5049204079365102</c:v>
                </c:pt>
                <c:pt idx="6089">
                  <c:v>2.4748737072071898</c:v>
                </c:pt>
                <c:pt idx="6090">
                  <c:v>2.4406261361743802</c:v>
                </c:pt>
                <c:pt idx="6091">
                  <c:v>2.40708104785578</c:v>
                </c:pt>
                <c:pt idx="6092">
                  <c:v>2.3660141569450399</c:v>
                </c:pt>
                <c:pt idx="6093">
                  <c:v>2.8739320033195201</c:v>
                </c:pt>
                <c:pt idx="6094">
                  <c:v>2.8568407527544299</c:v>
                </c:pt>
                <c:pt idx="6095">
                  <c:v>2.8400963937166699</c:v>
                </c:pt>
                <c:pt idx="6096">
                  <c:v>2.1019955866002</c:v>
                </c:pt>
                <c:pt idx="6097">
                  <c:v>2.0273215261267801</c:v>
                </c:pt>
                <c:pt idx="6098">
                  <c:v>1.94762178476959</c:v>
                </c:pt>
                <c:pt idx="6099">
                  <c:v>1.85613684541251</c:v>
                </c:pt>
                <c:pt idx="6100">
                  <c:v>1.76602370033293</c:v>
                </c:pt>
                <c:pt idx="6101">
                  <c:v>1.69906789496806</c:v>
                </c:pt>
                <c:pt idx="6102">
                  <c:v>1.62807988616874</c:v>
                </c:pt>
                <c:pt idx="6103">
                  <c:v>1.56481430476368</c:v>
                </c:pt>
                <c:pt idx="6104">
                  <c:v>1.4780444625258999</c:v>
                </c:pt>
                <c:pt idx="6105">
                  <c:v>1.37370542107941</c:v>
                </c:pt>
                <c:pt idx="6106">
                  <c:v>1.28569451618298</c:v>
                </c:pt>
                <c:pt idx="6107">
                  <c:v>1.22399336437427</c:v>
                </c:pt>
                <c:pt idx="6108">
                  <c:v>1.18210163329257</c:v>
                </c:pt>
                <c:pt idx="6109">
                  <c:v>1.15051453059807</c:v>
                </c:pt>
                <c:pt idx="6110">
                  <c:v>1.1195759372196901</c:v>
                </c:pt>
                <c:pt idx="6111">
                  <c:v>1.0858229743826699</c:v>
                </c:pt>
                <c:pt idx="6112">
                  <c:v>1.0469070003216701</c:v>
                </c:pt>
                <c:pt idx="6113">
                  <c:v>1.00137848604603</c:v>
                </c:pt>
                <c:pt idx="6114">
                  <c:v>0.949743372981534</c:v>
                </c:pt>
                <c:pt idx="6115">
                  <c:v>0.94433253982278398</c:v>
                </c:pt>
                <c:pt idx="6116">
                  <c:v>0.92753139627244297</c:v>
                </c:pt>
                <c:pt idx="6117">
                  <c:v>2.3110673142929801</c:v>
                </c:pt>
                <c:pt idx="6118">
                  <c:v>2.2444563882892798</c:v>
                </c:pt>
                <c:pt idx="6119">
                  <c:v>2.1721320348456299</c:v>
                </c:pt>
                <c:pt idx="6120">
                  <c:v>0.82073357655419499</c:v>
                </c:pt>
                <c:pt idx="6121">
                  <c:v>0.78135018813120605</c:v>
                </c:pt>
                <c:pt idx="6122">
                  <c:v>0.74080178509402295</c:v>
                </c:pt>
                <c:pt idx="6123">
                  <c:v>0.69798306681822597</c:v>
                </c:pt>
                <c:pt idx="6124">
                  <c:v>0.64967400522980101</c:v>
                </c:pt>
                <c:pt idx="6125">
                  <c:v>0.59044701884580797</c:v>
                </c:pt>
                <c:pt idx="6126">
                  <c:v>0.51647552615979198</c:v>
                </c:pt>
                <c:pt idx="6127">
                  <c:v>0.42759690974710901</c:v>
                </c:pt>
                <c:pt idx="6128">
                  <c:v>1.04127745875723</c:v>
                </c:pt>
                <c:pt idx="6129">
                  <c:v>1.6581468232234999</c:v>
                </c:pt>
                <c:pt idx="6130">
                  <c:v>1.58730168007074</c:v>
                </c:pt>
                <c:pt idx="6131">
                  <c:v>2.2217352632646201</c:v>
                </c:pt>
                <c:pt idx="6132">
                  <c:v>2.8489188804863699</c:v>
                </c:pt>
                <c:pt idx="6133">
                  <c:v>3.4625090299728201</c:v>
                </c:pt>
                <c:pt idx="6134">
                  <c:v>3.36493618169259</c:v>
                </c:pt>
                <c:pt idx="6135">
                  <c:v>3.9587687000349101</c:v>
                </c:pt>
                <c:pt idx="6136">
                  <c:v>3.8510035961663198</c:v>
                </c:pt>
                <c:pt idx="6137">
                  <c:v>5.13725790696102</c:v>
                </c:pt>
                <c:pt idx="6138">
                  <c:v>5.7211418482611904</c:v>
                </c:pt>
                <c:pt idx="6139">
                  <c:v>5.5786871126612603</c:v>
                </c:pt>
                <c:pt idx="6140">
                  <c:v>5.4831788174826901</c:v>
                </c:pt>
                <c:pt idx="6141">
                  <c:v>0.90245146138544596</c:v>
                </c:pt>
                <c:pt idx="6142">
                  <c:v>0.87782674950077999</c:v>
                </c:pt>
                <c:pt idx="6143">
                  <c:v>0.85084410437763602</c:v>
                </c:pt>
                <c:pt idx="6144">
                  <c:v>5.4060205307537599</c:v>
                </c:pt>
                <c:pt idx="6145">
                  <c:v>5.4059291547376898</c:v>
                </c:pt>
                <c:pt idx="6146">
                  <c:v>5.4127108648629001</c:v>
                </c:pt>
                <c:pt idx="6147">
                  <c:v>5.4268722535500702</c:v>
                </c:pt>
                <c:pt idx="6148">
                  <c:v>5.4451682886016304</c:v>
                </c:pt>
                <c:pt idx="6149">
                  <c:v>5.4679474298508701</c:v>
                </c:pt>
                <c:pt idx="6150">
                  <c:v>5.4943811382919998</c:v>
                </c:pt>
                <c:pt idx="6151">
                  <c:v>5.5552224145660798</c:v>
                </c:pt>
                <c:pt idx="6152">
                  <c:v>5.6115242439900896</c:v>
                </c:pt>
                <c:pt idx="6153">
                  <c:v>5.6638112101174096</c:v>
                </c:pt>
                <c:pt idx="6154">
                  <c:v>5.7091351344399603</c:v>
                </c:pt>
                <c:pt idx="6155">
                  <c:v>5.7469548626242499</c:v>
                </c:pt>
                <c:pt idx="6156">
                  <c:v>5.7776737748033797</c:v>
                </c:pt>
                <c:pt idx="6157">
                  <c:v>5.8035947359626201</c:v>
                </c:pt>
                <c:pt idx="6158">
                  <c:v>5.8280494198070301</c:v>
                </c:pt>
                <c:pt idx="6159">
                  <c:v>5.8521902057309498</c:v>
                </c:pt>
                <c:pt idx="6160">
                  <c:v>5.8754598420716198</c:v>
                </c:pt>
                <c:pt idx="6161">
                  <c:v>5.8977773687319202</c:v>
                </c:pt>
                <c:pt idx="6162">
                  <c:v>5.9188591886464197</c:v>
                </c:pt>
                <c:pt idx="6163">
                  <c:v>5.93599006113039</c:v>
                </c:pt>
                <c:pt idx="6164">
                  <c:v>5.9441343628319903</c:v>
                </c:pt>
                <c:pt idx="6165">
                  <c:v>5.4408494698525303</c:v>
                </c:pt>
                <c:pt idx="6166">
                  <c:v>5.4214109978746796</c:v>
                </c:pt>
                <c:pt idx="6167">
                  <c:v>5.4108719817208799</c:v>
                </c:pt>
                <c:pt idx="6168">
                  <c:v>5.9511580063469003</c:v>
                </c:pt>
                <c:pt idx="6169">
                  <c:v>5.95492951590131</c:v>
                </c:pt>
                <c:pt idx="6170">
                  <c:v>5.9592024099169496</c:v>
                </c:pt>
                <c:pt idx="6171">
                  <c:v>5.9632291094851499</c:v>
                </c:pt>
                <c:pt idx="6172">
                  <c:v>5.9709018541297398</c:v>
                </c:pt>
                <c:pt idx="6173">
                  <c:v>5.9825780992503699</c:v>
                </c:pt>
                <c:pt idx="6174">
                  <c:v>5.9982171280730299</c:v>
                </c:pt>
                <c:pt idx="6175">
                  <c:v>6.0153413722449596</c:v>
                </c:pt>
                <c:pt idx="6176">
                  <c:v>6.0332307130073799</c:v>
                </c:pt>
                <c:pt idx="6177">
                  <c:v>6.0526810212567401</c:v>
                </c:pt>
                <c:pt idx="6178">
                  <c:v>6.07003299529255</c:v>
                </c:pt>
                <c:pt idx="6179">
                  <c:v>6.0841778131996103</c:v>
                </c:pt>
                <c:pt idx="6180">
                  <c:v>6.09244426522321</c:v>
                </c:pt>
                <c:pt idx="6181">
                  <c:v>6.0959099255217701</c:v>
                </c:pt>
                <c:pt idx="6182">
                  <c:v>6.0949724928180604</c:v>
                </c:pt>
                <c:pt idx="6183">
                  <c:v>6.09189884983196</c:v>
                </c:pt>
                <c:pt idx="6184">
                  <c:v>6.0899108296689004</c:v>
                </c:pt>
                <c:pt idx="6185">
                  <c:v>6.0914467042602203</c:v>
                </c:pt>
                <c:pt idx="6186">
                  <c:v>6.0958545317710904</c:v>
                </c:pt>
                <c:pt idx="6187">
                  <c:v>5.4084054620189601</c:v>
                </c:pt>
                <c:pt idx="6188">
                  <c:v>5.4258389267035296</c:v>
                </c:pt>
                <c:pt idx="6189">
                  <c:v>5.94711284219514</c:v>
                </c:pt>
                <c:pt idx="6190">
                  <c:v>5.9480213943963598</c:v>
                </c:pt>
                <c:pt idx="6191">
                  <c:v>5.9489308934993002</c:v>
                </c:pt>
                <c:pt idx="6192">
                  <c:v>4.1166836701786496</c:v>
                </c:pt>
                <c:pt idx="6193">
                  <c:v>4.14350549920972</c:v>
                </c:pt>
                <c:pt idx="6194">
                  <c:v>3.4759397030861701</c:v>
                </c:pt>
                <c:pt idx="6195">
                  <c:v>2.1141112081055602</c:v>
                </c:pt>
                <c:pt idx="6196">
                  <c:v>2.14822766734865</c:v>
                </c:pt>
                <c:pt idx="6197">
                  <c:v>1.4805421475121501</c:v>
                </c:pt>
                <c:pt idx="6198">
                  <c:v>0.806982508285778</c:v>
                </c:pt>
                <c:pt idx="6199">
                  <c:v>0.83599993851890497</c:v>
                </c:pt>
                <c:pt idx="6200">
                  <c:v>0.85961676784194396</c:v>
                </c:pt>
                <c:pt idx="6201">
                  <c:v>0.17762162588934299</c:v>
                </c:pt>
                <c:pt idx="6202">
                  <c:v>0.19054212601595</c:v>
                </c:pt>
                <c:pt idx="6203">
                  <c:v>0.201485911215353</c:v>
                </c:pt>
                <c:pt idx="6204">
                  <c:v>0.20785151166732299</c:v>
                </c:pt>
                <c:pt idx="6205">
                  <c:v>0.21288241160706001</c:v>
                </c:pt>
                <c:pt idx="6206">
                  <c:v>0.21877104175721401</c:v>
                </c:pt>
                <c:pt idx="6207">
                  <c:v>0.22534438541896801</c:v>
                </c:pt>
                <c:pt idx="6208">
                  <c:v>0.22759996080071501</c:v>
                </c:pt>
                <c:pt idx="6209">
                  <c:v>0.22564272234124899</c:v>
                </c:pt>
                <c:pt idx="6210">
                  <c:v>0.224074062202543</c:v>
                </c:pt>
                <c:pt idx="6211">
                  <c:v>0.238595540784485</c:v>
                </c:pt>
                <c:pt idx="6212">
                  <c:v>0.25217375082603799</c:v>
                </c:pt>
                <c:pt idx="6213">
                  <c:v>5.4452905258462501</c:v>
                </c:pt>
                <c:pt idx="6214">
                  <c:v>5.4660124084429196</c:v>
                </c:pt>
                <c:pt idx="6215">
                  <c:v>4.0929819806838896</c:v>
                </c:pt>
                <c:pt idx="6216">
                  <c:v>0.94574088968507997</c:v>
                </c:pt>
                <c:pt idx="6217">
                  <c:v>0.94254753390914903</c:v>
                </c:pt>
                <c:pt idx="6218">
                  <c:v>0.94460324829817299</c:v>
                </c:pt>
                <c:pt idx="6219">
                  <c:v>0.94655324628842497</c:v>
                </c:pt>
                <c:pt idx="6220">
                  <c:v>0.94261800596007805</c:v>
                </c:pt>
                <c:pt idx="6221">
                  <c:v>0.93266378738567002</c:v>
                </c:pt>
                <c:pt idx="6222">
                  <c:v>1.61193732201238</c:v>
                </c:pt>
                <c:pt idx="6223">
                  <c:v>1.5879002347728299</c:v>
                </c:pt>
                <c:pt idx="6224">
                  <c:v>1.54912116383661</c:v>
                </c:pt>
                <c:pt idx="6225">
                  <c:v>2.17616359745695</c:v>
                </c:pt>
                <c:pt idx="6226">
                  <c:v>2.7325174374105998</c:v>
                </c:pt>
                <c:pt idx="6227">
                  <c:v>3.2383707902115502</c:v>
                </c:pt>
                <c:pt idx="6228">
                  <c:v>3.9412099962700702</c:v>
                </c:pt>
                <c:pt idx="6229">
                  <c:v>4.2753806979200801</c:v>
                </c:pt>
                <c:pt idx="6230">
                  <c:v>3.8805164699539598</c:v>
                </c:pt>
                <c:pt idx="6231">
                  <c:v>4.3584944638413603</c:v>
                </c:pt>
                <c:pt idx="6232">
                  <c:v>4.2250147586590696</c:v>
                </c:pt>
                <c:pt idx="6233">
                  <c:v>4.0244033019358998</c:v>
                </c:pt>
                <c:pt idx="6234">
                  <c:v>3.96715199640192</c:v>
                </c:pt>
                <c:pt idx="6235">
                  <c:v>3.9478072972851299</c:v>
                </c:pt>
                <c:pt idx="6236">
                  <c:v>3.93189748416096</c:v>
                </c:pt>
                <c:pt idx="6237">
                  <c:v>0.26130013756562998</c:v>
                </c:pt>
                <c:pt idx="6238">
                  <c:v>0.261152343221635</c:v>
                </c:pt>
                <c:pt idx="6239">
                  <c:v>0.25537646153324001</c:v>
                </c:pt>
                <c:pt idx="6240">
                  <c:v>3.9001997419185099</c:v>
                </c:pt>
                <c:pt idx="6241">
                  <c:v>3.9003827898574301</c:v>
                </c:pt>
                <c:pt idx="6242">
                  <c:v>3.9003184597217699</c:v>
                </c:pt>
                <c:pt idx="6243">
                  <c:v>3.8986521198277</c:v>
                </c:pt>
                <c:pt idx="6244">
                  <c:v>3.89707875384636</c:v>
                </c:pt>
                <c:pt idx="6245">
                  <c:v>3.8971980042818402</c:v>
                </c:pt>
                <c:pt idx="6246">
                  <c:v>3.90206945854781</c:v>
                </c:pt>
                <c:pt idx="6247">
                  <c:v>3.9186856011744302</c:v>
                </c:pt>
                <c:pt idx="6248">
                  <c:v>3.9379094223684201</c:v>
                </c:pt>
                <c:pt idx="6249">
                  <c:v>3.9653007443561701</c:v>
                </c:pt>
                <c:pt idx="6250">
                  <c:v>3.9886759306480499</c:v>
                </c:pt>
                <c:pt idx="6251">
                  <c:v>4.0036764518040302</c:v>
                </c:pt>
                <c:pt idx="6252">
                  <c:v>4.0156891725330501</c:v>
                </c:pt>
                <c:pt idx="6253">
                  <c:v>4.0258910324928596</c:v>
                </c:pt>
                <c:pt idx="6254">
                  <c:v>4.0365902229908901</c:v>
                </c:pt>
                <c:pt idx="6255">
                  <c:v>4.0515571883171404</c:v>
                </c:pt>
                <c:pt idx="6256">
                  <c:v>4.0716773111713298</c:v>
                </c:pt>
                <c:pt idx="6257">
                  <c:v>4.0925727985815596</c:v>
                </c:pt>
                <c:pt idx="6258">
                  <c:v>4.1121041557000897</c:v>
                </c:pt>
                <c:pt idx="6259">
                  <c:v>4.1381687500141204</c:v>
                </c:pt>
                <c:pt idx="6260">
                  <c:v>4.1685232529840999</c:v>
                </c:pt>
                <c:pt idx="6261">
                  <c:v>3.9216797044159701</c:v>
                </c:pt>
                <c:pt idx="6262">
                  <c:v>3.9131785095376102</c:v>
                </c:pt>
                <c:pt idx="6263">
                  <c:v>3.9050149738947999</c:v>
                </c:pt>
                <c:pt idx="6264">
                  <c:v>4.2219402575432898</c:v>
                </c:pt>
                <c:pt idx="6265">
                  <c:v>4.2238510164440699</c:v>
                </c:pt>
                <c:pt idx="6266">
                  <c:v>4.2243562476935299</c:v>
                </c:pt>
                <c:pt idx="6267">
                  <c:v>4.2265019269931301</c:v>
                </c:pt>
                <c:pt idx="6268">
                  <c:v>4.2312114314741498</c:v>
                </c:pt>
                <c:pt idx="6269">
                  <c:v>4.2385726750432404</c:v>
                </c:pt>
                <c:pt idx="6270">
                  <c:v>4.2475932751062002</c:v>
                </c:pt>
                <c:pt idx="6271">
                  <c:v>4.25843728238618</c:v>
                </c:pt>
                <c:pt idx="6272">
                  <c:v>4.2740284038998997</c:v>
                </c:pt>
                <c:pt idx="6273">
                  <c:v>4.2973013839872802</c:v>
                </c:pt>
                <c:pt idx="6274">
                  <c:v>4.3299961841511703</c:v>
                </c:pt>
                <c:pt idx="6275">
                  <c:v>4.3721734061017301</c:v>
                </c:pt>
                <c:pt idx="6276">
                  <c:v>4.4246927774201801</c:v>
                </c:pt>
                <c:pt idx="6277">
                  <c:v>4.4871002587313296</c:v>
                </c:pt>
                <c:pt idx="6278">
                  <c:v>4.5579833389837097</c:v>
                </c:pt>
                <c:pt idx="6279">
                  <c:v>4.63673111861391</c:v>
                </c:pt>
                <c:pt idx="6280">
                  <c:v>4.7211432643386404</c:v>
                </c:pt>
                <c:pt idx="6281">
                  <c:v>4.8095271893317504</c:v>
                </c:pt>
                <c:pt idx="6282">
                  <c:v>4.8981067087115902</c:v>
                </c:pt>
                <c:pt idx="6283">
                  <c:v>4.98893399523282</c:v>
                </c:pt>
                <c:pt idx="6284">
                  <c:v>5.0719507629090597</c:v>
                </c:pt>
                <c:pt idx="6285">
                  <c:v>4.1924684445212899</c:v>
                </c:pt>
                <c:pt idx="6286">
                  <c:v>4.2081463554958702</c:v>
                </c:pt>
                <c:pt idx="6287">
                  <c:v>4.2171326895528001</c:v>
                </c:pt>
                <c:pt idx="6288">
                  <c:v>5.3347784859771199</c:v>
                </c:pt>
                <c:pt idx="6289">
                  <c:v>5.3855404668829001</c:v>
                </c:pt>
                <c:pt idx="6290">
                  <c:v>5.4327174778732896</c:v>
                </c:pt>
                <c:pt idx="6291">
                  <c:v>5.4757768867302801</c:v>
                </c:pt>
                <c:pt idx="6292">
                  <c:v>5.5150562639173604</c:v>
                </c:pt>
                <c:pt idx="6293">
                  <c:v>5.5515969646021199</c:v>
                </c:pt>
                <c:pt idx="6294">
                  <c:v>5.59293159197445</c:v>
                </c:pt>
                <c:pt idx="6295">
                  <c:v>5.6397949417697903</c:v>
                </c:pt>
                <c:pt idx="6296">
                  <c:v>5.67617845676887</c:v>
                </c:pt>
                <c:pt idx="6297">
                  <c:v>5.7096038507918196</c:v>
                </c:pt>
                <c:pt idx="6298">
                  <c:v>5.7414801135993399</c:v>
                </c:pt>
                <c:pt idx="6299">
                  <c:v>5.7725332820859503</c:v>
                </c:pt>
                <c:pt idx="6300">
                  <c:v>5.8029319047579797</c:v>
                </c:pt>
                <c:pt idx="6301">
                  <c:v>5.8329723618540799</c:v>
                </c:pt>
                <c:pt idx="6302">
                  <c:v>5.8625201933298596</c:v>
                </c:pt>
                <c:pt idx="6303">
                  <c:v>5.8915304213536004</c:v>
                </c:pt>
                <c:pt idx="6304">
                  <c:v>5.9198579332365497</c:v>
                </c:pt>
                <c:pt idx="6305">
                  <c:v>5.94752190373858</c:v>
                </c:pt>
                <c:pt idx="6306">
                  <c:v>5.9750400513755801</c:v>
                </c:pt>
                <c:pt idx="6307">
                  <c:v>6.0009330789340503</c:v>
                </c:pt>
                <c:pt idx="6308">
                  <c:v>6.0229163492868603</c:v>
                </c:pt>
                <c:pt idx="6309">
                  <c:v>5.1485783112234103</c:v>
                </c:pt>
                <c:pt idx="6310">
                  <c:v>5.2173323717283404</c:v>
                </c:pt>
                <c:pt idx="6311">
                  <c:v>5.2789463198066899</c:v>
                </c:pt>
                <c:pt idx="6312">
                  <c:v>6.09237206396699</c:v>
                </c:pt>
                <c:pt idx="6313">
                  <c:v>6.1016474397742302</c:v>
                </c:pt>
                <c:pt idx="6314">
                  <c:v>6.1084859640026998</c:v>
                </c:pt>
                <c:pt idx="6315">
                  <c:v>6.11343565602336</c:v>
                </c:pt>
                <c:pt idx="6316">
                  <c:v>6.1161118370120997</c:v>
                </c:pt>
                <c:pt idx="6317">
                  <c:v>6.1167803496270698</c:v>
                </c:pt>
                <c:pt idx="6318">
                  <c:v>6.11459632080778</c:v>
                </c:pt>
                <c:pt idx="6319">
                  <c:v>6.1052818853045396</c:v>
                </c:pt>
                <c:pt idx="6320">
                  <c:v>6.0929056430867297</c:v>
                </c:pt>
                <c:pt idx="6321">
                  <c:v>6.0777715496067399</c:v>
                </c:pt>
                <c:pt idx="6322">
                  <c:v>6.0599806866232901</c:v>
                </c:pt>
                <c:pt idx="6323">
                  <c:v>6.0396549677329503</c:v>
                </c:pt>
                <c:pt idx="6324">
                  <c:v>6.01627454389092</c:v>
                </c:pt>
                <c:pt idx="6325">
                  <c:v>5.9916087009627503</c:v>
                </c:pt>
                <c:pt idx="6326">
                  <c:v>5.9661053234624299</c:v>
                </c:pt>
                <c:pt idx="6327">
                  <c:v>5.9409106359231298</c:v>
                </c:pt>
                <c:pt idx="6328">
                  <c:v>5.9162395850355001</c:v>
                </c:pt>
                <c:pt idx="6329">
                  <c:v>5.8919662328706499</c:v>
                </c:pt>
                <c:pt idx="6330">
                  <c:v>5.8681336634568897</c:v>
                </c:pt>
                <c:pt idx="6331">
                  <c:v>5.8462876938536104</c:v>
                </c:pt>
                <c:pt idx="6332">
                  <c:v>5.82807356580091</c:v>
                </c:pt>
                <c:pt idx="6333">
                  <c:v>6.0442488614319796</c:v>
                </c:pt>
                <c:pt idx="6334">
                  <c:v>6.0630211880491496</c:v>
                </c:pt>
                <c:pt idx="6335">
                  <c:v>6.0797155388397801</c:v>
                </c:pt>
                <c:pt idx="6336">
                  <c:v>5.7628594973796297</c:v>
                </c:pt>
                <c:pt idx="6337">
                  <c:v>5.7517428711760701</c:v>
                </c:pt>
                <c:pt idx="6338">
                  <c:v>5.7419055091974602</c:v>
                </c:pt>
                <c:pt idx="6339">
                  <c:v>5.73363574301783</c:v>
                </c:pt>
                <c:pt idx="6340">
                  <c:v>5.7267872763212999</c:v>
                </c:pt>
                <c:pt idx="6341">
                  <c:v>5.7218728563897399</c:v>
                </c:pt>
                <c:pt idx="6342">
                  <c:v>5.7185047269684404</c:v>
                </c:pt>
                <c:pt idx="6343">
                  <c:v>5.7189971158633099</c:v>
                </c:pt>
                <c:pt idx="6344">
                  <c:v>5.7189090540032703</c:v>
                </c:pt>
                <c:pt idx="6345">
                  <c:v>5.7189748636728703</c:v>
                </c:pt>
                <c:pt idx="6346">
                  <c:v>5.7202209863376003</c:v>
                </c:pt>
                <c:pt idx="6347">
                  <c:v>5.7227354838574902</c:v>
                </c:pt>
                <c:pt idx="6348">
                  <c:v>5.7268047940031304</c:v>
                </c:pt>
                <c:pt idx="6349">
                  <c:v>5.7326703767133598</c:v>
                </c:pt>
                <c:pt idx="6350">
                  <c:v>5.7404761610497301</c:v>
                </c:pt>
                <c:pt idx="6351">
                  <c:v>5.7502694920983197</c:v>
                </c:pt>
                <c:pt idx="6352">
                  <c:v>5.7612980564418397</c:v>
                </c:pt>
                <c:pt idx="6353">
                  <c:v>5.77317788543247</c:v>
                </c:pt>
                <c:pt idx="6354">
                  <c:v>5.7858303862273601</c:v>
                </c:pt>
                <c:pt idx="6355">
                  <c:v>5.7991376695622696</c:v>
                </c:pt>
                <c:pt idx="6356">
                  <c:v>5.8127162402402197</c:v>
                </c:pt>
                <c:pt idx="6357">
                  <c:v>5.8095000885451196</c:v>
                </c:pt>
                <c:pt idx="6358">
                  <c:v>5.7917769290347199</c:v>
                </c:pt>
                <c:pt idx="6359">
                  <c:v>5.7761738824774502</c:v>
                </c:pt>
                <c:pt idx="6360">
                  <c:v>5.8678481725880296</c:v>
                </c:pt>
                <c:pt idx="6361">
                  <c:v>5.8819944108476703</c:v>
                </c:pt>
                <c:pt idx="6362">
                  <c:v>5.8961070340962198</c:v>
                </c:pt>
                <c:pt idx="6363">
                  <c:v>5.9102996705401898</c:v>
                </c:pt>
                <c:pt idx="6364">
                  <c:v>5.92432139122353</c:v>
                </c:pt>
                <c:pt idx="6365">
                  <c:v>5.93840371361701</c:v>
                </c:pt>
                <c:pt idx="6366">
                  <c:v>5.95158127141615</c:v>
                </c:pt>
                <c:pt idx="6367">
                  <c:v>5.9650604174134001</c:v>
                </c:pt>
                <c:pt idx="6368">
                  <c:v>5.9769549233807</c:v>
                </c:pt>
                <c:pt idx="6369">
                  <c:v>5.9875185589792501</c:v>
                </c:pt>
                <c:pt idx="6370">
                  <c:v>5.9966232557512997</c:v>
                </c:pt>
                <c:pt idx="6371">
                  <c:v>6.0043537614008704</c:v>
                </c:pt>
                <c:pt idx="6372">
                  <c:v>6.0109879915830398</c:v>
                </c:pt>
                <c:pt idx="6373">
                  <c:v>6.0164336233800402</c:v>
                </c:pt>
                <c:pt idx="6374">
                  <c:v>6.0212493288071904</c:v>
                </c:pt>
                <c:pt idx="6375">
                  <c:v>6.0259225255253499</c:v>
                </c:pt>
                <c:pt idx="6376">
                  <c:v>6.0304480055750398</c:v>
                </c:pt>
                <c:pt idx="6377">
                  <c:v>6.03578071934181</c:v>
                </c:pt>
                <c:pt idx="6378">
                  <c:v>6.0421521842964303</c:v>
                </c:pt>
                <c:pt idx="6379">
                  <c:v>6.0469016066031198</c:v>
                </c:pt>
                <c:pt idx="6380">
                  <c:v>6.0530652266300002</c:v>
                </c:pt>
                <c:pt idx="6381">
                  <c:v>5.8263322135361397</c:v>
                </c:pt>
                <c:pt idx="6382">
                  <c:v>5.8400348283395402</c:v>
                </c:pt>
                <c:pt idx="6383">
                  <c:v>5.8539476553249701</c:v>
                </c:pt>
                <c:pt idx="6384">
                  <c:v>6.0787167942496501</c:v>
                </c:pt>
                <c:pt idx="6385">
                  <c:v>6.0855834888043097</c:v>
                </c:pt>
                <c:pt idx="6386">
                  <c:v>6.09387692752696</c:v>
                </c:pt>
                <c:pt idx="6387">
                  <c:v>6.1039967029438298</c:v>
                </c:pt>
                <c:pt idx="6388">
                  <c:v>6.1153578665168196</c:v>
                </c:pt>
                <c:pt idx="6389">
                  <c:v>6.1272866976715097</c:v>
                </c:pt>
                <c:pt idx="6390">
                  <c:v>6.1385403878991696</c:v>
                </c:pt>
                <c:pt idx="6391">
                  <c:v>6.1469959835415304</c:v>
                </c:pt>
                <c:pt idx="6392">
                  <c:v>6.1544530713191898</c:v>
                </c:pt>
                <c:pt idx="6393">
                  <c:v>6.1599559906702996</c:v>
                </c:pt>
                <c:pt idx="6394">
                  <c:v>6.1640854290752198</c:v>
                </c:pt>
                <c:pt idx="6395">
                  <c:v>6.1677906555091599</c:v>
                </c:pt>
                <c:pt idx="6396">
                  <c:v>6.1712373777733003</c:v>
                </c:pt>
                <c:pt idx="6397">
                  <c:v>6.1748270821973001</c:v>
                </c:pt>
                <c:pt idx="6398">
                  <c:v>6.1789787727926599</c:v>
                </c:pt>
                <c:pt idx="6399">
                  <c:v>6.18380418396245</c:v>
                </c:pt>
                <c:pt idx="6400">
                  <c:v>6.1891702760148899</c:v>
                </c:pt>
                <c:pt idx="6401">
                  <c:v>6.1948219772988997</c:v>
                </c:pt>
                <c:pt idx="6402">
                  <c:v>6.2005671851278503</c:v>
                </c:pt>
                <c:pt idx="6403">
                  <c:v>6.2060619374516097</c:v>
                </c:pt>
                <c:pt idx="6404">
                  <c:v>6.2122974036465699</c:v>
                </c:pt>
                <c:pt idx="6405">
                  <c:v>6.0598758172576996</c:v>
                </c:pt>
                <c:pt idx="6406">
                  <c:v>6.0664574943943599</c:v>
                </c:pt>
                <c:pt idx="6407">
                  <c:v>6.0726315303401703</c:v>
                </c:pt>
                <c:pt idx="6408">
                  <c:v>6.2368251172861999</c:v>
                </c:pt>
                <c:pt idx="6409">
                  <c:v>6.2422618718795597</c:v>
                </c:pt>
                <c:pt idx="6410">
                  <c:v>6.2473467341208799</c:v>
                </c:pt>
                <c:pt idx="6411">
                  <c:v>6.2521872957182101</c:v>
                </c:pt>
                <c:pt idx="6412">
                  <c:v>5.5586649365720699</c:v>
                </c:pt>
                <c:pt idx="6413">
                  <c:v>5.5631032823601396</c:v>
                </c:pt>
                <c:pt idx="6414">
                  <c:v>4.8692613363699397</c:v>
                </c:pt>
                <c:pt idx="6415">
                  <c:v>4.8735299756851997</c:v>
                </c:pt>
                <c:pt idx="6416">
                  <c:v>3.48178138381002</c:v>
                </c:pt>
                <c:pt idx="6417">
                  <c:v>3.4861034979897898</c:v>
                </c:pt>
                <c:pt idx="6418">
                  <c:v>3.4903274735275098</c:v>
                </c:pt>
                <c:pt idx="6419">
                  <c:v>2.79611922903266</c:v>
                </c:pt>
                <c:pt idx="6420">
                  <c:v>2.7996128672024101</c:v>
                </c:pt>
                <c:pt idx="6421">
                  <c:v>2.10442008592001</c:v>
                </c:pt>
                <c:pt idx="6422">
                  <c:v>2.10636862032755</c:v>
                </c:pt>
                <c:pt idx="6423">
                  <c:v>2.1068127302961699</c:v>
                </c:pt>
                <c:pt idx="6424">
                  <c:v>2.1051492915601</c:v>
                </c:pt>
                <c:pt idx="6425">
                  <c:v>2.799287264897</c:v>
                </c:pt>
                <c:pt idx="6426">
                  <c:v>2.7932018389323199</c:v>
                </c:pt>
                <c:pt idx="6427">
                  <c:v>2.7842297898911599</c:v>
                </c:pt>
                <c:pt idx="6428">
                  <c:v>3.4744209028944399</c:v>
                </c:pt>
                <c:pt idx="6429">
                  <c:v>6.2186764438149602</c:v>
                </c:pt>
                <c:pt idx="6430">
                  <c:v>6.2250021023988298</c:v>
                </c:pt>
                <c:pt idx="6431">
                  <c:v>6.2310229769912802</c:v>
                </c:pt>
                <c:pt idx="6432">
                  <c:v>4.1503119249493796</c:v>
                </c:pt>
                <c:pt idx="6433">
                  <c:v>4.1396928290211203</c:v>
                </c:pt>
                <c:pt idx="6434">
                  <c:v>4.1273640455129401</c:v>
                </c:pt>
                <c:pt idx="6435">
                  <c:v>4.1142158495271701</c:v>
                </c:pt>
                <c:pt idx="6436">
                  <c:v>4.1001178867261201</c:v>
                </c:pt>
                <c:pt idx="6437">
                  <c:v>4.0853232083879396</c:v>
                </c:pt>
                <c:pt idx="6438">
                  <c:v>4.07134610166346</c:v>
                </c:pt>
                <c:pt idx="6439">
                  <c:v>4.0606132537188699</c:v>
                </c:pt>
                <c:pt idx="6440">
                  <c:v>4.7458622465776399</c:v>
                </c:pt>
                <c:pt idx="6441">
                  <c:v>4.7294780419330698</c:v>
                </c:pt>
                <c:pt idx="6442">
                  <c:v>4.7105799155153703</c:v>
                </c:pt>
                <c:pt idx="6443">
                  <c:v>5.3889753010918398</c:v>
                </c:pt>
                <c:pt idx="6444">
                  <c:v>6.0674015554101199</c:v>
                </c:pt>
                <c:pt idx="6445">
                  <c:v>6.0476430306506002</c:v>
                </c:pt>
                <c:pt idx="6446">
                  <c:v>6.0278471032731096</c:v>
                </c:pt>
                <c:pt idx="6447">
                  <c:v>6.0082405562397998</c:v>
                </c:pt>
                <c:pt idx="6448">
                  <c:v>5.9893882164271997</c:v>
                </c:pt>
                <c:pt idx="6449">
                  <c:v>5.9726081710308296</c:v>
                </c:pt>
                <c:pt idx="6450">
                  <c:v>5.9589510075100396</c:v>
                </c:pt>
                <c:pt idx="6451">
                  <c:v>5.9625804818063202</c:v>
                </c:pt>
                <c:pt idx="6452">
                  <c:v>5.9669513801500704</c:v>
                </c:pt>
                <c:pt idx="6453">
                  <c:v>3.4688790456777201</c:v>
                </c:pt>
                <c:pt idx="6454">
                  <c:v>3.4644534979738002</c:v>
                </c:pt>
                <c:pt idx="6455">
                  <c:v>3.45953748187942</c:v>
                </c:pt>
                <c:pt idx="6456">
                  <c:v>5.9458136930340402</c:v>
                </c:pt>
                <c:pt idx="6457">
                  <c:v>5.9334570990269304</c:v>
                </c:pt>
                <c:pt idx="6458">
                  <c:v>5.9126039558780397</c:v>
                </c:pt>
                <c:pt idx="6459">
                  <c:v>5.88466609405324</c:v>
                </c:pt>
                <c:pt idx="6460">
                  <c:v>5.8568134533833298</c:v>
                </c:pt>
                <c:pt idx="6461">
                  <c:v>5.83716003471483</c:v>
                </c:pt>
                <c:pt idx="6462">
                  <c:v>5.8225517084153804</c:v>
                </c:pt>
                <c:pt idx="6463">
                  <c:v>5.8113598035249998</c:v>
                </c:pt>
                <c:pt idx="6464">
                  <c:v>5.7957326109738503</c:v>
                </c:pt>
                <c:pt idx="6465">
                  <c:v>5.7798450204494403</c:v>
                </c:pt>
                <c:pt idx="6466">
                  <c:v>5.7648650352245303</c:v>
                </c:pt>
                <c:pt idx="6467">
                  <c:v>5.7484239806442501</c:v>
                </c:pt>
                <c:pt idx="6468">
                  <c:v>5.7336286412549198</c:v>
                </c:pt>
                <c:pt idx="6469">
                  <c:v>5.7236894873413204</c:v>
                </c:pt>
                <c:pt idx="6470">
                  <c:v>5.7173528210249396</c:v>
                </c:pt>
                <c:pt idx="6471">
                  <c:v>5.7114962338810704</c:v>
                </c:pt>
                <c:pt idx="6472">
                  <c:v>5.7067868181720902</c:v>
                </c:pt>
                <c:pt idx="6473">
                  <c:v>5.7030598129985597</c:v>
                </c:pt>
                <c:pt idx="6474">
                  <c:v>5.7016120002672697</c:v>
                </c:pt>
                <c:pt idx="6475">
                  <c:v>5.7007399037823099</c:v>
                </c:pt>
                <c:pt idx="6476">
                  <c:v>5.7030157820685297</c:v>
                </c:pt>
                <c:pt idx="6477">
                  <c:v>5.9678031182480398</c:v>
                </c:pt>
                <c:pt idx="6478">
                  <c:v>5.9618897170009104</c:v>
                </c:pt>
                <c:pt idx="6479">
                  <c:v>5.9535423048801697</c:v>
                </c:pt>
                <c:pt idx="6480">
                  <c:v>5.6559469545997603</c:v>
                </c:pt>
                <c:pt idx="6481">
                  <c:v>5.6318151642421901</c:v>
                </c:pt>
                <c:pt idx="6482">
                  <c:v>5.6114534630864501</c:v>
                </c:pt>
                <c:pt idx="6483">
                  <c:v>5.6031238053729702</c:v>
                </c:pt>
                <c:pt idx="6484">
                  <c:v>5.6074097192872703</c:v>
                </c:pt>
                <c:pt idx="6485">
                  <c:v>5.6216743202620298</c:v>
                </c:pt>
                <c:pt idx="6486">
                  <c:v>5.6374695878686403</c:v>
                </c:pt>
                <c:pt idx="6487">
                  <c:v>5.6726737367743301</c:v>
                </c:pt>
                <c:pt idx="6488">
                  <c:v>5.7055487441719901</c:v>
                </c:pt>
                <c:pt idx="6489">
                  <c:v>5.7383865856770999</c:v>
                </c:pt>
                <c:pt idx="6490">
                  <c:v>5.7686176067445301</c:v>
                </c:pt>
                <c:pt idx="6491">
                  <c:v>5.7937100288979702</c:v>
                </c:pt>
                <c:pt idx="6492">
                  <c:v>5.8093391152525697</c:v>
                </c:pt>
                <c:pt idx="6493">
                  <c:v>5.8098281899914204</c:v>
                </c:pt>
                <c:pt idx="6494">
                  <c:v>5.8057508311811503</c:v>
                </c:pt>
                <c:pt idx="6495">
                  <c:v>5.8093651550498899</c:v>
                </c:pt>
                <c:pt idx="6496">
                  <c:v>5.8192834771256399</c:v>
                </c:pt>
                <c:pt idx="6497">
                  <c:v>5.8320193052719702</c:v>
                </c:pt>
                <c:pt idx="6498">
                  <c:v>5.8476881614988496</c:v>
                </c:pt>
                <c:pt idx="6499">
                  <c:v>5.8920074230955102</c:v>
                </c:pt>
                <c:pt idx="6500">
                  <c:v>5.9335044441129803</c:v>
                </c:pt>
                <c:pt idx="6501">
                  <c:v>5.7023188624019401</c:v>
                </c:pt>
                <c:pt idx="6502">
                  <c:v>5.6945197063776103</c:v>
                </c:pt>
                <c:pt idx="6503">
                  <c:v>5.6774487254274799</c:v>
                </c:pt>
                <c:pt idx="6504">
                  <c:v>6.0266052416661298</c:v>
                </c:pt>
                <c:pt idx="6505">
                  <c:v>6.0570519196004904</c:v>
                </c:pt>
                <c:pt idx="6506">
                  <c:v>5.3981612631148996</c:v>
                </c:pt>
                <c:pt idx="6507">
                  <c:v>4.7454045472053803</c:v>
                </c:pt>
                <c:pt idx="6508">
                  <c:v>4.7918346654209696</c:v>
                </c:pt>
                <c:pt idx="6509">
                  <c:v>3.44142167879758</c:v>
                </c:pt>
                <c:pt idx="6510">
                  <c:v>2.7849987495678898</c:v>
                </c:pt>
                <c:pt idx="6511">
                  <c:v>1.4250425257243999</c:v>
                </c:pt>
                <c:pt idx="6512">
                  <c:v>0.75193154516660099</c:v>
                </c:pt>
                <c:pt idx="6513">
                  <c:v>0.76840874915337798</c:v>
                </c:pt>
                <c:pt idx="6514">
                  <c:v>8.1464178050238104E-2</c:v>
                </c:pt>
                <c:pt idx="6515">
                  <c:v>8.88351828444882E-2</c:v>
                </c:pt>
                <c:pt idx="6516">
                  <c:v>9.3657462950583303E-2</c:v>
                </c:pt>
                <c:pt idx="6517">
                  <c:v>9.7674325467506595E-2</c:v>
                </c:pt>
                <c:pt idx="6518">
                  <c:v>0.102524896111931</c:v>
                </c:pt>
                <c:pt idx="6519">
                  <c:v>0.108584075838061</c:v>
                </c:pt>
                <c:pt idx="6520">
                  <c:v>0.116029022190327</c:v>
                </c:pt>
                <c:pt idx="6521">
                  <c:v>0.123644998967098</c:v>
                </c:pt>
                <c:pt idx="6522">
                  <c:v>0.13139301305141499</c:v>
                </c:pt>
                <c:pt idx="6523">
                  <c:v>0.13333400437881399</c:v>
                </c:pt>
                <c:pt idx="6524">
                  <c:v>0.136298847987294</c:v>
                </c:pt>
                <c:pt idx="6525">
                  <c:v>5.96935035566002</c:v>
                </c:pt>
                <c:pt idx="6526">
                  <c:v>5.9919415369176603</c:v>
                </c:pt>
                <c:pt idx="6527">
                  <c:v>6.0054670810992397</c:v>
                </c:pt>
                <c:pt idx="6528">
                  <c:v>0.151594360469436</c:v>
                </c:pt>
                <c:pt idx="6529">
                  <c:v>0.15360558712233399</c:v>
                </c:pt>
                <c:pt idx="6530">
                  <c:v>0.15496131551067399</c:v>
                </c:pt>
                <c:pt idx="6531">
                  <c:v>0.15648259080085899</c:v>
                </c:pt>
                <c:pt idx="6532">
                  <c:v>0.15944888990085199</c:v>
                </c:pt>
                <c:pt idx="6533">
                  <c:v>0.16386028678734799</c:v>
                </c:pt>
                <c:pt idx="6534">
                  <c:v>0.168198827723857</c:v>
                </c:pt>
                <c:pt idx="6535">
                  <c:v>0.16915149962713599</c:v>
                </c:pt>
                <c:pt idx="6536">
                  <c:v>0.168417989236814</c:v>
                </c:pt>
                <c:pt idx="6537">
                  <c:v>0.16734119553256299</c:v>
                </c:pt>
                <c:pt idx="6538">
                  <c:v>0.16469624935468899</c:v>
                </c:pt>
                <c:pt idx="6539">
                  <c:v>0.16078921449146999</c:v>
                </c:pt>
                <c:pt idx="6540">
                  <c:v>0.15522400861094901</c:v>
                </c:pt>
                <c:pt idx="6541">
                  <c:v>0.14897143160599099</c:v>
                </c:pt>
                <c:pt idx="6542">
                  <c:v>0.142760344431516</c:v>
                </c:pt>
                <c:pt idx="6543">
                  <c:v>0.13724088758980399</c:v>
                </c:pt>
                <c:pt idx="6544">
                  <c:v>0.132448893543439</c:v>
                </c:pt>
                <c:pt idx="6545">
                  <c:v>0.12800840532086799</c:v>
                </c:pt>
                <c:pt idx="6546">
                  <c:v>0.123709754468771</c:v>
                </c:pt>
                <c:pt idx="6547">
                  <c:v>0.118149035274919</c:v>
                </c:pt>
                <c:pt idx="6548">
                  <c:v>0.111363515349819</c:v>
                </c:pt>
                <c:pt idx="6549">
                  <c:v>0.14039692397154299</c:v>
                </c:pt>
                <c:pt idx="6550">
                  <c:v>0.14455394088908399</c:v>
                </c:pt>
                <c:pt idx="6551">
                  <c:v>0.14844070243850499</c:v>
                </c:pt>
                <c:pt idx="6552">
                  <c:v>9.93964807794155E-2</c:v>
                </c:pt>
                <c:pt idx="6553">
                  <c:v>9.4664572455727805E-2</c:v>
                </c:pt>
                <c:pt idx="6554">
                  <c:v>8.9176250556343303E-2</c:v>
                </c:pt>
                <c:pt idx="6555">
                  <c:v>8.3127174197598699E-2</c:v>
                </c:pt>
                <c:pt idx="6556">
                  <c:v>7.6606622156203993E-2</c:v>
                </c:pt>
                <c:pt idx="6557">
                  <c:v>7.01703147772922E-2</c:v>
                </c:pt>
                <c:pt idx="6558">
                  <c:v>6.3941001594106706E-2</c:v>
                </c:pt>
                <c:pt idx="6559">
                  <c:v>5.8370145743356298E-2</c:v>
                </c:pt>
                <c:pt idx="6560">
                  <c:v>5.33591804428519E-2</c:v>
                </c:pt>
                <c:pt idx="6561">
                  <c:v>4.8496367926556802E-2</c:v>
                </c:pt>
                <c:pt idx="6562">
                  <c:v>0.74170553169965603</c:v>
                </c:pt>
                <c:pt idx="6563">
                  <c:v>0.73751046498362904</c:v>
                </c:pt>
                <c:pt idx="6564">
                  <c:v>0.73450942110967599</c:v>
                </c:pt>
                <c:pt idx="6565">
                  <c:v>0.73160182205635604</c:v>
                </c:pt>
                <c:pt idx="6566">
                  <c:v>0.72770093835548799</c:v>
                </c:pt>
                <c:pt idx="6567">
                  <c:v>0.72380578167186904</c:v>
                </c:pt>
                <c:pt idx="6568">
                  <c:v>2.1174189977404598</c:v>
                </c:pt>
                <c:pt idx="6569">
                  <c:v>2.1165655015400602</c:v>
                </c:pt>
                <c:pt idx="6570">
                  <c:v>2.1166510911913599</c:v>
                </c:pt>
                <c:pt idx="6571">
                  <c:v>2.11653073896546</c:v>
                </c:pt>
                <c:pt idx="6572">
                  <c:v>2.1193196991625198</c:v>
                </c:pt>
                <c:pt idx="6573">
                  <c:v>0.10650149126328901</c:v>
                </c:pt>
                <c:pt idx="6574">
                  <c:v>0.104170470747161</c:v>
                </c:pt>
                <c:pt idx="6575">
                  <c:v>0.102822853903641</c:v>
                </c:pt>
                <c:pt idx="6576">
                  <c:v>0.74295750846406095</c:v>
                </c:pt>
                <c:pt idx="6577">
                  <c:v>5.2208465870942897E-2</c:v>
                </c:pt>
                <c:pt idx="6578">
                  <c:v>6.39157023728711E-2</c:v>
                </c:pt>
                <c:pt idx="6579">
                  <c:v>8.2510310263021996E-2</c:v>
                </c:pt>
                <c:pt idx="6580">
                  <c:v>0.113236708883883</c:v>
                </c:pt>
                <c:pt idx="6581">
                  <c:v>0.16124834531281701</c:v>
                </c:pt>
                <c:pt idx="6582">
                  <c:v>0.22899527227017399</c:v>
                </c:pt>
                <c:pt idx="6583">
                  <c:v>0.30935172141091599</c:v>
                </c:pt>
                <c:pt idx="6584">
                  <c:v>0.42813711532947502</c:v>
                </c:pt>
                <c:pt idx="6585">
                  <c:v>0.57228304699363697</c:v>
                </c:pt>
                <c:pt idx="6586">
                  <c:v>0.722359187410473</c:v>
                </c:pt>
                <c:pt idx="6587">
                  <c:v>0.86260817463287998</c:v>
                </c:pt>
                <c:pt idx="6588">
                  <c:v>0.98245731831460104</c:v>
                </c:pt>
                <c:pt idx="6589">
                  <c:v>1.09053031874413</c:v>
                </c:pt>
                <c:pt idx="6590">
                  <c:v>1.20201314186137</c:v>
                </c:pt>
                <c:pt idx="6591">
                  <c:v>1.31333611613184</c:v>
                </c:pt>
                <c:pt idx="6592">
                  <c:v>1.4246475500375999</c:v>
                </c:pt>
                <c:pt idx="6593">
                  <c:v>1.5308743880181299</c:v>
                </c:pt>
                <c:pt idx="6594">
                  <c:v>1.6098857910055699</c:v>
                </c:pt>
                <c:pt idx="6595">
                  <c:v>1.7300645748488901</c:v>
                </c:pt>
                <c:pt idx="6596">
                  <c:v>1.81128927183693</c:v>
                </c:pt>
                <c:pt idx="6597">
                  <c:v>1.4235373715747199</c:v>
                </c:pt>
                <c:pt idx="6598">
                  <c:v>1.4267970604053899</c:v>
                </c:pt>
                <c:pt idx="6599">
                  <c:v>1.43423810887926</c:v>
                </c:pt>
                <c:pt idx="6600">
                  <c:v>1.65664193377169</c:v>
                </c:pt>
                <c:pt idx="6601">
                  <c:v>1.5404952645907899</c:v>
                </c:pt>
                <c:pt idx="6602">
                  <c:v>1.4200425894247</c:v>
                </c:pt>
                <c:pt idx="6603">
                  <c:v>1.28982247505396</c:v>
                </c:pt>
                <c:pt idx="6604">
                  <c:v>1.14642439416282</c:v>
                </c:pt>
                <c:pt idx="6605">
                  <c:v>1.7127658547878</c:v>
                </c:pt>
                <c:pt idx="6606">
                  <c:v>2.43851448615538</c:v>
                </c:pt>
                <c:pt idx="6607">
                  <c:v>2.2583496558360401</c:v>
                </c:pt>
                <c:pt idx="6608">
                  <c:v>2.3206463792365302</c:v>
                </c:pt>
                <c:pt idx="6609">
                  <c:v>3.4517027008740202</c:v>
                </c:pt>
                <c:pt idx="6610">
                  <c:v>3.4604863979626699</c:v>
                </c:pt>
                <c:pt idx="6611">
                  <c:v>3.7029907989853799</c:v>
                </c:pt>
                <c:pt idx="6612">
                  <c:v>3.83408182621393</c:v>
                </c:pt>
                <c:pt idx="6613">
                  <c:v>3.9769316861475899</c:v>
                </c:pt>
                <c:pt idx="6614">
                  <c:v>4.0740592424502902</c:v>
                </c:pt>
                <c:pt idx="6615">
                  <c:v>4.1446442853860104</c:v>
                </c:pt>
                <c:pt idx="6616">
                  <c:v>4.1992279320467301</c:v>
                </c:pt>
                <c:pt idx="6617">
                  <c:v>4.2387370808545297</c:v>
                </c:pt>
                <c:pt idx="6618">
                  <c:v>4.2729276306493302</c:v>
                </c:pt>
                <c:pt idx="6619">
                  <c:v>4.2901194599315904</c:v>
                </c:pt>
                <c:pt idx="6620">
                  <c:v>4.30751330477786</c:v>
                </c:pt>
                <c:pt idx="6621">
                  <c:v>1.8286240832790499</c:v>
                </c:pt>
                <c:pt idx="6622">
                  <c:v>1.8095179442145699</c:v>
                </c:pt>
                <c:pt idx="6623">
                  <c:v>1.75118542486869</c:v>
                </c:pt>
                <c:pt idx="6624">
                  <c:v>4.3738458416756201</c:v>
                </c:pt>
                <c:pt idx="6625">
                  <c:v>4.3916775989771404</c:v>
                </c:pt>
                <c:pt idx="6626">
                  <c:v>4.3993501660776602</c:v>
                </c:pt>
                <c:pt idx="6627">
                  <c:v>4.3997782544275497</c:v>
                </c:pt>
                <c:pt idx="6628">
                  <c:v>4.3972442270596597</c:v>
                </c:pt>
                <c:pt idx="6629">
                  <c:v>4.3940734970564899</c:v>
                </c:pt>
                <c:pt idx="6630">
                  <c:v>4.3912619387123399</c:v>
                </c:pt>
                <c:pt idx="6631">
                  <c:v>4.3919732098581399</c:v>
                </c:pt>
                <c:pt idx="6632">
                  <c:v>4.3936708862810301</c:v>
                </c:pt>
                <c:pt idx="6633">
                  <c:v>4.3951851596768501</c:v>
                </c:pt>
                <c:pt idx="6634">
                  <c:v>4.3965735543251396</c:v>
                </c:pt>
                <c:pt idx="6635">
                  <c:v>4.3984890773252001</c:v>
                </c:pt>
                <c:pt idx="6636">
                  <c:v>4.4015118539344797</c:v>
                </c:pt>
                <c:pt idx="6637">
                  <c:v>4.4051894130837699</c:v>
                </c:pt>
                <c:pt idx="6638">
                  <c:v>4.4106962679951502</c:v>
                </c:pt>
                <c:pt idx="6639">
                  <c:v>4.4160072030223496</c:v>
                </c:pt>
                <c:pt idx="6640">
                  <c:v>4.4199740998287398</c:v>
                </c:pt>
                <c:pt idx="6641">
                  <c:v>4.42390220325525</c:v>
                </c:pt>
                <c:pt idx="6642">
                  <c:v>4.4318409089206998</c:v>
                </c:pt>
                <c:pt idx="6643">
                  <c:v>4.4463580959295097</c:v>
                </c:pt>
                <c:pt idx="6644">
                  <c:v>4.4748936598749598</c:v>
                </c:pt>
                <c:pt idx="6645">
                  <c:v>4.3214295938727201</c:v>
                </c:pt>
                <c:pt idx="6646">
                  <c:v>4.3366007348825297</c:v>
                </c:pt>
                <c:pt idx="6647">
                  <c:v>4.3546928013852702</c:v>
                </c:pt>
                <c:pt idx="6648">
                  <c:v>4.6045986597095201</c:v>
                </c:pt>
                <c:pt idx="6649">
                  <c:v>4.6460473887392197</c:v>
                </c:pt>
                <c:pt idx="6650">
                  <c:v>4.6913556891833803</c:v>
                </c:pt>
                <c:pt idx="6651">
                  <c:v>4.7363564832936804</c:v>
                </c:pt>
                <c:pt idx="6652">
                  <c:v>4.7800995551931598</c:v>
                </c:pt>
                <c:pt idx="6653">
                  <c:v>4.8309794253631999</c:v>
                </c:pt>
                <c:pt idx="6654">
                  <c:v>4.89800207607143</c:v>
                </c:pt>
                <c:pt idx="6655">
                  <c:v>4.9985171140993598</c:v>
                </c:pt>
                <c:pt idx="6656">
                  <c:v>5.1069425691038299</c:v>
                </c:pt>
                <c:pt idx="6657">
                  <c:v>5.2119837973577399</c:v>
                </c:pt>
                <c:pt idx="6658">
                  <c:v>5.30284517234091</c:v>
                </c:pt>
                <c:pt idx="6659">
                  <c:v>5.3764450024026296</c:v>
                </c:pt>
                <c:pt idx="6660">
                  <c:v>5.43980314345092</c:v>
                </c:pt>
                <c:pt idx="6661">
                  <c:v>5.4886637457010998</c:v>
                </c:pt>
                <c:pt idx="6662">
                  <c:v>5.5248150330531303</c:v>
                </c:pt>
                <c:pt idx="6663">
                  <c:v>5.5579423897594102</c:v>
                </c:pt>
                <c:pt idx="6664">
                  <c:v>5.5993456675065101</c:v>
                </c:pt>
                <c:pt idx="6665">
                  <c:v>5.6568183409084298</c:v>
                </c:pt>
                <c:pt idx="6666">
                  <c:v>5.7277313373370502</c:v>
                </c:pt>
                <c:pt idx="6667">
                  <c:v>5.7897552938605603</c:v>
                </c:pt>
                <c:pt idx="6668">
                  <c:v>5.8434289975581599</c:v>
                </c:pt>
                <c:pt idx="6669">
                  <c:v>4.5031483195067601</c:v>
                </c:pt>
                <c:pt idx="6670">
                  <c:v>4.5319157856017904</c:v>
                </c:pt>
                <c:pt idx="6671">
                  <c:v>4.5662268878219399</c:v>
                </c:pt>
                <c:pt idx="6672">
                  <c:v>5.9372139316046697</c:v>
                </c:pt>
                <c:pt idx="6673">
                  <c:v>5.9486783074652498</c:v>
                </c:pt>
                <c:pt idx="6674">
                  <c:v>5.96091322460122</c:v>
                </c:pt>
                <c:pt idx="6675">
                  <c:v>5.9724663724981202</c:v>
                </c:pt>
                <c:pt idx="6676">
                  <c:v>5.9834142134699402</c:v>
                </c:pt>
                <c:pt idx="6677">
                  <c:v>5.9939224553178096</c:v>
                </c:pt>
                <c:pt idx="6678">
                  <c:v>6.0041653279584004</c:v>
                </c:pt>
                <c:pt idx="6679">
                  <c:v>6.0122158863896402</c:v>
                </c:pt>
                <c:pt idx="6680">
                  <c:v>6.0206392873734904</c:v>
                </c:pt>
                <c:pt idx="6681">
                  <c:v>6.0289393544081902</c:v>
                </c:pt>
                <c:pt idx="6682">
                  <c:v>6.0365827450994303</c:v>
                </c:pt>
                <c:pt idx="6683">
                  <c:v>6.0432153182035897</c:v>
                </c:pt>
                <c:pt idx="6684">
                  <c:v>6.0482708264915699</c:v>
                </c:pt>
                <c:pt idx="6685">
                  <c:v>6.0512661133602599</c:v>
                </c:pt>
                <c:pt idx="6686">
                  <c:v>6.0531324566521896</c:v>
                </c:pt>
                <c:pt idx="6687">
                  <c:v>6.0555034985613601</c:v>
                </c:pt>
                <c:pt idx="6688">
                  <c:v>6.0584881327856897</c:v>
                </c:pt>
                <c:pt idx="6689">
                  <c:v>6.0623813192112497</c:v>
                </c:pt>
                <c:pt idx="6690">
                  <c:v>6.0680097030403797</c:v>
                </c:pt>
                <c:pt idx="6691">
                  <c:v>6.0755456203862996</c:v>
                </c:pt>
                <c:pt idx="6692">
                  <c:v>6.0838033135689802</c:v>
                </c:pt>
                <c:pt idx="6693">
                  <c:v>5.88157493338531</c:v>
                </c:pt>
                <c:pt idx="6694">
                  <c:v>5.9076275138837602</c:v>
                </c:pt>
                <c:pt idx="6695">
                  <c:v>5.9246831076809201</c:v>
                </c:pt>
                <c:pt idx="6696">
                  <c:v>6.1234687899327698</c:v>
                </c:pt>
                <c:pt idx="6697">
                  <c:v>6.1336162622249804</c:v>
                </c:pt>
                <c:pt idx="6698">
                  <c:v>6.14251642822531</c:v>
                </c:pt>
                <c:pt idx="6699">
                  <c:v>6.1491123088877799</c:v>
                </c:pt>
                <c:pt idx="6700">
                  <c:v>6.1545619650170904</c:v>
                </c:pt>
                <c:pt idx="6701">
                  <c:v>6.1603323841043602</c:v>
                </c:pt>
                <c:pt idx="6702">
                  <c:v>6.1684067334413397</c:v>
                </c:pt>
                <c:pt idx="6703">
                  <c:v>6.1770669782181304</c:v>
                </c:pt>
                <c:pt idx="6704">
                  <c:v>6.1856131213375498</c:v>
                </c:pt>
                <c:pt idx="6705">
                  <c:v>6.1935528922674399</c:v>
                </c:pt>
                <c:pt idx="6706">
                  <c:v>6.2006592713202098</c:v>
                </c:pt>
                <c:pt idx="6707">
                  <c:v>6.2067313969682996</c:v>
                </c:pt>
                <c:pt idx="6708">
                  <c:v>6.2115583468533897</c:v>
                </c:pt>
                <c:pt idx="6709">
                  <c:v>6.2155326117387997</c:v>
                </c:pt>
                <c:pt idx="6710">
                  <c:v>6.2191268139459703</c:v>
                </c:pt>
                <c:pt idx="6711">
                  <c:v>6.2227559331541</c:v>
                </c:pt>
                <c:pt idx="6712">
                  <c:v>6.2270846943712703</c:v>
                </c:pt>
                <c:pt idx="6713">
                  <c:v>6.2319832536990001</c:v>
                </c:pt>
                <c:pt idx="6714">
                  <c:v>6.2376707005229797</c:v>
                </c:pt>
                <c:pt idx="6715">
                  <c:v>6.2435743960274603</c:v>
                </c:pt>
                <c:pt idx="6716">
                  <c:v>6.2477450246572399</c:v>
                </c:pt>
                <c:pt idx="6717">
                  <c:v>6.0925604974094503</c:v>
                </c:pt>
                <c:pt idx="6718">
                  <c:v>6.1022390166243801</c:v>
                </c:pt>
                <c:pt idx="6719">
                  <c:v>6.1126845262332399</c:v>
                </c:pt>
                <c:pt idx="6720">
                  <c:v>3.48411508968025</c:v>
                </c:pt>
                <c:pt idx="6721">
                  <c:v>2.7953889600931401</c:v>
                </c:pt>
                <c:pt idx="6722">
                  <c:v>2.1068225765873101</c:v>
                </c:pt>
                <c:pt idx="6723">
                  <c:v>1.4179891639209199</c:v>
                </c:pt>
                <c:pt idx="6724">
                  <c:v>1.4270529313515501</c:v>
                </c:pt>
                <c:pt idx="6725">
                  <c:v>0.73774123274680503</c:v>
                </c:pt>
                <c:pt idx="6726">
                  <c:v>4.8020565416255503E-2</c:v>
                </c:pt>
                <c:pt idx="6727">
                  <c:v>5.51574826274654E-2</c:v>
                </c:pt>
                <c:pt idx="6728">
                  <c:v>6.1903629727090799E-2</c:v>
                </c:pt>
                <c:pt idx="6729">
                  <c:v>6.8204448785544894E-2</c:v>
                </c:pt>
                <c:pt idx="6730">
                  <c:v>7.3730175152322996E-2</c:v>
                </c:pt>
                <c:pt idx="6731">
                  <c:v>7.8308805609354604E-2</c:v>
                </c:pt>
                <c:pt idx="6732">
                  <c:v>8.2057554383534195E-2</c:v>
                </c:pt>
                <c:pt idx="6733">
                  <c:v>8.5056223836693007E-2</c:v>
                </c:pt>
                <c:pt idx="6734">
                  <c:v>8.6794570798145995E-2</c:v>
                </c:pt>
                <c:pt idx="6735">
                  <c:v>8.7573299444476893E-2</c:v>
                </c:pt>
                <c:pt idx="6736">
                  <c:v>8.8119530428808907E-2</c:v>
                </c:pt>
                <c:pt idx="6737">
                  <c:v>8.8871102229690704E-2</c:v>
                </c:pt>
                <c:pt idx="6738">
                  <c:v>8.9272745759840497E-2</c:v>
                </c:pt>
                <c:pt idx="6739">
                  <c:v>8.9295547227256897E-2</c:v>
                </c:pt>
                <c:pt idx="6740">
                  <c:v>8.8426696469870794E-2</c:v>
                </c:pt>
                <c:pt idx="6741">
                  <c:v>5.5550156261180401</c:v>
                </c:pt>
                <c:pt idx="6742">
                  <c:v>4.8636783696091896</c:v>
                </c:pt>
                <c:pt idx="6743">
                  <c:v>4.17344511219724</c:v>
                </c:pt>
                <c:pt idx="6744">
                  <c:v>7.3047897323471195E-2</c:v>
                </c:pt>
                <c:pt idx="6745">
                  <c:v>6.8569850785094796E-2</c:v>
                </c:pt>
                <c:pt idx="6746">
                  <c:v>6.53410524268912E-2</c:v>
                </c:pt>
                <c:pt idx="6747">
                  <c:v>6.0666374383173197E-2</c:v>
                </c:pt>
                <c:pt idx="6748">
                  <c:v>0.75351049904709799</c:v>
                </c:pt>
                <c:pt idx="6749">
                  <c:v>0.74927054315577502</c:v>
                </c:pt>
                <c:pt idx="6750">
                  <c:v>0.74708523384609105</c:v>
                </c:pt>
                <c:pt idx="6751">
                  <c:v>0.74621639418521002</c:v>
                </c:pt>
                <c:pt idx="6752">
                  <c:v>0.74261364397070595</c:v>
                </c:pt>
                <c:pt idx="6753">
                  <c:v>1.4363695807230299</c:v>
                </c:pt>
                <c:pt idx="6754">
                  <c:v>1.4349173863750999</c:v>
                </c:pt>
                <c:pt idx="6755">
                  <c:v>1.43518829643699</c:v>
                </c:pt>
                <c:pt idx="6756">
                  <c:v>1.4337990624999499</c:v>
                </c:pt>
                <c:pt idx="6757">
                  <c:v>1.43068630549123</c:v>
                </c:pt>
                <c:pt idx="6758">
                  <c:v>2.1224462128315702</c:v>
                </c:pt>
                <c:pt idx="6759">
                  <c:v>2.1179872425715698</c:v>
                </c:pt>
                <c:pt idx="6760">
                  <c:v>2.1159656076285902</c:v>
                </c:pt>
                <c:pt idx="6761">
                  <c:v>2.1138715137824202</c:v>
                </c:pt>
                <c:pt idx="6762">
                  <c:v>2.1118832132014398</c:v>
                </c:pt>
                <c:pt idx="6763">
                  <c:v>2.1151237391778799</c:v>
                </c:pt>
                <c:pt idx="6764">
                  <c:v>1.4212101186253101</c:v>
                </c:pt>
                <c:pt idx="6765">
                  <c:v>8.6761003871906495E-2</c:v>
                </c:pt>
                <c:pt idx="6766">
                  <c:v>8.3515853311608601E-2</c:v>
                </c:pt>
                <c:pt idx="6767">
                  <c:v>7.8393037325915502E-2</c:v>
                </c:pt>
                <c:pt idx="6768">
                  <c:v>0.73378159363955497</c:v>
                </c:pt>
                <c:pt idx="6769">
                  <c:v>0.73535875820147001</c:v>
                </c:pt>
                <c:pt idx="6770">
                  <c:v>0.73724053788710198</c:v>
                </c:pt>
                <c:pt idx="6771">
                  <c:v>0.73915489309564497</c:v>
                </c:pt>
                <c:pt idx="6772">
                  <c:v>0.74033826433365502</c:v>
                </c:pt>
                <c:pt idx="6773">
                  <c:v>4.2348634857700997E-2</c:v>
                </c:pt>
                <c:pt idx="6774">
                  <c:v>3.8866390486340802E-2</c:v>
                </c:pt>
                <c:pt idx="6775">
                  <c:v>0.73446372061807397</c:v>
                </c:pt>
                <c:pt idx="6776">
                  <c:v>1.4202420887407301</c:v>
                </c:pt>
                <c:pt idx="6777">
                  <c:v>2.7994957797761999</c:v>
                </c:pt>
                <c:pt idx="6778">
                  <c:v>3.4787662839012898</c:v>
                </c:pt>
                <c:pt idx="6779">
                  <c:v>4.1556996126490704</c:v>
                </c:pt>
                <c:pt idx="6780">
                  <c:v>4.1338253395615396</c:v>
                </c:pt>
                <c:pt idx="6781">
                  <c:v>4.1197974547699303</c:v>
                </c:pt>
                <c:pt idx="6782">
                  <c:v>4.1176044581255402</c:v>
                </c:pt>
                <c:pt idx="6783">
                  <c:v>4.1351835369221401</c:v>
                </c:pt>
                <c:pt idx="6784">
                  <c:v>3.4711544331747901</c:v>
                </c:pt>
                <c:pt idx="6785">
                  <c:v>2.8162865906313899</c:v>
                </c:pt>
                <c:pt idx="6786">
                  <c:v>2.1602884484259102</c:v>
                </c:pt>
                <c:pt idx="6787">
                  <c:v>1.5050141641544399</c:v>
                </c:pt>
                <c:pt idx="6788">
                  <c:v>1.5392761508181201</c:v>
                </c:pt>
                <c:pt idx="6789">
                  <c:v>1.4253161701499499</c:v>
                </c:pt>
                <c:pt idx="6790">
                  <c:v>1.4284431593504601</c:v>
                </c:pt>
                <c:pt idx="6791">
                  <c:v>0.73263518972734298</c:v>
                </c:pt>
                <c:pt idx="6792">
                  <c:v>0.18777702503747801</c:v>
                </c:pt>
                <c:pt idx="6793">
                  <c:v>0.189742056941967</c:v>
                </c:pt>
                <c:pt idx="6794">
                  <c:v>0.188320230374905</c:v>
                </c:pt>
                <c:pt idx="6795">
                  <c:v>0.18490001211186599</c:v>
                </c:pt>
                <c:pt idx="6796">
                  <c:v>0.178898380707708</c:v>
                </c:pt>
                <c:pt idx="6797">
                  <c:v>0.17171099902120099</c:v>
                </c:pt>
                <c:pt idx="6798">
                  <c:v>0.16582454193651999</c:v>
                </c:pt>
                <c:pt idx="6799">
                  <c:v>0.15797045821470301</c:v>
                </c:pt>
                <c:pt idx="6800">
                  <c:v>0.14959405832525999</c:v>
                </c:pt>
                <c:pt idx="6801">
                  <c:v>0.140983629456192</c:v>
                </c:pt>
                <c:pt idx="6802">
                  <c:v>0.13207670753401399</c:v>
                </c:pt>
                <c:pt idx="6803">
                  <c:v>0.123642261829311</c:v>
                </c:pt>
                <c:pt idx="6804">
                  <c:v>0.115619834886506</c:v>
                </c:pt>
                <c:pt idx="6805">
                  <c:v>0.107266659981069</c:v>
                </c:pt>
                <c:pt idx="6806">
                  <c:v>9.9045785000452802E-2</c:v>
                </c:pt>
                <c:pt idx="6807">
                  <c:v>9.1321273312755996E-2</c:v>
                </c:pt>
                <c:pt idx="6808">
                  <c:v>8.4293611013792E-2</c:v>
                </c:pt>
                <c:pt idx="6809">
                  <c:v>7.7816610903307298E-2</c:v>
                </c:pt>
                <c:pt idx="6810">
                  <c:v>7.1893694403535394E-2</c:v>
                </c:pt>
                <c:pt idx="6811">
                  <c:v>6.8578541544334404E-2</c:v>
                </c:pt>
                <c:pt idx="6812">
                  <c:v>6.5103808350663206E-2</c:v>
                </c:pt>
                <c:pt idx="6813">
                  <c:v>0.864817020784583</c:v>
                </c:pt>
                <c:pt idx="6814">
                  <c:v>0.87750794507587104</c:v>
                </c:pt>
                <c:pt idx="6815">
                  <c:v>0.184754766265081</c:v>
                </c:pt>
                <c:pt idx="6816">
                  <c:v>7.4941002610227903E-2</c:v>
                </c:pt>
                <c:pt idx="6817">
                  <c:v>8.6748977803931995E-2</c:v>
                </c:pt>
                <c:pt idx="6818">
                  <c:v>0.107748285266541</c:v>
                </c:pt>
                <c:pt idx="6819">
                  <c:v>0.149644318093166</c:v>
                </c:pt>
                <c:pt idx="6820">
                  <c:v>0.224752601434073</c:v>
                </c:pt>
                <c:pt idx="6821">
                  <c:v>0.32764682250667598</c:v>
                </c:pt>
                <c:pt idx="6822">
                  <c:v>0.43882287165934503</c:v>
                </c:pt>
                <c:pt idx="6823">
                  <c:v>0.62146880271874305</c:v>
                </c:pt>
                <c:pt idx="6824">
                  <c:v>0.73298443080224096</c:v>
                </c:pt>
                <c:pt idx="6825">
                  <c:v>0.83295464525249596</c:v>
                </c:pt>
                <c:pt idx="6826">
                  <c:v>0.94147339966715304</c:v>
                </c:pt>
                <c:pt idx="6827">
                  <c:v>1.0581667270478099</c:v>
                </c:pt>
                <c:pt idx="6828">
                  <c:v>1.18924458642431</c:v>
                </c:pt>
                <c:pt idx="6829">
                  <c:v>1.3437279329477601</c:v>
                </c:pt>
                <c:pt idx="6830">
                  <c:v>1.4902910679799899</c:v>
                </c:pt>
                <c:pt idx="6831">
                  <c:v>1.53049642627809</c:v>
                </c:pt>
                <c:pt idx="6832">
                  <c:v>1.3975238165580399</c:v>
                </c:pt>
                <c:pt idx="6833">
                  <c:v>1.1314111305207899</c:v>
                </c:pt>
                <c:pt idx="6834">
                  <c:v>1.5278664363389201</c:v>
                </c:pt>
                <c:pt idx="6835">
                  <c:v>1.3139747014740599</c:v>
                </c:pt>
                <c:pt idx="6836">
                  <c:v>2.4521612984868502</c:v>
                </c:pt>
                <c:pt idx="6837">
                  <c:v>6.4076576837183402E-2</c:v>
                </c:pt>
                <c:pt idx="6838">
                  <c:v>6.6561953199148496E-2</c:v>
                </c:pt>
                <c:pt idx="6839">
                  <c:v>6.8910410138335501E-2</c:v>
                </c:pt>
                <c:pt idx="6840">
                  <c:v>4.45515248080146</c:v>
                </c:pt>
                <c:pt idx="6841">
                  <c:v>5.0582342367877997</c:v>
                </c:pt>
                <c:pt idx="6842">
                  <c:v>4.9755588160854503</c:v>
                </c:pt>
                <c:pt idx="6843">
                  <c:v>5.5972075634206799</c:v>
                </c:pt>
                <c:pt idx="6844">
                  <c:v>5.52721637581738</c:v>
                </c:pt>
                <c:pt idx="6845">
                  <c:v>5.4543745405832498</c:v>
                </c:pt>
                <c:pt idx="6846">
                  <c:v>5.3836073670196498</c:v>
                </c:pt>
                <c:pt idx="6847">
                  <c:v>5.3152671025667697</c:v>
                </c:pt>
                <c:pt idx="6848">
                  <c:v>5.2311325174089802</c:v>
                </c:pt>
                <c:pt idx="6849">
                  <c:v>5.1126362891517001</c:v>
                </c:pt>
                <c:pt idx="6850">
                  <c:v>4.96540822197663</c:v>
                </c:pt>
                <c:pt idx="6851">
                  <c:v>4.8210918775933802</c:v>
                </c:pt>
                <c:pt idx="6852">
                  <c:v>4.7001862579072302</c:v>
                </c:pt>
                <c:pt idx="6853">
                  <c:v>4.6213960452436602</c:v>
                </c:pt>
                <c:pt idx="6854">
                  <c:v>4.5723036296159201</c:v>
                </c:pt>
                <c:pt idx="6855">
                  <c:v>4.5440494138443004</c:v>
                </c:pt>
                <c:pt idx="6856">
                  <c:v>4.5225246510591699</c:v>
                </c:pt>
                <c:pt idx="6857">
                  <c:v>4.4988881198923201</c:v>
                </c:pt>
                <c:pt idx="6858">
                  <c:v>4.4773400692429801</c:v>
                </c:pt>
                <c:pt idx="6859">
                  <c:v>4.4467382177891004</c:v>
                </c:pt>
                <c:pt idx="6860">
                  <c:v>4.4125419274026196</c:v>
                </c:pt>
                <c:pt idx="6861">
                  <c:v>2.8854993048079698</c:v>
                </c:pt>
                <c:pt idx="6862">
                  <c:v>4.0546098219213</c:v>
                </c:pt>
                <c:pt idx="6863">
                  <c:v>3.8819269244532801</c:v>
                </c:pt>
                <c:pt idx="6864">
                  <c:v>4.40917610605426</c:v>
                </c:pt>
                <c:pt idx="6865">
                  <c:v>4.4214033296137503</c:v>
                </c:pt>
                <c:pt idx="6866">
                  <c:v>4.4364847220948302</c:v>
                </c:pt>
                <c:pt idx="6867">
                  <c:v>4.4490071422658097</c:v>
                </c:pt>
                <c:pt idx="6868">
                  <c:v>4.4595276642453801</c:v>
                </c:pt>
                <c:pt idx="6869">
                  <c:v>4.4669900783452103</c:v>
                </c:pt>
                <c:pt idx="6870">
                  <c:v>4.4648568567213802</c:v>
                </c:pt>
                <c:pt idx="6871">
                  <c:v>4.4756287811078597</c:v>
                </c:pt>
                <c:pt idx="6872">
                  <c:v>4.4445603142403103</c:v>
                </c:pt>
                <c:pt idx="6873">
                  <c:v>4.3279926584724304</c:v>
                </c:pt>
                <c:pt idx="6874">
                  <c:v>4.0672390644426697</c:v>
                </c:pt>
                <c:pt idx="6875">
                  <c:v>3.7415772512475001</c:v>
                </c:pt>
                <c:pt idx="6876">
                  <c:v>3.5587574860467801</c:v>
                </c:pt>
                <c:pt idx="6877">
                  <c:v>3.5561854642473398</c:v>
                </c:pt>
                <c:pt idx="6878">
                  <c:v>3.58633889855501</c:v>
                </c:pt>
                <c:pt idx="6879">
                  <c:v>3.5718967239168999</c:v>
                </c:pt>
                <c:pt idx="6880">
                  <c:v>3.5549076203749599</c:v>
                </c:pt>
                <c:pt idx="6881">
                  <c:v>3.5682502645710099</c:v>
                </c:pt>
                <c:pt idx="6882">
                  <c:v>3.5820384556174298</c:v>
                </c:pt>
                <c:pt idx="6883">
                  <c:v>3.59125524188069</c:v>
                </c:pt>
                <c:pt idx="6884">
                  <c:v>3.6583412462321898</c:v>
                </c:pt>
                <c:pt idx="6885">
                  <c:v>4.3980091165154098</c:v>
                </c:pt>
                <c:pt idx="6886">
                  <c:v>4.40034251908118</c:v>
                </c:pt>
                <c:pt idx="6887">
                  <c:v>4.4028201466153201</c:v>
                </c:pt>
                <c:pt idx="6888">
                  <c:v>3.92418775116789</c:v>
                </c:pt>
                <c:pt idx="6889">
                  <c:v>3.9796895965911201</c:v>
                </c:pt>
                <c:pt idx="6890">
                  <c:v>4.0411815127101898</c:v>
                </c:pt>
                <c:pt idx="6891">
                  <c:v>4.0960678128334598</c:v>
                </c:pt>
                <c:pt idx="6892">
                  <c:v>4.1354435076799696</c:v>
                </c:pt>
                <c:pt idx="6893">
                  <c:v>4.1576244733576999</c:v>
                </c:pt>
                <c:pt idx="6894">
                  <c:v>4.1716670554695803</c:v>
                </c:pt>
                <c:pt idx="6895">
                  <c:v>4.17236131197508</c:v>
                </c:pt>
                <c:pt idx="6896">
                  <c:v>4.1779506952895797</c:v>
                </c:pt>
                <c:pt idx="6897">
                  <c:v>4.1867757897378501</c:v>
                </c:pt>
                <c:pt idx="6898">
                  <c:v>4.1977744379051298</c:v>
                </c:pt>
                <c:pt idx="6899">
                  <c:v>4.2099327447737398</c:v>
                </c:pt>
                <c:pt idx="6900">
                  <c:v>4.2220787419199803</c:v>
                </c:pt>
                <c:pt idx="6901">
                  <c:v>4.2340171900452601</c:v>
                </c:pt>
                <c:pt idx="6902">
                  <c:v>4.2466110421148198</c:v>
                </c:pt>
                <c:pt idx="6903">
                  <c:v>4.2605149918966196</c:v>
                </c:pt>
                <c:pt idx="6904">
                  <c:v>4.2769814648699702</c:v>
                </c:pt>
                <c:pt idx="6905">
                  <c:v>4.2976674206837702</c:v>
                </c:pt>
                <c:pt idx="6906">
                  <c:v>4.3243063108915401</c:v>
                </c:pt>
                <c:pt idx="6907">
                  <c:v>4.3596270174809302</c:v>
                </c:pt>
                <c:pt idx="6908">
                  <c:v>4.4028229577297999</c:v>
                </c:pt>
                <c:pt idx="6909">
                  <c:v>3.7488913272746101</c:v>
                </c:pt>
                <c:pt idx="6910">
                  <c:v>3.8184123485827999</c:v>
                </c:pt>
                <c:pt idx="6911">
                  <c:v>3.8737436629242299</c:v>
                </c:pt>
                <c:pt idx="6912">
                  <c:v>4.6594529131276801</c:v>
                </c:pt>
                <c:pt idx="6913">
                  <c:v>4.7361642622443298</c:v>
                </c:pt>
                <c:pt idx="6914">
                  <c:v>4.8141368844532497</c:v>
                </c:pt>
                <c:pt idx="6915">
                  <c:v>4.8900665661992804</c:v>
                </c:pt>
                <c:pt idx="6916">
                  <c:v>4.9623118533492301</c:v>
                </c:pt>
                <c:pt idx="6917">
                  <c:v>5.0319891430320496</c:v>
                </c:pt>
                <c:pt idx="6918">
                  <c:v>5.0949760986057404</c:v>
                </c:pt>
                <c:pt idx="6919">
                  <c:v>5.1486969106639497</c:v>
                </c:pt>
                <c:pt idx="6920">
                  <c:v>5.1955574197541301</c:v>
                </c:pt>
                <c:pt idx="6921">
                  <c:v>5.23631538397842</c:v>
                </c:pt>
                <c:pt idx="6922">
                  <c:v>5.2728251919945404</c:v>
                </c:pt>
                <c:pt idx="6923">
                  <c:v>5.3149297688286898</c:v>
                </c:pt>
                <c:pt idx="6924">
                  <c:v>5.3672089230168103</c:v>
                </c:pt>
                <c:pt idx="6925">
                  <c:v>5.4201644017591004</c:v>
                </c:pt>
                <c:pt idx="6926">
                  <c:v>5.4657138070539499</c:v>
                </c:pt>
                <c:pt idx="6927">
                  <c:v>5.4990872398449504</c:v>
                </c:pt>
                <c:pt idx="6928">
                  <c:v>5.5272632474525603</c:v>
                </c:pt>
                <c:pt idx="6929">
                  <c:v>5.5533783234645897</c:v>
                </c:pt>
                <c:pt idx="6930">
                  <c:v>5.5831295020849501</c:v>
                </c:pt>
                <c:pt idx="6931">
                  <c:v>5.6235465816897099</c:v>
                </c:pt>
                <c:pt idx="6932">
                  <c:v>5.6659019691171899</c:v>
                </c:pt>
                <c:pt idx="6933">
                  <c:v>4.4552714297818996</c:v>
                </c:pt>
                <c:pt idx="6934">
                  <c:v>4.5166298327583103</c:v>
                </c:pt>
                <c:pt idx="6935">
                  <c:v>4.5854570414211802</c:v>
                </c:pt>
                <c:pt idx="6936">
                  <c:v>5.8280598357259601</c:v>
                </c:pt>
                <c:pt idx="6937">
                  <c:v>5.8601351846203</c:v>
                </c:pt>
                <c:pt idx="6938">
                  <c:v>5.8829299497479397</c:v>
                </c:pt>
                <c:pt idx="6939">
                  <c:v>5.8961243150526297</c:v>
                </c:pt>
                <c:pt idx="6940">
                  <c:v>5.9037911415614603</c:v>
                </c:pt>
                <c:pt idx="6941">
                  <c:v>5.9063487231096596</c:v>
                </c:pt>
                <c:pt idx="6942">
                  <c:v>5.9065811874821499</c:v>
                </c:pt>
                <c:pt idx="6943">
                  <c:v>5.8979241384986603</c:v>
                </c:pt>
                <c:pt idx="6944">
                  <c:v>5.8875853920588304</c:v>
                </c:pt>
                <c:pt idx="6945">
                  <c:v>5.87746301266223</c:v>
                </c:pt>
                <c:pt idx="6946">
                  <c:v>5.86178847502502</c:v>
                </c:pt>
                <c:pt idx="6947">
                  <c:v>5.8413959995633498</c:v>
                </c:pt>
                <c:pt idx="6948">
                  <c:v>5.8172552136394398</c:v>
                </c:pt>
                <c:pt idx="6949">
                  <c:v>5.7878027825120304</c:v>
                </c:pt>
                <c:pt idx="6950">
                  <c:v>5.7535542941681799</c:v>
                </c:pt>
                <c:pt idx="6951">
                  <c:v>5.71583777827147</c:v>
                </c:pt>
                <c:pt idx="6952">
                  <c:v>5.6760252954155197</c:v>
                </c:pt>
                <c:pt idx="6953">
                  <c:v>5.6367979978230798</c:v>
                </c:pt>
                <c:pt idx="6954">
                  <c:v>5.5992031587975104</c:v>
                </c:pt>
                <c:pt idx="6955">
                  <c:v>5.5691740645220698</c:v>
                </c:pt>
                <c:pt idx="6956">
                  <c:v>5.5398333677977298</c:v>
                </c:pt>
                <c:pt idx="6957">
                  <c:v>5.7085504226273001</c:v>
                </c:pt>
                <c:pt idx="6958">
                  <c:v>5.7508272172119401</c:v>
                </c:pt>
                <c:pt idx="6959">
                  <c:v>5.79157950002591</c:v>
                </c:pt>
                <c:pt idx="6960">
                  <c:v>5.4395242808941102</c:v>
                </c:pt>
                <c:pt idx="6961">
                  <c:v>5.4172763515103002</c:v>
                </c:pt>
                <c:pt idx="6962">
                  <c:v>5.3931185213554</c:v>
                </c:pt>
                <c:pt idx="6963">
                  <c:v>5.3661275612515196</c:v>
                </c:pt>
                <c:pt idx="6964">
                  <c:v>5.3406521173519703</c:v>
                </c:pt>
                <c:pt idx="6965">
                  <c:v>5.3193908595613602</c:v>
                </c:pt>
                <c:pt idx="6966">
                  <c:v>5.3023324250590402</c:v>
                </c:pt>
                <c:pt idx="6967">
                  <c:v>5.2907887461793397</c:v>
                </c:pt>
                <c:pt idx="6968">
                  <c:v>5.28145182176024</c:v>
                </c:pt>
                <c:pt idx="6969">
                  <c:v>5.2780112543572804</c:v>
                </c:pt>
                <c:pt idx="6970">
                  <c:v>5.2779369225721897</c:v>
                </c:pt>
                <c:pt idx="6971">
                  <c:v>5.2797720181073302</c:v>
                </c:pt>
                <c:pt idx="6972">
                  <c:v>5.2825312897220797</c:v>
                </c:pt>
                <c:pt idx="6973">
                  <c:v>5.2864116929743998</c:v>
                </c:pt>
                <c:pt idx="6974">
                  <c:v>5.2910183698466602</c:v>
                </c:pt>
                <c:pt idx="6975">
                  <c:v>5.2966301828956803</c:v>
                </c:pt>
                <c:pt idx="6976">
                  <c:v>5.3030534907195204</c:v>
                </c:pt>
                <c:pt idx="6977">
                  <c:v>5.3100795014887199</c:v>
                </c:pt>
                <c:pt idx="6978">
                  <c:v>5.3175668901214399</c:v>
                </c:pt>
                <c:pt idx="6979">
                  <c:v>5.3253577607557201</c:v>
                </c:pt>
                <c:pt idx="6980">
                  <c:v>5.3326638177088803</c:v>
                </c:pt>
                <c:pt idx="6981">
                  <c:v>5.5115356833189901</c:v>
                </c:pt>
                <c:pt idx="6982">
                  <c:v>5.4851403243975696</c:v>
                </c:pt>
                <c:pt idx="6983">
                  <c:v>5.4612632506029204</c:v>
                </c:pt>
                <c:pt idx="6984">
                  <c:v>5.37140914232537</c:v>
                </c:pt>
                <c:pt idx="6985">
                  <c:v>5.3856913793446797</c:v>
                </c:pt>
                <c:pt idx="6986">
                  <c:v>5.4020739627436898</c:v>
                </c:pt>
                <c:pt idx="6987">
                  <c:v>5.4206844875293099</c:v>
                </c:pt>
                <c:pt idx="6988">
                  <c:v>5.4414609316388098</c:v>
                </c:pt>
                <c:pt idx="6989">
                  <c:v>5.4647608096531997</c:v>
                </c:pt>
                <c:pt idx="6990">
                  <c:v>5.4905893887132997</c:v>
                </c:pt>
                <c:pt idx="6991">
                  <c:v>5.51783216549358</c:v>
                </c:pt>
                <c:pt idx="6992">
                  <c:v>5.5463938580083898</c:v>
                </c:pt>
                <c:pt idx="6993">
                  <c:v>5.5760336573138201</c:v>
                </c:pt>
                <c:pt idx="6994">
                  <c:v>5.6058128878976596</c:v>
                </c:pt>
                <c:pt idx="6995">
                  <c:v>5.6354916285363599</c:v>
                </c:pt>
                <c:pt idx="6996">
                  <c:v>5.6645622215448101</c:v>
                </c:pt>
                <c:pt idx="6997">
                  <c:v>5.6930297565197403</c:v>
                </c:pt>
                <c:pt idx="6998">
                  <c:v>5.7205997470259602</c:v>
                </c:pt>
                <c:pt idx="6999">
                  <c:v>5.7468189822272997</c:v>
                </c:pt>
                <c:pt idx="7000">
                  <c:v>5.7710900855005596</c:v>
                </c:pt>
                <c:pt idx="7001">
                  <c:v>5.79346383445053</c:v>
                </c:pt>
                <c:pt idx="7002">
                  <c:v>5.8141096061225497</c:v>
                </c:pt>
                <c:pt idx="7003">
                  <c:v>5.8297437228925402</c:v>
                </c:pt>
                <c:pt idx="7004">
                  <c:v>5.8420315481621596</c:v>
                </c:pt>
                <c:pt idx="7005">
                  <c:v>5.3404201264303497</c:v>
                </c:pt>
                <c:pt idx="7006">
                  <c:v>5.3491195492658399</c:v>
                </c:pt>
                <c:pt idx="7007">
                  <c:v>5.3593039507251596</c:v>
                </c:pt>
                <c:pt idx="7008">
                  <c:v>5.8890587711365798</c:v>
                </c:pt>
                <c:pt idx="7009">
                  <c:v>5.8964152506063803</c:v>
                </c:pt>
                <c:pt idx="7010">
                  <c:v>5.8996647805871403</c:v>
                </c:pt>
                <c:pt idx="7011">
                  <c:v>5.8980673573839502</c:v>
                </c:pt>
                <c:pt idx="7012">
                  <c:v>5.8911007646977298</c:v>
                </c:pt>
                <c:pt idx="7013">
                  <c:v>5.8835880464439798</c:v>
                </c:pt>
                <c:pt idx="7014">
                  <c:v>5.8779705519846397</c:v>
                </c:pt>
                <c:pt idx="7015">
                  <c:v>5.8812823407535397</c:v>
                </c:pt>
                <c:pt idx="7016">
                  <c:v>5.87907984735069</c:v>
                </c:pt>
                <c:pt idx="7017">
                  <c:v>5.8746062101702199</c:v>
                </c:pt>
                <c:pt idx="7018">
                  <c:v>5.8722796726419197</c:v>
                </c:pt>
                <c:pt idx="7019">
                  <c:v>5.8712058860904097</c:v>
                </c:pt>
                <c:pt idx="7020">
                  <c:v>5.8711490719871504</c:v>
                </c:pt>
                <c:pt idx="7021">
                  <c:v>5.8716840714594696</c:v>
                </c:pt>
                <c:pt idx="7022">
                  <c:v>5.8732450389463997</c:v>
                </c:pt>
                <c:pt idx="7023">
                  <c:v>5.8760218282429904</c:v>
                </c:pt>
                <c:pt idx="7024">
                  <c:v>5.8801356427695097</c:v>
                </c:pt>
                <c:pt idx="7025">
                  <c:v>5.8858260486613601</c:v>
                </c:pt>
                <c:pt idx="7026">
                  <c:v>5.8931418113571699</c:v>
                </c:pt>
                <c:pt idx="7027">
                  <c:v>5.9024699769353504</c:v>
                </c:pt>
                <c:pt idx="7028">
                  <c:v>5.9121856620428197</c:v>
                </c:pt>
                <c:pt idx="7029">
                  <c:v>5.8536367164723604</c:v>
                </c:pt>
                <c:pt idx="7030">
                  <c:v>5.8660922617093103</c:v>
                </c:pt>
                <c:pt idx="7031">
                  <c:v>5.8785756221843002</c:v>
                </c:pt>
                <c:pt idx="7032">
                  <c:v>5.9573774935753097</c:v>
                </c:pt>
                <c:pt idx="7033">
                  <c:v>5.9696659106585104</c:v>
                </c:pt>
                <c:pt idx="7034">
                  <c:v>5.9821921184363802</c:v>
                </c:pt>
                <c:pt idx="7035">
                  <c:v>5.9952568765680203</c:v>
                </c:pt>
                <c:pt idx="7036">
                  <c:v>6.0093570717314799</c:v>
                </c:pt>
                <c:pt idx="7037">
                  <c:v>6.02404470105005</c:v>
                </c:pt>
                <c:pt idx="7038">
                  <c:v>6.0392675665663802</c:v>
                </c:pt>
                <c:pt idx="7039">
                  <c:v>6.0544673513532503</c:v>
                </c:pt>
                <c:pt idx="7040">
                  <c:v>6.07020994755164</c:v>
                </c:pt>
                <c:pt idx="7041">
                  <c:v>6.0900723947750297</c:v>
                </c:pt>
                <c:pt idx="7042">
                  <c:v>6.1126391933133597</c:v>
                </c:pt>
                <c:pt idx="7043">
                  <c:v>6.1358855121991498</c:v>
                </c:pt>
                <c:pt idx="7044">
                  <c:v>6.1526011682785002</c:v>
                </c:pt>
                <c:pt idx="7045">
                  <c:v>6.1609750936474299</c:v>
                </c:pt>
                <c:pt idx="7046">
                  <c:v>6.1625313266257598</c:v>
                </c:pt>
                <c:pt idx="7047">
                  <c:v>6.1608948437265898</c:v>
                </c:pt>
                <c:pt idx="7048">
                  <c:v>6.1589624540396199</c:v>
                </c:pt>
                <c:pt idx="7049">
                  <c:v>6.1577125437680102</c:v>
                </c:pt>
                <c:pt idx="7050">
                  <c:v>6.15663733686391</c:v>
                </c:pt>
                <c:pt idx="7051">
                  <c:v>6.1542305494147698</c:v>
                </c:pt>
                <c:pt idx="7052">
                  <c:v>6.1515058397128302</c:v>
                </c:pt>
                <c:pt idx="7053">
                  <c:v>5.9227322534104001</c:v>
                </c:pt>
                <c:pt idx="7054">
                  <c:v>5.9339267622805103</c:v>
                </c:pt>
                <c:pt idx="7055">
                  <c:v>5.9454855915877403</c:v>
                </c:pt>
                <c:pt idx="7056">
                  <c:v>6.1463256954858396</c:v>
                </c:pt>
                <c:pt idx="7057">
                  <c:v>6.14666243741034</c:v>
                </c:pt>
                <c:pt idx="7058">
                  <c:v>6.1473658670262701</c:v>
                </c:pt>
                <c:pt idx="7059">
                  <c:v>6.1488244507646197</c:v>
                </c:pt>
                <c:pt idx="7060">
                  <c:v>6.1508770969701398</c:v>
                </c:pt>
                <c:pt idx="7061">
                  <c:v>6.1535110224695897</c:v>
                </c:pt>
                <c:pt idx="7062">
                  <c:v>6.1561801016954201</c:v>
                </c:pt>
                <c:pt idx="7063">
                  <c:v>6.1592693685599196</c:v>
                </c:pt>
                <c:pt idx="7064">
                  <c:v>6.1627378695636397</c:v>
                </c:pt>
                <c:pt idx="7065">
                  <c:v>6.1659436053398</c:v>
                </c:pt>
                <c:pt idx="7066">
                  <c:v>6.16895214883258</c:v>
                </c:pt>
                <c:pt idx="7067">
                  <c:v>6.1721707269633397</c:v>
                </c:pt>
                <c:pt idx="7068">
                  <c:v>6.1758422200234797</c:v>
                </c:pt>
                <c:pt idx="7069">
                  <c:v>6.1791499844600697</c:v>
                </c:pt>
                <c:pt idx="7070">
                  <c:v>6.1822281844107003</c:v>
                </c:pt>
                <c:pt idx="7071">
                  <c:v>6.1850334399402804</c:v>
                </c:pt>
                <c:pt idx="7072">
                  <c:v>6.1877567884709901</c:v>
                </c:pt>
                <c:pt idx="7073">
                  <c:v>6.1904865285883197</c:v>
                </c:pt>
                <c:pt idx="7074">
                  <c:v>6.1933914455240204</c:v>
                </c:pt>
                <c:pt idx="7075">
                  <c:v>6.1970525226652304</c:v>
                </c:pt>
                <c:pt idx="7076">
                  <c:v>6.2014940835499104</c:v>
                </c:pt>
                <c:pt idx="7077">
                  <c:v>6.1493679723524304</c:v>
                </c:pt>
                <c:pt idx="7078">
                  <c:v>6.1476563291291599</c:v>
                </c:pt>
                <c:pt idx="7079">
                  <c:v>6.1465954441135899</c:v>
                </c:pt>
                <c:pt idx="7080">
                  <c:v>6.2126231378385599</c:v>
                </c:pt>
                <c:pt idx="7081">
                  <c:v>6.21046325501315</c:v>
                </c:pt>
                <c:pt idx="7082">
                  <c:v>6.2049527604482702</c:v>
                </c:pt>
                <c:pt idx="7083">
                  <c:v>6.1989048991567799</c:v>
                </c:pt>
                <c:pt idx="7084">
                  <c:v>5.4990917308084004</c:v>
                </c:pt>
                <c:pt idx="7085">
                  <c:v>4.8042214513986901</c:v>
                </c:pt>
                <c:pt idx="7086">
                  <c:v>4.1093292348930399</c:v>
                </c:pt>
                <c:pt idx="7087">
                  <c:v>4.1102734229406499</c:v>
                </c:pt>
                <c:pt idx="7088">
                  <c:v>4.1050454786709301</c:v>
                </c:pt>
                <c:pt idx="7089">
                  <c:v>4.0885571788731401</c:v>
                </c:pt>
                <c:pt idx="7090">
                  <c:v>4.0642376338092996</c:v>
                </c:pt>
                <c:pt idx="7091">
                  <c:v>4.0334237540454696</c:v>
                </c:pt>
                <c:pt idx="7092">
                  <c:v>3.9916718426198301</c:v>
                </c:pt>
                <c:pt idx="7093">
                  <c:v>4.6359906914024203</c:v>
                </c:pt>
                <c:pt idx="7094">
                  <c:v>5.2710500897112</c:v>
                </c:pt>
                <c:pt idx="7095">
                  <c:v>5.1977722290055501</c:v>
                </c:pt>
                <c:pt idx="7096">
                  <c:v>5.8154414233930201</c:v>
                </c:pt>
                <c:pt idx="7097">
                  <c:v>5.72948736657849</c:v>
                </c:pt>
                <c:pt idx="7098">
                  <c:v>5.6447216714237198</c:v>
                </c:pt>
                <c:pt idx="7099">
                  <c:v>5.5573297443459797</c:v>
                </c:pt>
                <c:pt idx="7100">
                  <c:v>5.4717620234335902</c:v>
                </c:pt>
                <c:pt idx="7101">
                  <c:v>6.20585681486632</c:v>
                </c:pt>
                <c:pt idx="7102">
                  <c:v>6.2096190921289498</c:v>
                </c:pt>
                <c:pt idx="7103">
                  <c:v>6.21193639736547</c:v>
                </c:pt>
                <c:pt idx="7104">
                  <c:v>5.2704398281968299</c:v>
                </c:pt>
                <c:pt idx="7105">
                  <c:v>5.2401669067282501</c:v>
                </c:pt>
                <c:pt idx="7106">
                  <c:v>5.20843054865</c:v>
                </c:pt>
                <c:pt idx="7107">
                  <c:v>5.1749883471215101</c:v>
                </c:pt>
                <c:pt idx="7108">
                  <c:v>5.1407195003906603</c:v>
                </c:pt>
                <c:pt idx="7109">
                  <c:v>5.1089400582840998</c:v>
                </c:pt>
                <c:pt idx="7110">
                  <c:v>5.0813175147323699</c:v>
                </c:pt>
                <c:pt idx="7111">
                  <c:v>5.0698069774128998</c:v>
                </c:pt>
                <c:pt idx="7112">
                  <c:v>5.0596732351956497</c:v>
                </c:pt>
                <c:pt idx="7113">
                  <c:v>5.0508698898962798</c:v>
                </c:pt>
                <c:pt idx="7114">
                  <c:v>5.0428908225449698</c:v>
                </c:pt>
                <c:pt idx="7115">
                  <c:v>5.0349349542858297</c:v>
                </c:pt>
                <c:pt idx="7116">
                  <c:v>5.0285528366868499</c:v>
                </c:pt>
                <c:pt idx="7117">
                  <c:v>5.0218558742656603</c:v>
                </c:pt>
                <c:pt idx="7118">
                  <c:v>5.0137693335690301</c:v>
                </c:pt>
                <c:pt idx="7119">
                  <c:v>5.0058764342743203</c:v>
                </c:pt>
                <c:pt idx="7120">
                  <c:v>4.9998621879939202</c:v>
                </c:pt>
                <c:pt idx="7121">
                  <c:v>4.9941225432125798</c:v>
                </c:pt>
                <c:pt idx="7122">
                  <c:v>4.99126716107315</c:v>
                </c:pt>
                <c:pt idx="7123">
                  <c:v>4.9942839899560001</c:v>
                </c:pt>
                <c:pt idx="7124">
                  <c:v>5.0010368195787196</c:v>
                </c:pt>
                <c:pt idx="7125">
                  <c:v>5.4000275897620797</c:v>
                </c:pt>
                <c:pt idx="7126">
                  <c:v>5.3444378304322004</c:v>
                </c:pt>
                <c:pt idx="7127">
                  <c:v>5.3035065831929797</c:v>
                </c:pt>
                <c:pt idx="7128">
                  <c:v>5.04269339353616</c:v>
                </c:pt>
                <c:pt idx="7129">
                  <c:v>5.0511733718978302</c:v>
                </c:pt>
                <c:pt idx="7130">
                  <c:v>5.0590411782969298</c:v>
                </c:pt>
                <c:pt idx="7131">
                  <c:v>5.0667586640478399</c:v>
                </c:pt>
                <c:pt idx="7132">
                  <c:v>5.0754630581173696</c:v>
                </c:pt>
                <c:pt idx="7133">
                  <c:v>5.0855321742921697</c:v>
                </c:pt>
                <c:pt idx="7134">
                  <c:v>5.0970938443045704</c:v>
                </c:pt>
                <c:pt idx="7135">
                  <c:v>5.1093538543361401</c:v>
                </c:pt>
                <c:pt idx="7136">
                  <c:v>5.1236797671973298</c:v>
                </c:pt>
                <c:pt idx="7137">
                  <c:v>5.1393777406521197</c:v>
                </c:pt>
                <c:pt idx="7138">
                  <c:v>5.1564869527592201</c:v>
                </c:pt>
                <c:pt idx="7139">
                  <c:v>5.1755709284052998</c:v>
                </c:pt>
                <c:pt idx="7140">
                  <c:v>5.1974640063691897</c:v>
                </c:pt>
                <c:pt idx="7141">
                  <c:v>5.2223145543143001</c:v>
                </c:pt>
                <c:pt idx="7142">
                  <c:v>5.2505969108214403</c:v>
                </c:pt>
                <c:pt idx="7143">
                  <c:v>5.28211879565991</c:v>
                </c:pt>
                <c:pt idx="7144">
                  <c:v>5.3166067317764298</c:v>
                </c:pt>
                <c:pt idx="7145">
                  <c:v>5.3537052759375303</c:v>
                </c:pt>
                <c:pt idx="7146">
                  <c:v>5.3932359371688001</c:v>
                </c:pt>
                <c:pt idx="7147">
                  <c:v>5.4332153114530701</c:v>
                </c:pt>
                <c:pt idx="7148">
                  <c:v>5.4745056711699496</c:v>
                </c:pt>
                <c:pt idx="7149">
                  <c:v>5.0109177390364898</c:v>
                </c:pt>
                <c:pt idx="7150">
                  <c:v>5.0221650376775404</c:v>
                </c:pt>
                <c:pt idx="7151">
                  <c:v>5.0330558278206698</c:v>
                </c:pt>
                <c:pt idx="7152">
                  <c:v>5.6423009171741896</c:v>
                </c:pt>
                <c:pt idx="7153">
                  <c:v>5.6842926943408401</c:v>
                </c:pt>
                <c:pt idx="7154">
                  <c:v>5.7263138254608403</c:v>
                </c:pt>
                <c:pt idx="7155">
                  <c:v>5.7685025581854399</c:v>
                </c:pt>
                <c:pt idx="7156">
                  <c:v>5.81063968476625</c:v>
                </c:pt>
                <c:pt idx="7157">
                  <c:v>5.8524780638541101</c:v>
                </c:pt>
                <c:pt idx="7158">
                  <c:v>5.89344055885012</c:v>
                </c:pt>
                <c:pt idx="7159">
                  <c:v>5.9321560560623903</c:v>
                </c:pt>
                <c:pt idx="7160">
                  <c:v>5.9690108913930704</c:v>
                </c:pt>
                <c:pt idx="7161">
                  <c:v>6.0037280960887696</c:v>
                </c:pt>
                <c:pt idx="7162">
                  <c:v>6.03573455788292</c:v>
                </c:pt>
                <c:pt idx="7163">
                  <c:v>6.0650572634745599</c:v>
                </c:pt>
                <c:pt idx="7164">
                  <c:v>6.0914528591214099</c:v>
                </c:pt>
                <c:pt idx="7165">
                  <c:v>6.11530389311873</c:v>
                </c:pt>
                <c:pt idx="7166">
                  <c:v>6.1368092148279096</c:v>
                </c:pt>
                <c:pt idx="7167">
                  <c:v>6.1563736247346403</c:v>
                </c:pt>
                <c:pt idx="7168">
                  <c:v>6.1743569454928604</c:v>
                </c:pt>
                <c:pt idx="7169">
                  <c:v>6.1909513981519302</c:v>
                </c:pt>
                <c:pt idx="7170">
                  <c:v>6.2061685822579298</c:v>
                </c:pt>
                <c:pt idx="7171">
                  <c:v>6.21945953153815</c:v>
                </c:pt>
                <c:pt idx="7172">
                  <c:v>6.2317294840377997</c:v>
                </c:pt>
                <c:pt idx="7173">
                  <c:v>5.5163618046650704</c:v>
                </c:pt>
                <c:pt idx="7174">
                  <c:v>5.5582300111571401</c:v>
                </c:pt>
                <c:pt idx="7175">
                  <c:v>5.6004142460985697</c:v>
                </c:pt>
                <c:pt idx="7176">
                  <c:v>4.1712646258214301</c:v>
                </c:pt>
                <c:pt idx="7177">
                  <c:v>4.1736928411987897</c:v>
                </c:pt>
                <c:pt idx="7178">
                  <c:v>5.56839346507443</c:v>
                </c:pt>
                <c:pt idx="7179">
                  <c:v>6.2615184203642702</c:v>
                </c:pt>
                <c:pt idx="7180">
                  <c:v>6.2529688447261096</c:v>
                </c:pt>
                <c:pt idx="7181">
                  <c:v>6.2419340071586902</c:v>
                </c:pt>
                <c:pt idx="7182">
                  <c:v>6.2291371630327097</c:v>
                </c:pt>
                <c:pt idx="7183">
                  <c:v>6.2209916185226</c:v>
                </c:pt>
                <c:pt idx="7184">
                  <c:v>6.2093238363361003</c:v>
                </c:pt>
                <c:pt idx="7185">
                  <c:v>6.1951194228019801</c:v>
                </c:pt>
                <c:pt idx="7186">
                  <c:v>6.1749943287137503</c:v>
                </c:pt>
                <c:pt idx="7187">
                  <c:v>6.1478955401764104</c:v>
                </c:pt>
                <c:pt idx="7188">
                  <c:v>6.1117227108102199</c:v>
                </c:pt>
                <c:pt idx="7189">
                  <c:v>6.0678409178086197</c:v>
                </c:pt>
                <c:pt idx="7190">
                  <c:v>6.0251006148315902</c:v>
                </c:pt>
                <c:pt idx="7191">
                  <c:v>5.98904591145509</c:v>
                </c:pt>
                <c:pt idx="7192">
                  <c:v>5.9642167279800598</c:v>
                </c:pt>
                <c:pt idx="7193">
                  <c:v>5.94603195388071</c:v>
                </c:pt>
                <c:pt idx="7194">
                  <c:v>5.9299284697639401</c:v>
                </c:pt>
                <c:pt idx="7195">
                  <c:v>5.9242262276005704</c:v>
                </c:pt>
                <c:pt idx="7196">
                  <c:v>5.9188215493030096</c:v>
                </c:pt>
                <c:pt idx="7197">
                  <c:v>5.5444303979931302</c:v>
                </c:pt>
                <c:pt idx="7198">
                  <c:v>5.5539238905080701</c:v>
                </c:pt>
                <c:pt idx="7199">
                  <c:v>4.8637927849739899</c:v>
                </c:pt>
                <c:pt idx="7200">
                  <c:v>5.9007385671386601</c:v>
                </c:pt>
                <c:pt idx="7201">
                  <c:v>5.9004291670013496</c:v>
                </c:pt>
                <c:pt idx="7202">
                  <c:v>5.90465234867664</c:v>
                </c:pt>
                <c:pt idx="7203">
                  <c:v>5.9127949933002304</c:v>
                </c:pt>
                <c:pt idx="7204">
                  <c:v>5.9248833773948899</c:v>
                </c:pt>
                <c:pt idx="7205">
                  <c:v>5.9407955873640397</c:v>
                </c:pt>
                <c:pt idx="7206">
                  <c:v>5.9610138329090603</c:v>
                </c:pt>
                <c:pt idx="7207">
                  <c:v>5.9828583821597601</c:v>
                </c:pt>
                <c:pt idx="7208">
                  <c:v>5.9999371750490802</c:v>
                </c:pt>
                <c:pt idx="7209">
                  <c:v>6.0170614192210001</c:v>
                </c:pt>
                <c:pt idx="7210">
                  <c:v>6.03451849934783</c:v>
                </c:pt>
                <c:pt idx="7211">
                  <c:v>6.0487428569994499</c:v>
                </c:pt>
                <c:pt idx="7212">
                  <c:v>6.0519154512153799</c:v>
                </c:pt>
                <c:pt idx="7213">
                  <c:v>6.0541212587742601</c:v>
                </c:pt>
                <c:pt idx="7214">
                  <c:v>6.0616784814089</c:v>
                </c:pt>
                <c:pt idx="7215">
                  <c:v>6.0670535690276797</c:v>
                </c:pt>
                <c:pt idx="7216">
                  <c:v>6.0782104385543896</c:v>
                </c:pt>
                <c:pt idx="7217">
                  <c:v>6.0991393338409603</c:v>
                </c:pt>
                <c:pt idx="7218">
                  <c:v>5.4323187433611597</c:v>
                </c:pt>
                <c:pt idx="7219">
                  <c:v>5.4484109979309299</c:v>
                </c:pt>
                <c:pt idx="7220">
                  <c:v>5.4730366197289699</c:v>
                </c:pt>
                <c:pt idx="7221">
                  <c:v>5.9136268464620603</c:v>
                </c:pt>
                <c:pt idx="7222">
                  <c:v>5.9084008958643199</c:v>
                </c:pt>
                <c:pt idx="7223">
                  <c:v>5.9037381150650896</c:v>
                </c:pt>
                <c:pt idx="7224">
                  <c:v>4.20998966429379</c:v>
                </c:pt>
                <c:pt idx="7225">
                  <c:v>3.5048442125149499</c:v>
                </c:pt>
                <c:pt idx="7226">
                  <c:v>4.1728813034250098</c:v>
                </c:pt>
                <c:pt idx="7227">
                  <c:v>4.1243806255467304</c:v>
                </c:pt>
                <c:pt idx="7228">
                  <c:v>4.7616567022900096</c:v>
                </c:pt>
                <c:pt idx="7229">
                  <c:v>4.7117719906897202</c:v>
                </c:pt>
                <c:pt idx="7230">
                  <c:v>5.3906750747540899</c:v>
                </c:pt>
                <c:pt idx="7231">
                  <c:v>6.0922880264392596</c:v>
                </c:pt>
                <c:pt idx="7232">
                  <c:v>6.1020728353723603</c:v>
                </c:pt>
                <c:pt idx="7233">
                  <c:v>6.1064186408205101</c:v>
                </c:pt>
                <c:pt idx="7234">
                  <c:v>6.0857468293511703</c:v>
                </c:pt>
                <c:pt idx="7235">
                  <c:v>6.0090383209396698</c:v>
                </c:pt>
                <c:pt idx="7236">
                  <c:v>5.8408524779755497</c:v>
                </c:pt>
                <c:pt idx="7237">
                  <c:v>5.6059432052469997</c:v>
                </c:pt>
                <c:pt idx="7238">
                  <c:v>5.3918269474080702</c:v>
                </c:pt>
                <c:pt idx="7239">
                  <c:v>5.21228538555585</c:v>
                </c:pt>
                <c:pt idx="7240">
                  <c:v>5.1118489403707601</c:v>
                </c:pt>
                <c:pt idx="7241">
                  <c:v>5.1040933418255898</c:v>
                </c:pt>
                <c:pt idx="7242">
                  <c:v>5.1578361693488102</c:v>
                </c:pt>
                <c:pt idx="7243">
                  <c:v>5.2069652182368804</c:v>
                </c:pt>
                <c:pt idx="7244">
                  <c:v>5.2599064934533502</c:v>
                </c:pt>
                <c:pt idx="7245">
                  <c:v>4.1136281727516</c:v>
                </c:pt>
                <c:pt idx="7246">
                  <c:v>3.4565546844733501</c:v>
                </c:pt>
                <c:pt idx="7247">
                  <c:v>3.4944227194407498</c:v>
                </c:pt>
                <c:pt idx="7248">
                  <c:v>5.45596107441665</c:v>
                </c:pt>
                <c:pt idx="7249">
                  <c:v>5.5043927301872504</c:v>
                </c:pt>
                <c:pt idx="7250">
                  <c:v>5.55410649088798</c:v>
                </c:pt>
                <c:pt idx="7251">
                  <c:v>5.6070960580922202</c:v>
                </c:pt>
                <c:pt idx="7252">
                  <c:v>5.6664265526705799</c:v>
                </c:pt>
                <c:pt idx="7253">
                  <c:v>5.7386718398205296</c:v>
                </c:pt>
                <c:pt idx="7254">
                  <c:v>5.8376126537374304</c:v>
                </c:pt>
                <c:pt idx="7255">
                  <c:v>5.9658103635763702</c:v>
                </c:pt>
                <c:pt idx="7256">
                  <c:v>3.9908080611156</c:v>
                </c:pt>
                <c:pt idx="7257">
                  <c:v>4.0766228641957998</c:v>
                </c:pt>
                <c:pt idx="7258">
                  <c:v>4.1271685686798003</c:v>
                </c:pt>
                <c:pt idx="7259">
                  <c:v>2.76335899197236</c:v>
                </c:pt>
                <c:pt idx="7260">
                  <c:v>2.0920203875410102</c:v>
                </c:pt>
                <c:pt idx="7261">
                  <c:v>2.1183557125234498</c:v>
                </c:pt>
                <c:pt idx="7262">
                  <c:v>2.1470490225280399</c:v>
                </c:pt>
                <c:pt idx="7263">
                  <c:v>2.1760973041646898</c:v>
                </c:pt>
                <c:pt idx="7264">
                  <c:v>0.10192654114693001</c:v>
                </c:pt>
                <c:pt idx="7265">
                  <c:v>0.113850245716515</c:v>
                </c:pt>
                <c:pt idx="7266">
                  <c:v>0.12526822524218101</c:v>
                </c:pt>
                <c:pt idx="7267">
                  <c:v>0.13112566496748501</c:v>
                </c:pt>
                <c:pt idx="7268">
                  <c:v>0.13656808617583099</c:v>
                </c:pt>
                <c:pt idx="7269">
                  <c:v>5.3103730410222099</c:v>
                </c:pt>
                <c:pt idx="7270">
                  <c:v>5.3591503159209504</c:v>
                </c:pt>
                <c:pt idx="7271">
                  <c:v>5.4075071664556003</c:v>
                </c:pt>
                <c:pt idx="7272">
                  <c:v>0.14895621459943001</c:v>
                </c:pt>
                <c:pt idx="7273">
                  <c:v>0.15357352007362499</c:v>
                </c:pt>
                <c:pt idx="7274">
                  <c:v>0.15975306913277401</c:v>
                </c:pt>
                <c:pt idx="7275">
                  <c:v>0.16744561918855499</c:v>
                </c:pt>
                <c:pt idx="7276">
                  <c:v>0.17645766199709501</c:v>
                </c:pt>
                <c:pt idx="7277">
                  <c:v>0.186406950718182</c:v>
                </c:pt>
                <c:pt idx="7278">
                  <c:v>0.196467626151863</c:v>
                </c:pt>
                <c:pt idx="7279">
                  <c:v>0.20619937160023899</c:v>
                </c:pt>
                <c:pt idx="7280">
                  <c:v>0.21365281417614901</c:v>
                </c:pt>
                <c:pt idx="7281">
                  <c:v>0.21872641716419899</c:v>
                </c:pt>
                <c:pt idx="7282">
                  <c:v>0.22033135639979601</c:v>
                </c:pt>
                <c:pt idx="7283">
                  <c:v>0.217101779783622</c:v>
                </c:pt>
                <c:pt idx="7284">
                  <c:v>0.20827265730420499</c:v>
                </c:pt>
                <c:pt idx="7285">
                  <c:v>0.19371779581305801</c:v>
                </c:pt>
                <c:pt idx="7286">
                  <c:v>0.173851718183269</c:v>
                </c:pt>
                <c:pt idx="7287">
                  <c:v>0.14971152592234199</c:v>
                </c:pt>
                <c:pt idx="7288">
                  <c:v>0.122538252098254</c:v>
                </c:pt>
                <c:pt idx="7289">
                  <c:v>0.79162914198102297</c:v>
                </c:pt>
                <c:pt idx="7290">
                  <c:v>2.1584514928391898</c:v>
                </c:pt>
                <c:pt idx="7291">
                  <c:v>2.1297756433000798</c:v>
                </c:pt>
                <c:pt idx="7292">
                  <c:v>2.8004089712699201</c:v>
                </c:pt>
                <c:pt idx="7293">
                  <c:v>0.14103607893432701</c:v>
                </c:pt>
                <c:pt idx="7294">
                  <c:v>0.143758830103214</c:v>
                </c:pt>
                <c:pt idx="7295">
                  <c:v>0.14598214054858799</c:v>
                </c:pt>
                <c:pt idx="7296">
                  <c:v>6.2022387033906998</c:v>
                </c:pt>
                <c:pt idx="7297">
                  <c:v>6.1858956531385303</c:v>
                </c:pt>
                <c:pt idx="7298">
                  <c:v>6.1718895563335803</c:v>
                </c:pt>
                <c:pt idx="7299">
                  <c:v>6.1598208204496396</c:v>
                </c:pt>
                <c:pt idx="7300">
                  <c:v>6.1496177176813198</c:v>
                </c:pt>
                <c:pt idx="7301">
                  <c:v>6.1407840715268902</c:v>
                </c:pt>
                <c:pt idx="7302">
                  <c:v>6.13302492210026</c:v>
                </c:pt>
                <c:pt idx="7303">
                  <c:v>6.1265216010810004</c:v>
                </c:pt>
                <c:pt idx="7304">
                  <c:v>6.1203766823631103</c:v>
                </c:pt>
                <c:pt idx="7305">
                  <c:v>6.1148747099137299</c:v>
                </c:pt>
                <c:pt idx="7306">
                  <c:v>6.1091435872478703</c:v>
                </c:pt>
                <c:pt idx="7307">
                  <c:v>6.1031350223778</c:v>
                </c:pt>
                <c:pt idx="7308">
                  <c:v>6.0967344401952603</c:v>
                </c:pt>
                <c:pt idx="7309">
                  <c:v>6.0898104580864798</c:v>
                </c:pt>
                <c:pt idx="7310">
                  <c:v>6.08229845000902</c:v>
                </c:pt>
                <c:pt idx="7311">
                  <c:v>6.0745331457212002</c:v>
                </c:pt>
                <c:pt idx="7312">
                  <c:v>6.0668393325133199</c:v>
                </c:pt>
                <c:pt idx="7313">
                  <c:v>6.0594667557142596</c:v>
                </c:pt>
                <c:pt idx="7314">
                  <c:v>6.05331402505717</c:v>
                </c:pt>
                <c:pt idx="7315">
                  <c:v>6.0494011904209097</c:v>
                </c:pt>
                <c:pt idx="7316">
                  <c:v>6.0476326147316701</c:v>
                </c:pt>
                <c:pt idx="7317">
                  <c:v>4.1711981319829698</c:v>
                </c:pt>
                <c:pt idx="7318">
                  <c:v>4.1477156323203701</c:v>
                </c:pt>
                <c:pt idx="7319">
                  <c:v>4.8246706412756897</c:v>
                </c:pt>
                <c:pt idx="7320">
                  <c:v>6.0487125561443804</c:v>
                </c:pt>
                <c:pt idx="7321">
                  <c:v>6.0448293121869003</c:v>
                </c:pt>
                <c:pt idx="7322">
                  <c:v>6.0388974463562102</c:v>
                </c:pt>
                <c:pt idx="7323">
                  <c:v>6.0305623439578397</c:v>
                </c:pt>
                <c:pt idx="7324">
                  <c:v>6.0205128759937496</c:v>
                </c:pt>
                <c:pt idx="7325">
                  <c:v>6.0106532618247002</c:v>
                </c:pt>
                <c:pt idx="7326">
                  <c:v>6.0019294562698899</c:v>
                </c:pt>
                <c:pt idx="7327">
                  <c:v>5.9950450073079598</c:v>
                </c:pt>
                <c:pt idx="7328">
                  <c:v>5.9906457019125803</c:v>
                </c:pt>
                <c:pt idx="7329">
                  <c:v>5.98852606241031</c:v>
                </c:pt>
                <c:pt idx="7330">
                  <c:v>5.9885246420577296</c:v>
                </c:pt>
                <c:pt idx="7331">
                  <c:v>5.9906092461963301</c:v>
                </c:pt>
                <c:pt idx="7332">
                  <c:v>5.9949829852452403</c:v>
                </c:pt>
                <c:pt idx="7333">
                  <c:v>6.0018641200511498</c:v>
                </c:pt>
                <c:pt idx="7334">
                  <c:v>6.0113861637566899</c:v>
                </c:pt>
                <c:pt idx="7335">
                  <c:v>6.0230804000100102</c:v>
                </c:pt>
                <c:pt idx="7336">
                  <c:v>6.0365273513487603</c:v>
                </c:pt>
                <c:pt idx="7337">
                  <c:v>6.0521199819870999</c:v>
                </c:pt>
                <c:pt idx="7338">
                  <c:v>6.0700424643097604</c:v>
                </c:pt>
                <c:pt idx="7339">
                  <c:v>6.0903303071312598</c:v>
                </c:pt>
                <c:pt idx="7340">
                  <c:v>6.1127998115177702</c:v>
                </c:pt>
                <c:pt idx="7341">
                  <c:v>6.0478447207171602</c:v>
                </c:pt>
                <c:pt idx="7342">
                  <c:v>6.0492797502752103</c:v>
                </c:pt>
                <c:pt idx="7343">
                  <c:v>6.0500936123043401</c:v>
                </c:pt>
                <c:pt idx="7344">
                  <c:v>5.5118469365725602</c:v>
                </c:pt>
                <c:pt idx="7345">
                  <c:v>4.8387455692865204</c:v>
                </c:pt>
                <c:pt idx="7346">
                  <c:v>4.1657077387360699</c:v>
                </c:pt>
                <c:pt idx="7347">
                  <c:v>3.4918436956313501</c:v>
                </c:pt>
                <c:pt idx="7348">
                  <c:v>3.51469888504064</c:v>
                </c:pt>
                <c:pt idx="7349">
                  <c:v>2.13955126085976</c:v>
                </c:pt>
                <c:pt idx="7350">
                  <c:v>1.46072983123318</c:v>
                </c:pt>
                <c:pt idx="7351">
                  <c:v>0.77755251417496896</c:v>
                </c:pt>
                <c:pt idx="7352">
                  <c:v>0.79494763581280004</c:v>
                </c:pt>
                <c:pt idx="7353">
                  <c:v>0.11261298153007</c:v>
                </c:pt>
                <c:pt idx="7354">
                  <c:v>0.12608759287138999</c:v>
                </c:pt>
                <c:pt idx="7355">
                  <c:v>0.136982009837674</c:v>
                </c:pt>
                <c:pt idx="7356">
                  <c:v>0.14431569338831499</c:v>
                </c:pt>
                <c:pt idx="7357">
                  <c:v>0.149100247228385</c:v>
                </c:pt>
                <c:pt idx="7358">
                  <c:v>0.15184193342638699</c:v>
                </c:pt>
                <c:pt idx="7359">
                  <c:v>0.15236117331930599</c:v>
                </c:pt>
                <c:pt idx="7360">
                  <c:v>0.15094242672578601</c:v>
                </c:pt>
                <c:pt idx="7361">
                  <c:v>0.84587378187443496</c:v>
                </c:pt>
                <c:pt idx="7362">
                  <c:v>1.5398184105253001</c:v>
                </c:pt>
                <c:pt idx="7363">
                  <c:v>2.2330984852392</c:v>
                </c:pt>
                <c:pt idx="7364">
                  <c:v>2.2285885310487799</c:v>
                </c:pt>
                <c:pt idx="7365">
                  <c:v>6.1368501683273404</c:v>
                </c:pt>
                <c:pt idx="7366">
                  <c:v>6.1612314672883697</c:v>
                </c:pt>
                <c:pt idx="7367">
                  <c:v>5.4876023998338201</c:v>
                </c:pt>
                <c:pt idx="7368">
                  <c:v>0.78643781109039002</c:v>
                </c:pt>
                <c:pt idx="7369">
                  <c:v>0.76853482798475004</c:v>
                </c:pt>
                <c:pt idx="7370">
                  <c:v>1.4514825322048499</c:v>
                </c:pt>
                <c:pt idx="7371">
                  <c:v>2.1399334148823299</c:v>
                </c:pt>
                <c:pt idx="7372">
                  <c:v>1.4411497790694801</c:v>
                </c:pt>
                <c:pt idx="7373">
                  <c:v>5.3132156709661399E-2</c:v>
                </c:pt>
                <c:pt idx="7374">
                  <c:v>2.1648406382243901</c:v>
                </c:pt>
                <c:pt idx="7375">
                  <c:v>2.1737934534399299</c:v>
                </c:pt>
                <c:pt idx="7376">
                  <c:v>2.1880172211273901</c:v>
                </c:pt>
                <c:pt idx="7377">
                  <c:v>0.81532172945234205</c:v>
                </c:pt>
                <c:pt idx="7378">
                  <c:v>0.14548763256810901</c:v>
                </c:pt>
                <c:pt idx="7379">
                  <c:v>0.17220707750383801</c:v>
                </c:pt>
                <c:pt idx="7380">
                  <c:v>0.18744768078267199</c:v>
                </c:pt>
                <c:pt idx="7381">
                  <c:v>0.20067853139429401</c:v>
                </c:pt>
                <c:pt idx="7382">
                  <c:v>0.222356908640057</c:v>
                </c:pt>
                <c:pt idx="7383">
                  <c:v>0.24613746318877799</c:v>
                </c:pt>
                <c:pt idx="7384">
                  <c:v>0.26528283394506902</c:v>
                </c:pt>
                <c:pt idx="7385">
                  <c:v>0.27460237753922401</c:v>
                </c:pt>
                <c:pt idx="7386">
                  <c:v>0.27890908075478399</c:v>
                </c:pt>
                <c:pt idx="7387">
                  <c:v>0.282440602506632</c:v>
                </c:pt>
                <c:pt idx="7388">
                  <c:v>0.28713068255644902</c:v>
                </c:pt>
                <c:pt idx="7389">
                  <c:v>1.52407460122467</c:v>
                </c:pt>
                <c:pt idx="7390">
                  <c:v>1.5149008217765301</c:v>
                </c:pt>
                <c:pt idx="7391">
                  <c:v>1.50149487202207</c:v>
                </c:pt>
                <c:pt idx="7392">
                  <c:v>0.30289809238841398</c:v>
                </c:pt>
                <c:pt idx="7393">
                  <c:v>0.31177857873793802</c:v>
                </c:pt>
                <c:pt idx="7394">
                  <c:v>0.32317351452250498</c:v>
                </c:pt>
                <c:pt idx="7395">
                  <c:v>0.337304839080041</c:v>
                </c:pt>
                <c:pt idx="7396">
                  <c:v>0.351863360568269</c:v>
                </c:pt>
                <c:pt idx="7397">
                  <c:v>0.36427895838886099</c:v>
                </c:pt>
                <c:pt idx="7398">
                  <c:v>0.37738399683198698</c:v>
                </c:pt>
                <c:pt idx="7399">
                  <c:v>0.39343994352330502</c:v>
                </c:pt>
                <c:pt idx="7400">
                  <c:v>0.41012432225518503</c:v>
                </c:pt>
                <c:pt idx="7401">
                  <c:v>0.42452376795313401</c:v>
                </c:pt>
                <c:pt idx="7402">
                  <c:v>0.44142575653675198</c:v>
                </c:pt>
                <c:pt idx="7403">
                  <c:v>0.45878894543981502</c:v>
                </c:pt>
                <c:pt idx="7404">
                  <c:v>0.480884630781305</c:v>
                </c:pt>
                <c:pt idx="7405">
                  <c:v>0.51128402281098395</c:v>
                </c:pt>
                <c:pt idx="7406">
                  <c:v>0.55527447278505804</c:v>
                </c:pt>
                <c:pt idx="7407">
                  <c:v>0.61716704669479105</c:v>
                </c:pt>
                <c:pt idx="7408">
                  <c:v>0.69389035044567104</c:v>
                </c:pt>
                <c:pt idx="7409">
                  <c:v>0.77308995015014403</c:v>
                </c:pt>
                <c:pt idx="7410">
                  <c:v>0.85134631737786803</c:v>
                </c:pt>
                <c:pt idx="7411">
                  <c:v>0.93247123459707404</c:v>
                </c:pt>
                <c:pt idx="7412">
                  <c:v>1.0275907674378499</c:v>
                </c:pt>
                <c:pt idx="7413">
                  <c:v>0.29128244527908898</c:v>
                </c:pt>
                <c:pt idx="7414">
                  <c:v>0.29288306612500198</c:v>
                </c:pt>
                <c:pt idx="7415">
                  <c:v>0.29655634572237399</c:v>
                </c:pt>
                <c:pt idx="7416">
                  <c:v>1.24521355030273</c:v>
                </c:pt>
                <c:pt idx="7417">
                  <c:v>1.2657360472069601</c:v>
                </c:pt>
                <c:pt idx="7418">
                  <c:v>1.2864052546965601</c:v>
                </c:pt>
                <c:pt idx="7419">
                  <c:v>1.3082357483748399</c:v>
                </c:pt>
                <c:pt idx="7420">
                  <c:v>1.32140673704329</c:v>
                </c:pt>
                <c:pt idx="7421">
                  <c:v>1.32902944385007</c:v>
                </c:pt>
                <c:pt idx="7422">
                  <c:v>1.3400154863881899</c:v>
                </c:pt>
                <c:pt idx="7423">
                  <c:v>1.3428214816847299</c:v>
                </c:pt>
                <c:pt idx="7424">
                  <c:v>1.3494029812773201</c:v>
                </c:pt>
                <c:pt idx="7425">
                  <c:v>1.3610912106228501</c:v>
                </c:pt>
                <c:pt idx="7426">
                  <c:v>1.3694955848002499</c:v>
                </c:pt>
                <c:pt idx="7427">
                  <c:v>1.37564003006728</c:v>
                </c:pt>
                <c:pt idx="7428">
                  <c:v>1.38888067519358</c:v>
                </c:pt>
                <c:pt idx="7429">
                  <c:v>1.40957648470341</c:v>
                </c:pt>
                <c:pt idx="7430">
                  <c:v>1.44094005941041</c:v>
                </c:pt>
                <c:pt idx="7431">
                  <c:v>1.4851677674469299</c:v>
                </c:pt>
                <c:pt idx="7432">
                  <c:v>1.54698302091302</c:v>
                </c:pt>
                <c:pt idx="7433">
                  <c:v>1.6167250550009999</c:v>
                </c:pt>
                <c:pt idx="7434">
                  <c:v>1.68429889128285</c:v>
                </c:pt>
                <c:pt idx="7435">
                  <c:v>1.74368439493306</c:v>
                </c:pt>
                <c:pt idx="7436">
                  <c:v>1.81125266816729</c:v>
                </c:pt>
                <c:pt idx="7437">
                  <c:v>1.11241727143752</c:v>
                </c:pt>
                <c:pt idx="7438">
                  <c:v>1.17385568760936</c:v>
                </c:pt>
                <c:pt idx="7439">
                  <c:v>1.2171480342896801</c:v>
                </c:pt>
                <c:pt idx="7440">
                  <c:v>2.30925568416612</c:v>
                </c:pt>
                <c:pt idx="7441">
                  <c:v>2.4316224323890099</c:v>
                </c:pt>
                <c:pt idx="7442">
                  <c:v>2.5277162383285798</c:v>
                </c:pt>
                <c:pt idx="7443">
                  <c:v>2.6058014826609299</c:v>
                </c:pt>
                <c:pt idx="7444">
                  <c:v>2.67393473072508</c:v>
                </c:pt>
                <c:pt idx="7445">
                  <c:v>2.7456658206498901</c:v>
                </c:pt>
                <c:pt idx="7446">
                  <c:v>2.8208766560363498</c:v>
                </c:pt>
                <c:pt idx="7447">
                  <c:v>2.8338420486686502</c:v>
                </c:pt>
                <c:pt idx="7448">
                  <c:v>2.85376808626074</c:v>
                </c:pt>
                <c:pt idx="7449">
                  <c:v>2.8783272252012302</c:v>
                </c:pt>
                <c:pt idx="7450">
                  <c:v>2.9093309180729299</c:v>
                </c:pt>
                <c:pt idx="7451">
                  <c:v>2.9434692107289999</c:v>
                </c:pt>
                <c:pt idx="7452">
                  <c:v>2.9759660788425499</c:v>
                </c:pt>
                <c:pt idx="7453">
                  <c:v>3.0094344977124399</c:v>
                </c:pt>
                <c:pt idx="7454">
                  <c:v>3.0434977188164498</c:v>
                </c:pt>
                <c:pt idx="7455">
                  <c:v>3.0736725175942001</c:v>
                </c:pt>
                <c:pt idx="7456">
                  <c:v>3.0955289327070901</c:v>
                </c:pt>
                <c:pt idx="7457">
                  <c:v>3.1127976089821301</c:v>
                </c:pt>
                <c:pt idx="7458">
                  <c:v>3.1284560196993998</c:v>
                </c:pt>
                <c:pt idx="7459">
                  <c:v>3.1383273517772401</c:v>
                </c:pt>
                <c:pt idx="7460">
                  <c:v>3.1432488734717099</c:v>
                </c:pt>
                <c:pt idx="7461">
                  <c:v>1.90132305471603</c:v>
                </c:pt>
                <c:pt idx="7462">
                  <c:v>2.0181680935067901</c:v>
                </c:pt>
                <c:pt idx="7463">
                  <c:v>2.16757172656702</c:v>
                </c:pt>
                <c:pt idx="7464">
                  <c:v>3.1423992659026201</c:v>
                </c:pt>
                <c:pt idx="7465">
                  <c:v>3.1478858807897199</c:v>
                </c:pt>
                <c:pt idx="7466">
                  <c:v>3.1673574647371199</c:v>
                </c:pt>
                <c:pt idx="7467">
                  <c:v>3.18987819058859</c:v>
                </c:pt>
                <c:pt idx="7468">
                  <c:v>3.20361027770804</c:v>
                </c:pt>
                <c:pt idx="7469">
                  <c:v>3.20124494679987</c:v>
                </c:pt>
                <c:pt idx="7470">
                  <c:v>3.1879450019533002</c:v>
                </c:pt>
                <c:pt idx="7471">
                  <c:v>3.1815893976025</c:v>
                </c:pt>
                <c:pt idx="7472">
                  <c:v>3.1666042635994902</c:v>
                </c:pt>
                <c:pt idx="7473">
                  <c:v>3.1465287634888899</c:v>
                </c:pt>
                <c:pt idx="7474">
                  <c:v>3.1346864554789602</c:v>
                </c:pt>
                <c:pt idx="7475">
                  <c:v>3.14324736434709</c:v>
                </c:pt>
                <c:pt idx="7476">
                  <c:v>3.16583860478609</c:v>
                </c:pt>
                <c:pt idx="7477">
                  <c:v>3.1926923233217899</c:v>
                </c:pt>
                <c:pt idx="7478">
                  <c:v>3.2243752998155299</c:v>
                </c:pt>
                <c:pt idx="7479">
                  <c:v>3.2647556277972498</c:v>
                </c:pt>
                <c:pt idx="7480">
                  <c:v>3.3133499139384299</c:v>
                </c:pt>
                <c:pt idx="7481">
                  <c:v>3.3697601044281198</c:v>
                </c:pt>
                <c:pt idx="7482">
                  <c:v>3.4338629244985501</c:v>
                </c:pt>
                <c:pt idx="7483">
                  <c:v>3.5001342382819098</c:v>
                </c:pt>
                <c:pt idx="7484">
                  <c:v>3.5660340410932001</c:v>
                </c:pt>
                <c:pt idx="7485">
                  <c:v>3.14526784548478</c:v>
                </c:pt>
                <c:pt idx="7486">
                  <c:v>3.14451127100976</c:v>
                </c:pt>
                <c:pt idx="7487">
                  <c:v>3.1421937586384998</c:v>
                </c:pt>
                <c:pt idx="7488">
                  <c:v>3.7384627435340101</c:v>
                </c:pt>
                <c:pt idx="7489">
                  <c:v>3.7896187243277302</c:v>
                </c:pt>
                <c:pt idx="7490">
                  <c:v>3.8449665206772301</c:v>
                </c:pt>
                <c:pt idx="7491">
                  <c:v>3.9030563964571199</c:v>
                </c:pt>
                <c:pt idx="7492">
                  <c:v>3.9641609410003</c:v>
                </c:pt>
                <c:pt idx="7493">
                  <c:v>4.0220939861826599</c:v>
                </c:pt>
                <c:pt idx="7494">
                  <c:v>4.0769796944923504</c:v>
                </c:pt>
                <c:pt idx="7495">
                  <c:v>4.1128796978002002</c:v>
                </c:pt>
                <c:pt idx="7496">
                  <c:v>4.14118815328602</c:v>
                </c:pt>
                <c:pt idx="7497">
                  <c:v>4.1622745893464099</c:v>
                </c:pt>
                <c:pt idx="7498">
                  <c:v>4.1804675600637804</c:v>
                </c:pt>
                <c:pt idx="7499">
                  <c:v>4.1967471974913204</c:v>
                </c:pt>
                <c:pt idx="7500">
                  <c:v>4.2189307967394702</c:v>
                </c:pt>
                <c:pt idx="7501">
                  <c:v>4.2545680644104298</c:v>
                </c:pt>
                <c:pt idx="7502">
                  <c:v>4.2939404451009198</c:v>
                </c:pt>
                <c:pt idx="7503">
                  <c:v>4.3331390101442597</c:v>
                </c:pt>
                <c:pt idx="7504">
                  <c:v>4.36886780178469</c:v>
                </c:pt>
                <c:pt idx="7505">
                  <c:v>4.4017600309573899</c:v>
                </c:pt>
                <c:pt idx="7506">
                  <c:v>4.4378223095476601</c:v>
                </c:pt>
                <c:pt idx="7507">
                  <c:v>4.46458480002069</c:v>
                </c:pt>
                <c:pt idx="7508">
                  <c:v>4.4981839801000998</c:v>
                </c:pt>
                <c:pt idx="7509">
                  <c:v>3.62548908283854</c:v>
                </c:pt>
                <c:pt idx="7510">
                  <c:v>3.6671193802732298</c:v>
                </c:pt>
                <c:pt idx="7511">
                  <c:v>3.6989659044485799</c:v>
                </c:pt>
                <c:pt idx="7512">
                  <c:v>4.7192937877336103</c:v>
                </c:pt>
                <c:pt idx="7513">
                  <c:v>4.78855586101181</c:v>
                </c:pt>
                <c:pt idx="7514">
                  <c:v>4.8579964252643997</c:v>
                </c:pt>
                <c:pt idx="7515">
                  <c:v>4.9246441028911496</c:v>
                </c:pt>
                <c:pt idx="7516">
                  <c:v>4.9862623120272502</c:v>
                </c:pt>
                <c:pt idx="7517">
                  <c:v>5.04255940694265</c:v>
                </c:pt>
                <c:pt idx="7518">
                  <c:v>5.0931026535508996</c:v>
                </c:pt>
                <c:pt idx="7519">
                  <c:v>5.1461689197945404</c:v>
                </c:pt>
                <c:pt idx="7520">
                  <c:v>5.1940030805792397</c:v>
                </c:pt>
                <c:pt idx="7521">
                  <c:v>5.23756718805347</c:v>
                </c:pt>
                <c:pt idx="7522">
                  <c:v>5.2773304320199399</c:v>
                </c:pt>
                <c:pt idx="7523">
                  <c:v>5.3126692776954298</c:v>
                </c:pt>
                <c:pt idx="7524">
                  <c:v>5.3423922859895896</c:v>
                </c:pt>
                <c:pt idx="7525">
                  <c:v>5.3666715562901901</c:v>
                </c:pt>
                <c:pt idx="7526">
                  <c:v>5.3862771564217802</c:v>
                </c:pt>
                <c:pt idx="7527">
                  <c:v>5.4014460485400102</c:v>
                </c:pt>
                <c:pt idx="7528">
                  <c:v>5.4123557767175496</c:v>
                </c:pt>
                <c:pt idx="7529">
                  <c:v>5.4194707962485298</c:v>
                </c:pt>
                <c:pt idx="7530">
                  <c:v>5.4233078787471101</c:v>
                </c:pt>
                <c:pt idx="7531">
                  <c:v>5.42432224721564</c:v>
                </c:pt>
                <c:pt idx="7532">
                  <c:v>5.4240916766465999</c:v>
                </c:pt>
                <c:pt idx="7533">
                  <c:v>4.5467536172058498</c:v>
                </c:pt>
                <c:pt idx="7534">
                  <c:v>4.5989705126058196</c:v>
                </c:pt>
                <c:pt idx="7535">
                  <c:v>4.6561468057691</c:v>
                </c:pt>
                <c:pt idx="7536">
                  <c:v>5.4168635023599796</c:v>
                </c:pt>
                <c:pt idx="7537">
                  <c:v>5.4149330064764598</c:v>
                </c:pt>
                <c:pt idx="7538">
                  <c:v>5.4133514438771</c:v>
                </c:pt>
                <c:pt idx="7539">
                  <c:v>5.4121708941565396</c:v>
                </c:pt>
                <c:pt idx="7540">
                  <c:v>5.4114723174119401</c:v>
                </c:pt>
                <c:pt idx="7541">
                  <c:v>5.4113184458822898</c:v>
                </c:pt>
                <c:pt idx="7542">
                  <c:v>5.4116176668260998</c:v>
                </c:pt>
                <c:pt idx="7543">
                  <c:v>5.4116271358433101</c:v>
                </c:pt>
                <c:pt idx="7544">
                  <c:v>5.4120364341121796</c:v>
                </c:pt>
                <c:pt idx="7545">
                  <c:v>5.4123522258361003</c:v>
                </c:pt>
                <c:pt idx="7546">
                  <c:v>5.4123470178766402</c:v>
                </c:pt>
                <c:pt idx="7547">
                  <c:v>5.4110135435281501</c:v>
                </c:pt>
                <c:pt idx="7548">
                  <c:v>5.4075770004575201</c:v>
                </c:pt>
                <c:pt idx="7549">
                  <c:v>5.4013336039606497</c:v>
                </c:pt>
                <c:pt idx="7550">
                  <c:v>5.3928754043385601</c:v>
                </c:pt>
                <c:pt idx="7551">
                  <c:v>5.3835612055607598</c:v>
                </c:pt>
                <c:pt idx="7552">
                  <c:v>5.3748712517424702</c:v>
                </c:pt>
                <c:pt idx="7553">
                  <c:v>5.3657241811184102</c:v>
                </c:pt>
                <c:pt idx="7554">
                  <c:v>5.3579496445388202</c:v>
                </c:pt>
                <c:pt idx="7555">
                  <c:v>5.3506547136808802</c:v>
                </c:pt>
                <c:pt idx="7556">
                  <c:v>5.3397871226299101</c:v>
                </c:pt>
                <c:pt idx="7557">
                  <c:v>5.4229092331226099</c:v>
                </c:pt>
                <c:pt idx="7558">
                  <c:v>5.4210516486716003</c:v>
                </c:pt>
                <c:pt idx="7559">
                  <c:v>5.4189613631226701</c:v>
                </c:pt>
                <c:pt idx="7560">
                  <c:v>5.2621454425724599</c:v>
                </c:pt>
                <c:pt idx="7561">
                  <c:v>5.2390514565010102</c:v>
                </c:pt>
                <c:pt idx="7562">
                  <c:v>5.2184388263892298</c:v>
                </c:pt>
                <c:pt idx="7563">
                  <c:v>5.2006517510126598</c:v>
                </c:pt>
                <c:pt idx="7564">
                  <c:v>5.1869477158566903</c:v>
                </c:pt>
                <c:pt idx="7565">
                  <c:v>5.1762382573931198</c:v>
                </c:pt>
                <c:pt idx="7566">
                  <c:v>5.1712798065315297</c:v>
                </c:pt>
                <c:pt idx="7567">
                  <c:v>5.1710094660902097</c:v>
                </c:pt>
                <c:pt idx="7568">
                  <c:v>5.1756857402389604</c:v>
                </c:pt>
                <c:pt idx="7569">
                  <c:v>5.1856031154129898</c:v>
                </c:pt>
                <c:pt idx="7570">
                  <c:v>5.1929463382587002</c:v>
                </c:pt>
                <c:pt idx="7571">
                  <c:v>5.1948226240187001</c:v>
                </c:pt>
                <c:pt idx="7572">
                  <c:v>5.1947729116783501</c:v>
                </c:pt>
                <c:pt idx="7573">
                  <c:v>5.1949393296558002</c:v>
                </c:pt>
                <c:pt idx="7574">
                  <c:v>5.1989272062534404</c:v>
                </c:pt>
                <c:pt idx="7575">
                  <c:v>5.2046552514886999</c:v>
                </c:pt>
                <c:pt idx="7576">
                  <c:v>5.2120694919634802</c:v>
                </c:pt>
                <c:pt idx="7577">
                  <c:v>5.2234909021584697</c:v>
                </c:pt>
                <c:pt idx="7578">
                  <c:v>5.2388434932105596</c:v>
                </c:pt>
                <c:pt idx="7579">
                  <c:v>5.2563752602106204</c:v>
                </c:pt>
                <c:pt idx="7580">
                  <c:v>5.27388802999491</c:v>
                </c:pt>
                <c:pt idx="7581">
                  <c:v>5.3246158632573799</c:v>
                </c:pt>
                <c:pt idx="7582">
                  <c:v>5.30632645651787</c:v>
                </c:pt>
                <c:pt idx="7583">
                  <c:v>5.2851007075417904</c:v>
                </c:pt>
                <c:pt idx="7584">
                  <c:v>5.3548243954089401</c:v>
                </c:pt>
                <c:pt idx="7585">
                  <c:v>5.3798299393294799</c:v>
                </c:pt>
                <c:pt idx="7586">
                  <c:v>5.4073807550758604</c:v>
                </c:pt>
                <c:pt idx="7587">
                  <c:v>5.4402889040337499</c:v>
                </c:pt>
                <c:pt idx="7588">
                  <c:v>5.4775187124459004</c:v>
                </c:pt>
                <c:pt idx="7589">
                  <c:v>5.5162943379174596</c:v>
                </c:pt>
                <c:pt idx="7590">
                  <c:v>5.5582998451590599</c:v>
                </c:pt>
                <c:pt idx="7591">
                  <c:v>5.6151357271536604</c:v>
                </c:pt>
                <c:pt idx="7592">
                  <c:v>5.6719275782182503</c:v>
                </c:pt>
                <c:pt idx="7593">
                  <c:v>5.7231450188517901</c:v>
                </c:pt>
                <c:pt idx="7594">
                  <c:v>5.76681754657307</c:v>
                </c:pt>
                <c:pt idx="7595">
                  <c:v>5.8063857287850302</c:v>
                </c:pt>
                <c:pt idx="7596">
                  <c:v>5.8401626600718597</c:v>
                </c:pt>
                <c:pt idx="7597">
                  <c:v>5.86276141654327</c:v>
                </c:pt>
                <c:pt idx="7598">
                  <c:v>5.8784951355380297</c:v>
                </c:pt>
                <c:pt idx="7599">
                  <c:v>5.8922316020779402</c:v>
                </c:pt>
                <c:pt idx="7600">
                  <c:v>5.9024820499323001</c:v>
                </c:pt>
                <c:pt idx="7601">
                  <c:v>5.9075337706133899</c:v>
                </c:pt>
                <c:pt idx="7602">
                  <c:v>5.91115993075364</c:v>
                </c:pt>
                <c:pt idx="7603">
                  <c:v>5.9161834811085399</c:v>
                </c:pt>
                <c:pt idx="7604">
                  <c:v>5.9207699179565099</c:v>
                </c:pt>
                <c:pt idx="7605">
                  <c:v>5.2918777423397501</c:v>
                </c:pt>
                <c:pt idx="7606">
                  <c:v>5.3111347050939699</c:v>
                </c:pt>
                <c:pt idx="7607">
                  <c:v>5.3319086635864501</c:v>
                </c:pt>
                <c:pt idx="7608">
                  <c:v>5.95361119198036</c:v>
                </c:pt>
                <c:pt idx="7609">
                  <c:v>5.9627472548719203</c:v>
                </c:pt>
                <c:pt idx="7610">
                  <c:v>5.9564153230641397</c:v>
                </c:pt>
                <c:pt idx="7611">
                  <c:v>5.90241150575409</c:v>
                </c:pt>
                <c:pt idx="7612">
                  <c:v>5.7532067812366003</c:v>
                </c:pt>
                <c:pt idx="7613">
                  <c:v>5.5113074800042501</c:v>
                </c:pt>
                <c:pt idx="7614">
                  <c:v>5.3079565478304298</c:v>
                </c:pt>
                <c:pt idx="7615">
                  <c:v>5.1913162469461396</c:v>
                </c:pt>
                <c:pt idx="7616">
                  <c:v>5.07172208614345</c:v>
                </c:pt>
                <c:pt idx="7617">
                  <c:v>4.9822195151297901</c:v>
                </c:pt>
                <c:pt idx="7618">
                  <c:v>4.9379158774115304</c:v>
                </c:pt>
                <c:pt idx="7619">
                  <c:v>4.9310702514201603</c:v>
                </c:pt>
                <c:pt idx="7620">
                  <c:v>4.9470624745847198</c:v>
                </c:pt>
                <c:pt idx="7621">
                  <c:v>4.9874999125764896</c:v>
                </c:pt>
                <c:pt idx="7622">
                  <c:v>5.0578925865094604</c:v>
                </c:pt>
                <c:pt idx="7623">
                  <c:v>5.1398885941305501</c:v>
                </c:pt>
                <c:pt idx="7624">
                  <c:v>5.2260358188961504</c:v>
                </c:pt>
                <c:pt idx="7625">
                  <c:v>5.3167887736322799</c:v>
                </c:pt>
                <c:pt idx="7626">
                  <c:v>5.4076534627714796</c:v>
                </c:pt>
                <c:pt idx="7627">
                  <c:v>5.4958976013980401</c:v>
                </c:pt>
                <c:pt idx="7628">
                  <c:v>5.5726004283992099</c:v>
                </c:pt>
                <c:pt idx="7629">
                  <c:v>5.9264592585839297</c:v>
                </c:pt>
                <c:pt idx="7630">
                  <c:v>5.9338988286797401</c:v>
                </c:pt>
                <c:pt idx="7631">
                  <c:v>5.9431292266552402</c:v>
                </c:pt>
                <c:pt idx="7632">
                  <c:v>5.77160886928091</c:v>
                </c:pt>
                <c:pt idx="7633">
                  <c:v>5.7960228363513098</c:v>
                </c:pt>
                <c:pt idx="7634">
                  <c:v>5.8145286101340501</c:v>
                </c:pt>
                <c:pt idx="7635">
                  <c:v>5.8319942123763697</c:v>
                </c:pt>
                <c:pt idx="7636">
                  <c:v>5.8486161251853499</c:v>
                </c:pt>
                <c:pt idx="7637">
                  <c:v>5.8610077545561303</c:v>
                </c:pt>
                <c:pt idx="7638">
                  <c:v>5.87069929366971</c:v>
                </c:pt>
                <c:pt idx="7639">
                  <c:v>5.8702258428092602</c:v>
                </c:pt>
                <c:pt idx="7640">
                  <c:v>5.8402493015793198</c:v>
                </c:pt>
                <c:pt idx="7641">
                  <c:v>5.7800926352494599</c:v>
                </c:pt>
                <c:pt idx="7642">
                  <c:v>5.6628482110672298</c:v>
                </c:pt>
                <c:pt idx="7643">
                  <c:v>5.4160093970077101</c:v>
                </c:pt>
                <c:pt idx="7644">
                  <c:v>4.9118997526293304</c:v>
                </c:pt>
                <c:pt idx="7645">
                  <c:v>4.4245657446361797</c:v>
                </c:pt>
                <c:pt idx="7646">
                  <c:v>4.17793663971716</c:v>
                </c:pt>
                <c:pt idx="7647">
                  <c:v>4.0472311494424096</c:v>
                </c:pt>
                <c:pt idx="7648">
                  <c:v>3.9911305958154601</c:v>
                </c:pt>
                <c:pt idx="7649">
                  <c:v>3.9991138354524698</c:v>
                </c:pt>
                <c:pt idx="7650">
                  <c:v>4.0389252234533197</c:v>
                </c:pt>
                <c:pt idx="7651">
                  <c:v>4.0572061080773398</c:v>
                </c:pt>
                <c:pt idx="7652">
                  <c:v>4.0682582857825302</c:v>
                </c:pt>
                <c:pt idx="7653">
                  <c:v>5.6380351249214602</c:v>
                </c:pt>
                <c:pt idx="7654">
                  <c:v>5.6928413230772801</c:v>
                </c:pt>
                <c:pt idx="7655">
                  <c:v>5.7374555445600102</c:v>
                </c:pt>
                <c:pt idx="7656">
                  <c:v>4.2210120275406897</c:v>
                </c:pt>
                <c:pt idx="7657">
                  <c:v>4.2924024103900402</c:v>
                </c:pt>
                <c:pt idx="7658">
                  <c:v>4.36102070886073</c:v>
                </c:pt>
                <c:pt idx="7659">
                  <c:v>4.4194738398132998</c:v>
                </c:pt>
                <c:pt idx="7660">
                  <c:v>4.4688889417931197</c:v>
                </c:pt>
                <c:pt idx="7661">
                  <c:v>4.5085960818326196</c:v>
                </c:pt>
                <c:pt idx="7662">
                  <c:v>4.5408462524571904</c:v>
                </c:pt>
                <c:pt idx="7663">
                  <c:v>4.5708082350731702</c:v>
                </c:pt>
                <c:pt idx="7664">
                  <c:v>4.6079646586019498</c:v>
                </c:pt>
                <c:pt idx="7665">
                  <c:v>4.6621695741649898</c:v>
                </c:pt>
                <c:pt idx="7666">
                  <c:v>4.7227717577545398</c:v>
                </c:pt>
                <c:pt idx="7667">
                  <c:v>4.7758209797672002</c:v>
                </c:pt>
                <c:pt idx="7668">
                  <c:v>4.8180456947571901</c:v>
                </c:pt>
                <c:pt idx="7669">
                  <c:v>4.8522811632023801</c:v>
                </c:pt>
                <c:pt idx="7670">
                  <c:v>4.8830138054564598</c:v>
                </c:pt>
                <c:pt idx="7671">
                  <c:v>4.91466186494924</c:v>
                </c:pt>
                <c:pt idx="7672">
                  <c:v>4.9500790667421297</c:v>
                </c:pt>
                <c:pt idx="7673">
                  <c:v>4.99148849935042</c:v>
                </c:pt>
                <c:pt idx="7674">
                  <c:v>5.0398839361301997</c:v>
                </c:pt>
                <c:pt idx="7675">
                  <c:v>5.0937380246056403</c:v>
                </c:pt>
                <c:pt idx="7676">
                  <c:v>5.1509431982714</c:v>
                </c:pt>
                <c:pt idx="7677">
                  <c:v>4.0820307641785103</c:v>
                </c:pt>
                <c:pt idx="7678">
                  <c:v>4.1093808959414098</c:v>
                </c:pt>
                <c:pt idx="7679">
                  <c:v>4.1565852783096702</c:v>
                </c:pt>
                <c:pt idx="7680">
                  <c:v>5.3656900926564601</c:v>
                </c:pt>
                <c:pt idx="7681">
                  <c:v>5.4092558572087004</c:v>
                </c:pt>
                <c:pt idx="7682">
                  <c:v>5.4481607347651604</c:v>
                </c:pt>
                <c:pt idx="7683">
                  <c:v>5.4831291051423401</c:v>
                </c:pt>
                <c:pt idx="7684">
                  <c:v>5.5150553170156398</c:v>
                </c:pt>
                <c:pt idx="7685">
                  <c:v>5.5449520817755804</c:v>
                </c:pt>
                <c:pt idx="7686">
                  <c:v>5.5733868302784302</c:v>
                </c:pt>
                <c:pt idx="7687">
                  <c:v>5.6001604764373596</c:v>
                </c:pt>
                <c:pt idx="7688">
                  <c:v>5.6256726127786001</c:v>
                </c:pt>
                <c:pt idx="7689">
                  <c:v>5.6498574296325401</c:v>
                </c:pt>
                <c:pt idx="7690">
                  <c:v>5.6727651127904002</c:v>
                </c:pt>
                <c:pt idx="7691">
                  <c:v>5.6943966091538902</c:v>
                </c:pt>
                <c:pt idx="7692">
                  <c:v>5.71504119719875</c:v>
                </c:pt>
                <c:pt idx="7693">
                  <c:v>5.73480327283972</c:v>
                </c:pt>
                <c:pt idx="7694">
                  <c:v>5.7538170593957396</c:v>
                </c:pt>
                <c:pt idx="7695">
                  <c:v>5.7724433264224597</c:v>
                </c:pt>
                <c:pt idx="7696">
                  <c:v>5.7908437573887497</c:v>
                </c:pt>
                <c:pt idx="7697">
                  <c:v>5.80897881914776</c:v>
                </c:pt>
                <c:pt idx="7698">
                  <c:v>5.8267109742245102</c:v>
                </c:pt>
                <c:pt idx="7699">
                  <c:v>5.8430277479539203</c:v>
                </c:pt>
                <c:pt idx="7700">
                  <c:v>5.8581694166476801</c:v>
                </c:pt>
                <c:pt idx="7701">
                  <c:v>5.2082558452824896</c:v>
                </c:pt>
                <c:pt idx="7702">
                  <c:v>5.2642250754770199</c:v>
                </c:pt>
                <c:pt idx="7703">
                  <c:v>5.3171433883267598</c:v>
                </c:pt>
                <c:pt idx="7704">
                  <c:v>5.8986759784650697</c:v>
                </c:pt>
                <c:pt idx="7705">
                  <c:v>5.9007752595803398</c:v>
                </c:pt>
                <c:pt idx="7706">
                  <c:v>5.89834740356791</c:v>
                </c:pt>
                <c:pt idx="7707">
                  <c:v>5.8927734665877303</c:v>
                </c:pt>
                <c:pt idx="7708">
                  <c:v>5.8887481873721104</c:v>
                </c:pt>
                <c:pt idx="7709">
                  <c:v>5.8892957332922302</c:v>
                </c:pt>
                <c:pt idx="7710">
                  <c:v>5.8954598267699696</c:v>
                </c:pt>
                <c:pt idx="7711">
                  <c:v>5.9055128456155197</c:v>
                </c:pt>
                <c:pt idx="7712">
                  <c:v>5.9179113400237799</c:v>
                </c:pt>
                <c:pt idx="7713">
                  <c:v>5.9320838548061703</c:v>
                </c:pt>
                <c:pt idx="7714">
                  <c:v>5.9463605287778698</c:v>
                </c:pt>
                <c:pt idx="7715">
                  <c:v>5.9604222560589202</c:v>
                </c:pt>
                <c:pt idx="7716">
                  <c:v>5.9728827725298999</c:v>
                </c:pt>
                <c:pt idx="7717">
                  <c:v>5.98459428973963</c:v>
                </c:pt>
                <c:pt idx="7718">
                  <c:v>5.9969698217811596</c:v>
                </c:pt>
                <c:pt idx="7719">
                  <c:v>6.0106381113971601</c:v>
                </c:pt>
                <c:pt idx="7720">
                  <c:v>6.0249308826981203</c:v>
                </c:pt>
                <c:pt idx="7721">
                  <c:v>6.0409557739720601</c:v>
                </c:pt>
                <c:pt idx="7722">
                  <c:v>6.0595687843746902</c:v>
                </c:pt>
                <c:pt idx="7723">
                  <c:v>6.07605363315957</c:v>
                </c:pt>
                <c:pt idx="7724">
                  <c:v>6.0924231966599196</c:v>
                </c:pt>
                <c:pt idx="7725">
                  <c:v>5.8717333103489597</c:v>
                </c:pt>
                <c:pt idx="7726">
                  <c:v>5.8837137476474304</c:v>
                </c:pt>
                <c:pt idx="7727">
                  <c:v>5.8926697808492898</c:v>
                </c:pt>
                <c:pt idx="7728">
                  <c:v>6.1495897840805602</c:v>
                </c:pt>
                <c:pt idx="7729">
                  <c:v>6.1617714379947204</c:v>
                </c:pt>
                <c:pt idx="7730">
                  <c:v>6.1734808246755897</c:v>
                </c:pt>
                <c:pt idx="7731">
                  <c:v>6.1865135065114298</c:v>
                </c:pt>
                <c:pt idx="7732">
                  <c:v>6.2017557835130299</c:v>
                </c:pt>
                <c:pt idx="7733">
                  <c:v>6.2170503768347096</c:v>
                </c:pt>
                <c:pt idx="7734">
                  <c:v>5.5392473519507304</c:v>
                </c:pt>
                <c:pt idx="7735">
                  <c:v>4.8620788496290004</c:v>
                </c:pt>
                <c:pt idx="7736">
                  <c:v>3.4915166560974198</c:v>
                </c:pt>
                <c:pt idx="7737">
                  <c:v>1.42704315775841</c:v>
                </c:pt>
                <c:pt idx="7738">
                  <c:v>0.75707280192460202</c:v>
                </c:pt>
                <c:pt idx="7739">
                  <c:v>8.0749891198149001E-2</c:v>
                </c:pt>
                <c:pt idx="7740">
                  <c:v>9.6984411394112499E-2</c:v>
                </c:pt>
                <c:pt idx="7741">
                  <c:v>0.11126974988643901</c:v>
                </c:pt>
                <c:pt idx="7742">
                  <c:v>0.121772524856411</c:v>
                </c:pt>
                <c:pt idx="7743">
                  <c:v>0.12744790977994799</c:v>
                </c:pt>
                <c:pt idx="7744">
                  <c:v>0.132197579908572</c:v>
                </c:pt>
                <c:pt idx="7745">
                  <c:v>0.140870084473466</c:v>
                </c:pt>
                <c:pt idx="7746">
                  <c:v>0.15447240721938901</c:v>
                </c:pt>
                <c:pt idx="7747">
                  <c:v>0.164171160910345</c:v>
                </c:pt>
                <c:pt idx="7748">
                  <c:v>0.176288972935047</c:v>
                </c:pt>
                <c:pt idx="7749">
                  <c:v>6.1084807560432299</c:v>
                </c:pt>
                <c:pt idx="7750">
                  <c:v>6.1238963160597599</c:v>
                </c:pt>
                <c:pt idx="7751">
                  <c:v>6.1376462759491996</c:v>
                </c:pt>
                <c:pt idx="7752">
                  <c:v>0.25342667194921398</c:v>
                </c:pt>
                <c:pt idx="7753">
                  <c:v>0.27242981695737301</c:v>
                </c:pt>
                <c:pt idx="7754">
                  <c:v>0.287866297583799</c:v>
                </c:pt>
                <c:pt idx="7755">
                  <c:v>0.30023983410392402</c:v>
                </c:pt>
                <c:pt idx="7756">
                  <c:v>0.311506536832586</c:v>
                </c:pt>
                <c:pt idx="7757">
                  <c:v>0.32211406280543597</c:v>
                </c:pt>
                <c:pt idx="7758">
                  <c:v>0.33234696893553001</c:v>
                </c:pt>
                <c:pt idx="7759">
                  <c:v>0.34350167834268402</c:v>
                </c:pt>
                <c:pt idx="7760">
                  <c:v>0.35650021253521502</c:v>
                </c:pt>
                <c:pt idx="7761">
                  <c:v>0.37160504083389101</c:v>
                </c:pt>
                <c:pt idx="7762">
                  <c:v>0.38711206563852502</c:v>
                </c:pt>
                <c:pt idx="7763">
                  <c:v>0.40220514643772498</c:v>
                </c:pt>
                <c:pt idx="7764">
                  <c:v>0.41674233674538902</c:v>
                </c:pt>
                <c:pt idx="7765">
                  <c:v>0.43068289019683897</c:v>
                </c:pt>
                <c:pt idx="7766">
                  <c:v>0.44391391835253502</c:v>
                </c:pt>
                <c:pt idx="7767">
                  <c:v>0.45686922056336998</c:v>
                </c:pt>
                <c:pt idx="7768">
                  <c:v>0.47008861958230602</c:v>
                </c:pt>
                <c:pt idx="7769">
                  <c:v>0.48374705550227998</c:v>
                </c:pt>
                <c:pt idx="7770">
                  <c:v>0.49722087517735403</c:v>
                </c:pt>
                <c:pt idx="7771">
                  <c:v>0.51250389854363398</c:v>
                </c:pt>
                <c:pt idx="7772">
                  <c:v>0.52838089560503898</c:v>
                </c:pt>
                <c:pt idx="7773">
                  <c:v>0.19302324155134801</c:v>
                </c:pt>
                <c:pt idx="7774">
                  <c:v>0.21353908240226399</c:v>
                </c:pt>
                <c:pt idx="7775">
                  <c:v>0.23342261853253199</c:v>
                </c:pt>
                <c:pt idx="7776">
                  <c:v>0.59373915940400601</c:v>
                </c:pt>
                <c:pt idx="7777">
                  <c:v>0.60818210339975998</c:v>
                </c:pt>
                <c:pt idx="7778">
                  <c:v>0.62256012544627404</c:v>
                </c:pt>
                <c:pt idx="7779">
                  <c:v>0.63778615716522602</c:v>
                </c:pt>
                <c:pt idx="7780">
                  <c:v>0.65370706679393797</c:v>
                </c:pt>
                <c:pt idx="7781">
                  <c:v>0.67050131571612304</c:v>
                </c:pt>
                <c:pt idx="7782">
                  <c:v>0.68731015284294605</c:v>
                </c:pt>
                <c:pt idx="7783">
                  <c:v>0.70722293381093504</c:v>
                </c:pt>
                <c:pt idx="7784">
                  <c:v>0.72634342435462496</c:v>
                </c:pt>
                <c:pt idx="7785">
                  <c:v>0.74476208317904402</c:v>
                </c:pt>
                <c:pt idx="7786">
                  <c:v>0.76068592228495402</c:v>
                </c:pt>
                <c:pt idx="7787">
                  <c:v>0.77394781351861597</c:v>
                </c:pt>
                <c:pt idx="7788">
                  <c:v>0.78630772168174601</c:v>
                </c:pt>
                <c:pt idx="7789">
                  <c:v>0.79889615865708397</c:v>
                </c:pt>
                <c:pt idx="7790">
                  <c:v>0.81464357813611699</c:v>
                </c:pt>
                <c:pt idx="7791">
                  <c:v>0.83242878929992004</c:v>
                </c:pt>
                <c:pt idx="7792">
                  <c:v>0.84625932460767095</c:v>
                </c:pt>
                <c:pt idx="7793">
                  <c:v>0.85602842089033604</c:v>
                </c:pt>
                <c:pt idx="7794">
                  <c:v>0.86490503271035801</c:v>
                </c:pt>
                <c:pt idx="7795">
                  <c:v>0.88137748300082497</c:v>
                </c:pt>
                <c:pt idx="7796">
                  <c:v>0.90383467766495496</c:v>
                </c:pt>
                <c:pt idx="7797">
                  <c:v>0.54444611897415396</c:v>
                </c:pt>
                <c:pt idx="7798">
                  <c:v>0.56126424757411297</c:v>
                </c:pt>
                <c:pt idx="7799">
                  <c:v>0.57811483714869305</c:v>
                </c:pt>
                <c:pt idx="7800">
                  <c:v>1.0479556052055401</c:v>
                </c:pt>
                <c:pt idx="7801">
                  <c:v>1.12493895184153</c:v>
                </c:pt>
                <c:pt idx="7802">
                  <c:v>1.2258974357816399</c:v>
                </c:pt>
                <c:pt idx="7803">
                  <c:v>1.3436228860380901</c:v>
                </c:pt>
                <c:pt idx="7804">
                  <c:v>1.49496314025235</c:v>
                </c:pt>
                <c:pt idx="7805">
                  <c:v>1.67447159013502</c:v>
                </c:pt>
                <c:pt idx="7806">
                  <c:v>1.8382575950715501</c:v>
                </c:pt>
                <c:pt idx="7807">
                  <c:v>1.9433913533780001</c:v>
                </c:pt>
                <c:pt idx="7808">
                  <c:v>2.0751222198537902</c:v>
                </c:pt>
                <c:pt idx="7809">
                  <c:v>2.2262784200460501</c:v>
                </c:pt>
                <c:pt idx="7810">
                  <c:v>2.4061595645279299</c:v>
                </c:pt>
                <c:pt idx="7811">
                  <c:v>2.6366946543473802</c:v>
                </c:pt>
                <c:pt idx="7812">
                  <c:v>2.8618403642502002</c:v>
                </c:pt>
                <c:pt idx="7813">
                  <c:v>3.0584641219197999</c:v>
                </c:pt>
                <c:pt idx="7814">
                  <c:v>3.23377510442704</c:v>
                </c:pt>
                <c:pt idx="7815">
                  <c:v>3.3514275840696302</c:v>
                </c:pt>
                <c:pt idx="7816">
                  <c:v>3.44599912713011</c:v>
                </c:pt>
                <c:pt idx="7817">
                  <c:v>3.5670265420501202</c:v>
                </c:pt>
                <c:pt idx="7818">
                  <c:v>3.7421659282111199</c:v>
                </c:pt>
                <c:pt idx="7819">
                  <c:v>4.0617816555555297</c:v>
                </c:pt>
                <c:pt idx="7820">
                  <c:v>4.5248113003524697</c:v>
                </c:pt>
                <c:pt idx="7821">
                  <c:v>0.92907079215454502</c:v>
                </c:pt>
                <c:pt idx="7822">
                  <c:v>0.95568740058119706</c:v>
                </c:pt>
                <c:pt idx="7823">
                  <c:v>0.991826999615112</c:v>
                </c:pt>
                <c:pt idx="7824">
                  <c:v>5.6033941458142902</c:v>
                </c:pt>
                <c:pt idx="7825">
                  <c:v>5.6608871776032101</c:v>
                </c:pt>
                <c:pt idx="7826">
                  <c:v>5.69525544901476</c:v>
                </c:pt>
                <c:pt idx="7827">
                  <c:v>5.7182208931775902</c:v>
                </c:pt>
                <c:pt idx="7828">
                  <c:v>5.7349358390806504</c:v>
                </c:pt>
                <c:pt idx="7829">
                  <c:v>5.7504676312834198</c:v>
                </c:pt>
                <c:pt idx="7830">
                  <c:v>5.7679403352886398</c:v>
                </c:pt>
                <c:pt idx="7831">
                  <c:v>5.7865424563214898</c:v>
                </c:pt>
                <c:pt idx="7832">
                  <c:v>5.8034616962708396</c:v>
                </c:pt>
                <c:pt idx="7833">
                  <c:v>5.8193634903210603</c:v>
                </c:pt>
                <c:pt idx="7834">
                  <c:v>5.8364526991293104</c:v>
                </c:pt>
                <c:pt idx="7835">
                  <c:v>5.8534091049711998</c:v>
                </c:pt>
                <c:pt idx="7836">
                  <c:v>5.8682946367494502</c:v>
                </c:pt>
                <c:pt idx="7837">
                  <c:v>5.8812205554162498</c:v>
                </c:pt>
                <c:pt idx="7838">
                  <c:v>5.8919290669780997</c:v>
                </c:pt>
                <c:pt idx="7839">
                  <c:v>5.9047830211141203</c:v>
                </c:pt>
                <c:pt idx="7840">
                  <c:v>5.9205153197562996</c:v>
                </c:pt>
                <c:pt idx="7841">
                  <c:v>5.9372686151790601</c:v>
                </c:pt>
                <c:pt idx="7842">
                  <c:v>5.95620096818707</c:v>
                </c:pt>
                <c:pt idx="7843">
                  <c:v>5.9769340915428399</c:v>
                </c:pt>
                <c:pt idx="7844">
                  <c:v>5.9958247808751404</c:v>
                </c:pt>
                <c:pt idx="7845">
                  <c:v>4.9655702901243002</c:v>
                </c:pt>
                <c:pt idx="7846">
                  <c:v>5.2948225475104396</c:v>
                </c:pt>
                <c:pt idx="7847">
                  <c:v>5.4946420097161104</c:v>
                </c:pt>
                <c:pt idx="7848">
                  <c:v>6.0509212044084197</c:v>
                </c:pt>
                <c:pt idx="7849">
                  <c:v>6.0686012798905198</c:v>
                </c:pt>
                <c:pt idx="7850">
                  <c:v>6.0898355509820803</c:v>
                </c:pt>
                <c:pt idx="7851">
                  <c:v>6.1133845233304296</c:v>
                </c:pt>
                <c:pt idx="7852">
                  <c:v>6.1404043639368</c:v>
                </c:pt>
                <c:pt idx="7853">
                  <c:v>6.1687612297731</c:v>
                </c:pt>
                <c:pt idx="7854">
                  <c:v>5.4999945251952402</c:v>
                </c:pt>
                <c:pt idx="7855">
                  <c:v>4.8331068287198198</c:v>
                </c:pt>
                <c:pt idx="7856">
                  <c:v>3.4626056233110298</c:v>
                </c:pt>
                <c:pt idx="7857">
                  <c:v>3.4868470266743001</c:v>
                </c:pt>
                <c:pt idx="7858">
                  <c:v>2.8122933120010498</c:v>
                </c:pt>
                <c:pt idx="7859">
                  <c:v>2.1357037855599601</c:v>
                </c:pt>
                <c:pt idx="7860">
                  <c:v>1.4547844155301599</c:v>
                </c:pt>
                <c:pt idx="7861">
                  <c:v>0.77094267353183499</c:v>
                </c:pt>
                <c:pt idx="7862">
                  <c:v>8.40519113442246E-2</c:v>
                </c:pt>
                <c:pt idx="7863">
                  <c:v>9.2841969735287397E-2</c:v>
                </c:pt>
                <c:pt idx="7864">
                  <c:v>9.9039193676754803E-2</c:v>
                </c:pt>
                <c:pt idx="7865">
                  <c:v>0.102478057766259</c:v>
                </c:pt>
                <c:pt idx="7866">
                  <c:v>0.103689561186233</c:v>
                </c:pt>
                <c:pt idx="7867">
                  <c:v>0.10270772766901699</c:v>
                </c:pt>
                <c:pt idx="7868">
                  <c:v>9.9768028739829998E-2</c:v>
                </c:pt>
                <c:pt idx="7869">
                  <c:v>6.0109382792426898</c:v>
                </c:pt>
                <c:pt idx="7870">
                  <c:v>6.0240393747278702</c:v>
                </c:pt>
                <c:pt idx="7871">
                  <c:v>6.0366120990527801</c:v>
                </c:pt>
                <c:pt idx="7872">
                  <c:v>7.9868415623897501E-2</c:v>
                </c:pt>
                <c:pt idx="7873">
                  <c:v>7.2829237002636299E-2</c:v>
                </c:pt>
                <c:pt idx="7874">
                  <c:v>6.2741608159423604E-2</c:v>
                </c:pt>
                <c:pt idx="7875">
                  <c:v>4.8895804061422903E-2</c:v>
                </c:pt>
                <c:pt idx="7876">
                  <c:v>3.1762037239183798E-2</c:v>
                </c:pt>
                <c:pt idx="7877">
                  <c:v>2.1073373853989001</c:v>
                </c:pt>
                <c:pt idx="7878">
                  <c:v>4.1818398651272499</c:v>
                </c:pt>
                <c:pt idx="7879">
                  <c:v>5.5559534393393797</c:v>
                </c:pt>
                <c:pt idx="7880">
                  <c:v>6.2273633202026497</c:v>
                </c:pt>
                <c:pt idx="7881">
                  <c:v>6.1967367309413097</c:v>
                </c:pt>
                <c:pt idx="7882">
                  <c:v>6.1628438041936597</c:v>
                </c:pt>
                <c:pt idx="7883">
                  <c:v>6.1256686793558899</c:v>
                </c:pt>
                <c:pt idx="7884">
                  <c:v>6.0853813252868898</c:v>
                </c:pt>
                <c:pt idx="7885">
                  <c:v>6.0430505573041504</c:v>
                </c:pt>
                <c:pt idx="7886">
                  <c:v>5.9997672061901799</c:v>
                </c:pt>
                <c:pt idx="7887">
                  <c:v>5.9566656602066104</c:v>
                </c:pt>
                <c:pt idx="7888">
                  <c:v>5.9140394588869496</c:v>
                </c:pt>
                <c:pt idx="7889">
                  <c:v>5.8720784560262302</c:v>
                </c:pt>
                <c:pt idx="7890">
                  <c:v>5.8312390582539404</c:v>
                </c:pt>
                <c:pt idx="7891">
                  <c:v>5.7911311420610501</c:v>
                </c:pt>
                <c:pt idx="7892">
                  <c:v>5.7529506443210998</c:v>
                </c:pt>
                <c:pt idx="7893">
                  <c:v>9.5277789339145103E-2</c:v>
                </c:pt>
                <c:pt idx="7894">
                  <c:v>9.0274270024365597E-2</c:v>
                </c:pt>
                <c:pt idx="7895">
                  <c:v>8.5214857616208006E-2</c:v>
                </c:pt>
                <c:pt idx="7896">
                  <c:v>5.6188584712694496</c:v>
                </c:pt>
                <c:pt idx="7897">
                  <c:v>5.5902478357719403</c:v>
                </c:pt>
                <c:pt idx="7898">
                  <c:v>5.5634704020061303</c:v>
                </c:pt>
                <c:pt idx="7899">
                  <c:v>5.54004500033236</c:v>
                </c:pt>
                <c:pt idx="7900">
                  <c:v>5.5206249929380702</c:v>
                </c:pt>
                <c:pt idx="7901">
                  <c:v>5.5051746342832999</c:v>
                </c:pt>
                <c:pt idx="7902">
                  <c:v>5.4940925699925502</c:v>
                </c:pt>
                <c:pt idx="7903">
                  <c:v>5.4864541505353399</c:v>
                </c:pt>
                <c:pt idx="7904">
                  <c:v>5.4839192946284401</c:v>
                </c:pt>
                <c:pt idx="7905">
                  <c:v>5.4843439800502702</c:v>
                </c:pt>
                <c:pt idx="7906">
                  <c:v>5.48751657426621</c:v>
                </c:pt>
                <c:pt idx="7907">
                  <c:v>5.4920385034344497</c:v>
                </c:pt>
                <c:pt idx="7908">
                  <c:v>5.4973929959407997</c:v>
                </c:pt>
                <c:pt idx="7909">
                  <c:v>5.5030464726655399</c:v>
                </c:pt>
                <c:pt idx="7910">
                  <c:v>5.5090476990472803</c:v>
                </c:pt>
                <c:pt idx="7911">
                  <c:v>5.5157467919973397</c:v>
                </c:pt>
                <c:pt idx="7912">
                  <c:v>5.5233594083826496</c:v>
                </c:pt>
                <c:pt idx="7913">
                  <c:v>5.5313140930146396</c:v>
                </c:pt>
                <c:pt idx="7914">
                  <c:v>5.5390696915598197</c:v>
                </c:pt>
                <c:pt idx="7915">
                  <c:v>5.5483090851016597</c:v>
                </c:pt>
                <c:pt idx="7916">
                  <c:v>5.5541256656478302</c:v>
                </c:pt>
                <c:pt idx="7917">
                  <c:v>5.7167605339985101</c:v>
                </c:pt>
                <c:pt idx="7918">
                  <c:v>5.68260058096556</c:v>
                </c:pt>
                <c:pt idx="7919">
                  <c:v>5.6499177946172496</c:v>
                </c:pt>
                <c:pt idx="7920">
                  <c:v>5.5737071197855297</c:v>
                </c:pt>
                <c:pt idx="7921">
                  <c:v>5.5833295350734904</c:v>
                </c:pt>
                <c:pt idx="7922">
                  <c:v>5.5916738697636399</c:v>
                </c:pt>
                <c:pt idx="7923">
                  <c:v>5.5967089013019002</c:v>
                </c:pt>
                <c:pt idx="7924">
                  <c:v>5.5982989860167498</c:v>
                </c:pt>
                <c:pt idx="7925">
                  <c:v>5.5980811986209398</c:v>
                </c:pt>
                <c:pt idx="7926">
                  <c:v>5.5973143265897196</c:v>
                </c:pt>
                <c:pt idx="7927">
                  <c:v>5.5988272388143097</c:v>
                </c:pt>
                <c:pt idx="7928">
                  <c:v>5.5992104972858501</c:v>
                </c:pt>
                <c:pt idx="7929">
                  <c:v>5.6006022060901701</c:v>
                </c:pt>
                <c:pt idx="7930">
                  <c:v>5.6025128170375504</c:v>
                </c:pt>
                <c:pt idx="7931">
                  <c:v>5.6052207192339401</c:v>
                </c:pt>
                <c:pt idx="7932">
                  <c:v>5.6117505535013903</c:v>
                </c:pt>
                <c:pt idx="7933">
                  <c:v>5.6242259836744699</c:v>
                </c:pt>
                <c:pt idx="7934">
                  <c:v>5.6411793120857698</c:v>
                </c:pt>
                <c:pt idx="7935">
                  <c:v>5.6596259045109498</c:v>
                </c:pt>
                <c:pt idx="7936">
                  <c:v>5.6795922741982103</c:v>
                </c:pt>
                <c:pt idx="7937">
                  <c:v>5.7056183414484796</c:v>
                </c:pt>
                <c:pt idx="7938">
                  <c:v>5.7419395976594103</c:v>
                </c:pt>
                <c:pt idx="7939">
                  <c:v>5.7809940856877802</c:v>
                </c:pt>
                <c:pt idx="7940">
                  <c:v>5.8138790355534997</c:v>
                </c:pt>
                <c:pt idx="7941">
                  <c:v>5.5580983918179303</c:v>
                </c:pt>
                <c:pt idx="7942">
                  <c:v>5.5619011491291399</c:v>
                </c:pt>
                <c:pt idx="7943">
                  <c:v>5.5663700518010097</c:v>
                </c:pt>
                <c:pt idx="7944">
                  <c:v>5.9258189162951602</c:v>
                </c:pt>
                <c:pt idx="7945">
                  <c:v>5.9474963373921099</c:v>
                </c:pt>
                <c:pt idx="7946">
                  <c:v>5.9646106390959703</c:v>
                </c:pt>
                <c:pt idx="7947">
                  <c:v>5.9784765944462199</c:v>
                </c:pt>
                <c:pt idx="7948">
                  <c:v>5.9908857414988299</c:v>
                </c:pt>
                <c:pt idx="7949">
                  <c:v>6.0007268910843203</c:v>
                </c:pt>
                <c:pt idx="7950">
                  <c:v>6.0075772515842996</c:v>
                </c:pt>
                <c:pt idx="7951">
                  <c:v>6.0202827788755604</c:v>
                </c:pt>
                <c:pt idx="7952">
                  <c:v>6.0331506998119702</c:v>
                </c:pt>
                <c:pt idx="7953">
                  <c:v>6.0451062809402698</c:v>
                </c:pt>
                <c:pt idx="7954">
                  <c:v>6.0570774859469596</c:v>
                </c:pt>
                <c:pt idx="7955">
                  <c:v>6.0703539949759397</c:v>
                </c:pt>
                <c:pt idx="7956">
                  <c:v>6.0847601577579704</c:v>
                </c:pt>
                <c:pt idx="7957">
                  <c:v>6.0992198204872299</c:v>
                </c:pt>
                <c:pt idx="7958">
                  <c:v>6.1120200379505896</c:v>
                </c:pt>
                <c:pt idx="7959">
                  <c:v>6.1241541100532801</c:v>
                </c:pt>
                <c:pt idx="7960">
                  <c:v>6.1373899023082599</c:v>
                </c:pt>
                <c:pt idx="7961">
                  <c:v>6.1504902876171501</c:v>
                </c:pt>
                <c:pt idx="7962">
                  <c:v>6.1606903129548698</c:v>
                </c:pt>
                <c:pt idx="7963">
                  <c:v>6.1748900511617402</c:v>
                </c:pt>
                <c:pt idx="7964">
                  <c:v>6.1896243153900699</c:v>
                </c:pt>
                <c:pt idx="7965">
                  <c:v>5.8432164181218198</c:v>
                </c:pt>
                <c:pt idx="7966">
                  <c:v>5.8719127482250704</c:v>
                </c:pt>
                <c:pt idx="7967">
                  <c:v>5.8997421898028204</c:v>
                </c:pt>
                <c:pt idx="7968">
                  <c:v>4.1570927586819</c:v>
                </c:pt>
                <c:pt idx="7969">
                  <c:v>4.1721636332949199</c:v>
                </c:pt>
                <c:pt idx="7970">
                  <c:v>2.7918019082466499</c:v>
                </c:pt>
                <c:pt idx="7971">
                  <c:v>2.80829080454658</c:v>
                </c:pt>
                <c:pt idx="7972">
                  <c:v>2.1284468848504399</c:v>
                </c:pt>
                <c:pt idx="7973">
                  <c:v>0.74929631640581396</c:v>
                </c:pt>
                <c:pt idx="7974">
                  <c:v>0.76881176495125603</c:v>
                </c:pt>
                <c:pt idx="7975">
                  <c:v>9.6216355273379295E-2</c:v>
                </c:pt>
                <c:pt idx="7976">
                  <c:v>0.120689513410782</c:v>
                </c:pt>
                <c:pt idx="7977">
                  <c:v>0.144365712731955</c:v>
                </c:pt>
                <c:pt idx="7978">
                  <c:v>0.16739873090861301</c:v>
                </c:pt>
                <c:pt idx="7979">
                  <c:v>0.18969568834832101</c:v>
                </c:pt>
                <c:pt idx="7980">
                  <c:v>0.21111417621062301</c:v>
                </c:pt>
                <c:pt idx="7981">
                  <c:v>0.23204470638219499</c:v>
                </c:pt>
                <c:pt idx="7982">
                  <c:v>0.25238371333672899</c:v>
                </c:pt>
                <c:pt idx="7983">
                  <c:v>0.27207658377770499</c:v>
                </c:pt>
                <c:pt idx="7984">
                  <c:v>0.29121829268749699</c:v>
                </c:pt>
                <c:pt idx="7985">
                  <c:v>0.30890476345505102</c:v>
                </c:pt>
                <c:pt idx="7986">
                  <c:v>0.32511422103962101</c:v>
                </c:pt>
                <c:pt idx="7987">
                  <c:v>0.33993857593891003</c:v>
                </c:pt>
                <c:pt idx="7988">
                  <c:v>0.35337318796460199</c:v>
                </c:pt>
                <c:pt idx="7989">
                  <c:v>5.5065941386756103</c:v>
                </c:pt>
                <c:pt idx="7990">
                  <c:v>5.5229001037160597</c:v>
                </c:pt>
                <c:pt idx="7991">
                  <c:v>4.8407540930158497</c:v>
                </c:pt>
                <c:pt idx="7992">
                  <c:v>0.38468056997260403</c:v>
                </c:pt>
                <c:pt idx="7993">
                  <c:v>0.385670082270962</c:v>
                </c:pt>
                <c:pt idx="7994">
                  <c:v>0.38313842215737598</c:v>
                </c:pt>
                <c:pt idx="7995">
                  <c:v>0.37782189449189302</c:v>
                </c:pt>
                <c:pt idx="7996">
                  <c:v>0.37043218468981998</c:v>
                </c:pt>
                <c:pt idx="7997">
                  <c:v>0.360555023248255</c:v>
                </c:pt>
                <c:pt idx="7998">
                  <c:v>0.34894018248492698</c:v>
                </c:pt>
                <c:pt idx="7999">
                  <c:v>0.33049336628023401</c:v>
                </c:pt>
                <c:pt idx="8000">
                  <c:v>0.30890989558840198</c:v>
                </c:pt>
                <c:pt idx="8001">
                  <c:v>0.28622075808750003</c:v>
                </c:pt>
                <c:pt idx="8002">
                  <c:v>0.26460207633733901</c:v>
                </c:pt>
                <c:pt idx="8003">
                  <c:v>0.244246779714137</c:v>
                </c:pt>
                <c:pt idx="8004">
                  <c:v>0.22388262808031101</c:v>
                </c:pt>
                <c:pt idx="8005">
                  <c:v>0.20204597029376201</c:v>
                </c:pt>
                <c:pt idx="8006">
                  <c:v>0.18483920511639301</c:v>
                </c:pt>
                <c:pt idx="8007">
                  <c:v>0.178081835173898</c:v>
                </c:pt>
                <c:pt idx="8008">
                  <c:v>0.17812758051387201</c:v>
                </c:pt>
                <c:pt idx="8009">
                  <c:v>0.18098944671078501</c:v>
                </c:pt>
                <c:pt idx="8010">
                  <c:v>0.18355233053873601</c:v>
                </c:pt>
                <c:pt idx="8011">
                  <c:v>0.188075306477237</c:v>
                </c:pt>
                <c:pt idx="8012">
                  <c:v>0.19077240252762301</c:v>
                </c:pt>
                <c:pt idx="8013">
                  <c:v>0.36476986035212999</c:v>
                </c:pt>
                <c:pt idx="8014">
                  <c:v>0.37377309068664499</c:v>
                </c:pt>
                <c:pt idx="8015">
                  <c:v>0.38059285442476298</c:v>
                </c:pt>
                <c:pt idx="8016">
                  <c:v>0.168568650177815</c:v>
                </c:pt>
                <c:pt idx="8017">
                  <c:v>0.15247523244007599</c:v>
                </c:pt>
                <c:pt idx="8018">
                  <c:v>0.136795607055543</c:v>
                </c:pt>
                <c:pt idx="8019">
                  <c:v>0.127628638549423</c:v>
                </c:pt>
                <c:pt idx="8020">
                  <c:v>0.12303690127111</c:v>
                </c:pt>
                <c:pt idx="8021">
                  <c:v>0.115705943761752</c:v>
                </c:pt>
                <c:pt idx="8022">
                  <c:v>0.110571470898037</c:v>
                </c:pt>
                <c:pt idx="8023">
                  <c:v>0.123741224155652</c:v>
                </c:pt>
                <c:pt idx="8024">
                  <c:v>0.14099684539310101</c:v>
                </c:pt>
                <c:pt idx="8025">
                  <c:v>0.15228188324610201</c:v>
                </c:pt>
                <c:pt idx="8026">
                  <c:v>0.17211030488772799</c:v>
                </c:pt>
                <c:pt idx="8027">
                  <c:v>0.19881407635755699</c:v>
                </c:pt>
                <c:pt idx="8028">
                  <c:v>0.21404336859942699</c:v>
                </c:pt>
                <c:pt idx="8029">
                  <c:v>0.22791349623538401</c:v>
                </c:pt>
                <c:pt idx="8030">
                  <c:v>0.246352099177299</c:v>
                </c:pt>
                <c:pt idx="8031">
                  <c:v>0.27133877719070798</c:v>
                </c:pt>
                <c:pt idx="8032">
                  <c:v>0.30183139095504402</c:v>
                </c:pt>
                <c:pt idx="8033">
                  <c:v>0.33051095608934999</c:v>
                </c:pt>
                <c:pt idx="8034">
                  <c:v>0.357186331604056</c:v>
                </c:pt>
                <c:pt idx="8035">
                  <c:v>0.37858423914926698</c:v>
                </c:pt>
                <c:pt idx="8036">
                  <c:v>0.40321418858407698</c:v>
                </c:pt>
                <c:pt idx="8037">
                  <c:v>0.19256855857890501</c:v>
                </c:pt>
                <c:pt idx="8038">
                  <c:v>0.19023001648211499</c:v>
                </c:pt>
                <c:pt idx="8039">
                  <c:v>0.18085033168275899</c:v>
                </c:pt>
                <c:pt idx="8040">
                  <c:v>0.49660923584699901</c:v>
                </c:pt>
                <c:pt idx="8041">
                  <c:v>0.51780640022737601</c:v>
                </c:pt>
                <c:pt idx="8042">
                  <c:v>0.53568582811241106</c:v>
                </c:pt>
                <c:pt idx="8043">
                  <c:v>0.55014075633307002</c:v>
                </c:pt>
                <c:pt idx="8044">
                  <c:v>0.56166469823002496</c:v>
                </c:pt>
                <c:pt idx="8045">
                  <c:v>0.56841448001283101</c:v>
                </c:pt>
                <c:pt idx="8046">
                  <c:v>0.57152333590667403</c:v>
                </c:pt>
                <c:pt idx="8047">
                  <c:v>0.58521781327340106</c:v>
                </c:pt>
                <c:pt idx="8048">
                  <c:v>0.59294254874060603</c:v>
                </c:pt>
                <c:pt idx="8049">
                  <c:v>0.59990032340454702</c:v>
                </c:pt>
                <c:pt idx="8050">
                  <c:v>0.60828200153131695</c:v>
                </c:pt>
                <c:pt idx="8051">
                  <c:v>0.61557145811368796</c:v>
                </c:pt>
                <c:pt idx="8052">
                  <c:v>0.61945372557876899</c:v>
                </c:pt>
                <c:pt idx="8053">
                  <c:v>0.61993774031155102</c:v>
                </c:pt>
                <c:pt idx="8054">
                  <c:v>0.61907943308289803</c:v>
                </c:pt>
                <c:pt idx="8055">
                  <c:v>0.61873319255050896</c:v>
                </c:pt>
                <c:pt idx="8056">
                  <c:v>0.61930997406126198</c:v>
                </c:pt>
                <c:pt idx="8057">
                  <c:v>0.61977141110613698</c:v>
                </c:pt>
                <c:pt idx="8058">
                  <c:v>0.62288946970107995</c:v>
                </c:pt>
                <c:pt idx="8059">
                  <c:v>0.63072404576791197</c:v>
                </c:pt>
                <c:pt idx="8060">
                  <c:v>0.63773919675800494</c:v>
                </c:pt>
                <c:pt idx="8061">
                  <c:v>0.42562773699700801</c:v>
                </c:pt>
                <c:pt idx="8062">
                  <c:v>0.44804841676352503</c:v>
                </c:pt>
                <c:pt idx="8063">
                  <c:v>0.47222613185456103</c:v>
                </c:pt>
                <c:pt idx="8064">
                  <c:v>0.65849371417453095</c:v>
                </c:pt>
                <c:pt idx="8065">
                  <c:v>0.66412786818602398</c:v>
                </c:pt>
                <c:pt idx="8066">
                  <c:v>0.66893981559697302</c:v>
                </c:pt>
                <c:pt idx="8067">
                  <c:v>0.673020281428514</c:v>
                </c:pt>
                <c:pt idx="8068">
                  <c:v>0.67856909592240899</c:v>
                </c:pt>
                <c:pt idx="8069">
                  <c:v>0.68544665025618101</c:v>
                </c:pt>
                <c:pt idx="8070">
                  <c:v>0.691915646088056</c:v>
                </c:pt>
                <c:pt idx="8071">
                  <c:v>0.700410952421336</c:v>
                </c:pt>
                <c:pt idx="8072">
                  <c:v>0.710713746186453</c:v>
                </c:pt>
                <c:pt idx="8073">
                  <c:v>0.72221780314726802</c:v>
                </c:pt>
                <c:pt idx="8074">
                  <c:v>0.73191182787787201</c:v>
                </c:pt>
                <c:pt idx="8075">
                  <c:v>0.738799886902611</c:v>
                </c:pt>
                <c:pt idx="8076">
                  <c:v>0.74410028764815905</c:v>
                </c:pt>
                <c:pt idx="8077">
                  <c:v>0.74922027402519398</c:v>
                </c:pt>
                <c:pt idx="8078">
                  <c:v>0.75414993315632395</c:v>
                </c:pt>
                <c:pt idx="8079">
                  <c:v>0.75845262498549304</c:v>
                </c:pt>
                <c:pt idx="8080">
                  <c:v>0.761198817520225</c:v>
                </c:pt>
                <c:pt idx="8081">
                  <c:v>0.76170748128843002</c:v>
                </c:pt>
                <c:pt idx="8082">
                  <c:v>0.76101562162790604</c:v>
                </c:pt>
                <c:pt idx="8083">
                  <c:v>0.764476221920391</c:v>
                </c:pt>
                <c:pt idx="8084">
                  <c:v>0.76830134978475095</c:v>
                </c:pt>
                <c:pt idx="8085">
                  <c:v>0.64372944499791995</c:v>
                </c:pt>
                <c:pt idx="8086">
                  <c:v>0.64878885925549501</c:v>
                </c:pt>
                <c:pt idx="8087">
                  <c:v>0.653402815434736</c:v>
                </c:pt>
                <c:pt idx="8088">
                  <c:v>0.77532940231079095</c:v>
                </c:pt>
                <c:pt idx="8089">
                  <c:v>0.77178742765166497</c:v>
                </c:pt>
                <c:pt idx="8090">
                  <c:v>0.76469445317638396</c:v>
                </c:pt>
                <c:pt idx="8091">
                  <c:v>0.74966132309238998</c:v>
                </c:pt>
                <c:pt idx="8092">
                  <c:v>0.72135789802196104</c:v>
                </c:pt>
                <c:pt idx="8093">
                  <c:v>0.67184786914462502</c:v>
                </c:pt>
                <c:pt idx="8094">
                  <c:v>0.60185770426915397</c:v>
                </c:pt>
                <c:pt idx="8095">
                  <c:v>1.2141810287122401</c:v>
                </c:pt>
                <c:pt idx="8096">
                  <c:v>1.1176060043590299</c:v>
                </c:pt>
                <c:pt idx="8097">
                  <c:v>1.7159844329185501</c:v>
                </c:pt>
                <c:pt idx="8098">
                  <c:v>2.3065689134132099</c:v>
                </c:pt>
                <c:pt idx="8099">
                  <c:v>2.8859374706334</c:v>
                </c:pt>
                <c:pt idx="8100">
                  <c:v>3.4547723657632399</c:v>
                </c:pt>
                <c:pt idx="8101">
                  <c:v>4.0242644476757299</c:v>
                </c:pt>
                <c:pt idx="8102">
                  <c:v>4.5939320947842601</c:v>
                </c:pt>
                <c:pt idx="8103">
                  <c:v>5.1636865553960698</c:v>
                </c:pt>
                <c:pt idx="8104">
                  <c:v>5.7366307931610896</c:v>
                </c:pt>
                <c:pt idx="8105">
                  <c:v>5.6119910665384998</c:v>
                </c:pt>
                <c:pt idx="8106">
                  <c:v>5.5009346451024603</c:v>
                </c:pt>
                <c:pt idx="8107">
                  <c:v>5.4129504309982899</c:v>
                </c:pt>
                <c:pt idx="8108">
                  <c:v>5.3428697611823601</c:v>
                </c:pt>
                <c:pt idx="8109">
                  <c:v>0.77144355437357803</c:v>
                </c:pt>
                <c:pt idx="8110">
                  <c:v>0.77489971606424601</c:v>
                </c:pt>
                <c:pt idx="8111">
                  <c:v>0.77724942309402301</c:v>
                </c:pt>
                <c:pt idx="8112">
                  <c:v>5.08021532112922</c:v>
                </c:pt>
                <c:pt idx="8113">
                  <c:v>5.0156527210919304</c:v>
                </c:pt>
                <c:pt idx="8114">
                  <c:v>4.9545188521860899</c:v>
                </c:pt>
                <c:pt idx="8115">
                  <c:v>4.9026447352090896</c:v>
                </c:pt>
                <c:pt idx="8116">
                  <c:v>4.8665687265438704</c:v>
                </c:pt>
                <c:pt idx="8117">
                  <c:v>4.8467552814845396</c:v>
                </c:pt>
                <c:pt idx="8118">
                  <c:v>4.8405658583857596</c:v>
                </c:pt>
                <c:pt idx="8119">
                  <c:v>4.8129546776546803</c:v>
                </c:pt>
                <c:pt idx="8120">
                  <c:v>4.7886543387907903</c:v>
                </c:pt>
                <c:pt idx="8121">
                  <c:v>4.7696964194363103</c:v>
                </c:pt>
                <c:pt idx="8122">
                  <c:v>4.7552618496026504</c:v>
                </c:pt>
                <c:pt idx="8123">
                  <c:v>4.7422305881193898</c:v>
                </c:pt>
                <c:pt idx="8124">
                  <c:v>4.7317659037506701</c:v>
                </c:pt>
                <c:pt idx="8125">
                  <c:v>4.7232589386899502</c:v>
                </c:pt>
                <c:pt idx="8126">
                  <c:v>4.7158896760469098</c:v>
                </c:pt>
                <c:pt idx="8127">
                  <c:v>4.7109174951103796</c:v>
                </c:pt>
                <c:pt idx="8128">
                  <c:v>4.7112621673367903</c:v>
                </c:pt>
                <c:pt idx="8129">
                  <c:v>4.7189233124353001</c:v>
                </c:pt>
                <c:pt idx="8130">
                  <c:v>4.7305529226461802</c:v>
                </c:pt>
                <c:pt idx="8131">
                  <c:v>4.7322961687143899</c:v>
                </c:pt>
                <c:pt idx="8132">
                  <c:v>4.7254675869539904</c:v>
                </c:pt>
                <c:pt idx="8133">
                  <c:v>5.2780429755649303</c:v>
                </c:pt>
                <c:pt idx="8134">
                  <c:v>5.2123218412721002</c:v>
                </c:pt>
                <c:pt idx="8135">
                  <c:v>5.1443717003282297</c:v>
                </c:pt>
                <c:pt idx="8136">
                  <c:v>4.7135120058256899</c:v>
                </c:pt>
                <c:pt idx="8137">
                  <c:v>4.7163465561272604</c:v>
                </c:pt>
                <c:pt idx="8138">
                  <c:v>4.7203988220419202</c:v>
                </c:pt>
                <c:pt idx="8139">
                  <c:v>4.7213490379188601</c:v>
                </c:pt>
                <c:pt idx="8140">
                  <c:v>4.7205006139769203</c:v>
                </c:pt>
                <c:pt idx="8141">
                  <c:v>4.7236627922739203</c:v>
                </c:pt>
                <c:pt idx="8142">
                  <c:v>4.7324566685560798</c:v>
                </c:pt>
                <c:pt idx="8143">
                  <c:v>4.7393299914227898</c:v>
                </c:pt>
                <c:pt idx="8144">
                  <c:v>4.7467141677679301</c:v>
                </c:pt>
                <c:pt idx="8145">
                  <c:v>4.7652231373439804</c:v>
                </c:pt>
                <c:pt idx="8146">
                  <c:v>4.7878461581719796</c:v>
                </c:pt>
                <c:pt idx="8147">
                  <c:v>4.8115985960276104</c:v>
                </c:pt>
                <c:pt idx="8148">
                  <c:v>4.8371112058197099</c:v>
                </c:pt>
                <c:pt idx="8149">
                  <c:v>4.8633433425569903</c:v>
                </c:pt>
                <c:pt idx="8150">
                  <c:v>4.8912416712349396</c:v>
                </c:pt>
                <c:pt idx="8151">
                  <c:v>4.9190408119576201</c:v>
                </c:pt>
                <c:pt idx="8152">
                  <c:v>4.9457745107001996</c:v>
                </c:pt>
                <c:pt idx="8153">
                  <c:v>4.97168091324549</c:v>
                </c:pt>
                <c:pt idx="8154">
                  <c:v>4.9960010186828097</c:v>
                </c:pt>
                <c:pt idx="8155">
                  <c:v>5.0173147703375696</c:v>
                </c:pt>
                <c:pt idx="8156">
                  <c:v>5.0364931994303097</c:v>
                </c:pt>
                <c:pt idx="8157">
                  <c:v>4.7171220686366899</c:v>
                </c:pt>
                <c:pt idx="8158">
                  <c:v>4.7140427442402704</c:v>
                </c:pt>
                <c:pt idx="8159">
                  <c:v>4.7123236441659397</c:v>
                </c:pt>
                <c:pt idx="8160">
                  <c:v>5.0782857129660597</c:v>
                </c:pt>
                <c:pt idx="8161">
                  <c:v>5.0725450621016499</c:v>
                </c:pt>
                <c:pt idx="8162">
                  <c:v>5.0465240844481301</c:v>
                </c:pt>
                <c:pt idx="8163">
                  <c:v>4.9981279374920602</c:v>
                </c:pt>
                <c:pt idx="8164">
                  <c:v>4.9362128746664604</c:v>
                </c:pt>
                <c:pt idx="8165">
                  <c:v>4.8617944480670001</c:v>
                </c:pt>
                <c:pt idx="8166">
                  <c:v>4.7589912220304802</c:v>
                </c:pt>
                <c:pt idx="8167">
                  <c:v>4.6047148918957603</c:v>
                </c:pt>
                <c:pt idx="8168">
                  <c:v>4.44469359065753</c:v>
                </c:pt>
                <c:pt idx="8169">
                  <c:v>4.3161564165516397</c:v>
                </c:pt>
                <c:pt idx="8170">
                  <c:v>4.2166283164330203</c:v>
                </c:pt>
                <c:pt idx="8171">
                  <c:v>4.1407724634305403</c:v>
                </c:pt>
                <c:pt idx="8172">
                  <c:v>4.0853914959301196</c:v>
                </c:pt>
                <c:pt idx="8173">
                  <c:v>4.0526386684451401</c:v>
                </c:pt>
                <c:pt idx="8174">
                  <c:v>4.0389442502597701</c:v>
                </c:pt>
                <c:pt idx="8175">
                  <c:v>4.03384042039335</c:v>
                </c:pt>
                <c:pt idx="8176">
                  <c:v>4.0313924723100296</c:v>
                </c:pt>
                <c:pt idx="8177">
                  <c:v>4.0285328587035396</c:v>
                </c:pt>
                <c:pt idx="8178">
                  <c:v>4.0306107161673701</c:v>
                </c:pt>
                <c:pt idx="8179">
                  <c:v>4.04709287220048</c:v>
                </c:pt>
                <c:pt idx="8180">
                  <c:v>4.0513918060134397</c:v>
                </c:pt>
                <c:pt idx="8181">
                  <c:v>5.0529561215222101</c:v>
                </c:pt>
                <c:pt idx="8182">
                  <c:v>5.0658407611921197</c:v>
                </c:pt>
                <c:pt idx="8183">
                  <c:v>5.0743180763927098</c:v>
                </c:pt>
                <c:pt idx="8184">
                  <c:v>4.04559354209744</c:v>
                </c:pt>
                <c:pt idx="8185">
                  <c:v>4.0783865833148898</c:v>
                </c:pt>
                <c:pt idx="8186">
                  <c:v>4.1386386499931298</c:v>
                </c:pt>
                <c:pt idx="8187">
                  <c:v>4.2216669580340902</c:v>
                </c:pt>
                <c:pt idx="8188">
                  <c:v>4.3053655837214304</c:v>
                </c:pt>
                <c:pt idx="8189">
                  <c:v>4.3773714822800596</c:v>
                </c:pt>
                <c:pt idx="8190">
                  <c:v>4.43987859540667</c:v>
                </c:pt>
                <c:pt idx="8191">
                  <c:v>4.4964925473104298</c:v>
                </c:pt>
                <c:pt idx="8192">
                  <c:v>4.5486841130893696</c:v>
                </c:pt>
                <c:pt idx="8193">
                  <c:v>4.5964115107050398</c:v>
                </c:pt>
                <c:pt idx="8194">
                  <c:v>4.6382740357867904</c:v>
                </c:pt>
                <c:pt idx="8195">
                  <c:v>4.6737418968217499</c:v>
                </c:pt>
                <c:pt idx="8196">
                  <c:v>4.7033162415457204</c:v>
                </c:pt>
                <c:pt idx="8197">
                  <c:v>4.72731593911322</c:v>
                </c:pt>
                <c:pt idx="8198">
                  <c:v>4.7465747364895199</c:v>
                </c:pt>
                <c:pt idx="8199">
                  <c:v>4.7616252658926399</c:v>
                </c:pt>
                <c:pt idx="8200">
                  <c:v>4.7733365463769397</c:v>
                </c:pt>
                <c:pt idx="8201">
                  <c:v>4.78228571454133</c:v>
                </c:pt>
                <c:pt idx="8202">
                  <c:v>4.7887696240753099</c:v>
                </c:pt>
                <c:pt idx="8203">
                  <c:v>4.7886522082619196</c:v>
                </c:pt>
                <c:pt idx="8204">
                  <c:v>4.7825730992136304</c:v>
                </c:pt>
                <c:pt idx="8205">
                  <c:v>4.0474929381775704</c:v>
                </c:pt>
                <c:pt idx="8206">
                  <c:v>4.0401362515730099</c:v>
                </c:pt>
                <c:pt idx="8207">
                  <c:v>4.0351262241583203</c:v>
                </c:pt>
                <c:pt idx="8208">
                  <c:v>4.7187365360708498</c:v>
                </c:pt>
                <c:pt idx="8209">
                  <c:v>4.7049023019282501</c:v>
                </c:pt>
                <c:pt idx="8210">
                  <c:v>4.6954851275882996</c:v>
                </c:pt>
                <c:pt idx="8211">
                  <c:v>4.6969551925100301</c:v>
                </c:pt>
                <c:pt idx="8212">
                  <c:v>4.7144193743997604</c:v>
                </c:pt>
                <c:pt idx="8213">
                  <c:v>4.7461524183219996</c:v>
                </c:pt>
                <c:pt idx="8214">
                  <c:v>4.7858155274314802</c:v>
                </c:pt>
                <c:pt idx="8215">
                  <c:v>4.8245925732556101</c:v>
                </c:pt>
                <c:pt idx="8216">
                  <c:v>4.8601044652205996</c:v>
                </c:pt>
                <c:pt idx="8217">
                  <c:v>4.8915806620510303</c:v>
                </c:pt>
                <c:pt idx="8218">
                  <c:v>4.9185581288053903</c:v>
                </c:pt>
                <c:pt idx="8219">
                  <c:v>4.9416312830389701</c:v>
                </c:pt>
                <c:pt idx="8220">
                  <c:v>4.9616106726248903</c:v>
                </c:pt>
                <c:pt idx="8221">
                  <c:v>4.9797982874294098</c:v>
                </c:pt>
                <c:pt idx="8222">
                  <c:v>4.99734390286714</c:v>
                </c:pt>
                <c:pt idx="8223">
                  <c:v>5.0153669934976497</c:v>
                </c:pt>
                <c:pt idx="8224">
                  <c:v>5.0342598133588101</c:v>
                </c:pt>
                <c:pt idx="8225">
                  <c:v>5.05403751287818</c:v>
                </c:pt>
                <c:pt idx="8226">
                  <c:v>5.0745381718614597</c:v>
                </c:pt>
                <c:pt idx="8227">
                  <c:v>5.09465107459003</c:v>
                </c:pt>
                <c:pt idx="8228">
                  <c:v>5.1147218401920203</c:v>
                </c:pt>
                <c:pt idx="8229">
                  <c:v>4.7694937824680297</c:v>
                </c:pt>
                <c:pt idx="8230">
                  <c:v>4.7519862798245596</c:v>
                </c:pt>
                <c:pt idx="8231">
                  <c:v>4.7350757987161396</c:v>
                </c:pt>
                <c:pt idx="8232">
                  <c:v>5.1963092597205396</c:v>
                </c:pt>
                <c:pt idx="8233">
                  <c:v>5.2194193431212401</c:v>
                </c:pt>
                <c:pt idx="8234">
                  <c:v>5.2438160292352398</c:v>
                </c:pt>
                <c:pt idx="8235">
                  <c:v>5.2694346920200799</c:v>
                </c:pt>
                <c:pt idx="8236">
                  <c:v>5.2961631236218301</c:v>
                </c:pt>
                <c:pt idx="8237">
                  <c:v>5.3237052988900002</c:v>
                </c:pt>
                <c:pt idx="8238">
                  <c:v>5.35128617876601</c:v>
                </c:pt>
                <c:pt idx="8239">
                  <c:v>5.37725093412985</c:v>
                </c:pt>
                <c:pt idx="8240">
                  <c:v>5.4018984308371802</c:v>
                </c:pt>
                <c:pt idx="8241">
                  <c:v>5.4253420603690703</c:v>
                </c:pt>
                <c:pt idx="8242">
                  <c:v>5.4476876389928499</c:v>
                </c:pt>
                <c:pt idx="8243">
                  <c:v>5.46866814042321</c:v>
                </c:pt>
                <c:pt idx="8244">
                  <c:v>5.4880390272907196</c:v>
                </c:pt>
                <c:pt idx="8245">
                  <c:v>5.5062602571063302</c:v>
                </c:pt>
                <c:pt idx="8246">
                  <c:v>5.5237569887427203</c:v>
                </c:pt>
                <c:pt idx="8247">
                  <c:v>5.5409619562863499</c:v>
                </c:pt>
                <c:pt idx="8248">
                  <c:v>5.5576486135004997</c:v>
                </c:pt>
                <c:pt idx="8249">
                  <c:v>5.5739092833029504</c:v>
                </c:pt>
                <c:pt idx="8250">
                  <c:v>5.5899893316021299</c:v>
                </c:pt>
                <c:pt idx="8251">
                  <c:v>5.6056120263701104</c:v>
                </c:pt>
                <c:pt idx="8252">
                  <c:v>5.6206510745898601</c:v>
                </c:pt>
                <c:pt idx="8253">
                  <c:v>5.1347393425722103</c:v>
                </c:pt>
                <c:pt idx="8254">
                  <c:v>5.1545556283367002</c:v>
                </c:pt>
                <c:pt idx="8255">
                  <c:v>5.1748386182868904</c:v>
                </c:pt>
                <c:pt idx="8256">
                  <c:v>5.6797296933104597</c:v>
                </c:pt>
                <c:pt idx="8257">
                  <c:v>5.69572747952264</c:v>
                </c:pt>
                <c:pt idx="8258">
                  <c:v>5.7127854405741001</c:v>
                </c:pt>
                <c:pt idx="8259">
                  <c:v>5.7311836226487998</c:v>
                </c:pt>
                <c:pt idx="8260">
                  <c:v>5.7509461717406296</c:v>
                </c:pt>
                <c:pt idx="8261">
                  <c:v>5.7717620306342701</c:v>
                </c:pt>
                <c:pt idx="8262">
                  <c:v>5.7940270042490498</c:v>
                </c:pt>
                <c:pt idx="8263">
                  <c:v>5.8163518693976801</c:v>
                </c:pt>
                <c:pt idx="8264">
                  <c:v>5.8393618179413904</c:v>
                </c:pt>
                <c:pt idx="8265">
                  <c:v>5.8632348674037296</c:v>
                </c:pt>
                <c:pt idx="8266">
                  <c:v>5.8864969285306303</c:v>
                </c:pt>
                <c:pt idx="8267">
                  <c:v>5.9085883824050596</c:v>
                </c:pt>
                <c:pt idx="8268">
                  <c:v>5.9289146931089798</c:v>
                </c:pt>
                <c:pt idx="8269">
                  <c:v>5.9477366137037899</c:v>
                </c:pt>
                <c:pt idx="8270">
                  <c:v>5.96597926717084</c:v>
                </c:pt>
                <c:pt idx="8271">
                  <c:v>5.9832941936768096</c:v>
                </c:pt>
                <c:pt idx="8272">
                  <c:v>5.9997889849297596</c:v>
                </c:pt>
                <c:pt idx="8273">
                  <c:v>6.0163751521987701</c:v>
                </c:pt>
                <c:pt idx="8274">
                  <c:v>6.0336255710250102</c:v>
                </c:pt>
                <c:pt idx="8275">
                  <c:v>6.05033554569403</c:v>
                </c:pt>
                <c:pt idx="8276">
                  <c:v>6.06920919079535</c:v>
                </c:pt>
                <c:pt idx="8277">
                  <c:v>5.6351061211732398</c:v>
                </c:pt>
                <c:pt idx="8278">
                  <c:v>5.6496700614545201</c:v>
                </c:pt>
                <c:pt idx="8279">
                  <c:v>5.6645824615690898</c:v>
                </c:pt>
                <c:pt idx="8280">
                  <c:v>6.1550058251987698</c:v>
                </c:pt>
                <c:pt idx="8281">
                  <c:v>6.1735906652752099</c:v>
                </c:pt>
                <c:pt idx="8282">
                  <c:v>6.19366356140607</c:v>
                </c:pt>
                <c:pt idx="8283">
                  <c:v>6.2176597080921203</c:v>
                </c:pt>
                <c:pt idx="8284">
                  <c:v>6.2449013604266197</c:v>
                </c:pt>
                <c:pt idx="8285">
                  <c:v>4.1784938550851098</c:v>
                </c:pt>
                <c:pt idx="8286">
                  <c:v>1.4180597589581101</c:v>
                </c:pt>
                <c:pt idx="8287">
                  <c:v>5.4342149733542497E-2</c:v>
                </c:pt>
                <c:pt idx="8288">
                  <c:v>8.3926840098582797E-2</c:v>
                </c:pt>
                <c:pt idx="8289">
                  <c:v>0.111996269478899</c:v>
                </c:pt>
                <c:pt idx="8290">
                  <c:v>0.139063044600646</c:v>
                </c:pt>
                <c:pt idx="8291">
                  <c:v>0.16577000446611301</c:v>
                </c:pt>
                <c:pt idx="8292">
                  <c:v>0.19324762212027399</c:v>
                </c:pt>
                <c:pt idx="8293">
                  <c:v>0.22232563314200501</c:v>
                </c:pt>
                <c:pt idx="8294">
                  <c:v>0.25368542948921102</c:v>
                </c:pt>
                <c:pt idx="8295">
                  <c:v>0.28531233164666497</c:v>
                </c:pt>
                <c:pt idx="8296">
                  <c:v>0.31816281946812103</c:v>
                </c:pt>
                <c:pt idx="8297">
                  <c:v>0.35557266311822</c:v>
                </c:pt>
                <c:pt idx="8298">
                  <c:v>0.39976728877586698</c:v>
                </c:pt>
                <c:pt idx="8299">
                  <c:v>0.4493064644718</c:v>
                </c:pt>
                <c:pt idx="8300">
                  <c:v>0.50152827192444804</c:v>
                </c:pt>
                <c:pt idx="8301">
                  <c:v>6.0912095053791404</c:v>
                </c:pt>
                <c:pt idx="8302">
                  <c:v>6.1140269961480698</c:v>
                </c:pt>
                <c:pt idx="8303">
                  <c:v>6.1352979596813197</c:v>
                </c:pt>
                <c:pt idx="8304">
                  <c:v>0.68871390505352703</c:v>
                </c:pt>
                <c:pt idx="8305">
                  <c:v>0.73042977873124304</c:v>
                </c:pt>
                <c:pt idx="8306">
                  <c:v>0.767529269794058</c:v>
                </c:pt>
                <c:pt idx="8307">
                  <c:v>0.79656970990082698</c:v>
                </c:pt>
                <c:pt idx="8308">
                  <c:v>0.81779054682422703</c:v>
                </c:pt>
                <c:pt idx="8309">
                  <c:v>0.83289564143901096</c:v>
                </c:pt>
                <c:pt idx="8310">
                  <c:v>0.84738524993519904</c:v>
                </c:pt>
                <c:pt idx="8311">
                  <c:v>0.86330154341802101</c:v>
                </c:pt>
                <c:pt idx="8312">
                  <c:v>0.88211535616685</c:v>
                </c:pt>
                <c:pt idx="8313">
                  <c:v>0.90964752978559205</c:v>
                </c:pt>
                <c:pt idx="8314">
                  <c:v>0.94028320338531801</c:v>
                </c:pt>
                <c:pt idx="8315">
                  <c:v>0.96786917285808005</c:v>
                </c:pt>
                <c:pt idx="8316">
                  <c:v>0.99134618067563696</c:v>
                </c:pt>
                <c:pt idx="8317">
                  <c:v>1.0147459864122601</c:v>
                </c:pt>
                <c:pt idx="8318">
                  <c:v>1.03765976524994</c:v>
                </c:pt>
                <c:pt idx="8319">
                  <c:v>1.0602889409391301</c:v>
                </c:pt>
                <c:pt idx="8320">
                  <c:v>1.0856338011732301</c:v>
                </c:pt>
                <c:pt idx="8321">
                  <c:v>1.1152746657431001</c:v>
                </c:pt>
                <c:pt idx="8322">
                  <c:v>1.1488019108823999</c:v>
                </c:pt>
                <c:pt idx="8323">
                  <c:v>1.1793445217973699</c:v>
                </c:pt>
                <c:pt idx="8324">
                  <c:v>1.2085438638491799</c:v>
                </c:pt>
                <c:pt idx="8325">
                  <c:v>0.55478368178683601</c:v>
                </c:pt>
                <c:pt idx="8326">
                  <c:v>0.60432916029734896</c:v>
                </c:pt>
                <c:pt idx="8327">
                  <c:v>0.64648981146778695</c:v>
                </c:pt>
                <c:pt idx="8328">
                  <c:v>1.3233332381851799</c:v>
                </c:pt>
                <c:pt idx="8329">
                  <c:v>1.3508644057208401</c:v>
                </c:pt>
                <c:pt idx="8330">
                  <c:v>1.3754112645296399</c:v>
                </c:pt>
                <c:pt idx="8331">
                  <c:v>1.3995160385974901</c:v>
                </c:pt>
                <c:pt idx="8332">
                  <c:v>1.42327578535077</c:v>
                </c:pt>
                <c:pt idx="8333">
                  <c:v>1.4472978238807599</c:v>
                </c:pt>
                <c:pt idx="8334">
                  <c:v>1.4721754768876201</c:v>
                </c:pt>
                <c:pt idx="8335">
                  <c:v>1.5012859285403799</c:v>
                </c:pt>
                <c:pt idx="8336">
                  <c:v>1.52585317532686</c:v>
                </c:pt>
                <c:pt idx="8337">
                  <c:v>1.54444162546611</c:v>
                </c:pt>
                <c:pt idx="8338">
                  <c:v>1.56090289048</c:v>
                </c:pt>
                <c:pt idx="8339">
                  <c:v>1.5807456894926799</c:v>
                </c:pt>
                <c:pt idx="8340">
                  <c:v>1.60354584012385</c:v>
                </c:pt>
                <c:pt idx="8341">
                  <c:v>1.6300991540885901</c:v>
                </c:pt>
                <c:pt idx="8342">
                  <c:v>1.6579198072347501</c:v>
                </c:pt>
                <c:pt idx="8343">
                  <c:v>1.6805578305369</c:v>
                </c:pt>
                <c:pt idx="8344">
                  <c:v>1.6984114849407099</c:v>
                </c:pt>
                <c:pt idx="8345">
                  <c:v>1.7148199305929801</c:v>
                </c:pt>
                <c:pt idx="8346">
                  <c:v>1.7294021875044301</c:v>
                </c:pt>
                <c:pt idx="8347">
                  <c:v>1.74565747180334</c:v>
                </c:pt>
                <c:pt idx="8348">
                  <c:v>1.7565002362748099</c:v>
                </c:pt>
                <c:pt idx="8349">
                  <c:v>1.2361927726957</c:v>
                </c:pt>
                <c:pt idx="8350">
                  <c:v>1.2629089241657601</c:v>
                </c:pt>
                <c:pt idx="8351">
                  <c:v>1.2928922416611399</c:v>
                </c:pt>
                <c:pt idx="8352">
                  <c:v>1.77601738986753</c:v>
                </c:pt>
                <c:pt idx="8353">
                  <c:v>1.77683181411955</c:v>
                </c:pt>
                <c:pt idx="8354">
                  <c:v>1.77432838351352</c:v>
                </c:pt>
                <c:pt idx="8355">
                  <c:v>1.7682488306050499</c:v>
                </c:pt>
                <c:pt idx="8356">
                  <c:v>1.7624861938662999</c:v>
                </c:pt>
                <c:pt idx="8357">
                  <c:v>1.7608568127300299</c:v>
                </c:pt>
                <c:pt idx="8358">
                  <c:v>1.76363555501142</c:v>
                </c:pt>
                <c:pt idx="8359">
                  <c:v>1.77331380791023</c:v>
                </c:pt>
                <c:pt idx="8360">
                  <c:v>1.7839401165664399</c:v>
                </c:pt>
                <c:pt idx="8361">
                  <c:v>1.79514181597149</c:v>
                </c:pt>
                <c:pt idx="8362">
                  <c:v>1.8065391985353101</c:v>
                </c:pt>
                <c:pt idx="8363">
                  <c:v>1.8172586882389901</c:v>
                </c:pt>
                <c:pt idx="8364">
                  <c:v>1.8228050171158701</c:v>
                </c:pt>
                <c:pt idx="8365">
                  <c:v>1.81990811925412</c:v>
                </c:pt>
                <c:pt idx="8366">
                  <c:v>1.80844794526993</c:v>
                </c:pt>
                <c:pt idx="8367">
                  <c:v>1.7900496152418299</c:v>
                </c:pt>
                <c:pt idx="8368">
                  <c:v>1.76013894286286</c:v>
                </c:pt>
                <c:pt idx="8369">
                  <c:v>1.71990289903087</c:v>
                </c:pt>
                <c:pt idx="8370">
                  <c:v>1.6774424351030399</c:v>
                </c:pt>
                <c:pt idx="8371">
                  <c:v>1.62908582129382</c:v>
                </c:pt>
                <c:pt idx="8372">
                  <c:v>1.5009980704172201</c:v>
                </c:pt>
                <c:pt idx="8373">
                  <c:v>1.76388243004447</c:v>
                </c:pt>
                <c:pt idx="8374">
                  <c:v>1.7690334866342201</c:v>
                </c:pt>
                <c:pt idx="8375">
                  <c:v>1.77310904041309</c:v>
                </c:pt>
                <c:pt idx="8376">
                  <c:v>1.6084987427331601</c:v>
                </c:pt>
                <c:pt idx="8377">
                  <c:v>2.16417799392649</c:v>
                </c:pt>
                <c:pt idx="8378">
                  <c:v>4.16988865937381</c:v>
                </c:pt>
                <c:pt idx="8379">
                  <c:v>4.1071043315213203</c:v>
                </c:pt>
                <c:pt idx="8380">
                  <c:v>5.4577295352108299</c:v>
                </c:pt>
                <c:pt idx="8381">
                  <c:v>6.12628747963051</c:v>
                </c:pt>
                <c:pt idx="8382">
                  <c:v>6.1083839353422702</c:v>
                </c:pt>
                <c:pt idx="8383">
                  <c:v>6.0937907594703598</c:v>
                </c:pt>
                <c:pt idx="8384">
                  <c:v>6.0881050880871097</c:v>
                </c:pt>
                <c:pt idx="8385">
                  <c:v>6.0905045370479103</c:v>
                </c:pt>
                <c:pt idx="8386">
                  <c:v>6.0999811294708497</c:v>
                </c:pt>
                <c:pt idx="8387">
                  <c:v>6.1098923497836903</c:v>
                </c:pt>
                <c:pt idx="8388">
                  <c:v>6.1170599223601698</c:v>
                </c:pt>
                <c:pt idx="8389">
                  <c:v>6.1252283700556598</c:v>
                </c:pt>
                <c:pt idx="8390">
                  <c:v>6.1318102839177602</c:v>
                </c:pt>
                <c:pt idx="8391">
                  <c:v>6.1394025419160698</c:v>
                </c:pt>
                <c:pt idx="8392">
                  <c:v>6.14790382556646</c:v>
                </c:pt>
                <c:pt idx="8393">
                  <c:v>6.1599313712255501</c:v>
                </c:pt>
                <c:pt idx="8394">
                  <c:v>6.1762900453561196</c:v>
                </c:pt>
                <c:pt idx="8395">
                  <c:v>6.1964230697462499</c:v>
                </c:pt>
                <c:pt idx="8396">
                  <c:v>6.2121243573570704</c:v>
                </c:pt>
                <c:pt idx="8397">
                  <c:v>1.2208364828087599</c:v>
                </c:pt>
                <c:pt idx="8398">
                  <c:v>0.81353539796876895</c:v>
                </c:pt>
                <c:pt idx="8399">
                  <c:v>0.44942517857622499</c:v>
                </c:pt>
                <c:pt idx="8400">
                  <c:v>2.0947607488626101</c:v>
                </c:pt>
                <c:pt idx="8401">
                  <c:v>1.4188537455293599</c:v>
                </c:pt>
                <c:pt idx="8402">
                  <c:v>0.73620868028711395</c:v>
                </c:pt>
                <c:pt idx="8403">
                  <c:v>0.74661888798501996</c:v>
                </c:pt>
                <c:pt idx="8404">
                  <c:v>5.90087010325408E-2</c:v>
                </c:pt>
                <c:pt idx="8405">
                  <c:v>7.2660823503784999E-2</c:v>
                </c:pt>
                <c:pt idx="8406">
                  <c:v>9.1780520647400707E-2</c:v>
                </c:pt>
                <c:pt idx="8407">
                  <c:v>9.8043459938183294E-2</c:v>
                </c:pt>
                <c:pt idx="8408">
                  <c:v>0.114021398202571</c:v>
                </c:pt>
                <c:pt idx="8409">
                  <c:v>0.14283507384135399</c:v>
                </c:pt>
                <c:pt idx="8410">
                  <c:v>0.17347609040801801</c:v>
                </c:pt>
                <c:pt idx="8411">
                  <c:v>0.199733403264687</c:v>
                </c:pt>
                <c:pt idx="8412">
                  <c:v>0.22353682401043401</c:v>
                </c:pt>
                <c:pt idx="8413">
                  <c:v>0.233244183040662</c:v>
                </c:pt>
                <c:pt idx="8414">
                  <c:v>0.23795795412767601</c:v>
                </c:pt>
                <c:pt idx="8415">
                  <c:v>0.241805596799751</c:v>
                </c:pt>
                <c:pt idx="8416">
                  <c:v>0.24694027679821701</c:v>
                </c:pt>
                <c:pt idx="8417">
                  <c:v>0.26394577357620302</c:v>
                </c:pt>
                <c:pt idx="8418">
                  <c:v>0.29140519296291501</c:v>
                </c:pt>
                <c:pt idx="8419">
                  <c:v>0.30116147278283401</c:v>
                </c:pt>
                <c:pt idx="8420">
                  <c:v>0.32077089196140202</c:v>
                </c:pt>
                <c:pt idx="8421">
                  <c:v>6.2269073870240303</c:v>
                </c:pt>
                <c:pt idx="8422">
                  <c:v>6.2433401562142503</c:v>
                </c:pt>
                <c:pt idx="8423">
                  <c:v>4.8662081517549698</c:v>
                </c:pt>
                <c:pt idx="8424">
                  <c:v>0.38547641127835602</c:v>
                </c:pt>
                <c:pt idx="8425">
                  <c:v>0.37742201345654802</c:v>
                </c:pt>
                <c:pt idx="8426">
                  <c:v>0.36349583737614899</c:v>
                </c:pt>
                <c:pt idx="8427">
                  <c:v>0.35175875751878699</c:v>
                </c:pt>
                <c:pt idx="8428">
                  <c:v>0.34465212139699802</c:v>
                </c:pt>
                <c:pt idx="8429">
                  <c:v>0.34417319441154798</c:v>
                </c:pt>
                <c:pt idx="8430">
                  <c:v>0.346729823509771</c:v>
                </c:pt>
                <c:pt idx="8431">
                  <c:v>0.34938648574702402</c:v>
                </c:pt>
                <c:pt idx="8432">
                  <c:v>0.36651695320857902</c:v>
                </c:pt>
                <c:pt idx="8433">
                  <c:v>0.39760329284610502</c:v>
                </c:pt>
                <c:pt idx="8434">
                  <c:v>0.437461049440594</c:v>
                </c:pt>
                <c:pt idx="8435">
                  <c:v>0.47951523334878698</c:v>
                </c:pt>
                <c:pt idx="8436">
                  <c:v>0.51561606859350095</c:v>
                </c:pt>
                <c:pt idx="8437">
                  <c:v>0.54636229296914496</c:v>
                </c:pt>
                <c:pt idx="8438">
                  <c:v>0.57746647578597399</c:v>
                </c:pt>
                <c:pt idx="8439">
                  <c:v>0.61185596371420303</c:v>
                </c:pt>
                <c:pt idx="8440">
                  <c:v>0.64462261004617505</c:v>
                </c:pt>
                <c:pt idx="8441">
                  <c:v>0.67543491040753101</c:v>
                </c:pt>
                <c:pt idx="8442">
                  <c:v>0.70830062633205404</c:v>
                </c:pt>
                <c:pt idx="8443">
                  <c:v>0.73473066552900601</c:v>
                </c:pt>
                <c:pt idx="8444">
                  <c:v>0.75629265338804497</c:v>
                </c:pt>
                <c:pt idx="8445">
                  <c:v>0.34130581325187698</c:v>
                </c:pt>
                <c:pt idx="8446">
                  <c:v>0.362433469127803</c:v>
                </c:pt>
                <c:pt idx="8447">
                  <c:v>0.37961257441818302</c:v>
                </c:pt>
                <c:pt idx="8448">
                  <c:v>0.81229108958253404</c:v>
                </c:pt>
                <c:pt idx="8449">
                  <c:v>0.82104504803901901</c:v>
                </c:pt>
                <c:pt idx="8450">
                  <c:v>0.82400526995335699</c:v>
                </c:pt>
                <c:pt idx="8451">
                  <c:v>0.82618793760142895</c:v>
                </c:pt>
                <c:pt idx="8452">
                  <c:v>0.829794035261468</c:v>
                </c:pt>
                <c:pt idx="8453">
                  <c:v>0.83726263381316501</c:v>
                </c:pt>
                <c:pt idx="8454">
                  <c:v>0.84654043605606799</c:v>
                </c:pt>
                <c:pt idx="8455">
                  <c:v>0.84714740005917599</c:v>
                </c:pt>
                <c:pt idx="8456">
                  <c:v>0.84980775003477105</c:v>
                </c:pt>
                <c:pt idx="8457">
                  <c:v>0.85732138559957005</c:v>
                </c:pt>
                <c:pt idx="8458">
                  <c:v>0.86768599429265503</c:v>
                </c:pt>
                <c:pt idx="8459">
                  <c:v>0.87890450120325603</c:v>
                </c:pt>
                <c:pt idx="8460">
                  <c:v>0.88879565903588298</c:v>
                </c:pt>
                <c:pt idx="8461">
                  <c:v>0.89581051411918799</c:v>
                </c:pt>
                <c:pt idx="8462">
                  <c:v>0.90060447039743996</c:v>
                </c:pt>
                <c:pt idx="8463">
                  <c:v>0.90431676900361702</c:v>
                </c:pt>
                <c:pt idx="8464">
                  <c:v>0.90663241716211895</c:v>
                </c:pt>
                <c:pt idx="8465">
                  <c:v>0.90702967202472295</c:v>
                </c:pt>
                <c:pt idx="8466">
                  <c:v>0.90733007659568399</c:v>
                </c:pt>
                <c:pt idx="8467">
                  <c:v>0.90353098852864899</c:v>
                </c:pt>
                <c:pt idx="8468">
                  <c:v>0.90208486246605701</c:v>
                </c:pt>
                <c:pt idx="8469">
                  <c:v>0.77578506917330403</c:v>
                </c:pt>
                <c:pt idx="8470">
                  <c:v>0.79099000273828701</c:v>
                </c:pt>
                <c:pt idx="8471">
                  <c:v>0.80113475268804701</c:v>
                </c:pt>
                <c:pt idx="8472">
                  <c:v>0.88171265661935105</c:v>
                </c:pt>
                <c:pt idx="8473">
                  <c:v>0.87525966934469501</c:v>
                </c:pt>
                <c:pt idx="8474">
                  <c:v>0.86895599663515599</c:v>
                </c:pt>
                <c:pt idx="8475">
                  <c:v>0.86304469632622305</c:v>
                </c:pt>
                <c:pt idx="8476">
                  <c:v>0.85684101052027695</c:v>
                </c:pt>
                <c:pt idx="8477">
                  <c:v>0.85001228080649005</c:v>
                </c:pt>
                <c:pt idx="8478">
                  <c:v>0.84200604921206301</c:v>
                </c:pt>
                <c:pt idx="8479">
                  <c:v>0.83864558377656495</c:v>
                </c:pt>
                <c:pt idx="8480">
                  <c:v>0.83434783359075204</c:v>
                </c:pt>
                <c:pt idx="8481">
                  <c:v>0.82980116661505399</c:v>
                </c:pt>
                <c:pt idx="8482">
                  <c:v>0.82595180398477497</c:v>
                </c:pt>
                <c:pt idx="8483">
                  <c:v>0.82491130694688097</c:v>
                </c:pt>
                <c:pt idx="8484">
                  <c:v>0.82635752178150901</c:v>
                </c:pt>
                <c:pt idx="8485">
                  <c:v>0.82965904258487999</c:v>
                </c:pt>
                <c:pt idx="8486">
                  <c:v>0.83457417269273004</c:v>
                </c:pt>
                <c:pt idx="8487">
                  <c:v>0.84122384920922799</c:v>
                </c:pt>
                <c:pt idx="8488">
                  <c:v>0.84954966013446398</c:v>
                </c:pt>
                <c:pt idx="8489">
                  <c:v>0.85981623490875603</c:v>
                </c:pt>
                <c:pt idx="8490">
                  <c:v>0.87214610853292596</c:v>
                </c:pt>
                <c:pt idx="8491">
                  <c:v>0.88571606832335203</c:v>
                </c:pt>
                <c:pt idx="8492">
                  <c:v>0.90159590608991902</c:v>
                </c:pt>
                <c:pt idx="8493">
                  <c:v>0.89893126546590096</c:v>
                </c:pt>
                <c:pt idx="8494">
                  <c:v>0.89405028300136102</c:v>
                </c:pt>
                <c:pt idx="8495">
                  <c:v>0.88808497970365596</c:v>
                </c:pt>
                <c:pt idx="8496">
                  <c:v>0.98841557903075605</c:v>
                </c:pt>
                <c:pt idx="8497">
                  <c:v>1.0142409031161801</c:v>
                </c:pt>
                <c:pt idx="8498">
                  <c:v>1.0420938101022099</c:v>
                </c:pt>
                <c:pt idx="8499">
                  <c:v>1.0721516369267401</c:v>
                </c:pt>
                <c:pt idx="8500">
                  <c:v>1.1045574249310099</c:v>
                </c:pt>
                <c:pt idx="8501">
                  <c:v>1.1391914206379901</c:v>
                </c:pt>
                <c:pt idx="8502">
                  <c:v>1.17646304067926</c:v>
                </c:pt>
                <c:pt idx="8503">
                  <c:v>1.2172105002125899</c:v>
                </c:pt>
                <c:pt idx="8504">
                  <c:v>1.25790975653018</c:v>
                </c:pt>
                <c:pt idx="8505">
                  <c:v>1.3001428456822699</c:v>
                </c:pt>
                <c:pt idx="8506">
                  <c:v>1.34276153096952</c:v>
                </c:pt>
                <c:pt idx="8507">
                  <c:v>1.38599744822542</c:v>
                </c:pt>
                <c:pt idx="8508">
                  <c:v>1.4285136018107101</c:v>
                </c:pt>
                <c:pt idx="8509">
                  <c:v>1.4705125991029799</c:v>
                </c:pt>
                <c:pt idx="8510">
                  <c:v>1.5161028395345399</c:v>
                </c:pt>
                <c:pt idx="8511">
                  <c:v>1.5656704814634601</c:v>
                </c:pt>
                <c:pt idx="8512">
                  <c:v>1.6177704345009001</c:v>
                </c:pt>
                <c:pt idx="8513">
                  <c:v>1.67178594012907</c:v>
                </c:pt>
                <c:pt idx="8514">
                  <c:v>1.7294947471476501</c:v>
                </c:pt>
                <c:pt idx="8515">
                  <c:v>1.7671377302075899</c:v>
                </c:pt>
                <c:pt idx="8516">
                  <c:v>1.8115500248983301</c:v>
                </c:pt>
                <c:pt idx="8517">
                  <c:v>0.92029108980752405</c:v>
                </c:pt>
                <c:pt idx="8518">
                  <c:v>0.94157075300033499</c:v>
                </c:pt>
                <c:pt idx="8519">
                  <c:v>0.96436261824145098</c:v>
                </c:pt>
                <c:pt idx="8520">
                  <c:v>2.03234229495787</c:v>
                </c:pt>
                <c:pt idx="8521">
                  <c:v>2.08326853372155</c:v>
                </c:pt>
                <c:pt idx="8522">
                  <c:v>2.1325004102183698</c:v>
                </c:pt>
                <c:pt idx="8523">
                  <c:v>2.17966067288457</c:v>
                </c:pt>
                <c:pt idx="8524">
                  <c:v>2.2228345680777499</c:v>
                </c:pt>
                <c:pt idx="8525">
                  <c:v>2.2570371612788098</c:v>
                </c:pt>
                <c:pt idx="8526">
                  <c:v>2.2828712442051602</c:v>
                </c:pt>
                <c:pt idx="8527">
                  <c:v>2.2913248868627201</c:v>
                </c:pt>
                <c:pt idx="8528">
                  <c:v>2.3042854858050599</c:v>
                </c:pt>
                <c:pt idx="8529">
                  <c:v>2.3169190189748599</c:v>
                </c:pt>
                <c:pt idx="8530">
                  <c:v>2.3275691481274801</c:v>
                </c:pt>
                <c:pt idx="8531">
                  <c:v>2.3393062908650299</c:v>
                </c:pt>
                <c:pt idx="8532">
                  <c:v>2.35571050505024</c:v>
                </c:pt>
                <c:pt idx="8533">
                  <c:v>2.3720981484553199</c:v>
                </c:pt>
                <c:pt idx="8534">
                  <c:v>2.3869156216723799</c:v>
                </c:pt>
                <c:pt idx="8535">
                  <c:v>2.3980533164392401</c:v>
                </c:pt>
                <c:pt idx="8536">
                  <c:v>2.40747096423005</c:v>
                </c:pt>
                <c:pt idx="8537">
                  <c:v>2.4161996522468501</c:v>
                </c:pt>
                <c:pt idx="8538">
                  <c:v>2.4247688169143702</c:v>
                </c:pt>
                <c:pt idx="8539">
                  <c:v>2.4184501121400102</c:v>
                </c:pt>
                <c:pt idx="8540">
                  <c:v>2.4179057324225202</c:v>
                </c:pt>
                <c:pt idx="8541">
                  <c:v>1.8625282248939501</c:v>
                </c:pt>
                <c:pt idx="8542">
                  <c:v>1.91840323836725</c:v>
                </c:pt>
                <c:pt idx="8543">
                  <c:v>1.97691238447476</c:v>
                </c:pt>
                <c:pt idx="8544">
                  <c:v>2.45707142222173</c:v>
                </c:pt>
                <c:pt idx="8545">
                  <c:v>2.4777805771276902</c:v>
                </c:pt>
                <c:pt idx="8546">
                  <c:v>2.5038077984144298</c:v>
                </c:pt>
                <c:pt idx="8547">
                  <c:v>2.5313576376684002</c:v>
                </c:pt>
                <c:pt idx="8548">
                  <c:v>2.55721657676493</c:v>
                </c:pt>
                <c:pt idx="8549">
                  <c:v>2.5854020237990598</c:v>
                </c:pt>
                <c:pt idx="8550">
                  <c:v>2.6208913972575001</c:v>
                </c:pt>
                <c:pt idx="8551">
                  <c:v>2.6577726570643199</c:v>
                </c:pt>
                <c:pt idx="8552">
                  <c:v>2.7122699581243701</c:v>
                </c:pt>
                <c:pt idx="8553">
                  <c:v>2.8005251932554698</c:v>
                </c:pt>
                <c:pt idx="8554">
                  <c:v>2.93793489566771</c:v>
                </c:pt>
                <c:pt idx="8555">
                  <c:v>3.14177250573541</c:v>
                </c:pt>
                <c:pt idx="8556">
                  <c:v>3.4186123916975601</c:v>
                </c:pt>
                <c:pt idx="8557">
                  <c:v>3.7342033724585701</c:v>
                </c:pt>
                <c:pt idx="8558">
                  <c:v>4.0410709027529101</c:v>
                </c:pt>
                <c:pt idx="8559">
                  <c:v>4.3135455126002897</c:v>
                </c:pt>
                <c:pt idx="8560">
                  <c:v>4.5422611603536698</c:v>
                </c:pt>
                <c:pt idx="8561">
                  <c:v>4.7198695927519703</c:v>
                </c:pt>
                <c:pt idx="8562">
                  <c:v>4.8502744417303303</c:v>
                </c:pt>
                <c:pt idx="8563">
                  <c:v>4.9491006805389999</c:v>
                </c:pt>
                <c:pt idx="8564">
                  <c:v>5.0226081876829296</c:v>
                </c:pt>
                <c:pt idx="8565">
                  <c:v>2.4227201062691299</c:v>
                </c:pt>
                <c:pt idx="8566">
                  <c:v>2.4301237532808999</c:v>
                </c:pt>
                <c:pt idx="8567">
                  <c:v>2.4407289046017802</c:v>
                </c:pt>
                <c:pt idx="8568">
                  <c:v>5.20115171512131</c:v>
                </c:pt>
                <c:pt idx="8569">
                  <c:v>5.2335004818875603</c:v>
                </c:pt>
                <c:pt idx="8570">
                  <c:v>5.2645411039263799</c:v>
                </c:pt>
                <c:pt idx="8571">
                  <c:v>5.2952211931349504</c:v>
                </c:pt>
                <c:pt idx="8572">
                  <c:v>5.3285777000576999</c:v>
                </c:pt>
                <c:pt idx="8573">
                  <c:v>5.3679124709954502</c:v>
                </c:pt>
                <c:pt idx="8574">
                  <c:v>5.41571064951476</c:v>
                </c:pt>
                <c:pt idx="8575">
                  <c:v>5.4428294413509697</c:v>
                </c:pt>
                <c:pt idx="8576">
                  <c:v>5.4713799485891998</c:v>
                </c:pt>
                <c:pt idx="8577">
                  <c:v>5.5061345559028796</c:v>
                </c:pt>
                <c:pt idx="8578">
                  <c:v>5.5504282511530798</c:v>
                </c:pt>
                <c:pt idx="8579">
                  <c:v>5.6101228294431298</c:v>
                </c:pt>
                <c:pt idx="8580">
                  <c:v>5.6844096367033696</c:v>
                </c:pt>
                <c:pt idx="8581">
                  <c:v>5.76473436278705</c:v>
                </c:pt>
                <c:pt idx="8582">
                  <c:v>5.85181996715807</c:v>
                </c:pt>
                <c:pt idx="8583">
                  <c:v>5.9470981652184696</c:v>
                </c:pt>
                <c:pt idx="8584">
                  <c:v>6.0412367670577396</c:v>
                </c:pt>
                <c:pt idx="8585">
                  <c:v>6.1200227778449197</c:v>
                </c:pt>
                <c:pt idx="8586">
                  <c:v>4.7864822494636101</c:v>
                </c:pt>
                <c:pt idx="8587">
                  <c:v>4.78958677009184</c:v>
                </c:pt>
                <c:pt idx="8588">
                  <c:v>6.1965348041493202</c:v>
                </c:pt>
                <c:pt idx="8589">
                  <c:v>5.0796263482588104</c:v>
                </c:pt>
                <c:pt idx="8590">
                  <c:v>5.1260723511206496</c:v>
                </c:pt>
                <c:pt idx="8591">
                  <c:v>5.1658843605257498</c:v>
                </c:pt>
                <c:pt idx="8592">
                  <c:v>2.1025972251624898</c:v>
                </c:pt>
                <c:pt idx="8593">
                  <c:v>0.72895879568935695</c:v>
                </c:pt>
                <c:pt idx="8594">
                  <c:v>0.74776699441600702</c:v>
                </c:pt>
                <c:pt idx="8595">
                  <c:v>6.2418803444627302E-2</c:v>
                </c:pt>
                <c:pt idx="8596">
                  <c:v>6.9930066206870797E-2</c:v>
                </c:pt>
                <c:pt idx="8597">
                  <c:v>8.2864209232962394E-2</c:v>
                </c:pt>
                <c:pt idx="8598">
                  <c:v>0.102869851299211</c:v>
                </c:pt>
                <c:pt idx="8599">
                  <c:v>0.102904583358427</c:v>
                </c:pt>
                <c:pt idx="8600">
                  <c:v>0.102794028883675</c:v>
                </c:pt>
                <c:pt idx="8601">
                  <c:v>0.103229069193662</c:v>
                </c:pt>
                <c:pt idx="8602">
                  <c:v>0.103770118110373</c:v>
                </c:pt>
                <c:pt idx="8603">
                  <c:v>0.106597771934365</c:v>
                </c:pt>
                <c:pt idx="8604">
                  <c:v>0.119667423624506</c:v>
                </c:pt>
                <c:pt idx="8605">
                  <c:v>0.14709894269996501</c:v>
                </c:pt>
                <c:pt idx="8606">
                  <c:v>0.17772950820876701</c:v>
                </c:pt>
                <c:pt idx="8607">
                  <c:v>0.20293194850590801</c:v>
                </c:pt>
                <c:pt idx="8608">
                  <c:v>0.22118932518506099</c:v>
                </c:pt>
                <c:pt idx="8609">
                  <c:v>0.233179716048108</c:v>
                </c:pt>
                <c:pt idx="8610">
                  <c:v>0.243337408220999</c:v>
                </c:pt>
                <c:pt idx="8611">
                  <c:v>0.255507978576547</c:v>
                </c:pt>
                <c:pt idx="8612">
                  <c:v>0.25516566065851298</c:v>
                </c:pt>
                <c:pt idx="8613">
                  <c:v>5.5167880579305297</c:v>
                </c:pt>
                <c:pt idx="8614">
                  <c:v>4.8439240788596898</c:v>
                </c:pt>
                <c:pt idx="8615">
                  <c:v>3.47420411903876</c:v>
                </c:pt>
                <c:pt idx="8616">
                  <c:v>0.25247013291410197</c:v>
                </c:pt>
                <c:pt idx="8617">
                  <c:v>0.25928839862410602</c:v>
                </c:pt>
                <c:pt idx="8618">
                  <c:v>0.26266598781553002</c:v>
                </c:pt>
                <c:pt idx="8619">
                  <c:v>0.26340340047661698</c:v>
                </c:pt>
                <c:pt idx="8620">
                  <c:v>0.262070506845206</c:v>
                </c:pt>
                <c:pt idx="8621">
                  <c:v>0.26002695607457799</c:v>
                </c:pt>
                <c:pt idx="8622">
                  <c:v>0.25869980303485002</c:v>
                </c:pt>
                <c:pt idx="8623">
                  <c:v>0.25450066008723299</c:v>
                </c:pt>
                <c:pt idx="8624">
                  <c:v>0.25093574710380101</c:v>
                </c:pt>
                <c:pt idx="8625">
                  <c:v>0.24873128222197399</c:v>
                </c:pt>
                <c:pt idx="8626">
                  <c:v>0.24719679839254899</c:v>
                </c:pt>
                <c:pt idx="8627">
                  <c:v>0.24410919785315599</c:v>
                </c:pt>
                <c:pt idx="8628">
                  <c:v>0.237617853661133</c:v>
                </c:pt>
                <c:pt idx="8629">
                  <c:v>0.228314842009328</c:v>
                </c:pt>
                <c:pt idx="8630">
                  <c:v>0.217395430282152</c:v>
                </c:pt>
                <c:pt idx="8631">
                  <c:v>0.205898863461903</c:v>
                </c:pt>
                <c:pt idx="8632">
                  <c:v>0.19410153328371199</c:v>
                </c:pt>
                <c:pt idx="8633">
                  <c:v>0.18183922072744599</c:v>
                </c:pt>
                <c:pt idx="8634">
                  <c:v>0.170292462567736</c:v>
                </c:pt>
                <c:pt idx="8635">
                  <c:v>0.15895151682601799</c:v>
                </c:pt>
                <c:pt idx="8636">
                  <c:v>0.14885118433452199</c:v>
                </c:pt>
                <c:pt idx="8637">
                  <c:v>0.24725836364916601</c:v>
                </c:pt>
                <c:pt idx="8638">
                  <c:v>0.24286887681088701</c:v>
                </c:pt>
                <c:pt idx="8639">
                  <c:v>0.24558956218051201</c:v>
                </c:pt>
                <c:pt idx="8640">
                  <c:v>0.116130969476389</c:v>
                </c:pt>
                <c:pt idx="8641">
                  <c:v>0.109175981884506</c:v>
                </c:pt>
                <c:pt idx="8642">
                  <c:v>0.100683264042087</c:v>
                </c:pt>
                <c:pt idx="8643">
                  <c:v>9.25371608923206E-2</c:v>
                </c:pt>
                <c:pt idx="8644">
                  <c:v>0.78370608781963802</c:v>
                </c:pt>
                <c:pt idx="8645">
                  <c:v>0.77823613317821905</c:v>
                </c:pt>
                <c:pt idx="8646">
                  <c:v>0.773245463731288</c:v>
                </c:pt>
                <c:pt idx="8647">
                  <c:v>1.46293328587074</c:v>
                </c:pt>
                <c:pt idx="8648">
                  <c:v>1.4555274724976299</c:v>
                </c:pt>
                <c:pt idx="8649">
                  <c:v>1.44985683560656</c:v>
                </c:pt>
                <c:pt idx="8650">
                  <c:v>1.44580794823077</c:v>
                </c:pt>
                <c:pt idx="8651">
                  <c:v>1.4423717726162499</c:v>
                </c:pt>
                <c:pt idx="8652">
                  <c:v>1.4385004871074201</c:v>
                </c:pt>
                <c:pt idx="8653">
                  <c:v>1.4347425803649301</c:v>
                </c:pt>
                <c:pt idx="8654">
                  <c:v>1.4319037573311699</c:v>
                </c:pt>
                <c:pt idx="8655">
                  <c:v>1.4300828712168601</c:v>
                </c:pt>
                <c:pt idx="8656">
                  <c:v>1.42912516762672</c:v>
                </c:pt>
                <c:pt idx="8657">
                  <c:v>1.4285979807871301</c:v>
                </c:pt>
                <c:pt idx="8658">
                  <c:v>1.4284687578305499</c:v>
                </c:pt>
                <c:pt idx="8659">
                  <c:v>1.42869848229112</c:v>
                </c:pt>
                <c:pt idx="8660">
                  <c:v>1.4288772941394401</c:v>
                </c:pt>
                <c:pt idx="8661">
                  <c:v>0.139819489616439</c:v>
                </c:pt>
                <c:pt idx="8662">
                  <c:v>0.13155593008168301</c:v>
                </c:pt>
                <c:pt idx="8663">
                  <c:v>0.123498667512286</c:v>
                </c:pt>
                <c:pt idx="8664">
                  <c:v>1.4375595237502601</c:v>
                </c:pt>
                <c:pt idx="8665">
                  <c:v>0.74300069779356703</c:v>
                </c:pt>
                <c:pt idx="8666">
                  <c:v>0.74677761585364599</c:v>
                </c:pt>
                <c:pt idx="8667">
                  <c:v>0.75106129983288905</c:v>
                </c:pt>
                <c:pt idx="8668">
                  <c:v>5.9364643030791503E-2</c:v>
                </c:pt>
                <c:pt idx="8669">
                  <c:v>6.94353841499772E-2</c:v>
                </c:pt>
                <c:pt idx="8670">
                  <c:v>8.8674425933770895E-2</c:v>
                </c:pt>
                <c:pt idx="8671">
                  <c:v>0.11136454732474101</c:v>
                </c:pt>
                <c:pt idx="8672">
                  <c:v>0.135477808369145</c:v>
                </c:pt>
                <c:pt idx="8673">
                  <c:v>0.16213613965287399</c:v>
                </c:pt>
                <c:pt idx="8674">
                  <c:v>0.18980376645314301</c:v>
                </c:pt>
                <c:pt idx="8675">
                  <c:v>0.224397892419301</c:v>
                </c:pt>
                <c:pt idx="8676">
                  <c:v>0.26986651885991902</c:v>
                </c:pt>
                <c:pt idx="8677">
                  <c:v>0.31525207316870102</c:v>
                </c:pt>
                <c:pt idx="8678">
                  <c:v>0.35629488096575301</c:v>
                </c:pt>
                <c:pt idx="8679">
                  <c:v>0.39325340018544902</c:v>
                </c:pt>
                <c:pt idx="8680">
                  <c:v>0.43487200190435099</c:v>
                </c:pt>
                <c:pt idx="8681">
                  <c:v>0.49234343249776302</c:v>
                </c:pt>
                <c:pt idx="8682">
                  <c:v>0.56409883671344396</c:v>
                </c:pt>
                <c:pt idx="8683">
                  <c:v>0.63315030388368898</c:v>
                </c:pt>
                <c:pt idx="8684">
                  <c:v>0.70810372995546</c:v>
                </c:pt>
                <c:pt idx="8685">
                  <c:v>1.4299395827472501</c:v>
                </c:pt>
                <c:pt idx="8686">
                  <c:v>1.43202365101715</c:v>
                </c:pt>
                <c:pt idx="8687">
                  <c:v>1.43444657578919</c:v>
                </c:pt>
                <c:pt idx="8688">
                  <c:v>1.0167895186887099</c:v>
                </c:pt>
                <c:pt idx="8689">
                  <c:v>1.0892147763469899</c:v>
                </c:pt>
                <c:pt idx="8690">
                  <c:v>1.1560152010575899</c:v>
                </c:pt>
                <c:pt idx="8691">
                  <c:v>1.2179779936480699</c:v>
                </c:pt>
                <c:pt idx="8692">
                  <c:v>1.2779764682091801</c:v>
                </c:pt>
                <c:pt idx="8693">
                  <c:v>1.3364756126672499</c:v>
                </c:pt>
                <c:pt idx="8694">
                  <c:v>1.3920218736993299</c:v>
                </c:pt>
                <c:pt idx="8695">
                  <c:v>1.4275902542701</c:v>
                </c:pt>
                <c:pt idx="8696">
                  <c:v>1.45837512407223</c:v>
                </c:pt>
                <c:pt idx="8697">
                  <c:v>1.4880599308000799</c:v>
                </c:pt>
                <c:pt idx="8698">
                  <c:v>1.52027849857971</c:v>
                </c:pt>
                <c:pt idx="8699">
                  <c:v>1.5543371923098701</c:v>
                </c:pt>
                <c:pt idx="8700">
                  <c:v>1.58731840065367</c:v>
                </c:pt>
                <c:pt idx="8701">
                  <c:v>1.6153724058926699</c:v>
                </c:pt>
                <c:pt idx="8702">
                  <c:v>1.63704864336248</c:v>
                </c:pt>
                <c:pt idx="8703">
                  <c:v>1.6535944785363199</c:v>
                </c:pt>
                <c:pt idx="8704">
                  <c:v>1.6637395243928601</c:v>
                </c:pt>
                <c:pt idx="8705">
                  <c:v>1.66856534983216</c:v>
                </c:pt>
                <c:pt idx="8706">
                  <c:v>1.66599131586656</c:v>
                </c:pt>
                <c:pt idx="8707">
                  <c:v>1.6616429952107199</c:v>
                </c:pt>
                <c:pt idx="8708">
                  <c:v>1.6459962432208901</c:v>
                </c:pt>
                <c:pt idx="8709">
                  <c:v>0.78470577110470596</c:v>
                </c:pt>
                <c:pt idx="8710">
                  <c:v>0.86498324087436995</c:v>
                </c:pt>
                <c:pt idx="8711">
                  <c:v>0.94175243976803602</c:v>
                </c:pt>
                <c:pt idx="8712">
                  <c:v>1.5930811557551401</c:v>
                </c:pt>
                <c:pt idx="8713">
                  <c:v>1.58099152885197</c:v>
                </c:pt>
                <c:pt idx="8714">
                  <c:v>1.5680420264141699</c:v>
                </c:pt>
                <c:pt idx="8715">
                  <c:v>1.5537537528964001</c:v>
                </c:pt>
                <c:pt idx="8716">
                  <c:v>1.5380948687282701</c:v>
                </c:pt>
                <c:pt idx="8717">
                  <c:v>1.52069685159628</c:v>
                </c:pt>
                <c:pt idx="8718">
                  <c:v>1.50273095974786</c:v>
                </c:pt>
                <c:pt idx="8719">
                  <c:v>1.4808380001466801</c:v>
                </c:pt>
                <c:pt idx="8720">
                  <c:v>1.45894418241582</c:v>
                </c:pt>
                <c:pt idx="8721">
                  <c:v>1.4378017312005</c:v>
                </c:pt>
                <c:pt idx="8722">
                  <c:v>1.41741792580772</c:v>
                </c:pt>
                <c:pt idx="8723">
                  <c:v>1.39850001305094</c:v>
                </c:pt>
                <c:pt idx="8724">
                  <c:v>1.3806595264991799</c:v>
                </c:pt>
                <c:pt idx="8725">
                  <c:v>1.36198502666604</c:v>
                </c:pt>
                <c:pt idx="8726">
                  <c:v>1.3411499338312001</c:v>
                </c:pt>
                <c:pt idx="8727">
                  <c:v>1.31600111184401</c:v>
                </c:pt>
                <c:pt idx="8728">
                  <c:v>1.2857333687442201</c:v>
                </c:pt>
                <c:pt idx="8729">
                  <c:v>1.24983747854072</c:v>
                </c:pt>
                <c:pt idx="8730">
                  <c:v>1.21009879483764</c:v>
                </c:pt>
                <c:pt idx="8731">
                  <c:v>1.1701071404216801</c:v>
                </c:pt>
                <c:pt idx="8732">
                  <c:v>1.12839253914315</c:v>
                </c:pt>
                <c:pt idx="8733">
                  <c:v>1.62760140489289</c:v>
                </c:pt>
                <c:pt idx="8734">
                  <c:v>1.6148381165966501</c:v>
                </c:pt>
                <c:pt idx="8735">
                  <c:v>1.60406329232365</c:v>
                </c:pt>
                <c:pt idx="8736">
                  <c:v>0.94207267009377904</c:v>
                </c:pt>
                <c:pt idx="8737">
                  <c:v>0.89586812717077002</c:v>
                </c:pt>
                <c:pt idx="8738">
                  <c:v>0.85264380946095397</c:v>
                </c:pt>
                <c:pt idx="8739">
                  <c:v>0.81312451105033501</c:v>
                </c:pt>
                <c:pt idx="8740">
                  <c:v>0.77787082734837498</c:v>
                </c:pt>
                <c:pt idx="8741">
                  <c:v>0.74706039119978196</c:v>
                </c:pt>
                <c:pt idx="8742">
                  <c:v>0.72118553231807503</c:v>
                </c:pt>
                <c:pt idx="8743">
                  <c:v>0.70030167404460697</c:v>
                </c:pt>
                <c:pt idx="8744">
                  <c:v>0.68456165223526899</c:v>
                </c:pt>
                <c:pt idx="8745">
                  <c:v>0.67309470198564203</c:v>
                </c:pt>
                <c:pt idx="8746">
                  <c:v>0.66576387763433897</c:v>
                </c:pt>
                <c:pt idx="8747">
                  <c:v>0.66221781946154001</c:v>
                </c:pt>
                <c:pt idx="8748">
                  <c:v>0.66175685586752697</c:v>
                </c:pt>
                <c:pt idx="8749">
                  <c:v>0.66328178190770604</c:v>
                </c:pt>
                <c:pt idx="8750">
                  <c:v>0.666784223419984</c:v>
                </c:pt>
                <c:pt idx="8751">
                  <c:v>0.67532737788084896</c:v>
                </c:pt>
                <c:pt idx="8752">
                  <c:v>0.68769181341783303</c:v>
                </c:pt>
                <c:pt idx="8753">
                  <c:v>0.69934533289715906</c:v>
                </c:pt>
                <c:pt idx="8754">
                  <c:v>0.71026139347996398</c:v>
                </c:pt>
                <c:pt idx="8755">
                  <c:v>0.71881946164293298</c:v>
                </c:pt>
                <c:pt idx="8756">
                  <c:v>0.72035157821805595</c:v>
                </c:pt>
                <c:pt idx="8757">
                  <c:v>1.0839005271637701</c:v>
                </c:pt>
                <c:pt idx="8758">
                  <c:v>1.03697553998454</c:v>
                </c:pt>
                <c:pt idx="8759">
                  <c:v>0.98926497946509795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96-4B91-BD81-9B7AAD46E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112111"/>
        <c:axId val="1077106287"/>
      </c:scatterChart>
      <c:valAx>
        <c:axId val="107711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106287"/>
        <c:crosses val="autoZero"/>
        <c:crossBetween val="midCat"/>
      </c:valAx>
      <c:valAx>
        <c:axId val="107710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112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'[1]_NEW_5vars_03_09_2026_14.14.43'!$P$14:$P$21</c:f>
              <c:strCache>
                <c:ptCount val="8"/>
                <c:pt idx="0">
                  <c:v>N</c:v>
                </c:pt>
                <c:pt idx="1">
                  <c:v>NE</c:v>
                </c:pt>
                <c:pt idx="2">
                  <c:v>E</c:v>
                </c:pt>
                <c:pt idx="3">
                  <c:v>SE</c:v>
                </c:pt>
                <c:pt idx="4">
                  <c:v>S</c:v>
                </c:pt>
                <c:pt idx="5">
                  <c:v>SW</c:v>
                </c:pt>
                <c:pt idx="6">
                  <c:v>W</c:v>
                </c:pt>
                <c:pt idx="7">
                  <c:v>NW</c:v>
                </c:pt>
              </c:strCache>
            </c:strRef>
          </c:cat>
          <c:val>
            <c:numRef>
              <c:f>'_NEW_5vars_03_09_2026_13.03.24'!$Q$15:$Q$22</c:f>
              <c:numCache>
                <c:formatCode>General</c:formatCode>
                <c:ptCount val="8"/>
                <c:pt idx="0">
                  <c:v>656</c:v>
                </c:pt>
                <c:pt idx="1">
                  <c:v>1232</c:v>
                </c:pt>
                <c:pt idx="2">
                  <c:v>863</c:v>
                </c:pt>
                <c:pt idx="3">
                  <c:v>943</c:v>
                </c:pt>
                <c:pt idx="4">
                  <c:v>1059</c:v>
                </c:pt>
                <c:pt idx="5">
                  <c:v>1430</c:v>
                </c:pt>
                <c:pt idx="6">
                  <c:v>1596</c:v>
                </c:pt>
                <c:pt idx="7">
                  <c:v>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1-4AF9-AFFA-8D798A494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792975"/>
        <c:axId val="900794639"/>
      </c:barChart>
      <c:catAx>
        <c:axId val="90079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94639"/>
        <c:crosses val="autoZero"/>
        <c:auto val="1"/>
        <c:lblAlgn val="ctr"/>
        <c:lblOffset val="100"/>
        <c:noMultiLvlLbl val="0"/>
      </c:catAx>
      <c:valAx>
        <c:axId val="90079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9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416631</xdr:colOff>
      <xdr:row>7</xdr:row>
      <xdr:rowOff>193181</xdr:rowOff>
    </xdr:from>
    <xdr:to>
      <xdr:col>40</xdr:col>
      <xdr:colOff>375708</xdr:colOff>
      <xdr:row>22</xdr:row>
      <xdr:rowOff>136172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888041-6D18-D047-71F6-8907E8381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552450</xdr:colOff>
      <xdr:row>23</xdr:row>
      <xdr:rowOff>85725</xdr:rowOff>
    </xdr:from>
    <xdr:to>
      <xdr:col>21</xdr:col>
      <xdr:colOff>95250</xdr:colOff>
      <xdr:row>38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070086-BE7C-4A16-9D2F-461D0FB9B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olly%20Berryman\GitProjects\GDBPAutonomousSailingTeam\2025_Modelica_03_09_2026_13.03.24.xlsx" TargetMode="External"/><Relationship Id="rId1" Type="http://schemas.openxmlformats.org/officeDocument/2006/relationships/externalLinkPath" Target="2025_Modelica_03_09_2026_13.03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NEW_5vars_03_09_2026_14.14.43"/>
    </sheetNames>
    <sheetDataSet>
      <sheetData sheetId="0">
        <row r="14">
          <cell r="P14" t="str">
            <v>N</v>
          </cell>
          <cell r="Q14">
            <v>657</v>
          </cell>
        </row>
        <row r="15">
          <cell r="P15" t="str">
            <v>NE</v>
          </cell>
          <cell r="Q15">
            <v>819</v>
          </cell>
        </row>
        <row r="16">
          <cell r="P16" t="str">
            <v>E</v>
          </cell>
          <cell r="Q16">
            <v>1202</v>
          </cell>
        </row>
        <row r="17">
          <cell r="P17" t="str">
            <v>SE</v>
          </cell>
          <cell r="Q17">
            <v>1048</v>
          </cell>
        </row>
        <row r="18">
          <cell r="P18" t="str">
            <v>S</v>
          </cell>
          <cell r="Q18">
            <v>1304</v>
          </cell>
        </row>
        <row r="19">
          <cell r="P19" t="str">
            <v>SW</v>
          </cell>
          <cell r="Q19">
            <v>1853</v>
          </cell>
        </row>
        <row r="20">
          <cell r="P20" t="str">
            <v>W</v>
          </cell>
          <cell r="Q20">
            <v>1083</v>
          </cell>
        </row>
        <row r="21">
          <cell r="P21" t="str">
            <v>NW</v>
          </cell>
          <cell r="Q21">
            <v>788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74"/>
  <sheetViews>
    <sheetView tabSelected="1" zoomScale="80" zoomScaleNormal="80" workbookViewId="0">
      <pane ySplit="1" topLeftCell="A14" activePane="bottomLeft" state="frozen"/>
      <selection pane="bottomLeft" activeCell="W42" sqref="W42"/>
    </sheetView>
  </sheetViews>
  <sheetFormatPr defaultRowHeight="14.4" x14ac:dyDescent="0.3"/>
  <cols>
    <col min="1" max="1" width="11.33203125" bestFit="1" customWidth="1"/>
    <col min="2" max="2" width="5.33203125" bestFit="1" customWidth="1"/>
    <col min="3" max="3" width="7.109375" bestFit="1" customWidth="1"/>
    <col min="4" max="4" width="4.6640625" bestFit="1" customWidth="1"/>
    <col min="5" max="5" width="5.44140625" bestFit="1" customWidth="1"/>
    <col min="6" max="7" width="12.6640625" bestFit="1" customWidth="1"/>
    <col min="8" max="8" width="12" bestFit="1" customWidth="1"/>
    <col min="9" max="9" width="12.6640625" bestFit="1" customWidth="1"/>
    <col min="10" max="11" width="12.6640625" customWidth="1"/>
    <col min="12" max="14" width="12" bestFit="1" customWidth="1"/>
    <col min="17" max="17" width="2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L1" t="s">
        <v>9</v>
      </c>
      <c r="M1" t="s">
        <v>10</v>
      </c>
      <c r="N1" t="s">
        <v>11</v>
      </c>
    </row>
    <row r="2" spans="1:17" x14ac:dyDescent="0.3">
      <c r="A2">
        <v>1672531</v>
      </c>
      <c r="B2">
        <v>2023</v>
      </c>
      <c r="C2">
        <v>1</v>
      </c>
      <c r="D2">
        <v>1</v>
      </c>
      <c r="E2">
        <v>300</v>
      </c>
      <c r="F2">
        <v>-1.3489501953125</v>
      </c>
      <c r="G2">
        <v>-3.7161413574218698</v>
      </c>
      <c r="H2">
        <v>3.95340020966445</v>
      </c>
      <c r="I2">
        <v>0.348206677135659</v>
      </c>
      <c r="J2">
        <f>IF(I2&lt;0,I2+2*PI(),I2)</f>
        <v>0.348206677135659</v>
      </c>
      <c r="K2" t="str" cm="1">
        <f t="array" ref="K2">INDEX($P$5:$P$12,MATCH(MIN(ABS(MOD(J2 - $Q$5:$Q$12 + PI(), 2*PI()) - PI())),ABS(MOD(J2 - $Q$5:$Q$12 + PI(), 2*PI()) - PI()),0))</f>
        <v>N</v>
      </c>
      <c r="L2">
        <v>6.1164392282821103</v>
      </c>
      <c r="M2">
        <v>10.659390131632399</v>
      </c>
      <c r="N2">
        <v>3.06877136230468</v>
      </c>
    </row>
    <row r="3" spans="1:17" ht="15" thickBot="1" x14ac:dyDescent="0.35">
      <c r="A3">
        <v>1672534</v>
      </c>
      <c r="B3">
        <v>2023</v>
      </c>
      <c r="C3">
        <v>1</v>
      </c>
      <c r="D3">
        <v>1</v>
      </c>
      <c r="E3">
        <v>400</v>
      </c>
      <c r="F3">
        <v>-1.33870300292968</v>
      </c>
      <c r="G3">
        <v>-3.2787487792968699</v>
      </c>
      <c r="H3">
        <v>3.5415137000714401</v>
      </c>
      <c r="I3">
        <v>0.38763836184102701</v>
      </c>
      <c r="J3">
        <f t="shared" ref="J3:J66" si="0">IF(I3&lt;0,I3+2*PI(),I3)</f>
        <v>0.38763836184102701</v>
      </c>
      <c r="K3" t="str" cm="1">
        <f t="array" ref="K3">INDEX($P$5:$P$12,MATCH(MIN(ABS(MOD(J3 - $Q$5:$Q$12 + PI(), 2*PI()) - PI())),ABS(MOD(J3 - $Q$5:$Q$12 + PI(), 2*PI()) - PI()),0))</f>
        <v>N</v>
      </c>
      <c r="L3">
        <v>6.1178842003082297</v>
      </c>
      <c r="M3">
        <v>10.659595595465699</v>
      </c>
      <c r="N3">
        <v>3.0282670127020901</v>
      </c>
    </row>
    <row r="4" spans="1:17" ht="17.399999999999999" thickBot="1" x14ac:dyDescent="0.35">
      <c r="A4">
        <v>1672538</v>
      </c>
      <c r="B4">
        <v>2023</v>
      </c>
      <c r="C4">
        <v>1</v>
      </c>
      <c r="D4">
        <v>1</v>
      </c>
      <c r="E4">
        <v>500</v>
      </c>
      <c r="F4">
        <v>-1.14421020507812</v>
      </c>
      <c r="G4">
        <v>-2.8104644775390599</v>
      </c>
      <c r="H4">
        <v>3.0344567179173598</v>
      </c>
      <c r="I4">
        <v>0.38663344359003998</v>
      </c>
      <c r="J4">
        <f t="shared" si="0"/>
        <v>0.38663344359003998</v>
      </c>
      <c r="K4" t="str" cm="1">
        <f t="array" ref="K4">INDEX($P$5:$P$12,MATCH(MIN(ABS(MOD(J4 - $Q$5:$Q$12 + PI(), 2*PI()) - PI())),ABS(MOD(J4 - $Q$5:$Q$12 + PI(), 2*PI()) - PI()),0))</f>
        <v>N</v>
      </c>
      <c r="L4">
        <v>6.1187250490364002</v>
      </c>
      <c r="M4">
        <v>10.646318965488</v>
      </c>
      <c r="N4">
        <v>2.98466353946261</v>
      </c>
      <c r="P4" s="1" t="s">
        <v>19</v>
      </c>
      <c r="Q4" s="1" t="s">
        <v>20</v>
      </c>
    </row>
    <row r="5" spans="1:17" ht="17.399999999999999" thickBot="1" x14ac:dyDescent="0.35">
      <c r="A5">
        <v>1672542</v>
      </c>
      <c r="B5">
        <v>2023</v>
      </c>
      <c r="C5">
        <v>1</v>
      </c>
      <c r="D5">
        <v>1</v>
      </c>
      <c r="E5">
        <v>600</v>
      </c>
      <c r="F5">
        <v>-0.97521362304687498</v>
      </c>
      <c r="G5">
        <v>-2.9778717041015601</v>
      </c>
      <c r="H5">
        <v>3.13349030581952</v>
      </c>
      <c r="I5">
        <v>0.31647946205862298</v>
      </c>
      <c r="J5">
        <f t="shared" si="0"/>
        <v>0.31647946205862298</v>
      </c>
      <c r="K5" t="str" cm="1">
        <f t="array" ref="K5">INDEX($P$5:$P$12,MATCH(MIN(ABS(MOD(J5 - $Q$5:$Q$12 + PI(), 2*PI()) - PI())),ABS(MOD(J5 - $Q$5:$Q$12 + PI(), 2*PI()) - PI()),0))</f>
        <v>N</v>
      </c>
      <c r="L5">
        <v>6.1192038262190396</v>
      </c>
      <c r="M5">
        <v>10.6198312971327</v>
      </c>
      <c r="N5">
        <v>2.9386606216430602</v>
      </c>
      <c r="P5" s="2" t="s">
        <v>21</v>
      </c>
      <c r="Q5" s="2">
        <v>0</v>
      </c>
    </row>
    <row r="6" spans="1:17" ht="17.399999999999999" thickBot="1" x14ac:dyDescent="0.35">
      <c r="A6">
        <v>1672545</v>
      </c>
      <c r="B6">
        <v>2023</v>
      </c>
      <c r="C6">
        <v>1</v>
      </c>
      <c r="D6">
        <v>1</v>
      </c>
      <c r="E6">
        <v>700</v>
      </c>
      <c r="F6">
        <v>-0.76721862792968698</v>
      </c>
      <c r="G6">
        <v>-3.0435498046874998</v>
      </c>
      <c r="H6">
        <v>3.1387608759916099</v>
      </c>
      <c r="I6">
        <v>0.24693553330953</v>
      </c>
      <c r="J6">
        <f t="shared" si="0"/>
        <v>0.24693553330953</v>
      </c>
      <c r="K6" t="str" cm="1">
        <f t="array" ref="K6">INDEX($P$5:$P$12,MATCH(MIN(ABS(MOD(J6 - $Q$5:$Q$12 + PI(), 2*PI()) - PI())),ABS(MOD(J6 - $Q$5:$Q$12 + PI(), 2*PI()) - PI()),0))</f>
        <v>N</v>
      </c>
      <c r="L6">
        <v>6.1195290869601804</v>
      </c>
      <c r="M6">
        <v>10.582525147331999</v>
      </c>
      <c r="N6">
        <v>2.8908295101589601</v>
      </c>
      <c r="P6" s="2" t="s">
        <v>22</v>
      </c>
      <c r="Q6" s="2">
        <f>PI()/4</f>
        <v>0.78539816339744828</v>
      </c>
    </row>
    <row r="7" spans="1:17" ht="17.399999999999999" thickBot="1" x14ac:dyDescent="0.35">
      <c r="A7">
        <v>1672549</v>
      </c>
      <c r="B7">
        <v>2023</v>
      </c>
      <c r="C7">
        <v>1</v>
      </c>
      <c r="D7">
        <v>1</v>
      </c>
      <c r="E7">
        <v>800</v>
      </c>
      <c r="F7">
        <v>-0.79917175292968701</v>
      </c>
      <c r="G7">
        <v>-3.0536328125000001</v>
      </c>
      <c r="H7">
        <v>3.1564772839761299</v>
      </c>
      <c r="I7">
        <v>0.25597080253028798</v>
      </c>
      <c r="J7">
        <f t="shared" si="0"/>
        <v>0.25597080253028798</v>
      </c>
      <c r="K7" t="str" cm="1">
        <f t="array" ref="K7">INDEX($P$5:$P$12,MATCH(MIN(ABS(MOD(J7 - $Q$5:$Q$12 + PI(), 2*PI()) - PI())),ABS(MOD(J7 - $Q$5:$Q$12 + PI(), 2*PI()) - PI()),0))</f>
        <v>N</v>
      </c>
      <c r="L7">
        <v>6.1198286629921297</v>
      </c>
      <c r="M7">
        <v>10.5369407865736</v>
      </c>
      <c r="N7">
        <v>2.8413293626573299</v>
      </c>
      <c r="P7" s="2" t="s">
        <v>23</v>
      </c>
      <c r="Q7" s="2">
        <f>PI()/2</f>
        <v>1.5707963267948966</v>
      </c>
    </row>
    <row r="8" spans="1:17" ht="17.399999999999999" thickBot="1" x14ac:dyDescent="0.35">
      <c r="A8">
        <v>1672552</v>
      </c>
      <c r="B8">
        <v>2023</v>
      </c>
      <c r="C8">
        <v>1</v>
      </c>
      <c r="D8">
        <v>1</v>
      </c>
      <c r="E8">
        <v>900</v>
      </c>
      <c r="F8">
        <v>-0.85985778808593705</v>
      </c>
      <c r="G8">
        <v>-2.8391510009765599</v>
      </c>
      <c r="H8">
        <v>2.9665019504591998</v>
      </c>
      <c r="I8">
        <v>0.29407616337157899</v>
      </c>
      <c r="J8">
        <f t="shared" si="0"/>
        <v>0.29407616337157899</v>
      </c>
      <c r="K8" t="str" cm="1">
        <f t="array" ref="K8">INDEX($P$5:$P$12,MATCH(MIN(ABS(MOD(J8 - $Q$5:$Q$12 + PI(), 2*PI()) - PI())),ABS(MOD(J8 - $Q$5:$Q$12 + PI(), 2*PI()) - PI()),0))</f>
        <v>N</v>
      </c>
      <c r="L8">
        <v>6.1202355940066999</v>
      </c>
      <c r="M8">
        <v>10.527980380588099</v>
      </c>
      <c r="N8">
        <v>2.8160879347059402</v>
      </c>
      <c r="P8" s="2" t="s">
        <v>24</v>
      </c>
      <c r="Q8" s="2">
        <f>3*PI()/4</f>
        <v>2.3561944901923448</v>
      </c>
    </row>
    <row r="9" spans="1:17" ht="17.399999999999999" thickBot="1" x14ac:dyDescent="0.35">
      <c r="A9">
        <v>1672556</v>
      </c>
      <c r="B9">
        <v>2023</v>
      </c>
      <c r="C9">
        <v>1</v>
      </c>
      <c r="D9">
        <v>1</v>
      </c>
      <c r="E9">
        <v>1000</v>
      </c>
      <c r="F9">
        <v>-0.98594177246093695</v>
      </c>
      <c r="G9">
        <v>-1.95284851074218</v>
      </c>
      <c r="H9">
        <v>2.1876239358242899</v>
      </c>
      <c r="I9">
        <v>0.46753893027427501</v>
      </c>
      <c r="J9">
        <f t="shared" si="0"/>
        <v>0.46753893027427501</v>
      </c>
      <c r="K9" t="str" cm="1">
        <f t="array" ref="K9">INDEX($P$5:$P$12,MATCH(MIN(ABS(MOD(J9 - $Q$5:$Q$12 + PI(), 2*PI()) - PI())),ABS(MOD(J9 - $Q$5:$Q$12 + PI(), 2*PI()) - PI()),0))</f>
        <v>NE</v>
      </c>
      <c r="L9">
        <v>6.1214093970524903</v>
      </c>
      <c r="M9">
        <v>10.4708592096964</v>
      </c>
      <c r="N9">
        <v>2.7609148025512602</v>
      </c>
      <c r="P9" s="2" t="s">
        <v>25</v>
      </c>
      <c r="Q9" s="2">
        <f>PI()</f>
        <v>3.1415926535897931</v>
      </c>
    </row>
    <row r="10" spans="1:17" ht="17.399999999999999" thickBot="1" x14ac:dyDescent="0.35">
      <c r="A10">
        <v>1672560</v>
      </c>
      <c r="B10">
        <v>2023</v>
      </c>
      <c r="C10">
        <v>1</v>
      </c>
      <c r="D10">
        <v>1</v>
      </c>
      <c r="E10">
        <v>1100</v>
      </c>
      <c r="F10">
        <v>-0.921216430664062</v>
      </c>
      <c r="G10">
        <v>-1.2759570312499999</v>
      </c>
      <c r="H10">
        <v>1.5737553995846201</v>
      </c>
      <c r="I10">
        <v>0.62532633469372501</v>
      </c>
      <c r="J10">
        <f t="shared" si="0"/>
        <v>0.62532633469372501</v>
      </c>
      <c r="K10" t="str" cm="1">
        <f t="array" ref="K10">INDEX($P$5:$P$12,MATCH(MIN(ABS(MOD(J10 - $Q$5:$Q$12 + PI(), 2*PI()) - PI())),ABS(MOD(J10 - $Q$5:$Q$12 + PI(), 2*PI()) - PI()),0))</f>
        <v>NE</v>
      </c>
      <c r="L10">
        <v>6.1227133990849101</v>
      </c>
      <c r="M10">
        <v>10.4075982835557</v>
      </c>
      <c r="N10">
        <v>2.70385562049018</v>
      </c>
      <c r="P10" s="2" t="s">
        <v>26</v>
      </c>
      <c r="Q10" s="2">
        <f>5*PI()/4</f>
        <v>3.9269908169872414</v>
      </c>
    </row>
    <row r="11" spans="1:17" ht="17.399999999999999" thickBot="1" x14ac:dyDescent="0.35">
      <c r="A11">
        <v>1672563</v>
      </c>
      <c r="B11">
        <v>2023</v>
      </c>
      <c r="C11">
        <v>1</v>
      </c>
      <c r="D11">
        <v>1</v>
      </c>
      <c r="E11">
        <v>1200</v>
      </c>
      <c r="F11">
        <v>-0.72684753417968695</v>
      </c>
      <c r="G11">
        <v>-1.3304394531249999</v>
      </c>
      <c r="H11">
        <v>1.5160397344313301</v>
      </c>
      <c r="I11">
        <v>0.50001455750391999</v>
      </c>
      <c r="J11">
        <f t="shared" si="0"/>
        <v>0.50001455750391999</v>
      </c>
      <c r="K11" t="str" cm="1">
        <f t="array" ref="K11">INDEX($P$5:$P$12,MATCH(MIN(ABS(MOD(J11 - $Q$5:$Q$12 + PI(), 2*PI()) - PI())),ABS(MOD(J11 - $Q$5:$Q$12 + PI(), 2*PI()) - PI()),0))</f>
        <v>NE</v>
      </c>
      <c r="L11">
        <v>6.1244272911997699</v>
      </c>
      <c r="M11">
        <v>10.337823655870199</v>
      </c>
      <c r="N11">
        <v>2.6458353466457698</v>
      </c>
      <c r="P11" s="2" t="s">
        <v>27</v>
      </c>
      <c r="Q11" s="2">
        <f>3*PI()/2</f>
        <v>4.7123889803846897</v>
      </c>
    </row>
    <row r="12" spans="1:17" ht="17.399999999999999" thickBot="1" x14ac:dyDescent="0.35">
      <c r="A12">
        <v>1672567</v>
      </c>
      <c r="B12">
        <v>2023</v>
      </c>
      <c r="C12">
        <v>1</v>
      </c>
      <c r="D12">
        <v>1</v>
      </c>
      <c r="E12">
        <v>1300</v>
      </c>
      <c r="F12">
        <v>-0.35829467773437501</v>
      </c>
      <c r="G12">
        <v>-1.6912280273437501</v>
      </c>
      <c r="H12">
        <v>1.7287646793493301</v>
      </c>
      <c r="I12">
        <v>0.208767932758016</v>
      </c>
      <c r="J12">
        <f t="shared" si="0"/>
        <v>0.208767932758016</v>
      </c>
      <c r="K12" t="str" cm="1">
        <f t="array" ref="K12">INDEX($P$5:$P$12,MATCH(MIN(ABS(MOD(J12 - $Q$5:$Q$12 + PI(), 2*PI()) - PI())),ABS(MOD(J12 - $Q$5:$Q$12 + PI(), 2*PI()) - PI()),0))</f>
        <v>N</v>
      </c>
      <c r="L12">
        <v>6.1265753377536702</v>
      </c>
      <c r="M12">
        <v>10.2611464394463</v>
      </c>
      <c r="N12">
        <v>2.5872431861029699</v>
      </c>
      <c r="P12" s="2" t="s">
        <v>28</v>
      </c>
      <c r="Q12" s="2">
        <f>7*PI()/4</f>
        <v>5.497787143782138</v>
      </c>
    </row>
    <row r="13" spans="1:17" x14ac:dyDescent="0.3">
      <c r="A13">
        <v>1672570</v>
      </c>
      <c r="B13">
        <v>2023</v>
      </c>
      <c r="C13">
        <v>1</v>
      </c>
      <c r="D13">
        <v>1</v>
      </c>
      <c r="E13">
        <v>1400</v>
      </c>
      <c r="F13">
        <v>-8.3635253906249998E-2</v>
      </c>
      <c r="G13">
        <v>-1.5039215087890601</v>
      </c>
      <c r="H13">
        <v>1.5062452523723699</v>
      </c>
      <c r="I13">
        <v>5.5554226286036401E-2</v>
      </c>
      <c r="J13">
        <f t="shared" si="0"/>
        <v>5.5554226286036401E-2</v>
      </c>
      <c r="K13" t="str" cm="1">
        <f t="array" ref="K13">INDEX($P$5:$P$12,MATCH(MIN(ABS(MOD(J13 - $Q$5:$Q$12 + PI(), 2*PI()) - PI())),ABS(MOD(J13 - $Q$5:$Q$12 + PI(), 2*PI()) - PI()),0))</f>
        <v>N</v>
      </c>
      <c r="L13">
        <v>6.1292973251131597</v>
      </c>
      <c r="M13">
        <v>10.1829685635036</v>
      </c>
      <c r="N13">
        <v>2.5277052985297299</v>
      </c>
    </row>
    <row r="14" spans="1:17" ht="17.399999999999999" thickBot="1" x14ac:dyDescent="0.35">
      <c r="A14">
        <v>1672574</v>
      </c>
      <c r="B14">
        <v>2023</v>
      </c>
      <c r="C14">
        <v>1</v>
      </c>
      <c r="D14">
        <v>1</v>
      </c>
      <c r="E14">
        <v>1500</v>
      </c>
      <c r="F14">
        <v>0.15603759765625</v>
      </c>
      <c r="G14">
        <v>-0.91766906738281195</v>
      </c>
      <c r="H14">
        <v>0.93084061423724596</v>
      </c>
      <c r="I14">
        <v>-0.16842601434302301</v>
      </c>
      <c r="J14">
        <f t="shared" si="0"/>
        <v>6.1147592928365633</v>
      </c>
      <c r="K14" t="str" cm="1">
        <f t="array" ref="K14">INDEX($P$5:$P$12,MATCH(MIN(ABS(MOD(J14 - $Q$5:$Q$12 + PI(), 2*PI()) - PI())),ABS(MOD(J14 - $Q$5:$Q$12 + PI(), 2*PI()) - PI()),0))</f>
        <v>N</v>
      </c>
      <c r="L14">
        <v>6.1324774945428597</v>
      </c>
      <c r="M14">
        <v>10.102986441718199</v>
      </c>
      <c r="N14">
        <v>2.46770456102159</v>
      </c>
      <c r="P14" s="3" t="s">
        <v>29</v>
      </c>
    </row>
    <row r="15" spans="1:17" ht="17.399999999999999" thickBot="1" x14ac:dyDescent="0.35">
      <c r="A15">
        <v>1672578</v>
      </c>
      <c r="B15">
        <v>2023</v>
      </c>
      <c r="C15">
        <v>1</v>
      </c>
      <c r="D15">
        <v>1</v>
      </c>
      <c r="E15">
        <v>1600</v>
      </c>
      <c r="F15">
        <v>0.30029907226562502</v>
      </c>
      <c r="G15">
        <v>-8.3388061523437501E-2</v>
      </c>
      <c r="H15">
        <v>0.31166183854978402</v>
      </c>
      <c r="I15">
        <v>-1.2999371139598599</v>
      </c>
      <c r="J15">
        <f t="shared" si="0"/>
        <v>4.9832481932197261</v>
      </c>
      <c r="K15" t="str" cm="1">
        <f t="array" ref="K15">INDEX($P$5:$P$12,MATCH(MIN(ABS(MOD(J15 - $Q$5:$Q$12 + PI(), 2*PI()) - PI())),ABS(MOD(J15 - $Q$5:$Q$12 + PI(), 2*PI()) - PI()),0))</f>
        <v>W</v>
      </c>
      <c r="L15">
        <v>6.1363375394081796</v>
      </c>
      <c r="M15">
        <v>10.023144404093401</v>
      </c>
      <c r="N15">
        <v>2.40765126546223</v>
      </c>
      <c r="P15" s="2" t="s">
        <v>21</v>
      </c>
      <c r="Q15">
        <f>COUNTIF(K1:K8784,P15)</f>
        <v>656</v>
      </c>
    </row>
    <row r="16" spans="1:17" ht="17.399999999999999" thickBot="1" x14ac:dyDescent="0.35">
      <c r="A16">
        <v>1672581</v>
      </c>
      <c r="B16">
        <v>2023</v>
      </c>
      <c r="C16">
        <v>1</v>
      </c>
      <c r="D16">
        <v>1</v>
      </c>
      <c r="E16">
        <v>1700</v>
      </c>
      <c r="F16">
        <v>0.45303527832031198</v>
      </c>
      <c r="G16">
        <v>0.30694030761718699</v>
      </c>
      <c r="H16">
        <v>0.54722327787010006</v>
      </c>
      <c r="I16">
        <v>-2.1662749530007201</v>
      </c>
      <c r="J16">
        <f t="shared" si="0"/>
        <v>4.1169103541788665</v>
      </c>
      <c r="K16" t="str" cm="1">
        <f t="array" ref="K16">INDEX($P$5:$P$12,MATCH(MIN(ABS(MOD(J16 - $Q$5:$Q$12 + PI(), 2*PI()) - PI())),ABS(MOD(J16 - $Q$5:$Q$12 + PI(), 2*PI()) - PI()),0))</f>
        <v>SW</v>
      </c>
      <c r="L16">
        <v>6.1409671786471698</v>
      </c>
      <c r="M16">
        <v>9.9432604047987194</v>
      </c>
      <c r="N16">
        <v>2.3482347064548001</v>
      </c>
      <c r="P16" s="2" t="s">
        <v>22</v>
      </c>
      <c r="Q16">
        <f t="shared" ref="Q16:Q22" si="1">COUNTIF(K2:K8785,P16)</f>
        <v>1232</v>
      </c>
    </row>
    <row r="17" spans="1:17" ht="17.399999999999999" thickBot="1" x14ac:dyDescent="0.35">
      <c r="A17">
        <v>1672585</v>
      </c>
      <c r="B17">
        <v>2023</v>
      </c>
      <c r="C17">
        <v>1</v>
      </c>
      <c r="D17">
        <v>1</v>
      </c>
      <c r="E17">
        <v>1800</v>
      </c>
      <c r="F17">
        <v>0.716356811523437</v>
      </c>
      <c r="G17">
        <v>0.171218872070312</v>
      </c>
      <c r="H17">
        <v>0.73653444153620895</v>
      </c>
      <c r="I17">
        <v>-1.80540822532516</v>
      </c>
      <c r="J17">
        <f t="shared" si="0"/>
        <v>4.477777081854426</v>
      </c>
      <c r="K17" t="str" cm="1">
        <f t="array" ref="K17">INDEX($P$5:$P$12,MATCH(MIN(ABS(MOD(J17 - $Q$5:$Q$12 + PI(), 2*PI()) - PI())),ABS(MOD(J17 - $Q$5:$Q$12 + PI(), 2*PI()) - PI()),0))</f>
        <v>W</v>
      </c>
      <c r="L17">
        <v>6.1465077373416896</v>
      </c>
      <c r="M17">
        <v>9.8648239771525006</v>
      </c>
      <c r="N17">
        <v>2.29010189904107</v>
      </c>
      <c r="P17" s="2" t="s">
        <v>23</v>
      </c>
      <c r="Q17">
        <f t="shared" si="1"/>
        <v>863</v>
      </c>
    </row>
    <row r="18" spans="1:17" ht="17.399999999999999" thickBot="1" x14ac:dyDescent="0.35">
      <c r="A18">
        <v>1672588</v>
      </c>
      <c r="B18">
        <v>2023</v>
      </c>
      <c r="C18">
        <v>1</v>
      </c>
      <c r="D18">
        <v>1</v>
      </c>
      <c r="E18">
        <v>1900</v>
      </c>
      <c r="F18">
        <v>1.02924560546875</v>
      </c>
      <c r="G18">
        <v>-0.165568237304687</v>
      </c>
      <c r="H18">
        <v>1.0424775093885299</v>
      </c>
      <c r="I18">
        <v>-1.4112990550730899</v>
      </c>
      <c r="J18">
        <f t="shared" si="0"/>
        <v>4.8718862521064965</v>
      </c>
      <c r="K18" t="str" cm="1">
        <f t="array" ref="K18">INDEX($P$5:$P$12,MATCH(MIN(ABS(MOD(J18 - $Q$5:$Q$12 + PI(), 2*PI()) - PI())),ABS(MOD(J18 - $Q$5:$Q$12 + PI(), 2*PI()) - PI()),0))</f>
        <v>W</v>
      </c>
      <c r="L18">
        <v>6.1529446568777697</v>
      </c>
      <c r="M18">
        <v>9.7888301213582292</v>
      </c>
      <c r="N18">
        <v>2.2336691750420399</v>
      </c>
      <c r="P18" s="2" t="s">
        <v>24</v>
      </c>
      <c r="Q18">
        <f t="shared" si="1"/>
        <v>943</v>
      </c>
    </row>
    <row r="19" spans="1:17" ht="17.399999999999999" thickBot="1" x14ac:dyDescent="0.35">
      <c r="A19">
        <v>1672592</v>
      </c>
      <c r="B19">
        <v>2023</v>
      </c>
      <c r="C19">
        <v>1</v>
      </c>
      <c r="D19">
        <v>1</v>
      </c>
      <c r="E19">
        <v>2000</v>
      </c>
      <c r="F19">
        <v>0.94342468261718704</v>
      </c>
      <c r="G19">
        <v>-0.26471069335937503</v>
      </c>
      <c r="H19">
        <v>0.979858093271746</v>
      </c>
      <c r="I19">
        <v>-1.29724535492397</v>
      </c>
      <c r="J19">
        <f t="shared" si="0"/>
        <v>4.9859399522556167</v>
      </c>
      <c r="K19" t="str" cm="1">
        <f t="array" ref="K19">INDEX($P$5:$P$12,MATCH(MIN(ABS(MOD(J19 - $Q$5:$Q$12 + PI(), 2*PI()) - PI())),ABS(MOD(J19 - $Q$5:$Q$12 + PI(), 2*PI()) - PI()),0))</f>
        <v>W</v>
      </c>
      <c r="L19">
        <v>6.1607552940854697</v>
      </c>
      <c r="M19">
        <v>9.7194164064195405</v>
      </c>
      <c r="N19">
        <v>2.1786500083075602</v>
      </c>
      <c r="P19" s="2" t="s">
        <v>25</v>
      </c>
      <c r="Q19">
        <f t="shared" si="1"/>
        <v>1059</v>
      </c>
    </row>
    <row r="20" spans="1:17" ht="17.399999999999999" thickBot="1" x14ac:dyDescent="0.35">
      <c r="A20">
        <v>1672596</v>
      </c>
      <c r="B20">
        <v>2023</v>
      </c>
      <c r="C20">
        <v>1</v>
      </c>
      <c r="D20">
        <v>1</v>
      </c>
      <c r="E20">
        <v>2100</v>
      </c>
      <c r="F20">
        <v>0.75799560546875</v>
      </c>
      <c r="G20">
        <v>-5.8979492187500003E-2</v>
      </c>
      <c r="H20">
        <v>0.76028673433687599</v>
      </c>
      <c r="I20">
        <v>-1.49314298095647</v>
      </c>
      <c r="J20">
        <f t="shared" si="0"/>
        <v>4.7900423262231158</v>
      </c>
      <c r="K20" t="str" cm="1">
        <f t="array" ref="K20">INDEX($P$5:$P$12,MATCH(MIN(ABS(MOD(J20 - $Q$5:$Q$12 + PI(), 2*PI()) - PI())),ABS(MOD(J20 - $Q$5:$Q$12 + PI(), 2*PI()) - PI()),0))</f>
        <v>W</v>
      </c>
      <c r="L20">
        <v>6.1699806024642099</v>
      </c>
      <c r="M20">
        <v>9.6574523713853608</v>
      </c>
      <c r="N20">
        <v>2.12505276997884</v>
      </c>
      <c r="P20" s="2" t="s">
        <v>26</v>
      </c>
      <c r="Q20">
        <f t="shared" si="1"/>
        <v>1430</v>
      </c>
    </row>
    <row r="21" spans="1:17" ht="17.399999999999999" thickBot="1" x14ac:dyDescent="0.35">
      <c r="A21">
        <v>1672599</v>
      </c>
      <c r="B21">
        <v>2023</v>
      </c>
      <c r="C21">
        <v>1</v>
      </c>
      <c r="D21">
        <v>1</v>
      </c>
      <c r="E21">
        <v>2200</v>
      </c>
      <c r="F21">
        <v>0.74564758300781198</v>
      </c>
      <c r="G21">
        <v>-0.59342529296875002</v>
      </c>
      <c r="H21">
        <v>0.95296584218975999</v>
      </c>
      <c r="I21">
        <v>-0.89858963374395595</v>
      </c>
      <c r="J21">
        <f t="shared" si="0"/>
        <v>5.3845956734356299</v>
      </c>
      <c r="K21" t="str" cm="1">
        <f t="array" ref="K21">INDEX($P$5:$P$12,MATCH(MIN(ABS(MOD(J21 - $Q$5:$Q$12 + PI(), 2*PI()) - PI())),ABS(MOD(J21 - $Q$5:$Q$12 + PI(), 2*PI()) - PI()),0))</f>
        <v>NW</v>
      </c>
      <c r="L21">
        <v>6.1803774649971697</v>
      </c>
      <c r="M21">
        <v>9.6048422919379295</v>
      </c>
      <c r="N21">
        <v>2.0729946560329799</v>
      </c>
      <c r="P21" s="2" t="s">
        <v>27</v>
      </c>
      <c r="Q21">
        <f t="shared" si="1"/>
        <v>1596</v>
      </c>
    </row>
    <row r="22" spans="1:17" ht="17.399999999999999" thickBot="1" x14ac:dyDescent="0.35">
      <c r="A22">
        <v>1672603</v>
      </c>
      <c r="B22">
        <v>2023</v>
      </c>
      <c r="C22">
        <v>1</v>
      </c>
      <c r="D22">
        <v>1</v>
      </c>
      <c r="E22">
        <v>2300</v>
      </c>
      <c r="F22">
        <v>0.34854248046875003</v>
      </c>
      <c r="G22">
        <v>-0.46430297851562502</v>
      </c>
      <c r="H22">
        <v>0.58056792587068495</v>
      </c>
      <c r="I22">
        <v>-0.64393550632425101</v>
      </c>
      <c r="J22">
        <f t="shared" si="0"/>
        <v>5.6392498008553353</v>
      </c>
      <c r="K22" t="str" cm="1">
        <f t="array" ref="K22">INDEX($P$5:$P$12,MATCH(MIN(ABS(MOD(J22 - $Q$5:$Q$12 + PI(), 2*PI()) - PI())),ABS(MOD(J22 - $Q$5:$Q$12 + PI(), 2*PI()) - PI()),0))</f>
        <v>NW</v>
      </c>
      <c r="L22">
        <v>6.1923590859227904</v>
      </c>
      <c r="M22">
        <v>9.5552858776516292</v>
      </c>
      <c r="N22">
        <v>2.0232734680175701</v>
      </c>
      <c r="P22" s="2" t="s">
        <v>28</v>
      </c>
      <c r="Q22">
        <f t="shared" si="1"/>
        <v>981</v>
      </c>
    </row>
    <row r="23" spans="1:17" x14ac:dyDescent="0.3">
      <c r="A23">
        <v>1672606</v>
      </c>
      <c r="B23">
        <v>2023</v>
      </c>
      <c r="C23">
        <v>1</v>
      </c>
      <c r="D23">
        <v>1</v>
      </c>
      <c r="E23">
        <v>0</v>
      </c>
      <c r="F23">
        <v>-0.86846435546875</v>
      </c>
      <c r="G23">
        <v>-4.5909112548828102</v>
      </c>
      <c r="H23">
        <v>4.6723330881829703</v>
      </c>
      <c r="I23">
        <v>0.18696109566681299</v>
      </c>
      <c r="J23">
        <f t="shared" si="0"/>
        <v>0.18696109566681299</v>
      </c>
      <c r="K23" t="str" cm="1">
        <f t="array" ref="K23">INDEX($P$5:$P$12,MATCH(MIN(ABS(MOD(J23 - $Q$5:$Q$12 + PI(), 2*PI()) - PI())),ABS(MOD(J23 - $Q$5:$Q$12 + PI(), 2*PI()) - PI()),0))</f>
        <v>N</v>
      </c>
      <c r="L23">
        <v>6.1082526710912104</v>
      </c>
      <c r="M23">
        <v>10.558433214823401</v>
      </c>
      <c r="N23">
        <v>3.1705955929226302</v>
      </c>
    </row>
    <row r="24" spans="1:17" x14ac:dyDescent="0.3">
      <c r="A24">
        <v>1672610</v>
      </c>
      <c r="B24">
        <v>2023</v>
      </c>
      <c r="C24">
        <v>1</v>
      </c>
      <c r="D24">
        <v>1</v>
      </c>
      <c r="E24">
        <v>100</v>
      </c>
      <c r="F24">
        <v>-0.99263732910156199</v>
      </c>
      <c r="G24">
        <v>-4.4179071044921798</v>
      </c>
      <c r="H24">
        <v>4.5280494753313398</v>
      </c>
      <c r="I24">
        <v>0.221014572869425</v>
      </c>
      <c r="J24">
        <f t="shared" si="0"/>
        <v>0.221014572869425</v>
      </c>
      <c r="K24" t="str" cm="1">
        <f t="array" ref="K24">INDEX($P$5:$P$12,MATCH(MIN(ABS(MOD(J24 - $Q$5:$Q$12 + PI(), 2*PI()) - PI())),ABS(MOD(J24 - $Q$5:$Q$12 + PI(), 2*PI()) - PI()),0))</f>
        <v>N</v>
      </c>
      <c r="L24">
        <v>6.1115612640668102</v>
      </c>
      <c r="M24">
        <v>10.611263487074099</v>
      </c>
      <c r="N24">
        <v>3.1395304997762001</v>
      </c>
    </row>
    <row r="25" spans="1:17" x14ac:dyDescent="0.3">
      <c r="A25">
        <v>1672614</v>
      </c>
      <c r="B25">
        <v>2023</v>
      </c>
      <c r="C25">
        <v>1</v>
      </c>
      <c r="D25">
        <v>1</v>
      </c>
      <c r="E25">
        <v>200</v>
      </c>
      <c r="F25">
        <v>-1.2548364257812501</v>
      </c>
      <c r="G25">
        <v>-4.1238928222656197</v>
      </c>
      <c r="H25">
        <v>4.3105807572763704</v>
      </c>
      <c r="I25">
        <v>0.295382825310949</v>
      </c>
      <c r="J25">
        <f t="shared" si="0"/>
        <v>0.295382825310949</v>
      </c>
      <c r="K25" t="str" cm="1">
        <f t="array" ref="K25">INDEX($P$5:$P$12,MATCH(MIN(ABS(MOD(J25 - $Q$5:$Q$12 + PI(), 2*PI()) - PI())),ABS(MOD(J25 - $Q$5:$Q$12 + PI(), 2*PI()) - PI()),0))</f>
        <v>N</v>
      </c>
      <c r="L25">
        <v>6.1143257436410199</v>
      </c>
      <c r="M25">
        <v>10.643818749321801</v>
      </c>
      <c r="N25">
        <v>3.10584545135498</v>
      </c>
    </row>
    <row r="26" spans="1:17" x14ac:dyDescent="0.3">
      <c r="A26">
        <v>1672617</v>
      </c>
      <c r="B26">
        <v>2023</v>
      </c>
      <c r="C26">
        <v>1</v>
      </c>
      <c r="D26">
        <v>2</v>
      </c>
      <c r="E26">
        <v>300</v>
      </c>
      <c r="F26">
        <v>0.187587890625</v>
      </c>
      <c r="G26">
        <v>1.9283947753906201</v>
      </c>
      <c r="H26">
        <v>1.93749725844012</v>
      </c>
      <c r="I26">
        <v>-3.04462105297806</v>
      </c>
      <c r="J26">
        <f t="shared" si="0"/>
        <v>3.2385642542015263</v>
      </c>
      <c r="K26" t="str" cm="1">
        <f t="array" ref="K26">INDEX($P$5:$P$12,MATCH(MIN(ABS(MOD(J26 - $Q$5:$Q$12 + PI(), 2*PI()) - PI())),ABS(MOD(J26 - $Q$5:$Q$12 + PI(), 2*PI()) - PI()),0))</f>
        <v>S</v>
      </c>
      <c r="L26">
        <v>6.24835092339592</v>
      </c>
      <c r="M26">
        <v>9.4153715769449793</v>
      </c>
      <c r="N26">
        <v>1.8508501052856401</v>
      </c>
    </row>
    <row r="27" spans="1:17" x14ac:dyDescent="0.3">
      <c r="A27">
        <v>1672621</v>
      </c>
      <c r="B27">
        <v>2023</v>
      </c>
      <c r="C27">
        <v>1</v>
      </c>
      <c r="D27">
        <v>2</v>
      </c>
      <c r="E27">
        <v>400</v>
      </c>
      <c r="F27">
        <v>0.42729919433593699</v>
      </c>
      <c r="G27">
        <v>2.3754437255859302</v>
      </c>
      <c r="H27">
        <v>2.41356945102181</v>
      </c>
      <c r="I27">
        <v>-2.9636141669665199</v>
      </c>
      <c r="J27">
        <f t="shared" si="0"/>
        <v>3.3195711402130663</v>
      </c>
      <c r="K27" t="str" cm="1">
        <f t="array" ref="K27">INDEX($P$5:$P$12,MATCH(MIN(ABS(MOD(J27 - $Q$5:$Q$12 + PI(), 2*PI()) - PI())),ABS(MOD(J27 - $Q$5:$Q$12 + PI(), 2*PI()) - PI()),0))</f>
        <v>S</v>
      </c>
      <c r="L27">
        <v>6.2618633884974697</v>
      </c>
      <c r="M27">
        <v>9.3899655871921102</v>
      </c>
      <c r="N27">
        <v>1.8158270517985</v>
      </c>
    </row>
    <row r="28" spans="1:17" x14ac:dyDescent="0.3">
      <c r="A28">
        <v>1672624</v>
      </c>
      <c r="B28">
        <v>2023</v>
      </c>
      <c r="C28">
        <v>1</v>
      </c>
      <c r="D28">
        <v>2</v>
      </c>
      <c r="E28">
        <v>500</v>
      </c>
      <c r="F28">
        <v>0.619951782226562</v>
      </c>
      <c r="G28">
        <v>2.6842449951171798</v>
      </c>
      <c r="H28">
        <v>2.75490678718855</v>
      </c>
      <c r="I28">
        <v>-2.9146131994619999</v>
      </c>
      <c r="J28">
        <f t="shared" si="0"/>
        <v>3.3685721077175863</v>
      </c>
      <c r="K28" t="str" cm="1">
        <f t="array" ref="K28">INDEX($P$5:$P$12,MATCH(MIN(ABS(MOD(J28 - $Q$5:$Q$12 + PI(), 2*PI()) - PI())),ABS(MOD(J28 - $Q$5:$Q$12 + PI(), 2*PI()) - PI()),0))</f>
        <v>S</v>
      </c>
      <c r="L28">
        <v>4.8782140111453502</v>
      </c>
      <c r="M28">
        <v>9.3697039286295496</v>
      </c>
      <c r="N28">
        <v>1.78364223904079</v>
      </c>
    </row>
    <row r="29" spans="1:17" x14ac:dyDescent="0.3">
      <c r="A29">
        <v>1672628</v>
      </c>
      <c r="B29">
        <v>2023</v>
      </c>
      <c r="C29">
        <v>1</v>
      </c>
      <c r="D29">
        <v>2</v>
      </c>
      <c r="E29">
        <v>600</v>
      </c>
      <c r="F29">
        <v>0.78417846679687497</v>
      </c>
      <c r="G29">
        <v>3.0015002441406202</v>
      </c>
      <c r="H29">
        <v>3.1022475051749301</v>
      </c>
      <c r="I29">
        <v>-2.8860427090504199</v>
      </c>
      <c r="J29">
        <f t="shared" si="0"/>
        <v>3.3971425981291663</v>
      </c>
      <c r="K29" t="str" cm="1">
        <f t="array" ref="K29">INDEX($P$5:$P$12,MATCH(MIN(ABS(MOD(J29 - $Q$5:$Q$12 + PI(), 2*PI()) - PI())),ABS(MOD(J29 - $Q$5:$Q$12 + PI(), 2*PI()) - PI()),0))</f>
        <v>S</v>
      </c>
      <c r="L29">
        <v>2.7952468470511</v>
      </c>
      <c r="M29">
        <v>9.3553797403971295</v>
      </c>
      <c r="N29">
        <v>1.75392945607503</v>
      </c>
    </row>
    <row r="30" spans="1:17" x14ac:dyDescent="0.3">
      <c r="A30">
        <v>1672632</v>
      </c>
      <c r="B30">
        <v>2023</v>
      </c>
      <c r="C30">
        <v>1</v>
      </c>
      <c r="D30">
        <v>2</v>
      </c>
      <c r="E30">
        <v>700</v>
      </c>
      <c r="F30">
        <v>0.82375732421875003</v>
      </c>
      <c r="G30">
        <v>3.1337036132812499</v>
      </c>
      <c r="H30">
        <v>3.2401658082721601</v>
      </c>
      <c r="I30">
        <v>-2.8845380107696399</v>
      </c>
      <c r="J30">
        <f t="shared" si="0"/>
        <v>3.3986472964099463</v>
      </c>
      <c r="K30" t="str" cm="1">
        <f t="array" ref="K30">INDEX($P$5:$P$12,MATCH(MIN(ABS(MOD(J30 - $Q$5:$Q$12 + PI(), 2*PI()) - PI())),ABS(MOD(J30 - $Q$5:$Q$12 + PI(), 2*PI()) - PI()),0))</f>
        <v>S</v>
      </c>
      <c r="L30">
        <v>2.1070406114655098</v>
      </c>
      <c r="M30">
        <v>9.3428305519951707</v>
      </c>
      <c r="N30">
        <v>1.72680271996392</v>
      </c>
    </row>
    <row r="31" spans="1:17" x14ac:dyDescent="0.3">
      <c r="A31">
        <v>1672635</v>
      </c>
      <c r="B31">
        <v>2023</v>
      </c>
      <c r="C31">
        <v>1</v>
      </c>
      <c r="D31">
        <v>2</v>
      </c>
      <c r="E31">
        <v>800</v>
      </c>
      <c r="F31">
        <v>0.81228088378906205</v>
      </c>
      <c r="G31">
        <v>3.31112487792968</v>
      </c>
      <c r="H31">
        <v>3.4093031826773599</v>
      </c>
      <c r="I31">
        <v>-2.90102474021896</v>
      </c>
      <c r="J31">
        <f t="shared" si="0"/>
        <v>3.3821605669606263</v>
      </c>
      <c r="K31" t="str" cm="1">
        <f t="array" ref="K31">INDEX($P$5:$P$12,MATCH(MIN(ABS(MOD(J31 - $Q$5:$Q$12 + PI(), 2*PI()) - PI())),ABS(MOD(J31 - $Q$5:$Q$12 + PI(), 2*PI()) - PI()),0))</f>
        <v>S</v>
      </c>
      <c r="L31">
        <v>2.1156100341267599</v>
      </c>
      <c r="M31">
        <v>9.3324922985500702</v>
      </c>
      <c r="N31">
        <v>1.7016436258951799</v>
      </c>
    </row>
    <row r="32" spans="1:17" x14ac:dyDescent="0.3">
      <c r="A32">
        <v>1672639</v>
      </c>
      <c r="B32">
        <v>2023</v>
      </c>
      <c r="C32">
        <v>1</v>
      </c>
      <c r="D32">
        <v>2</v>
      </c>
      <c r="E32">
        <v>900</v>
      </c>
      <c r="F32">
        <v>0.59394836425781194</v>
      </c>
      <c r="G32">
        <v>3.8136767578124999</v>
      </c>
      <c r="H32">
        <v>3.8596509003384898</v>
      </c>
      <c r="I32">
        <v>-2.9870921713166898</v>
      </c>
      <c r="J32">
        <f t="shared" si="0"/>
        <v>3.2960931358628964</v>
      </c>
      <c r="K32" t="str" cm="1">
        <f t="array" ref="K32">INDEX($P$5:$P$12,MATCH(MIN(ABS(MOD(J32 - $Q$5:$Q$12 + PI(), 2*PI()) - PI())),ABS(MOD(J32 - $Q$5:$Q$12 + PI(), 2*PI()) - PI()),0))</f>
        <v>S</v>
      </c>
      <c r="L32">
        <v>2.1225778067412899</v>
      </c>
      <c r="M32">
        <v>9.3094637129041793</v>
      </c>
      <c r="N32">
        <v>1.6797339121500601</v>
      </c>
    </row>
    <row r="33" spans="1:14" x14ac:dyDescent="0.3">
      <c r="A33">
        <v>1672642</v>
      </c>
      <c r="B33">
        <v>2023</v>
      </c>
      <c r="C33">
        <v>1</v>
      </c>
      <c r="D33">
        <v>2</v>
      </c>
      <c r="E33">
        <v>1000</v>
      </c>
      <c r="F33">
        <v>0.19627563476562501</v>
      </c>
      <c r="G33">
        <v>4.7717163085937502</v>
      </c>
      <c r="H33">
        <v>4.7757513183270097</v>
      </c>
      <c r="I33">
        <v>-3.1004826966804502</v>
      </c>
      <c r="J33">
        <f t="shared" si="0"/>
        <v>3.1827026104991361</v>
      </c>
      <c r="K33" t="str" cm="1">
        <f t="array" ref="K33">INDEX($P$5:$P$12,MATCH(MIN(ABS(MOD(J33 - $Q$5:$Q$12 + PI(), 2*PI()) - PI())),ABS(MOD(J33 - $Q$5:$Q$12 + PI(), 2*PI()) - PI()),0))</f>
        <v>S</v>
      </c>
      <c r="L33">
        <v>0.73393408465856402</v>
      </c>
      <c r="M33">
        <v>9.2643364800347197</v>
      </c>
      <c r="N33">
        <v>1.6619024276733301</v>
      </c>
    </row>
    <row r="34" spans="1:14" x14ac:dyDescent="0.3">
      <c r="A34">
        <v>1672646</v>
      </c>
      <c r="B34">
        <v>2023</v>
      </c>
      <c r="C34">
        <v>1</v>
      </c>
      <c r="D34">
        <v>2</v>
      </c>
      <c r="E34">
        <v>1100</v>
      </c>
      <c r="F34">
        <v>0.28944946289062501</v>
      </c>
      <c r="G34">
        <v>5.6552398681640597</v>
      </c>
      <c r="H34">
        <v>5.6626424006853799</v>
      </c>
      <c r="I34">
        <v>-3.0904547506938398</v>
      </c>
      <c r="J34">
        <f t="shared" si="0"/>
        <v>3.1927305564857464</v>
      </c>
      <c r="K34" t="str" cm="1">
        <f t="array" ref="K34">INDEX($P$5:$P$12,MATCH(MIN(ABS(MOD(J34 - $Q$5:$Q$12 + PI(), 2*PI()) - PI())),ABS(MOD(J34 - $Q$5:$Q$12 + PI(), 2*PI()) - PI()),0))</f>
        <v>S</v>
      </c>
      <c r="L34">
        <v>2.1356145147588599</v>
      </c>
      <c r="M34">
        <v>9.1713779237535196</v>
      </c>
      <c r="N34">
        <v>1.65091800689697</v>
      </c>
    </row>
    <row r="35" spans="1:14" x14ac:dyDescent="0.3">
      <c r="A35">
        <v>1672650</v>
      </c>
      <c r="B35">
        <v>2023</v>
      </c>
      <c r="C35">
        <v>1</v>
      </c>
      <c r="D35">
        <v>2</v>
      </c>
      <c r="E35">
        <v>1200</v>
      </c>
      <c r="F35">
        <v>0.66909179687499998</v>
      </c>
      <c r="G35">
        <v>5.8738208007812496</v>
      </c>
      <c r="H35">
        <v>5.9118063764247104</v>
      </c>
      <c r="I35">
        <v>-3.0281707140238501</v>
      </c>
      <c r="J35">
        <f t="shared" si="0"/>
        <v>3.2550145931557362</v>
      </c>
      <c r="K35" t="str" cm="1">
        <f t="array" ref="K35">INDEX($P$5:$P$12,MATCH(MIN(ABS(MOD(J35 - $Q$5:$Q$12 + PI(), 2*PI()) - PI())),ABS(MOD(J35 - $Q$5:$Q$12 + PI(), 2*PI()) - PI()),0))</f>
        <v>S</v>
      </c>
      <c r="L35">
        <v>2.1377335938876598</v>
      </c>
      <c r="M35">
        <v>9.0434516270955392</v>
      </c>
      <c r="N35">
        <v>1.64549647437201</v>
      </c>
    </row>
    <row r="36" spans="1:14" x14ac:dyDescent="0.3">
      <c r="A36">
        <v>1672653</v>
      </c>
      <c r="B36">
        <v>2023</v>
      </c>
      <c r="C36">
        <v>1</v>
      </c>
      <c r="D36">
        <v>2</v>
      </c>
      <c r="E36">
        <v>1300</v>
      </c>
      <c r="F36">
        <v>1.01294250488281</v>
      </c>
      <c r="G36">
        <v>5.56268920898437</v>
      </c>
      <c r="H36">
        <v>5.6541634000044096</v>
      </c>
      <c r="I36">
        <v>-2.96147040413326</v>
      </c>
      <c r="J36">
        <f t="shared" si="0"/>
        <v>3.3217149030463262</v>
      </c>
      <c r="K36" t="str" cm="1">
        <f t="array" ref="K36">INDEX($P$5:$P$12,MATCH(MIN(ABS(MOD(J36 - $Q$5:$Q$12 + PI(), 2*PI()) - PI())),ABS(MOD(J36 - $Q$5:$Q$12 + PI(), 2*PI()) - PI()),0))</f>
        <v>S</v>
      </c>
      <c r="L36">
        <v>2.1349355288930298</v>
      </c>
      <c r="M36">
        <v>8.9083730909559407</v>
      </c>
      <c r="N36">
        <v>1.64212714301215</v>
      </c>
    </row>
    <row r="37" spans="1:14" x14ac:dyDescent="0.3">
      <c r="A37">
        <v>1672657</v>
      </c>
      <c r="B37">
        <v>2023</v>
      </c>
      <c r="C37">
        <v>1</v>
      </c>
      <c r="D37">
        <v>2</v>
      </c>
      <c r="E37">
        <v>1400</v>
      </c>
      <c r="F37">
        <v>1.2251440429687499</v>
      </c>
      <c r="G37">
        <v>5.3151513671875001</v>
      </c>
      <c r="H37">
        <v>5.4545221589188699</v>
      </c>
      <c r="I37">
        <v>-2.9150491433094201</v>
      </c>
      <c r="J37">
        <f t="shared" si="0"/>
        <v>3.3681361638701661</v>
      </c>
      <c r="K37" t="str" cm="1">
        <f t="array" ref="K37">INDEX($P$5:$P$12,MATCH(MIN(ABS(MOD(J37 - $Q$5:$Q$12 + PI(), 2*PI()) - PI())),ABS(MOD(J37 - $Q$5:$Q$12 + PI(), 2*PI()) - PI()),0))</f>
        <v>S</v>
      </c>
      <c r="L37">
        <v>2.1284670231567699</v>
      </c>
      <c r="M37">
        <v>8.8209459516737194</v>
      </c>
      <c r="N37">
        <v>1.6326797273423901</v>
      </c>
    </row>
    <row r="38" spans="1:14" x14ac:dyDescent="0.3">
      <c r="A38">
        <v>1672660</v>
      </c>
      <c r="B38">
        <v>2023</v>
      </c>
      <c r="C38">
        <v>1</v>
      </c>
      <c r="D38">
        <v>2</v>
      </c>
      <c r="E38">
        <v>1500</v>
      </c>
      <c r="F38">
        <v>1.4513635253906201</v>
      </c>
      <c r="G38">
        <v>4.9730810546875004</v>
      </c>
      <c r="H38">
        <v>5.1805396687339398</v>
      </c>
      <c r="I38">
        <v>-2.8576351851331201</v>
      </c>
      <c r="J38">
        <f t="shared" si="0"/>
        <v>3.4255501220464661</v>
      </c>
      <c r="K38" t="str" cm="1">
        <f t="array" ref="K38">INDEX($P$5:$P$12,MATCH(MIN(ABS(MOD(J38 - $Q$5:$Q$12 + PI(), 2*PI()) - PI())),ABS(MOD(J38 - $Q$5:$Q$12 + PI(), 2*PI()) - PI()),0))</f>
        <v>S</v>
      </c>
      <c r="L38">
        <v>2.1212167483319302</v>
      </c>
      <c r="M38">
        <v>8.7795284059312593</v>
      </c>
      <c r="N38">
        <v>1.61636903550889</v>
      </c>
    </row>
    <row r="39" spans="1:14" x14ac:dyDescent="0.3">
      <c r="A39">
        <v>1672664</v>
      </c>
      <c r="B39">
        <v>2023</v>
      </c>
      <c r="C39">
        <v>1</v>
      </c>
      <c r="D39">
        <v>2</v>
      </c>
      <c r="E39">
        <v>1600</v>
      </c>
      <c r="F39">
        <v>1.8698071289062499</v>
      </c>
      <c r="G39">
        <v>4.7574389648437503</v>
      </c>
      <c r="H39">
        <v>5.1116928901805299</v>
      </c>
      <c r="I39">
        <v>-2.7671109587478102</v>
      </c>
      <c r="J39">
        <f t="shared" si="0"/>
        <v>3.516074348431776</v>
      </c>
      <c r="K39" t="str" cm="1">
        <f t="array" ref="K39">INDEX($P$5:$P$12,MATCH(MIN(ABS(MOD(J39 - $Q$5:$Q$12 + PI(), 2*PI()) - PI())),ABS(MOD(J39 - $Q$5:$Q$12 + PI(), 2*PI()) - PI()),0))</f>
        <v>S</v>
      </c>
      <c r="L39">
        <v>2.1133602215297</v>
      </c>
      <c r="M39">
        <v>8.7647214465671102</v>
      </c>
      <c r="N39">
        <v>1.5957590738932199</v>
      </c>
    </row>
    <row r="40" spans="1:14" x14ac:dyDescent="0.3">
      <c r="A40">
        <v>1672668</v>
      </c>
      <c r="B40">
        <v>2023</v>
      </c>
      <c r="C40">
        <v>1</v>
      </c>
      <c r="D40">
        <v>2</v>
      </c>
      <c r="E40">
        <v>1700</v>
      </c>
      <c r="F40">
        <v>2.2736279296875002</v>
      </c>
      <c r="G40">
        <v>4.6709265136718701</v>
      </c>
      <c r="H40">
        <v>5.19489542327638</v>
      </c>
      <c r="I40">
        <v>-2.6885916964134098</v>
      </c>
      <c r="J40">
        <f t="shared" si="0"/>
        <v>3.5945936107661765</v>
      </c>
      <c r="K40" t="str" cm="1">
        <f t="array" ref="K40">INDEX($P$5:$P$12,MATCH(MIN(ABS(MOD(J40 - $Q$5:$Q$12 + PI(), 2*PI()) - PI())),ABS(MOD(J40 - $Q$5:$Q$12 + PI(), 2*PI()) - PI()),0))</f>
        <v>SW</v>
      </c>
      <c r="L40">
        <v>2.10471150047288</v>
      </c>
      <c r="M40">
        <v>8.7574330435858805</v>
      </c>
      <c r="N40">
        <v>1.5737908681233701</v>
      </c>
    </row>
    <row r="41" spans="1:14" x14ac:dyDescent="0.3">
      <c r="A41">
        <v>1672671</v>
      </c>
      <c r="B41">
        <v>2023</v>
      </c>
      <c r="C41">
        <v>1</v>
      </c>
      <c r="D41">
        <v>2</v>
      </c>
      <c r="E41">
        <v>1800</v>
      </c>
      <c r="F41">
        <v>2.5024884033203101</v>
      </c>
      <c r="G41">
        <v>4.7061053466796796</v>
      </c>
      <c r="H41">
        <v>5.3300915323097202</v>
      </c>
      <c r="I41">
        <v>-2.65286603958344</v>
      </c>
      <c r="J41">
        <f t="shared" si="0"/>
        <v>3.6303192675961462</v>
      </c>
      <c r="K41" t="str" cm="1">
        <f t="array" ref="K41">INDEX($P$5:$P$12,MATCH(MIN(ABS(MOD(J41 - $Q$5:$Q$12 + PI(), 2*PI()) - PI())),ABS(MOD(J41 - $Q$5:$Q$12 + PI(), 2*PI()) - PI()),0))</f>
        <v>SW</v>
      </c>
      <c r="L41">
        <v>2.0927986131458001</v>
      </c>
      <c r="M41">
        <v>8.7395907508002395</v>
      </c>
      <c r="N41">
        <v>1.5534555647108199</v>
      </c>
    </row>
    <row r="42" spans="1:14" x14ac:dyDescent="0.3">
      <c r="A42">
        <v>1672675</v>
      </c>
      <c r="B42">
        <v>2023</v>
      </c>
      <c r="C42">
        <v>1</v>
      </c>
      <c r="D42">
        <v>2</v>
      </c>
      <c r="E42">
        <v>1900</v>
      </c>
      <c r="F42">
        <v>2.6221221923828102</v>
      </c>
      <c r="G42">
        <v>4.8592938232421803</v>
      </c>
      <c r="H42">
        <v>5.5216176300415896</v>
      </c>
      <c r="I42">
        <v>-2.6467616052029599</v>
      </c>
      <c r="J42">
        <f t="shared" si="0"/>
        <v>3.6364237019766263</v>
      </c>
      <c r="K42" t="str" cm="1">
        <f t="array" ref="K42">INDEX($P$5:$P$12,MATCH(MIN(ABS(MOD(J42 - $Q$5:$Q$12 + PI(), 2*PI()) - PI())),ABS(MOD(J42 - $Q$5:$Q$12 + PI(), 2*PI()) - PI()),0))</f>
        <v>SW</v>
      </c>
      <c r="L42">
        <v>2.0766181026427502</v>
      </c>
      <c r="M42">
        <v>8.7052078247070295</v>
      </c>
      <c r="N42">
        <v>1.53613143497043</v>
      </c>
    </row>
    <row r="43" spans="1:14" x14ac:dyDescent="0.3">
      <c r="A43">
        <v>1672678</v>
      </c>
      <c r="B43">
        <v>2023</v>
      </c>
      <c r="C43">
        <v>1</v>
      </c>
      <c r="D43">
        <v>2</v>
      </c>
      <c r="E43">
        <v>2000</v>
      </c>
      <c r="F43">
        <v>2.6206994628906202</v>
      </c>
      <c r="G43">
        <v>4.8093725585937497</v>
      </c>
      <c r="H43">
        <v>5.4770548730270896</v>
      </c>
      <c r="I43">
        <v>-2.6426618197594198</v>
      </c>
      <c r="J43">
        <f t="shared" si="0"/>
        <v>3.6405234874201664</v>
      </c>
      <c r="K43" t="str" cm="1">
        <f t="array" ref="K43">INDEX($P$5:$P$12,MATCH(MIN(ABS(MOD(J43 - $Q$5:$Q$12 + PI(), 2*PI()) - PI())),ABS(MOD(J43 - $Q$5:$Q$12 + PI(), 2*PI()) - PI()),0))</f>
        <v>SW</v>
      </c>
      <c r="L43">
        <v>2.0578218797030399</v>
      </c>
      <c r="M43">
        <v>8.6717403199937593</v>
      </c>
      <c r="N43">
        <v>1.5199412239922401</v>
      </c>
    </row>
    <row r="44" spans="1:14" x14ac:dyDescent="0.3">
      <c r="A44">
        <v>1672682</v>
      </c>
      <c r="B44">
        <v>2023</v>
      </c>
      <c r="C44">
        <v>1</v>
      </c>
      <c r="D44">
        <v>2</v>
      </c>
      <c r="E44">
        <v>2100</v>
      </c>
      <c r="F44">
        <v>2.4493536376953098</v>
      </c>
      <c r="G44">
        <v>4.6989642333984296</v>
      </c>
      <c r="H44">
        <v>5.2990185986887202</v>
      </c>
      <c r="I44">
        <v>-2.6610868219544699</v>
      </c>
      <c r="J44">
        <f t="shared" si="0"/>
        <v>3.6220984852251163</v>
      </c>
      <c r="K44" t="str" cm="1">
        <f t="array" ref="K44">INDEX($P$5:$P$12,MATCH(MIN(ABS(MOD(J44 - $Q$5:$Q$12 + PI(), 2*PI()) - PI())),ABS(MOD(J44 - $Q$5:$Q$12 + PI(), 2*PI()) - PI()),0))</f>
        <v>SW</v>
      </c>
      <c r="L44">
        <v>2.0417700646102399</v>
      </c>
      <c r="M44">
        <v>8.6665170457628005</v>
      </c>
      <c r="N44">
        <v>1.5017640855577199</v>
      </c>
    </row>
    <row r="45" spans="1:14" x14ac:dyDescent="0.3">
      <c r="A45">
        <v>1672686</v>
      </c>
      <c r="B45">
        <v>2023</v>
      </c>
      <c r="C45">
        <v>1</v>
      </c>
      <c r="D45">
        <v>2</v>
      </c>
      <c r="E45">
        <v>2200</v>
      </c>
      <c r="F45">
        <v>1.8544079589843701</v>
      </c>
      <c r="G45">
        <v>4.7438134765625</v>
      </c>
      <c r="H45">
        <v>5.0933873972789998</v>
      </c>
      <c r="I45">
        <v>-2.7689462602832999</v>
      </c>
      <c r="J45">
        <f t="shared" si="0"/>
        <v>3.5142390468962863</v>
      </c>
      <c r="K45" t="str" cm="1">
        <f t="array" ref="K45">INDEX($P$5:$P$12,MATCH(MIN(ABS(MOD(J45 - $Q$5:$Q$12 + PI(), 2*PI()) - PI())),ABS(MOD(J45 - $Q$5:$Q$12 + PI(), 2*PI()) - PI()),0))</f>
        <v>S</v>
      </c>
      <c r="L45">
        <v>2.02926831029191</v>
      </c>
      <c r="M45">
        <v>8.7822352515326596</v>
      </c>
      <c r="N45">
        <v>1.5228091345893</v>
      </c>
    </row>
    <row r="46" spans="1:14" x14ac:dyDescent="0.3">
      <c r="A46">
        <v>1672689</v>
      </c>
      <c r="B46">
        <v>2023</v>
      </c>
      <c r="C46">
        <v>1</v>
      </c>
      <c r="D46">
        <v>2</v>
      </c>
      <c r="E46">
        <v>2300</v>
      </c>
      <c r="F46">
        <v>1.6788256835937501</v>
      </c>
      <c r="G46">
        <v>4.8853723144531198</v>
      </c>
      <c r="H46">
        <v>5.1657834184873703</v>
      </c>
      <c r="I46">
        <v>-2.81059196406899</v>
      </c>
      <c r="J46">
        <f t="shared" si="0"/>
        <v>3.4725933431105962</v>
      </c>
      <c r="K46" t="str" cm="1">
        <f t="array" ref="K46">INDEX($P$5:$P$12,MATCH(MIN(ABS(MOD(J46 - $Q$5:$Q$12 + PI(), 2*PI()) - PI())),ABS(MOD(J46 - $Q$5:$Q$12 + PI(), 2*PI()) - PI()),0))</f>
        <v>S</v>
      </c>
      <c r="L46">
        <v>2.71201213592723</v>
      </c>
      <c r="M46">
        <v>8.8032637702094192</v>
      </c>
      <c r="N46">
        <v>1.5075062645806201</v>
      </c>
    </row>
    <row r="47" spans="1:14" x14ac:dyDescent="0.3">
      <c r="A47">
        <v>1672693</v>
      </c>
      <c r="B47">
        <v>2023</v>
      </c>
      <c r="C47">
        <v>1</v>
      </c>
      <c r="D47">
        <v>2</v>
      </c>
      <c r="E47">
        <v>0</v>
      </c>
      <c r="F47">
        <v>-3.8001098632812501E-2</v>
      </c>
      <c r="G47">
        <v>0.44813720703124998</v>
      </c>
      <c r="H47">
        <v>0.449745527852217</v>
      </c>
      <c r="I47">
        <v>3.0569971226744501</v>
      </c>
      <c r="J47">
        <f t="shared" si="0"/>
        <v>3.0569971226744501</v>
      </c>
      <c r="K47" t="str" cm="1">
        <f t="array" ref="K47">INDEX($P$5:$P$12,MATCH(MIN(ABS(MOD(J47 - $Q$5:$Q$12 + PI(), 2*PI()) - PI())),ABS(MOD(J47 - $Q$5:$Q$12 + PI(), 2*PI()) - PI()),0))</f>
        <v>S</v>
      </c>
      <c r="L47">
        <v>6.2055520900562602</v>
      </c>
      <c r="M47">
        <v>9.5119224124484596</v>
      </c>
      <c r="N47">
        <v>1.9758992724948401</v>
      </c>
    </row>
    <row r="48" spans="1:14" x14ac:dyDescent="0.3">
      <c r="A48">
        <v>1672696</v>
      </c>
      <c r="B48">
        <v>2023</v>
      </c>
      <c r="C48">
        <v>1</v>
      </c>
      <c r="D48">
        <v>2</v>
      </c>
      <c r="E48">
        <v>100</v>
      </c>
      <c r="F48">
        <v>-7.9575195312499999E-2</v>
      </c>
      <c r="G48">
        <v>1.2642779541015601</v>
      </c>
      <c r="H48">
        <v>1.2667797586542999</v>
      </c>
      <c r="I48">
        <v>3.07873435371534</v>
      </c>
      <c r="J48">
        <f t="shared" si="0"/>
        <v>3.07873435371534</v>
      </c>
      <c r="K48" t="str" cm="1">
        <f t="array" ref="K48">INDEX($P$5:$P$12,MATCH(MIN(ABS(MOD(J48 - $Q$5:$Q$12 + PI(), 2*PI()) - PI())),ABS(MOD(J48 - $Q$5:$Q$12 + PI(), 2*PI()) - PI()),0))</f>
        <v>S</v>
      </c>
      <c r="L48">
        <v>6.2196378449684699</v>
      </c>
      <c r="M48">
        <v>9.4713703791300397</v>
      </c>
      <c r="N48">
        <v>1.9315551122029599</v>
      </c>
    </row>
    <row r="49" spans="1:14" x14ac:dyDescent="0.3">
      <c r="A49">
        <v>1672700</v>
      </c>
      <c r="B49">
        <v>2023</v>
      </c>
      <c r="C49">
        <v>1</v>
      </c>
      <c r="D49">
        <v>2</v>
      </c>
      <c r="E49">
        <v>200</v>
      </c>
      <c r="F49">
        <v>4.0419921875000001E-2</v>
      </c>
      <c r="G49">
        <v>1.6541571044921799</v>
      </c>
      <c r="H49">
        <v>1.6546508684391199</v>
      </c>
      <c r="I49">
        <v>-3.1171621566842198</v>
      </c>
      <c r="J49">
        <f t="shared" si="0"/>
        <v>3.1660231504953664</v>
      </c>
      <c r="K49" t="str" cm="1">
        <f t="array" ref="K49">INDEX($P$5:$P$12,MATCH(MIN(ABS(MOD(J49 - $Q$5:$Q$12 + PI(), 2*PI()) - PI())),ABS(MOD(J49 - $Q$5:$Q$12 + PI(), 2*PI()) - PI()),0))</f>
        <v>S</v>
      </c>
      <c r="L49">
        <v>6.2340955547129404</v>
      </c>
      <c r="M49">
        <v>9.4398632049560494</v>
      </c>
      <c r="N49">
        <v>1.88977665371365</v>
      </c>
    </row>
    <row r="50" spans="1:14" x14ac:dyDescent="0.3">
      <c r="A50">
        <v>1672704</v>
      </c>
      <c r="B50">
        <v>2023</v>
      </c>
      <c r="C50">
        <v>1</v>
      </c>
      <c r="D50">
        <v>3</v>
      </c>
      <c r="E50">
        <v>300</v>
      </c>
      <c r="F50">
        <v>1.97728576660156</v>
      </c>
      <c r="G50">
        <v>5.7211492919921803</v>
      </c>
      <c r="H50">
        <v>6.0531981814630704</v>
      </c>
      <c r="I50">
        <v>-2.80883418795562</v>
      </c>
      <c r="J50">
        <f t="shared" si="0"/>
        <v>3.4743511192239662</v>
      </c>
      <c r="K50" t="str" cm="1">
        <f t="array" ref="K50">INDEX($P$5:$P$12,MATCH(MIN(ABS(MOD(J50 - $Q$5:$Q$12 + PI(), 2*PI()) - PI())),ABS(MOD(J50 - $Q$5:$Q$12 + PI(), 2*PI()) - PI()),0))</f>
        <v>S</v>
      </c>
      <c r="L50">
        <v>3.90495123927154</v>
      </c>
      <c r="M50">
        <v>8.7568947474161707</v>
      </c>
      <c r="N50">
        <v>1.5233148998684301</v>
      </c>
    </row>
    <row r="51" spans="1:14" x14ac:dyDescent="0.3">
      <c r="A51">
        <v>1672707</v>
      </c>
      <c r="B51">
        <v>2023</v>
      </c>
      <c r="C51">
        <v>1</v>
      </c>
      <c r="D51">
        <v>3</v>
      </c>
      <c r="E51">
        <v>400</v>
      </c>
      <c r="F51">
        <v>1.8210363769531199</v>
      </c>
      <c r="G51">
        <v>5.9802874755859303</v>
      </c>
      <c r="H51">
        <v>6.2514007851709996</v>
      </c>
      <c r="I51">
        <v>-2.84600660532625</v>
      </c>
      <c r="J51">
        <f t="shared" si="0"/>
        <v>3.4371787018533362</v>
      </c>
      <c r="K51" t="str" cm="1">
        <f t="array" ref="K51">INDEX($P$5:$P$12,MATCH(MIN(ABS(MOD(J51 - $Q$5:$Q$12 + PI(), 2*PI()) - PI())),ABS(MOD(J51 - $Q$5:$Q$12 + PI(), 2*PI()) - PI()),0))</f>
        <v>S</v>
      </c>
      <c r="L51">
        <v>4.5123274775231197</v>
      </c>
      <c r="M51">
        <v>8.7498327891031895</v>
      </c>
      <c r="N51">
        <v>1.55116102430555</v>
      </c>
    </row>
    <row r="52" spans="1:14" x14ac:dyDescent="0.3">
      <c r="A52">
        <v>1672711</v>
      </c>
      <c r="B52">
        <v>2023</v>
      </c>
      <c r="C52">
        <v>1</v>
      </c>
      <c r="D52">
        <v>3</v>
      </c>
      <c r="E52">
        <v>500</v>
      </c>
      <c r="F52">
        <v>2.0389556884765598</v>
      </c>
      <c r="G52">
        <v>6.15287109375</v>
      </c>
      <c r="H52">
        <v>6.4819104433704702</v>
      </c>
      <c r="I52">
        <v>-2.8215985997491799</v>
      </c>
      <c r="J52">
        <f t="shared" si="0"/>
        <v>3.4615867074304063</v>
      </c>
      <c r="K52" t="str" cm="1">
        <f t="array" ref="K52">INDEX($P$5:$P$12,MATCH(MIN(ABS(MOD(J52 - $Q$5:$Q$12 + PI(), 2*PI()) - PI())),ABS(MOD(J52 - $Q$5:$Q$12 + PI(), 2*PI()) - PI()),0))</f>
        <v>S</v>
      </c>
      <c r="L52">
        <v>5.1077922598966996</v>
      </c>
      <c r="M52">
        <v>8.7443268034193196</v>
      </c>
      <c r="N52">
        <v>1.5911585489908799</v>
      </c>
    </row>
    <row r="53" spans="1:14" x14ac:dyDescent="0.3">
      <c r="A53">
        <v>1672714</v>
      </c>
      <c r="B53">
        <v>2023</v>
      </c>
      <c r="C53">
        <v>1</v>
      </c>
      <c r="D53">
        <v>3</v>
      </c>
      <c r="E53">
        <v>600</v>
      </c>
      <c r="F53">
        <v>2.33913391113281</v>
      </c>
      <c r="G53">
        <v>6.2337994384765603</v>
      </c>
      <c r="H53">
        <v>6.6582131907413498</v>
      </c>
      <c r="I53">
        <v>-2.7826167903949899</v>
      </c>
      <c r="J53">
        <f t="shared" si="0"/>
        <v>3.5005685167845964</v>
      </c>
      <c r="K53" t="str" cm="1">
        <f t="array" ref="K53">INDEX($P$5:$P$12,MATCH(MIN(ABS(MOD(J53 - $Q$5:$Q$12 + PI(), 2*PI()) - PI())),ABS(MOD(J53 - $Q$5:$Q$12 + PI(), 2*PI()) - PI()),0))</f>
        <v>S</v>
      </c>
      <c r="L53">
        <v>5.6994952014701603</v>
      </c>
      <c r="M53">
        <v>8.7596424950493699</v>
      </c>
      <c r="N53">
        <v>1.64050812191433</v>
      </c>
    </row>
    <row r="54" spans="1:14" x14ac:dyDescent="0.3">
      <c r="A54">
        <v>1672718</v>
      </c>
      <c r="B54">
        <v>2023</v>
      </c>
      <c r="C54">
        <v>1</v>
      </c>
      <c r="D54">
        <v>3</v>
      </c>
      <c r="E54">
        <v>700</v>
      </c>
      <c r="F54">
        <v>2.69021179199218</v>
      </c>
      <c r="G54">
        <v>6.3315325927734296</v>
      </c>
      <c r="H54">
        <v>6.8793563986121598</v>
      </c>
      <c r="I54">
        <v>-2.7398142565422199</v>
      </c>
      <c r="J54">
        <f t="shared" si="0"/>
        <v>3.5433710506373663</v>
      </c>
      <c r="K54" t="str" cm="1">
        <f t="array" ref="K54">INDEX($P$5:$P$12,MATCH(MIN(ABS(MOD(J54 - $Q$5:$Q$12 + PI(), 2*PI()) - PI())),ABS(MOD(J54 - $Q$5:$Q$12 + PI(), 2*PI()) - PI()),0))</f>
        <v>SW</v>
      </c>
      <c r="L54">
        <v>5.5977794920601101</v>
      </c>
      <c r="M54">
        <v>8.7995710372924805</v>
      </c>
      <c r="N54">
        <v>1.69724464416503</v>
      </c>
    </row>
    <row r="55" spans="1:14" x14ac:dyDescent="0.3">
      <c r="A55">
        <v>1672722</v>
      </c>
      <c r="B55">
        <v>2023</v>
      </c>
      <c r="C55">
        <v>1</v>
      </c>
      <c r="D55">
        <v>3</v>
      </c>
      <c r="E55">
        <v>800</v>
      </c>
      <c r="F55">
        <v>3.0281097412109301</v>
      </c>
      <c r="G55">
        <v>6.0835424804687497</v>
      </c>
      <c r="H55">
        <v>6.7955086429556104</v>
      </c>
      <c r="I55">
        <v>-2.6797431767705602</v>
      </c>
      <c r="J55">
        <f t="shared" si="0"/>
        <v>3.6034421304090261</v>
      </c>
      <c r="K55" t="str" cm="1">
        <f t="array" ref="K55">INDEX($P$5:$P$12,MATCH(MIN(ABS(MOD(J55 - $Q$5:$Q$12 + PI(), 2*PI()) - PI())),ABS(MOD(J55 - $Q$5:$Q$12 + PI(), 2*PI()) - PI()),0))</f>
        <v>SW</v>
      </c>
      <c r="L55">
        <v>5.5130208986682501</v>
      </c>
      <c r="M55">
        <v>8.8771300845676002</v>
      </c>
      <c r="N55">
        <v>1.75621944003634</v>
      </c>
    </row>
    <row r="56" spans="1:14" x14ac:dyDescent="0.3">
      <c r="A56">
        <v>1672725</v>
      </c>
      <c r="B56">
        <v>2023</v>
      </c>
      <c r="C56">
        <v>1</v>
      </c>
      <c r="D56">
        <v>3</v>
      </c>
      <c r="E56">
        <v>900</v>
      </c>
      <c r="F56">
        <v>3.3159924316406202</v>
      </c>
      <c r="G56">
        <v>5.9188537597656197</v>
      </c>
      <c r="H56">
        <v>6.7844407017962398</v>
      </c>
      <c r="I56">
        <v>-2.6309198716304101</v>
      </c>
      <c r="J56">
        <f t="shared" si="0"/>
        <v>3.6522654355491762</v>
      </c>
      <c r="K56" t="str" cm="1">
        <f t="array" ref="K56">INDEX($P$5:$P$12,MATCH(MIN(ABS(MOD(J56 - $Q$5:$Q$12 + PI(), 2*PI()) - PI())),ABS(MOD(J56 - $Q$5:$Q$12 + PI(), 2*PI()) - PI()),0))</f>
        <v>SW</v>
      </c>
      <c r="L56">
        <v>5.4458983498284601</v>
      </c>
      <c r="M56">
        <v>8.9661304685804506</v>
      </c>
      <c r="N56">
        <v>1.81152078840467</v>
      </c>
    </row>
    <row r="57" spans="1:14" x14ac:dyDescent="0.3">
      <c r="A57">
        <v>1672729</v>
      </c>
      <c r="B57">
        <v>2023</v>
      </c>
      <c r="C57">
        <v>1</v>
      </c>
      <c r="D57">
        <v>3</v>
      </c>
      <c r="E57">
        <v>1000</v>
      </c>
      <c r="F57">
        <v>2.7234674072265599</v>
      </c>
      <c r="G57">
        <v>5.9063818359375002</v>
      </c>
      <c r="H57">
        <v>6.5040465181391296</v>
      </c>
      <c r="I57">
        <v>-2.7095415508738201</v>
      </c>
      <c r="J57">
        <f t="shared" si="0"/>
        <v>3.5736437563057661</v>
      </c>
      <c r="K57" t="str" cm="1">
        <f t="array" ref="K57">INDEX($P$5:$P$12,MATCH(MIN(ABS(MOD(J57 - $Q$5:$Q$12 + PI(), 2*PI()) - PI())),ABS(MOD(J57 - $Q$5:$Q$12 + PI(), 2*PI()) - PI()),0))</f>
        <v>SW</v>
      </c>
      <c r="L57">
        <v>5.4061313182551096</v>
      </c>
      <c r="M57">
        <v>9.1333649953206297</v>
      </c>
      <c r="N57">
        <v>1.86546495225694</v>
      </c>
    </row>
    <row r="58" spans="1:14" x14ac:dyDescent="0.3">
      <c r="A58">
        <v>1672732</v>
      </c>
      <c r="B58">
        <v>2023</v>
      </c>
      <c r="C58">
        <v>1</v>
      </c>
      <c r="D58">
        <v>3</v>
      </c>
      <c r="E58">
        <v>1100</v>
      </c>
      <c r="F58">
        <v>2.6343206787109299</v>
      </c>
      <c r="G58">
        <v>5.9598876953125002</v>
      </c>
      <c r="H58">
        <v>6.5161266699644003</v>
      </c>
      <c r="I58">
        <v>-2.7254043489818298</v>
      </c>
      <c r="J58">
        <f t="shared" si="0"/>
        <v>3.5577809581977564</v>
      </c>
      <c r="K58" t="str" cm="1">
        <f t="array" ref="K58">INDEX($P$5:$P$12,MATCH(MIN(ABS(MOD(J58 - $Q$5:$Q$12 + PI(), 2*PI()) - PI())),ABS(MOD(J58 - $Q$5:$Q$12 + PI(), 2*PI()) - PI()),0))</f>
        <v>SW</v>
      </c>
      <c r="L58">
        <v>5.3761183213089199</v>
      </c>
      <c r="M58">
        <v>9.2857047186957402</v>
      </c>
      <c r="N58">
        <v>1.91806930965847</v>
      </c>
    </row>
    <row r="59" spans="1:14" x14ac:dyDescent="0.3">
      <c r="A59">
        <v>1672736</v>
      </c>
      <c r="B59">
        <v>2023</v>
      </c>
      <c r="C59">
        <v>1</v>
      </c>
      <c r="D59">
        <v>3</v>
      </c>
      <c r="E59">
        <v>1200</v>
      </c>
      <c r="F59">
        <v>2.74365295410156</v>
      </c>
      <c r="G59">
        <v>6.0079425048828101</v>
      </c>
      <c r="H59">
        <v>6.6047713567183903</v>
      </c>
      <c r="I59">
        <v>-2.7132050111908899</v>
      </c>
      <c r="J59">
        <f t="shared" si="0"/>
        <v>3.5699802959886964</v>
      </c>
      <c r="K59" t="str" cm="1">
        <f t="array" ref="K59">INDEX($P$5:$P$12,MATCH(MIN(ABS(MOD(J59 - $Q$5:$Q$12 + PI(), 2*PI()) - PI())),ABS(MOD(J59 - $Q$5:$Q$12 + PI(), 2*PI()) - PI()),0))</f>
        <v>SW</v>
      </c>
      <c r="L59">
        <v>5.3496367943308902</v>
      </c>
      <c r="M59">
        <v>9.4075975418090803</v>
      </c>
      <c r="N59">
        <v>1.96884081098768</v>
      </c>
    </row>
    <row r="60" spans="1:14" x14ac:dyDescent="0.3">
      <c r="A60">
        <v>1672740</v>
      </c>
      <c r="B60">
        <v>2023</v>
      </c>
      <c r="C60">
        <v>1</v>
      </c>
      <c r="D60">
        <v>3</v>
      </c>
      <c r="E60">
        <v>1300</v>
      </c>
      <c r="F60">
        <v>3.06545288085937</v>
      </c>
      <c r="G60">
        <v>6.0425604248046803</v>
      </c>
      <c r="H60">
        <v>6.7756577431408704</v>
      </c>
      <c r="I60">
        <v>-2.6721139561305902</v>
      </c>
      <c r="J60">
        <f t="shared" si="0"/>
        <v>3.611071351048996</v>
      </c>
      <c r="K60" t="str" cm="1">
        <f t="array" ref="K60">INDEX($P$5:$P$12,MATCH(MIN(ABS(MOD(J60 - $Q$5:$Q$12 + PI(), 2*PI()) - PI())),ABS(MOD(J60 - $Q$5:$Q$12 + PI(), 2*PI()) - PI()),0))</f>
        <v>SW</v>
      </c>
      <c r="L60">
        <v>5.3227353164396396</v>
      </c>
      <c r="M60">
        <v>9.4843285878499302</v>
      </c>
      <c r="N60">
        <v>2.0178044637044201</v>
      </c>
    </row>
    <row r="61" spans="1:14" x14ac:dyDescent="0.3">
      <c r="A61">
        <v>1672743</v>
      </c>
      <c r="B61">
        <v>2023</v>
      </c>
      <c r="C61">
        <v>1</v>
      </c>
      <c r="D61">
        <v>3</v>
      </c>
      <c r="E61">
        <v>1400</v>
      </c>
      <c r="F61">
        <v>3.6235894775390598</v>
      </c>
      <c r="G61">
        <v>6.0135620117187498</v>
      </c>
      <c r="H61">
        <v>7.0209207922122703</v>
      </c>
      <c r="I61">
        <v>-2.5992859050643999</v>
      </c>
      <c r="J61">
        <f t="shared" si="0"/>
        <v>3.6838994021151863</v>
      </c>
      <c r="K61" t="str" cm="1">
        <f t="array" ref="K61">INDEX($P$5:$P$12,MATCH(MIN(ABS(MOD(J61 - $Q$5:$Q$12 + PI(), 2*PI()) - PI())),ABS(MOD(J61 - $Q$5:$Q$12 + PI(), 2*PI()) - PI()),0))</f>
        <v>SW</v>
      </c>
      <c r="L61">
        <v>5.2963522672405903</v>
      </c>
      <c r="M61">
        <v>9.5232468711005307</v>
      </c>
      <c r="N61">
        <v>2.0622990926106701</v>
      </c>
    </row>
    <row r="62" spans="1:14" x14ac:dyDescent="0.3">
      <c r="A62">
        <v>1672747</v>
      </c>
      <c r="B62">
        <v>2023</v>
      </c>
      <c r="C62">
        <v>1</v>
      </c>
      <c r="D62">
        <v>3</v>
      </c>
      <c r="E62">
        <v>1500</v>
      </c>
      <c r="F62">
        <v>4.2683410644531197</v>
      </c>
      <c r="G62">
        <v>5.7765545654296799</v>
      </c>
      <c r="H62">
        <v>7.18243121024374</v>
      </c>
      <c r="I62">
        <v>-2.5052284489107999</v>
      </c>
      <c r="J62">
        <f t="shared" si="0"/>
        <v>3.7779568582687864</v>
      </c>
      <c r="K62" t="str" cm="1">
        <f t="array" ref="K62">INDEX($P$5:$P$12,MATCH(MIN(ABS(MOD(J62 - $Q$5:$Q$12 + PI(), 2*PI()) - PI())),ABS(MOD(J62 - $Q$5:$Q$12 + PI(), 2*PI()) - PI()),0))</f>
        <v>SW</v>
      </c>
      <c r="L62">
        <v>5.2692045949018897</v>
      </c>
      <c r="M62">
        <v>9.5243914922078403</v>
      </c>
      <c r="N62">
        <v>2.10152954525417</v>
      </c>
    </row>
    <row r="63" spans="1:14" x14ac:dyDescent="0.3">
      <c r="A63">
        <v>1672750</v>
      </c>
      <c r="B63">
        <v>2023</v>
      </c>
      <c r="C63">
        <v>1</v>
      </c>
      <c r="D63">
        <v>3</v>
      </c>
      <c r="E63">
        <v>1600</v>
      </c>
      <c r="F63">
        <v>4.4075537109375</v>
      </c>
      <c r="G63">
        <v>5.6133850097656204</v>
      </c>
      <c r="H63">
        <v>7.1369896302755196</v>
      </c>
      <c r="I63">
        <v>-2.4759498740355901</v>
      </c>
      <c r="J63">
        <f t="shared" si="0"/>
        <v>3.8072354331439962</v>
      </c>
      <c r="K63" t="str" cm="1">
        <f t="array" ref="K63">INDEX($P$5:$P$12,MATCH(MIN(ABS(MOD(J63 - $Q$5:$Q$12 + PI(), 2*PI()) - PI())),ABS(MOD(J63 - $Q$5:$Q$12 + PI(), 2*PI()) - PI()),0))</f>
        <v>SW</v>
      </c>
      <c r="L63">
        <v>5.24099875989008</v>
      </c>
      <c r="M63">
        <v>9.4920832316080705</v>
      </c>
      <c r="N63">
        <v>2.1348852581447999</v>
      </c>
    </row>
    <row r="64" spans="1:14" x14ac:dyDescent="0.3">
      <c r="A64">
        <v>1672754</v>
      </c>
      <c r="B64">
        <v>2023</v>
      </c>
      <c r="C64">
        <v>1</v>
      </c>
      <c r="D64">
        <v>3</v>
      </c>
      <c r="E64">
        <v>1700</v>
      </c>
      <c r="F64">
        <v>4.2522039794921804</v>
      </c>
      <c r="G64">
        <v>5.44904174804687</v>
      </c>
      <c r="H64">
        <v>6.9118228171132197</v>
      </c>
      <c r="I64">
        <v>-2.47894374177557</v>
      </c>
      <c r="J64">
        <f t="shared" si="0"/>
        <v>3.8042415654040163</v>
      </c>
      <c r="K64" t="str" cm="1">
        <f t="array" ref="K64">INDEX($P$5:$P$12,MATCH(MIN(ABS(MOD(J64 - $Q$5:$Q$12 + PI(), 2*PI()) - PI())),ABS(MOD(J64 - $Q$5:$Q$12 + PI(), 2*PI()) - PI()),0))</f>
        <v>SW</v>
      </c>
      <c r="L64">
        <v>5.2195675332405598</v>
      </c>
      <c r="M64">
        <v>9.4637278450859892</v>
      </c>
      <c r="N64">
        <v>2.1563820309109101</v>
      </c>
    </row>
    <row r="65" spans="1:14" x14ac:dyDescent="0.3">
      <c r="A65">
        <v>1672758</v>
      </c>
      <c r="B65">
        <v>2023</v>
      </c>
      <c r="C65">
        <v>1</v>
      </c>
      <c r="D65">
        <v>3</v>
      </c>
      <c r="E65">
        <v>1800</v>
      </c>
      <c r="F65">
        <v>3.9057250976562501</v>
      </c>
      <c r="G65">
        <v>5.4344488525390604</v>
      </c>
      <c r="H65">
        <v>6.6923779682057001</v>
      </c>
      <c r="I65">
        <v>-2.51842790578011</v>
      </c>
      <c r="J65">
        <f t="shared" si="0"/>
        <v>3.7647574013994762</v>
      </c>
      <c r="K65" t="str" cm="1">
        <f t="array" ref="K65">INDEX($P$5:$P$12,MATCH(MIN(ABS(MOD(J65 - $Q$5:$Q$12 + PI(), 2*PI()) - PI())),ABS(MOD(J65 - $Q$5:$Q$12 + PI(), 2*PI()) - PI()),0))</f>
        <v>SW</v>
      </c>
      <c r="L65">
        <v>5.2052333349893196</v>
      </c>
      <c r="M65">
        <v>9.4451577928331094</v>
      </c>
      <c r="N65">
        <v>2.16554366217719</v>
      </c>
    </row>
    <row r="66" spans="1:14" x14ac:dyDescent="0.3">
      <c r="A66">
        <v>1672761</v>
      </c>
      <c r="B66">
        <v>2023</v>
      </c>
      <c r="C66">
        <v>1</v>
      </c>
      <c r="D66">
        <v>3</v>
      </c>
      <c r="E66">
        <v>1900</v>
      </c>
      <c r="F66">
        <v>3.7290197753906198</v>
      </c>
      <c r="G66">
        <v>5.3649603271484301</v>
      </c>
      <c r="H66">
        <v>6.5336351135589901</v>
      </c>
      <c r="I66">
        <v>-2.53418348509339</v>
      </c>
      <c r="J66">
        <f t="shared" si="0"/>
        <v>3.7490018220861963</v>
      </c>
      <c r="K66" t="str" cm="1">
        <f t="array" ref="K66">INDEX($P$5:$P$12,MATCH(MIN(ABS(MOD(J66 - $Q$5:$Q$12 + PI(), 2*PI()) - PI())),ABS(MOD(J66 - $Q$5:$Q$12 + PI(), 2*PI()) - PI()),0))</f>
        <v>SW</v>
      </c>
      <c r="L66">
        <v>5.1967760822689497</v>
      </c>
      <c r="M66">
        <v>9.4334016376071492</v>
      </c>
      <c r="N66">
        <v>2.1637387805514798</v>
      </c>
    </row>
    <row r="67" spans="1:14" x14ac:dyDescent="0.3">
      <c r="A67">
        <v>1672765</v>
      </c>
      <c r="B67">
        <v>2023</v>
      </c>
      <c r="C67">
        <v>1</v>
      </c>
      <c r="D67">
        <v>3</v>
      </c>
      <c r="E67">
        <v>2000</v>
      </c>
      <c r="F67">
        <v>3.9546502685546798</v>
      </c>
      <c r="G67">
        <v>4.9190661621093703</v>
      </c>
      <c r="H67">
        <v>6.3116139499963904</v>
      </c>
      <c r="I67">
        <v>-2.4644518828015598</v>
      </c>
      <c r="J67">
        <f t="shared" ref="J67:J130" si="2">IF(I67&lt;0,I67+2*PI(),I67)</f>
        <v>3.8187334243780264</v>
      </c>
      <c r="K67" t="str" cm="1">
        <f t="array" ref="K67">INDEX($P$5:$P$12,MATCH(MIN(ABS(MOD(J67 - $Q$5:$Q$12 + PI(), 2*PI()) - PI())),ABS(MOD(J67 - $Q$5:$Q$12 + PI(), 2*PI()) - PI()),0))</f>
        <v>SW</v>
      </c>
      <c r="L67">
        <v>5.1913588575235803</v>
      </c>
      <c r="M67">
        <v>9.4176846610175193</v>
      </c>
      <c r="N67">
        <v>2.15426614549424</v>
      </c>
    </row>
    <row r="68" spans="1:14" x14ac:dyDescent="0.3">
      <c r="A68">
        <v>1672768</v>
      </c>
      <c r="B68">
        <v>2023</v>
      </c>
      <c r="C68">
        <v>1</v>
      </c>
      <c r="D68">
        <v>3</v>
      </c>
      <c r="E68">
        <v>2100</v>
      </c>
      <c r="F68">
        <v>4.4167852783203099</v>
      </c>
      <c r="G68">
        <v>4.1641601562500004</v>
      </c>
      <c r="H68">
        <v>6.0702736348279203</v>
      </c>
      <c r="I68">
        <v>-2.3267627479469102</v>
      </c>
      <c r="J68">
        <f t="shared" si="2"/>
        <v>3.9564225592326761</v>
      </c>
      <c r="K68" t="str" cm="1">
        <f t="array" ref="K68">INDEX($P$5:$P$12,MATCH(MIN(ABS(MOD(J68 - $Q$5:$Q$12 + PI(), 2*PI()) - PI())),ABS(MOD(J68 - $Q$5:$Q$12 + PI(), 2*PI()) - PI()),0))</f>
        <v>SW</v>
      </c>
      <c r="L68">
        <v>5.1882653296013501</v>
      </c>
      <c r="M68">
        <v>9.3979481591118699</v>
      </c>
      <c r="N68">
        <v>2.1400194168090798</v>
      </c>
    </row>
    <row r="69" spans="1:14" x14ac:dyDescent="0.3">
      <c r="A69">
        <v>1672772</v>
      </c>
      <c r="B69">
        <v>2023</v>
      </c>
      <c r="C69">
        <v>1</v>
      </c>
      <c r="D69">
        <v>3</v>
      </c>
      <c r="E69">
        <v>2200</v>
      </c>
      <c r="F69">
        <v>3.5844622802734301</v>
      </c>
      <c r="G69">
        <v>2.8697113037109299</v>
      </c>
      <c r="H69">
        <v>4.5916895371256699</v>
      </c>
      <c r="I69">
        <v>-2.2459014518676899</v>
      </c>
      <c r="J69">
        <f t="shared" si="2"/>
        <v>4.0372838553118964</v>
      </c>
      <c r="K69" t="str" cm="1">
        <f t="array" ref="K69">INDEX($P$5:$P$12,MATCH(MIN(ABS(MOD(J69 - $Q$5:$Q$12 + PI(), 2*PI()) - PI())),ABS(MOD(J69 - $Q$5:$Q$12 + PI(), 2*PI()) - PI()),0))</f>
        <v>SW</v>
      </c>
      <c r="L69">
        <v>5.1928170861737897</v>
      </c>
      <c r="M69">
        <v>9.4090375900268501</v>
      </c>
      <c r="N69">
        <v>2.11497698889838</v>
      </c>
    </row>
    <row r="70" spans="1:14" x14ac:dyDescent="0.3">
      <c r="A70">
        <v>1672776</v>
      </c>
      <c r="B70">
        <v>2023</v>
      </c>
      <c r="C70">
        <v>1</v>
      </c>
      <c r="D70">
        <v>3</v>
      </c>
      <c r="E70">
        <v>2300</v>
      </c>
      <c r="F70">
        <v>4.33087463378906</v>
      </c>
      <c r="G70">
        <v>2.4580346679687501</v>
      </c>
      <c r="H70">
        <v>4.9798001488547499</v>
      </c>
      <c r="I70">
        <v>-2.0870218780393701</v>
      </c>
      <c r="J70">
        <f t="shared" si="2"/>
        <v>4.1961634291402161</v>
      </c>
      <c r="K70" t="str" cm="1">
        <f t="array" ref="K70">INDEX($P$5:$P$12,MATCH(MIN(ABS(MOD(J70 - $Q$5:$Q$12 + PI(), 2*PI()) - PI())),ABS(MOD(J70 - $Q$5:$Q$12 + PI(), 2*PI()) - PI()),0))</f>
        <v>SW</v>
      </c>
      <c r="L70">
        <v>5.1941271247046803</v>
      </c>
      <c r="M70">
        <v>9.3866220050387899</v>
      </c>
      <c r="N70">
        <v>2.0915128919813299</v>
      </c>
    </row>
    <row r="71" spans="1:14" x14ac:dyDescent="0.3">
      <c r="A71">
        <v>1672779</v>
      </c>
      <c r="B71">
        <v>2023</v>
      </c>
      <c r="C71">
        <v>1</v>
      </c>
      <c r="D71">
        <v>3</v>
      </c>
      <c r="E71">
        <v>0</v>
      </c>
      <c r="F71">
        <v>1.57224365234375</v>
      </c>
      <c r="G71">
        <v>5.15961608886718</v>
      </c>
      <c r="H71">
        <v>5.3938472620970899</v>
      </c>
      <c r="I71">
        <v>-2.8458102645702601</v>
      </c>
      <c r="J71">
        <f t="shared" si="2"/>
        <v>3.4373750426093261</v>
      </c>
      <c r="K71" t="str" cm="1">
        <f t="array" ref="K71">INDEX($P$5:$P$12,MATCH(MIN(ABS(MOD(J71 - $Q$5:$Q$12 + PI(), 2*PI()) - PI())),ABS(MOD(J71 - $Q$5:$Q$12 + PI(), 2*PI()) - PI()),0))</f>
        <v>S</v>
      </c>
      <c r="L71">
        <v>4.0815450683252896</v>
      </c>
      <c r="M71">
        <v>8.8065352969699404</v>
      </c>
      <c r="N71">
        <v>1.4986008538140101</v>
      </c>
    </row>
    <row r="72" spans="1:14" x14ac:dyDescent="0.3">
      <c r="A72">
        <v>1672783</v>
      </c>
      <c r="B72">
        <v>2023</v>
      </c>
      <c r="C72">
        <v>1</v>
      </c>
      <c r="D72">
        <v>3</v>
      </c>
      <c r="E72">
        <v>100</v>
      </c>
      <c r="F72">
        <v>1.558798828125</v>
      </c>
      <c r="G72">
        <v>5.3683380126953102</v>
      </c>
      <c r="H72">
        <v>5.5900721645711604</v>
      </c>
      <c r="I72">
        <v>-2.8589949100012899</v>
      </c>
      <c r="J72">
        <f t="shared" si="2"/>
        <v>3.4241903971782963</v>
      </c>
      <c r="K72" t="str" cm="1">
        <f t="array" ref="K72">INDEX($P$5:$P$12,MATCH(MIN(ABS(MOD(J72 - $Q$5:$Q$12 + PI(), 2*PI()) - PI())),ABS(MOD(J72 - $Q$5:$Q$12 + PI(), 2*PI()) - PI()),0))</f>
        <v>S</v>
      </c>
      <c r="L72">
        <v>4.0411432260706803</v>
      </c>
      <c r="M72">
        <v>8.8022871017456001</v>
      </c>
      <c r="N72">
        <v>1.49656189812554</v>
      </c>
    </row>
    <row r="73" spans="1:14" x14ac:dyDescent="0.3">
      <c r="A73">
        <v>1672786</v>
      </c>
      <c r="B73">
        <v>2023</v>
      </c>
      <c r="C73">
        <v>1</v>
      </c>
      <c r="D73">
        <v>3</v>
      </c>
      <c r="E73">
        <v>200</v>
      </c>
      <c r="F73">
        <v>1.75347534179687</v>
      </c>
      <c r="G73">
        <v>5.6177246093750002</v>
      </c>
      <c r="H73">
        <v>5.8850238369158001</v>
      </c>
      <c r="I73">
        <v>-2.83904247606214</v>
      </c>
      <c r="J73">
        <f t="shared" si="2"/>
        <v>3.4441428311174462</v>
      </c>
      <c r="K73" t="str" cm="1">
        <f t="array" ref="K73">INDEX($P$5:$P$12,MATCH(MIN(ABS(MOD(J73 - $Q$5:$Q$12 + PI(), 2*PI()) - PI())),ABS(MOD(J73 - $Q$5:$Q$12 + PI(), 2*PI()) - PI()),0))</f>
        <v>S</v>
      </c>
      <c r="L73">
        <v>3.9818608810749501</v>
      </c>
      <c r="M73">
        <v>8.77599175771077</v>
      </c>
      <c r="N73">
        <v>1.5052763621012299</v>
      </c>
    </row>
    <row r="74" spans="1:14" x14ac:dyDescent="0.3">
      <c r="A74">
        <v>1672790</v>
      </c>
      <c r="B74">
        <v>2023</v>
      </c>
      <c r="C74">
        <v>1</v>
      </c>
      <c r="D74">
        <v>4</v>
      </c>
      <c r="E74">
        <v>300</v>
      </c>
      <c r="F74">
        <v>7.0840631103515603</v>
      </c>
      <c r="G74">
        <v>1.43869506835937</v>
      </c>
      <c r="H74">
        <v>7.2286785549756898</v>
      </c>
      <c r="I74">
        <v>-1.77116027641564</v>
      </c>
      <c r="J74">
        <f t="shared" si="2"/>
        <v>4.5120250307639465</v>
      </c>
      <c r="K74" t="str" cm="1">
        <f t="array" ref="K74">INDEX($P$5:$P$12,MATCH(MIN(ABS(MOD(J74 - $Q$5:$Q$12 + PI(), 2*PI()) - PI())),ABS(MOD(J74 - $Q$5:$Q$12 + PI(), 2*PI()) - PI()),0))</f>
        <v>W</v>
      </c>
      <c r="L74">
        <v>5.1619750767709398</v>
      </c>
      <c r="M74">
        <v>8.9759022394816004</v>
      </c>
      <c r="N74">
        <v>2.0512110392252598</v>
      </c>
    </row>
    <row r="75" spans="1:14" x14ac:dyDescent="0.3">
      <c r="A75">
        <v>1672794</v>
      </c>
      <c r="B75">
        <v>2023</v>
      </c>
      <c r="C75">
        <v>1</v>
      </c>
      <c r="D75">
        <v>4</v>
      </c>
      <c r="E75">
        <v>400</v>
      </c>
      <c r="F75">
        <v>7.5464227294921802</v>
      </c>
      <c r="G75">
        <v>2.9778442382812499E-2</v>
      </c>
      <c r="H75">
        <v>7.5464814826399103</v>
      </c>
      <c r="I75">
        <v>-1.5747423405407099</v>
      </c>
      <c r="J75">
        <f t="shared" si="2"/>
        <v>4.7084429666388763</v>
      </c>
      <c r="K75" t="str" cm="1">
        <f t="array" ref="K75">INDEX($P$5:$P$12,MATCH(MIN(ABS(MOD(J75 - $Q$5:$Q$12 + PI(), 2*PI()) - PI())),ABS(MOD(J75 - $Q$5:$Q$12 + PI(), 2*PI()) - PI()),0))</f>
        <v>W</v>
      </c>
      <c r="L75">
        <v>5.1521793784680598</v>
      </c>
      <c r="M75">
        <v>8.7898413340250592</v>
      </c>
      <c r="N75">
        <v>2.0611100726657399</v>
      </c>
    </row>
    <row r="76" spans="1:14" x14ac:dyDescent="0.3">
      <c r="A76">
        <v>1672797</v>
      </c>
      <c r="B76">
        <v>2023</v>
      </c>
      <c r="C76">
        <v>1</v>
      </c>
      <c r="D76">
        <v>4</v>
      </c>
      <c r="E76">
        <v>500</v>
      </c>
      <c r="F76">
        <v>7.3575708007812501</v>
      </c>
      <c r="G76">
        <v>-1.1257629394531199</v>
      </c>
      <c r="H76">
        <v>7.4431975846644596</v>
      </c>
      <c r="I76">
        <v>-1.41896644083812</v>
      </c>
      <c r="J76">
        <f t="shared" si="2"/>
        <v>4.8642188663414663</v>
      </c>
      <c r="K76" t="str" cm="1">
        <f t="array" ref="K76">INDEX($P$5:$P$12,MATCH(MIN(ABS(MOD(J76 - $Q$5:$Q$12 + PI(), 2*PI()) - PI())),ABS(MOD(J76 - $Q$5:$Q$12 + PI(), 2*PI()) - PI()),0))</f>
        <v>W</v>
      </c>
      <c r="L76">
        <v>5.14999345584532</v>
      </c>
      <c r="M76">
        <v>8.6312853495279906</v>
      </c>
      <c r="N76">
        <v>2.06624772813585</v>
      </c>
    </row>
    <row r="77" spans="1:14" x14ac:dyDescent="0.3">
      <c r="A77">
        <v>1672801</v>
      </c>
      <c r="B77">
        <v>2023</v>
      </c>
      <c r="C77">
        <v>1</v>
      </c>
      <c r="D77">
        <v>4</v>
      </c>
      <c r="E77">
        <v>600</v>
      </c>
      <c r="F77">
        <v>6.4856433105468696</v>
      </c>
      <c r="G77">
        <v>-2.1425537109374999</v>
      </c>
      <c r="H77">
        <v>6.83038106959585</v>
      </c>
      <c r="I77">
        <v>-1.2517301902028</v>
      </c>
      <c r="J77">
        <f t="shared" si="2"/>
        <v>5.0314551169767867</v>
      </c>
      <c r="K77" t="str" cm="1">
        <f t="array" ref="K77">INDEX($P$5:$P$12,MATCH(MIN(ABS(MOD(J77 - $Q$5:$Q$12 + PI(), 2*PI()) - PI())),ABS(MOD(J77 - $Q$5:$Q$12 + PI(), 2*PI()) - PI()),0))</f>
        <v>W</v>
      </c>
      <c r="L77">
        <v>5.1561298524477204</v>
      </c>
      <c r="M77">
        <v>8.5410267512003504</v>
      </c>
      <c r="N77">
        <v>2.05821567111545</v>
      </c>
    </row>
    <row r="78" spans="1:14" x14ac:dyDescent="0.3">
      <c r="A78">
        <v>1672804</v>
      </c>
      <c r="B78">
        <v>2023</v>
      </c>
      <c r="C78">
        <v>1</v>
      </c>
      <c r="D78">
        <v>4</v>
      </c>
      <c r="E78">
        <v>700</v>
      </c>
      <c r="F78">
        <v>5.7711206054687496</v>
      </c>
      <c r="G78">
        <v>-3.74117614746093</v>
      </c>
      <c r="H78">
        <v>6.8776618126509099</v>
      </c>
      <c r="I78">
        <v>-0.99564655809504798</v>
      </c>
      <c r="J78">
        <f t="shared" si="2"/>
        <v>5.287538749084538</v>
      </c>
      <c r="K78" t="str" cm="1">
        <f t="array" ref="K78">INDEX($P$5:$P$12,MATCH(MIN(ABS(MOD(J78 - $Q$5:$Q$12 + PI(), 2*PI()) - PI())),ABS(MOD(J78 - $Q$5:$Q$12 + PI(), 2*PI()) - PI()),0))</f>
        <v>NW</v>
      </c>
      <c r="L78">
        <v>5.1711533951517898</v>
      </c>
      <c r="M78">
        <v>8.4747591018676705</v>
      </c>
      <c r="N78">
        <v>2.0462370978461299</v>
      </c>
    </row>
    <row r="79" spans="1:14" x14ac:dyDescent="0.3">
      <c r="A79">
        <v>1672808</v>
      </c>
      <c r="B79">
        <v>2023</v>
      </c>
      <c r="C79">
        <v>1</v>
      </c>
      <c r="D79">
        <v>4</v>
      </c>
      <c r="E79">
        <v>800</v>
      </c>
      <c r="F79">
        <v>4.3587530517578097</v>
      </c>
      <c r="G79">
        <v>-5.1347302246093696</v>
      </c>
      <c r="H79">
        <v>6.7352938054494</v>
      </c>
      <c r="I79">
        <v>-0.70384159213253294</v>
      </c>
      <c r="J79">
        <f t="shared" si="2"/>
        <v>5.5793437150470533</v>
      </c>
      <c r="K79" t="str" cm="1">
        <f t="array" ref="K79">INDEX($P$5:$P$12,MATCH(MIN(ABS(MOD(J79 - $Q$5:$Q$12 + PI(), 2*PI()) - PI())),ABS(MOD(J79 - $Q$5:$Q$12 + PI(), 2*PI()) - PI()),0))</f>
        <v>NW</v>
      </c>
      <c r="L79">
        <v>5.1915061007411802</v>
      </c>
      <c r="M79">
        <v>8.4166987737019792</v>
      </c>
      <c r="N79">
        <v>2.03247822655571</v>
      </c>
    </row>
    <row r="80" spans="1:14" x14ac:dyDescent="0.3">
      <c r="A80">
        <v>1672812</v>
      </c>
      <c r="B80">
        <v>2023</v>
      </c>
      <c r="C80">
        <v>1</v>
      </c>
      <c r="D80">
        <v>4</v>
      </c>
      <c r="E80">
        <v>900</v>
      </c>
      <c r="F80">
        <v>2.84261596679687</v>
      </c>
      <c r="G80">
        <v>-5.8123626708984304</v>
      </c>
      <c r="H80">
        <v>6.4702415219790703</v>
      </c>
      <c r="I80">
        <v>-0.45486040598640598</v>
      </c>
      <c r="J80">
        <f t="shared" si="2"/>
        <v>5.8283249011931799</v>
      </c>
      <c r="K80" t="str" cm="1">
        <f t="array" ref="K80">INDEX($P$5:$P$12,MATCH(MIN(ABS(MOD(J80 - $Q$5:$Q$12 + PI(), 2*PI()) - PI())),ABS(MOD(J80 - $Q$5:$Q$12 + PI(), 2*PI()) - PI()),0))</f>
        <v>NW</v>
      </c>
      <c r="L80">
        <v>5.2135819307372104</v>
      </c>
      <c r="M80">
        <v>8.6444277233547595</v>
      </c>
      <c r="N80">
        <v>2.1557799445258201</v>
      </c>
    </row>
    <row r="81" spans="1:14" x14ac:dyDescent="0.3">
      <c r="A81">
        <v>1672815</v>
      </c>
      <c r="B81">
        <v>2023</v>
      </c>
      <c r="C81">
        <v>1</v>
      </c>
      <c r="D81">
        <v>4</v>
      </c>
      <c r="E81">
        <v>1000</v>
      </c>
      <c r="F81">
        <v>1.2157257080078101</v>
      </c>
      <c r="G81">
        <v>-6.2504840087890603</v>
      </c>
      <c r="H81">
        <v>6.36761645682581</v>
      </c>
      <c r="I81">
        <v>-0.19210256082344301</v>
      </c>
      <c r="J81">
        <f t="shared" si="2"/>
        <v>6.0910827463561432</v>
      </c>
      <c r="K81" t="str" cm="1">
        <f t="array" ref="K81">INDEX($P$5:$P$12,MATCH(MIN(ABS(MOD(J81 - $Q$5:$Q$12 + PI(), 2*PI()) - PI())),ABS(MOD(J81 - $Q$5:$Q$12 + PI(), 2*PI()) - PI()),0))</f>
        <v>N</v>
      </c>
      <c r="L81">
        <v>5.2376441238183</v>
      </c>
      <c r="M81">
        <v>8.6023522482977892</v>
      </c>
      <c r="N81">
        <v>2.1295239130655901</v>
      </c>
    </row>
    <row r="82" spans="1:14" x14ac:dyDescent="0.3">
      <c r="A82">
        <v>1672819</v>
      </c>
      <c r="B82">
        <v>2023</v>
      </c>
      <c r="C82">
        <v>1</v>
      </c>
      <c r="D82">
        <v>4</v>
      </c>
      <c r="E82">
        <v>1100</v>
      </c>
      <c r="F82">
        <v>5.4879760742187499E-2</v>
      </c>
      <c r="G82">
        <v>-5.9425518798828101</v>
      </c>
      <c r="H82">
        <v>5.9428052831333602</v>
      </c>
      <c r="I82">
        <v>-9.23478696868015E-3</v>
      </c>
      <c r="J82">
        <f t="shared" si="2"/>
        <v>6.2739505202109065</v>
      </c>
      <c r="K82" t="str" cm="1">
        <f t="array" ref="K82">INDEX($P$5:$P$12,MATCH(MIN(ABS(MOD(J82 - $Q$5:$Q$12 + PI(), 2*PI()) - PI())),ABS(MOD(J82 - $Q$5:$Q$12 + PI(), 2*PI()) - PI()),0))</f>
        <v>N</v>
      </c>
      <c r="L82">
        <v>5.2599768009061298</v>
      </c>
      <c r="M82">
        <v>8.5767322116427902</v>
      </c>
      <c r="N82">
        <v>2.1020818286471799</v>
      </c>
    </row>
    <row r="83" spans="1:14" x14ac:dyDescent="0.3">
      <c r="A83">
        <v>1672822</v>
      </c>
      <c r="B83">
        <v>2023</v>
      </c>
      <c r="C83">
        <v>1</v>
      </c>
      <c r="D83">
        <v>4</v>
      </c>
      <c r="E83">
        <v>1200</v>
      </c>
      <c r="F83">
        <v>-0.32364746093750002</v>
      </c>
      <c r="G83">
        <v>-5.9853350830078096</v>
      </c>
      <c r="H83">
        <v>5.9940790564402304</v>
      </c>
      <c r="I83">
        <v>5.4020797080660002E-2</v>
      </c>
      <c r="J83">
        <f t="shared" si="2"/>
        <v>5.4020797080660002E-2</v>
      </c>
      <c r="K83" t="str" cm="1">
        <f t="array" ref="K83">INDEX($P$5:$P$12,MATCH(MIN(ABS(MOD(J83 - $Q$5:$Q$12 + PI(), 2*PI()) - PI())),ABS(MOD(J83 - $Q$5:$Q$12 + PI(), 2*PI()) - PI()),0))</f>
        <v>N</v>
      </c>
      <c r="L83">
        <v>5.2829476897538497</v>
      </c>
      <c r="M83">
        <v>8.5486680136786504</v>
      </c>
      <c r="N83">
        <v>2.0779907438490102</v>
      </c>
    </row>
    <row r="84" spans="1:14" x14ac:dyDescent="0.3">
      <c r="A84">
        <v>1672826</v>
      </c>
      <c r="B84">
        <v>2023</v>
      </c>
      <c r="C84">
        <v>1</v>
      </c>
      <c r="D84">
        <v>4</v>
      </c>
      <c r="E84">
        <v>1300</v>
      </c>
      <c r="F84">
        <v>-0.35663269042968698</v>
      </c>
      <c r="G84">
        <v>-6.4397625732421799</v>
      </c>
      <c r="H84">
        <v>6.4496301347917502</v>
      </c>
      <c r="I84">
        <v>5.5323277483306399E-2</v>
      </c>
      <c r="J84">
        <f t="shared" si="2"/>
        <v>5.5323277483306399E-2</v>
      </c>
      <c r="K84" t="str" cm="1">
        <f t="array" ref="K84">INDEX($P$5:$P$12,MATCH(MIN(ABS(MOD(J84 - $Q$5:$Q$12 + PI(), 2*PI()) - PI())),ABS(MOD(J84 - $Q$5:$Q$12 + PI(), 2*PI()) - PI()),0))</f>
        <v>N</v>
      </c>
      <c r="L84">
        <v>5.3113985355859601</v>
      </c>
      <c r="M84">
        <v>8.4912066989474795</v>
      </c>
      <c r="N84">
        <v>2.06239424811469</v>
      </c>
    </row>
    <row r="85" spans="1:14" x14ac:dyDescent="0.3">
      <c r="A85">
        <v>1672830</v>
      </c>
      <c r="B85">
        <v>2023</v>
      </c>
      <c r="C85">
        <v>1</v>
      </c>
      <c r="D85">
        <v>4</v>
      </c>
      <c r="E85">
        <v>1400</v>
      </c>
      <c r="F85">
        <v>-0.62513244628906195</v>
      </c>
      <c r="G85">
        <v>-6.8707171630859296</v>
      </c>
      <c r="H85">
        <v>6.8990973982490598</v>
      </c>
      <c r="I85">
        <v>9.0735208966069805E-2</v>
      </c>
      <c r="J85">
        <f t="shared" si="2"/>
        <v>9.0735208966069805E-2</v>
      </c>
      <c r="K85" t="str" cm="1">
        <f t="array" ref="K85">INDEX($P$5:$P$12,MATCH(MIN(ABS(MOD(J85 - $Q$5:$Q$12 + PI(), 2*PI()) - PI())),ABS(MOD(J85 - $Q$5:$Q$12 + PI(), 2*PI()) - PI()),0))</f>
        <v>N</v>
      </c>
      <c r="L85">
        <v>5.3470839472913001</v>
      </c>
      <c r="M85">
        <v>8.40222072601318</v>
      </c>
      <c r="N85">
        <v>2.0560673607720199</v>
      </c>
    </row>
    <row r="86" spans="1:14" x14ac:dyDescent="0.3">
      <c r="A86">
        <v>1672833</v>
      </c>
      <c r="B86">
        <v>2023</v>
      </c>
      <c r="C86">
        <v>1</v>
      </c>
      <c r="D86">
        <v>4</v>
      </c>
      <c r="E86">
        <v>1500</v>
      </c>
      <c r="F86">
        <v>-0.96798889160156198</v>
      </c>
      <c r="G86">
        <v>-6.9947985839843696</v>
      </c>
      <c r="H86">
        <v>7.06145946138429</v>
      </c>
      <c r="I86">
        <v>0.13751355731970899</v>
      </c>
      <c r="J86">
        <f t="shared" si="2"/>
        <v>0.13751355731970899</v>
      </c>
      <c r="K86" t="str" cm="1">
        <f t="array" ref="K86">INDEX($P$5:$P$12,MATCH(MIN(ABS(MOD(J86 - $Q$5:$Q$12 + PI(), 2*PI()) - PI())),ABS(MOD(J86 - $Q$5:$Q$12 + PI(), 2*PI()) - PI()),0))</f>
        <v>N</v>
      </c>
      <c r="L86">
        <v>5.3881363979507997</v>
      </c>
      <c r="M86">
        <v>8.2954788208007795</v>
      </c>
      <c r="N86">
        <v>2.05641004774305</v>
      </c>
    </row>
    <row r="87" spans="1:14" x14ac:dyDescent="0.3">
      <c r="A87">
        <v>1672837</v>
      </c>
      <c r="B87">
        <v>2023</v>
      </c>
      <c r="C87">
        <v>1</v>
      </c>
      <c r="D87">
        <v>4</v>
      </c>
      <c r="E87">
        <v>1600</v>
      </c>
      <c r="F87">
        <v>-1.47664611816406</v>
      </c>
      <c r="G87">
        <v>-6.69049987792968</v>
      </c>
      <c r="H87">
        <v>6.8515160639719799</v>
      </c>
      <c r="I87">
        <v>0.21722541543850599</v>
      </c>
      <c r="J87">
        <f t="shared" si="2"/>
        <v>0.21722541543850599</v>
      </c>
      <c r="K87" t="str" cm="1">
        <f t="array" ref="K87">INDEX($P$5:$P$12,MATCH(MIN(ABS(MOD(J87 - $Q$5:$Q$12 + PI(), 2*PI()) - PI())),ABS(MOD(J87 - $Q$5:$Q$12 + PI(), 2*PI()) - PI()),0))</f>
        <v>N</v>
      </c>
      <c r="L87">
        <v>5.42598666371559</v>
      </c>
      <c r="M87">
        <v>8.2131355073716907</v>
      </c>
      <c r="N87">
        <v>2.0549271901448498</v>
      </c>
    </row>
    <row r="88" spans="1:14" x14ac:dyDescent="0.3">
      <c r="A88">
        <v>1672840</v>
      </c>
      <c r="B88">
        <v>2023</v>
      </c>
      <c r="C88">
        <v>1</v>
      </c>
      <c r="D88">
        <v>4</v>
      </c>
      <c r="E88">
        <v>1700</v>
      </c>
      <c r="F88">
        <v>-1.6510760498046799</v>
      </c>
      <c r="G88">
        <v>-6.4362927246093697</v>
      </c>
      <c r="H88">
        <v>6.6446908249442398</v>
      </c>
      <c r="I88">
        <v>0.251111231894669</v>
      </c>
      <c r="J88">
        <f t="shared" si="2"/>
        <v>0.251111231894669</v>
      </c>
      <c r="K88" t="str" cm="1">
        <f t="array" ref="K88">INDEX($P$5:$P$12,MATCH(MIN(ABS(MOD(J88 - $Q$5:$Q$12 + PI(), 2*PI()) - PI())),ABS(MOD(J88 - $Q$5:$Q$12 + PI(), 2*PI()) - PI()),0))</f>
        <v>N</v>
      </c>
      <c r="L88">
        <v>5.4573577544549998</v>
      </c>
      <c r="M88">
        <v>8.1635985904269699</v>
      </c>
      <c r="N88">
        <v>2.04954083760579</v>
      </c>
    </row>
    <row r="89" spans="1:14" x14ac:dyDescent="0.3">
      <c r="A89">
        <v>1672844</v>
      </c>
      <c r="B89">
        <v>2023</v>
      </c>
      <c r="C89">
        <v>1</v>
      </c>
      <c r="D89">
        <v>4</v>
      </c>
      <c r="E89">
        <v>1800</v>
      </c>
      <c r="F89">
        <v>-1.7421923828125001</v>
      </c>
      <c r="G89">
        <v>-6.3549792480468703</v>
      </c>
      <c r="H89">
        <v>6.5894609447083203</v>
      </c>
      <c r="I89">
        <v>0.26757211608264703</v>
      </c>
      <c r="J89">
        <f t="shared" si="2"/>
        <v>0.26757211608264703</v>
      </c>
      <c r="K89" t="str" cm="1">
        <f t="array" ref="K89">INDEX($P$5:$P$12,MATCH(MIN(ABS(MOD(J89 - $Q$5:$Q$12 + PI(), 2*PI()) - PI())),ABS(MOD(J89 - $Q$5:$Q$12 + PI(), 2*PI()) - PI()),0))</f>
        <v>N</v>
      </c>
      <c r="L89">
        <v>5.4868911456795404</v>
      </c>
      <c r="M89">
        <v>8.1221324072943801</v>
      </c>
      <c r="N89">
        <v>2.04501141442192</v>
      </c>
    </row>
    <row r="90" spans="1:14" x14ac:dyDescent="0.3">
      <c r="A90">
        <v>1672848</v>
      </c>
      <c r="B90">
        <v>2023</v>
      </c>
      <c r="C90">
        <v>1</v>
      </c>
      <c r="D90">
        <v>4</v>
      </c>
      <c r="E90">
        <v>1900</v>
      </c>
      <c r="F90">
        <v>-1.96726623535156</v>
      </c>
      <c r="G90">
        <v>-5.9529907226562502</v>
      </c>
      <c r="H90">
        <v>6.2696279781806501</v>
      </c>
      <c r="I90">
        <v>0.31916852638927901</v>
      </c>
      <c r="J90">
        <f t="shared" si="2"/>
        <v>0.31916852638927901</v>
      </c>
      <c r="K90" t="str" cm="1">
        <f t="array" ref="K90">INDEX($P$5:$P$12,MATCH(MIN(ABS(MOD(J90 - $Q$5:$Q$12 + PI(), 2*PI()) - PI())),ABS(MOD(J90 - $Q$5:$Q$12 + PI(), 2*PI()) - PI()),0))</f>
        <v>N</v>
      </c>
      <c r="L90">
        <v>5.5118521852192099</v>
      </c>
      <c r="M90">
        <v>8.1013288497924805</v>
      </c>
      <c r="N90">
        <v>2.0378490024142701</v>
      </c>
    </row>
    <row r="91" spans="1:14" x14ac:dyDescent="0.3">
      <c r="A91">
        <v>1672851</v>
      </c>
      <c r="B91">
        <v>2023</v>
      </c>
      <c r="C91">
        <v>1</v>
      </c>
      <c r="D91">
        <v>4</v>
      </c>
      <c r="E91">
        <v>2000</v>
      </c>
      <c r="F91">
        <v>-2.1003344726562498</v>
      </c>
      <c r="G91">
        <v>-5.5230499267578104</v>
      </c>
      <c r="H91">
        <v>5.9089326777758799</v>
      </c>
      <c r="I91">
        <v>0.36339625157460798</v>
      </c>
      <c r="J91">
        <f t="shared" si="2"/>
        <v>0.36339625157460798</v>
      </c>
      <c r="K91" t="str" cm="1">
        <f t="array" ref="K91">INDEX($P$5:$P$12,MATCH(MIN(ABS(MOD(J91 - $Q$5:$Q$12 + PI(), 2*PI()) - PI())),ABS(MOD(J91 - $Q$5:$Q$12 + PI(), 2*PI()) - PI()),0))</f>
        <v>N</v>
      </c>
      <c r="L91">
        <v>5.5288753476324199</v>
      </c>
      <c r="M91">
        <v>8.1124380959404796</v>
      </c>
      <c r="N91">
        <v>2.0253742006089901</v>
      </c>
    </row>
    <row r="92" spans="1:14" x14ac:dyDescent="0.3">
      <c r="A92">
        <v>1672855</v>
      </c>
      <c r="B92">
        <v>2023</v>
      </c>
      <c r="C92">
        <v>1</v>
      </c>
      <c r="D92">
        <v>4</v>
      </c>
      <c r="E92">
        <v>2100</v>
      </c>
      <c r="F92">
        <v>-2.3775018310546798</v>
      </c>
      <c r="G92">
        <v>-4.9058337402343701</v>
      </c>
      <c r="H92">
        <v>5.4515795549079504</v>
      </c>
      <c r="I92">
        <v>0.45127413409982597</v>
      </c>
      <c r="J92">
        <f t="shared" si="2"/>
        <v>0.45127413409982597</v>
      </c>
      <c r="K92" t="str" cm="1">
        <f t="array" ref="K92">INDEX($P$5:$P$12,MATCH(MIN(ABS(MOD(J92 - $Q$5:$Q$12 + PI(), 2*PI()) - PI())),ABS(MOD(J92 - $Q$5:$Q$12 + PI(), 2*PI()) - PI()),0))</f>
        <v>NE</v>
      </c>
      <c r="L92">
        <v>5.5411926452181097</v>
      </c>
      <c r="M92">
        <v>8.1503099865383497</v>
      </c>
      <c r="N92">
        <v>2.01651499006483</v>
      </c>
    </row>
    <row r="93" spans="1:14" x14ac:dyDescent="0.3">
      <c r="A93">
        <v>1672858</v>
      </c>
      <c r="B93">
        <v>2023</v>
      </c>
      <c r="C93">
        <v>1</v>
      </c>
      <c r="D93">
        <v>4</v>
      </c>
      <c r="E93">
        <v>2200</v>
      </c>
      <c r="F93">
        <v>-2.2538525390625002</v>
      </c>
      <c r="G93">
        <v>-3.8678509521484301</v>
      </c>
      <c r="H93">
        <v>4.4766195120731496</v>
      </c>
      <c r="I93">
        <v>0.527612547002138</v>
      </c>
      <c r="J93">
        <f t="shared" si="2"/>
        <v>0.527612547002138</v>
      </c>
      <c r="K93" t="str" cm="1">
        <f t="array" ref="K93">INDEX($P$5:$P$12,MATCH(MIN(ABS(MOD(J93 - $Q$5:$Q$12 + PI(), 2*PI()) - PI())),ABS(MOD(J93 - $Q$5:$Q$12 + PI(), 2*PI()) - PI()),0))</f>
        <v>NE</v>
      </c>
      <c r="L93">
        <v>5.5466539008935003</v>
      </c>
      <c r="M93">
        <v>8.2031323115030901</v>
      </c>
      <c r="N93">
        <v>1.99657069312201</v>
      </c>
    </row>
    <row r="94" spans="1:14" x14ac:dyDescent="0.3">
      <c r="A94">
        <v>1672862</v>
      </c>
      <c r="B94">
        <v>2023</v>
      </c>
      <c r="C94">
        <v>1</v>
      </c>
      <c r="D94">
        <v>4</v>
      </c>
      <c r="E94">
        <v>2300</v>
      </c>
      <c r="F94">
        <v>-1.9630242919921801</v>
      </c>
      <c r="G94">
        <v>-3.58569396972656</v>
      </c>
      <c r="H94">
        <v>4.0878681015273504</v>
      </c>
      <c r="I94">
        <v>0.50089108183168496</v>
      </c>
      <c r="J94">
        <f t="shared" si="2"/>
        <v>0.50089108183168496</v>
      </c>
      <c r="K94" t="str" cm="1">
        <f t="array" ref="K94">INDEX($P$5:$P$12,MATCH(MIN(ABS(MOD(J94 - $Q$5:$Q$12 + PI(), 2*PI()) - PI())),ABS(MOD(J94 - $Q$5:$Q$12 + PI(), 2*PI()) - PI()),0))</f>
        <v>NE</v>
      </c>
      <c r="L94">
        <v>5.55212273178266</v>
      </c>
      <c r="M94">
        <v>8.2475817998250296</v>
      </c>
      <c r="N94">
        <v>1.9784254497951901</v>
      </c>
    </row>
    <row r="95" spans="1:14" x14ac:dyDescent="0.3">
      <c r="A95">
        <v>1672866</v>
      </c>
      <c r="B95">
        <v>2023</v>
      </c>
      <c r="C95">
        <v>1</v>
      </c>
      <c r="D95">
        <v>4</v>
      </c>
      <c r="E95">
        <v>0</v>
      </c>
      <c r="F95">
        <v>4.5764923095703098</v>
      </c>
      <c r="G95">
        <v>2.58214050292968</v>
      </c>
      <c r="H95">
        <v>5.2546866163860004</v>
      </c>
      <c r="I95">
        <v>-2.0844900903603798</v>
      </c>
      <c r="J95">
        <f t="shared" si="2"/>
        <v>4.1986952168192069</v>
      </c>
      <c r="K95" t="str" cm="1">
        <f t="array" ref="K95">INDEX($P$5:$P$12,MATCH(MIN(ABS(MOD(J95 - $Q$5:$Q$12 + PI(), 2*PI()) - PI())),ABS(MOD(J95 - $Q$5:$Q$12 + PI(), 2*PI()) - PI()),0))</f>
        <v>SW</v>
      </c>
      <c r="L95">
        <v>5.1911178710356101</v>
      </c>
      <c r="M95">
        <v>9.3319757249620192</v>
      </c>
      <c r="N95">
        <v>2.0720480812920399</v>
      </c>
    </row>
    <row r="96" spans="1:14" x14ac:dyDescent="0.3">
      <c r="A96">
        <v>1672869</v>
      </c>
      <c r="B96">
        <v>2023</v>
      </c>
      <c r="C96">
        <v>1</v>
      </c>
      <c r="D96">
        <v>4</v>
      </c>
      <c r="E96">
        <v>100</v>
      </c>
      <c r="F96">
        <v>4.39024597167968</v>
      </c>
      <c r="G96">
        <v>3.2121942138671802</v>
      </c>
      <c r="H96">
        <v>5.43989442539573</v>
      </c>
      <c r="I96">
        <v>-2.20246012576259</v>
      </c>
      <c r="J96">
        <f t="shared" si="2"/>
        <v>4.0807251814169963</v>
      </c>
      <c r="K96" t="str" cm="1">
        <f t="array" ref="K96">INDEX($P$5:$P$12,MATCH(MIN(ABS(MOD(J96 - $Q$5:$Q$12 + PI(), 2*PI()) - PI())),ABS(MOD(J96 - $Q$5:$Q$12 + PI(), 2*PI()) - PI()),0))</f>
        <v>SW</v>
      </c>
      <c r="L96">
        <v>5.1854899606573399</v>
      </c>
      <c r="M96">
        <v>9.2587579091389909</v>
      </c>
      <c r="N96">
        <v>2.0555731455484998</v>
      </c>
    </row>
    <row r="97" spans="1:14" x14ac:dyDescent="0.3">
      <c r="A97">
        <v>1672873</v>
      </c>
      <c r="B97">
        <v>2023</v>
      </c>
      <c r="C97">
        <v>1</v>
      </c>
      <c r="D97">
        <v>4</v>
      </c>
      <c r="E97">
        <v>200</v>
      </c>
      <c r="F97">
        <v>5.71743041992187</v>
      </c>
      <c r="G97">
        <v>2.8274169921875001</v>
      </c>
      <c r="H97">
        <v>6.3783459810799403</v>
      </c>
      <c r="I97">
        <v>-2.0300550131874502</v>
      </c>
      <c r="J97">
        <f t="shared" si="2"/>
        <v>4.253130293992136</v>
      </c>
      <c r="K97" t="str" cm="1">
        <f t="array" ref="K97">INDEX($P$5:$P$12,MATCH(MIN(ABS(MOD(J97 - $Q$5:$Q$12 + PI(), 2*PI()) - PI())),ABS(MOD(J97 - $Q$5:$Q$12 + PI(), 2*PI()) - PI()),0))</f>
        <v>SW</v>
      </c>
      <c r="L97">
        <v>5.1755304483567297</v>
      </c>
      <c r="M97">
        <v>9.1442115571763694</v>
      </c>
      <c r="N97">
        <v>2.0473691092597099</v>
      </c>
    </row>
    <row r="98" spans="1:14" x14ac:dyDescent="0.3">
      <c r="A98">
        <v>1672876</v>
      </c>
      <c r="B98">
        <v>2023</v>
      </c>
      <c r="C98">
        <v>1</v>
      </c>
      <c r="D98">
        <v>5</v>
      </c>
      <c r="E98">
        <v>300</v>
      </c>
      <c r="F98">
        <v>-0.88501953124999999</v>
      </c>
      <c r="G98">
        <v>-1.7670855712890601</v>
      </c>
      <c r="H98">
        <v>1.9763225918234999</v>
      </c>
      <c r="I98">
        <v>0.46431594195794301</v>
      </c>
      <c r="J98">
        <f t="shared" si="2"/>
        <v>0.46431594195794301</v>
      </c>
      <c r="K98" t="str" cm="1">
        <f t="array" ref="K98">INDEX($P$5:$P$12,MATCH(MIN(ABS(MOD(J98 - $Q$5:$Q$12 + PI(), 2*PI()) - PI())),ABS(MOD(J98 - $Q$5:$Q$12 + PI(), 2*PI()) - PI()),0))</f>
        <v>NE</v>
      </c>
      <c r="L98">
        <v>5.5870276597445301</v>
      </c>
      <c r="M98">
        <v>8.3422429826524507</v>
      </c>
      <c r="N98">
        <v>1.9196945826212499</v>
      </c>
    </row>
    <row r="99" spans="1:14" x14ac:dyDescent="0.3">
      <c r="A99">
        <v>1672880</v>
      </c>
      <c r="B99">
        <v>2023</v>
      </c>
      <c r="C99">
        <v>1</v>
      </c>
      <c r="D99">
        <v>5</v>
      </c>
      <c r="E99">
        <v>400</v>
      </c>
      <c r="F99">
        <v>-5.6788330078124998E-2</v>
      </c>
      <c r="G99">
        <v>-1.30463684082031</v>
      </c>
      <c r="H99">
        <v>1.3058721992824001</v>
      </c>
      <c r="I99">
        <v>4.3500615290207399E-2</v>
      </c>
      <c r="J99">
        <f t="shared" si="2"/>
        <v>4.3500615290207399E-2</v>
      </c>
      <c r="K99" t="str" cm="1">
        <f t="array" ref="K99">INDEX($P$5:$P$12,MATCH(MIN(ABS(MOD(J99 - $Q$5:$Q$12 + PI(), 2*PI()) - PI())),ABS(MOD(J99 - $Q$5:$Q$12 + PI(), 2*PI()) - PI()),0))</f>
        <v>N</v>
      </c>
      <c r="L99">
        <v>5.5981793213117701</v>
      </c>
      <c r="M99">
        <v>8.3526467217339402</v>
      </c>
      <c r="N99">
        <v>1.90604580773247</v>
      </c>
    </row>
    <row r="100" spans="1:14" x14ac:dyDescent="0.3">
      <c r="A100">
        <v>1672884</v>
      </c>
      <c r="B100">
        <v>2023</v>
      </c>
      <c r="C100">
        <v>1</v>
      </c>
      <c r="D100">
        <v>5</v>
      </c>
      <c r="E100">
        <v>500</v>
      </c>
      <c r="F100">
        <v>0.70069885253906194</v>
      </c>
      <c r="G100">
        <v>-1.25180236816406</v>
      </c>
      <c r="H100">
        <v>1.4345689425366399</v>
      </c>
      <c r="I100">
        <v>-0.51029949159569399</v>
      </c>
      <c r="J100">
        <f t="shared" si="2"/>
        <v>5.7728858155838925</v>
      </c>
      <c r="K100" t="str" cm="1">
        <f t="array" ref="K100">INDEX($P$5:$P$12,MATCH(MIN(ABS(MOD(J100 - $Q$5:$Q$12 + PI(), 2*PI()) - PI())),ABS(MOD(J100 - $Q$5:$Q$12 + PI(), 2*PI()) - PI()),0))</f>
        <v>NW</v>
      </c>
      <c r="L100">
        <v>5.6102658116029902</v>
      </c>
      <c r="M100">
        <v>8.35501872168647</v>
      </c>
      <c r="N100">
        <v>1.89289082421196</v>
      </c>
    </row>
    <row r="101" spans="1:14" x14ac:dyDescent="0.3">
      <c r="A101">
        <v>1672887</v>
      </c>
      <c r="B101">
        <v>2023</v>
      </c>
      <c r="C101">
        <v>1</v>
      </c>
      <c r="D101">
        <v>5</v>
      </c>
      <c r="E101">
        <v>600</v>
      </c>
      <c r="F101">
        <v>1.0875903320312501</v>
      </c>
      <c r="G101">
        <v>-1.5616174316406199</v>
      </c>
      <c r="H101">
        <v>1.9030243648287</v>
      </c>
      <c r="I101">
        <v>-0.60834024548300802</v>
      </c>
      <c r="J101">
        <f t="shared" si="2"/>
        <v>5.674845061696578</v>
      </c>
      <c r="K101" t="str" cm="1">
        <f t="array" ref="K101">INDEX($P$5:$P$12,MATCH(MIN(ABS(MOD(J101 - $Q$5:$Q$12 + PI(), 2*PI()) - PI())),ABS(MOD(J101 - $Q$5:$Q$12 + PI(), 2*PI()) - PI()),0))</f>
        <v>NW</v>
      </c>
      <c r="L101">
        <v>5.6233863185734396</v>
      </c>
      <c r="M101">
        <v>8.3518491321139798</v>
      </c>
      <c r="N101">
        <v>1.8799810409545801</v>
      </c>
    </row>
    <row r="102" spans="1:14" x14ac:dyDescent="0.3">
      <c r="A102">
        <v>1672891</v>
      </c>
      <c r="B102">
        <v>2023</v>
      </c>
      <c r="C102">
        <v>1</v>
      </c>
      <c r="D102">
        <v>5</v>
      </c>
      <c r="E102">
        <v>700</v>
      </c>
      <c r="F102">
        <v>1.0916992187500001</v>
      </c>
      <c r="G102">
        <v>-1.1955004882812501</v>
      </c>
      <c r="H102">
        <v>1.6189591105707599</v>
      </c>
      <c r="I102">
        <v>-0.74004572137892799</v>
      </c>
      <c r="J102">
        <f t="shared" si="2"/>
        <v>5.5431395858006578</v>
      </c>
      <c r="K102" t="str" cm="1">
        <f t="array" ref="K102">INDEX($P$5:$P$12,MATCH(MIN(ABS(MOD(J102 - $Q$5:$Q$12 + PI(), 2*PI()) - PI())),ABS(MOD(J102 - $Q$5:$Q$12 + PI(), 2*PI()) - PI()),0))</f>
        <v>NW</v>
      </c>
      <c r="L102">
        <v>5.6370896435531304</v>
      </c>
      <c r="M102">
        <v>8.3472274144490495</v>
      </c>
      <c r="N102">
        <v>1.8662827809651601</v>
      </c>
    </row>
    <row r="103" spans="1:14" x14ac:dyDescent="0.3">
      <c r="A103">
        <v>1672894</v>
      </c>
      <c r="B103">
        <v>2023</v>
      </c>
      <c r="C103">
        <v>1</v>
      </c>
      <c r="D103">
        <v>5</v>
      </c>
      <c r="E103">
        <v>800</v>
      </c>
      <c r="F103">
        <v>1.1953649902343699</v>
      </c>
      <c r="G103">
        <v>-0.52020507812500005</v>
      </c>
      <c r="H103">
        <v>1.30365286145701</v>
      </c>
      <c r="I103">
        <v>-1.1603305019807399</v>
      </c>
      <c r="J103">
        <f t="shared" si="2"/>
        <v>5.1228548051988465</v>
      </c>
      <c r="K103" t="str" cm="1">
        <f t="array" ref="K103">INDEX($P$5:$P$12,MATCH(MIN(ABS(MOD(J103 - $Q$5:$Q$12 + PI(), 2*PI()) - PI())),ABS(MOD(J103 - $Q$5:$Q$12 + PI(), 2*PI()) - PI()),0))</f>
        <v>NW</v>
      </c>
      <c r="L103">
        <v>5.6514162665905996</v>
      </c>
      <c r="M103">
        <v>8.3451206419202997</v>
      </c>
      <c r="N103">
        <v>1.8523886998494401</v>
      </c>
    </row>
    <row r="104" spans="1:14" x14ac:dyDescent="0.3">
      <c r="A104">
        <v>1672898</v>
      </c>
      <c r="B104">
        <v>2023</v>
      </c>
      <c r="C104">
        <v>1</v>
      </c>
      <c r="D104">
        <v>5</v>
      </c>
      <c r="E104">
        <v>900</v>
      </c>
      <c r="F104">
        <v>1.60326232910156</v>
      </c>
      <c r="G104">
        <v>-0.35136962890625001</v>
      </c>
      <c r="H104">
        <v>1.6413137153006001</v>
      </c>
      <c r="I104">
        <v>-1.35504818317043</v>
      </c>
      <c r="J104">
        <f t="shared" si="2"/>
        <v>4.9281371240091563</v>
      </c>
      <c r="K104" t="str" cm="1">
        <f t="array" ref="K104">INDEX($P$5:$P$12,MATCH(MIN(ABS(MOD(J104 - $Q$5:$Q$12 + PI(), 2*PI()) - PI())),ABS(MOD(J104 - $Q$5:$Q$12 + PI(), 2*PI()) - PI()),0))</f>
        <v>W</v>
      </c>
      <c r="L104">
        <v>5.6660470818059201</v>
      </c>
      <c r="M104">
        <v>8.3352347479926205</v>
      </c>
      <c r="N104">
        <v>1.8374087015787699</v>
      </c>
    </row>
    <row r="105" spans="1:14" x14ac:dyDescent="0.3">
      <c r="A105">
        <v>1672902</v>
      </c>
      <c r="B105">
        <v>2023</v>
      </c>
      <c r="C105">
        <v>1</v>
      </c>
      <c r="D105">
        <v>5</v>
      </c>
      <c r="E105">
        <v>1000</v>
      </c>
      <c r="F105">
        <v>1.39626342773437</v>
      </c>
      <c r="G105">
        <v>0.82177917480468698</v>
      </c>
      <c r="H105">
        <v>1.6201458489195399</v>
      </c>
      <c r="I105">
        <v>-2.1027585999081002</v>
      </c>
      <c r="J105">
        <f t="shared" si="2"/>
        <v>4.1804267072714865</v>
      </c>
      <c r="K105" t="str" cm="1">
        <f t="array" ref="K105">INDEX($P$5:$P$12,MATCH(MIN(ABS(MOD(J105 - $Q$5:$Q$12 + PI(), 2*PI()) - PI())),ABS(MOD(J105 - $Q$5:$Q$12 + PI(), 2*PI()) - PI()),0))</f>
        <v>SW</v>
      </c>
      <c r="L105">
        <v>5.6807003859371097</v>
      </c>
      <c r="M105">
        <v>8.3285998238457495</v>
      </c>
      <c r="N105">
        <v>1.82047494252522</v>
      </c>
    </row>
    <row r="106" spans="1:14" x14ac:dyDescent="0.3">
      <c r="A106">
        <v>1672905</v>
      </c>
      <c r="B106">
        <v>2023</v>
      </c>
      <c r="C106">
        <v>1</v>
      </c>
      <c r="D106">
        <v>5</v>
      </c>
      <c r="E106">
        <v>1100</v>
      </c>
      <c r="F106">
        <v>2.0480364990234299</v>
      </c>
      <c r="G106">
        <v>0.59028076171874999</v>
      </c>
      <c r="H106">
        <v>2.13140443815514</v>
      </c>
      <c r="I106">
        <v>-1.8514091064568801</v>
      </c>
      <c r="J106">
        <f t="shared" si="2"/>
        <v>4.4317762007227062</v>
      </c>
      <c r="K106" t="str" cm="1">
        <f t="array" ref="K106">INDEX($P$5:$P$12,MATCH(MIN(ABS(MOD(J106 - $Q$5:$Q$12 + PI(), 2*PI()) - PI())),ABS(MOD(J106 - $Q$5:$Q$12 + PI(), 2*PI()) - PI()),0))</f>
        <v>W</v>
      </c>
      <c r="L106">
        <v>5.69491574802238</v>
      </c>
      <c r="M106">
        <v>8.3077497482299805</v>
      </c>
      <c r="N106">
        <v>1.8039513693915401</v>
      </c>
    </row>
    <row r="107" spans="1:14" x14ac:dyDescent="0.3">
      <c r="A107">
        <v>1672909</v>
      </c>
      <c r="B107">
        <v>2023</v>
      </c>
      <c r="C107">
        <v>1</v>
      </c>
      <c r="D107">
        <v>5</v>
      </c>
      <c r="E107">
        <v>1200</v>
      </c>
      <c r="F107">
        <v>2.7841705322265602</v>
      </c>
      <c r="G107">
        <v>-0.15873535156249999</v>
      </c>
      <c r="H107">
        <v>2.7886918912555401</v>
      </c>
      <c r="I107">
        <v>-1.5138444653818099</v>
      </c>
      <c r="J107">
        <f t="shared" si="2"/>
        <v>4.7693408417977761</v>
      </c>
      <c r="K107" t="str" cm="1">
        <f t="array" ref="K107">INDEX($P$5:$P$12,MATCH(MIN(ABS(MOD(J107 - $Q$5:$Q$12 + PI(), 2*PI()) - PI())),ABS(MOD(J107 - $Q$5:$Q$12 + PI(), 2*PI()) - PI()),0))</f>
        <v>W</v>
      </c>
      <c r="L107">
        <v>5.7081782902509701</v>
      </c>
      <c r="M107">
        <v>8.2809647454155808</v>
      </c>
      <c r="N107">
        <v>1.78615029652913</v>
      </c>
    </row>
    <row r="108" spans="1:14" x14ac:dyDescent="0.3">
      <c r="A108">
        <v>1672912</v>
      </c>
      <c r="B108">
        <v>2023</v>
      </c>
      <c r="C108">
        <v>1</v>
      </c>
      <c r="D108">
        <v>5</v>
      </c>
      <c r="E108">
        <v>1300</v>
      </c>
      <c r="F108">
        <v>3.4554846191406199</v>
      </c>
      <c r="G108">
        <v>-0.92541564941406196</v>
      </c>
      <c r="H108">
        <v>3.5772570605560099</v>
      </c>
      <c r="I108">
        <v>-1.30912618709415</v>
      </c>
      <c r="J108">
        <f t="shared" si="2"/>
        <v>4.9740591200854363</v>
      </c>
      <c r="K108" t="str" cm="1">
        <f t="array" ref="K108">INDEX($P$5:$P$12,MATCH(MIN(ABS(MOD(J108 - $Q$5:$Q$12 + PI(), 2*PI()) - PI())),ABS(MOD(J108 - $Q$5:$Q$12 + PI(), 2*PI()) - PI()),0))</f>
        <v>W</v>
      </c>
      <c r="L108">
        <v>5.7199309976855703</v>
      </c>
      <c r="M108">
        <v>8.2457622951931402</v>
      </c>
      <c r="N108">
        <v>1.7674449284871401</v>
      </c>
    </row>
    <row r="109" spans="1:14" x14ac:dyDescent="0.3">
      <c r="A109">
        <v>1672916</v>
      </c>
      <c r="B109">
        <v>2023</v>
      </c>
      <c r="C109">
        <v>1</v>
      </c>
      <c r="D109">
        <v>5</v>
      </c>
      <c r="E109">
        <v>1400</v>
      </c>
      <c r="F109">
        <v>3.6944696044921801</v>
      </c>
      <c r="G109">
        <v>-1.0037530517578099</v>
      </c>
      <c r="H109">
        <v>3.8283972948780698</v>
      </c>
      <c r="I109">
        <v>-1.3055093365466299</v>
      </c>
      <c r="J109">
        <f t="shared" si="2"/>
        <v>4.9776759706329567</v>
      </c>
      <c r="K109" t="str" cm="1">
        <f t="array" ref="K109">INDEX($P$5:$P$12,MATCH(MIN(ABS(MOD(J109 - $Q$5:$Q$12 + PI(), 2*PI()) - PI())),ABS(MOD(J109 - $Q$5:$Q$12 + PI(), 2*PI()) - PI()),0))</f>
        <v>W</v>
      </c>
      <c r="L109">
        <v>5.7299279126041496</v>
      </c>
      <c r="M109">
        <v>8.2069083319769902</v>
      </c>
      <c r="N109">
        <v>1.7465369966294999</v>
      </c>
    </row>
    <row r="110" spans="1:14" x14ac:dyDescent="0.3">
      <c r="A110">
        <v>1672920</v>
      </c>
      <c r="B110">
        <v>2023</v>
      </c>
      <c r="C110">
        <v>1</v>
      </c>
      <c r="D110">
        <v>5</v>
      </c>
      <c r="E110">
        <v>1500</v>
      </c>
      <c r="F110">
        <v>3.8760589599609299</v>
      </c>
      <c r="G110">
        <v>-0.40455505371093697</v>
      </c>
      <c r="H110">
        <v>3.8971140415154002</v>
      </c>
      <c r="I110">
        <v>-1.466800088626</v>
      </c>
      <c r="J110">
        <f t="shared" si="2"/>
        <v>4.8163852185535863</v>
      </c>
      <c r="K110" t="str" cm="1">
        <f t="array" ref="K110">INDEX($P$5:$P$12,MATCH(MIN(ABS(MOD(J110 - $Q$5:$Q$12 + PI(), 2*PI()) - PI())),ABS(MOD(J110 - $Q$5:$Q$12 + PI(), 2*PI()) - PI()),0))</f>
        <v>W</v>
      </c>
      <c r="L110">
        <v>5.7363469593702501</v>
      </c>
      <c r="M110">
        <v>8.1602856318155901</v>
      </c>
      <c r="N110">
        <v>1.7240673700968401</v>
      </c>
    </row>
    <row r="111" spans="1:14" x14ac:dyDescent="0.3">
      <c r="A111">
        <v>1672923</v>
      </c>
      <c r="B111">
        <v>2023</v>
      </c>
      <c r="C111">
        <v>1</v>
      </c>
      <c r="D111">
        <v>5</v>
      </c>
      <c r="E111">
        <v>1600</v>
      </c>
      <c r="F111">
        <v>4.35256530761718</v>
      </c>
      <c r="G111">
        <v>-1.0437622070312499E-2</v>
      </c>
      <c r="H111">
        <v>4.3525778225124396</v>
      </c>
      <c r="I111">
        <v>-1.5683982922278701</v>
      </c>
      <c r="J111">
        <f t="shared" si="2"/>
        <v>4.7147870149517157</v>
      </c>
      <c r="K111" t="str" cm="1">
        <f t="array" ref="K111">INDEX($P$5:$P$12,MATCH(MIN(ABS(MOD(J111 - $Q$5:$Q$12 + PI(), 2*PI()) - PI())),ABS(MOD(J111 - $Q$5:$Q$12 + PI(), 2*PI()) - PI()),0))</f>
        <v>W</v>
      </c>
      <c r="L111">
        <v>5.7370069498697296</v>
      </c>
      <c r="M111">
        <v>8.0979464848836198</v>
      </c>
      <c r="N111">
        <v>1.7016336652967601</v>
      </c>
    </row>
    <row r="112" spans="1:14" x14ac:dyDescent="0.3">
      <c r="A112">
        <v>1672927</v>
      </c>
      <c r="B112">
        <v>2023</v>
      </c>
      <c r="C112">
        <v>1</v>
      </c>
      <c r="D112">
        <v>5</v>
      </c>
      <c r="E112">
        <v>1700</v>
      </c>
      <c r="F112">
        <v>4.8373535156249998</v>
      </c>
      <c r="G112">
        <v>7.8692626953124997E-2</v>
      </c>
      <c r="H112">
        <v>4.8379935473981703</v>
      </c>
      <c r="I112">
        <v>-1.5870625943130501</v>
      </c>
      <c r="J112">
        <f t="shared" si="2"/>
        <v>4.6961227128665364</v>
      </c>
      <c r="K112" t="str" cm="1">
        <f t="array" ref="K112">INDEX($P$5:$P$12,MATCH(MIN(ABS(MOD(J112 - $Q$5:$Q$12 + PI(), 2*PI()) - PI())),ABS(MOD(J112 - $Q$5:$Q$12 + PI(), 2*PI()) - PI()),0))</f>
        <v>W</v>
      </c>
      <c r="L112">
        <v>5.7309839447483997</v>
      </c>
      <c r="M112">
        <v>8.0184073978000203</v>
      </c>
      <c r="N112">
        <v>1.6806542078653901</v>
      </c>
    </row>
    <row r="113" spans="1:14" x14ac:dyDescent="0.3">
      <c r="A113">
        <v>1672930</v>
      </c>
      <c r="B113">
        <v>2023</v>
      </c>
      <c r="C113">
        <v>1</v>
      </c>
      <c r="D113">
        <v>5</v>
      </c>
      <c r="E113">
        <v>1800</v>
      </c>
      <c r="F113">
        <v>5.2122412109375</v>
      </c>
      <c r="G113">
        <v>4.041259765625E-2</v>
      </c>
      <c r="H113">
        <v>5.2123978761261602</v>
      </c>
      <c r="I113">
        <v>-1.5785495727107599</v>
      </c>
      <c r="J113">
        <f t="shared" si="2"/>
        <v>4.7046357344688268</v>
      </c>
      <c r="K113" t="str" cm="1">
        <f t="array" ref="K113">INDEX($P$5:$P$12,MATCH(MIN(ABS(MOD(J113 - $Q$5:$Q$12 + PI(), 2*PI()) - PI())),ABS(MOD(J113 - $Q$5:$Q$12 + PI(), 2*PI()) - PI()),0))</f>
        <v>W</v>
      </c>
      <c r="L113">
        <v>5.7175909668077498</v>
      </c>
      <c r="M113">
        <v>7.9238558875189797</v>
      </c>
      <c r="N113">
        <v>1.6623084810044999</v>
      </c>
    </row>
    <row r="114" spans="1:14" x14ac:dyDescent="0.3">
      <c r="A114">
        <v>1672934</v>
      </c>
      <c r="B114">
        <v>2023</v>
      </c>
      <c r="C114">
        <v>1</v>
      </c>
      <c r="D114">
        <v>5</v>
      </c>
      <c r="E114">
        <v>1900</v>
      </c>
      <c r="F114">
        <v>5.5424542236328103</v>
      </c>
      <c r="G114">
        <v>-0.47884460449218702</v>
      </c>
      <c r="H114">
        <v>5.5631008418252197</v>
      </c>
      <c r="I114">
        <v>-1.4846145577241101</v>
      </c>
      <c r="J114">
        <f t="shared" si="2"/>
        <v>4.7985707494554761</v>
      </c>
      <c r="K114" t="str" cm="1">
        <f t="array" ref="K114">INDEX($P$5:$P$12,MATCH(MIN(ABS(MOD(J114 - $Q$5:$Q$12 + PI(), 2*PI()) - PI())),ABS(MOD(J114 - $Q$5:$Q$12 + PI(), 2*PI()) - PI()),0))</f>
        <v>W</v>
      </c>
      <c r="L114">
        <v>5.6988285826586402</v>
      </c>
      <c r="M114">
        <v>7.8234019809298996</v>
      </c>
      <c r="N114">
        <v>1.64765983157687</v>
      </c>
    </row>
    <row r="115" spans="1:14" x14ac:dyDescent="0.3">
      <c r="A115">
        <v>1672938</v>
      </c>
      <c r="B115">
        <v>2023</v>
      </c>
      <c r="C115">
        <v>1</v>
      </c>
      <c r="D115">
        <v>5</v>
      </c>
      <c r="E115">
        <v>2000</v>
      </c>
      <c r="F115">
        <v>5.5845697021484302</v>
      </c>
      <c r="G115">
        <v>-1.3350598144531201</v>
      </c>
      <c r="H115">
        <v>5.7419337741149397</v>
      </c>
      <c r="I115">
        <v>-1.33613820921175</v>
      </c>
      <c r="J115">
        <f t="shared" si="2"/>
        <v>4.947047097967836</v>
      </c>
      <c r="K115" t="str" cm="1">
        <f t="array" ref="K115">INDEX($P$5:$P$12,MATCH(MIN(ABS(MOD(J115 - $Q$5:$Q$12 + PI(), 2*PI()) - PI())),ABS(MOD(J115 - $Q$5:$Q$12 + PI(), 2*PI()) - PI()),0))</f>
        <v>W</v>
      </c>
      <c r="L115">
        <v>5.6795851724353001</v>
      </c>
      <c r="M115">
        <v>7.7400935490926104</v>
      </c>
      <c r="N115">
        <v>1.6356264750162699</v>
      </c>
    </row>
    <row r="116" spans="1:14" x14ac:dyDescent="0.3">
      <c r="A116">
        <v>1672941</v>
      </c>
      <c r="B116">
        <v>2023</v>
      </c>
      <c r="C116">
        <v>1</v>
      </c>
      <c r="D116">
        <v>5</v>
      </c>
      <c r="E116">
        <v>2100</v>
      </c>
      <c r="F116">
        <v>5.3324401855468704</v>
      </c>
      <c r="G116">
        <v>-1.7532019042968701</v>
      </c>
      <c r="H116">
        <v>5.6132553166291403</v>
      </c>
      <c r="I116">
        <v>-1.25314897916648</v>
      </c>
      <c r="J116">
        <f t="shared" si="2"/>
        <v>5.0300363280131064</v>
      </c>
      <c r="K116" t="str" cm="1">
        <f t="array" ref="K116">INDEX($P$5:$P$12,MATCH(MIN(ABS(MOD(J116 - $Q$5:$Q$12 + PI(), 2*PI()) - PI())),ABS(MOD(J116 - $Q$5:$Q$12 + PI(), 2*PI()) - PI()),0))</f>
        <v>W</v>
      </c>
      <c r="L116">
        <v>5.6622147338159401</v>
      </c>
      <c r="M116">
        <v>7.6975278854370099</v>
      </c>
      <c r="N116">
        <v>1.6254138946533201</v>
      </c>
    </row>
    <row r="117" spans="1:14" x14ac:dyDescent="0.3">
      <c r="A117">
        <v>1672945</v>
      </c>
      <c r="B117">
        <v>2023</v>
      </c>
      <c r="C117">
        <v>1</v>
      </c>
      <c r="D117">
        <v>5</v>
      </c>
      <c r="E117">
        <v>2200</v>
      </c>
      <c r="F117">
        <v>4.9085229492187503</v>
      </c>
      <c r="G117">
        <v>-1.6313848876953101</v>
      </c>
      <c r="H117">
        <v>5.17252493418908</v>
      </c>
      <c r="I117">
        <v>-1.2499241928345799</v>
      </c>
      <c r="J117">
        <f t="shared" si="2"/>
        <v>5.0332611143450059</v>
      </c>
      <c r="K117" t="str" cm="1">
        <f t="array" ref="K117">INDEX($P$5:$P$12,MATCH(MIN(ABS(MOD(J117 - $Q$5:$Q$12 + PI(), 2*PI()) - PI())),ABS(MOD(J117 - $Q$5:$Q$12 + PI(), 2*PI()) - PI()),0))</f>
        <v>W</v>
      </c>
      <c r="L117">
        <v>5.6469871337910096</v>
      </c>
      <c r="M117">
        <v>7.7864931954277798</v>
      </c>
      <c r="N117">
        <v>1.6468955145941799</v>
      </c>
    </row>
    <row r="118" spans="1:14" x14ac:dyDescent="0.3">
      <c r="A118">
        <v>1672948</v>
      </c>
      <c r="B118">
        <v>2023</v>
      </c>
      <c r="C118">
        <v>1</v>
      </c>
      <c r="D118">
        <v>5</v>
      </c>
      <c r="E118">
        <v>2300</v>
      </c>
      <c r="F118">
        <v>4.6999169921875001</v>
      </c>
      <c r="G118">
        <v>-1.58382019042968</v>
      </c>
      <c r="H118">
        <v>4.9596074571548003</v>
      </c>
      <c r="I118">
        <v>-1.24575931467877</v>
      </c>
      <c r="J118">
        <f t="shared" si="2"/>
        <v>5.0374259925008165</v>
      </c>
      <c r="K118" t="str" cm="1">
        <f t="array" ref="K118">INDEX($P$5:$P$12,MATCH(MIN(ABS(MOD(J118 - $Q$5:$Q$12 + PI(), 2*PI()) - PI())),ABS(MOD(J118 - $Q$5:$Q$12 + PI(), 2*PI()) - PI()),0))</f>
        <v>W</v>
      </c>
      <c r="L118">
        <v>5.6299902479005501</v>
      </c>
      <c r="M118">
        <v>7.8616063859727596</v>
      </c>
      <c r="N118">
        <v>1.6469842063055999</v>
      </c>
    </row>
    <row r="119" spans="1:14" x14ac:dyDescent="0.3">
      <c r="A119">
        <v>1672952</v>
      </c>
      <c r="B119">
        <v>2023</v>
      </c>
      <c r="C119">
        <v>1</v>
      </c>
      <c r="D119">
        <v>5</v>
      </c>
      <c r="E119">
        <v>0</v>
      </c>
      <c r="F119">
        <v>-1.77895690917968</v>
      </c>
      <c r="G119">
        <v>-3.4789508056640601</v>
      </c>
      <c r="H119">
        <v>3.9074014885789201</v>
      </c>
      <c r="I119">
        <v>0.47268528113562802</v>
      </c>
      <c r="J119">
        <f t="shared" si="2"/>
        <v>0.47268528113562802</v>
      </c>
      <c r="K119" t="str" cm="1">
        <f t="array" ref="K119">INDEX($P$5:$P$12,MATCH(MIN(ABS(MOD(J119 - $Q$5:$Q$12 + PI(), 2*PI()) - PI())),ABS(MOD(J119 - $Q$5:$Q$12 + PI(), 2*PI()) - PI()),0))</f>
        <v>NE</v>
      </c>
      <c r="L119">
        <v>5.5591601053725102</v>
      </c>
      <c r="M119">
        <v>8.2814016342162997</v>
      </c>
      <c r="N119">
        <v>1.96235879262288</v>
      </c>
    </row>
    <row r="120" spans="1:14" x14ac:dyDescent="0.3">
      <c r="A120">
        <v>1672956</v>
      </c>
      <c r="B120">
        <v>2023</v>
      </c>
      <c r="C120">
        <v>1</v>
      </c>
      <c r="D120">
        <v>5</v>
      </c>
      <c r="E120">
        <v>100</v>
      </c>
      <c r="F120">
        <v>-1.82009704589843</v>
      </c>
      <c r="G120">
        <v>-3.0063214111328098</v>
      </c>
      <c r="H120">
        <v>3.5143593560596198</v>
      </c>
      <c r="I120">
        <v>0.544397685467231</v>
      </c>
      <c r="J120">
        <f t="shared" si="2"/>
        <v>0.544397685467231</v>
      </c>
      <c r="K120" t="str" cm="1">
        <f t="array" ref="K120">INDEX($P$5:$P$12,MATCH(MIN(ABS(MOD(J120 - $Q$5:$Q$12 + PI(), 2*PI()) - PI())),ABS(MOD(J120 - $Q$5:$Q$12 + PI(), 2*PI()) - PI()),0))</f>
        <v>NE</v>
      </c>
      <c r="L120">
        <v>5.5675678824779702</v>
      </c>
      <c r="M120">
        <v>8.3069118923611107</v>
      </c>
      <c r="N120">
        <v>1.94771003723144</v>
      </c>
    </row>
    <row r="121" spans="1:14" x14ac:dyDescent="0.3">
      <c r="A121">
        <v>1672959</v>
      </c>
      <c r="B121">
        <v>2023</v>
      </c>
      <c r="C121">
        <v>1</v>
      </c>
      <c r="D121">
        <v>5</v>
      </c>
      <c r="E121">
        <v>200</v>
      </c>
      <c r="F121">
        <v>-1.57645812988281</v>
      </c>
      <c r="G121">
        <v>-2.3569024658203102</v>
      </c>
      <c r="H121">
        <v>2.8355263124618402</v>
      </c>
      <c r="I121">
        <v>0.58952549273966104</v>
      </c>
      <c r="J121">
        <f t="shared" si="2"/>
        <v>0.58952549273966104</v>
      </c>
      <c r="K121" t="str" cm="1">
        <f t="array" ref="K121">INDEX($P$5:$P$12,MATCH(MIN(ABS(MOD(J121 - $Q$5:$Q$12 + PI(), 2*PI()) - PI())),ABS(MOD(J121 - $Q$5:$Q$12 + PI(), 2*PI()) - PI()),0))</f>
        <v>NE</v>
      </c>
      <c r="L121">
        <v>5.5769206675008904</v>
      </c>
      <c r="M121">
        <v>8.3269430796305297</v>
      </c>
      <c r="N121">
        <v>1.93362055884467</v>
      </c>
    </row>
    <row r="122" spans="1:14" x14ac:dyDescent="0.3">
      <c r="A122">
        <v>1672963</v>
      </c>
      <c r="B122">
        <v>2023</v>
      </c>
      <c r="C122">
        <v>1</v>
      </c>
      <c r="D122">
        <v>6</v>
      </c>
      <c r="E122">
        <v>300</v>
      </c>
      <c r="F122">
        <v>4.8725866699218701</v>
      </c>
      <c r="G122">
        <v>-0.288772583007812</v>
      </c>
      <c r="H122">
        <v>4.88113618541803</v>
      </c>
      <c r="I122">
        <v>-1.5116008261254601</v>
      </c>
      <c r="J122">
        <f t="shared" si="2"/>
        <v>4.7715844810541261</v>
      </c>
      <c r="K122" t="str" cm="1">
        <f t="array" ref="K122">INDEX($P$5:$P$12,MATCH(MIN(ABS(MOD(J122 - $Q$5:$Q$12 + PI(), 2*PI()) - PI())),ABS(MOD(J122 - $Q$5:$Q$12 + PI(), 2*PI()) - PI()),0))</f>
        <v>W</v>
      </c>
      <c r="L122">
        <v>5.5395237309349996</v>
      </c>
      <c r="M122">
        <v>8.4748547871907505</v>
      </c>
      <c r="N122">
        <v>1.7711907492743499</v>
      </c>
    </row>
    <row r="123" spans="1:14" x14ac:dyDescent="0.3">
      <c r="A123">
        <v>1672966</v>
      </c>
      <c r="B123">
        <v>2023</v>
      </c>
      <c r="C123">
        <v>1</v>
      </c>
      <c r="D123">
        <v>6</v>
      </c>
      <c r="E123">
        <v>400</v>
      </c>
      <c r="F123">
        <v>5.2023614501953102</v>
      </c>
      <c r="G123">
        <v>-7.6983642578124997E-2</v>
      </c>
      <c r="H123">
        <v>5.2029310143132603</v>
      </c>
      <c r="I123">
        <v>-1.55599958018826</v>
      </c>
      <c r="J123">
        <f t="shared" si="2"/>
        <v>4.7271857269913262</v>
      </c>
      <c r="K123" t="str" cm="1">
        <f t="array" ref="K123">INDEX($P$5:$P$12,MATCH(MIN(ABS(MOD(J123 - $Q$5:$Q$12 + PI(), 2*PI()) - PI())),ABS(MOD(J123 - $Q$5:$Q$12 + PI(), 2*PI()) - PI()),0))</f>
        <v>W</v>
      </c>
      <c r="L123">
        <v>5.5170386026700999</v>
      </c>
      <c r="M123">
        <v>8.6596217685275594</v>
      </c>
      <c r="N123">
        <v>1.82747872670491</v>
      </c>
    </row>
    <row r="124" spans="1:14" x14ac:dyDescent="0.3">
      <c r="A124">
        <v>1672970</v>
      </c>
      <c r="B124">
        <v>2023</v>
      </c>
      <c r="C124">
        <v>1</v>
      </c>
      <c r="D124">
        <v>6</v>
      </c>
      <c r="E124">
        <v>500</v>
      </c>
      <c r="F124">
        <v>5.4441229248046801</v>
      </c>
      <c r="G124">
        <v>-0.44552490234374997</v>
      </c>
      <c r="H124">
        <v>5.4623224784877298</v>
      </c>
      <c r="I124">
        <v>-1.4891423472751799</v>
      </c>
      <c r="J124">
        <f t="shared" si="2"/>
        <v>4.7940429599044059</v>
      </c>
      <c r="K124" t="str" cm="1">
        <f t="array" ref="K124">INDEX($P$5:$P$12,MATCH(MIN(ABS(MOD(J124 - $Q$5:$Q$12 + PI(), 2*PI()) - PI())),ABS(MOD(J124 - $Q$5:$Q$12 + PI(), 2*PI()) - PI()),0))</f>
        <v>W</v>
      </c>
      <c r="L124">
        <v>5.4970916444681199</v>
      </c>
      <c r="M124">
        <v>8.8295245700412295</v>
      </c>
      <c r="N124">
        <v>1.8887485928005601</v>
      </c>
    </row>
    <row r="125" spans="1:14" x14ac:dyDescent="0.3">
      <c r="A125">
        <v>1672974</v>
      </c>
      <c r="B125">
        <v>2023</v>
      </c>
      <c r="C125">
        <v>1</v>
      </c>
      <c r="D125">
        <v>6</v>
      </c>
      <c r="E125">
        <v>600</v>
      </c>
      <c r="F125">
        <v>5.26414428710937</v>
      </c>
      <c r="G125">
        <v>-0.64963623046874996</v>
      </c>
      <c r="H125">
        <v>5.3040778941719804</v>
      </c>
      <c r="I125">
        <v>-1.44800938680151</v>
      </c>
      <c r="J125">
        <f t="shared" si="2"/>
        <v>4.8351759203780764</v>
      </c>
      <c r="K125" t="str" cm="1">
        <f t="array" ref="K125">INDEX($P$5:$P$12,MATCH(MIN(ABS(MOD(J125 - $Q$5:$Q$12 + PI(), 2*PI()) - PI())),ABS(MOD(J125 - $Q$5:$Q$12 + PI(), 2*PI()) - PI()),0))</f>
        <v>W</v>
      </c>
      <c r="L125">
        <v>5.4802685150434503</v>
      </c>
      <c r="M125">
        <v>8.9864272011650908</v>
      </c>
      <c r="N125">
        <v>1.9497765435112799</v>
      </c>
    </row>
    <row r="126" spans="1:14" x14ac:dyDescent="0.3">
      <c r="A126">
        <v>1672977</v>
      </c>
      <c r="B126">
        <v>2023</v>
      </c>
      <c r="C126">
        <v>1</v>
      </c>
      <c r="D126">
        <v>6</v>
      </c>
      <c r="E126">
        <v>700</v>
      </c>
      <c r="F126">
        <v>5.0924450683593703</v>
      </c>
      <c r="G126">
        <v>-0.362352905273437</v>
      </c>
      <c r="H126">
        <v>5.1053204015240601</v>
      </c>
      <c r="I126">
        <v>-1.4997610546400399</v>
      </c>
      <c r="J126">
        <f t="shared" si="2"/>
        <v>4.7834242525395467</v>
      </c>
      <c r="K126" t="str" cm="1">
        <f t="array" ref="K126">INDEX($P$5:$P$12,MATCH(MIN(ABS(MOD(J126 - $Q$5:$Q$12 + PI(), 2*PI()) - PI())),ABS(MOD(J126 - $Q$5:$Q$12 + PI(), 2*PI()) - PI()),0))</f>
        <v>W</v>
      </c>
      <c r="L126">
        <v>5.4667178779662597</v>
      </c>
      <c r="M126">
        <v>9.13413778940836</v>
      </c>
      <c r="N126">
        <v>2.00592793358696</v>
      </c>
    </row>
    <row r="127" spans="1:14" x14ac:dyDescent="0.3">
      <c r="A127">
        <v>1672981</v>
      </c>
      <c r="B127">
        <v>2023</v>
      </c>
      <c r="C127">
        <v>1</v>
      </c>
      <c r="D127">
        <v>6</v>
      </c>
      <c r="E127">
        <v>800</v>
      </c>
      <c r="F127">
        <v>5.1241796874999999</v>
      </c>
      <c r="G127">
        <v>-0.19105346679687499</v>
      </c>
      <c r="H127">
        <v>5.1277401354751397</v>
      </c>
      <c r="I127">
        <v>-1.5335288964302201</v>
      </c>
      <c r="J127">
        <f t="shared" si="2"/>
        <v>4.749656410749366</v>
      </c>
      <c r="K127" t="str" cm="1">
        <f t="array" ref="K127">INDEX($P$5:$P$12,MATCH(MIN(ABS(MOD(J127 - $Q$5:$Q$12 + PI(), 2*PI()) - PI())),ABS(MOD(J127 - $Q$5:$Q$12 + PI(), 2*PI()) - PI()),0))</f>
        <v>W</v>
      </c>
      <c r="L127">
        <v>5.4547291552777297</v>
      </c>
      <c r="M127">
        <v>9.2603981229993995</v>
      </c>
      <c r="N127">
        <v>2.0564178890652101</v>
      </c>
    </row>
    <row r="128" spans="1:14" x14ac:dyDescent="0.3">
      <c r="A128">
        <v>1672984</v>
      </c>
      <c r="B128">
        <v>2023</v>
      </c>
      <c r="C128">
        <v>1</v>
      </c>
      <c r="D128">
        <v>6</v>
      </c>
      <c r="E128">
        <v>900</v>
      </c>
      <c r="F128">
        <v>5.3013812255859296</v>
      </c>
      <c r="G128">
        <v>-0.366180419921875</v>
      </c>
      <c r="H128">
        <v>5.3140127021798902</v>
      </c>
      <c r="I128">
        <v>-1.5018332182870899</v>
      </c>
      <c r="J128">
        <f t="shared" si="2"/>
        <v>4.7813520888924961</v>
      </c>
      <c r="K128" t="str" cm="1">
        <f t="array" ref="K128">INDEX($P$5:$P$12,MATCH(MIN(ABS(MOD(J128 - $Q$5:$Q$12 + PI(), 2*PI()) - PI())),ABS(MOD(J128 - $Q$5:$Q$12 + PI(), 2*PI()) - PI()),0))</f>
        <v>W</v>
      </c>
      <c r="L128">
        <v>5.4431343437050996</v>
      </c>
      <c r="M128">
        <v>9.3750164243909992</v>
      </c>
      <c r="N128">
        <v>2.1097654766506602</v>
      </c>
    </row>
    <row r="129" spans="1:14" x14ac:dyDescent="0.3">
      <c r="A129">
        <v>1672988</v>
      </c>
      <c r="B129">
        <v>2023</v>
      </c>
      <c r="C129">
        <v>1</v>
      </c>
      <c r="D129">
        <v>6</v>
      </c>
      <c r="E129">
        <v>1000</v>
      </c>
      <c r="F129">
        <v>5.2669805908203102</v>
      </c>
      <c r="G129">
        <v>-3.2792968749999998E-2</v>
      </c>
      <c r="H129">
        <v>5.2670826766700101</v>
      </c>
      <c r="I129">
        <v>-1.56457026530552</v>
      </c>
      <c r="J129">
        <f t="shared" si="2"/>
        <v>4.7186150418740667</v>
      </c>
      <c r="K129" t="str" cm="1">
        <f t="array" ref="K129">INDEX($P$5:$P$12,MATCH(MIN(ABS(MOD(J129 - $Q$5:$Q$12 + PI(), 2*PI()) - PI())),ABS(MOD(J129 - $Q$5:$Q$12 + PI(), 2*PI()) - PI()),0))</f>
        <v>W</v>
      </c>
      <c r="L129">
        <v>5.4324689161715503</v>
      </c>
      <c r="M129">
        <v>9.4564852184719506</v>
      </c>
      <c r="N129">
        <v>2.1447159449259399</v>
      </c>
    </row>
    <row r="130" spans="1:14" x14ac:dyDescent="0.3">
      <c r="A130">
        <v>1672992</v>
      </c>
      <c r="B130">
        <v>2023</v>
      </c>
      <c r="C130">
        <v>1</v>
      </c>
      <c r="D130">
        <v>6</v>
      </c>
      <c r="E130">
        <v>1100</v>
      </c>
      <c r="F130">
        <v>5.2213012695312502</v>
      </c>
      <c r="G130">
        <v>0.221088256835937</v>
      </c>
      <c r="H130">
        <v>5.2259800003941201</v>
      </c>
      <c r="I130">
        <v>-1.61311456362438</v>
      </c>
      <c r="J130">
        <f t="shared" si="2"/>
        <v>4.6700707435552058</v>
      </c>
      <c r="K130" t="str" cm="1">
        <f t="array" ref="K130">INDEX($P$5:$P$12,MATCH(MIN(ABS(MOD(J130 - $Q$5:$Q$12 + PI(), 2*PI()) - PI())),ABS(MOD(J130 - $Q$5:$Q$12 + PI(), 2*PI()) - PI()),0))</f>
        <v>W</v>
      </c>
      <c r="L130">
        <v>5.4219542827370599</v>
      </c>
      <c r="M130">
        <v>9.5138924916585292</v>
      </c>
      <c r="N130">
        <v>2.1710290908813401</v>
      </c>
    </row>
    <row r="131" spans="1:14" x14ac:dyDescent="0.3">
      <c r="A131">
        <v>1672995</v>
      </c>
      <c r="B131">
        <v>2023</v>
      </c>
      <c r="C131">
        <v>1</v>
      </c>
      <c r="D131">
        <v>6</v>
      </c>
      <c r="E131">
        <v>1200</v>
      </c>
      <c r="F131">
        <v>5.2510119628906198</v>
      </c>
      <c r="G131">
        <v>0.35420776367187501</v>
      </c>
      <c r="H131">
        <v>5.2629449716167302</v>
      </c>
      <c r="I131">
        <v>-1.6381494369868199</v>
      </c>
      <c r="J131">
        <f t="shared" ref="J131:J194" si="3">IF(I131&lt;0,I131+2*PI(),I131)</f>
        <v>4.6450358701927659</v>
      </c>
      <c r="K131" t="str" cm="1">
        <f t="array" ref="K131">INDEX($P$5:$P$12,MATCH(MIN(ABS(MOD(J131 - $Q$5:$Q$12 + PI(), 2*PI()) - PI())),ABS(MOD(J131 - $Q$5:$Q$12 + PI(), 2*PI()) - PI()),0))</f>
        <v>W</v>
      </c>
      <c r="L131">
        <v>5.4114538528283802</v>
      </c>
      <c r="M131">
        <v>9.55183866288926</v>
      </c>
      <c r="N131">
        <v>2.1890846888224198</v>
      </c>
    </row>
    <row r="132" spans="1:14" x14ac:dyDescent="0.3">
      <c r="A132">
        <v>1672999</v>
      </c>
      <c r="B132">
        <v>2023</v>
      </c>
      <c r="C132">
        <v>1</v>
      </c>
      <c r="D132">
        <v>6</v>
      </c>
      <c r="E132">
        <v>1300</v>
      </c>
      <c r="F132">
        <v>5.3215435791015597</v>
      </c>
      <c r="G132">
        <v>0.33377380371093701</v>
      </c>
      <c r="H132">
        <v>5.3320006579445103</v>
      </c>
      <c r="I132">
        <v>-1.6334355113451999</v>
      </c>
      <c r="J132">
        <f t="shared" si="3"/>
        <v>4.6497497958343867</v>
      </c>
      <c r="K132" t="str" cm="1">
        <f t="array" ref="K132">INDEX($P$5:$P$12,MATCH(MIN(ABS(MOD(J132 - $Q$5:$Q$12 + PI(), 2*PI()) - PI())),ABS(MOD(J132 - $Q$5:$Q$12 + PI(), 2*PI()) - PI()),0))</f>
        <v>W</v>
      </c>
      <c r="L132">
        <v>5.4007957637831696</v>
      </c>
      <c r="M132">
        <v>9.5692793528238909</v>
      </c>
      <c r="N132">
        <v>2.1996912426418702</v>
      </c>
    </row>
    <row r="133" spans="1:14" x14ac:dyDescent="0.3">
      <c r="A133">
        <v>1673002</v>
      </c>
      <c r="B133">
        <v>2023</v>
      </c>
      <c r="C133">
        <v>1</v>
      </c>
      <c r="D133">
        <v>6</v>
      </c>
      <c r="E133">
        <v>1400</v>
      </c>
      <c r="F133">
        <v>5.5058996582031199</v>
      </c>
      <c r="G133">
        <v>0.30102416992187497</v>
      </c>
      <c r="H133">
        <v>5.5141224684512</v>
      </c>
      <c r="I133">
        <v>-1.6254149706101899</v>
      </c>
      <c r="J133">
        <f t="shared" si="3"/>
        <v>4.6577703365693965</v>
      </c>
      <c r="K133" t="str" cm="1">
        <f t="array" ref="K133">INDEX($P$5:$P$12,MATCH(MIN(ABS(MOD(J133 - $Q$5:$Q$12 + PI(), 2*PI()) - PI())),ABS(MOD(J133 - $Q$5:$Q$12 + PI(), 2*PI()) - PI()),0))</f>
        <v>W</v>
      </c>
      <c r="L133">
        <v>5.3898538409471097</v>
      </c>
      <c r="M133">
        <v>9.5652940538194393</v>
      </c>
      <c r="N133">
        <v>2.2037170198228599</v>
      </c>
    </row>
    <row r="134" spans="1:14" x14ac:dyDescent="0.3">
      <c r="A134">
        <v>1673006</v>
      </c>
      <c r="B134">
        <v>2023</v>
      </c>
      <c r="C134">
        <v>1</v>
      </c>
      <c r="D134">
        <v>6</v>
      </c>
      <c r="E134">
        <v>1500</v>
      </c>
      <c r="F134">
        <v>5.7839501953125003</v>
      </c>
      <c r="G134">
        <v>0.154390869140625</v>
      </c>
      <c r="H134">
        <v>5.7860104046164196</v>
      </c>
      <c r="I134">
        <v>-1.59748297017577</v>
      </c>
      <c r="J134">
        <f t="shared" si="3"/>
        <v>4.685702337003816</v>
      </c>
      <c r="K134" t="str" cm="1">
        <f t="array" ref="K134">INDEX($P$5:$P$12,MATCH(MIN(ABS(MOD(J134 - $Q$5:$Q$12 + PI(), 2*PI()) - PI())),ABS(MOD(J134 - $Q$5:$Q$12 + PI(), 2*PI()) - PI()),0))</f>
        <v>W</v>
      </c>
      <c r="L134">
        <v>5.3782507439844203</v>
      </c>
      <c r="M134">
        <v>9.5363235473632795</v>
      </c>
      <c r="N134">
        <v>2.2027902603149401</v>
      </c>
    </row>
    <row r="135" spans="1:14" x14ac:dyDescent="0.3">
      <c r="A135">
        <v>1673010</v>
      </c>
      <c r="B135">
        <v>2023</v>
      </c>
      <c r="C135">
        <v>1</v>
      </c>
      <c r="D135">
        <v>6</v>
      </c>
      <c r="E135">
        <v>1600</v>
      </c>
      <c r="F135">
        <v>5.96120788574218</v>
      </c>
      <c r="G135">
        <v>-1.4714355468750001E-2</v>
      </c>
      <c r="H135">
        <v>5.9612260458140396</v>
      </c>
      <c r="I135">
        <v>-1.5683279804685699</v>
      </c>
      <c r="J135">
        <f t="shared" si="3"/>
        <v>4.7148573267110159</v>
      </c>
      <c r="K135" t="str" cm="1">
        <f t="array" ref="K135">INDEX($P$5:$P$12,MATCH(MIN(ABS(MOD(J135 - $Q$5:$Q$12 + PI(), 2*PI()) - PI())),ABS(MOD(J135 - $Q$5:$Q$12 + PI(), 2*PI()) - PI()),0))</f>
        <v>W</v>
      </c>
      <c r="L135">
        <v>5.3662639150993297</v>
      </c>
      <c r="M135">
        <v>9.4863191180758992</v>
      </c>
      <c r="N135">
        <v>2.1974000930786102</v>
      </c>
    </row>
    <row r="136" spans="1:14" x14ac:dyDescent="0.3">
      <c r="A136">
        <v>1673013</v>
      </c>
      <c r="B136">
        <v>2023</v>
      </c>
      <c r="C136">
        <v>1</v>
      </c>
      <c r="D136">
        <v>6</v>
      </c>
      <c r="E136">
        <v>1700</v>
      </c>
      <c r="F136">
        <v>6.1188891601562503</v>
      </c>
      <c r="G136">
        <v>-0.20321960449218701</v>
      </c>
      <c r="H136">
        <v>6.1222628791916103</v>
      </c>
      <c r="I136">
        <v>-1.53759668390187</v>
      </c>
      <c r="J136">
        <f t="shared" si="3"/>
        <v>4.7455886232777162</v>
      </c>
      <c r="K136" t="str" cm="1">
        <f t="array" ref="K136">INDEX($P$5:$P$12,MATCH(MIN(ABS(MOD(J136 - $Q$5:$Q$12 + PI(), 2*PI()) - PI())),ABS(MOD(J136 - $Q$5:$Q$12 + PI(), 2*PI()) - PI()),0))</f>
        <v>W</v>
      </c>
      <c r="L136">
        <v>5.3544830373385501</v>
      </c>
      <c r="M136">
        <v>9.4206734763251401</v>
      </c>
      <c r="N136">
        <v>2.18777963850233</v>
      </c>
    </row>
    <row r="137" spans="1:14" x14ac:dyDescent="0.3">
      <c r="A137">
        <v>1673017</v>
      </c>
      <c r="B137">
        <v>2023</v>
      </c>
      <c r="C137">
        <v>1</v>
      </c>
      <c r="D137">
        <v>6</v>
      </c>
      <c r="E137">
        <v>1800</v>
      </c>
      <c r="F137">
        <v>6.0871514892578098</v>
      </c>
      <c r="G137">
        <v>-0.31022949218750001</v>
      </c>
      <c r="H137">
        <v>6.09505172996887</v>
      </c>
      <c r="I137">
        <v>-1.5198757419520199</v>
      </c>
      <c r="J137">
        <f t="shared" si="3"/>
        <v>4.7633095652275665</v>
      </c>
      <c r="K137" t="str" cm="1">
        <f t="array" ref="K137">INDEX($P$5:$P$12,MATCH(MIN(ABS(MOD(J137 - $Q$5:$Q$12 + PI(), 2*PI()) - PI())),ABS(MOD(J137 - $Q$5:$Q$12 + PI(), 2*PI()) - PI()),0))</f>
        <v>W</v>
      </c>
      <c r="L137">
        <v>5.3437437514707602</v>
      </c>
      <c r="M137">
        <v>9.3483040067884602</v>
      </c>
      <c r="N137">
        <v>2.1736491521199501</v>
      </c>
    </row>
    <row r="138" spans="1:14" x14ac:dyDescent="0.3">
      <c r="A138">
        <v>1673020</v>
      </c>
      <c r="B138">
        <v>2023</v>
      </c>
      <c r="C138">
        <v>1</v>
      </c>
      <c r="D138">
        <v>6</v>
      </c>
      <c r="E138">
        <v>1900</v>
      </c>
      <c r="F138">
        <v>5.9606188964843696</v>
      </c>
      <c r="G138">
        <v>-8.7735595703125002E-2</v>
      </c>
      <c r="H138">
        <v>5.9612645608025101</v>
      </c>
      <c r="I138">
        <v>-1.5560781805875401</v>
      </c>
      <c r="J138">
        <f t="shared" si="3"/>
        <v>4.7271071265920463</v>
      </c>
      <c r="K138" t="str" cm="1">
        <f t="array" ref="K138">INDEX($P$5:$P$12,MATCH(MIN(ABS(MOD(J138 - $Q$5:$Q$12 + PI(), 2*PI()) - PI())),ABS(MOD(J138 - $Q$5:$Q$12 + PI(), 2*PI()) - PI()),0))</f>
        <v>W</v>
      </c>
      <c r="L138">
        <v>5.3347268798333296</v>
      </c>
      <c r="M138">
        <v>9.2815462748209594</v>
      </c>
      <c r="N138">
        <v>2.1538831922743</v>
      </c>
    </row>
    <row r="139" spans="1:14" x14ac:dyDescent="0.3">
      <c r="A139">
        <v>1673024</v>
      </c>
      <c r="B139">
        <v>2023</v>
      </c>
      <c r="C139">
        <v>1</v>
      </c>
      <c r="D139">
        <v>6</v>
      </c>
      <c r="E139">
        <v>2000</v>
      </c>
      <c r="F139">
        <v>5.8705517578124997</v>
      </c>
      <c r="G139">
        <v>7.4009399414062496E-2</v>
      </c>
      <c r="H139">
        <v>5.8710182534511901</v>
      </c>
      <c r="I139">
        <v>-1.5834025488297401</v>
      </c>
      <c r="J139">
        <f t="shared" si="3"/>
        <v>4.6997827583498459</v>
      </c>
      <c r="K139" t="str" cm="1">
        <f t="array" ref="K139">INDEX($P$5:$P$12,MATCH(MIN(ABS(MOD(J139 - $Q$5:$Q$12 + PI(), 2*PI()) - PI())),ABS(MOD(J139 - $Q$5:$Q$12 + PI(), 2*PI()) - PI()),0))</f>
        <v>W</v>
      </c>
      <c r="L139">
        <v>5.32701554894361</v>
      </c>
      <c r="M139">
        <v>9.2173655827840104</v>
      </c>
      <c r="N139">
        <v>2.12998379601372</v>
      </c>
    </row>
    <row r="140" spans="1:14" x14ac:dyDescent="0.3">
      <c r="A140">
        <v>1673028</v>
      </c>
      <c r="B140">
        <v>2023</v>
      </c>
      <c r="C140">
        <v>1</v>
      </c>
      <c r="D140">
        <v>6</v>
      </c>
      <c r="E140">
        <v>2100</v>
      </c>
      <c r="F140">
        <v>5.7994317626953098</v>
      </c>
      <c r="G140">
        <v>7.1278076171874996E-2</v>
      </c>
      <c r="H140">
        <v>5.7998697687363601</v>
      </c>
      <c r="I140">
        <v>-1.5830862355988</v>
      </c>
      <c r="J140">
        <f t="shared" si="3"/>
        <v>4.7000990715807864</v>
      </c>
      <c r="K140" t="str" cm="1">
        <f t="array" ref="K140">INDEX($P$5:$P$12,MATCH(MIN(ABS(MOD(J140 - $Q$5:$Q$12 + PI(), 2*PI()) - PI())),ABS(MOD(J140 - $Q$5:$Q$12 + PI(), 2*PI()) - PI()),0))</f>
        <v>W</v>
      </c>
      <c r="L140">
        <v>5.3206968737599301</v>
      </c>
      <c r="M140">
        <v>9.1539370218912701</v>
      </c>
      <c r="N140">
        <v>2.10328123304578</v>
      </c>
    </row>
    <row r="141" spans="1:14" x14ac:dyDescent="0.3">
      <c r="A141">
        <v>1673031</v>
      </c>
      <c r="B141">
        <v>2023</v>
      </c>
      <c r="C141">
        <v>1</v>
      </c>
      <c r="D141">
        <v>6</v>
      </c>
      <c r="E141">
        <v>2200</v>
      </c>
      <c r="F141">
        <v>5.8514691162109296</v>
      </c>
      <c r="G141">
        <v>0.220597534179687</v>
      </c>
      <c r="H141">
        <v>5.8556258495618101</v>
      </c>
      <c r="I141">
        <v>-1.60847799451093</v>
      </c>
      <c r="J141">
        <f t="shared" si="3"/>
        <v>4.674707312668656</v>
      </c>
      <c r="K141" t="str" cm="1">
        <f t="array" ref="K141">INDEX($P$5:$P$12,MATCH(MIN(ABS(MOD(J141 - $Q$5:$Q$12 + PI(), 2*PI()) - PI())),ABS(MOD(J141 - $Q$5:$Q$12 + PI(), 2*PI()) - PI()),0))</f>
        <v>W</v>
      </c>
      <c r="L141">
        <v>5.3151390341090101</v>
      </c>
      <c r="M141">
        <v>9.2171382904052699</v>
      </c>
      <c r="N141">
        <v>2.14051924811469</v>
      </c>
    </row>
    <row r="142" spans="1:14" x14ac:dyDescent="0.3">
      <c r="A142">
        <v>1673035</v>
      </c>
      <c r="B142">
        <v>2023</v>
      </c>
      <c r="C142">
        <v>1</v>
      </c>
      <c r="D142">
        <v>6</v>
      </c>
      <c r="E142">
        <v>2300</v>
      </c>
      <c r="F142">
        <v>5.9564422607421799</v>
      </c>
      <c r="G142">
        <v>9.3899536132812503E-2</v>
      </c>
      <c r="H142">
        <v>5.9571823480938901</v>
      </c>
      <c r="I142">
        <v>-1.58655938714096</v>
      </c>
      <c r="J142">
        <f t="shared" si="3"/>
        <v>4.6966259200386258</v>
      </c>
      <c r="K142" t="str" cm="1">
        <f t="array" ref="K142">INDEX($P$5:$P$12,MATCH(MIN(ABS(MOD(J142 - $Q$5:$Q$12 + PI(), 2*PI()) - PI())),ABS(MOD(J142 - $Q$5:$Q$12 + PI(), 2*PI()) - PI()),0))</f>
        <v>W</v>
      </c>
      <c r="L142">
        <v>5.3120092871959503</v>
      </c>
      <c r="M142">
        <v>9.1484870910644496</v>
      </c>
      <c r="N142">
        <v>2.1132182015312999</v>
      </c>
    </row>
    <row r="143" spans="1:14" x14ac:dyDescent="0.3">
      <c r="A143">
        <v>1673038</v>
      </c>
      <c r="B143">
        <v>2023</v>
      </c>
      <c r="C143">
        <v>1</v>
      </c>
      <c r="D143">
        <v>6</v>
      </c>
      <c r="E143">
        <v>0</v>
      </c>
      <c r="F143">
        <v>4.6921911621093697</v>
      </c>
      <c r="G143">
        <v>-1.6197943115234299</v>
      </c>
      <c r="H143">
        <v>4.9639088945528602</v>
      </c>
      <c r="I143">
        <v>-1.2383945534655501</v>
      </c>
      <c r="J143">
        <f t="shared" si="3"/>
        <v>5.044790753714036</v>
      </c>
      <c r="K143" t="str" cm="1">
        <f t="array" ref="K143">INDEX($P$5:$P$12,MATCH(MIN(ABS(MOD(J143 - $Q$5:$Q$12 + PI(), 2*PI()) - PI())),ABS(MOD(J143 - $Q$5:$Q$12 + PI(), 2*PI()) - PI()),0))</f>
        <v>W</v>
      </c>
      <c r="L143">
        <v>5.6095385910813196</v>
      </c>
      <c r="M143">
        <v>7.9731304380628796</v>
      </c>
      <c r="N143">
        <v>1.6594019995795299</v>
      </c>
    </row>
    <row r="144" spans="1:14" x14ac:dyDescent="0.3">
      <c r="A144">
        <v>1673042</v>
      </c>
      <c r="B144">
        <v>2023</v>
      </c>
      <c r="C144">
        <v>1</v>
      </c>
      <c r="D144">
        <v>6</v>
      </c>
      <c r="E144">
        <v>100</v>
      </c>
      <c r="F144">
        <v>4.7577294921875</v>
      </c>
      <c r="G144">
        <v>-1.5749176025390601</v>
      </c>
      <c r="H144">
        <v>5.0116220304027399</v>
      </c>
      <c r="I144">
        <v>-1.2511265659525499</v>
      </c>
      <c r="J144">
        <f t="shared" si="3"/>
        <v>5.0320587412270363</v>
      </c>
      <c r="K144" t="str" cm="1">
        <f t="array" ref="K144">INDEX($P$5:$P$12,MATCH(MIN(ABS(MOD(J144 - $Q$5:$Q$12 + PI(), 2*PI()) - PI())),ABS(MOD(J144 - $Q$5:$Q$12 + PI(), 2*PI()) - PI()),0))</f>
        <v>W</v>
      </c>
      <c r="L144">
        <v>5.5864578616339697</v>
      </c>
      <c r="M144">
        <v>8.1149903403388102</v>
      </c>
      <c r="N144">
        <v>1.6854355070325999</v>
      </c>
    </row>
    <row r="145" spans="1:14" x14ac:dyDescent="0.3">
      <c r="A145">
        <v>1673046</v>
      </c>
      <c r="B145">
        <v>2023</v>
      </c>
      <c r="C145">
        <v>1</v>
      </c>
      <c r="D145">
        <v>6</v>
      </c>
      <c r="E145">
        <v>200</v>
      </c>
      <c r="F145">
        <v>4.7650341796875004</v>
      </c>
      <c r="G145">
        <v>-1.1424444580078099</v>
      </c>
      <c r="H145">
        <v>4.9000744967013397</v>
      </c>
      <c r="I145">
        <v>-1.33548228358029</v>
      </c>
      <c r="J145">
        <f t="shared" si="3"/>
        <v>4.9477030235992965</v>
      </c>
      <c r="K145" t="str" cm="1">
        <f t="array" ref="K145">INDEX($P$5:$P$12,MATCH(MIN(ABS(MOD(J145 - $Q$5:$Q$12 + PI(), 2*PI()) - PI())),ABS(MOD(J145 - $Q$5:$Q$12 + PI(), 2*PI()) - PI()),0))</f>
        <v>W</v>
      </c>
      <c r="L145">
        <v>5.5626347612374198</v>
      </c>
      <c r="M145">
        <v>8.2847829394870303</v>
      </c>
      <c r="N145">
        <v>1.7235737906561901</v>
      </c>
    </row>
    <row r="146" spans="1:14" x14ac:dyDescent="0.3">
      <c r="A146">
        <v>1673049</v>
      </c>
      <c r="B146">
        <v>2023</v>
      </c>
      <c r="C146">
        <v>1</v>
      </c>
      <c r="D146">
        <v>7</v>
      </c>
      <c r="E146">
        <v>300</v>
      </c>
      <c r="F146">
        <v>6.3726397705078099</v>
      </c>
      <c r="G146">
        <v>1.42166564941406</v>
      </c>
      <c r="H146">
        <v>6.52929328973525</v>
      </c>
      <c r="I146">
        <v>-1.79029108157494</v>
      </c>
      <c r="J146">
        <f t="shared" si="3"/>
        <v>4.4928942256046458</v>
      </c>
      <c r="K146" t="str" cm="1">
        <f t="array" ref="K146">INDEX($P$5:$P$12,MATCH(MIN(ABS(MOD(J146 - $Q$5:$Q$12 + PI(), 2*PI()) - PI())),ABS(MOD(J146 - $Q$5:$Q$12 + PI(), 2*PI()) - PI()),0))</f>
        <v>W</v>
      </c>
      <c r="L146">
        <v>5.3027810197493199</v>
      </c>
      <c r="M146">
        <v>8.8000708685980893</v>
      </c>
      <c r="N146">
        <v>2.02149189843071</v>
      </c>
    </row>
    <row r="147" spans="1:14" x14ac:dyDescent="0.3">
      <c r="A147">
        <v>1673053</v>
      </c>
      <c r="B147">
        <v>2023</v>
      </c>
      <c r="C147">
        <v>1</v>
      </c>
      <c r="D147">
        <v>7</v>
      </c>
      <c r="E147">
        <v>400</v>
      </c>
      <c r="F147">
        <v>6.5411724853515603</v>
      </c>
      <c r="G147">
        <v>1.5546160888671801</v>
      </c>
      <c r="H147">
        <v>6.7233747974425002</v>
      </c>
      <c r="I147">
        <v>-1.8041335169650401</v>
      </c>
      <c r="J147">
        <f t="shared" si="3"/>
        <v>4.4790517902145464</v>
      </c>
      <c r="K147" t="str" cm="1">
        <f t="array" ref="K147">INDEX($P$5:$P$12,MATCH(MIN(ABS(MOD(J147 - $Q$5:$Q$12 + PI(), 2*PI()) - PI())),ABS(MOD(J147 - $Q$5:$Q$12 + PI(), 2*PI()) - PI()),0))</f>
        <v>W</v>
      </c>
      <c r="L147">
        <v>5.2986129950992797</v>
      </c>
      <c r="M147">
        <v>8.6781558990478498</v>
      </c>
      <c r="N147">
        <v>2.0070241292317701</v>
      </c>
    </row>
    <row r="148" spans="1:14" x14ac:dyDescent="0.3">
      <c r="A148">
        <v>1673056</v>
      </c>
      <c r="B148">
        <v>2023</v>
      </c>
      <c r="C148">
        <v>1</v>
      </c>
      <c r="D148">
        <v>7</v>
      </c>
      <c r="E148">
        <v>500</v>
      </c>
      <c r="F148">
        <v>6.6368798828125</v>
      </c>
      <c r="G148">
        <v>1.5468859863281199</v>
      </c>
      <c r="H148">
        <v>6.8147656477372403</v>
      </c>
      <c r="I148">
        <v>-1.79978256646444</v>
      </c>
      <c r="J148">
        <f t="shared" si="3"/>
        <v>4.483402740715146</v>
      </c>
      <c r="K148" t="str" cm="1">
        <f t="array" ref="K148">INDEX($P$5:$P$12,MATCH(MIN(ABS(MOD(J148 - $Q$5:$Q$12 + PI(), 2*PI()) - PI())),ABS(MOD(J148 - $Q$5:$Q$12 + PI(), 2*PI()) - PI()),0))</f>
        <v>W</v>
      </c>
      <c r="L148">
        <v>5.2971848305786997</v>
      </c>
      <c r="M148">
        <v>8.5635337829589808</v>
      </c>
      <c r="N148">
        <v>1.9943086836073101</v>
      </c>
    </row>
    <row r="149" spans="1:14" x14ac:dyDescent="0.3">
      <c r="A149">
        <v>1673060</v>
      </c>
      <c r="B149">
        <v>2023</v>
      </c>
      <c r="C149">
        <v>1</v>
      </c>
      <c r="D149">
        <v>7</v>
      </c>
      <c r="E149">
        <v>600</v>
      </c>
      <c r="F149">
        <v>6.5911779785156197</v>
      </c>
      <c r="G149">
        <v>1.3406030273437499</v>
      </c>
      <c r="H149">
        <v>6.7261314008419797</v>
      </c>
      <c r="I149">
        <v>-1.7714527670520801</v>
      </c>
      <c r="J149">
        <f t="shared" si="3"/>
        <v>4.5117325401275057</v>
      </c>
      <c r="K149" t="str" cm="1">
        <f t="array" ref="K149">INDEX($P$5:$P$12,MATCH(MIN(ABS(MOD(J149 - $Q$5:$Q$12 + PI(), 2*PI()) - PI())),ABS(MOD(J149 - $Q$5:$Q$12 + PI(), 2*PI()) - PI()),0))</f>
        <v>W</v>
      </c>
      <c r="L149">
        <v>5.3006081170252504</v>
      </c>
      <c r="M149">
        <v>8.4700294070773605</v>
      </c>
      <c r="N149">
        <v>1.98186111450195</v>
      </c>
    </row>
    <row r="150" spans="1:14" x14ac:dyDescent="0.3">
      <c r="A150">
        <v>1673064</v>
      </c>
      <c r="B150">
        <v>2023</v>
      </c>
      <c r="C150">
        <v>1</v>
      </c>
      <c r="D150">
        <v>7</v>
      </c>
      <c r="E150">
        <v>700</v>
      </c>
      <c r="F150">
        <v>6.5532873535156204</v>
      </c>
      <c r="G150">
        <v>1.38399475097656</v>
      </c>
      <c r="H150">
        <v>6.6978367110940003</v>
      </c>
      <c r="I150">
        <v>-1.7789288610869001</v>
      </c>
      <c r="J150">
        <f t="shared" si="3"/>
        <v>4.5042564460926862</v>
      </c>
      <c r="K150" t="str" cm="1">
        <f t="array" ref="K150">INDEX($P$5:$P$12,MATCH(MIN(ABS(MOD(J150 - $Q$5:$Q$12 + PI(), 2*PI()) - PI())),ABS(MOD(J150 - $Q$5:$Q$12 + PI(), 2*PI()) - PI()),0))</f>
        <v>W</v>
      </c>
      <c r="L150">
        <v>5.3104985055002301</v>
      </c>
      <c r="M150">
        <v>8.4080511728922502</v>
      </c>
      <c r="N150">
        <v>1.9686409632364901</v>
      </c>
    </row>
    <row r="151" spans="1:14" x14ac:dyDescent="0.3">
      <c r="A151">
        <v>1673067</v>
      </c>
      <c r="B151">
        <v>2023</v>
      </c>
      <c r="C151">
        <v>1</v>
      </c>
      <c r="D151">
        <v>7</v>
      </c>
      <c r="E151">
        <v>800</v>
      </c>
      <c r="F151">
        <v>6.39171081542968</v>
      </c>
      <c r="G151">
        <v>1.3434301757812499</v>
      </c>
      <c r="H151">
        <v>6.5313682934956603</v>
      </c>
      <c r="I151">
        <v>-1.7779639681457899</v>
      </c>
      <c r="J151">
        <f t="shared" si="3"/>
        <v>4.5052213390337963</v>
      </c>
      <c r="K151" t="str" cm="1">
        <f t="array" ref="K151">INDEX($P$5:$P$12,MATCH(MIN(ABS(MOD(J151 - $Q$5:$Q$12 + PI(), 2*PI()) - PI())),ABS(MOD(J151 - $Q$5:$Q$12 + PI(), 2*PI()) - PI()),0))</f>
        <v>W</v>
      </c>
      <c r="L151">
        <v>5.32489212183446</v>
      </c>
      <c r="M151">
        <v>8.3719708124796508</v>
      </c>
      <c r="N151">
        <v>1.9572575887044199</v>
      </c>
    </row>
    <row r="152" spans="1:14" x14ac:dyDescent="0.3">
      <c r="A152">
        <v>1673071</v>
      </c>
      <c r="B152">
        <v>2023</v>
      </c>
      <c r="C152">
        <v>1</v>
      </c>
      <c r="D152">
        <v>7</v>
      </c>
      <c r="E152">
        <v>900</v>
      </c>
      <c r="F152">
        <v>6.1482012939453101</v>
      </c>
      <c r="G152">
        <v>1.5331506347656201</v>
      </c>
      <c r="H152">
        <v>6.3364761515966403</v>
      </c>
      <c r="I152">
        <v>-1.8151779303101401</v>
      </c>
      <c r="J152">
        <f t="shared" si="3"/>
        <v>4.4680073768694459</v>
      </c>
      <c r="K152" t="str" cm="1">
        <f t="array" ref="K152">INDEX($P$5:$P$12,MATCH(MIN(ABS(MOD(J152 - $Q$5:$Q$12 + PI(), 2*PI()) - PI())),ABS(MOD(J152 - $Q$5:$Q$12 + PI(), 2*PI()) - PI()),0))</f>
        <v>W</v>
      </c>
      <c r="L152">
        <v>5.3480268246799003</v>
      </c>
      <c r="M152">
        <v>8.1482780244615292</v>
      </c>
      <c r="N152">
        <v>1.84617296854654</v>
      </c>
    </row>
    <row r="153" spans="1:14" x14ac:dyDescent="0.3">
      <c r="A153">
        <v>1673074</v>
      </c>
      <c r="B153">
        <v>2023</v>
      </c>
      <c r="C153">
        <v>1</v>
      </c>
      <c r="D153">
        <v>7</v>
      </c>
      <c r="E153">
        <v>1000</v>
      </c>
      <c r="F153">
        <v>5.8374365234374999</v>
      </c>
      <c r="G153">
        <v>1.9136340332031201</v>
      </c>
      <c r="H153">
        <v>6.1430985974665298</v>
      </c>
      <c r="I153">
        <v>-1.88757756638309</v>
      </c>
      <c r="J153">
        <f t="shared" si="3"/>
        <v>4.3956077407964962</v>
      </c>
      <c r="K153" t="str" cm="1">
        <f t="array" ref="K153">INDEX($P$5:$P$12,MATCH(MIN(ABS(MOD(J153 - $Q$5:$Q$12 + PI(), 2*PI()) - PI())),ABS(MOD(J153 - $Q$5:$Q$12 + PI(), 2*PI()) - PI()),0))</f>
        <v>W</v>
      </c>
      <c r="L153">
        <v>5.37353292452267</v>
      </c>
      <c r="M153">
        <v>8.1798457039727097</v>
      </c>
      <c r="N153">
        <v>1.83832793765597</v>
      </c>
    </row>
    <row r="154" spans="1:14" x14ac:dyDescent="0.3">
      <c r="A154">
        <v>1673078</v>
      </c>
      <c r="B154">
        <v>2023</v>
      </c>
      <c r="C154">
        <v>1</v>
      </c>
      <c r="D154">
        <v>7</v>
      </c>
      <c r="E154">
        <v>1100</v>
      </c>
      <c r="F154">
        <v>5.6416101074218696</v>
      </c>
      <c r="G154">
        <v>2.16504272460937</v>
      </c>
      <c r="H154">
        <v>6.0427787154212904</v>
      </c>
      <c r="I154">
        <v>-1.93722763990377</v>
      </c>
      <c r="J154">
        <f t="shared" si="3"/>
        <v>4.3459576672758162</v>
      </c>
      <c r="K154" t="str" cm="1">
        <f t="array" ref="K154">INDEX($P$5:$P$12,MATCH(MIN(ABS(MOD(J154 - $Q$5:$Q$12 + PI(), 2*PI()) - PI())),ABS(MOD(J154 - $Q$5:$Q$12 + PI(), 2*PI()) - PI()),0))</f>
        <v>W</v>
      </c>
      <c r="L154">
        <v>5.4058201426770696</v>
      </c>
      <c r="M154">
        <v>8.2463896009657098</v>
      </c>
      <c r="N154">
        <v>1.8357787662082199</v>
      </c>
    </row>
    <row r="155" spans="1:14" x14ac:dyDescent="0.3">
      <c r="A155">
        <v>1673082</v>
      </c>
      <c r="B155">
        <v>2023</v>
      </c>
      <c r="C155">
        <v>1</v>
      </c>
      <c r="D155">
        <v>7</v>
      </c>
      <c r="E155">
        <v>1200</v>
      </c>
      <c r="F155">
        <v>5.74892456054687</v>
      </c>
      <c r="G155">
        <v>2.4430273437499999</v>
      </c>
      <c r="H155">
        <v>6.2464803053534999</v>
      </c>
      <c r="I155">
        <v>-1.9726278426281001</v>
      </c>
      <c r="J155">
        <f t="shared" si="3"/>
        <v>4.3105574645514864</v>
      </c>
      <c r="K155" t="str" cm="1">
        <f t="array" ref="K155">INDEX($P$5:$P$12,MATCH(MIN(ABS(MOD(J155 - $Q$5:$Q$12 + PI(), 2*PI()) - PI())),ABS(MOD(J155 - $Q$5:$Q$12 + PI(), 2*PI()) - PI()),0))</f>
        <v>SW</v>
      </c>
      <c r="L155">
        <v>5.4389161332638496</v>
      </c>
      <c r="M155">
        <v>8.3270283804999394</v>
      </c>
      <c r="N155">
        <v>1.8418164783053901</v>
      </c>
    </row>
    <row r="156" spans="1:14" x14ac:dyDescent="0.3">
      <c r="A156">
        <v>1673085</v>
      </c>
      <c r="B156">
        <v>2023</v>
      </c>
      <c r="C156">
        <v>1</v>
      </c>
      <c r="D156">
        <v>7</v>
      </c>
      <c r="E156">
        <v>1300</v>
      </c>
      <c r="F156">
        <v>5.89250122070312</v>
      </c>
      <c r="G156">
        <v>2.4853253173828098</v>
      </c>
      <c r="H156">
        <v>6.3951866719597597</v>
      </c>
      <c r="I156">
        <v>-1.9699344518983699</v>
      </c>
      <c r="J156">
        <f t="shared" si="3"/>
        <v>4.3132508552812165</v>
      </c>
      <c r="K156" t="str" cm="1">
        <f t="array" ref="K156">INDEX($P$5:$P$12,MATCH(MIN(ABS(MOD(J156 - $Q$5:$Q$12 + PI(), 2*PI()) - PI())),ABS(MOD(J156 - $Q$5:$Q$12 + PI(), 2*PI()) - PI()),0))</f>
        <v>SW</v>
      </c>
      <c r="L156">
        <v>5.4710628548754103</v>
      </c>
      <c r="M156">
        <v>8.4143990410698706</v>
      </c>
      <c r="N156">
        <v>1.85696612464057</v>
      </c>
    </row>
    <row r="157" spans="1:14" x14ac:dyDescent="0.3">
      <c r="A157">
        <v>1673089</v>
      </c>
      <c r="B157">
        <v>2023</v>
      </c>
      <c r="C157">
        <v>1</v>
      </c>
      <c r="D157">
        <v>7</v>
      </c>
      <c r="E157">
        <v>1400</v>
      </c>
      <c r="F157">
        <v>6.1437994384765604</v>
      </c>
      <c r="G157">
        <v>2.59275817871093</v>
      </c>
      <c r="H157">
        <v>6.6684830743953496</v>
      </c>
      <c r="I157">
        <v>-1.9701335422020501</v>
      </c>
      <c r="J157">
        <f t="shared" si="3"/>
        <v>4.3130517649775362</v>
      </c>
      <c r="K157" t="str" cm="1">
        <f t="array" ref="K157">INDEX($P$5:$P$12,MATCH(MIN(ABS(MOD(J157 - $Q$5:$Q$12 + PI(), 2*PI()) - PI())),ABS(MOD(J157 - $Q$5:$Q$12 + PI(), 2*PI()) - PI()),0))</f>
        <v>SW</v>
      </c>
      <c r="L157">
        <v>5.4998355289299097</v>
      </c>
      <c r="M157">
        <v>8.5013143751356299</v>
      </c>
      <c r="N157">
        <v>1.88133313920762</v>
      </c>
    </row>
    <row r="158" spans="1:14" x14ac:dyDescent="0.3">
      <c r="A158">
        <v>1673092</v>
      </c>
      <c r="B158">
        <v>2023</v>
      </c>
      <c r="C158">
        <v>1</v>
      </c>
      <c r="D158">
        <v>7</v>
      </c>
      <c r="E158">
        <v>1500</v>
      </c>
      <c r="F158">
        <v>6.3938323974609297</v>
      </c>
      <c r="G158">
        <v>2.6411767578125001</v>
      </c>
      <c r="H158">
        <v>6.9178687030638297</v>
      </c>
      <c r="I158">
        <v>-1.96252913103634</v>
      </c>
      <c r="J158">
        <f t="shared" si="3"/>
        <v>4.3206561761432463</v>
      </c>
      <c r="K158" t="str" cm="1">
        <f t="array" ref="K158">INDEX($P$5:$P$12,MATCH(MIN(ABS(MOD(J158 - $Q$5:$Q$12 + PI(), 2*PI()) - PI())),ABS(MOD(J158 - $Q$5:$Q$12 + PI(), 2*PI()) - PI()),0))</f>
        <v>W</v>
      </c>
      <c r="L158">
        <v>5.5251644397881501</v>
      </c>
      <c r="M158">
        <v>8.5891906950208803</v>
      </c>
      <c r="N158">
        <v>1.9132305781046499</v>
      </c>
    </row>
    <row r="159" spans="1:14" x14ac:dyDescent="0.3">
      <c r="A159">
        <v>1673096</v>
      </c>
      <c r="B159">
        <v>2023</v>
      </c>
      <c r="C159">
        <v>1</v>
      </c>
      <c r="D159">
        <v>7</v>
      </c>
      <c r="E159">
        <v>1600</v>
      </c>
      <c r="F159">
        <v>6.66608581542968</v>
      </c>
      <c r="G159">
        <v>2.4794409179687502</v>
      </c>
      <c r="H159">
        <v>7.1122659795855903</v>
      </c>
      <c r="I159">
        <v>-1.92688906844139</v>
      </c>
      <c r="J159">
        <f t="shared" si="3"/>
        <v>4.3562962387381958</v>
      </c>
      <c r="K159" t="str" cm="1">
        <f t="array" ref="K159">INDEX($P$5:$P$12,MATCH(MIN(ABS(MOD(J159 - $Q$5:$Q$12 + PI(), 2*PI()) - PI())),ABS(MOD(J159 - $Q$5:$Q$12 + PI(), 2*PI()) - PI()),0))</f>
        <v>W</v>
      </c>
      <c r="L159">
        <v>5.5470930265665803</v>
      </c>
      <c r="M159">
        <v>8.6768779754638601</v>
      </c>
      <c r="N159">
        <v>1.95129913753933</v>
      </c>
    </row>
    <row r="160" spans="1:14" x14ac:dyDescent="0.3">
      <c r="A160">
        <v>1673100</v>
      </c>
      <c r="B160">
        <v>2023</v>
      </c>
      <c r="C160">
        <v>1</v>
      </c>
      <c r="D160">
        <v>7</v>
      </c>
      <c r="E160">
        <v>1700</v>
      </c>
      <c r="F160">
        <v>6.6780572509765603</v>
      </c>
      <c r="G160">
        <v>2.0966094970703102</v>
      </c>
      <c r="H160">
        <v>6.99944426583468</v>
      </c>
      <c r="I160">
        <v>-1.8750062016099001</v>
      </c>
      <c r="J160">
        <f t="shared" si="3"/>
        <v>4.408179105569686</v>
      </c>
      <c r="K160" t="str" cm="1">
        <f t="array" ref="K160">INDEX($P$5:$P$12,MATCH(MIN(ABS(MOD(J160 - $Q$5:$Q$12 + PI(), 2*PI()) - PI())),ABS(MOD(J160 - $Q$5:$Q$12 + PI(), 2*PI()) - PI()),0))</f>
        <v>W</v>
      </c>
      <c r="L160">
        <v>5.5711033767784404</v>
      </c>
      <c r="M160">
        <v>8.7838117811414893</v>
      </c>
      <c r="N160">
        <v>1.99071873558892</v>
      </c>
    </row>
    <row r="161" spans="1:14" x14ac:dyDescent="0.3">
      <c r="A161">
        <v>1673103</v>
      </c>
      <c r="B161">
        <v>2023</v>
      </c>
      <c r="C161">
        <v>1</v>
      </c>
      <c r="D161">
        <v>7</v>
      </c>
      <c r="E161">
        <v>1800</v>
      </c>
      <c r="F161">
        <v>6.4571771240234304</v>
      </c>
      <c r="G161">
        <v>1.6927508544921801</v>
      </c>
      <c r="H161">
        <v>6.6753682944385604</v>
      </c>
      <c r="I161">
        <v>-1.8271774627694399</v>
      </c>
      <c r="J161">
        <f t="shared" si="3"/>
        <v>4.4560078444101467</v>
      </c>
      <c r="K161" t="str" cm="1">
        <f t="array" ref="K161">INDEX($P$5:$P$12,MATCH(MIN(ABS(MOD(J161 - $Q$5:$Q$12 + PI(), 2*PI()) - PI())),ABS(MOD(J161 - $Q$5:$Q$12 + PI(), 2*PI()) - PI()),0))</f>
        <v>W</v>
      </c>
      <c r="L161">
        <v>5.6012534377487304</v>
      </c>
      <c r="M161">
        <v>8.9271273083157006</v>
      </c>
      <c r="N161">
        <v>2.0262807210286402</v>
      </c>
    </row>
    <row r="162" spans="1:14" x14ac:dyDescent="0.3">
      <c r="A162">
        <v>1673107</v>
      </c>
      <c r="B162">
        <v>2023</v>
      </c>
      <c r="C162">
        <v>1</v>
      </c>
      <c r="D162">
        <v>7</v>
      </c>
      <c r="E162">
        <v>1900</v>
      </c>
      <c r="F162">
        <v>6.1160198974609301</v>
      </c>
      <c r="G162">
        <v>1.59859069824218</v>
      </c>
      <c r="H162">
        <v>6.3214865029235403</v>
      </c>
      <c r="I162">
        <v>-1.8264543374645901</v>
      </c>
      <c r="J162">
        <f t="shared" si="3"/>
        <v>4.4567309697149966</v>
      </c>
      <c r="K162" t="str" cm="1">
        <f t="array" ref="K162">INDEX($P$5:$P$12,MATCH(MIN(ABS(MOD(J162 - $Q$5:$Q$12 + PI(), 2*PI()) - PI())),ABS(MOD(J162 - $Q$5:$Q$12 + PI(), 2*PI()) - PI()),0))</f>
        <v>W</v>
      </c>
      <c r="L162">
        <v>5.6361988457591696</v>
      </c>
      <c r="M162">
        <v>9.1059696409437301</v>
      </c>
      <c r="N162">
        <v>2.05676629808214</v>
      </c>
    </row>
    <row r="163" spans="1:14" x14ac:dyDescent="0.3">
      <c r="A163">
        <v>1673110</v>
      </c>
      <c r="B163">
        <v>2023</v>
      </c>
      <c r="C163">
        <v>1</v>
      </c>
      <c r="D163">
        <v>7</v>
      </c>
      <c r="E163">
        <v>2000</v>
      </c>
      <c r="F163">
        <v>5.7077380371093698</v>
      </c>
      <c r="G163">
        <v>1.51778015136718</v>
      </c>
      <c r="H163">
        <v>5.9060926244133096</v>
      </c>
      <c r="I163">
        <v>-1.8306979677983299</v>
      </c>
      <c r="J163">
        <f t="shared" si="3"/>
        <v>4.4524873393812561</v>
      </c>
      <c r="K163" t="str" cm="1">
        <f t="array" ref="K163">INDEX($P$5:$P$12,MATCH(MIN(ABS(MOD(J163 - $Q$5:$Q$12 + PI(), 2*PI()) - PI())),ABS(MOD(J163 - $Q$5:$Q$12 + PI(), 2*PI()) - PI()),0))</f>
        <v>W</v>
      </c>
      <c r="L163">
        <v>5.6709759419887202</v>
      </c>
      <c r="M163">
        <v>9.3018820020887496</v>
      </c>
      <c r="N163">
        <v>2.0846504635280998</v>
      </c>
    </row>
    <row r="164" spans="1:14" x14ac:dyDescent="0.3">
      <c r="A164">
        <v>1673114</v>
      </c>
      <c r="B164">
        <v>2023</v>
      </c>
      <c r="C164">
        <v>1</v>
      </c>
      <c r="D164">
        <v>7</v>
      </c>
      <c r="E164">
        <v>2100</v>
      </c>
      <c r="F164">
        <v>5.33200927734375</v>
      </c>
      <c r="G164">
        <v>1.8420397949218701</v>
      </c>
      <c r="H164">
        <v>5.6412262443333701</v>
      </c>
      <c r="I164">
        <v>-1.9034282417896899</v>
      </c>
      <c r="J164">
        <f t="shared" si="3"/>
        <v>4.3797570653898958</v>
      </c>
      <c r="K164" t="str" cm="1">
        <f t="array" ref="K164">INDEX($P$5:$P$12,MATCH(MIN(ABS(MOD(J164 - $Q$5:$Q$12 + PI(), 2*PI()) - PI())),ABS(MOD(J164 - $Q$5:$Q$12 + PI(), 2*PI()) - PI()),0))</f>
        <v>W</v>
      </c>
      <c r="L164">
        <v>5.7033632950001101</v>
      </c>
      <c r="M164">
        <v>9.4716862572563993</v>
      </c>
      <c r="N164">
        <v>2.09832986195882</v>
      </c>
    </row>
    <row r="165" spans="1:14" x14ac:dyDescent="0.3">
      <c r="A165">
        <v>1673118</v>
      </c>
      <c r="B165">
        <v>2023</v>
      </c>
      <c r="C165">
        <v>1</v>
      </c>
      <c r="D165">
        <v>7</v>
      </c>
      <c r="E165">
        <v>2200</v>
      </c>
      <c r="F165">
        <v>5.0373614501953101</v>
      </c>
      <c r="G165">
        <v>2.8024377441406201</v>
      </c>
      <c r="H165">
        <v>5.7644312546597103</v>
      </c>
      <c r="I165">
        <v>-2.0784868002623398</v>
      </c>
      <c r="J165">
        <f t="shared" si="3"/>
        <v>4.2046985069172464</v>
      </c>
      <c r="K165" t="str" cm="1">
        <f t="array" ref="K165">INDEX($P$5:$P$12,MATCH(MIN(ABS(MOD(J165 - $Q$5:$Q$12 + PI(), 2*PI()) - PI())),ABS(MOD(J165 - $Q$5:$Q$12 + PI(), 2*PI()) - PI()),0))</f>
        <v>SW</v>
      </c>
      <c r="L165">
        <v>5.7276600829825499</v>
      </c>
      <c r="M165">
        <v>9.6519614325629295</v>
      </c>
      <c r="N165">
        <v>2.1264115439520901</v>
      </c>
    </row>
    <row r="166" spans="1:14" x14ac:dyDescent="0.3">
      <c r="A166">
        <v>1673121</v>
      </c>
      <c r="B166">
        <v>2023</v>
      </c>
      <c r="C166">
        <v>1</v>
      </c>
      <c r="D166">
        <v>7</v>
      </c>
      <c r="E166">
        <v>2300</v>
      </c>
      <c r="F166">
        <v>5.0032525634765603</v>
      </c>
      <c r="G166">
        <v>3.2945898437499999</v>
      </c>
      <c r="H166">
        <v>5.9905641180506004</v>
      </c>
      <c r="I166">
        <v>-2.1531165084477202</v>
      </c>
      <c r="J166">
        <f t="shared" si="3"/>
        <v>4.1300687987318661</v>
      </c>
      <c r="K166" t="str" cm="1">
        <f t="array" ref="K166">INDEX($P$5:$P$12,MATCH(MIN(ABS(MOD(J166 - $Q$5:$Q$12 + PI(), 2*PI()) - PI())),ABS(MOD(J166 - $Q$5:$Q$12 + PI(), 2*PI()) - PI()),0))</f>
        <v>SW</v>
      </c>
      <c r="L166">
        <v>5.7454597048069198</v>
      </c>
      <c r="M166">
        <v>9.8045884238349004</v>
      </c>
      <c r="N166">
        <v>2.1567275789048899</v>
      </c>
    </row>
    <row r="167" spans="1:14" x14ac:dyDescent="0.3">
      <c r="A167">
        <v>1673125</v>
      </c>
      <c r="B167">
        <v>2023</v>
      </c>
      <c r="C167">
        <v>1</v>
      </c>
      <c r="D167">
        <v>7</v>
      </c>
      <c r="E167">
        <v>0</v>
      </c>
      <c r="F167">
        <v>6.0218017578124998</v>
      </c>
      <c r="G167">
        <v>0.25060241699218699</v>
      </c>
      <c r="H167">
        <v>6.0270140187157297</v>
      </c>
      <c r="I167">
        <v>-1.6123881802253599</v>
      </c>
      <c r="J167">
        <f t="shared" si="3"/>
        <v>4.6707971269542261</v>
      </c>
      <c r="K167" t="str" cm="1">
        <f t="array" ref="K167">INDEX($P$5:$P$12,MATCH(MIN(ABS(MOD(J167 - $Q$5:$Q$12 + PI(), 2*PI()) - PI())),ABS(MOD(J167 - $Q$5:$Q$12 + PI(), 2*PI()) - PI()),0))</f>
        <v>W</v>
      </c>
      <c r="L167">
        <v>5.3096058139028299</v>
      </c>
      <c r="M167">
        <v>9.0757772657606299</v>
      </c>
      <c r="N167">
        <v>2.0875816345214799</v>
      </c>
    </row>
    <row r="168" spans="1:14" x14ac:dyDescent="0.3">
      <c r="A168">
        <v>1673128</v>
      </c>
      <c r="B168">
        <v>2023</v>
      </c>
      <c r="C168">
        <v>1</v>
      </c>
      <c r="D168">
        <v>7</v>
      </c>
      <c r="E168">
        <v>100</v>
      </c>
      <c r="F168">
        <v>6.0155877685546804</v>
      </c>
      <c r="G168">
        <v>0.55664184570312503</v>
      </c>
      <c r="H168">
        <v>6.0412868120601999</v>
      </c>
      <c r="I168">
        <v>-1.66306681626804</v>
      </c>
      <c r="J168">
        <f t="shared" si="3"/>
        <v>4.6201184909115458</v>
      </c>
      <c r="K168" t="str" cm="1">
        <f t="array" ref="K168">INDEX($P$5:$P$12,MATCH(MIN(ABS(MOD(J168 - $Q$5:$Q$12 + PI(), 2*PI()) - PI())),ABS(MOD(J168 - $Q$5:$Q$12 + PI(), 2*PI()) - PI()),0))</f>
        <v>W</v>
      </c>
      <c r="L168">
        <v>5.3079345323654099</v>
      </c>
      <c r="M168">
        <v>8.9971166186862508</v>
      </c>
      <c r="N168">
        <v>2.0630039638943098</v>
      </c>
    </row>
    <row r="169" spans="1:14" x14ac:dyDescent="0.3">
      <c r="A169">
        <v>1673132</v>
      </c>
      <c r="B169">
        <v>2023</v>
      </c>
      <c r="C169">
        <v>1</v>
      </c>
      <c r="D169">
        <v>7</v>
      </c>
      <c r="E169">
        <v>200</v>
      </c>
      <c r="F169">
        <v>6.0715631103515602</v>
      </c>
      <c r="G169">
        <v>1.1053613281250001</v>
      </c>
      <c r="H169">
        <v>6.1713614598965201</v>
      </c>
      <c r="I169">
        <v>-1.7508795203102001</v>
      </c>
      <c r="J169">
        <f t="shared" si="3"/>
        <v>4.5323057868693866</v>
      </c>
      <c r="K169" t="str" cm="1">
        <f t="array" ref="K169">INDEX($P$5:$P$12,MATCH(MIN(ABS(MOD(J169 - $Q$5:$Q$12 + PI(), 2*PI()) - PI())),ABS(MOD(J169 - $Q$5:$Q$12 + PI(), 2*PI()) - PI()),0))</f>
        <v>W</v>
      </c>
      <c r="L169">
        <v>5.3063408967691101</v>
      </c>
      <c r="M169">
        <v>8.9098027547200491</v>
      </c>
      <c r="N169">
        <v>2.0399380789862702</v>
      </c>
    </row>
    <row r="170" spans="1:14" x14ac:dyDescent="0.3">
      <c r="A170">
        <v>1673136</v>
      </c>
      <c r="B170">
        <v>2023</v>
      </c>
      <c r="C170">
        <v>1</v>
      </c>
      <c r="D170">
        <v>8</v>
      </c>
      <c r="E170">
        <v>300</v>
      </c>
      <c r="F170">
        <v>4.6033618164062498</v>
      </c>
      <c r="G170">
        <v>5.68215515136718</v>
      </c>
      <c r="H170">
        <v>7.3128535591077997</v>
      </c>
      <c r="I170">
        <v>-2.4606971012271699</v>
      </c>
      <c r="J170">
        <f t="shared" si="3"/>
        <v>3.8224882059524163</v>
      </c>
      <c r="K170" t="str" cm="1">
        <f t="array" ref="K170">INDEX($P$5:$P$12,MATCH(MIN(ABS(MOD(J170 - $Q$5:$Q$12 + PI(), 2*PI()) - PI())),ABS(MOD(J170 - $Q$5:$Q$12 + PI(), 2*PI()) - PI()),0))</f>
        <v>SW</v>
      </c>
      <c r="L170">
        <v>5.74662960188311</v>
      </c>
      <c r="M170">
        <v>10.107382138570101</v>
      </c>
      <c r="N170">
        <v>2.3003718058268201</v>
      </c>
    </row>
    <row r="171" spans="1:14" x14ac:dyDescent="0.3">
      <c r="A171">
        <v>1673139</v>
      </c>
      <c r="B171">
        <v>2023</v>
      </c>
      <c r="C171">
        <v>1</v>
      </c>
      <c r="D171">
        <v>8</v>
      </c>
      <c r="E171">
        <v>400</v>
      </c>
      <c r="F171">
        <v>4.6772918701171804</v>
      </c>
      <c r="G171">
        <v>6.4853350830078096</v>
      </c>
      <c r="H171">
        <v>7.9960384176888599</v>
      </c>
      <c r="I171">
        <v>-2.5167728259800302</v>
      </c>
      <c r="J171">
        <f t="shared" si="3"/>
        <v>3.7664124811995561</v>
      </c>
      <c r="K171" t="str" cm="1">
        <f t="array" ref="K171">INDEX($P$5:$P$12,MATCH(MIN(ABS(MOD(J171 - $Q$5:$Q$12 + PI(), 2*PI()) - PI())),ABS(MOD(J171 - $Q$5:$Q$12 + PI(), 2*PI()) - PI()),0))</f>
        <v>SW</v>
      </c>
      <c r="L171">
        <v>5.7231952046429999</v>
      </c>
      <c r="M171">
        <v>10.0690259933471</v>
      </c>
      <c r="N171">
        <v>2.3487106959025001</v>
      </c>
    </row>
    <row r="172" spans="1:14" x14ac:dyDescent="0.3">
      <c r="A172">
        <v>1673143</v>
      </c>
      <c r="B172">
        <v>2023</v>
      </c>
      <c r="C172">
        <v>1</v>
      </c>
      <c r="D172">
        <v>8</v>
      </c>
      <c r="E172">
        <v>500</v>
      </c>
      <c r="F172">
        <v>5.11668029785156</v>
      </c>
      <c r="G172">
        <v>6.86328430175781</v>
      </c>
      <c r="H172">
        <v>8.5606710412897797</v>
      </c>
      <c r="I172">
        <v>-2.5009682324556701</v>
      </c>
      <c r="J172">
        <f t="shared" si="3"/>
        <v>3.7822170747239161</v>
      </c>
      <c r="K172" t="str" cm="1">
        <f t="array" ref="K172">INDEX($P$5:$P$12,MATCH(MIN(ABS(MOD(J172 - $Q$5:$Q$12 + PI(), 2*PI()) - PI())),ABS(MOD(J172 - $Q$5:$Q$12 + PI(), 2*PI()) - PI()),0))</f>
        <v>SW</v>
      </c>
      <c r="L172">
        <v>5.6843362518199996</v>
      </c>
      <c r="M172">
        <v>9.9699501461452904</v>
      </c>
      <c r="N172">
        <v>2.4068760342068098</v>
      </c>
    </row>
    <row r="173" spans="1:14" x14ac:dyDescent="0.3">
      <c r="A173">
        <v>1673146</v>
      </c>
      <c r="B173">
        <v>2023</v>
      </c>
      <c r="C173">
        <v>1</v>
      </c>
      <c r="D173">
        <v>8</v>
      </c>
      <c r="E173">
        <v>600</v>
      </c>
      <c r="F173">
        <v>5.6395538330078097</v>
      </c>
      <c r="G173">
        <v>6.7448004150390597</v>
      </c>
      <c r="H173">
        <v>8.7918655627861</v>
      </c>
      <c r="I173">
        <v>-2.4452040719061099</v>
      </c>
      <c r="J173">
        <f t="shared" si="3"/>
        <v>3.8379812352734763</v>
      </c>
      <c r="K173" t="str" cm="1">
        <f t="array" ref="K173">INDEX($P$5:$P$12,MATCH(MIN(ABS(MOD(J173 - $Q$5:$Q$12 + PI(), 2*PI()) - PI())),ABS(MOD(J173 - $Q$5:$Q$12 + PI(), 2*PI()) - PI()),0))</f>
        <v>SW</v>
      </c>
      <c r="L173">
        <v>5.6346759910665103</v>
      </c>
      <c r="M173">
        <v>9.8417823579576194</v>
      </c>
      <c r="N173">
        <v>2.4707865185207698</v>
      </c>
    </row>
    <row r="174" spans="1:14" x14ac:dyDescent="0.3">
      <c r="A174">
        <v>1673150</v>
      </c>
      <c r="B174">
        <v>2023</v>
      </c>
      <c r="C174">
        <v>1</v>
      </c>
      <c r="D174">
        <v>8</v>
      </c>
      <c r="E174">
        <v>700</v>
      </c>
      <c r="F174">
        <v>6.1995306396484304</v>
      </c>
      <c r="G174">
        <v>6.3346295166015603</v>
      </c>
      <c r="H174">
        <v>8.8635044572978803</v>
      </c>
      <c r="I174">
        <v>-2.36697252748609</v>
      </c>
      <c r="J174">
        <f t="shared" si="3"/>
        <v>3.9162127796934962</v>
      </c>
      <c r="K174" t="str" cm="1">
        <f t="array" ref="K174">INDEX($P$5:$P$12,MATCH(MIN(ABS(MOD(J174 - $Q$5:$Q$12 + PI(), 2*PI()) - PI())),ABS(MOD(J174 - $Q$5:$Q$12 + PI(), 2*PI()) - PI()),0))</f>
        <v>SW</v>
      </c>
      <c r="L174">
        <v>5.5943805883328803</v>
      </c>
      <c r="M174">
        <v>9.7638288074069504</v>
      </c>
      <c r="N174">
        <v>2.5242241753472201</v>
      </c>
    </row>
    <row r="175" spans="1:14" x14ac:dyDescent="0.3">
      <c r="A175">
        <v>1673154</v>
      </c>
      <c r="B175">
        <v>2023</v>
      </c>
      <c r="C175">
        <v>1</v>
      </c>
      <c r="D175">
        <v>8</v>
      </c>
      <c r="E175">
        <v>800</v>
      </c>
      <c r="F175">
        <v>6.3040979003906203</v>
      </c>
      <c r="G175">
        <v>5.7980004882812501</v>
      </c>
      <c r="H175">
        <v>8.5649553413791395</v>
      </c>
      <c r="I175">
        <v>-2.3143998625645499</v>
      </c>
      <c r="J175">
        <f t="shared" si="3"/>
        <v>3.9687854446150364</v>
      </c>
      <c r="K175" t="str" cm="1">
        <f t="array" ref="K175">INDEX($P$5:$P$12,MATCH(MIN(ABS(MOD(J175 - $Q$5:$Q$12 + PI(), 2*PI()) - PI())),ABS(MOD(J175 - $Q$5:$Q$12 + PI(), 2*PI()) - PI()),0))</f>
        <v>SW</v>
      </c>
      <c r="L175">
        <v>5.5723442914836996</v>
      </c>
      <c r="M175">
        <v>9.8180987040201799</v>
      </c>
      <c r="N175">
        <v>2.5944048563639299</v>
      </c>
    </row>
    <row r="176" spans="1:14" x14ac:dyDescent="0.3">
      <c r="A176">
        <v>1673157</v>
      </c>
      <c r="B176">
        <v>2023</v>
      </c>
      <c r="C176">
        <v>1</v>
      </c>
      <c r="D176">
        <v>8</v>
      </c>
      <c r="E176">
        <v>900</v>
      </c>
      <c r="F176">
        <v>5.6847290039062504</v>
      </c>
      <c r="G176">
        <v>5.7933978271484303</v>
      </c>
      <c r="H176">
        <v>8.1166250517971505</v>
      </c>
      <c r="I176">
        <v>-2.36566167749961</v>
      </c>
      <c r="J176">
        <f t="shared" si="3"/>
        <v>3.9175236296799762</v>
      </c>
      <c r="K176" t="str" cm="1">
        <f t="array" ref="K176">INDEX($P$5:$P$12,MATCH(MIN(ABS(MOD(J176 - $Q$5:$Q$12 + PI(), 2*PI()) - PI())),ABS(MOD(J176 - $Q$5:$Q$12 + PI(), 2*PI()) - PI()),0))</f>
        <v>SW</v>
      </c>
      <c r="L176">
        <v>5.5682560433036397</v>
      </c>
      <c r="M176">
        <v>9.8782664404974998</v>
      </c>
      <c r="N176">
        <v>2.6111188464694499</v>
      </c>
    </row>
    <row r="177" spans="1:14" x14ac:dyDescent="0.3">
      <c r="A177">
        <v>1673161</v>
      </c>
      <c r="B177">
        <v>2023</v>
      </c>
      <c r="C177">
        <v>1</v>
      </c>
      <c r="D177">
        <v>8</v>
      </c>
      <c r="E177">
        <v>1000</v>
      </c>
      <c r="F177">
        <v>4.6568878173828097</v>
      </c>
      <c r="G177">
        <v>6.6102221679687503</v>
      </c>
      <c r="H177">
        <v>8.0858914940526994</v>
      </c>
      <c r="I177">
        <v>-2.5278543205672901</v>
      </c>
      <c r="J177">
        <f t="shared" si="3"/>
        <v>3.7553309866122961</v>
      </c>
      <c r="K177" t="str" cm="1">
        <f t="array" ref="K177">INDEX($P$5:$P$12,MATCH(MIN(ABS(MOD(J177 - $Q$5:$Q$12 + PI(), 2*PI()) - PI())),ABS(MOD(J177 - $Q$5:$Q$12 + PI(), 2*PI()) - PI()),0))</f>
        <v>SW</v>
      </c>
      <c r="L177">
        <v>5.5681542513686404</v>
      </c>
      <c r="M177">
        <v>9.9510007434421102</v>
      </c>
      <c r="N177">
        <v>2.62079726325141</v>
      </c>
    </row>
    <row r="178" spans="1:14" x14ac:dyDescent="0.3">
      <c r="A178">
        <v>1673164</v>
      </c>
      <c r="B178">
        <v>2023</v>
      </c>
      <c r="C178">
        <v>1</v>
      </c>
      <c r="D178">
        <v>8</v>
      </c>
      <c r="E178">
        <v>1100</v>
      </c>
      <c r="F178">
        <v>3.6964636230468702</v>
      </c>
      <c r="G178">
        <v>7.5921771240234301</v>
      </c>
      <c r="H178">
        <v>8.4442286088815397</v>
      </c>
      <c r="I178">
        <v>-2.68849768500943</v>
      </c>
      <c r="J178">
        <f t="shared" si="3"/>
        <v>3.5946876221701562</v>
      </c>
      <c r="K178" t="str" cm="1">
        <f t="array" ref="K178">INDEX($P$5:$P$12,MATCH(MIN(ABS(MOD(J178 - $Q$5:$Q$12 + PI(), 2*PI()) - PI())),ABS(MOD(J178 - $Q$5:$Q$12 + PI(), 2*PI()) - PI()),0))</f>
        <v>SW</v>
      </c>
      <c r="L178">
        <v>5.5587411013610097</v>
      </c>
      <c r="M178">
        <v>9.9775027169121593</v>
      </c>
      <c r="N178">
        <v>2.6350080702039902</v>
      </c>
    </row>
    <row r="179" spans="1:14" x14ac:dyDescent="0.3">
      <c r="A179">
        <v>1673168</v>
      </c>
      <c r="B179">
        <v>2023</v>
      </c>
      <c r="C179">
        <v>1</v>
      </c>
      <c r="D179">
        <v>8</v>
      </c>
      <c r="E179">
        <v>1200</v>
      </c>
      <c r="F179">
        <v>3.5192895507812501</v>
      </c>
      <c r="G179">
        <v>8.7186120605468709</v>
      </c>
      <c r="H179">
        <v>9.4021058920090592</v>
      </c>
      <c r="I179">
        <v>-2.75794154109433</v>
      </c>
      <c r="J179">
        <f t="shared" si="3"/>
        <v>3.5252437660852562</v>
      </c>
      <c r="K179" t="str" cm="1">
        <f t="array" ref="K179">INDEX($P$5:$P$12,MATCH(MIN(ABS(MOD(J179 - $Q$5:$Q$12 + PI(), 2*PI()) - PI())),ABS(MOD(J179 - $Q$5:$Q$12 + PI(), 2*PI()) - PI()),0))</f>
        <v>S</v>
      </c>
      <c r="L179">
        <v>5.5159951169736496</v>
      </c>
      <c r="M179">
        <v>9.8823033438788492</v>
      </c>
      <c r="N179">
        <v>2.6733423868815098</v>
      </c>
    </row>
    <row r="180" spans="1:14" x14ac:dyDescent="0.3">
      <c r="A180">
        <v>1673172</v>
      </c>
      <c r="B180">
        <v>2023</v>
      </c>
      <c r="C180">
        <v>1</v>
      </c>
      <c r="D180">
        <v>8</v>
      </c>
      <c r="E180">
        <v>1300</v>
      </c>
      <c r="F180">
        <v>4.3029449462890597</v>
      </c>
      <c r="G180">
        <v>9.31661254882812</v>
      </c>
      <c r="H180">
        <v>10.262290416655301</v>
      </c>
      <c r="I180">
        <v>-2.70892211307455</v>
      </c>
      <c r="J180">
        <f t="shared" si="3"/>
        <v>3.5742631941050362</v>
      </c>
      <c r="K180" t="str" cm="1">
        <f t="array" ref="K180">INDEX($P$5:$P$12,MATCH(MIN(ABS(MOD(J180 - $Q$5:$Q$12 + PI(), 2*PI()) - PI())),ABS(MOD(J180 - $Q$5:$Q$12 + PI(), 2*PI()) - PI()),0))</f>
        <v>SW</v>
      </c>
      <c r="L180">
        <v>5.4270147622590699</v>
      </c>
      <c r="M180">
        <v>9.6619748009575694</v>
      </c>
      <c r="N180">
        <v>2.7421072853936002</v>
      </c>
    </row>
    <row r="181" spans="1:14" x14ac:dyDescent="0.3">
      <c r="A181">
        <v>1673175</v>
      </c>
      <c r="B181">
        <v>2023</v>
      </c>
      <c r="C181">
        <v>1</v>
      </c>
      <c r="D181">
        <v>8</v>
      </c>
      <c r="E181">
        <v>1400</v>
      </c>
      <c r="F181">
        <v>5.4175048828124996</v>
      </c>
      <c r="G181">
        <v>9.3611889648437501</v>
      </c>
      <c r="H181">
        <v>10.8157855928642</v>
      </c>
      <c r="I181">
        <v>-2.6169673808337501</v>
      </c>
      <c r="J181">
        <f t="shared" si="3"/>
        <v>3.6662179263458361</v>
      </c>
      <c r="K181" t="str" cm="1">
        <f t="array" ref="K181">INDEX($P$5:$P$12,MATCH(MIN(ABS(MOD(J181 - $Q$5:$Q$12 + PI(), 2*PI()) - PI())),ABS(MOD(J181 - $Q$5:$Q$12 + PI(), 2*PI()) - PI()),0))</f>
        <v>SW</v>
      </c>
      <c r="L181">
        <v>5.3113795975515403</v>
      </c>
      <c r="M181">
        <v>9.4049035178290392</v>
      </c>
      <c r="N181">
        <v>2.82383728027343</v>
      </c>
    </row>
    <row r="182" spans="1:14" x14ac:dyDescent="0.3">
      <c r="A182">
        <v>1673179</v>
      </c>
      <c r="B182">
        <v>2023</v>
      </c>
      <c r="C182">
        <v>1</v>
      </c>
      <c r="D182">
        <v>8</v>
      </c>
      <c r="E182">
        <v>1500</v>
      </c>
      <c r="F182">
        <v>5.7925244140625001</v>
      </c>
      <c r="G182">
        <v>9.0539410400390601</v>
      </c>
      <c r="H182">
        <v>10.748357430045401</v>
      </c>
      <c r="I182">
        <v>-2.5724360197353602</v>
      </c>
      <c r="J182">
        <f t="shared" si="3"/>
        <v>3.7107492874442261</v>
      </c>
      <c r="K182" t="str" cm="1">
        <f t="array" ref="K182">INDEX($P$5:$P$12,MATCH(MIN(ABS(MOD(J182 - $Q$5:$Q$12 + PI(), 2*PI()) - PI())),ABS(MOD(J182 - $Q$5:$Q$12 + PI(), 2*PI()) - PI()),0))</f>
        <v>SW</v>
      </c>
      <c r="L182">
        <v>5.1986684653581996</v>
      </c>
      <c r="M182">
        <v>9.1941176520453496</v>
      </c>
      <c r="N182">
        <v>2.8956191804673899</v>
      </c>
    </row>
    <row r="183" spans="1:14" x14ac:dyDescent="0.3">
      <c r="A183">
        <v>1673182</v>
      </c>
      <c r="B183">
        <v>2023</v>
      </c>
      <c r="C183">
        <v>1</v>
      </c>
      <c r="D183">
        <v>8</v>
      </c>
      <c r="E183">
        <v>1600</v>
      </c>
      <c r="F183">
        <v>5.7199981689453097</v>
      </c>
      <c r="G183">
        <v>9.1453997802734293</v>
      </c>
      <c r="H183">
        <v>10.7868770361844</v>
      </c>
      <c r="I183">
        <v>-2.5826691891178801</v>
      </c>
      <c r="J183">
        <f t="shared" si="3"/>
        <v>3.7005161180617061</v>
      </c>
      <c r="K183" t="str" cm="1">
        <f t="array" ref="K183">INDEX($P$5:$P$12,MATCH(MIN(ABS(MOD(J183 - $Q$5:$Q$12 + PI(), 2*PI()) - PI())),ABS(MOD(J183 - $Q$5:$Q$12 + PI(), 2*PI()) - PI()),0))</f>
        <v>SW</v>
      </c>
      <c r="L183">
        <v>5.0988716522855899</v>
      </c>
      <c r="M183">
        <v>9.0398193995157801</v>
      </c>
      <c r="N183">
        <v>2.9504261016845699</v>
      </c>
    </row>
    <row r="184" spans="1:14" x14ac:dyDescent="0.3">
      <c r="A184">
        <v>1673186</v>
      </c>
      <c r="B184">
        <v>2023</v>
      </c>
      <c r="C184">
        <v>1</v>
      </c>
      <c r="D184">
        <v>8</v>
      </c>
      <c r="E184">
        <v>1700</v>
      </c>
      <c r="F184">
        <v>5.7170349121093702</v>
      </c>
      <c r="G184">
        <v>9.6798834228515602</v>
      </c>
      <c r="H184">
        <v>11.242091943507299</v>
      </c>
      <c r="I184">
        <v>-2.6081062548912</v>
      </c>
      <c r="J184">
        <f t="shared" si="3"/>
        <v>3.6750790522883863</v>
      </c>
      <c r="K184" t="str" cm="1">
        <f t="array" ref="K184">INDEX($P$5:$P$12,MATCH(MIN(ABS(MOD(J184 - $Q$5:$Q$12 + PI(), 2*PI()) - PI())),ABS(MOD(J184 - $Q$5:$Q$12 + PI(), 2*PI()) - PI()),0))</f>
        <v>SW</v>
      </c>
      <c r="L184">
        <v>5.0121307201409797</v>
      </c>
      <c r="M184">
        <v>8.9274510277642101</v>
      </c>
      <c r="N184">
        <v>2.9894186655680302</v>
      </c>
    </row>
    <row r="185" spans="1:14" x14ac:dyDescent="0.3">
      <c r="A185">
        <v>1673190</v>
      </c>
      <c r="B185">
        <v>2023</v>
      </c>
      <c r="C185">
        <v>1</v>
      </c>
      <c r="D185">
        <v>8</v>
      </c>
      <c r="E185">
        <v>1800</v>
      </c>
      <c r="F185">
        <v>5.5883673095703097</v>
      </c>
      <c r="G185">
        <v>9.8208953857421797</v>
      </c>
      <c r="H185">
        <v>11.299550228410199</v>
      </c>
      <c r="I185">
        <v>-2.6242578529766898</v>
      </c>
      <c r="J185">
        <f t="shared" si="3"/>
        <v>3.6589274542028964</v>
      </c>
      <c r="K185" t="str" cm="1">
        <f t="array" ref="K185">INDEX($P$5:$P$12,MATCH(MIN(ABS(MOD(J185 - $Q$5:$Q$12 + PI(), 2*PI()) - PI())),ABS(MOD(J185 - $Q$5:$Q$12 + PI(), 2*PI()) - PI()),0))</f>
        <v>SW</v>
      </c>
      <c r="L185">
        <v>4.92988804462159</v>
      </c>
      <c r="M185">
        <v>8.8315170076158296</v>
      </c>
      <c r="N185">
        <v>3.0184768040974901</v>
      </c>
    </row>
    <row r="186" spans="1:14" x14ac:dyDescent="0.3">
      <c r="A186">
        <v>1673193</v>
      </c>
      <c r="B186">
        <v>2023</v>
      </c>
      <c r="C186">
        <v>1</v>
      </c>
      <c r="D186">
        <v>8</v>
      </c>
      <c r="E186">
        <v>1900</v>
      </c>
      <c r="F186">
        <v>5.5787304687499999</v>
      </c>
      <c r="G186">
        <v>9.8551367187499999</v>
      </c>
      <c r="H186">
        <v>11.324572989221799</v>
      </c>
      <c r="I186">
        <v>-2.6264928484475698</v>
      </c>
      <c r="J186">
        <f t="shared" si="3"/>
        <v>3.6566924587320164</v>
      </c>
      <c r="K186" t="str" cm="1">
        <f t="array" ref="K186">INDEX($P$5:$P$12,MATCH(MIN(ABS(MOD(J186 - $Q$5:$Q$12 + PI(), 2*PI()) - PI())),ABS(MOD(J186 - $Q$5:$Q$12 + PI(), 2*PI()) - PI()),0))</f>
        <v>SW</v>
      </c>
      <c r="L186">
        <v>4.8543783137887804</v>
      </c>
      <c r="M186">
        <v>8.7491660647922096</v>
      </c>
      <c r="N186">
        <v>3.03710280524359</v>
      </c>
    </row>
    <row r="187" spans="1:14" x14ac:dyDescent="0.3">
      <c r="A187">
        <v>1673197</v>
      </c>
      <c r="B187">
        <v>2023</v>
      </c>
      <c r="C187">
        <v>1</v>
      </c>
      <c r="D187">
        <v>8</v>
      </c>
      <c r="E187">
        <v>2000</v>
      </c>
      <c r="F187">
        <v>5.7651300048828098</v>
      </c>
      <c r="G187">
        <v>9.7376416015624994</v>
      </c>
      <c r="H187">
        <v>11.316288611275301</v>
      </c>
      <c r="I187">
        <v>-2.6070423442242099</v>
      </c>
      <c r="J187">
        <f t="shared" si="3"/>
        <v>3.6761429629553763</v>
      </c>
      <c r="K187" t="str" cm="1">
        <f t="array" ref="K187">INDEX($P$5:$P$12,MATCH(MIN(ABS(MOD(J187 - $Q$5:$Q$12 + PI(), 2*PI()) - PI())),ABS(MOD(J187 - $Q$5:$Q$12 + PI(), 2*PI()) - PI()),0))</f>
        <v>SW</v>
      </c>
      <c r="L187">
        <v>4.78564792582688</v>
      </c>
      <c r="M187">
        <v>8.6728282504611496</v>
      </c>
      <c r="N187">
        <v>3.0491434733072902</v>
      </c>
    </row>
    <row r="188" spans="1:14" x14ac:dyDescent="0.3">
      <c r="A188">
        <v>1673200</v>
      </c>
      <c r="B188">
        <v>2023</v>
      </c>
      <c r="C188">
        <v>1</v>
      </c>
      <c r="D188">
        <v>8</v>
      </c>
      <c r="E188">
        <v>2100</v>
      </c>
      <c r="F188">
        <v>5.68335876464843</v>
      </c>
      <c r="G188">
        <v>9.9962036132812493</v>
      </c>
      <c r="H188">
        <v>11.498897926579</v>
      </c>
      <c r="I188">
        <v>-2.6246179297176702</v>
      </c>
      <c r="J188">
        <f t="shared" si="3"/>
        <v>3.6585673774619161</v>
      </c>
      <c r="K188" t="str" cm="1">
        <f t="array" ref="K188">INDEX($P$5:$P$12,MATCH(MIN(ABS(MOD(J188 - $Q$5:$Q$12 + PI(), 2*PI()) - PI())),ABS(MOD(J188 - $Q$5:$Q$12 + PI(), 2*PI()) - PI()),0))</f>
        <v>SW</v>
      </c>
      <c r="L188">
        <v>4.7164729675070003</v>
      </c>
      <c r="M188">
        <v>8.5894251929389096</v>
      </c>
      <c r="N188">
        <v>3.0650946299234998</v>
      </c>
    </row>
    <row r="189" spans="1:14" x14ac:dyDescent="0.3">
      <c r="A189">
        <v>1673204</v>
      </c>
      <c r="B189">
        <v>2023</v>
      </c>
      <c r="C189">
        <v>1</v>
      </c>
      <c r="D189">
        <v>8</v>
      </c>
      <c r="E189">
        <v>2200</v>
      </c>
      <c r="F189">
        <v>4.7598510742187496</v>
      </c>
      <c r="G189">
        <v>10.3392840576171</v>
      </c>
      <c r="H189">
        <v>11.3823098302953</v>
      </c>
      <c r="I189">
        <v>-2.7101521758405198</v>
      </c>
      <c r="J189">
        <f t="shared" si="3"/>
        <v>3.5730331313390664</v>
      </c>
      <c r="K189" t="str" cm="1">
        <f t="array" ref="K189">INDEX($P$5:$P$12,MATCH(MIN(ABS(MOD(J189 - $Q$5:$Q$12 + PI(), 2*PI()) - PI())),ABS(MOD(J189 - $Q$5:$Q$12 + PI(), 2*PI()) - PI()),0))</f>
        <v>SW</v>
      </c>
      <c r="L189">
        <v>4.6748159200987001</v>
      </c>
      <c r="M189">
        <v>8.5639637841118699</v>
      </c>
      <c r="N189">
        <v>3.0507367451985599</v>
      </c>
    </row>
    <row r="190" spans="1:14" x14ac:dyDescent="0.3">
      <c r="A190">
        <v>1673208</v>
      </c>
      <c r="B190">
        <v>2023</v>
      </c>
      <c r="C190">
        <v>1</v>
      </c>
      <c r="D190">
        <v>8</v>
      </c>
      <c r="E190">
        <v>2300</v>
      </c>
      <c r="F190">
        <v>4.9128472900390596</v>
      </c>
      <c r="G190">
        <v>11.0789373779296</v>
      </c>
      <c r="H190">
        <v>12.1193614484976</v>
      </c>
      <c r="I190">
        <v>-2.7242071506405399</v>
      </c>
      <c r="J190">
        <f t="shared" si="3"/>
        <v>3.5589781565390464</v>
      </c>
      <c r="K190" t="str" cm="1">
        <f t="array" ref="K190">INDEX($P$5:$P$12,MATCH(MIN(ABS(MOD(J190 - $Q$5:$Q$12 + PI(), 2*PI()) - PI())),ABS(MOD(J190 - $Q$5:$Q$12 + PI(), 2*PI()) - PI()),0))</f>
        <v>SW</v>
      </c>
      <c r="L190">
        <v>4.5870843216192601</v>
      </c>
      <c r="M190">
        <v>8.4541752073499801</v>
      </c>
      <c r="N190">
        <v>3.0737924575805602</v>
      </c>
    </row>
    <row r="191" spans="1:14" x14ac:dyDescent="0.3">
      <c r="A191">
        <v>1673211</v>
      </c>
      <c r="B191">
        <v>2023</v>
      </c>
      <c r="C191">
        <v>1</v>
      </c>
      <c r="D191">
        <v>8</v>
      </c>
      <c r="E191">
        <v>0</v>
      </c>
      <c r="F191">
        <v>4.8768603515624998</v>
      </c>
      <c r="G191">
        <v>3.7742474365234302</v>
      </c>
      <c r="H191">
        <v>6.1667423004975603</v>
      </c>
      <c r="I191">
        <v>-2.2294245953518801</v>
      </c>
      <c r="J191">
        <f t="shared" si="3"/>
        <v>4.0537607118277066</v>
      </c>
      <c r="K191" t="str" cm="1">
        <f t="array" ref="K191">INDEX($P$5:$P$12,MATCH(MIN(ABS(MOD(J191 - $Q$5:$Q$12 + PI(), 2*PI()) - PI())),ABS(MOD(J191 - $Q$5:$Q$12 + PI(), 2*PI()) - PI()),0))</f>
        <v>SW</v>
      </c>
      <c r="L191">
        <v>5.7568613484284796</v>
      </c>
      <c r="M191">
        <v>9.9322250154283296</v>
      </c>
      <c r="N191">
        <v>2.1885893079969598</v>
      </c>
    </row>
    <row r="192" spans="1:14" x14ac:dyDescent="0.3">
      <c r="A192">
        <v>1673215</v>
      </c>
      <c r="B192">
        <v>2023</v>
      </c>
      <c r="C192">
        <v>1</v>
      </c>
      <c r="D192">
        <v>8</v>
      </c>
      <c r="E192">
        <v>100</v>
      </c>
      <c r="F192">
        <v>4.8069537353515601</v>
      </c>
      <c r="G192">
        <v>4.26784851074218</v>
      </c>
      <c r="H192">
        <v>6.4281673223753701</v>
      </c>
      <c r="I192">
        <v>-2.29685739927681</v>
      </c>
      <c r="J192">
        <f t="shared" si="3"/>
        <v>3.9863279079027762</v>
      </c>
      <c r="K192" t="str" cm="1">
        <f t="array" ref="K192">INDEX($P$5:$P$12,MATCH(MIN(ABS(MOD(J192 - $Q$5:$Q$12 + PI(), 2*PI()) - PI())),ABS(MOD(J192 - $Q$5:$Q$12 + PI(), 2*PI()) - PI()),0))</f>
        <v>SW</v>
      </c>
      <c r="L192">
        <v>5.7613307245512102</v>
      </c>
      <c r="M192">
        <v>10.028902371724399</v>
      </c>
      <c r="N192">
        <v>2.2224961386786499</v>
      </c>
    </row>
    <row r="193" spans="1:14" x14ac:dyDescent="0.3">
      <c r="A193">
        <v>1673218</v>
      </c>
      <c r="B193">
        <v>2023</v>
      </c>
      <c r="C193">
        <v>1</v>
      </c>
      <c r="D193">
        <v>8</v>
      </c>
      <c r="E193">
        <v>200</v>
      </c>
      <c r="F193">
        <v>4.80418334960937</v>
      </c>
      <c r="G193">
        <v>4.9324853515624998</v>
      </c>
      <c r="H193">
        <v>6.8854621776640803</v>
      </c>
      <c r="I193">
        <v>-2.36937092461848</v>
      </c>
      <c r="J193">
        <f t="shared" si="3"/>
        <v>3.9138143825611063</v>
      </c>
      <c r="K193" t="str" cm="1">
        <f t="array" ref="K193">INDEX($P$5:$P$12,MATCH(MIN(ABS(MOD(J193 - $Q$5:$Q$12 + PI(), 2*PI()) - PI())),ABS(MOD(J193 - $Q$5:$Q$12 + PI(), 2*PI()) - PI()),0))</f>
        <v>SW</v>
      </c>
      <c r="L193">
        <v>5.7578754801715899</v>
      </c>
      <c r="M193">
        <v>10.0874280929565</v>
      </c>
      <c r="N193">
        <v>2.2597337298923001</v>
      </c>
    </row>
    <row r="194" spans="1:14" x14ac:dyDescent="0.3">
      <c r="A194">
        <v>1673222</v>
      </c>
      <c r="B194">
        <v>2023</v>
      </c>
      <c r="C194">
        <v>1</v>
      </c>
      <c r="D194">
        <v>9</v>
      </c>
      <c r="E194">
        <v>300</v>
      </c>
      <c r="F194">
        <v>7.0868121337890599</v>
      </c>
      <c r="G194">
        <v>11.932857055664</v>
      </c>
      <c r="H194">
        <v>13.8786160596268</v>
      </c>
      <c r="I194">
        <v>-2.60567743860241</v>
      </c>
      <c r="J194">
        <f t="shared" si="3"/>
        <v>3.6775078685771763</v>
      </c>
      <c r="K194" t="str" cm="1">
        <f t="array" ref="K194">INDEX($P$5:$P$12,MATCH(MIN(ABS(MOD(J194 - $Q$5:$Q$12 + PI(), 2*PI()) - PI())),ABS(MOD(J194 - $Q$5:$Q$12 + PI(), 2*PI()) - PI()),0))</f>
        <v>SW</v>
      </c>
      <c r="L194">
        <v>4.1660552720112403</v>
      </c>
      <c r="M194">
        <v>7.88913080427381</v>
      </c>
      <c r="N194">
        <v>3.3996422025892401</v>
      </c>
    </row>
    <row r="195" spans="1:14" x14ac:dyDescent="0.3">
      <c r="A195">
        <v>1673226</v>
      </c>
      <c r="B195">
        <v>2023</v>
      </c>
      <c r="C195">
        <v>1</v>
      </c>
      <c r="D195">
        <v>9</v>
      </c>
      <c r="E195">
        <v>400</v>
      </c>
      <c r="F195">
        <v>7.9004315185546803</v>
      </c>
      <c r="G195">
        <v>11.5389611816406</v>
      </c>
      <c r="H195">
        <v>13.9844357530356</v>
      </c>
      <c r="I195">
        <v>-2.5412265377441399</v>
      </c>
      <c r="J195">
        <f t="shared" ref="J195:J258" si="4">IF(I195&lt;0,I195+2*PI(),I195)</f>
        <v>3.7419587694354464</v>
      </c>
      <c r="K195" t="str" cm="1">
        <f t="array" ref="K195">INDEX($P$5:$P$12,MATCH(MIN(ABS(MOD(J195 - $Q$5:$Q$12 + PI(), 2*PI()) - PI())),ABS(MOD(J195 - $Q$5:$Q$12 + PI(), 2*PI()) - PI()),0))</f>
        <v>SW</v>
      </c>
      <c r="L195">
        <v>4.1367512973192699</v>
      </c>
      <c r="M195">
        <v>7.84615315331353</v>
      </c>
      <c r="N195">
        <v>3.4831324683295302</v>
      </c>
    </row>
    <row r="196" spans="1:14" x14ac:dyDescent="0.3">
      <c r="A196">
        <v>1673229</v>
      </c>
      <c r="B196">
        <v>2023</v>
      </c>
      <c r="C196">
        <v>1</v>
      </c>
      <c r="D196">
        <v>9</v>
      </c>
      <c r="E196">
        <v>500</v>
      </c>
      <c r="F196">
        <v>8.9126989746093699</v>
      </c>
      <c r="G196">
        <v>11.1096356201171</v>
      </c>
      <c r="H196">
        <v>14.242900218136</v>
      </c>
      <c r="I196">
        <v>-2.4654816047859498</v>
      </c>
      <c r="J196">
        <f t="shared" si="4"/>
        <v>3.8177037023936364</v>
      </c>
      <c r="K196" t="str" cm="1">
        <f t="array" ref="K196">INDEX($P$5:$P$12,MATCH(MIN(ABS(MOD(J196 - $Q$5:$Q$12 + PI(), 2*PI()) - PI())),ABS(MOD(J196 - $Q$5:$Q$12 + PI(), 2*PI()) - PI()),0))</f>
        <v>SW</v>
      </c>
      <c r="L196">
        <v>4.1353685248999401</v>
      </c>
      <c r="M196">
        <v>7.8433718151516301</v>
      </c>
      <c r="N196">
        <v>3.55633905198839</v>
      </c>
    </row>
    <row r="197" spans="1:14" x14ac:dyDescent="0.3">
      <c r="A197">
        <v>1673233</v>
      </c>
      <c r="B197">
        <v>2023</v>
      </c>
      <c r="C197">
        <v>1</v>
      </c>
      <c r="D197">
        <v>9</v>
      </c>
      <c r="E197">
        <v>600</v>
      </c>
      <c r="F197">
        <v>9.4519519042968696</v>
      </c>
      <c r="G197">
        <v>10.7258282470703</v>
      </c>
      <c r="H197">
        <v>14.2962507807744</v>
      </c>
      <c r="I197">
        <v>-2.4192434443947302</v>
      </c>
      <c r="J197">
        <f t="shared" si="4"/>
        <v>3.8639418627848561</v>
      </c>
      <c r="K197" t="str" cm="1">
        <f t="array" ref="K197">INDEX($P$5:$P$12,MATCH(MIN(ABS(MOD(J197 - $Q$5:$Q$12 + PI(), 2*PI()) - PI())),ABS(MOD(J197 - $Q$5:$Q$12 + PI(), 2*PI()) - PI()),0))</f>
        <v>SW</v>
      </c>
      <c r="L197">
        <v>4.1540887719224697</v>
      </c>
      <c r="M197">
        <v>7.8698835372924796</v>
      </c>
      <c r="N197">
        <v>3.6232652664184499</v>
      </c>
    </row>
    <row r="198" spans="1:14" x14ac:dyDescent="0.3">
      <c r="A198">
        <v>1673236</v>
      </c>
      <c r="B198">
        <v>2023</v>
      </c>
      <c r="C198">
        <v>1</v>
      </c>
      <c r="D198">
        <v>9</v>
      </c>
      <c r="E198">
        <v>700</v>
      </c>
      <c r="F198">
        <v>9.9836340332031206</v>
      </c>
      <c r="G198">
        <v>11.225872802734299</v>
      </c>
      <c r="H198">
        <v>15.0230878547688</v>
      </c>
      <c r="I198">
        <v>-2.4146975578566701</v>
      </c>
      <c r="J198">
        <f t="shared" si="4"/>
        <v>3.8684877493229162</v>
      </c>
      <c r="K198" t="str" cm="1">
        <f t="array" ref="K198">INDEX($P$5:$P$12,MATCH(MIN(ABS(MOD(J198 - $Q$5:$Q$12 + PI(), 2*PI()) - PI())),ABS(MOD(J198 - $Q$5:$Q$12 + PI(), 2*PI()) - PI()),0))</f>
        <v>SW</v>
      </c>
      <c r="L198">
        <v>4.18460966327922</v>
      </c>
      <c r="M198">
        <v>7.9053459167480398</v>
      </c>
      <c r="N198">
        <v>3.7042107052273199</v>
      </c>
    </row>
    <row r="199" spans="1:14" x14ac:dyDescent="0.3">
      <c r="A199">
        <v>1673240</v>
      </c>
      <c r="B199">
        <v>2023</v>
      </c>
      <c r="C199">
        <v>1</v>
      </c>
      <c r="D199">
        <v>9</v>
      </c>
      <c r="E199">
        <v>800</v>
      </c>
      <c r="F199">
        <v>10.7822009277343</v>
      </c>
      <c r="G199">
        <v>10.618767700195299</v>
      </c>
      <c r="H199">
        <v>15.133211302190499</v>
      </c>
      <c r="I199">
        <v>-2.3485579175971298</v>
      </c>
      <c r="J199">
        <f t="shared" si="4"/>
        <v>3.9346273895824564</v>
      </c>
      <c r="K199" t="str" cm="1">
        <f t="array" ref="K199">INDEX($P$5:$P$12,MATCH(MIN(ABS(MOD(J199 - $Q$5:$Q$12 + PI(), 2*PI()) - PI())),ABS(MOD(J199 - $Q$5:$Q$12 + PI(), 2*PI()) - PI()),0))</f>
        <v>SW</v>
      </c>
      <c r="L199">
        <v>4.2188104810395499</v>
      </c>
      <c r="M199">
        <v>7.9404508802625804</v>
      </c>
      <c r="N199">
        <v>3.8164528740776902</v>
      </c>
    </row>
    <row r="200" spans="1:14" x14ac:dyDescent="0.3">
      <c r="A200">
        <v>1673244</v>
      </c>
      <c r="B200">
        <v>2023</v>
      </c>
      <c r="C200">
        <v>1</v>
      </c>
      <c r="D200">
        <v>9</v>
      </c>
      <c r="E200">
        <v>900</v>
      </c>
      <c r="F200">
        <v>11.935236206054601</v>
      </c>
      <c r="G200">
        <v>9.2327038574218694</v>
      </c>
      <c r="H200">
        <v>15.089489183308</v>
      </c>
      <c r="I200">
        <v>-2.22921044559794</v>
      </c>
      <c r="J200">
        <f t="shared" si="4"/>
        <v>4.0539748615816462</v>
      </c>
      <c r="K200" t="str" cm="1">
        <f t="array" ref="K200">INDEX($P$5:$P$12,MATCH(MIN(ABS(MOD(J200 - $Q$5:$Q$12 + PI(), 2*PI()) - PI())),ABS(MOD(J200 - $Q$5:$Q$12 + PI(), 2*PI()) - PI()),0))</f>
        <v>SW</v>
      </c>
      <c r="L200">
        <v>4.26204042097834</v>
      </c>
      <c r="M200">
        <v>8.00220817989773</v>
      </c>
      <c r="N200">
        <v>3.9248717625935798</v>
      </c>
    </row>
    <row r="201" spans="1:14" x14ac:dyDescent="0.3">
      <c r="A201">
        <v>1673247</v>
      </c>
      <c r="B201">
        <v>2023</v>
      </c>
      <c r="C201">
        <v>1</v>
      </c>
      <c r="D201">
        <v>9</v>
      </c>
      <c r="E201">
        <v>1000</v>
      </c>
      <c r="F201">
        <v>12.9172381591796</v>
      </c>
      <c r="G201">
        <v>5.9343035888671798</v>
      </c>
      <c r="H201">
        <v>14.215167981624701</v>
      </c>
      <c r="I201">
        <v>-2.0014476926129601</v>
      </c>
      <c r="J201">
        <f t="shared" si="4"/>
        <v>4.2817376145666266</v>
      </c>
      <c r="K201" t="str" cm="1">
        <f t="array" ref="K201">INDEX($P$5:$P$12,MATCH(MIN(ABS(MOD(J201 - $Q$5:$Q$12 + PI(), 2*PI()) - PI())),ABS(MOD(J201 - $Q$5:$Q$12 + PI(), 2*PI()) - PI()),0))</f>
        <v>SW</v>
      </c>
      <c r="L201">
        <v>4.3384823469647102</v>
      </c>
      <c r="M201">
        <v>8.10628498925103</v>
      </c>
      <c r="N201">
        <v>3.9851493835449201</v>
      </c>
    </row>
    <row r="202" spans="1:14" x14ac:dyDescent="0.3">
      <c r="A202">
        <v>1673251</v>
      </c>
      <c r="B202">
        <v>2023</v>
      </c>
      <c r="C202">
        <v>1</v>
      </c>
      <c r="D202">
        <v>9</v>
      </c>
      <c r="E202">
        <v>1100</v>
      </c>
      <c r="F202">
        <v>12.642251586914</v>
      </c>
      <c r="G202">
        <v>1.93693115234375</v>
      </c>
      <c r="H202">
        <v>12.789770423105701</v>
      </c>
      <c r="I202">
        <v>-1.7228250617073499</v>
      </c>
      <c r="J202">
        <f t="shared" si="4"/>
        <v>4.5603602454722365</v>
      </c>
      <c r="K202" t="str" cm="1">
        <f t="array" ref="K202">INDEX($P$5:$P$12,MATCH(MIN(ABS(MOD(J202 - $Q$5:$Q$12 + PI(), 2*PI()) - PI())),ABS(MOD(J202 - $Q$5:$Q$12 + PI(), 2*PI()) - PI()),0))</f>
        <v>W</v>
      </c>
      <c r="L202">
        <v>4.43490961026344</v>
      </c>
      <c r="M202">
        <v>8.2584047317504794</v>
      </c>
      <c r="N202">
        <v>3.9381030400594002</v>
      </c>
    </row>
    <row r="203" spans="1:14" x14ac:dyDescent="0.3">
      <c r="A203">
        <v>1673254</v>
      </c>
      <c r="B203">
        <v>2023</v>
      </c>
      <c r="C203">
        <v>1</v>
      </c>
      <c r="D203">
        <v>9</v>
      </c>
      <c r="E203">
        <v>1200</v>
      </c>
      <c r="F203">
        <v>12.0912835693359</v>
      </c>
      <c r="G203">
        <v>-1.5782763671875</v>
      </c>
      <c r="H203">
        <v>12.1938547902341</v>
      </c>
      <c r="I203">
        <v>-1.4410000749359599</v>
      </c>
      <c r="J203">
        <f t="shared" si="4"/>
        <v>4.8421852322436258</v>
      </c>
      <c r="K203" t="str" cm="1">
        <f t="array" ref="K203">INDEX($P$5:$P$12,MATCH(MIN(ABS(MOD(J203 - $Q$5:$Q$12 + PI(), 2*PI()) - PI())),ABS(MOD(J203 - $Q$5:$Q$12 + PI(), 2*PI()) - PI()),0))</f>
        <v>W</v>
      </c>
      <c r="L203">
        <v>4.5332227762927699</v>
      </c>
      <c r="M203">
        <v>8.3984152475992797</v>
      </c>
      <c r="N203">
        <v>3.8478731579250698</v>
      </c>
    </row>
    <row r="204" spans="1:14" x14ac:dyDescent="0.3">
      <c r="A204">
        <v>1673258</v>
      </c>
      <c r="B204">
        <v>2023</v>
      </c>
      <c r="C204">
        <v>1</v>
      </c>
      <c r="D204">
        <v>9</v>
      </c>
      <c r="E204">
        <v>1300</v>
      </c>
      <c r="F204">
        <v>10.680424194335901</v>
      </c>
      <c r="G204">
        <v>-3.96610656738281</v>
      </c>
      <c r="H204">
        <v>11.393044469095701</v>
      </c>
      <c r="I204">
        <v>-1.2152351641521599</v>
      </c>
      <c r="J204">
        <f t="shared" si="4"/>
        <v>5.0679501430274261</v>
      </c>
      <c r="K204" t="str" cm="1">
        <f t="array" ref="K204">INDEX($P$5:$P$12,MATCH(MIN(ABS(MOD(J204 - $Q$5:$Q$12 + PI(), 2*PI()) - PI())),ABS(MOD(J204 - $Q$5:$Q$12 + PI(), 2*PI()) - PI()),0))</f>
        <v>W</v>
      </c>
      <c r="L204">
        <v>4.6260258620267196</v>
      </c>
      <c r="M204">
        <v>8.5130456288655605</v>
      </c>
      <c r="N204">
        <v>3.7421642939249602</v>
      </c>
    </row>
    <row r="205" spans="1:14" x14ac:dyDescent="0.3">
      <c r="A205">
        <v>1673262</v>
      </c>
      <c r="B205">
        <v>2023</v>
      </c>
      <c r="C205">
        <v>1</v>
      </c>
      <c r="D205">
        <v>9</v>
      </c>
      <c r="E205">
        <v>1400</v>
      </c>
      <c r="F205">
        <v>9.1479150390625001</v>
      </c>
      <c r="G205">
        <v>-4.9241644287109301</v>
      </c>
      <c r="H205">
        <v>10.3890204005424</v>
      </c>
      <c r="I205">
        <v>-1.07699360717652</v>
      </c>
      <c r="J205">
        <f t="shared" si="4"/>
        <v>5.2061917000030657</v>
      </c>
      <c r="K205" t="str" cm="1">
        <f t="array" ref="K205">INDEX($P$5:$P$12,MATCH(MIN(ABS(MOD(J205 - $Q$5:$Q$12 + PI(), 2*PI()) - PI())),ABS(MOD(J205 - $Q$5:$Q$12 + PI(), 2*PI()) - PI()),0))</f>
        <v>NW</v>
      </c>
      <c r="L205">
        <v>4.7061140994055997</v>
      </c>
      <c r="M205">
        <v>8.6102232403225294</v>
      </c>
      <c r="N205">
        <v>3.6331372790866401</v>
      </c>
    </row>
    <row r="206" spans="1:14" x14ac:dyDescent="0.3">
      <c r="A206">
        <v>1673265</v>
      </c>
      <c r="B206">
        <v>2023</v>
      </c>
      <c r="C206">
        <v>1</v>
      </c>
      <c r="D206">
        <v>9</v>
      </c>
      <c r="E206">
        <v>1500</v>
      </c>
      <c r="F206">
        <v>8.2889587402343707</v>
      </c>
      <c r="G206">
        <v>-5.3416571044921799</v>
      </c>
      <c r="H206">
        <v>9.8610414064275993</v>
      </c>
      <c r="I206">
        <v>-0.99834642707727494</v>
      </c>
      <c r="J206">
        <f t="shared" si="4"/>
        <v>5.2848388801023116</v>
      </c>
      <c r="K206" t="str" cm="1">
        <f t="array" ref="K206">INDEX($P$5:$P$12,MATCH(MIN(ABS(MOD(J206 - $Q$5:$Q$12 + PI(), 2*PI()) - PI())),ABS(MOD(J206 - $Q$5:$Q$12 + PI(), 2*PI()) - PI()),0))</f>
        <v>NW</v>
      </c>
      <c r="L206">
        <v>4.7750272393996402</v>
      </c>
      <c r="M206">
        <v>8.6873855590820295</v>
      </c>
      <c r="N206">
        <v>3.5337383482191198</v>
      </c>
    </row>
    <row r="207" spans="1:14" x14ac:dyDescent="0.3">
      <c r="A207">
        <v>1673269</v>
      </c>
      <c r="B207">
        <v>2023</v>
      </c>
      <c r="C207">
        <v>1</v>
      </c>
      <c r="D207">
        <v>9</v>
      </c>
      <c r="E207">
        <v>1600</v>
      </c>
      <c r="F207">
        <v>7.3664630126953101</v>
      </c>
      <c r="G207">
        <v>-5.7226733398437499</v>
      </c>
      <c r="H207">
        <v>9.3281170378574494</v>
      </c>
      <c r="I207">
        <v>-0.91032840068582999</v>
      </c>
      <c r="J207">
        <f t="shared" si="4"/>
        <v>5.3728569064937561</v>
      </c>
      <c r="K207" t="str" cm="1">
        <f t="array" ref="K207">INDEX($P$5:$P$12,MATCH(MIN(ABS(MOD(J207 - $Q$5:$Q$12 + PI(), 2*PI()) - PI())),ABS(MOD(J207 - $Q$5:$Q$12 + PI(), 2*PI()) - PI()),0))</f>
        <v>NW</v>
      </c>
      <c r="L207">
        <v>4.8349992598939204</v>
      </c>
      <c r="M207">
        <v>8.7474084430270693</v>
      </c>
      <c r="N207">
        <v>3.4439189698960999</v>
      </c>
    </row>
    <row r="208" spans="1:14" x14ac:dyDescent="0.3">
      <c r="A208">
        <v>1673272</v>
      </c>
      <c r="B208">
        <v>2023</v>
      </c>
      <c r="C208">
        <v>1</v>
      </c>
      <c r="D208">
        <v>9</v>
      </c>
      <c r="E208">
        <v>1700</v>
      </c>
      <c r="F208">
        <v>6.2787420654296797</v>
      </c>
      <c r="G208">
        <v>-6.0813879394531201</v>
      </c>
      <c r="H208">
        <v>8.7410457723502493</v>
      </c>
      <c r="I208">
        <v>-0.80136380105555305</v>
      </c>
      <c r="J208">
        <f t="shared" si="4"/>
        <v>5.4818215061240334</v>
      </c>
      <c r="K208" t="str" cm="1">
        <f t="array" ref="K208">INDEX($P$5:$P$12,MATCH(MIN(ABS(MOD(J208 - $Q$5:$Q$12 + PI(), 2*PI()) - PI())),ABS(MOD(J208 - $Q$5:$Q$12 + PI(), 2*PI()) - PI()),0))</f>
        <v>NW</v>
      </c>
      <c r="L208">
        <v>4.8867621159187102</v>
      </c>
      <c r="M208">
        <v>8.8040822347005196</v>
      </c>
      <c r="N208">
        <v>3.3569593429565399</v>
      </c>
    </row>
    <row r="209" spans="1:14" x14ac:dyDescent="0.3">
      <c r="A209">
        <v>1673276</v>
      </c>
      <c r="B209">
        <v>2023</v>
      </c>
      <c r="C209">
        <v>1</v>
      </c>
      <c r="D209">
        <v>9</v>
      </c>
      <c r="E209">
        <v>1800</v>
      </c>
      <c r="F209">
        <v>5.1288269042968704</v>
      </c>
      <c r="G209">
        <v>-6.4270843505859299</v>
      </c>
      <c r="H209">
        <v>8.2226685853064794</v>
      </c>
      <c r="I209">
        <v>-0.67352153178413299</v>
      </c>
      <c r="J209">
        <f t="shared" si="4"/>
        <v>5.609663775395453</v>
      </c>
      <c r="K209" t="str" cm="1">
        <f t="array" ref="K209">INDEX($P$5:$P$12,MATCH(MIN(ABS(MOD(J209 - $Q$5:$Q$12 + PI(), 2*PI()) - PI())),ABS(MOD(J209 - $Q$5:$Q$12 + PI(), 2*PI()) - PI()),0))</f>
        <v>NW</v>
      </c>
      <c r="L209">
        <v>4.9311713331788596</v>
      </c>
      <c r="M209">
        <v>8.8598908318413603</v>
      </c>
      <c r="N209">
        <v>3.2720402611626498</v>
      </c>
    </row>
    <row r="210" spans="1:14" x14ac:dyDescent="0.3">
      <c r="A210">
        <v>1673280</v>
      </c>
      <c r="B210">
        <v>2023</v>
      </c>
      <c r="C210">
        <v>1</v>
      </c>
      <c r="D210">
        <v>9</v>
      </c>
      <c r="E210">
        <v>1900</v>
      </c>
      <c r="F210">
        <v>3.4094165039062498</v>
      </c>
      <c r="G210">
        <v>-6.3185021972656203</v>
      </c>
      <c r="H210">
        <v>7.1796650976183303</v>
      </c>
      <c r="I210">
        <v>-0.49481772268218199</v>
      </c>
      <c r="J210">
        <f t="shared" si="4"/>
        <v>5.7883675844974043</v>
      </c>
      <c r="K210" t="str" cm="1">
        <f t="array" ref="K210">INDEX($P$5:$P$12,MATCH(MIN(ABS(MOD(J210 - $Q$5:$Q$12 + PI(), 2*PI()) - PI())),ABS(MOD(J210 - $Q$5:$Q$12 + PI(), 2*PI()) - PI()),0))</f>
        <v>NW</v>
      </c>
      <c r="L210">
        <v>4.96756360701887</v>
      </c>
      <c r="M210">
        <v>8.9273929595947195</v>
      </c>
      <c r="N210">
        <v>3.1857014762030702</v>
      </c>
    </row>
    <row r="211" spans="1:14" x14ac:dyDescent="0.3">
      <c r="A211">
        <v>1673283</v>
      </c>
      <c r="B211">
        <v>2023</v>
      </c>
      <c r="C211">
        <v>1</v>
      </c>
      <c r="D211">
        <v>9</v>
      </c>
      <c r="E211">
        <v>2000</v>
      </c>
      <c r="F211">
        <v>1.88067016601562</v>
      </c>
      <c r="G211">
        <v>-5.9320385742187502</v>
      </c>
      <c r="H211">
        <v>6.2230219282403603</v>
      </c>
      <c r="I211">
        <v>-0.30701201543482598</v>
      </c>
      <c r="J211">
        <f t="shared" si="4"/>
        <v>5.9761732917447601</v>
      </c>
      <c r="K211" t="str" cm="1">
        <f t="array" ref="K211">INDEX($P$5:$P$12,MATCH(MIN(ABS(MOD(J211 - $Q$5:$Q$12 + PI(), 2*PI()) - PI())),ABS(MOD(J211 - $Q$5:$Q$12 + PI(), 2*PI()) - PI()),0))</f>
        <v>N</v>
      </c>
      <c r="L211">
        <v>4.9967762352854503</v>
      </c>
      <c r="M211">
        <v>9.0031208462185308</v>
      </c>
      <c r="N211">
        <v>3.1012901730007498</v>
      </c>
    </row>
    <row r="212" spans="1:14" x14ac:dyDescent="0.3">
      <c r="A212">
        <v>1673287</v>
      </c>
      <c r="B212">
        <v>2023</v>
      </c>
      <c r="C212">
        <v>1</v>
      </c>
      <c r="D212">
        <v>9</v>
      </c>
      <c r="E212">
        <v>2100</v>
      </c>
      <c r="F212">
        <v>0.66232910156250002</v>
      </c>
      <c r="G212">
        <v>-5.2126318359374997</v>
      </c>
      <c r="H212">
        <v>5.2545418920973201</v>
      </c>
      <c r="I212">
        <v>-0.126385069831779</v>
      </c>
      <c r="J212">
        <f t="shared" si="4"/>
        <v>6.1568002373478077</v>
      </c>
      <c r="K212" t="str" cm="1">
        <f t="array" ref="K212">INDEX($P$5:$P$12,MATCH(MIN(ABS(MOD(J212 - $Q$5:$Q$12 + PI(), 2*PI()) - PI())),ABS(MOD(J212 - $Q$5:$Q$12 + PI(), 2*PI()) - PI()),0))</f>
        <v>N</v>
      </c>
      <c r="L212">
        <v>5.0214446821933496</v>
      </c>
      <c r="M212">
        <v>9.0757184558444504</v>
      </c>
      <c r="N212">
        <v>3.0230613284640802</v>
      </c>
    </row>
    <row r="213" spans="1:14" x14ac:dyDescent="0.3">
      <c r="A213">
        <v>1673290</v>
      </c>
      <c r="B213">
        <v>2023</v>
      </c>
      <c r="C213">
        <v>1</v>
      </c>
      <c r="D213">
        <v>9</v>
      </c>
      <c r="E213">
        <v>2200</v>
      </c>
      <c r="F213">
        <v>1.11704284667968</v>
      </c>
      <c r="G213">
        <v>-3.6983203124999999</v>
      </c>
      <c r="H213">
        <v>3.8633350689745098</v>
      </c>
      <c r="I213">
        <v>-0.29332784174989202</v>
      </c>
      <c r="J213">
        <f t="shared" si="4"/>
        <v>5.9898574654296945</v>
      </c>
      <c r="K213" t="str" cm="1">
        <f t="array" ref="K213">INDEX($P$5:$P$12,MATCH(MIN(ABS(MOD(J213 - $Q$5:$Q$12 + PI(), 2*PI()) - PI())),ABS(MOD(J213 - $Q$5:$Q$12 + PI(), 2*PI()) - PI()),0))</f>
        <v>N</v>
      </c>
      <c r="L213">
        <v>5.0425764511736304</v>
      </c>
      <c r="M213">
        <v>9.23106161753336</v>
      </c>
      <c r="N213">
        <v>3.0179663764105902</v>
      </c>
    </row>
    <row r="214" spans="1:14" x14ac:dyDescent="0.3">
      <c r="A214">
        <v>1673294</v>
      </c>
      <c r="B214">
        <v>2023</v>
      </c>
      <c r="C214">
        <v>1</v>
      </c>
      <c r="D214">
        <v>9</v>
      </c>
      <c r="E214">
        <v>2300</v>
      </c>
      <c r="F214">
        <v>1.3243615722656199</v>
      </c>
      <c r="G214">
        <v>-3.2878857421875001</v>
      </c>
      <c r="H214">
        <v>3.5445911227917</v>
      </c>
      <c r="I214">
        <v>-0.38291815003006402</v>
      </c>
      <c r="J214">
        <f t="shared" si="4"/>
        <v>5.9002671571495222</v>
      </c>
      <c r="K214" t="str" cm="1">
        <f t="array" ref="K214">INDEX($P$5:$P$12,MATCH(MIN(ABS(MOD(J214 - $Q$5:$Q$12 + PI(), 2*PI()) - PI())),ABS(MOD(J214 - $Q$5:$Q$12 + PI(), 2*PI()) - PI()),0))</f>
        <v>N</v>
      </c>
      <c r="L214">
        <v>5.0679245367917201</v>
      </c>
      <c r="M214">
        <v>9.2905362447102799</v>
      </c>
      <c r="N214">
        <v>2.9588479995727499</v>
      </c>
    </row>
    <row r="215" spans="1:14" x14ac:dyDescent="0.3">
      <c r="A215">
        <v>1673298</v>
      </c>
      <c r="B215">
        <v>2023</v>
      </c>
      <c r="C215">
        <v>1</v>
      </c>
      <c r="D215">
        <v>9</v>
      </c>
      <c r="E215">
        <v>0</v>
      </c>
      <c r="F215">
        <v>5.1864978027343698</v>
      </c>
      <c r="G215">
        <v>11.656043090820299</v>
      </c>
      <c r="H215">
        <v>12.757864241040799</v>
      </c>
      <c r="I215">
        <v>-2.7229361099705698</v>
      </c>
      <c r="J215">
        <f t="shared" si="4"/>
        <v>3.5602491972090164</v>
      </c>
      <c r="K215" t="str" cm="1">
        <f t="array" ref="K215">INDEX($P$5:$P$12,MATCH(MIN(ABS(MOD(J215 - $Q$5:$Q$12 + PI(), 2*PI()) - PI())),ABS(MOD(J215 - $Q$5:$Q$12 + PI(), 2*PI()) - PI()),0))</f>
        <v>SW</v>
      </c>
      <c r="L215">
        <v>4.4602178668278896</v>
      </c>
      <c r="M215">
        <v>8.2781207826402401</v>
      </c>
      <c r="N215">
        <v>3.1411736806233699</v>
      </c>
    </row>
    <row r="216" spans="1:14" x14ac:dyDescent="0.3">
      <c r="A216">
        <v>1673301</v>
      </c>
      <c r="B216">
        <v>2023</v>
      </c>
      <c r="C216">
        <v>1</v>
      </c>
      <c r="D216">
        <v>9</v>
      </c>
      <c r="E216">
        <v>100</v>
      </c>
      <c r="F216">
        <v>5.24746154785156</v>
      </c>
      <c r="G216">
        <v>11.8857958984375</v>
      </c>
      <c r="H216">
        <v>12.9926131642366</v>
      </c>
      <c r="I216">
        <v>-2.7258380337496702</v>
      </c>
      <c r="J216">
        <f t="shared" si="4"/>
        <v>3.5573472734299161</v>
      </c>
      <c r="K216" t="str" cm="1">
        <f t="array" ref="K216">INDEX($P$5:$P$12,MATCH(MIN(ABS(MOD(J216 - $Q$5:$Q$12 + PI(), 2*PI()) - PI())),ABS(MOD(J216 - $Q$5:$Q$12 + PI(), 2*PI()) - PI()),0))</f>
        <v>SW</v>
      </c>
      <c r="L216">
        <v>4.3498933116500904</v>
      </c>
      <c r="M216">
        <v>8.1384590996636206</v>
      </c>
      <c r="N216">
        <v>3.2048508326212501</v>
      </c>
    </row>
    <row r="217" spans="1:14" x14ac:dyDescent="0.3">
      <c r="A217">
        <v>1673305</v>
      </c>
      <c r="B217">
        <v>2023</v>
      </c>
      <c r="C217">
        <v>1</v>
      </c>
      <c r="D217">
        <v>9</v>
      </c>
      <c r="E217">
        <v>200</v>
      </c>
      <c r="F217">
        <v>6.0680450439453102</v>
      </c>
      <c r="G217">
        <v>12.606432495117099</v>
      </c>
      <c r="H217">
        <v>13.9908295289913</v>
      </c>
      <c r="I217">
        <v>-2.6929799961269798</v>
      </c>
      <c r="J217">
        <f t="shared" si="4"/>
        <v>3.5902053110526064</v>
      </c>
      <c r="K217" t="str" cm="1">
        <f t="array" ref="K217">INDEX($P$5:$P$12,MATCH(MIN(ABS(MOD(J217 - $Q$5:$Q$12 + PI(), 2*PI()) - PI())),ABS(MOD(J217 - $Q$5:$Q$12 + PI(), 2*PI()) - PI()),0))</f>
        <v>SW</v>
      </c>
      <c r="L217">
        <v>4.2480591211622096</v>
      </c>
      <c r="M217">
        <v>8.0106098386976399</v>
      </c>
      <c r="N217">
        <v>3.2847464879353798</v>
      </c>
    </row>
    <row r="218" spans="1:14" x14ac:dyDescent="0.3">
      <c r="A218">
        <v>1673308</v>
      </c>
      <c r="B218">
        <v>2023</v>
      </c>
      <c r="C218">
        <v>1</v>
      </c>
      <c r="D218">
        <v>10</v>
      </c>
      <c r="E218">
        <v>300</v>
      </c>
      <c r="F218">
        <v>-1.2890869140625001</v>
      </c>
      <c r="G218">
        <v>-2.00374938964843</v>
      </c>
      <c r="H218">
        <v>2.3825945287697698</v>
      </c>
      <c r="I218">
        <v>0.57167722353007799</v>
      </c>
      <c r="J218">
        <f t="shared" si="4"/>
        <v>0.57167722353007799</v>
      </c>
      <c r="K218" t="str" cm="1">
        <f t="array" ref="K218">INDEX($P$5:$P$12,MATCH(MIN(ABS(MOD(J218 - $Q$5:$Q$12 + PI(), 2*PI()) - PI())),ABS(MOD(J218 - $Q$5:$Q$12 + PI(), 2*PI()) - PI()),0))</f>
        <v>NE</v>
      </c>
      <c r="L218">
        <v>5.1742959252380896</v>
      </c>
      <c r="M218">
        <v>9.4741822348700602</v>
      </c>
      <c r="N218">
        <v>2.7752109103732598</v>
      </c>
    </row>
    <row r="219" spans="1:14" x14ac:dyDescent="0.3">
      <c r="A219">
        <v>1673312</v>
      </c>
      <c r="B219">
        <v>2023</v>
      </c>
      <c r="C219">
        <v>1</v>
      </c>
      <c r="D219">
        <v>10</v>
      </c>
      <c r="E219">
        <v>400</v>
      </c>
      <c r="F219">
        <v>-1.9395227050781201</v>
      </c>
      <c r="G219">
        <v>-1.5433013916015601</v>
      </c>
      <c r="H219">
        <v>2.4786140298224901</v>
      </c>
      <c r="I219">
        <v>0.89867552452155897</v>
      </c>
      <c r="J219">
        <f t="shared" si="4"/>
        <v>0.89867552452155897</v>
      </c>
      <c r="K219" t="str" cm="1">
        <f t="array" ref="K219">INDEX($P$5:$P$12,MATCH(MIN(ABS(MOD(J219 - $Q$5:$Q$12 + PI(), 2*PI()) - PI())),ABS(MOD(J219 - $Q$5:$Q$12 + PI(), 2*PI()) - PI()),0))</f>
        <v>NE</v>
      </c>
      <c r="L219">
        <v>5.20078763140961</v>
      </c>
      <c r="M219">
        <v>9.5095982021755603</v>
      </c>
      <c r="N219">
        <v>2.73869927724202</v>
      </c>
    </row>
    <row r="220" spans="1:14" x14ac:dyDescent="0.3">
      <c r="A220">
        <v>1673316</v>
      </c>
      <c r="B220">
        <v>2023</v>
      </c>
      <c r="C220">
        <v>1</v>
      </c>
      <c r="D220">
        <v>10</v>
      </c>
      <c r="E220">
        <v>500</v>
      </c>
      <c r="F220">
        <v>-2.1264050292968699</v>
      </c>
      <c r="G220">
        <v>-1.2495751953125001</v>
      </c>
      <c r="H220">
        <v>2.4663812595297001</v>
      </c>
      <c r="I220">
        <v>1.0395095527798</v>
      </c>
      <c r="J220">
        <f t="shared" si="4"/>
        <v>1.0395095527798</v>
      </c>
      <c r="K220" t="str" cm="1">
        <f t="array" ref="K220">INDEX($P$5:$P$12,MATCH(MIN(ABS(MOD(J220 - $Q$5:$Q$12 + PI(), 2*PI()) - PI())),ABS(MOD(J220 - $Q$5:$Q$12 + PI(), 2*PI()) - PI()),0))</f>
        <v>NE</v>
      </c>
      <c r="L220">
        <v>5.22677487568932</v>
      </c>
      <c r="M220">
        <v>9.5413447486029703</v>
      </c>
      <c r="N220">
        <v>2.70486990610758</v>
      </c>
    </row>
    <row r="221" spans="1:14" x14ac:dyDescent="0.3">
      <c r="A221">
        <v>1673319</v>
      </c>
      <c r="B221">
        <v>2023</v>
      </c>
      <c r="C221">
        <v>1</v>
      </c>
      <c r="D221">
        <v>10</v>
      </c>
      <c r="E221">
        <v>600</v>
      </c>
      <c r="F221">
        <v>-2.5592309570312501</v>
      </c>
      <c r="G221">
        <v>-0.77002380371093704</v>
      </c>
      <c r="H221">
        <v>2.6725642648416401</v>
      </c>
      <c r="I221">
        <v>1.2785315309810701</v>
      </c>
      <c r="J221">
        <f t="shared" si="4"/>
        <v>1.2785315309810701</v>
      </c>
      <c r="K221" t="str" cm="1">
        <f t="array" ref="K221">INDEX($P$5:$P$12,MATCH(MIN(ABS(MOD(J221 - $Q$5:$Q$12 + PI(), 2*PI()) - PI())),ABS(MOD(J221 - $Q$5:$Q$12 + PI(), 2*PI()) - PI()),0))</f>
        <v>E</v>
      </c>
      <c r="L221">
        <v>5.2521887709770096</v>
      </c>
      <c r="M221">
        <v>9.5659378899468308</v>
      </c>
      <c r="N221">
        <v>2.67390367719862</v>
      </c>
    </row>
    <row r="222" spans="1:14" x14ac:dyDescent="0.3">
      <c r="A222">
        <v>1673323</v>
      </c>
      <c r="B222">
        <v>2023</v>
      </c>
      <c r="C222">
        <v>1</v>
      </c>
      <c r="D222">
        <v>10</v>
      </c>
      <c r="E222">
        <v>700</v>
      </c>
      <c r="F222">
        <v>-3.0602154541015598</v>
      </c>
      <c r="G222">
        <v>6.6930541992187495E-2</v>
      </c>
      <c r="H222">
        <v>3.0609472917666101</v>
      </c>
      <c r="I222">
        <v>1.5926640266382499</v>
      </c>
      <c r="J222">
        <f t="shared" si="4"/>
        <v>1.5926640266382499</v>
      </c>
      <c r="K222" t="str" cm="1">
        <f t="array" ref="K222">INDEX($P$5:$P$12,MATCH(MIN(ABS(MOD(J222 - $Q$5:$Q$12 + PI(), 2*PI()) - PI())),ABS(MOD(J222 - $Q$5:$Q$12 + PI(), 2*PI()) - PI()),0))</f>
        <v>E</v>
      </c>
      <c r="L222">
        <v>5.2769945186344502</v>
      </c>
      <c r="M222">
        <v>9.5839747322930204</v>
      </c>
      <c r="N222">
        <v>2.64532375335693</v>
      </c>
    </row>
    <row r="223" spans="1:14" x14ac:dyDescent="0.3">
      <c r="A223">
        <v>1673326</v>
      </c>
      <c r="B223">
        <v>2023</v>
      </c>
      <c r="C223">
        <v>1</v>
      </c>
      <c r="D223">
        <v>10</v>
      </c>
      <c r="E223">
        <v>800</v>
      </c>
      <c r="F223">
        <v>-3.4140515136718701</v>
      </c>
      <c r="G223">
        <v>0.74795349121093702</v>
      </c>
      <c r="H223">
        <v>3.4950224839076198</v>
      </c>
      <c r="I223">
        <v>1.7864697972913399</v>
      </c>
      <c r="J223">
        <f t="shared" si="4"/>
        <v>1.7864697972913399</v>
      </c>
      <c r="K223" t="str" cm="1">
        <f t="array" ref="K223">INDEX($P$5:$P$12,MATCH(MIN(ABS(MOD(J223 - $Q$5:$Q$12 + PI(), 2*PI()) - PI())),ABS(MOD(J223 - $Q$5:$Q$12 + PI(), 2*PI()) - PI()),0))</f>
        <v>E</v>
      </c>
      <c r="L223">
        <v>5.3009935060256597</v>
      </c>
      <c r="M223">
        <v>9.5979339811536999</v>
      </c>
      <c r="N223">
        <v>2.6184183756510402</v>
      </c>
    </row>
    <row r="224" spans="1:14" x14ac:dyDescent="0.3">
      <c r="A224">
        <v>1673330</v>
      </c>
      <c r="B224">
        <v>2023</v>
      </c>
      <c r="C224">
        <v>1</v>
      </c>
      <c r="D224">
        <v>10</v>
      </c>
      <c r="E224">
        <v>900</v>
      </c>
      <c r="F224">
        <v>-3.77177307128906</v>
      </c>
      <c r="G224">
        <v>1.4639868164062499</v>
      </c>
      <c r="H224">
        <v>4.0459275203484104</v>
      </c>
      <c r="I224">
        <v>1.94103943399318</v>
      </c>
      <c r="J224">
        <f t="shared" si="4"/>
        <v>1.94103943399318</v>
      </c>
      <c r="K224" t="str" cm="1">
        <f t="array" ref="K224">INDEX($P$5:$P$12,MATCH(MIN(ABS(MOD(J224 - $Q$5:$Q$12 + PI(), 2*PI()) - PI())),ABS(MOD(J224 - $Q$5:$Q$12 + PI(), 2*PI()) - PI()),0))</f>
        <v>E</v>
      </c>
      <c r="L224">
        <v>5.3243142750592698</v>
      </c>
      <c r="M224">
        <v>9.7378653420342296</v>
      </c>
      <c r="N224">
        <v>2.6754949357774498</v>
      </c>
    </row>
    <row r="225" spans="1:14" x14ac:dyDescent="0.3">
      <c r="A225">
        <v>1673334</v>
      </c>
      <c r="B225">
        <v>2023</v>
      </c>
      <c r="C225">
        <v>1</v>
      </c>
      <c r="D225">
        <v>10</v>
      </c>
      <c r="E225">
        <v>1000</v>
      </c>
      <c r="F225">
        <v>-3.98425598144531</v>
      </c>
      <c r="G225">
        <v>2.3326947021484301</v>
      </c>
      <c r="H225">
        <v>4.6168994248428303</v>
      </c>
      <c r="I225">
        <v>2.1004695368786601</v>
      </c>
      <c r="J225">
        <f t="shared" si="4"/>
        <v>2.1004695368786601</v>
      </c>
      <c r="K225" t="str" cm="1">
        <f t="array" ref="K225">INDEX($P$5:$P$12,MATCH(MIN(ABS(MOD(J225 - $Q$5:$Q$12 + PI(), 2*PI()) - PI())),ABS(MOD(J225 - $Q$5:$Q$12 + PI(), 2*PI()) - PI()),0))</f>
        <v>SE</v>
      </c>
      <c r="L225">
        <v>5.3445554829710202</v>
      </c>
      <c r="M225">
        <v>9.7474363115098708</v>
      </c>
      <c r="N225">
        <v>2.6536684036254798</v>
      </c>
    </row>
    <row r="226" spans="1:14" x14ac:dyDescent="0.3">
      <c r="A226">
        <v>1673337</v>
      </c>
      <c r="B226">
        <v>2023</v>
      </c>
      <c r="C226">
        <v>1</v>
      </c>
      <c r="D226">
        <v>10</v>
      </c>
      <c r="E226">
        <v>1100</v>
      </c>
      <c r="F226">
        <v>-4.2566766357421804</v>
      </c>
      <c r="G226">
        <v>3.48607055664062</v>
      </c>
      <c r="H226">
        <v>5.5019981740409598</v>
      </c>
      <c r="I226">
        <v>2.2569949847648001</v>
      </c>
      <c r="J226">
        <f t="shared" si="4"/>
        <v>2.2569949847648001</v>
      </c>
      <c r="K226" t="str" cm="1">
        <f t="array" ref="K226">INDEX($P$5:$P$12,MATCH(MIN(ABS(MOD(J226 - $Q$5:$Q$12 + PI(), 2*PI()) - PI())),ABS(MOD(J226 - $Q$5:$Q$12 + PI(), 2*PI()) - PI()),0))</f>
        <v>SE</v>
      </c>
      <c r="L226">
        <v>5.3642375454165698</v>
      </c>
      <c r="M226">
        <v>9.7378684149848098</v>
      </c>
      <c r="N226">
        <v>2.6347270541720902</v>
      </c>
    </row>
    <row r="227" spans="1:14" x14ac:dyDescent="0.3">
      <c r="A227">
        <v>1673341</v>
      </c>
      <c r="B227">
        <v>2023</v>
      </c>
      <c r="C227">
        <v>1</v>
      </c>
      <c r="D227">
        <v>10</v>
      </c>
      <c r="E227">
        <v>1200</v>
      </c>
      <c r="F227">
        <v>-4.28455200195312</v>
      </c>
      <c r="G227">
        <v>4.6330169677734299</v>
      </c>
      <c r="H227">
        <v>6.3104858831247697</v>
      </c>
      <c r="I227">
        <v>2.3952508480705701</v>
      </c>
      <c r="J227">
        <f t="shared" si="4"/>
        <v>2.3952508480705701</v>
      </c>
      <c r="K227" t="str" cm="1">
        <f t="array" ref="K227">INDEX($P$5:$P$12,MATCH(MIN(ABS(MOD(J227 - $Q$5:$Q$12 + PI(), 2*PI()) - PI())),ABS(MOD(J227 - $Q$5:$Q$12 + PI(), 2*PI()) - PI()),0))</f>
        <v>SE</v>
      </c>
      <c r="L227">
        <v>5.3826891090757902</v>
      </c>
      <c r="M227">
        <v>9.7080239189995599</v>
      </c>
      <c r="N227">
        <v>2.6181554794311501</v>
      </c>
    </row>
    <row r="228" spans="1:14" x14ac:dyDescent="0.3">
      <c r="A228">
        <v>1673344</v>
      </c>
      <c r="B228">
        <v>2023</v>
      </c>
      <c r="C228">
        <v>1</v>
      </c>
      <c r="D228">
        <v>10</v>
      </c>
      <c r="E228">
        <v>1300</v>
      </c>
      <c r="F228">
        <v>-3.7316296386718699</v>
      </c>
      <c r="G228">
        <v>5.5922808837890603</v>
      </c>
      <c r="H228">
        <v>6.7229952583210197</v>
      </c>
      <c r="I228">
        <v>2.5531640143826699</v>
      </c>
      <c r="J228">
        <f t="shared" si="4"/>
        <v>2.5531640143826699</v>
      </c>
      <c r="K228" t="str" cm="1">
        <f t="array" ref="K228">INDEX($P$5:$P$12,MATCH(MIN(ABS(MOD(J228 - $Q$5:$Q$12 + PI(), 2*PI()) - PI())),ABS(MOD(J228 - $Q$5:$Q$12 + PI(), 2*PI()) - PI()),0))</f>
        <v>SE</v>
      </c>
      <c r="L228">
        <v>5.3983331091324898</v>
      </c>
      <c r="M228">
        <v>9.65847894880506</v>
      </c>
      <c r="N228">
        <v>2.6043461693657699</v>
      </c>
    </row>
    <row r="229" spans="1:14" x14ac:dyDescent="0.3">
      <c r="A229">
        <v>1673348</v>
      </c>
      <c r="B229">
        <v>2023</v>
      </c>
      <c r="C229">
        <v>1</v>
      </c>
      <c r="D229">
        <v>10</v>
      </c>
      <c r="E229">
        <v>1400</v>
      </c>
      <c r="F229">
        <v>-3.15944702148437</v>
      </c>
      <c r="G229">
        <v>6.4350952148437504</v>
      </c>
      <c r="H229">
        <v>7.16886015386486</v>
      </c>
      <c r="I229">
        <v>2.6851940629670801</v>
      </c>
      <c r="J229">
        <f t="shared" si="4"/>
        <v>2.6851940629670801</v>
      </c>
      <c r="K229" t="str" cm="1">
        <f t="array" ref="K229">INDEX($P$5:$P$12,MATCH(MIN(ABS(MOD(J229 - $Q$5:$Q$12 + PI(), 2*PI()) - PI())),ABS(MOD(J229 - $Q$5:$Q$12 + PI(), 2*PI()) - PI()),0))</f>
        <v>SE</v>
      </c>
      <c r="L229">
        <v>5.4097508500833102</v>
      </c>
      <c r="M229">
        <v>9.5842578676011794</v>
      </c>
      <c r="N229">
        <v>2.5946734746297202</v>
      </c>
    </row>
    <row r="230" spans="1:14" x14ac:dyDescent="0.3">
      <c r="A230">
        <v>1673352</v>
      </c>
      <c r="B230">
        <v>2023</v>
      </c>
      <c r="C230">
        <v>1</v>
      </c>
      <c r="D230">
        <v>10</v>
      </c>
      <c r="E230">
        <v>1500</v>
      </c>
      <c r="F230">
        <v>-2.63771484375</v>
      </c>
      <c r="G230">
        <v>6.9761126708984298</v>
      </c>
      <c r="H230">
        <v>7.4581289606716199</v>
      </c>
      <c r="I230">
        <v>2.7801010990945798</v>
      </c>
      <c r="J230">
        <f t="shared" si="4"/>
        <v>2.7801010990945798</v>
      </c>
      <c r="K230" t="str" cm="1">
        <f t="array" ref="K230">INDEX($P$5:$P$12,MATCH(MIN(ABS(MOD(J230 - $Q$5:$Q$12 + PI(), 2*PI()) - PI())),ABS(MOD(J230 - $Q$5:$Q$12 + PI(), 2*PI()) - PI()),0))</f>
        <v>S</v>
      </c>
      <c r="L230">
        <v>5.4155993885625602</v>
      </c>
      <c r="M230">
        <v>9.4844761954413492</v>
      </c>
      <c r="N230">
        <v>2.5897946887546102</v>
      </c>
    </row>
    <row r="231" spans="1:14" x14ac:dyDescent="0.3">
      <c r="A231">
        <v>1673355</v>
      </c>
      <c r="B231">
        <v>2023</v>
      </c>
      <c r="C231">
        <v>1</v>
      </c>
      <c r="D231">
        <v>10</v>
      </c>
      <c r="E231">
        <v>1600</v>
      </c>
      <c r="F231">
        <v>-2.4044873046875002</v>
      </c>
      <c r="G231">
        <v>7.2657220458984302</v>
      </c>
      <c r="H231">
        <v>7.6532526448992799</v>
      </c>
      <c r="I231">
        <v>2.8220014578804999</v>
      </c>
      <c r="J231">
        <f t="shared" si="4"/>
        <v>2.8220014578804999</v>
      </c>
      <c r="K231" t="str" cm="1">
        <f t="array" ref="K231">INDEX($P$5:$P$12,MATCH(MIN(ABS(MOD(J231 - $Q$5:$Q$12 + PI(), 2*PI()) - PI())),ABS(MOD(J231 - $Q$5:$Q$12 + PI(), 2*PI()) - PI()),0))</f>
        <v>S</v>
      </c>
      <c r="L231">
        <v>5.41766623829389</v>
      </c>
      <c r="M231">
        <v>9.3767137527465803</v>
      </c>
      <c r="N231">
        <v>2.5863505469428101</v>
      </c>
    </row>
    <row r="232" spans="1:14" x14ac:dyDescent="0.3">
      <c r="A232">
        <v>1673359</v>
      </c>
      <c r="B232">
        <v>2023</v>
      </c>
      <c r="C232">
        <v>1</v>
      </c>
      <c r="D232">
        <v>10</v>
      </c>
      <c r="E232">
        <v>1700</v>
      </c>
      <c r="F232">
        <v>-2.2567913818359302</v>
      </c>
      <c r="G232">
        <v>7.4057214355468703</v>
      </c>
      <c r="H232">
        <v>7.7419517773005602</v>
      </c>
      <c r="I232">
        <v>2.8457964087263998</v>
      </c>
      <c r="J232">
        <f t="shared" si="4"/>
        <v>2.8457964087263998</v>
      </c>
      <c r="K232" t="str" cm="1">
        <f t="array" ref="K232">INDEX($P$5:$P$12,MATCH(MIN(ABS(MOD(J232 - $Q$5:$Q$12 + PI(), 2*PI()) - PI())),ABS(MOD(J232 - $Q$5:$Q$12 + PI(), 2*PI()) - PI()),0))</f>
        <v>S</v>
      </c>
      <c r="L232">
        <v>5.41871990318384</v>
      </c>
      <c r="M232">
        <v>9.2797452078925193</v>
      </c>
      <c r="N232">
        <v>2.5806588066948701</v>
      </c>
    </row>
    <row r="233" spans="1:14" x14ac:dyDescent="0.3">
      <c r="A233">
        <v>1673362</v>
      </c>
      <c r="B233">
        <v>2023</v>
      </c>
      <c r="C233">
        <v>1</v>
      </c>
      <c r="D233">
        <v>10</v>
      </c>
      <c r="E233">
        <v>1800</v>
      </c>
      <c r="F233">
        <v>-2.0026287841796799</v>
      </c>
      <c r="G233">
        <v>7.4197149658203099</v>
      </c>
      <c r="H233">
        <v>7.68522558037452</v>
      </c>
      <c r="I233">
        <v>2.87796803263848</v>
      </c>
      <c r="J233">
        <f t="shared" si="4"/>
        <v>2.87796803263848</v>
      </c>
      <c r="K233" t="str" cm="1">
        <f t="array" ref="K233">INDEX($P$5:$P$12,MATCH(MIN(ABS(MOD(J233 - $Q$5:$Q$12 + PI(), 2*PI()) - PI())),ABS(MOD(J233 - $Q$5:$Q$12 + PI(), 2*PI()) - PI()),0))</f>
        <v>S</v>
      </c>
      <c r="L233">
        <v>5.4182523704591397</v>
      </c>
      <c r="M233">
        <v>9.1998228496975294</v>
      </c>
      <c r="N233">
        <v>2.5709566540188198</v>
      </c>
    </row>
    <row r="234" spans="1:14" x14ac:dyDescent="0.3">
      <c r="A234">
        <v>1673366</v>
      </c>
      <c r="B234">
        <v>2023</v>
      </c>
      <c r="C234">
        <v>1</v>
      </c>
      <c r="D234">
        <v>10</v>
      </c>
      <c r="E234">
        <v>1900</v>
      </c>
      <c r="F234">
        <v>-2.0335888671875</v>
      </c>
      <c r="G234">
        <v>7.41771179199218</v>
      </c>
      <c r="H234">
        <v>7.69141936899873</v>
      </c>
      <c r="I234">
        <v>2.87401394609202</v>
      </c>
      <c r="J234">
        <f t="shared" si="4"/>
        <v>2.87401394609202</v>
      </c>
      <c r="K234" t="str" cm="1">
        <f t="array" ref="K234">INDEX($P$5:$P$12,MATCH(MIN(ABS(MOD(J234 - $Q$5:$Q$12 + PI(), 2*PI()) - PI())),ABS(MOD(J234 - $Q$5:$Q$12 + PI(), 2*PI()) - PI()),0))</f>
        <v>S</v>
      </c>
      <c r="L234">
        <v>5.4173464222376504</v>
      </c>
      <c r="M234">
        <v>9.1357160144382004</v>
      </c>
      <c r="N234">
        <v>2.5569481319851302</v>
      </c>
    </row>
    <row r="235" spans="1:14" x14ac:dyDescent="0.3">
      <c r="A235">
        <v>1673370</v>
      </c>
      <c r="B235">
        <v>2023</v>
      </c>
      <c r="C235">
        <v>1</v>
      </c>
      <c r="D235">
        <v>10</v>
      </c>
      <c r="E235">
        <v>2000</v>
      </c>
      <c r="F235">
        <v>-2.0489526367187501</v>
      </c>
      <c r="G235">
        <v>7.7813629150390602</v>
      </c>
      <c r="H235">
        <v>8.0466027442059005</v>
      </c>
      <c r="I235">
        <v>2.88412164640989</v>
      </c>
      <c r="J235">
        <f t="shared" si="4"/>
        <v>2.88412164640989</v>
      </c>
      <c r="K235" t="str" cm="1">
        <f t="array" ref="K235">INDEX($P$5:$P$12,MATCH(MIN(ABS(MOD(J235 - $Q$5:$Q$12 + PI(), 2*PI()) - PI())),ABS(MOD(J235 - $Q$5:$Q$12 + PI(), 2*PI()) - PI()),0))</f>
        <v>S</v>
      </c>
      <c r="L235">
        <v>5.4138239478358399</v>
      </c>
      <c r="M235">
        <v>9.0694047080145896</v>
      </c>
      <c r="N235">
        <v>2.54212782118055</v>
      </c>
    </row>
    <row r="236" spans="1:14" x14ac:dyDescent="0.3">
      <c r="A236">
        <v>1673373</v>
      </c>
      <c r="B236">
        <v>2023</v>
      </c>
      <c r="C236">
        <v>1</v>
      </c>
      <c r="D236">
        <v>10</v>
      </c>
      <c r="E236">
        <v>2100</v>
      </c>
      <c r="F236">
        <v>-1.8424560546875</v>
      </c>
      <c r="G236">
        <v>8.0557867431640595</v>
      </c>
      <c r="H236">
        <v>8.2637972122258905</v>
      </c>
      <c r="I236">
        <v>2.9167477844219998</v>
      </c>
      <c r="J236">
        <f t="shared" si="4"/>
        <v>2.9167477844219998</v>
      </c>
      <c r="K236" t="str" cm="1">
        <f t="array" ref="K236">INDEX($P$5:$P$12,MATCH(MIN(ABS(MOD(J236 - $Q$5:$Q$12 + PI(), 2*PI()) - PI())),ABS(MOD(J236 - $Q$5:$Q$12 + PI(), 2*PI()) - PI()),0))</f>
        <v>S</v>
      </c>
      <c r="L236">
        <v>5.4078849802422404</v>
      </c>
      <c r="M236">
        <v>8.9314685397677902</v>
      </c>
      <c r="N236">
        <v>2.4903807110256602</v>
      </c>
    </row>
    <row r="237" spans="1:14" x14ac:dyDescent="0.3">
      <c r="A237">
        <v>1673377</v>
      </c>
      <c r="B237">
        <v>2023</v>
      </c>
      <c r="C237">
        <v>1</v>
      </c>
      <c r="D237">
        <v>10</v>
      </c>
      <c r="E237">
        <v>2200</v>
      </c>
      <c r="F237">
        <v>-0.92854370117187501</v>
      </c>
      <c r="G237">
        <v>7.43787231445312</v>
      </c>
      <c r="H237">
        <v>7.4956079120438401</v>
      </c>
      <c r="I237">
        <v>3.0173952374830502</v>
      </c>
      <c r="J237">
        <f t="shared" si="4"/>
        <v>3.0173952374830502</v>
      </c>
      <c r="K237" t="str" cm="1">
        <f t="array" ref="K237">INDEX($P$5:$P$12,MATCH(MIN(ABS(MOD(J237 - $Q$5:$Q$12 + PI(), 2*PI()) - PI())),ABS(MOD(J237 - $Q$5:$Q$12 + PI(), 2*PI()) - PI()),0))</f>
        <v>S</v>
      </c>
      <c r="L237">
        <v>5.4173468956885102</v>
      </c>
      <c r="M237">
        <v>8.9423717922634491</v>
      </c>
      <c r="N237">
        <v>2.45659658643934</v>
      </c>
    </row>
    <row r="238" spans="1:14" x14ac:dyDescent="0.3">
      <c r="A238">
        <v>1673380</v>
      </c>
      <c r="B238">
        <v>2023</v>
      </c>
      <c r="C238">
        <v>1</v>
      </c>
      <c r="D238">
        <v>10</v>
      </c>
      <c r="E238">
        <v>2300</v>
      </c>
      <c r="F238">
        <v>-0.22440917968749999</v>
      </c>
      <c r="G238">
        <v>7.5824566650390599</v>
      </c>
      <c r="H238">
        <v>7.5857767273446202</v>
      </c>
      <c r="I238">
        <v>3.11200544947119</v>
      </c>
      <c r="J238">
        <f t="shared" si="4"/>
        <v>3.11200544947119</v>
      </c>
      <c r="K238" t="str" cm="1">
        <f t="array" ref="K238">INDEX($P$5:$P$12,MATCH(MIN(ABS(MOD(J238 - $Q$5:$Q$12 + PI(), 2*PI()) - PI())),ABS(MOD(J238 - $Q$5:$Q$12 + PI(), 2*PI()) - PI()),0))</f>
        <v>S</v>
      </c>
      <c r="L238">
        <v>5.4185082706492098</v>
      </c>
      <c r="M238">
        <v>8.9297173817952409</v>
      </c>
      <c r="N238">
        <v>2.42539352840847</v>
      </c>
    </row>
    <row r="239" spans="1:14" x14ac:dyDescent="0.3">
      <c r="A239">
        <v>1673384</v>
      </c>
      <c r="B239">
        <v>2023</v>
      </c>
      <c r="C239">
        <v>1</v>
      </c>
      <c r="D239">
        <v>10</v>
      </c>
      <c r="E239">
        <v>0</v>
      </c>
      <c r="F239">
        <v>0.983128662109375</v>
      </c>
      <c r="G239">
        <v>-2.9538848876953101</v>
      </c>
      <c r="H239">
        <v>3.1131941629162299</v>
      </c>
      <c r="I239">
        <v>-0.32129357114923002</v>
      </c>
      <c r="J239">
        <f t="shared" si="4"/>
        <v>5.9618917360303563</v>
      </c>
      <c r="K239" t="str" cm="1">
        <f t="array" ref="K239">INDEX($P$5:$P$12,MATCH(MIN(ABS(MOD(J239 - $Q$5:$Q$12 + PI(), 2*PI()) - PI())),ABS(MOD(J239 - $Q$5:$Q$12 + PI(), 2*PI()) - PI()),0))</f>
        <v>N</v>
      </c>
      <c r="L239">
        <v>5.0940649424247804</v>
      </c>
      <c r="M239">
        <v>9.34193515777587</v>
      </c>
      <c r="N239">
        <v>2.9060993194579998</v>
      </c>
    </row>
    <row r="240" spans="1:14" x14ac:dyDescent="0.3">
      <c r="A240">
        <v>1673388</v>
      </c>
      <c r="B240">
        <v>2023</v>
      </c>
      <c r="C240">
        <v>1</v>
      </c>
      <c r="D240">
        <v>10</v>
      </c>
      <c r="E240">
        <v>100</v>
      </c>
      <c r="F240">
        <v>0.36333312988281202</v>
      </c>
      <c r="G240">
        <v>-2.8091571044921801</v>
      </c>
      <c r="H240">
        <v>2.8325561955571801</v>
      </c>
      <c r="I240">
        <v>-0.128624780103956</v>
      </c>
      <c r="J240">
        <f t="shared" si="4"/>
        <v>6.1545605270756303</v>
      </c>
      <c r="K240" t="str" cm="1">
        <f t="array" ref="K240">INDEX($P$5:$P$12,MATCH(MIN(ABS(MOD(J240 - $Q$5:$Q$12 + PI(), 2*PI()) - PI())),ABS(MOD(J240 - $Q$5:$Q$12 + PI(), 2*PI()) - PI()),0))</f>
        <v>N</v>
      </c>
      <c r="L240">
        <v>5.12079313730111</v>
      </c>
      <c r="M240">
        <v>9.3888172573513398</v>
      </c>
      <c r="N240">
        <v>2.85854371388753</v>
      </c>
    </row>
    <row r="241" spans="1:14" x14ac:dyDescent="0.3">
      <c r="A241">
        <v>1673391</v>
      </c>
      <c r="B241">
        <v>2023</v>
      </c>
      <c r="C241">
        <v>1</v>
      </c>
      <c r="D241">
        <v>10</v>
      </c>
      <c r="E241">
        <v>200</v>
      </c>
      <c r="F241">
        <v>-0.348721923828125</v>
      </c>
      <c r="G241">
        <v>-2.5011285400390602</v>
      </c>
      <c r="H241">
        <v>2.52532195055527</v>
      </c>
      <c r="I241">
        <v>0.13853276500978301</v>
      </c>
      <c r="J241">
        <f t="shared" si="4"/>
        <v>0.13853276500978301</v>
      </c>
      <c r="K241" t="str" cm="1">
        <f t="array" ref="K241">INDEX($P$5:$P$12,MATCH(MIN(ABS(MOD(J241 - $Q$5:$Q$12 + PI(), 2*PI()) - PI())),ABS(MOD(J241 - $Q$5:$Q$12 + PI(), 2*PI()) - PI()),0))</f>
        <v>N</v>
      </c>
      <c r="L241">
        <v>5.1475771993789703</v>
      </c>
      <c r="M241">
        <v>9.4337364832560198</v>
      </c>
      <c r="N241">
        <v>2.8150581783718498</v>
      </c>
    </row>
    <row r="242" spans="1:14" x14ac:dyDescent="0.3">
      <c r="A242">
        <v>1673395</v>
      </c>
      <c r="B242">
        <v>2023</v>
      </c>
      <c r="C242">
        <v>1</v>
      </c>
      <c r="D242">
        <v>11</v>
      </c>
      <c r="E242">
        <v>300</v>
      </c>
      <c r="F242">
        <v>2.4202618408203098</v>
      </c>
      <c r="G242">
        <v>8.3133441162109296</v>
      </c>
      <c r="H242">
        <v>8.6584847272874406</v>
      </c>
      <c r="I242">
        <v>-2.85829343299782</v>
      </c>
      <c r="J242">
        <f t="shared" si="4"/>
        <v>3.4248918741817662</v>
      </c>
      <c r="K242" t="str" cm="1">
        <f t="array" ref="K242">INDEX($P$5:$P$12,MATCH(MIN(ABS(MOD(J242 - $Q$5:$Q$12 + PI(), 2*PI()) - PI())),ABS(MOD(J242 - $Q$5:$Q$12 + PI(), 2*PI()) - PI()),0))</f>
        <v>S</v>
      </c>
      <c r="L242">
        <v>5.3324581033100102</v>
      </c>
      <c r="M242">
        <v>8.6720582114325602</v>
      </c>
      <c r="N242">
        <v>2.3125234180026499</v>
      </c>
    </row>
    <row r="243" spans="1:14" x14ac:dyDescent="0.3">
      <c r="A243">
        <v>1673398</v>
      </c>
      <c r="B243">
        <v>2023</v>
      </c>
      <c r="C243">
        <v>1</v>
      </c>
      <c r="D243">
        <v>11</v>
      </c>
      <c r="E243">
        <v>400</v>
      </c>
      <c r="F243">
        <v>2.5516125488281198</v>
      </c>
      <c r="G243">
        <v>8.7374987792968692</v>
      </c>
      <c r="H243">
        <v>9.1024508522458607</v>
      </c>
      <c r="I243">
        <v>-2.85746364680515</v>
      </c>
      <c r="J243">
        <f t="shared" si="4"/>
        <v>3.4257216603744363</v>
      </c>
      <c r="K243" t="str" cm="1">
        <f t="array" ref="K243">INDEX($P$5:$P$12,MATCH(MIN(ABS(MOD(J243 - $Q$5:$Q$12 + PI(), 2*PI()) - PI())),ABS(MOD(J243 - $Q$5:$Q$12 + PI(), 2*PI()) - PI()),0))</f>
        <v>S</v>
      </c>
      <c r="L243">
        <v>5.2469126345880701</v>
      </c>
      <c r="M243">
        <v>8.5040057500203403</v>
      </c>
      <c r="N243">
        <v>2.3023517396714901</v>
      </c>
    </row>
    <row r="244" spans="1:14" x14ac:dyDescent="0.3">
      <c r="A244">
        <v>1673402</v>
      </c>
      <c r="B244">
        <v>2023</v>
      </c>
      <c r="C244">
        <v>1</v>
      </c>
      <c r="D244">
        <v>11</v>
      </c>
      <c r="E244">
        <v>500</v>
      </c>
      <c r="F244">
        <v>2.8833636474609299</v>
      </c>
      <c r="G244">
        <v>9.1738446044921798</v>
      </c>
      <c r="H244">
        <v>9.61629922323913</v>
      </c>
      <c r="I244">
        <v>-2.8370663594249299</v>
      </c>
      <c r="J244">
        <f t="shared" si="4"/>
        <v>3.4461189477546563</v>
      </c>
      <c r="K244" t="str" cm="1">
        <f t="array" ref="K244">INDEX($P$5:$P$12,MATCH(MIN(ABS(MOD(J244 - $Q$5:$Q$12 + PI(), 2*PI()) - PI())),ABS(MOD(J244 - $Q$5:$Q$12 + PI(), 2*PI()) - PI()),0))</f>
        <v>S</v>
      </c>
      <c r="L244">
        <v>5.1021540871011499</v>
      </c>
      <c r="M244">
        <v>8.2873001098632795</v>
      </c>
      <c r="N244">
        <v>2.30537287394205</v>
      </c>
    </row>
    <row r="245" spans="1:14" x14ac:dyDescent="0.3">
      <c r="A245">
        <v>1673406</v>
      </c>
      <c r="B245">
        <v>2023</v>
      </c>
      <c r="C245">
        <v>1</v>
      </c>
      <c r="D245">
        <v>11</v>
      </c>
      <c r="E245">
        <v>600</v>
      </c>
      <c r="F245">
        <v>3.00846862792968</v>
      </c>
      <c r="G245">
        <v>9.4164178466796802</v>
      </c>
      <c r="H245">
        <v>9.8853330013968002</v>
      </c>
      <c r="I245">
        <v>-2.8323507384090898</v>
      </c>
      <c r="J245">
        <f t="shared" si="4"/>
        <v>3.4508345687704964</v>
      </c>
      <c r="K245" t="str" cm="1">
        <f t="array" ref="K245">INDEX($P$5:$P$12,MATCH(MIN(ABS(MOD(J245 - $Q$5:$Q$12 + PI(), 2*PI()) - PI())),ABS(MOD(J245 - $Q$5:$Q$12 + PI(), 2*PI()) - PI()),0))</f>
        <v>S</v>
      </c>
      <c r="L245">
        <v>4.8929314173559204</v>
      </c>
      <c r="M245">
        <v>8.0463501612345301</v>
      </c>
      <c r="N245">
        <v>2.31895128885904</v>
      </c>
    </row>
    <row r="246" spans="1:14" x14ac:dyDescent="0.3">
      <c r="A246">
        <v>1673409</v>
      </c>
      <c r="B246">
        <v>2023</v>
      </c>
      <c r="C246">
        <v>1</v>
      </c>
      <c r="D246">
        <v>11</v>
      </c>
      <c r="E246">
        <v>700</v>
      </c>
      <c r="F246">
        <v>3.2550823974609302</v>
      </c>
      <c r="G246">
        <v>9.6011163330078109</v>
      </c>
      <c r="H246">
        <v>10.137899005918801</v>
      </c>
      <c r="I246">
        <v>-2.8147224031195801</v>
      </c>
      <c r="J246">
        <f t="shared" si="4"/>
        <v>3.4684629040600061</v>
      </c>
      <c r="K246" t="str" cm="1">
        <f t="array" ref="K246">INDEX($P$5:$P$12,MATCH(MIN(ABS(MOD(J246 - $Q$5:$Q$12 + PI(), 2*PI()) - PI())),ABS(MOD(J246 - $Q$5:$Q$12 + PI(), 2*PI()) - PI()),0))</f>
        <v>S</v>
      </c>
      <c r="L246">
        <v>4.6598633654330204</v>
      </c>
      <c r="M246">
        <v>7.8216215769449802</v>
      </c>
      <c r="N246">
        <v>2.33409118652343</v>
      </c>
    </row>
    <row r="247" spans="1:14" x14ac:dyDescent="0.3">
      <c r="A247">
        <v>1673413</v>
      </c>
      <c r="B247">
        <v>2023</v>
      </c>
      <c r="C247">
        <v>1</v>
      </c>
      <c r="D247">
        <v>11</v>
      </c>
      <c r="E247">
        <v>800</v>
      </c>
      <c r="F247">
        <v>3.0575036621093701</v>
      </c>
      <c r="G247">
        <v>9.7671447753906193</v>
      </c>
      <c r="H247">
        <v>10.2345222510507</v>
      </c>
      <c r="I247">
        <v>-2.8382162148714301</v>
      </c>
      <c r="J247">
        <f t="shared" si="4"/>
        <v>3.4449690923081562</v>
      </c>
      <c r="K247" t="str" cm="1">
        <f t="array" ref="K247">INDEX($P$5:$P$12,MATCH(MIN(ABS(MOD(J247 - $Q$5:$Q$12 + PI(), 2*PI()) - PI())),ABS(MOD(J247 - $Q$5:$Q$12 + PI(), 2*PI()) - PI()),0))</f>
        <v>S</v>
      </c>
      <c r="L247">
        <v>4.4542435383731602</v>
      </c>
      <c r="M247">
        <v>7.5587842729356503</v>
      </c>
      <c r="N247">
        <v>2.2978138393825902</v>
      </c>
    </row>
    <row r="248" spans="1:14" x14ac:dyDescent="0.3">
      <c r="A248">
        <v>1673416</v>
      </c>
      <c r="B248">
        <v>2023</v>
      </c>
      <c r="C248">
        <v>1</v>
      </c>
      <c r="D248">
        <v>11</v>
      </c>
      <c r="E248">
        <v>900</v>
      </c>
      <c r="F248">
        <v>2.9743951416015602</v>
      </c>
      <c r="G248">
        <v>9.7795117187499994</v>
      </c>
      <c r="H248">
        <v>10.2218332952338</v>
      </c>
      <c r="I248">
        <v>-2.8463369389684701</v>
      </c>
      <c r="J248">
        <f t="shared" si="4"/>
        <v>3.4368483682111162</v>
      </c>
      <c r="K248" t="str" cm="1">
        <f t="array" ref="K248">INDEX($P$5:$P$12,MATCH(MIN(ABS(MOD(J248 - $Q$5:$Q$12 + PI(), 2*PI()) - PI())),ABS(MOD(J248 - $Q$5:$Q$12 + PI(), 2*PI()) - PI()),0))</f>
        <v>S</v>
      </c>
      <c r="L248">
        <v>4.2731329899600601</v>
      </c>
      <c r="M248">
        <v>7.4014050165812098</v>
      </c>
      <c r="N248">
        <v>2.3050450219048302</v>
      </c>
    </row>
    <row r="249" spans="1:14" x14ac:dyDescent="0.3">
      <c r="A249">
        <v>1673420</v>
      </c>
      <c r="B249">
        <v>2023</v>
      </c>
      <c r="C249">
        <v>1</v>
      </c>
      <c r="D249">
        <v>11</v>
      </c>
      <c r="E249">
        <v>1000</v>
      </c>
      <c r="F249">
        <v>2.9887780761718701</v>
      </c>
      <c r="G249">
        <v>9.5885296630859305</v>
      </c>
      <c r="H249">
        <v>10.043539987896899</v>
      </c>
      <c r="I249">
        <v>-2.8394336037602201</v>
      </c>
      <c r="J249">
        <f t="shared" si="4"/>
        <v>3.4437517034193661</v>
      </c>
      <c r="K249" t="str" cm="1">
        <f t="array" ref="K249">INDEX($P$5:$P$12,MATCH(MIN(ABS(MOD(J249 - $Q$5:$Q$12 + PI(), 2*PI()) - PI())),ABS(MOD(J249 - $Q$5:$Q$12 + PI(), 2*PI()) - PI()),0))</f>
        <v>S</v>
      </c>
      <c r="L249">
        <v>4.1510993144175004</v>
      </c>
      <c r="M249">
        <v>7.3057196935017901</v>
      </c>
      <c r="N249">
        <v>2.29250325096978</v>
      </c>
    </row>
    <row r="250" spans="1:14" x14ac:dyDescent="0.3">
      <c r="A250">
        <v>1673424</v>
      </c>
      <c r="B250">
        <v>2023</v>
      </c>
      <c r="C250">
        <v>1</v>
      </c>
      <c r="D250">
        <v>11</v>
      </c>
      <c r="E250">
        <v>1100</v>
      </c>
      <c r="F250">
        <v>2.91583251953125</v>
      </c>
      <c r="G250">
        <v>9.6726959228515597</v>
      </c>
      <c r="H250">
        <v>10.102629642717</v>
      </c>
      <c r="I250">
        <v>-2.84880627327292</v>
      </c>
      <c r="J250">
        <f t="shared" si="4"/>
        <v>3.4343790339066662</v>
      </c>
      <c r="K250" t="str" cm="1">
        <f t="array" ref="K250">INDEX($P$5:$P$12,MATCH(MIN(ABS(MOD(J250 - $Q$5:$Q$12 + PI(), 2*PI()) - PI())),ABS(MOD(J250 - $Q$5:$Q$12 + PI(), 2*PI()) - PI()),0))</f>
        <v>S</v>
      </c>
      <c r="L250">
        <v>4.0628561522833397</v>
      </c>
      <c r="M250">
        <v>7.2538139555189298</v>
      </c>
      <c r="N250">
        <v>2.2654084099663598</v>
      </c>
    </row>
    <row r="251" spans="1:14" x14ac:dyDescent="0.3">
      <c r="A251">
        <v>1673427</v>
      </c>
      <c r="B251">
        <v>2023</v>
      </c>
      <c r="C251">
        <v>1</v>
      </c>
      <c r="D251">
        <v>11</v>
      </c>
      <c r="E251">
        <v>1200</v>
      </c>
      <c r="F251">
        <v>2.8777014160156198</v>
      </c>
      <c r="G251">
        <v>9.7004437255859308</v>
      </c>
      <c r="H251">
        <v>10.1182890803237</v>
      </c>
      <c r="I251">
        <v>-2.8532059418973001</v>
      </c>
      <c r="J251">
        <f t="shared" si="4"/>
        <v>3.4299793652822861</v>
      </c>
      <c r="K251" t="str" cm="1">
        <f t="array" ref="K251">INDEX($P$5:$P$12,MATCH(MIN(ABS(MOD(J251 - $Q$5:$Q$12 + PI(), 2*PI()) - PI())),ABS(MOD(J251 - $Q$5:$Q$12 + PI(), 2*PI()) - PI()),0))</f>
        <v>S</v>
      </c>
      <c r="L251">
        <v>3.9839036939280201</v>
      </c>
      <c r="M251">
        <v>7.20094045003255</v>
      </c>
      <c r="N251">
        <v>2.24684471554226</v>
      </c>
    </row>
    <row r="252" spans="1:14" x14ac:dyDescent="0.3">
      <c r="A252">
        <v>1673431</v>
      </c>
      <c r="B252">
        <v>2023</v>
      </c>
      <c r="C252">
        <v>1</v>
      </c>
      <c r="D252">
        <v>11</v>
      </c>
      <c r="E252">
        <v>1300</v>
      </c>
      <c r="F252">
        <v>3.3243035888671799</v>
      </c>
      <c r="G252">
        <v>9.3677575683593695</v>
      </c>
      <c r="H252">
        <v>9.9401144968511108</v>
      </c>
      <c r="I252">
        <v>-2.8005889942895901</v>
      </c>
      <c r="J252">
        <f t="shared" si="4"/>
        <v>3.4825963128899962</v>
      </c>
      <c r="K252" t="str" cm="1">
        <f t="array" ref="K252">INDEX($P$5:$P$12,MATCH(MIN(ABS(MOD(J252 - $Q$5:$Q$12 + PI(), 2*PI()) - PI())),ABS(MOD(J252 - $Q$5:$Q$12 + PI(), 2*PI()) - PI()),0))</f>
        <v>S</v>
      </c>
      <c r="L252">
        <v>3.94265177250288</v>
      </c>
      <c r="M252">
        <v>7.1858459048801002</v>
      </c>
      <c r="N252">
        <v>2.2245199415418799</v>
      </c>
    </row>
    <row r="253" spans="1:14" x14ac:dyDescent="0.3">
      <c r="A253">
        <v>1673434</v>
      </c>
      <c r="B253">
        <v>2023</v>
      </c>
      <c r="C253">
        <v>1</v>
      </c>
      <c r="D253">
        <v>11</v>
      </c>
      <c r="E253">
        <v>1400</v>
      </c>
      <c r="F253">
        <v>3.7458386230468701</v>
      </c>
      <c r="G253">
        <v>9.0944665527343709</v>
      </c>
      <c r="H253">
        <v>9.8356814135429307</v>
      </c>
      <c r="I253">
        <v>-2.75088611843164</v>
      </c>
      <c r="J253">
        <f t="shared" si="4"/>
        <v>3.5322991887479462</v>
      </c>
      <c r="K253" t="str" cm="1">
        <f t="array" ref="K253">INDEX($P$5:$P$12,MATCH(MIN(ABS(MOD(J253 - $Q$5:$Q$12 + PI(), 2*PI()) - PI())),ABS(MOD(J253 - $Q$5:$Q$12 + PI(), 2*PI()) - PI()),0))</f>
        <v>S</v>
      </c>
      <c r="L253">
        <v>3.93395797189635</v>
      </c>
      <c r="M253">
        <v>7.2055163913302902</v>
      </c>
      <c r="N253">
        <v>2.2005300521850502</v>
      </c>
    </row>
    <row r="254" spans="1:14" x14ac:dyDescent="0.3">
      <c r="A254">
        <v>1673438</v>
      </c>
      <c r="B254">
        <v>2023</v>
      </c>
      <c r="C254">
        <v>1</v>
      </c>
      <c r="D254">
        <v>11</v>
      </c>
      <c r="E254">
        <v>1500</v>
      </c>
      <c r="F254">
        <v>4.1017962646484296</v>
      </c>
      <c r="G254">
        <v>8.8907769775390602</v>
      </c>
      <c r="H254">
        <v>9.7913557723648506</v>
      </c>
      <c r="I254">
        <v>-2.7093368880850899</v>
      </c>
      <c r="J254">
        <f t="shared" si="4"/>
        <v>3.5738484190944964</v>
      </c>
      <c r="K254" t="str" cm="1">
        <f t="array" ref="K254">INDEX($P$5:$P$12,MATCH(MIN(ABS(MOD(J254 - $Q$5:$Q$12 + PI(), 2*PI()) - PI())),ABS(MOD(J254 - $Q$5:$Q$12 + PI(), 2*PI()) - PI()),0))</f>
        <v>SW</v>
      </c>
      <c r="L254">
        <v>3.9508748445913899</v>
      </c>
      <c r="M254">
        <v>7.2588671578301298</v>
      </c>
      <c r="N254">
        <v>2.1778362062242298</v>
      </c>
    </row>
    <row r="255" spans="1:14" x14ac:dyDescent="0.3">
      <c r="A255">
        <v>1673442</v>
      </c>
      <c r="B255">
        <v>2023</v>
      </c>
      <c r="C255">
        <v>1</v>
      </c>
      <c r="D255">
        <v>11</v>
      </c>
      <c r="E255">
        <v>1600</v>
      </c>
      <c r="F255">
        <v>3.8564221191406198</v>
      </c>
      <c r="G255">
        <v>8.7130847167968692</v>
      </c>
      <c r="H255">
        <v>9.5283701042243401</v>
      </c>
      <c r="I255">
        <v>-2.72490854529608</v>
      </c>
      <c r="J255">
        <f t="shared" si="4"/>
        <v>3.5582767618835063</v>
      </c>
      <c r="K255" t="str" cm="1">
        <f t="array" ref="K255">INDEX($P$5:$P$12,MATCH(MIN(ABS(MOD(J255 - $Q$5:$Q$12 + PI(), 2*PI()) - PI())),ABS(MOD(J255 - $Q$5:$Q$12 + PI(), 2*PI()) - PI()),0))</f>
        <v>SW</v>
      </c>
      <c r="L255">
        <v>3.9815706464503999</v>
      </c>
      <c r="M255">
        <v>7.3435915840996602</v>
      </c>
      <c r="N255">
        <v>2.1595241758558399</v>
      </c>
    </row>
    <row r="256" spans="1:14" x14ac:dyDescent="0.3">
      <c r="A256">
        <v>1673445</v>
      </c>
      <c r="B256">
        <v>2023</v>
      </c>
      <c r="C256">
        <v>1</v>
      </c>
      <c r="D256">
        <v>11</v>
      </c>
      <c r="E256">
        <v>1700</v>
      </c>
      <c r="F256">
        <v>3.7714990234374999</v>
      </c>
      <c r="G256">
        <v>8.4681683349609305</v>
      </c>
      <c r="H256">
        <v>9.2700636369458103</v>
      </c>
      <c r="I256">
        <v>-2.7225926587739</v>
      </c>
      <c r="J256">
        <f t="shared" si="4"/>
        <v>3.5605926484056862</v>
      </c>
      <c r="K256" t="str" cm="1">
        <f t="array" ref="K256">INDEX($P$5:$P$12,MATCH(MIN(ABS(MOD(J256 - $Q$5:$Q$12 + PI(), 2*PI()) - PI())),ABS(MOD(J256 - $Q$5:$Q$12 + PI(), 2*PI()) - PI()),0))</f>
        <v>SW</v>
      </c>
      <c r="L256">
        <v>4.0242170286129904</v>
      </c>
      <c r="M256">
        <v>7.4593935012817303</v>
      </c>
      <c r="N256">
        <v>2.1469715966118699</v>
      </c>
    </row>
    <row r="257" spans="1:14" x14ac:dyDescent="0.3">
      <c r="A257">
        <v>1673449</v>
      </c>
      <c r="B257">
        <v>2023</v>
      </c>
      <c r="C257">
        <v>1</v>
      </c>
      <c r="D257">
        <v>11</v>
      </c>
      <c r="E257">
        <v>1800</v>
      </c>
      <c r="F257">
        <v>4.1613293457031197</v>
      </c>
      <c r="G257">
        <v>7.6982556152343697</v>
      </c>
      <c r="H257">
        <v>8.7509885979183792</v>
      </c>
      <c r="I257">
        <v>-2.64602991271359</v>
      </c>
      <c r="J257">
        <f t="shared" si="4"/>
        <v>3.6371553944659962</v>
      </c>
      <c r="K257" t="str" cm="1">
        <f t="array" ref="K257">INDEX($P$5:$P$12,MATCH(MIN(ABS(MOD(J257 - $Q$5:$Q$12 + PI(), 2*PI()) - PI())),ABS(MOD(J257 - $Q$5:$Q$12 + PI(), 2*PI()) - PI()),0))</f>
        <v>SW</v>
      </c>
      <c r="L257">
        <v>4.0913701150332802</v>
      </c>
      <c r="M257">
        <v>7.6147482130262496</v>
      </c>
      <c r="N257">
        <v>2.1369406382242802</v>
      </c>
    </row>
    <row r="258" spans="1:14" x14ac:dyDescent="0.3">
      <c r="A258">
        <v>1673452</v>
      </c>
      <c r="B258">
        <v>2023</v>
      </c>
      <c r="C258">
        <v>1</v>
      </c>
      <c r="D258">
        <v>11</v>
      </c>
      <c r="E258">
        <v>1900</v>
      </c>
      <c r="F258">
        <v>4.0897375488281202</v>
      </c>
      <c r="G258">
        <v>7.0217938232421799</v>
      </c>
      <c r="H258">
        <v>8.1259794310850193</v>
      </c>
      <c r="I258">
        <v>-2.6141888258929802</v>
      </c>
      <c r="J258">
        <f t="shared" si="4"/>
        <v>3.668996481286606</v>
      </c>
      <c r="K258" t="str" cm="1">
        <f t="array" ref="K258">INDEX($P$5:$P$12,MATCH(MIN(ABS(MOD(J258 - $Q$5:$Q$12 + PI(), 2*PI()) - PI())),ABS(MOD(J258 - $Q$5:$Q$12 + PI(), 2*PI()) - PI()),0))</f>
        <v>SW</v>
      </c>
      <c r="L258">
        <v>4.1866969305788997</v>
      </c>
      <c r="M258">
        <v>7.8319976594713001</v>
      </c>
      <c r="N258">
        <v>2.12029510074191</v>
      </c>
    </row>
    <row r="259" spans="1:14" x14ac:dyDescent="0.3">
      <c r="A259">
        <v>1673456</v>
      </c>
      <c r="B259">
        <v>2023</v>
      </c>
      <c r="C259">
        <v>1</v>
      </c>
      <c r="D259">
        <v>11</v>
      </c>
      <c r="E259">
        <v>2000</v>
      </c>
      <c r="F259">
        <v>2.8950115966796801</v>
      </c>
      <c r="G259">
        <v>6.7393035888671804</v>
      </c>
      <c r="H259">
        <v>7.3348009521614097</v>
      </c>
      <c r="I259">
        <v>-2.7358564300703998</v>
      </c>
      <c r="J259">
        <f t="shared" ref="J259:J322" si="5">IF(I259&lt;0,I259+2*PI(),I259)</f>
        <v>3.5473288771091864</v>
      </c>
      <c r="K259" t="str" cm="1">
        <f t="array" ref="K259">INDEX($P$5:$P$12,MATCH(MIN(ABS(MOD(J259 - $Q$5:$Q$12 + PI(), 2*PI()) - PI())),ABS(MOD(J259 - $Q$5:$Q$12 + PI(), 2*PI()) - PI()),0))</f>
        <v>SW</v>
      </c>
      <c r="L259">
        <v>4.2894146691444401</v>
      </c>
      <c r="M259">
        <v>8.0764914618598098</v>
      </c>
      <c r="N259">
        <v>2.10586314731174</v>
      </c>
    </row>
    <row r="260" spans="1:14" x14ac:dyDescent="0.3">
      <c r="A260">
        <v>1673460</v>
      </c>
      <c r="B260">
        <v>2023</v>
      </c>
      <c r="C260">
        <v>1</v>
      </c>
      <c r="D260">
        <v>11</v>
      </c>
      <c r="E260">
        <v>2100</v>
      </c>
      <c r="F260">
        <v>1.6911993408203101</v>
      </c>
      <c r="G260">
        <v>6.9251269531249999</v>
      </c>
      <c r="H260">
        <v>7.1286421236648803</v>
      </c>
      <c r="I260">
        <v>-2.9020688624364501</v>
      </c>
      <c r="J260">
        <f t="shared" si="5"/>
        <v>3.3811164447431361</v>
      </c>
      <c r="K260" t="str" cm="1">
        <f t="array" ref="K260">INDEX($P$5:$P$12,MATCH(MIN(ABS(MOD(J260 - $Q$5:$Q$12 + PI(), 2*PI()) - PI())),ABS(MOD(J260 - $Q$5:$Q$12 + PI(), 2*PI()) - PI()),0))</f>
        <v>S</v>
      </c>
      <c r="L260">
        <v>4.3881131058114597</v>
      </c>
      <c r="M260">
        <v>8.3277490403917103</v>
      </c>
      <c r="N260">
        <v>2.0952888064914199</v>
      </c>
    </row>
    <row r="261" spans="1:14" x14ac:dyDescent="0.3">
      <c r="A261">
        <v>1673463</v>
      </c>
      <c r="B261">
        <v>2023</v>
      </c>
      <c r="C261">
        <v>1</v>
      </c>
      <c r="D261">
        <v>11</v>
      </c>
      <c r="E261">
        <v>2200</v>
      </c>
      <c r="F261">
        <v>1.4429473876953101</v>
      </c>
      <c r="G261">
        <v>7.3178088378906203</v>
      </c>
      <c r="H261">
        <v>7.4587145911052799</v>
      </c>
      <c r="I261">
        <v>-2.9469072238906602</v>
      </c>
      <c r="J261">
        <f t="shared" si="5"/>
        <v>3.3362780832889261</v>
      </c>
      <c r="K261" t="str" cm="1">
        <f t="array" ref="K261">INDEX($P$5:$P$12,MATCH(MIN(ABS(MOD(J261 - $Q$5:$Q$12 + PI(), 2*PI()) - PI())),ABS(MOD(J261 - $Q$5:$Q$12 + PI(), 2*PI()) - PI()),0))</f>
        <v>S</v>
      </c>
      <c r="L261">
        <v>4.4678969734684202</v>
      </c>
      <c r="M261">
        <v>8.5386211607191296</v>
      </c>
      <c r="N261">
        <v>2.0944663153754299</v>
      </c>
    </row>
    <row r="262" spans="1:14" x14ac:dyDescent="0.3">
      <c r="A262">
        <v>1673467</v>
      </c>
      <c r="B262">
        <v>2023</v>
      </c>
      <c r="C262">
        <v>1</v>
      </c>
      <c r="D262">
        <v>11</v>
      </c>
      <c r="E262">
        <v>2300</v>
      </c>
      <c r="F262">
        <v>1.6943188476562501</v>
      </c>
      <c r="G262">
        <v>7.3377978515624998</v>
      </c>
      <c r="H262">
        <v>7.5308693832729796</v>
      </c>
      <c r="I262">
        <v>-2.9146668928712298</v>
      </c>
      <c r="J262">
        <f t="shared" si="5"/>
        <v>3.3685184143083564</v>
      </c>
      <c r="K262" t="str" cm="1">
        <f t="array" ref="K262">INDEX($P$5:$P$12,MATCH(MIN(ABS(MOD(J262 - $Q$5:$Q$12 + PI(), 2*PI()) - PI())),ABS(MOD(J262 - $Q$5:$Q$12 + PI(), 2*PI()) - PI()),0))</f>
        <v>S</v>
      </c>
      <c r="L262">
        <v>4.5273350301641404</v>
      </c>
      <c r="M262">
        <v>8.6860429975721498</v>
      </c>
      <c r="N262">
        <v>2.1049024793836799</v>
      </c>
    </row>
    <row r="263" spans="1:14" x14ac:dyDescent="0.3">
      <c r="A263">
        <v>1673470</v>
      </c>
      <c r="B263">
        <v>2023</v>
      </c>
      <c r="C263">
        <v>1</v>
      </c>
      <c r="D263">
        <v>11</v>
      </c>
      <c r="E263">
        <v>0</v>
      </c>
      <c r="F263">
        <v>0.32450256347656198</v>
      </c>
      <c r="G263">
        <v>7.6687841796875</v>
      </c>
      <c r="H263">
        <v>7.6756467289947699</v>
      </c>
      <c r="I263">
        <v>-3.0993031477482398</v>
      </c>
      <c r="J263">
        <f t="shared" si="5"/>
        <v>3.1838821594313464</v>
      </c>
      <c r="K263" t="str" cm="1">
        <f t="array" ref="K263">INDEX($P$5:$P$12,MATCH(MIN(ABS(MOD(J263 - $Q$5:$Q$12 + PI(), 2*PI()) - PI())),ABS(MOD(J263 - $Q$5:$Q$12 + PI(), 2*PI()) - PI()),0))</f>
        <v>S</v>
      </c>
      <c r="L263">
        <v>5.4139337884354601</v>
      </c>
      <c r="M263">
        <v>8.9042827818128796</v>
      </c>
      <c r="N263">
        <v>2.3939725028143899</v>
      </c>
    </row>
    <row r="264" spans="1:14" x14ac:dyDescent="0.3">
      <c r="A264">
        <v>1673474</v>
      </c>
      <c r="B264">
        <v>2023</v>
      </c>
      <c r="C264">
        <v>1</v>
      </c>
      <c r="D264">
        <v>11</v>
      </c>
      <c r="E264">
        <v>100</v>
      </c>
      <c r="F264">
        <v>1.10434448242187</v>
      </c>
      <c r="G264">
        <v>7.7697509765625004</v>
      </c>
      <c r="H264">
        <v>7.8478409115915104</v>
      </c>
      <c r="I264">
        <v>-3.00040451498676</v>
      </c>
      <c r="J264">
        <f t="shared" si="5"/>
        <v>3.2827807921928263</v>
      </c>
      <c r="K264" t="str" cm="1">
        <f t="array" ref="K264">INDEX($P$5:$P$12,MATCH(MIN(ABS(MOD(J264 - $Q$5:$Q$12 + PI(), 2*PI()) - PI())),ABS(MOD(J264 - $Q$5:$Q$12 + PI(), 2*PI()) - PI()),0))</f>
        <v>S</v>
      </c>
      <c r="L264">
        <v>5.4039595991581804</v>
      </c>
      <c r="M264">
        <v>8.8647668626573299</v>
      </c>
      <c r="N264">
        <v>2.3619476954142198</v>
      </c>
    </row>
    <row r="265" spans="1:14" x14ac:dyDescent="0.3">
      <c r="A265">
        <v>1673478</v>
      </c>
      <c r="B265">
        <v>2023</v>
      </c>
      <c r="C265">
        <v>1</v>
      </c>
      <c r="D265">
        <v>11</v>
      </c>
      <c r="E265">
        <v>200</v>
      </c>
      <c r="F265">
        <v>2.2404412841796799</v>
      </c>
      <c r="G265">
        <v>7.9125347900390599</v>
      </c>
      <c r="H265">
        <v>8.2236113691878199</v>
      </c>
      <c r="I265">
        <v>-2.8656645259509101</v>
      </c>
      <c r="J265">
        <f t="shared" si="5"/>
        <v>3.4175207812286761</v>
      </c>
      <c r="K265" t="str" cm="1">
        <f t="array" ref="K265">INDEX($P$5:$P$12,MATCH(MIN(ABS(MOD(J265 - $Q$5:$Q$12 + PI(), 2*PI()) - PI())),ABS(MOD(J265 - $Q$5:$Q$12 + PI(), 2*PI()) - PI()),0))</f>
        <v>S</v>
      </c>
      <c r="L265">
        <v>5.3814209709460501</v>
      </c>
      <c r="M265">
        <v>8.7938436932033905</v>
      </c>
      <c r="N265">
        <v>2.33279228210449</v>
      </c>
    </row>
    <row r="266" spans="1:14" x14ac:dyDescent="0.3">
      <c r="A266">
        <v>1673481</v>
      </c>
      <c r="B266">
        <v>2023</v>
      </c>
      <c r="C266">
        <v>1</v>
      </c>
      <c r="D266">
        <v>12</v>
      </c>
      <c r="E266">
        <v>300</v>
      </c>
      <c r="F266">
        <v>1.31033447265625</v>
      </c>
      <c r="G266">
        <v>7.2872381591796804</v>
      </c>
      <c r="H266">
        <v>7.4041080771984804</v>
      </c>
      <c r="I266">
        <v>-2.9636816079665</v>
      </c>
      <c r="J266">
        <f t="shared" si="5"/>
        <v>3.3195036992130862</v>
      </c>
      <c r="K266" t="str" cm="1">
        <f t="array" ref="K266">INDEX($P$5:$P$12,MATCH(MIN(ABS(MOD(J266 - $Q$5:$Q$12 + PI(), 2*PI()) - PI())),ABS(MOD(J266 - $Q$5:$Q$12 + PI(), 2*PI()) - PI()),0))</f>
        <v>S</v>
      </c>
      <c r="L266">
        <v>4.6562907348306704</v>
      </c>
      <c r="M266">
        <v>8.9744201236301002</v>
      </c>
      <c r="N266">
        <v>2.1401540968153201</v>
      </c>
    </row>
    <row r="267" spans="1:14" x14ac:dyDescent="0.3">
      <c r="A267">
        <v>1673485</v>
      </c>
      <c r="B267">
        <v>2023</v>
      </c>
      <c r="C267">
        <v>1</v>
      </c>
      <c r="D267">
        <v>12</v>
      </c>
      <c r="E267">
        <v>400</v>
      </c>
      <c r="F267">
        <v>0.99051147460937505</v>
      </c>
      <c r="G267">
        <v>7.4803710937499996</v>
      </c>
      <c r="H267">
        <v>7.5456652908503301</v>
      </c>
      <c r="I267">
        <v>-3.0099437670499301</v>
      </c>
      <c r="J267">
        <f t="shared" si="5"/>
        <v>3.2732415401296562</v>
      </c>
      <c r="K267" t="str" cm="1">
        <f t="array" ref="K267">INDEX($P$5:$P$12,MATCH(MIN(ABS(MOD(J267 - $Q$5:$Q$12 + PI(), 2*PI()) - PI())),ABS(MOD(J267 - $Q$5:$Q$12 + PI(), 2*PI()) - PI()),0))</f>
        <v>S</v>
      </c>
      <c r="L267">
        <v>4.6641793730676397</v>
      </c>
      <c r="M267">
        <v>8.9807048373752103</v>
      </c>
      <c r="N267">
        <v>2.1406617694430801</v>
      </c>
    </row>
    <row r="268" spans="1:14" x14ac:dyDescent="0.3">
      <c r="A268">
        <v>1673488</v>
      </c>
      <c r="B268">
        <v>2023</v>
      </c>
      <c r="C268">
        <v>1</v>
      </c>
      <c r="D268">
        <v>12</v>
      </c>
      <c r="E268">
        <v>500</v>
      </c>
      <c r="F268">
        <v>1.1292810058593701</v>
      </c>
      <c r="G268">
        <v>7.5610461425781201</v>
      </c>
      <c r="H268">
        <v>7.6449129727152698</v>
      </c>
      <c r="I268">
        <v>-2.9933334483387002</v>
      </c>
      <c r="J268">
        <f t="shared" si="5"/>
        <v>3.289851858840886</v>
      </c>
      <c r="K268" t="str" cm="1">
        <f t="array" ref="K268">INDEX($P$5:$P$12,MATCH(MIN(ABS(MOD(J268 - $Q$5:$Q$12 + PI(), 2*PI()) - PI())),ABS(MOD(J268 - $Q$5:$Q$12 + PI(), 2*PI()) - PI()),0))</f>
        <v>S</v>
      </c>
      <c r="L268">
        <v>4.6618658554380001</v>
      </c>
      <c r="M268">
        <v>8.9533779356214698</v>
      </c>
      <c r="N268">
        <v>2.1398347218831302</v>
      </c>
    </row>
    <row r="269" spans="1:14" x14ac:dyDescent="0.3">
      <c r="A269">
        <v>1673492</v>
      </c>
      <c r="B269">
        <v>2023</v>
      </c>
      <c r="C269">
        <v>1</v>
      </c>
      <c r="D269">
        <v>12</v>
      </c>
      <c r="E269">
        <v>600</v>
      </c>
      <c r="F269">
        <v>1.2844390869140601</v>
      </c>
      <c r="G269">
        <v>7.4816827392578098</v>
      </c>
      <c r="H269">
        <v>7.59113696220144</v>
      </c>
      <c r="I269">
        <v>-2.9715722433027798</v>
      </c>
      <c r="J269">
        <f t="shared" si="5"/>
        <v>3.3116130638768064</v>
      </c>
      <c r="K269" t="str" cm="1">
        <f t="array" ref="K269">INDEX($P$5:$P$12,MATCH(MIN(ABS(MOD(J269 - $Q$5:$Q$12 + PI(), 2*PI()) - PI())),ABS(MOD(J269 - $Q$5:$Q$12 + PI(), 2*PI()) - PI()),0))</f>
        <v>S</v>
      </c>
      <c r="L269">
        <v>4.6514878125767503</v>
      </c>
      <c r="M269">
        <v>8.89968458811442</v>
      </c>
      <c r="N269">
        <v>2.1376777225070498</v>
      </c>
    </row>
    <row r="270" spans="1:14" x14ac:dyDescent="0.3">
      <c r="A270">
        <v>1673496</v>
      </c>
      <c r="B270">
        <v>2023</v>
      </c>
      <c r="C270">
        <v>1</v>
      </c>
      <c r="D270">
        <v>12</v>
      </c>
      <c r="E270">
        <v>700</v>
      </c>
      <c r="F270">
        <v>1.13968322753906</v>
      </c>
      <c r="G270">
        <v>7.69047180175781</v>
      </c>
      <c r="H270">
        <v>7.7744603923851701</v>
      </c>
      <c r="I270">
        <v>-2.99446924697508</v>
      </c>
      <c r="J270">
        <f t="shared" si="5"/>
        <v>3.2887160602045062</v>
      </c>
      <c r="K270" t="str" cm="1">
        <f t="array" ref="K270">INDEX($P$5:$P$12,MATCH(MIN(ABS(MOD(J270 - $Q$5:$Q$12 + PI(), 2*PI()) - PI())),ABS(MOD(J270 - $Q$5:$Q$12 + PI(), 2*PI()) - PI()),0))</f>
        <v>S</v>
      </c>
      <c r="L270">
        <v>4.6297190154637304</v>
      </c>
      <c r="M270">
        <v>8.8179976145426409</v>
      </c>
      <c r="N270">
        <v>2.1358905368381</v>
      </c>
    </row>
    <row r="271" spans="1:14" x14ac:dyDescent="0.3">
      <c r="A271">
        <v>1673499</v>
      </c>
      <c r="B271">
        <v>2023</v>
      </c>
      <c r="C271">
        <v>1</v>
      </c>
      <c r="D271">
        <v>12</v>
      </c>
      <c r="E271">
        <v>800</v>
      </c>
      <c r="F271">
        <v>1.24467041015625</v>
      </c>
      <c r="G271">
        <v>8.1932202148437501</v>
      </c>
      <c r="H271">
        <v>8.2872228109809303</v>
      </c>
      <c r="I271">
        <v>-2.9908306883296301</v>
      </c>
      <c r="J271">
        <f t="shared" si="5"/>
        <v>3.2923546188499562</v>
      </c>
      <c r="K271" t="str" cm="1">
        <f t="array" ref="K271">INDEX($P$5:$P$12,MATCH(MIN(ABS(MOD(J271 - $Q$5:$Q$12 + PI(), 2*PI()) - PI())),ABS(MOD(J271 - $Q$5:$Q$12 + PI(), 2*PI()) - PI()),0))</f>
        <v>S</v>
      </c>
      <c r="L271">
        <v>4.5848261681496201</v>
      </c>
      <c r="M271">
        <v>8.6833154890272297</v>
      </c>
      <c r="N271">
        <v>2.1423698001437699</v>
      </c>
    </row>
    <row r="272" spans="1:14" x14ac:dyDescent="0.3">
      <c r="A272">
        <v>1673503</v>
      </c>
      <c r="B272">
        <v>2023</v>
      </c>
      <c r="C272">
        <v>1</v>
      </c>
      <c r="D272">
        <v>12</v>
      </c>
      <c r="E272">
        <v>900</v>
      </c>
      <c r="F272">
        <v>1.32860107421875</v>
      </c>
      <c r="G272">
        <v>8.4627789306640597</v>
      </c>
      <c r="H272">
        <v>8.5664349669921993</v>
      </c>
      <c r="I272">
        <v>-2.9858702375445598</v>
      </c>
      <c r="J272">
        <f t="shared" si="5"/>
        <v>3.2973150696350264</v>
      </c>
      <c r="K272" t="str" cm="1">
        <f t="array" ref="K272">INDEX($P$5:$P$12,MATCH(MIN(ABS(MOD(J272 - $Q$5:$Q$12 + PI(), 2*PI()) - PI())),ABS(MOD(J272 - $Q$5:$Q$12 + PI(), 2*PI()) - PI()),0))</f>
        <v>S</v>
      </c>
      <c r="L272">
        <v>4.5169996866523698</v>
      </c>
      <c r="M272">
        <v>8.5035392973158093</v>
      </c>
      <c r="N272">
        <v>2.1593907674153598</v>
      </c>
    </row>
    <row r="273" spans="1:14" x14ac:dyDescent="0.3">
      <c r="A273">
        <v>1673506</v>
      </c>
      <c r="B273">
        <v>2023</v>
      </c>
      <c r="C273">
        <v>1</v>
      </c>
      <c r="D273">
        <v>12</v>
      </c>
      <c r="E273">
        <v>1000</v>
      </c>
      <c r="F273">
        <v>1.1024603271484299</v>
      </c>
      <c r="G273">
        <v>7.7536383056640599</v>
      </c>
      <c r="H273">
        <v>7.8316234426839797</v>
      </c>
      <c r="I273">
        <v>-3.0003531896789601</v>
      </c>
      <c r="J273">
        <f t="shared" si="5"/>
        <v>3.2828321175006261</v>
      </c>
      <c r="K273" t="str" cm="1">
        <f t="array" ref="K273">INDEX($P$5:$P$12,MATCH(MIN(ABS(MOD(J273 - $Q$5:$Q$12 + PI(), 2*PI()) - PI())),ABS(MOD(J273 - $Q$5:$Q$12 + PI(), 2*PI()) - PI()),0))</f>
        <v>S</v>
      </c>
      <c r="L273">
        <v>4.4884003252034796</v>
      </c>
      <c r="M273">
        <v>8.4330393473307197</v>
      </c>
      <c r="N273">
        <v>2.1510748333401102</v>
      </c>
    </row>
    <row r="274" spans="1:14" x14ac:dyDescent="0.3">
      <c r="A274">
        <v>1673510</v>
      </c>
      <c r="B274">
        <v>2023</v>
      </c>
      <c r="C274">
        <v>1</v>
      </c>
      <c r="D274">
        <v>12</v>
      </c>
      <c r="E274">
        <v>1100</v>
      </c>
      <c r="F274">
        <v>0.99187255859375001</v>
      </c>
      <c r="G274">
        <v>7.9784161376953104</v>
      </c>
      <c r="H274">
        <v>8.0398342793075201</v>
      </c>
      <c r="I274">
        <v>-3.0179077639090401</v>
      </c>
      <c r="J274">
        <f t="shared" si="5"/>
        <v>3.2652775432705461</v>
      </c>
      <c r="K274" t="str" cm="1">
        <f t="array" ref="K274">INDEX($P$5:$P$12,MATCH(MIN(ABS(MOD(J274 - $Q$5:$Q$12 + PI(), 2*PI()) - PI())),ABS(MOD(J274 - $Q$5:$Q$12 + PI(), 2*PI()) - PI()),0))</f>
        <v>S</v>
      </c>
      <c r="L274">
        <v>4.4642898697252997</v>
      </c>
      <c r="M274">
        <v>8.3748655319213796</v>
      </c>
      <c r="N274">
        <v>2.13967429267035</v>
      </c>
    </row>
    <row r="275" spans="1:14" x14ac:dyDescent="0.3">
      <c r="A275">
        <v>1673514</v>
      </c>
      <c r="B275">
        <v>2023</v>
      </c>
      <c r="C275">
        <v>1</v>
      </c>
      <c r="D275">
        <v>12</v>
      </c>
      <c r="E275">
        <v>1200</v>
      </c>
      <c r="F275">
        <v>1.1818603515624999</v>
      </c>
      <c r="G275">
        <v>8.4918627929687496</v>
      </c>
      <c r="H275">
        <v>8.5737114241851202</v>
      </c>
      <c r="I275">
        <v>-3.0033053267027299</v>
      </c>
      <c r="J275">
        <f t="shared" si="5"/>
        <v>3.2798799804768564</v>
      </c>
      <c r="K275" t="str" cm="1">
        <f t="array" ref="K275">INDEX($P$5:$P$12,MATCH(MIN(ABS(MOD(J275 - $Q$5:$Q$12 + PI(), 2*PI()) - PI())),ABS(MOD(J275 - $Q$5:$Q$12 + PI(), 2*PI()) - PI()),0))</f>
        <v>S</v>
      </c>
      <c r="L275">
        <v>4.4280267887888503</v>
      </c>
      <c r="M275">
        <v>8.2886038886176205</v>
      </c>
      <c r="N275">
        <v>2.1356849670410099</v>
      </c>
    </row>
    <row r="276" spans="1:14" x14ac:dyDescent="0.3">
      <c r="A276">
        <v>1673517</v>
      </c>
      <c r="B276">
        <v>2023</v>
      </c>
      <c r="C276">
        <v>1</v>
      </c>
      <c r="D276">
        <v>12</v>
      </c>
      <c r="E276">
        <v>1300</v>
      </c>
      <c r="F276">
        <v>1.8112805175781199</v>
      </c>
      <c r="G276">
        <v>9.1594360351562507</v>
      </c>
      <c r="H276">
        <v>9.3368091763448202</v>
      </c>
      <c r="I276">
        <v>-2.9463612739067599</v>
      </c>
      <c r="J276">
        <f t="shared" si="5"/>
        <v>3.3368240332728263</v>
      </c>
      <c r="K276" t="str" cm="1">
        <f t="array" ref="K276">INDEX($P$5:$P$12,MATCH(MIN(ABS(MOD(J276 - $Q$5:$Q$12 + PI(), 2*PI()) - PI())),ABS(MOD(J276 - $Q$5:$Q$12 + PI(), 2*PI()) - PI()),0))</f>
        <v>S</v>
      </c>
      <c r="L276">
        <v>4.3729981575006498</v>
      </c>
      <c r="M276">
        <v>8.1607067320081903</v>
      </c>
      <c r="N276">
        <v>2.1448861228095102</v>
      </c>
    </row>
    <row r="277" spans="1:14" x14ac:dyDescent="0.3">
      <c r="A277">
        <v>1673521</v>
      </c>
      <c r="B277">
        <v>2023</v>
      </c>
      <c r="C277">
        <v>1</v>
      </c>
      <c r="D277">
        <v>12</v>
      </c>
      <c r="E277">
        <v>1400</v>
      </c>
      <c r="F277">
        <v>1.8746508789062499</v>
      </c>
      <c r="G277">
        <v>9.2157897949218697</v>
      </c>
      <c r="H277">
        <v>9.4045253714352892</v>
      </c>
      <c r="I277">
        <v>-2.9409134188096702</v>
      </c>
      <c r="J277">
        <f t="shared" si="5"/>
        <v>3.3422718883699161</v>
      </c>
      <c r="K277" t="str" cm="1">
        <f t="array" ref="K277">INDEX($P$5:$P$12,MATCH(MIN(ABS(MOD(J277 - $Q$5:$Q$12 + PI(), 2*PI()) - PI())),ABS(MOD(J277 - $Q$5:$Q$12 + PI(), 2*PI()) - PI()),0))</f>
        <v>S</v>
      </c>
      <c r="L277">
        <v>4.29866261439245</v>
      </c>
      <c r="M277">
        <v>7.9994102054172096</v>
      </c>
      <c r="N277">
        <v>2.1677687962849901</v>
      </c>
    </row>
    <row r="278" spans="1:14" x14ac:dyDescent="0.3">
      <c r="A278">
        <v>1673524</v>
      </c>
      <c r="B278">
        <v>2023</v>
      </c>
      <c r="C278">
        <v>1</v>
      </c>
      <c r="D278">
        <v>12</v>
      </c>
      <c r="E278">
        <v>1500</v>
      </c>
      <c r="F278">
        <v>1.90258483886718</v>
      </c>
      <c r="G278">
        <v>9.3815686035156194</v>
      </c>
      <c r="H278">
        <v>9.5725471287195703</v>
      </c>
      <c r="I278">
        <v>-2.9415059623672</v>
      </c>
      <c r="J278">
        <f t="shared" si="5"/>
        <v>3.3416793448123863</v>
      </c>
      <c r="K278" t="str" cm="1">
        <f t="array" ref="K278">INDEX($P$5:$P$12,MATCH(MIN(ABS(MOD(J278 - $Q$5:$Q$12 + PI(), 2*PI()) - PI())),ABS(MOD(J278 - $Q$5:$Q$12 + PI(), 2*PI()) - PI()),0))</f>
        <v>S</v>
      </c>
      <c r="L278">
        <v>4.2167369438148201</v>
      </c>
      <c r="M278">
        <v>7.83386410607232</v>
      </c>
      <c r="N278">
        <v>2.1997881995306998</v>
      </c>
    </row>
    <row r="279" spans="1:14" x14ac:dyDescent="0.3">
      <c r="A279">
        <v>1673528</v>
      </c>
      <c r="B279">
        <v>2023</v>
      </c>
      <c r="C279">
        <v>1</v>
      </c>
      <c r="D279">
        <v>12</v>
      </c>
      <c r="E279">
        <v>1600</v>
      </c>
      <c r="F279">
        <v>2.3419299316406201</v>
      </c>
      <c r="G279">
        <v>9.6120416259765609</v>
      </c>
      <c r="H279">
        <v>9.8932289988769799</v>
      </c>
      <c r="I279">
        <v>-2.9026036545967799</v>
      </c>
      <c r="J279">
        <f t="shared" si="5"/>
        <v>3.3805816525828063</v>
      </c>
      <c r="K279" t="str" cm="1">
        <f t="array" ref="K279">INDEX($P$5:$P$12,MATCH(MIN(ABS(MOD(J279 - $Q$5:$Q$12 + PI(), 2*PI()) - PI())),ABS(MOD(J279 - $Q$5:$Q$12 + PI(), 2*PI()) - PI()),0))</f>
        <v>S</v>
      </c>
      <c r="L279">
        <v>4.13750627389763</v>
      </c>
      <c r="M279">
        <v>7.6833372116088796</v>
      </c>
      <c r="N279">
        <v>2.2375494639078699</v>
      </c>
    </row>
    <row r="280" spans="1:14" x14ac:dyDescent="0.3">
      <c r="A280">
        <v>1673532</v>
      </c>
      <c r="B280">
        <v>2023</v>
      </c>
      <c r="C280">
        <v>1</v>
      </c>
      <c r="D280">
        <v>12</v>
      </c>
      <c r="E280">
        <v>1700</v>
      </c>
      <c r="F280">
        <v>3.1343103027343702</v>
      </c>
      <c r="G280">
        <v>9.7305334472656195</v>
      </c>
      <c r="H280">
        <v>10.2228754390426</v>
      </c>
      <c r="I280">
        <v>-2.8299761160766002</v>
      </c>
      <c r="J280">
        <f t="shared" si="5"/>
        <v>3.4532091911029861</v>
      </c>
      <c r="K280" t="str" cm="1">
        <f t="array" ref="K280">INDEX($P$5:$P$12,MATCH(MIN(ABS(MOD(J280 - $Q$5:$Q$12 + PI(), 2*PI()) - PI())),ABS(MOD(J280 - $Q$5:$Q$12 + PI(), 2*PI()) - PI()),0))</f>
        <v>S</v>
      </c>
      <c r="L280">
        <v>4.0698780203575096</v>
      </c>
      <c r="M280">
        <v>7.5564085642496703</v>
      </c>
      <c r="N280">
        <v>2.27934127383761</v>
      </c>
    </row>
    <row r="281" spans="1:14" x14ac:dyDescent="0.3">
      <c r="A281">
        <v>1673535</v>
      </c>
      <c r="B281">
        <v>2023</v>
      </c>
      <c r="C281">
        <v>1</v>
      </c>
      <c r="D281">
        <v>12</v>
      </c>
      <c r="E281">
        <v>1800</v>
      </c>
      <c r="F281">
        <v>4.1338757324218696</v>
      </c>
      <c r="G281">
        <v>9.56000671386718</v>
      </c>
      <c r="H281">
        <v>10.4155008012237</v>
      </c>
      <c r="I281">
        <v>-2.7334595201252001</v>
      </c>
      <c r="J281">
        <f t="shared" si="5"/>
        <v>3.5497257870543861</v>
      </c>
      <c r="K281" t="str" cm="1">
        <f t="array" ref="K281">INDEX($P$5:$P$12,MATCH(MIN(ABS(MOD(J281 - $Q$5:$Q$12 + PI(), 2*PI()) - PI())),ABS(MOD(J281 - $Q$5:$Q$12 + PI(), 2*PI()) - PI()),0))</f>
        <v>SW</v>
      </c>
      <c r="L281">
        <v>4.02083880877022</v>
      </c>
      <c r="M281">
        <v>7.4470329284667898</v>
      </c>
      <c r="N281">
        <v>2.3249961005316799</v>
      </c>
    </row>
    <row r="282" spans="1:14" x14ac:dyDescent="0.3">
      <c r="A282">
        <v>1673539</v>
      </c>
      <c r="B282">
        <v>2023</v>
      </c>
      <c r="C282">
        <v>1</v>
      </c>
      <c r="D282">
        <v>12</v>
      </c>
      <c r="E282">
        <v>1900</v>
      </c>
      <c r="F282">
        <v>4.8273474121093702</v>
      </c>
      <c r="G282">
        <v>9.3860571289062502</v>
      </c>
      <c r="H282">
        <v>10.554683863777701</v>
      </c>
      <c r="I282">
        <v>-2.6665623233712301</v>
      </c>
      <c r="J282">
        <f t="shared" si="5"/>
        <v>3.6166229838083561</v>
      </c>
      <c r="K282" t="str" cm="1">
        <f t="array" ref="K282">INDEX($P$5:$P$12,MATCH(MIN(ABS(MOD(J282 - $Q$5:$Q$12 + PI(), 2*PI()) - PI())),ABS(MOD(J282 - $Q$5:$Q$12 + PI(), 2*PI()) - PI()),0))</f>
        <v>SW</v>
      </c>
      <c r="L282">
        <v>3.99593538228214</v>
      </c>
      <c r="M282">
        <v>7.3759387334187796</v>
      </c>
      <c r="N282">
        <v>2.36378447214762</v>
      </c>
    </row>
    <row r="283" spans="1:14" x14ac:dyDescent="0.3">
      <c r="A283">
        <v>1673542</v>
      </c>
      <c r="B283">
        <v>2023</v>
      </c>
      <c r="C283">
        <v>1</v>
      </c>
      <c r="D283">
        <v>12</v>
      </c>
      <c r="E283">
        <v>2000</v>
      </c>
      <c r="F283">
        <v>5.0252459716796798</v>
      </c>
      <c r="G283">
        <v>9.1233679199218702</v>
      </c>
      <c r="H283">
        <v>10.415802382828801</v>
      </c>
      <c r="I283">
        <v>-2.6381274642585</v>
      </c>
      <c r="J283">
        <f t="shared" si="5"/>
        <v>3.6450578429210863</v>
      </c>
      <c r="K283" t="str" cm="1">
        <f t="array" ref="K283">INDEX($P$5:$P$12,MATCH(MIN(ABS(MOD(J283 - $Q$5:$Q$12 + PI(), 2*PI()) - PI())),ABS(MOD(J283 - $Q$5:$Q$12 + PI(), 2*PI()) - PI()),0))</f>
        <v>SW</v>
      </c>
      <c r="L283">
        <v>3.99199011626194</v>
      </c>
      <c r="M283">
        <v>7.3608494864569698</v>
      </c>
      <c r="N283">
        <v>2.3841010199652701</v>
      </c>
    </row>
    <row r="284" spans="1:14" x14ac:dyDescent="0.3">
      <c r="A284">
        <v>1673546</v>
      </c>
      <c r="B284">
        <v>2023</v>
      </c>
      <c r="C284">
        <v>1</v>
      </c>
      <c r="D284">
        <v>12</v>
      </c>
      <c r="E284">
        <v>2100</v>
      </c>
      <c r="F284">
        <v>4.86833435058593</v>
      </c>
      <c r="G284">
        <v>9.3838702392578099</v>
      </c>
      <c r="H284">
        <v>10.571551447934301</v>
      </c>
      <c r="I284">
        <v>-2.6630198817793</v>
      </c>
      <c r="J284">
        <f t="shared" si="5"/>
        <v>3.6201654254002862</v>
      </c>
      <c r="K284" t="str" cm="1">
        <f t="array" ref="K284">INDEX($P$5:$P$12,MATCH(MIN(ABS(MOD(J284 - $Q$5:$Q$12 + PI(), 2*PI()) - PI())),ABS(MOD(J284 - $Q$5:$Q$12 + PI(), 2*PI()) - PI()),0))</f>
        <v>SW</v>
      </c>
      <c r="L284">
        <v>3.9941365945098699</v>
      </c>
      <c r="M284">
        <v>7.3734188079833896</v>
      </c>
      <c r="N284">
        <v>2.3953467475043402</v>
      </c>
    </row>
    <row r="285" spans="1:14" x14ac:dyDescent="0.3">
      <c r="A285">
        <v>1673550</v>
      </c>
      <c r="B285">
        <v>2023</v>
      </c>
      <c r="C285">
        <v>1</v>
      </c>
      <c r="D285">
        <v>12</v>
      </c>
      <c r="E285">
        <v>2200</v>
      </c>
      <c r="F285">
        <v>4.0982678222656199</v>
      </c>
      <c r="G285">
        <v>9.2183050537109299</v>
      </c>
      <c r="H285">
        <v>10.0882578875785</v>
      </c>
      <c r="I285">
        <v>-2.72325569889597</v>
      </c>
      <c r="J285">
        <f t="shared" si="5"/>
        <v>3.5599296082836163</v>
      </c>
      <c r="K285" t="str" cm="1">
        <f t="array" ref="K285">INDEX($P$5:$P$12,MATCH(MIN(ABS(MOD(J285 - $Q$5:$Q$12 + PI(), 2*PI()) - PI())),ABS(MOD(J285 - $Q$5:$Q$12 + PI(), 2*PI()) - PI()),0))</f>
        <v>SW</v>
      </c>
      <c r="L285">
        <v>3.9986067991716001</v>
      </c>
      <c r="M285">
        <v>7.3576122919718401</v>
      </c>
      <c r="N285">
        <v>2.3827152252197199</v>
      </c>
    </row>
    <row r="286" spans="1:14" x14ac:dyDescent="0.3">
      <c r="A286">
        <v>1673553</v>
      </c>
      <c r="B286">
        <v>2023</v>
      </c>
      <c r="C286">
        <v>1</v>
      </c>
      <c r="D286">
        <v>12</v>
      </c>
      <c r="E286">
        <v>2300</v>
      </c>
      <c r="F286">
        <v>3.4624987792968702</v>
      </c>
      <c r="G286">
        <v>9.1173382568359305</v>
      </c>
      <c r="H286">
        <v>9.7526793593451302</v>
      </c>
      <c r="I286">
        <v>-2.7786459446776202</v>
      </c>
      <c r="J286">
        <f t="shared" si="5"/>
        <v>3.5045393625019661</v>
      </c>
      <c r="K286" t="str" cm="1">
        <f t="array" ref="K286">INDEX($P$5:$P$12,MATCH(MIN(ABS(MOD(J286 - $Q$5:$Q$12 + PI(), 2*PI()) - PI())),ABS(MOD(J286 - $Q$5:$Q$12 + PI(), 2*PI()) - PI()),0))</f>
        <v>S</v>
      </c>
      <c r="L286">
        <v>4.0003021083401897</v>
      </c>
      <c r="M286">
        <v>7.3902918497721304</v>
      </c>
      <c r="N286">
        <v>2.3845070732964402</v>
      </c>
    </row>
    <row r="287" spans="1:14" x14ac:dyDescent="0.3">
      <c r="A287">
        <v>1673557</v>
      </c>
      <c r="B287">
        <v>2023</v>
      </c>
      <c r="C287">
        <v>1</v>
      </c>
      <c r="D287">
        <v>12</v>
      </c>
      <c r="E287">
        <v>0</v>
      </c>
      <c r="F287">
        <v>1.55102844238281</v>
      </c>
      <c r="G287">
        <v>7.1888323974609296</v>
      </c>
      <c r="H287">
        <v>7.3542505034751402</v>
      </c>
      <c r="I287">
        <v>-2.9290947098798901</v>
      </c>
      <c r="J287">
        <f t="shared" si="5"/>
        <v>3.3540905972996962</v>
      </c>
      <c r="K287" t="str" cm="1">
        <f t="array" ref="K287">INDEX($P$5:$P$12,MATCH(MIN(ABS(MOD(J287 - $Q$5:$Q$12 + PI(), 2*PI()) - PI())),ABS(MOD(J287 - $Q$5:$Q$12 + PI(), 2*PI()) - PI()),0))</f>
        <v>S</v>
      </c>
      <c r="L287">
        <v>4.5756708121355096</v>
      </c>
      <c r="M287">
        <v>8.8009579976399692</v>
      </c>
      <c r="N287">
        <v>2.1166774961683399</v>
      </c>
    </row>
    <row r="288" spans="1:14" x14ac:dyDescent="0.3">
      <c r="A288">
        <v>1673560</v>
      </c>
      <c r="B288">
        <v>2023</v>
      </c>
      <c r="C288">
        <v>1</v>
      </c>
      <c r="D288">
        <v>12</v>
      </c>
      <c r="E288">
        <v>100</v>
      </c>
      <c r="F288">
        <v>1.43932495117187</v>
      </c>
      <c r="G288">
        <v>7.15537658691406</v>
      </c>
      <c r="H288">
        <v>7.2987033379651596</v>
      </c>
      <c r="I288">
        <v>-2.9430887553465399</v>
      </c>
      <c r="J288">
        <f t="shared" si="5"/>
        <v>3.3400965518330463</v>
      </c>
      <c r="K288" t="str" cm="1">
        <f t="array" ref="K288">INDEX($P$5:$P$12,MATCH(MIN(ABS(MOD(J288 - $Q$5:$Q$12 + PI(), 2*PI()) - PI())),ABS(MOD(J288 - $Q$5:$Q$12 + PI(), 2*PI()) - PI()),0))</f>
        <v>S</v>
      </c>
      <c r="L288">
        <v>4.6138316616647499</v>
      </c>
      <c r="M288">
        <v>8.8914634916517397</v>
      </c>
      <c r="N288">
        <v>2.1264893213907801</v>
      </c>
    </row>
    <row r="289" spans="1:14" x14ac:dyDescent="0.3">
      <c r="A289">
        <v>1673564</v>
      </c>
      <c r="B289">
        <v>2023</v>
      </c>
      <c r="C289">
        <v>1</v>
      </c>
      <c r="D289">
        <v>12</v>
      </c>
      <c r="E289">
        <v>200</v>
      </c>
      <c r="F289">
        <v>1.5391552734375</v>
      </c>
      <c r="G289">
        <v>7.1283007812500001</v>
      </c>
      <c r="H289">
        <v>7.2925764297482498</v>
      </c>
      <c r="I289">
        <v>-2.9289356233843198</v>
      </c>
      <c r="J289">
        <f t="shared" si="5"/>
        <v>3.3542496837952664</v>
      </c>
      <c r="K289" t="str" cm="1">
        <f t="array" ref="K289">INDEX($P$5:$P$12,MATCH(MIN(ABS(MOD(J289 - $Q$5:$Q$12 + PI(), 2*PI()) - PI())),ABS(MOD(J289 - $Q$5:$Q$12 + PI(), 2*PI()) - PI()),0))</f>
        <v>S</v>
      </c>
      <c r="L289">
        <v>4.6392706498480498</v>
      </c>
      <c r="M289">
        <v>8.9438438415527308</v>
      </c>
      <c r="N289">
        <v>2.13550249735514</v>
      </c>
    </row>
    <row r="290" spans="1:14" x14ac:dyDescent="0.3">
      <c r="A290">
        <v>1673568</v>
      </c>
      <c r="B290">
        <v>2023</v>
      </c>
      <c r="C290">
        <v>1</v>
      </c>
      <c r="D290">
        <v>13</v>
      </c>
      <c r="E290">
        <v>300</v>
      </c>
      <c r="F290">
        <v>4.4219396972656204</v>
      </c>
      <c r="G290">
        <v>9.2984796142578094</v>
      </c>
      <c r="H290">
        <v>10.2963718766865</v>
      </c>
      <c r="I290">
        <v>-2.6976914770099598</v>
      </c>
      <c r="J290">
        <f t="shared" si="5"/>
        <v>3.5854938301696264</v>
      </c>
      <c r="K290" t="str" cm="1">
        <f t="array" ref="K290">INDEX($P$5:$P$12,MATCH(MIN(ABS(MOD(J290 - $Q$5:$Q$12 + PI(), 2*PI()) - PI())),ABS(MOD(J290 - $Q$5:$Q$12 + PI(), 2*PI()) - PI()),0))</f>
        <v>SW</v>
      </c>
      <c r="L290">
        <v>3.9847623562448198</v>
      </c>
      <c r="M290">
        <v>7.3508323033650704</v>
      </c>
      <c r="N290">
        <v>2.4434965981377399</v>
      </c>
    </row>
    <row r="291" spans="1:14" x14ac:dyDescent="0.3">
      <c r="A291">
        <v>1673571</v>
      </c>
      <c r="B291">
        <v>2023</v>
      </c>
      <c r="C291">
        <v>1</v>
      </c>
      <c r="D291">
        <v>13</v>
      </c>
      <c r="E291">
        <v>400</v>
      </c>
      <c r="F291">
        <v>5.1236578369140604</v>
      </c>
      <c r="G291">
        <v>8.8471319580078092</v>
      </c>
      <c r="H291">
        <v>10.2236790595251</v>
      </c>
      <c r="I291">
        <v>-2.6166585590675999</v>
      </c>
      <c r="J291">
        <f t="shared" si="5"/>
        <v>3.6665267481119863</v>
      </c>
      <c r="K291" t="str" cm="1">
        <f t="array" ref="K291">INDEX($P$5:$P$12,MATCH(MIN(ABS(MOD(J291 - $Q$5:$Q$12 + PI(), 2*PI()) - PI())),ABS(MOD(J291 - $Q$5:$Q$12 + PI(), 2*PI()) - PI()),0))</f>
        <v>SW</v>
      </c>
      <c r="L291">
        <v>3.9996302223878399</v>
      </c>
      <c r="M291">
        <v>7.3568556043836804</v>
      </c>
      <c r="N291">
        <v>2.4449399312337201</v>
      </c>
    </row>
    <row r="292" spans="1:14" x14ac:dyDescent="0.3">
      <c r="A292">
        <v>1673575</v>
      </c>
      <c r="B292">
        <v>2023</v>
      </c>
      <c r="C292">
        <v>1</v>
      </c>
      <c r="D292">
        <v>13</v>
      </c>
      <c r="E292">
        <v>500</v>
      </c>
      <c r="F292">
        <v>5.3752044677734299</v>
      </c>
      <c r="G292">
        <v>8.34656677246093</v>
      </c>
      <c r="H292">
        <v>9.9276381862717198</v>
      </c>
      <c r="I292">
        <v>-2.56944562004835</v>
      </c>
      <c r="J292">
        <f t="shared" si="5"/>
        <v>3.7137396871312363</v>
      </c>
      <c r="K292" t="str" cm="1">
        <f t="array" ref="K292">INDEX($P$5:$P$12,MATCH(MIN(ABS(MOD(J292 - $Q$5:$Q$12 + PI(), 2*PI()) - PI())),ABS(MOD(J292 - $Q$5:$Q$12 + PI(), 2*PI()) - PI()),0))</f>
        <v>SW</v>
      </c>
      <c r="L292">
        <v>4.0197220861438003</v>
      </c>
      <c r="M292">
        <v>7.35394467247857</v>
      </c>
      <c r="N292">
        <v>2.4500647650824599</v>
      </c>
    </row>
    <row r="293" spans="1:14" x14ac:dyDescent="0.3">
      <c r="A293">
        <v>1673578</v>
      </c>
      <c r="B293">
        <v>2023</v>
      </c>
      <c r="C293">
        <v>1</v>
      </c>
      <c r="D293">
        <v>13</v>
      </c>
      <c r="E293">
        <v>600</v>
      </c>
      <c r="F293">
        <v>6.3382672119140597</v>
      </c>
      <c r="G293">
        <v>8.6576116943359303</v>
      </c>
      <c r="H293">
        <v>10.7297656777549</v>
      </c>
      <c r="I293">
        <v>-2.509644080797</v>
      </c>
      <c r="J293">
        <f t="shared" si="5"/>
        <v>3.7735412263825863</v>
      </c>
      <c r="K293" t="str" cm="1">
        <f t="array" ref="K293">INDEX($P$5:$P$12,MATCH(MIN(ABS(MOD(J293 - $Q$5:$Q$12 + PI(), 2*PI()) - PI())),ABS(MOD(J293 - $Q$5:$Q$12 + PI(), 2*PI()) - PI()),0))</f>
        <v>SW</v>
      </c>
      <c r="L293">
        <v>4.0404338746201702</v>
      </c>
      <c r="M293">
        <v>7.3327276441785996</v>
      </c>
      <c r="N293">
        <v>2.46663475036621</v>
      </c>
    </row>
    <row r="294" spans="1:14" x14ac:dyDescent="0.3">
      <c r="A294">
        <v>1673582</v>
      </c>
      <c r="B294">
        <v>2023</v>
      </c>
      <c r="C294">
        <v>1</v>
      </c>
      <c r="D294">
        <v>13</v>
      </c>
      <c r="E294">
        <v>700</v>
      </c>
      <c r="F294">
        <v>7.0552349853515599</v>
      </c>
      <c r="G294">
        <v>8.6128936767578104</v>
      </c>
      <c r="H294">
        <v>11.1336552032862</v>
      </c>
      <c r="I294">
        <v>-2.4552846394733501</v>
      </c>
      <c r="J294">
        <f t="shared" si="5"/>
        <v>3.8279006677062362</v>
      </c>
      <c r="K294" t="str" cm="1">
        <f t="array" ref="K294">INDEX($P$5:$P$12,MATCH(MIN(ABS(MOD(J294 - $Q$5:$Q$12 + PI(), 2*PI()) - PI())),ABS(MOD(J294 - $Q$5:$Q$12 + PI(), 2*PI()) - PI()),0))</f>
        <v>SW</v>
      </c>
      <c r="L294">
        <v>4.0616953099548496</v>
      </c>
      <c r="M294">
        <v>7.3085851669311497</v>
      </c>
      <c r="N294">
        <v>2.48832035064697</v>
      </c>
    </row>
    <row r="295" spans="1:14" x14ac:dyDescent="0.3">
      <c r="A295">
        <v>1673586</v>
      </c>
      <c r="B295">
        <v>2023</v>
      </c>
      <c r="C295">
        <v>1</v>
      </c>
      <c r="D295">
        <v>13</v>
      </c>
      <c r="E295">
        <v>800</v>
      </c>
      <c r="F295">
        <v>7.2103845214843698</v>
      </c>
      <c r="G295">
        <v>8.3430395507812491</v>
      </c>
      <c r="H295">
        <v>11.0270555405131</v>
      </c>
      <c r="I295">
        <v>-2.4288896803125999</v>
      </c>
      <c r="J295">
        <f t="shared" si="5"/>
        <v>3.8542956268669863</v>
      </c>
      <c r="K295" t="str" cm="1">
        <f t="array" ref="K295">INDEX($P$5:$P$12,MATCH(MIN(ABS(MOD(J295 - $Q$5:$Q$12 + PI(), 2*PI()) - PI())),ABS(MOD(J295 - $Q$5:$Q$12 + PI(), 2*PI()) - PI()),0))</f>
        <v>SW</v>
      </c>
      <c r="L295">
        <v>4.0864002717603602</v>
      </c>
      <c r="M295">
        <v>7.3051749335394902</v>
      </c>
      <c r="N295">
        <v>2.5044187969631602</v>
      </c>
    </row>
    <row r="296" spans="1:14" x14ac:dyDescent="0.3">
      <c r="A296">
        <v>1673589</v>
      </c>
      <c r="B296">
        <v>2023</v>
      </c>
      <c r="C296">
        <v>1</v>
      </c>
      <c r="D296">
        <v>13</v>
      </c>
      <c r="E296">
        <v>900</v>
      </c>
      <c r="F296">
        <v>7.0099847412109302</v>
      </c>
      <c r="G296">
        <v>8.2433673095703099</v>
      </c>
      <c r="H296">
        <v>10.820951467985701</v>
      </c>
      <c r="I296">
        <v>-2.4368787217196402</v>
      </c>
      <c r="J296">
        <f t="shared" si="5"/>
        <v>3.8463065854599461</v>
      </c>
      <c r="K296" t="str" cm="1">
        <f t="array" ref="K296">INDEX($P$5:$P$12,MATCH(MIN(ABS(MOD(J296 - $Q$5:$Q$12 + PI(), 2*PI()) - PI())),ABS(MOD(J296 - $Q$5:$Q$12 + PI(), 2*PI()) - PI()),0))</f>
        <v>SW</v>
      </c>
      <c r="L296">
        <v>4.1141265602318899</v>
      </c>
      <c r="M296">
        <v>7.3727545208401102</v>
      </c>
      <c r="N296">
        <v>2.53699821896023</v>
      </c>
    </row>
    <row r="297" spans="1:14" x14ac:dyDescent="0.3">
      <c r="A297">
        <v>1673593</v>
      </c>
      <c r="B297">
        <v>2023</v>
      </c>
      <c r="C297">
        <v>1</v>
      </c>
      <c r="D297">
        <v>13</v>
      </c>
      <c r="E297">
        <v>1000</v>
      </c>
      <c r="F297">
        <v>5.2852667236328097</v>
      </c>
      <c r="G297">
        <v>7.5838348388671797</v>
      </c>
      <c r="H297">
        <v>9.2438409334624492</v>
      </c>
      <c r="I297">
        <v>-2.53294207230313</v>
      </c>
      <c r="J297">
        <f t="shared" si="5"/>
        <v>3.7502432348764563</v>
      </c>
      <c r="K297" t="str" cm="1">
        <f t="array" ref="K297">INDEX($P$5:$P$12,MATCH(MIN(ABS(MOD(J297 - $Q$5:$Q$12 + PI(), 2*PI()) - PI())),ABS(MOD(J297 - $Q$5:$Q$12 + PI(), 2*PI()) - PI()),0))</f>
        <v>SW</v>
      </c>
      <c r="L297">
        <v>4.1565835916409801</v>
      </c>
      <c r="M297">
        <v>7.5077374776204397</v>
      </c>
      <c r="N297">
        <v>2.4870208104451499</v>
      </c>
    </row>
    <row r="298" spans="1:14" x14ac:dyDescent="0.3">
      <c r="A298">
        <v>1673596</v>
      </c>
      <c r="B298">
        <v>2023</v>
      </c>
      <c r="C298">
        <v>1</v>
      </c>
      <c r="D298">
        <v>13</v>
      </c>
      <c r="E298">
        <v>1100</v>
      </c>
      <c r="F298">
        <v>5.4855206298828101</v>
      </c>
      <c r="G298">
        <v>7.7763781738281201</v>
      </c>
      <c r="H298">
        <v>9.5164591147789999</v>
      </c>
      <c r="I298">
        <v>-2.5272462651229399</v>
      </c>
      <c r="J298">
        <f t="shared" si="5"/>
        <v>3.7559390420566463</v>
      </c>
      <c r="K298" t="str" cm="1">
        <f t="array" ref="K298">INDEX($P$5:$P$12,MATCH(MIN(ABS(MOD(J298 - $Q$5:$Q$12 + PI(), 2*PI()) - PI())),ABS(MOD(J298 - $Q$5:$Q$12 + PI(), 2*PI()) - PI()),0))</f>
        <v>SW</v>
      </c>
      <c r="L298">
        <v>4.1937232964362599</v>
      </c>
      <c r="M298">
        <v>7.6050970289442201</v>
      </c>
      <c r="N298">
        <v>2.4534589979383599</v>
      </c>
    </row>
    <row r="299" spans="1:14" x14ac:dyDescent="0.3">
      <c r="A299">
        <v>1673600</v>
      </c>
      <c r="B299">
        <v>2023</v>
      </c>
      <c r="C299">
        <v>1</v>
      </c>
      <c r="D299">
        <v>13</v>
      </c>
      <c r="E299">
        <v>1200</v>
      </c>
      <c r="F299">
        <v>5.6516571044921804</v>
      </c>
      <c r="G299">
        <v>7.4779779052734296</v>
      </c>
      <c r="H299">
        <v>9.3734402210988996</v>
      </c>
      <c r="I299">
        <v>-2.4944067697540202</v>
      </c>
      <c r="J299">
        <f t="shared" si="5"/>
        <v>3.788778537425566</v>
      </c>
      <c r="K299" t="str" cm="1">
        <f t="array" ref="K299">INDEX($P$5:$P$12,MATCH(MIN(ABS(MOD(J299 - $Q$5:$Q$12 + PI(), 2*PI()) - PI())),ABS(MOD(J299 - $Q$5:$Q$12 + PI(), 2*PI()) - PI()),0))</f>
        <v>SW</v>
      </c>
      <c r="L299">
        <v>4.2282740239731504</v>
      </c>
      <c r="M299">
        <v>7.6707695855034697</v>
      </c>
      <c r="N299">
        <v>2.4324763615926099</v>
      </c>
    </row>
    <row r="300" spans="1:14" x14ac:dyDescent="0.3">
      <c r="A300">
        <v>1673604</v>
      </c>
      <c r="B300">
        <v>2023</v>
      </c>
      <c r="C300">
        <v>1</v>
      </c>
      <c r="D300">
        <v>13</v>
      </c>
      <c r="E300">
        <v>1300</v>
      </c>
      <c r="F300">
        <v>6.2743218994140602</v>
      </c>
      <c r="G300">
        <v>7.3238159179687496</v>
      </c>
      <c r="H300">
        <v>9.6439304693552899</v>
      </c>
      <c r="I300">
        <v>-2.4332210382882602</v>
      </c>
      <c r="J300">
        <f t="shared" si="5"/>
        <v>3.849964268891326</v>
      </c>
      <c r="K300" t="str" cm="1">
        <f t="array" ref="K300">INDEX($P$5:$P$12,MATCH(MIN(ABS(MOD(J300 - $Q$5:$Q$12 + PI(), 2*PI()) - PI())),ABS(MOD(J300 - $Q$5:$Q$12 + PI(), 2*PI()) - PI()),0))</f>
        <v>SW</v>
      </c>
      <c r="L300">
        <v>4.2630917777953403</v>
      </c>
      <c r="M300">
        <v>7.7210714552137496</v>
      </c>
      <c r="N300">
        <v>2.41662502288818</v>
      </c>
    </row>
    <row r="301" spans="1:14" x14ac:dyDescent="0.3">
      <c r="A301">
        <v>1673607</v>
      </c>
      <c r="B301">
        <v>2023</v>
      </c>
      <c r="C301">
        <v>1</v>
      </c>
      <c r="D301">
        <v>13</v>
      </c>
      <c r="E301">
        <v>1400</v>
      </c>
      <c r="F301">
        <v>6.4506823730468703</v>
      </c>
      <c r="G301">
        <v>6.4060235595703103</v>
      </c>
      <c r="H301">
        <v>9.0911187938398097</v>
      </c>
      <c r="I301">
        <v>-2.35272092284954</v>
      </c>
      <c r="J301">
        <f t="shared" si="5"/>
        <v>3.9304643843300462</v>
      </c>
      <c r="K301" t="str" cm="1">
        <f t="array" ref="K301">INDEX($P$5:$P$12,MATCH(MIN(ABS(MOD(J301 - $Q$5:$Q$12 + PI(), 2*PI()) - PI())),ABS(MOD(J301 - $Q$5:$Q$12 + PI(), 2*PI()) - PI()),0))</f>
        <v>SW</v>
      </c>
      <c r="L301">
        <v>4.3044991686467897</v>
      </c>
      <c r="M301">
        <v>7.7643359502156502</v>
      </c>
      <c r="N301">
        <v>2.4017605251736098</v>
      </c>
    </row>
    <row r="302" spans="1:14" x14ac:dyDescent="0.3">
      <c r="A302">
        <v>1673611</v>
      </c>
      <c r="B302">
        <v>2023</v>
      </c>
      <c r="C302">
        <v>1</v>
      </c>
      <c r="D302">
        <v>13</v>
      </c>
      <c r="E302">
        <v>1500</v>
      </c>
      <c r="F302">
        <v>6.9482440185546803</v>
      </c>
      <c r="G302">
        <v>5.0841851806640603</v>
      </c>
      <c r="H302">
        <v>8.6097057959412897</v>
      </c>
      <c r="I302">
        <v>-2.2024967275166101</v>
      </c>
      <c r="J302">
        <f t="shared" si="5"/>
        <v>4.0806885796629757</v>
      </c>
      <c r="K302" t="str" cm="1">
        <f t="array" ref="K302">INDEX($P$5:$P$12,MATCH(MIN(ABS(MOD(J302 - $Q$5:$Q$12 + PI(), 2*PI()) - PI())),ABS(MOD(J302 - $Q$5:$Q$12 + PI(), 2*PI()) - PI()),0))</f>
        <v>SW</v>
      </c>
      <c r="L302">
        <v>4.3577759725699403</v>
      </c>
      <c r="M302">
        <v>7.8194663789537202</v>
      </c>
      <c r="N302">
        <v>2.3800060484144399</v>
      </c>
    </row>
    <row r="303" spans="1:14" x14ac:dyDescent="0.3">
      <c r="A303">
        <v>1673614</v>
      </c>
      <c r="B303">
        <v>2023</v>
      </c>
      <c r="C303">
        <v>1</v>
      </c>
      <c r="D303">
        <v>13</v>
      </c>
      <c r="E303">
        <v>1600</v>
      </c>
      <c r="F303">
        <v>6.9366394042968702</v>
      </c>
      <c r="G303">
        <v>3.5753613281250001</v>
      </c>
      <c r="H303">
        <v>7.8038564089747204</v>
      </c>
      <c r="I303">
        <v>-2.0467126575292101</v>
      </c>
      <c r="J303">
        <f t="shared" si="5"/>
        <v>4.2364726496503762</v>
      </c>
      <c r="K303" t="str" cm="1">
        <f t="array" ref="K303">INDEX($P$5:$P$12,MATCH(MIN(ABS(MOD(J303 - $Q$5:$Q$12 + PI(), 2*PI()) - PI())),ABS(MOD(J303 - $Q$5:$Q$12 + PI(), 2*PI()) - PI()),0))</f>
        <v>SW</v>
      </c>
      <c r="L303">
        <v>4.41988396662118</v>
      </c>
      <c r="M303">
        <v>7.8799413045247304</v>
      </c>
      <c r="N303">
        <v>2.35486189524332</v>
      </c>
    </row>
    <row r="304" spans="1:14" x14ac:dyDescent="0.3">
      <c r="A304">
        <v>1673618</v>
      </c>
      <c r="B304">
        <v>2023</v>
      </c>
      <c r="C304">
        <v>1</v>
      </c>
      <c r="D304">
        <v>13</v>
      </c>
      <c r="E304">
        <v>1700</v>
      </c>
      <c r="F304">
        <v>6.1376330566406203</v>
      </c>
      <c r="G304">
        <v>2.0810516357421802</v>
      </c>
      <c r="H304">
        <v>6.4808421866754999</v>
      </c>
      <c r="I304">
        <v>-1.8976957623950199</v>
      </c>
      <c r="J304">
        <f t="shared" si="5"/>
        <v>4.3854895447845665</v>
      </c>
      <c r="K304" t="str" cm="1">
        <f t="array" ref="K304">INDEX($P$5:$P$12,MATCH(MIN(ABS(MOD(J304 - $Q$5:$Q$12 + PI(), 2*PI()) - PI())),ABS(MOD(J304 - $Q$5:$Q$12 + PI(), 2*PI()) - PI()),0))</f>
        <v>W</v>
      </c>
      <c r="L304">
        <v>4.48890295247321</v>
      </c>
      <c r="M304">
        <v>7.9636199739244198</v>
      </c>
      <c r="N304">
        <v>2.3204319212171698</v>
      </c>
    </row>
    <row r="305" spans="1:14" x14ac:dyDescent="0.3">
      <c r="A305">
        <v>1673622</v>
      </c>
      <c r="B305">
        <v>2023</v>
      </c>
      <c r="C305">
        <v>1</v>
      </c>
      <c r="D305">
        <v>13</v>
      </c>
      <c r="E305">
        <v>1800</v>
      </c>
      <c r="F305">
        <v>5.2456628417968698</v>
      </c>
      <c r="G305">
        <v>0.69608154296875002</v>
      </c>
      <c r="H305">
        <v>5.2916451283386499</v>
      </c>
      <c r="I305">
        <v>-1.7027221804774499</v>
      </c>
      <c r="J305">
        <f t="shared" si="5"/>
        <v>4.5804631267021367</v>
      </c>
      <c r="K305" t="str" cm="1">
        <f t="array" ref="K305">INDEX($P$5:$P$12,MATCH(MIN(ABS(MOD(J305 - $Q$5:$Q$12 + PI(), 2*PI()) - PI())),ABS(MOD(J305 - $Q$5:$Q$12 + PI(), 2*PI()) - PI()),0))</f>
        <v>W</v>
      </c>
      <c r="L305">
        <v>4.5596431985191197</v>
      </c>
      <c r="M305">
        <v>8.0684175491333008</v>
      </c>
      <c r="N305">
        <v>2.2786806954277798</v>
      </c>
    </row>
    <row r="306" spans="1:14" x14ac:dyDescent="0.3">
      <c r="A306">
        <v>1673625</v>
      </c>
      <c r="B306">
        <v>2023</v>
      </c>
      <c r="C306">
        <v>1</v>
      </c>
      <c r="D306">
        <v>13</v>
      </c>
      <c r="E306">
        <v>1900</v>
      </c>
      <c r="F306">
        <v>4.4436761474609296</v>
      </c>
      <c r="G306">
        <v>-0.80271911621093694</v>
      </c>
      <c r="H306">
        <v>4.5155969354055197</v>
      </c>
      <c r="I306">
        <v>-1.392080610409</v>
      </c>
      <c r="J306">
        <f t="shared" si="5"/>
        <v>4.8911046967705865</v>
      </c>
      <c r="K306" t="str" cm="1">
        <f t="array" ref="K306">INDEX($P$5:$P$12,MATCH(MIN(ABS(MOD(J306 - $Q$5:$Q$12 + PI(), 2*PI()) - PI())),ABS(MOD(J306 - $Q$5:$Q$12 + PI(), 2*PI()) - PI()),0))</f>
        <v>W</v>
      </c>
      <c r="L306">
        <v>4.6319918163193599</v>
      </c>
      <c r="M306">
        <v>8.1663170920477892</v>
      </c>
      <c r="N306">
        <v>2.2385110855102499</v>
      </c>
    </row>
    <row r="307" spans="1:14" x14ac:dyDescent="0.3">
      <c r="A307">
        <v>1673629</v>
      </c>
      <c r="B307">
        <v>2023</v>
      </c>
      <c r="C307">
        <v>1</v>
      </c>
      <c r="D307">
        <v>13</v>
      </c>
      <c r="E307">
        <v>2000</v>
      </c>
      <c r="F307">
        <v>3.67855102539062</v>
      </c>
      <c r="G307">
        <v>-2.3542950439453101</v>
      </c>
      <c r="H307">
        <v>4.3674297705112402</v>
      </c>
      <c r="I307">
        <v>-1.0014788181627601</v>
      </c>
      <c r="J307">
        <f t="shared" si="5"/>
        <v>5.2817064890168259</v>
      </c>
      <c r="K307" t="str" cm="1">
        <f t="array" ref="K307">INDEX($P$5:$P$12,MATCH(MIN(ABS(MOD(J307 - $Q$5:$Q$12 + PI(), 2*PI()) - PI())),ABS(MOD(J307 - $Q$5:$Q$12 + PI(), 2*PI()) - PI()),0))</f>
        <v>NW</v>
      </c>
      <c r="L307">
        <v>4.7083603870130402</v>
      </c>
      <c r="M307">
        <v>8.2442937427096901</v>
      </c>
      <c r="N307">
        <v>2.2046239640977601</v>
      </c>
    </row>
    <row r="308" spans="1:14" x14ac:dyDescent="0.3">
      <c r="A308">
        <v>1673632</v>
      </c>
      <c r="B308">
        <v>2023</v>
      </c>
      <c r="C308">
        <v>1</v>
      </c>
      <c r="D308">
        <v>13</v>
      </c>
      <c r="E308">
        <v>2100</v>
      </c>
      <c r="F308">
        <v>2.56341857910156</v>
      </c>
      <c r="G308">
        <v>-3.56235595703125</v>
      </c>
      <c r="H308">
        <v>4.3887919495322496</v>
      </c>
      <c r="I308">
        <v>-0.62374980867428798</v>
      </c>
      <c r="J308">
        <f t="shared" si="5"/>
        <v>5.6594354985052986</v>
      </c>
      <c r="K308" t="str" cm="1">
        <f t="array" ref="K308">INDEX($P$5:$P$12,MATCH(MIN(ABS(MOD(J308 - $Q$5:$Q$12 + PI(), 2*PI()) - PI())),ABS(MOD(J308 - $Q$5:$Q$12 + PI(), 2*PI()) - PI()),0))</f>
        <v>NW</v>
      </c>
      <c r="L308">
        <v>4.7913918316659601</v>
      </c>
      <c r="M308">
        <v>8.36258877648247</v>
      </c>
      <c r="N308">
        <v>2.2151075998941998</v>
      </c>
    </row>
    <row r="309" spans="1:14" x14ac:dyDescent="0.3">
      <c r="A309">
        <v>1673636</v>
      </c>
      <c r="B309">
        <v>2023</v>
      </c>
      <c r="C309">
        <v>1</v>
      </c>
      <c r="D309">
        <v>13</v>
      </c>
      <c r="E309">
        <v>2200</v>
      </c>
      <c r="F309">
        <v>1.7298315429687501</v>
      </c>
      <c r="G309">
        <v>-4.9949969482421803</v>
      </c>
      <c r="H309">
        <v>5.2860487776786904</v>
      </c>
      <c r="I309">
        <v>-0.33338626899790003</v>
      </c>
      <c r="J309">
        <f t="shared" si="5"/>
        <v>5.9497990381816859</v>
      </c>
      <c r="K309" t="str" cm="1">
        <f t="array" ref="K309">INDEX($P$5:$P$12,MATCH(MIN(ABS(MOD(J309 - $Q$5:$Q$12 + PI(), 2*PI()) - PI())),ABS(MOD(J309 - $Q$5:$Q$12 + PI(), 2*PI()) - PI()),0))</f>
        <v>N</v>
      </c>
      <c r="L309">
        <v>4.88462282820573</v>
      </c>
      <c r="M309">
        <v>8.3916386498345208</v>
      </c>
      <c r="N309">
        <v>2.1960253185696001</v>
      </c>
    </row>
    <row r="310" spans="1:14" x14ac:dyDescent="0.3">
      <c r="A310">
        <v>1673640</v>
      </c>
      <c r="B310">
        <v>2023</v>
      </c>
      <c r="C310">
        <v>1</v>
      </c>
      <c r="D310">
        <v>13</v>
      </c>
      <c r="E310">
        <v>2300</v>
      </c>
      <c r="F310">
        <v>0.52135375976562504</v>
      </c>
      <c r="G310">
        <v>-6.0556097412109304</v>
      </c>
      <c r="H310">
        <v>6.0780111122529599</v>
      </c>
      <c r="I310">
        <v>-8.5882569742995907E-2</v>
      </c>
      <c r="J310">
        <f t="shared" si="5"/>
        <v>6.1973027374365905</v>
      </c>
      <c r="K310" t="str" cm="1">
        <f t="array" ref="K310">INDEX($P$5:$P$12,MATCH(MIN(ABS(MOD(J310 - $Q$5:$Q$12 + PI(), 2*PI()) - PI())),ABS(MOD(J310 - $Q$5:$Q$12 + PI(), 2*PI()) - PI()),0))</f>
        <v>N</v>
      </c>
      <c r="L310">
        <v>4.9973443763179999</v>
      </c>
      <c r="M310">
        <v>8.3935824500189895</v>
      </c>
      <c r="N310">
        <v>2.18734147813585</v>
      </c>
    </row>
    <row r="311" spans="1:14" x14ac:dyDescent="0.3">
      <c r="A311">
        <v>1673643</v>
      </c>
      <c r="B311">
        <v>2023</v>
      </c>
      <c r="C311">
        <v>1</v>
      </c>
      <c r="D311">
        <v>13</v>
      </c>
      <c r="E311">
        <v>0</v>
      </c>
      <c r="F311">
        <v>3.2810339355468701</v>
      </c>
      <c r="G311">
        <v>9.4429284667968698</v>
      </c>
      <c r="H311">
        <v>9.9967035424310193</v>
      </c>
      <c r="I311">
        <v>-2.8071829960502002</v>
      </c>
      <c r="J311">
        <f t="shared" si="5"/>
        <v>3.4760023111293861</v>
      </c>
      <c r="K311" t="str" cm="1">
        <f t="array" ref="K311">INDEX($P$5:$P$12,MATCH(MIN(ABS(MOD(J311 - $Q$5:$Q$12 + PI(), 2*PI()) - PI())),ABS(MOD(J311 - $Q$5:$Q$12 + PI(), 2*PI()) - PI()),0))</f>
        <v>S</v>
      </c>
      <c r="L311">
        <v>3.9962702895845599</v>
      </c>
      <c r="M311">
        <v>7.4025620354546398</v>
      </c>
      <c r="N311">
        <v>2.3918574651082301</v>
      </c>
    </row>
    <row r="312" spans="1:14" x14ac:dyDescent="0.3">
      <c r="A312">
        <v>1673647</v>
      </c>
      <c r="B312">
        <v>2023</v>
      </c>
      <c r="C312">
        <v>1</v>
      </c>
      <c r="D312">
        <v>13</v>
      </c>
      <c r="E312">
        <v>100</v>
      </c>
      <c r="F312">
        <v>3.4814416503906198</v>
      </c>
      <c r="G312">
        <v>9.8569116210937509</v>
      </c>
      <c r="H312">
        <v>10.4536664702451</v>
      </c>
      <c r="I312">
        <v>-2.8020716659576301</v>
      </c>
      <c r="J312">
        <f t="shared" si="5"/>
        <v>3.4811136412219561</v>
      </c>
      <c r="K312" t="str" cm="1">
        <f t="array" ref="K312">INDEX($P$5:$P$12,MATCH(MIN(ABS(MOD(J312 - $Q$5:$Q$12 + PI(), 2*PI()) - PI())),ABS(MOD(J312 - $Q$5:$Q$12 + PI(), 2*PI()) - PI()),0))</f>
        <v>S</v>
      </c>
      <c r="L312">
        <v>3.98764812801135</v>
      </c>
      <c r="M312">
        <v>7.3917098575168101</v>
      </c>
      <c r="N312">
        <v>2.4076255162556901</v>
      </c>
    </row>
    <row r="313" spans="1:14" x14ac:dyDescent="0.3">
      <c r="A313">
        <v>1673650</v>
      </c>
      <c r="B313">
        <v>2023</v>
      </c>
      <c r="C313">
        <v>1</v>
      </c>
      <c r="D313">
        <v>13</v>
      </c>
      <c r="E313">
        <v>200</v>
      </c>
      <c r="F313">
        <v>4.0858325195312499</v>
      </c>
      <c r="G313">
        <v>9.7017486572265597</v>
      </c>
      <c r="H313">
        <v>10.5270107051174</v>
      </c>
      <c r="I313">
        <v>-2.7429926638159499</v>
      </c>
      <c r="J313">
        <f t="shared" si="5"/>
        <v>3.5401926433636364</v>
      </c>
      <c r="K313" t="str" cm="1">
        <f t="array" ref="K313">INDEX($P$5:$P$12,MATCH(MIN(ABS(MOD(J313 - $Q$5:$Q$12 + PI(), 2*PI()) - PI())),ABS(MOD(J313 - $Q$5:$Q$12 + PI(), 2*PI()) - PI()),0))</f>
        <v>SW</v>
      </c>
      <c r="L313">
        <v>3.9813564691173999</v>
      </c>
      <c r="M313">
        <v>7.3660970264010901</v>
      </c>
      <c r="N313">
        <v>2.42893176608615</v>
      </c>
    </row>
    <row r="314" spans="1:14" x14ac:dyDescent="0.3">
      <c r="A314">
        <v>1673654</v>
      </c>
      <c r="B314">
        <v>2023</v>
      </c>
      <c r="C314">
        <v>1</v>
      </c>
      <c r="D314">
        <v>14</v>
      </c>
      <c r="E314">
        <v>300</v>
      </c>
      <c r="F314">
        <v>-5.8039453124999998</v>
      </c>
      <c r="G314">
        <v>-7.1967907714843697</v>
      </c>
      <c r="H314">
        <v>9.2455166756116594</v>
      </c>
      <c r="I314">
        <v>0.67866937669688998</v>
      </c>
      <c r="J314">
        <f t="shared" si="5"/>
        <v>0.67866937669688998</v>
      </c>
      <c r="K314" t="str" cm="1">
        <f t="array" ref="K314">INDEX($P$5:$P$12,MATCH(MIN(ABS(MOD(J314 - $Q$5:$Q$12 + PI(), 2*PI()) - PI())),ABS(MOD(J314 - $Q$5:$Q$12 + PI(), 2*PI()) - PI()),0))</f>
        <v>NE</v>
      </c>
      <c r="L314">
        <v>5.89647916647254</v>
      </c>
      <c r="M314">
        <v>7.8314616945054798</v>
      </c>
      <c r="N314">
        <v>2.38575193617078</v>
      </c>
    </row>
    <row r="315" spans="1:14" x14ac:dyDescent="0.3">
      <c r="A315">
        <v>1673658</v>
      </c>
      <c r="B315">
        <v>2023</v>
      </c>
      <c r="C315">
        <v>1</v>
      </c>
      <c r="D315">
        <v>14</v>
      </c>
      <c r="E315">
        <v>400</v>
      </c>
      <c r="F315">
        <v>-6.9651745605468696</v>
      </c>
      <c r="G315">
        <v>-7.1015441894531204</v>
      </c>
      <c r="H315">
        <v>9.9471396156706593</v>
      </c>
      <c r="I315">
        <v>0.77570397959919202</v>
      </c>
      <c r="J315">
        <f t="shared" si="5"/>
        <v>0.77570397959919202</v>
      </c>
      <c r="K315" t="str" cm="1">
        <f t="array" ref="K315">INDEX($P$5:$P$12,MATCH(MIN(ABS(MOD(J315 - $Q$5:$Q$12 + PI(), 2*PI()) - PI())),ABS(MOD(J315 - $Q$5:$Q$12 + PI(), 2*PI()) - PI()),0))</f>
        <v>NE</v>
      </c>
      <c r="L315">
        <v>4.7193673061218</v>
      </c>
      <c r="M315">
        <v>7.6641945309109101</v>
      </c>
      <c r="N315">
        <v>2.4905046886867899</v>
      </c>
    </row>
    <row r="316" spans="1:14" x14ac:dyDescent="0.3">
      <c r="A316">
        <v>1673661</v>
      </c>
      <c r="B316">
        <v>2023</v>
      </c>
      <c r="C316">
        <v>1</v>
      </c>
      <c r="D316">
        <v>14</v>
      </c>
      <c r="E316">
        <v>500</v>
      </c>
      <c r="F316">
        <v>-7.9547167968750001</v>
      </c>
      <c r="G316">
        <v>-6.7971771240234302</v>
      </c>
      <c r="H316">
        <v>10.463227808560401</v>
      </c>
      <c r="I316">
        <v>0.86370490294058799</v>
      </c>
      <c r="J316">
        <f t="shared" si="5"/>
        <v>0.86370490294058799</v>
      </c>
      <c r="K316" t="str" cm="1">
        <f t="array" ref="K316">INDEX($P$5:$P$12,MATCH(MIN(ABS(MOD(J316 - $Q$5:$Q$12 + PI(), 2*PI()) - PI())),ABS(MOD(J316 - $Q$5:$Q$12 + PI(), 2*PI()) - PI()),0))</f>
        <v>NE</v>
      </c>
      <c r="L316">
        <v>2.7939014883390301</v>
      </c>
      <c r="M316">
        <v>7.5355592303805796</v>
      </c>
      <c r="N316">
        <v>2.6048233244154102</v>
      </c>
    </row>
    <row r="317" spans="1:14" x14ac:dyDescent="0.3">
      <c r="A317">
        <v>1673665</v>
      </c>
      <c r="B317">
        <v>2023</v>
      </c>
      <c r="C317">
        <v>1</v>
      </c>
      <c r="D317">
        <v>14</v>
      </c>
      <c r="E317">
        <v>600</v>
      </c>
      <c r="F317">
        <v>-8.6394366455078107</v>
      </c>
      <c r="G317">
        <v>-6.3064257812499998</v>
      </c>
      <c r="H317">
        <v>10.6963017761354</v>
      </c>
      <c r="I317">
        <v>0.94024597775612995</v>
      </c>
      <c r="J317">
        <f t="shared" si="5"/>
        <v>0.94024597775612995</v>
      </c>
      <c r="K317" t="str" cm="1">
        <f t="array" ref="K317">INDEX($P$5:$P$12,MATCH(MIN(ABS(MOD(J317 - $Q$5:$Q$12 + PI(), 2*PI()) - PI())),ABS(MOD(J317 - $Q$5:$Q$12 + PI(), 2*PI()) - PI()),0))</f>
        <v>NE</v>
      </c>
      <c r="L317">
        <v>0.82191933793304806</v>
      </c>
      <c r="M317">
        <v>7.4625222947862397</v>
      </c>
      <c r="N317">
        <v>2.7109781901041599</v>
      </c>
    </row>
    <row r="318" spans="1:14" x14ac:dyDescent="0.3">
      <c r="A318">
        <v>1673668</v>
      </c>
      <c r="B318">
        <v>2023</v>
      </c>
      <c r="C318">
        <v>1</v>
      </c>
      <c r="D318">
        <v>14</v>
      </c>
      <c r="E318">
        <v>700</v>
      </c>
      <c r="F318">
        <v>-9.0755841064453104</v>
      </c>
      <c r="G318">
        <v>-5.82286010742187</v>
      </c>
      <c r="H318">
        <v>10.782946105020001</v>
      </c>
      <c r="I318">
        <v>1.00035159137984</v>
      </c>
      <c r="J318">
        <f t="shared" si="5"/>
        <v>1.00035159137984</v>
      </c>
      <c r="K318" t="str" cm="1">
        <f t="array" ref="K318">INDEX($P$5:$P$12,MATCH(MIN(ABS(MOD(J318 - $Q$5:$Q$12 + PI(), 2*PI()) - PI())),ABS(MOD(J318 - $Q$5:$Q$12 + PI(), 2*PI()) - PI()),0))</f>
        <v>NE</v>
      </c>
      <c r="L318">
        <v>0.21473849248170301</v>
      </c>
      <c r="M318">
        <v>7.4361987643771696</v>
      </c>
      <c r="N318">
        <v>2.8011922836303702</v>
      </c>
    </row>
    <row r="319" spans="1:14" x14ac:dyDescent="0.3">
      <c r="A319">
        <v>1673672</v>
      </c>
      <c r="B319">
        <v>2023</v>
      </c>
      <c r="C319">
        <v>1</v>
      </c>
      <c r="D319">
        <v>14</v>
      </c>
      <c r="E319">
        <v>800</v>
      </c>
      <c r="F319">
        <v>-9.6849584960937491</v>
      </c>
      <c r="G319">
        <v>-5.3824841308593703</v>
      </c>
      <c r="H319">
        <v>11.0801424399694</v>
      </c>
      <c r="I319">
        <v>1.0635438501743999</v>
      </c>
      <c r="J319">
        <f t="shared" si="5"/>
        <v>1.0635438501743999</v>
      </c>
      <c r="K319" t="str" cm="1">
        <f t="array" ref="K319">INDEX($P$5:$P$12,MATCH(MIN(ABS(MOD(J319 - $Q$5:$Q$12 + PI(), 2*PI()) - PI())),ABS(MOD(J319 - $Q$5:$Q$12 + PI(), 2*PI()) - PI()),0))</f>
        <v>NE</v>
      </c>
      <c r="L319">
        <v>0.28721767545322302</v>
      </c>
      <c r="M319">
        <v>7.44313504960801</v>
      </c>
      <c r="N319">
        <v>2.8762607574462802</v>
      </c>
    </row>
    <row r="320" spans="1:14" x14ac:dyDescent="0.3">
      <c r="A320">
        <v>1673676</v>
      </c>
      <c r="B320">
        <v>2023</v>
      </c>
      <c r="C320">
        <v>1</v>
      </c>
      <c r="D320">
        <v>14</v>
      </c>
      <c r="E320">
        <v>900</v>
      </c>
      <c r="F320">
        <v>-10.2721081542968</v>
      </c>
      <c r="G320">
        <v>-5.0461798095703099</v>
      </c>
      <c r="H320">
        <v>11.444655372884201</v>
      </c>
      <c r="I320">
        <v>1.11417266452403</v>
      </c>
      <c r="J320">
        <f t="shared" si="5"/>
        <v>1.11417266452403</v>
      </c>
      <c r="K320" t="str" cm="1">
        <f t="array" ref="K320">INDEX($P$5:$P$12,MATCH(MIN(ABS(MOD(J320 - $Q$5:$Q$12 + PI(), 2*PI()) - PI())),ABS(MOD(J320 - $Q$5:$Q$12 + PI(), 2*PI()) - PI()),0))</f>
        <v>NE</v>
      </c>
      <c r="L320">
        <v>0.35772940008459397</v>
      </c>
      <c r="M320">
        <v>7.4409084320068297</v>
      </c>
      <c r="N320">
        <v>2.9376923243204698</v>
      </c>
    </row>
    <row r="321" spans="1:14" x14ac:dyDescent="0.3">
      <c r="A321">
        <v>1673679</v>
      </c>
      <c r="B321">
        <v>2023</v>
      </c>
      <c r="C321">
        <v>1</v>
      </c>
      <c r="D321">
        <v>14</v>
      </c>
      <c r="E321">
        <v>1000</v>
      </c>
      <c r="F321">
        <v>-10.8869323730468</v>
      </c>
      <c r="G321">
        <v>-4.5690863037109297</v>
      </c>
      <c r="H321">
        <v>11.806855895879</v>
      </c>
      <c r="I321">
        <v>1.17343581197352</v>
      </c>
      <c r="J321">
        <f t="shared" si="5"/>
        <v>1.17343581197352</v>
      </c>
      <c r="K321" t="str" cm="1">
        <f t="array" ref="K321">INDEX($P$5:$P$12,MATCH(MIN(ABS(MOD(J321 - $Q$5:$Q$12 + PI(), 2*PI()) - PI())),ABS(MOD(J321 - $Q$5:$Q$12 + PI(), 2*PI()) - PI()),0))</f>
        <v>NE</v>
      </c>
      <c r="L321">
        <v>0.42374396479527998</v>
      </c>
      <c r="M321">
        <v>7.4440618091159401</v>
      </c>
      <c r="N321">
        <v>2.9917553795708498</v>
      </c>
    </row>
    <row r="322" spans="1:14" x14ac:dyDescent="0.3">
      <c r="A322">
        <v>1673683</v>
      </c>
      <c r="B322">
        <v>2023</v>
      </c>
      <c r="C322">
        <v>1</v>
      </c>
      <c r="D322">
        <v>14</v>
      </c>
      <c r="E322">
        <v>1100</v>
      </c>
      <c r="F322">
        <v>-11.3131365966796</v>
      </c>
      <c r="G322">
        <v>-4.5717926025390598</v>
      </c>
      <c r="H322">
        <v>12.201981284027701</v>
      </c>
      <c r="I322">
        <v>1.18674876206766</v>
      </c>
      <c r="J322">
        <f t="shared" si="5"/>
        <v>1.18674876206766</v>
      </c>
      <c r="K322" t="str" cm="1">
        <f t="array" ref="K322">INDEX($P$5:$P$12,MATCH(MIN(ABS(MOD(J322 - $Q$5:$Q$12 + PI(), 2*PI()) - PI())),ABS(MOD(J322 - $Q$5:$Q$12 + PI(), 2*PI()) - PI()),0))</f>
        <v>E</v>
      </c>
      <c r="L322">
        <v>0.49438955025977599</v>
      </c>
      <c r="M322">
        <v>7.4247546725802902</v>
      </c>
      <c r="N322">
        <v>3.0483642154269699</v>
      </c>
    </row>
    <row r="323" spans="1:14" x14ac:dyDescent="0.3">
      <c r="A323">
        <v>1673686</v>
      </c>
      <c r="B323">
        <v>2023</v>
      </c>
      <c r="C323">
        <v>1</v>
      </c>
      <c r="D323">
        <v>14</v>
      </c>
      <c r="E323">
        <v>1200</v>
      </c>
      <c r="F323">
        <v>-11.5864544677734</v>
      </c>
      <c r="G323">
        <v>-4.4329931640625002</v>
      </c>
      <c r="H323">
        <v>12.405537292935399</v>
      </c>
      <c r="I323">
        <v>1.2053781667507599</v>
      </c>
      <c r="J323">
        <f t="shared" ref="J323:J386" si="6">IF(I323&lt;0,I323+2*PI(),I323)</f>
        <v>1.2053781667507599</v>
      </c>
      <c r="K323" t="str" cm="1">
        <f t="array" ref="K323">INDEX($P$5:$P$12,MATCH(MIN(ABS(MOD(J323 - $Q$5:$Q$12 + PI(), 2*PI()) - PI())),ABS(MOD(J323 - $Q$5:$Q$12 + PI(), 2*PI()) - PI()),0))</f>
        <v>E</v>
      </c>
      <c r="L323">
        <v>0.56795129711790804</v>
      </c>
      <c r="M323">
        <v>7.3936289681328597</v>
      </c>
      <c r="N323">
        <v>3.10259829627143</v>
      </c>
    </row>
    <row r="324" spans="1:14" x14ac:dyDescent="0.3">
      <c r="A324">
        <v>1673690</v>
      </c>
      <c r="B324">
        <v>2023</v>
      </c>
      <c r="C324">
        <v>1</v>
      </c>
      <c r="D324">
        <v>14</v>
      </c>
      <c r="E324">
        <v>1300</v>
      </c>
      <c r="F324">
        <v>-11.629290161132801</v>
      </c>
      <c r="G324">
        <v>-3.70547302246093</v>
      </c>
      <c r="H324">
        <v>12.205364393249599</v>
      </c>
      <c r="I324">
        <v>1.2623340977747199</v>
      </c>
      <c r="J324">
        <f t="shared" si="6"/>
        <v>1.2623340977747199</v>
      </c>
      <c r="K324" t="str" cm="1">
        <f t="array" ref="K324">INDEX($P$5:$P$12,MATCH(MIN(ABS(MOD(J324 - $Q$5:$Q$12 + PI(), 2*PI()) - PI())),ABS(MOD(J324 - $Q$5:$Q$12 + PI(), 2*PI()) - PI()),0))</f>
        <v>E</v>
      </c>
      <c r="L324">
        <v>0.63400769380130095</v>
      </c>
      <c r="M324">
        <v>7.3847732543945304</v>
      </c>
      <c r="N324">
        <v>3.1258118947346998</v>
      </c>
    </row>
    <row r="325" spans="1:14" x14ac:dyDescent="0.3">
      <c r="A325">
        <v>1673694</v>
      </c>
      <c r="B325">
        <v>2023</v>
      </c>
      <c r="C325">
        <v>1</v>
      </c>
      <c r="D325">
        <v>14</v>
      </c>
      <c r="E325">
        <v>1400</v>
      </c>
      <c r="F325">
        <v>-11.631585083007799</v>
      </c>
      <c r="G325">
        <v>-2.93443237304687</v>
      </c>
      <c r="H325">
        <v>11.9960270462864</v>
      </c>
      <c r="I325">
        <v>1.3236716347965201</v>
      </c>
      <c r="J325">
        <f t="shared" si="6"/>
        <v>1.3236716347965201</v>
      </c>
      <c r="K325" t="str" cm="1">
        <f t="array" ref="K325">INDEX($P$5:$P$12,MATCH(MIN(ABS(MOD(J325 - $Q$5:$Q$12 + PI(), 2*PI()) - PI())),ABS(MOD(J325 - $Q$5:$Q$12 + PI(), 2*PI()) - PI()),0))</f>
        <v>E</v>
      </c>
      <c r="L325">
        <v>0.69402575739176198</v>
      </c>
      <c r="M325">
        <v>7.3923116260104704</v>
      </c>
      <c r="N325">
        <v>3.1210723453097802</v>
      </c>
    </row>
    <row r="326" spans="1:14" x14ac:dyDescent="0.3">
      <c r="A326">
        <v>1673697</v>
      </c>
      <c r="B326">
        <v>2023</v>
      </c>
      <c r="C326">
        <v>1</v>
      </c>
      <c r="D326">
        <v>14</v>
      </c>
      <c r="E326">
        <v>1500</v>
      </c>
      <c r="F326">
        <v>-11.4497595214843</v>
      </c>
      <c r="G326">
        <v>-2.78396118164062</v>
      </c>
      <c r="H326">
        <v>11.783354062435</v>
      </c>
      <c r="I326">
        <v>1.3322789861703801</v>
      </c>
      <c r="J326">
        <f t="shared" si="6"/>
        <v>1.3322789861703801</v>
      </c>
      <c r="K326" t="str" cm="1">
        <f t="array" ref="K326">INDEX($P$5:$P$12,MATCH(MIN(ABS(MOD(J326 - $Q$5:$Q$12 + PI(), 2*PI()) - PI())),ABS(MOD(J326 - $Q$5:$Q$12 + PI(), 2*PI()) - PI()),0))</f>
        <v>E</v>
      </c>
      <c r="L326">
        <v>0.74450905328480699</v>
      </c>
      <c r="M326">
        <v>7.4073417451646497</v>
      </c>
      <c r="N326">
        <v>3.09829563564724</v>
      </c>
    </row>
    <row r="327" spans="1:14" x14ac:dyDescent="0.3">
      <c r="A327">
        <v>1673701</v>
      </c>
      <c r="B327">
        <v>2023</v>
      </c>
      <c r="C327">
        <v>1</v>
      </c>
      <c r="D327">
        <v>14</v>
      </c>
      <c r="E327">
        <v>1600</v>
      </c>
      <c r="F327">
        <v>-11.4283026123046</v>
      </c>
      <c r="G327">
        <v>-2.59224609375</v>
      </c>
      <c r="H327">
        <v>11.7186108566234</v>
      </c>
      <c r="I327">
        <v>1.3477437265008301</v>
      </c>
      <c r="J327">
        <f t="shared" si="6"/>
        <v>1.3477437265008301</v>
      </c>
      <c r="K327" t="str" cm="1">
        <f t="array" ref="K327">INDEX($P$5:$P$12,MATCH(MIN(ABS(MOD(J327 - $Q$5:$Q$12 + PI(), 2*PI()) - PI())),ABS(MOD(J327 - $Q$5:$Q$12 + PI(), 2*PI()) - PI()),0))</f>
        <v>E</v>
      </c>
      <c r="L327">
        <v>0.78875572894642598</v>
      </c>
      <c r="M327">
        <v>7.4191501405503999</v>
      </c>
      <c r="N327">
        <v>3.0718229081895601</v>
      </c>
    </row>
    <row r="328" spans="1:14" x14ac:dyDescent="0.3">
      <c r="A328">
        <v>1673704</v>
      </c>
      <c r="B328">
        <v>2023</v>
      </c>
      <c r="C328">
        <v>1</v>
      </c>
      <c r="D328">
        <v>14</v>
      </c>
      <c r="E328">
        <v>1700</v>
      </c>
      <c r="F328">
        <v>-11.747383422851501</v>
      </c>
      <c r="G328">
        <v>-2.3094482421875</v>
      </c>
      <c r="H328">
        <v>11.9722415807078</v>
      </c>
      <c r="I328">
        <v>1.37667928309675</v>
      </c>
      <c r="J328">
        <f t="shared" si="6"/>
        <v>1.37667928309675</v>
      </c>
      <c r="K328" t="str" cm="1">
        <f t="array" ref="K328">INDEX($P$5:$P$12,MATCH(MIN(ABS(MOD(J328 - $Q$5:$Q$12 + PI(), 2*PI()) - PI())),ABS(MOD(J328 - $Q$5:$Q$12 + PI(), 2*PI()) - PI()),0))</f>
        <v>E</v>
      </c>
      <c r="L328">
        <v>0.83570749568995295</v>
      </c>
      <c r="M328">
        <v>7.4126886791653099</v>
      </c>
      <c r="N328">
        <v>3.05923536088731</v>
      </c>
    </row>
    <row r="329" spans="1:14" x14ac:dyDescent="0.3">
      <c r="A329">
        <v>1673708</v>
      </c>
      <c r="B329">
        <v>2023</v>
      </c>
      <c r="C329">
        <v>1</v>
      </c>
      <c r="D329">
        <v>14</v>
      </c>
      <c r="E329">
        <v>1800</v>
      </c>
      <c r="F329">
        <v>-12.0497393798828</v>
      </c>
      <c r="G329">
        <v>-2.6754077148437498</v>
      </c>
      <c r="H329">
        <v>12.3431772880301</v>
      </c>
      <c r="I329">
        <v>1.35231024213137</v>
      </c>
      <c r="J329">
        <f t="shared" si="6"/>
        <v>1.35231024213137</v>
      </c>
      <c r="K329" t="str" cm="1">
        <f t="array" ref="K329">INDEX($P$5:$P$12,MATCH(MIN(ABS(MOD(J329 - $Q$5:$Q$12 + PI(), 2*PI()) - PI())),ABS(MOD(J329 - $Q$5:$Q$12 + PI(), 2*PI()) - PI()),0))</f>
        <v>E</v>
      </c>
      <c r="L329">
        <v>0.88597335927533205</v>
      </c>
      <c r="M329">
        <v>7.3844001558091898</v>
      </c>
      <c r="N329">
        <v>3.0705544153849198</v>
      </c>
    </row>
    <row r="330" spans="1:14" x14ac:dyDescent="0.3">
      <c r="A330">
        <v>1673712</v>
      </c>
      <c r="B330">
        <v>2023</v>
      </c>
      <c r="C330">
        <v>1</v>
      </c>
      <c r="D330">
        <v>14</v>
      </c>
      <c r="E330">
        <v>1900</v>
      </c>
      <c r="F330">
        <v>-12.3620874023437</v>
      </c>
      <c r="G330">
        <v>-3.0792645263671798</v>
      </c>
      <c r="H330">
        <v>12.7398224071817</v>
      </c>
      <c r="I330">
        <v>1.3266749134515099</v>
      </c>
      <c r="J330">
        <f t="shared" si="6"/>
        <v>1.3266749134515099</v>
      </c>
      <c r="K330" t="str" cm="1">
        <f t="array" ref="K330">INDEX($P$5:$P$12,MATCH(MIN(ABS(MOD(J330 - $Q$5:$Q$12 + PI(), 2*PI()) - PI())),ABS(MOD(J330 - $Q$5:$Q$12 + PI(), 2*PI()) - PI()),0))</f>
        <v>E</v>
      </c>
      <c r="L330">
        <v>0.93446395967806495</v>
      </c>
      <c r="M330">
        <v>7.3439373440212599</v>
      </c>
      <c r="N330">
        <v>3.1088212331135998</v>
      </c>
    </row>
    <row r="331" spans="1:14" x14ac:dyDescent="0.3">
      <c r="A331">
        <v>1673715</v>
      </c>
      <c r="B331">
        <v>2023</v>
      </c>
      <c r="C331">
        <v>1</v>
      </c>
      <c r="D331">
        <v>14</v>
      </c>
      <c r="E331">
        <v>2000</v>
      </c>
      <c r="F331">
        <v>-12.5495220947265</v>
      </c>
      <c r="G331">
        <v>-2.9275885009765599</v>
      </c>
      <c r="H331">
        <v>12.886476602899601</v>
      </c>
      <c r="I331">
        <v>1.3416122540953901</v>
      </c>
      <c r="J331">
        <f t="shared" si="6"/>
        <v>1.3416122540953901</v>
      </c>
      <c r="K331" t="str" cm="1">
        <f t="array" ref="K331">INDEX($P$5:$P$12,MATCH(MIN(ABS(MOD(J331 - $Q$5:$Q$12 + PI(), 2*PI()) - PI())),ABS(MOD(J331 - $Q$5:$Q$12 + PI(), 2*PI()) - PI()),0))</f>
        <v>E</v>
      </c>
      <c r="L331">
        <v>0.98146064507197806</v>
      </c>
      <c r="M331">
        <v>7.3156195746527697</v>
      </c>
      <c r="N331">
        <v>3.1521057552761498</v>
      </c>
    </row>
    <row r="332" spans="1:14" x14ac:dyDescent="0.3">
      <c r="A332">
        <v>1673719</v>
      </c>
      <c r="B332">
        <v>2023</v>
      </c>
      <c r="C332">
        <v>1</v>
      </c>
      <c r="D332">
        <v>14</v>
      </c>
      <c r="E332">
        <v>2100</v>
      </c>
      <c r="F332">
        <v>-12.5843890380859</v>
      </c>
      <c r="G332">
        <v>-2.1184777832031201</v>
      </c>
      <c r="H332">
        <v>12.7614574238142</v>
      </c>
      <c r="I332">
        <v>1.4040183050259001</v>
      </c>
      <c r="J332">
        <f t="shared" si="6"/>
        <v>1.4040183050259001</v>
      </c>
      <c r="K332" t="str" cm="1">
        <f t="array" ref="K332">INDEX($P$5:$P$12,MATCH(MIN(ABS(MOD(J332 - $Q$5:$Q$12 + PI(), 2*PI()) - PI())),ABS(MOD(J332 - $Q$5:$Q$12 + PI(), 2*PI()) - PI()),0))</f>
        <v>E</v>
      </c>
      <c r="L332">
        <v>1.02848100300891</v>
      </c>
      <c r="M332">
        <v>7.3078232871161504</v>
      </c>
      <c r="N332">
        <v>3.18137804667154</v>
      </c>
    </row>
    <row r="333" spans="1:14" x14ac:dyDescent="0.3">
      <c r="A333">
        <v>1673722</v>
      </c>
      <c r="B333">
        <v>2023</v>
      </c>
      <c r="C333">
        <v>1</v>
      </c>
      <c r="D333">
        <v>14</v>
      </c>
      <c r="E333">
        <v>2200</v>
      </c>
      <c r="F333">
        <v>-12.3495440673828</v>
      </c>
      <c r="G333">
        <v>-0.99279357910156196</v>
      </c>
      <c r="H333">
        <v>12.389385689489799</v>
      </c>
      <c r="I333">
        <v>1.4905777284769099</v>
      </c>
      <c r="J333">
        <f t="shared" si="6"/>
        <v>1.4905777284769099</v>
      </c>
      <c r="K333" t="str" cm="1">
        <f t="array" ref="K333">INDEX($P$5:$P$12,MATCH(MIN(ABS(MOD(J333 - $Q$5:$Q$12 + PI(), 2*PI()) - PI())),ABS(MOD(J333 - $Q$5:$Q$12 + PI(), 2*PI()) - PI()),0))</f>
        <v>E</v>
      </c>
      <c r="L333">
        <v>1.0690148770228101</v>
      </c>
      <c r="M333">
        <v>7.33812374538845</v>
      </c>
      <c r="N333">
        <v>3.1621465682983398</v>
      </c>
    </row>
    <row r="334" spans="1:14" x14ac:dyDescent="0.3">
      <c r="A334">
        <v>1673726</v>
      </c>
      <c r="B334">
        <v>2023</v>
      </c>
      <c r="C334">
        <v>1</v>
      </c>
      <c r="D334">
        <v>14</v>
      </c>
      <c r="E334">
        <v>2300</v>
      </c>
      <c r="F334">
        <v>-12.063143920898399</v>
      </c>
      <c r="G334">
        <v>-0.62179016113281205</v>
      </c>
      <c r="H334">
        <v>12.0791582596135</v>
      </c>
      <c r="I334">
        <v>1.5192972835854499</v>
      </c>
      <c r="J334">
        <f t="shared" si="6"/>
        <v>1.5192972835854499</v>
      </c>
      <c r="K334" t="str" cm="1">
        <f t="array" ref="K334">INDEX($P$5:$P$12,MATCH(MIN(ABS(MOD(J334 - $Q$5:$Q$12 + PI(), 2*PI()) - PI())),ABS(MOD(J334 - $Q$5:$Q$12 + PI(), 2*PI()) - PI()),0))</f>
        <v>E</v>
      </c>
      <c r="L334">
        <v>1.1066904098294099</v>
      </c>
      <c r="M334">
        <v>7.3670147789849096</v>
      </c>
      <c r="N334">
        <v>3.13337495591905</v>
      </c>
    </row>
    <row r="335" spans="1:14" x14ac:dyDescent="0.3">
      <c r="A335">
        <v>1673730</v>
      </c>
      <c r="B335">
        <v>2023</v>
      </c>
      <c r="C335">
        <v>1</v>
      </c>
      <c r="D335">
        <v>14</v>
      </c>
      <c r="E335">
        <v>0</v>
      </c>
      <c r="F335">
        <v>-0.84845458984375</v>
      </c>
      <c r="G335">
        <v>-6.9812335205078098</v>
      </c>
      <c r="H335">
        <v>7.0326024101244897</v>
      </c>
      <c r="I335">
        <v>0.120940501136948</v>
      </c>
      <c r="J335">
        <f t="shared" si="6"/>
        <v>0.120940501136948</v>
      </c>
      <c r="K335" t="str" cm="1">
        <f t="array" ref="K335">INDEX($P$5:$P$12,MATCH(MIN(ABS(MOD(J335 - $Q$5:$Q$12 + PI(), 2*PI()) - PI())),ABS(MOD(J335 - $Q$5:$Q$12 + PI(), 2*PI()) - PI()),0))</f>
        <v>N</v>
      </c>
      <c r="L335">
        <v>5.1471797373816104</v>
      </c>
      <c r="M335">
        <v>8.3527498245239205</v>
      </c>
      <c r="N335">
        <v>2.1941624747382198</v>
      </c>
    </row>
    <row r="336" spans="1:14" x14ac:dyDescent="0.3">
      <c r="A336">
        <v>1673733</v>
      </c>
      <c r="B336">
        <v>2023</v>
      </c>
      <c r="C336">
        <v>1</v>
      </c>
      <c r="D336">
        <v>14</v>
      </c>
      <c r="E336">
        <v>100</v>
      </c>
      <c r="F336">
        <v>-2.4842883300781202</v>
      </c>
      <c r="G336">
        <v>-7.76474853515625</v>
      </c>
      <c r="H336">
        <v>8.1524847942926808</v>
      </c>
      <c r="I336">
        <v>0.30965256893073401</v>
      </c>
      <c r="J336">
        <f t="shared" si="6"/>
        <v>0.30965256893073401</v>
      </c>
      <c r="K336" t="str" cm="1">
        <f t="array" ref="K336">INDEX($P$5:$P$12,MATCH(MIN(ABS(MOD(J336 - $Q$5:$Q$12 + PI(), 2*PI()) - PI())),ABS(MOD(J336 - $Q$5:$Q$12 + PI(), 2*PI()) - PI()),0))</f>
        <v>N</v>
      </c>
      <c r="L336">
        <v>5.3579638480646397</v>
      </c>
      <c r="M336">
        <v>8.2354688644409109</v>
      </c>
      <c r="N336">
        <v>2.2275291019015802</v>
      </c>
    </row>
    <row r="337" spans="1:14" x14ac:dyDescent="0.3">
      <c r="A337">
        <v>1673737</v>
      </c>
      <c r="B337">
        <v>2023</v>
      </c>
      <c r="C337">
        <v>1</v>
      </c>
      <c r="D337">
        <v>14</v>
      </c>
      <c r="E337">
        <v>200</v>
      </c>
      <c r="F337">
        <v>-4.2737377929687499</v>
      </c>
      <c r="G337">
        <v>-7.6718707275390603</v>
      </c>
      <c r="H337">
        <v>8.7819380083851701</v>
      </c>
      <c r="I337">
        <v>0.50825191750569099</v>
      </c>
      <c r="J337">
        <f t="shared" si="6"/>
        <v>0.50825191750569099</v>
      </c>
      <c r="K337" t="str" cm="1">
        <f t="array" ref="K337">INDEX($P$5:$P$12,MATCH(MIN(ABS(MOD(J337 - $Q$5:$Q$12 + PI(), 2*PI()) - PI())),ABS(MOD(J337 - $Q$5:$Q$12 + PI(), 2*PI()) - PI()),0))</f>
        <v>NE</v>
      </c>
      <c r="L337">
        <v>5.6279269490506696</v>
      </c>
      <c r="M337">
        <v>8.0375190311007998</v>
      </c>
      <c r="N337">
        <v>2.2951153649224101</v>
      </c>
    </row>
    <row r="338" spans="1:14" x14ac:dyDescent="0.3">
      <c r="A338">
        <v>1673740</v>
      </c>
      <c r="B338">
        <v>2023</v>
      </c>
      <c r="C338">
        <v>1</v>
      </c>
      <c r="D338">
        <v>15</v>
      </c>
      <c r="E338">
        <v>300</v>
      </c>
      <c r="F338">
        <v>-11.521950073242101</v>
      </c>
      <c r="G338">
        <v>0.3020068359375</v>
      </c>
      <c r="H338">
        <v>11.525907409798</v>
      </c>
      <c r="I338">
        <v>1.5970017606836999</v>
      </c>
      <c r="J338">
        <f t="shared" si="6"/>
        <v>1.5970017606836999</v>
      </c>
      <c r="K338" t="str" cm="1">
        <f t="array" ref="K338">INDEX($P$5:$P$12,MATCH(MIN(ABS(MOD(J338 - $Q$5:$Q$12 + PI(), 2*PI()) - PI())),ABS(MOD(J338 - $Q$5:$Q$12 + PI(), 2*PI()) - PI()),0))</f>
        <v>E</v>
      </c>
      <c r="L338">
        <v>1.2234359055767501</v>
      </c>
      <c r="M338">
        <v>7.4042771657307904</v>
      </c>
      <c r="N338">
        <v>3.02847448984781</v>
      </c>
    </row>
    <row r="339" spans="1:14" x14ac:dyDescent="0.3">
      <c r="A339">
        <v>1673744</v>
      </c>
      <c r="B339">
        <v>2023</v>
      </c>
      <c r="C339">
        <v>1</v>
      </c>
      <c r="D339">
        <v>15</v>
      </c>
      <c r="E339">
        <v>400</v>
      </c>
      <c r="F339">
        <v>-11.2252807617187</v>
      </c>
      <c r="G339">
        <v>0.76725646972656203</v>
      </c>
      <c r="H339">
        <v>11.2514714890875</v>
      </c>
      <c r="I339">
        <v>1.6390409430680899</v>
      </c>
      <c r="J339">
        <f t="shared" si="6"/>
        <v>1.6390409430680899</v>
      </c>
      <c r="K339" t="str" cm="1">
        <f t="array" ref="K339">INDEX($P$5:$P$12,MATCH(MIN(ABS(MOD(J339 - $Q$5:$Q$12 + PI(), 2*PI()) - PI())),ABS(MOD(J339 - $Q$5:$Q$12 + PI(), 2*PI()) - PI()),0))</f>
        <v>E</v>
      </c>
      <c r="L339">
        <v>1.2452010334456101</v>
      </c>
      <c r="M339">
        <v>7.4223281012640996</v>
      </c>
      <c r="N339">
        <v>2.9942781660291802</v>
      </c>
    </row>
    <row r="340" spans="1:14" x14ac:dyDescent="0.3">
      <c r="A340">
        <v>1673748</v>
      </c>
      <c r="B340">
        <v>2023</v>
      </c>
      <c r="C340">
        <v>1</v>
      </c>
      <c r="D340">
        <v>15</v>
      </c>
      <c r="E340">
        <v>500</v>
      </c>
      <c r="F340">
        <v>-10.855551147460901</v>
      </c>
      <c r="G340">
        <v>1.1127014160156199</v>
      </c>
      <c r="H340">
        <v>10.912428471992</v>
      </c>
      <c r="I340">
        <v>1.6729402859506699</v>
      </c>
      <c r="J340">
        <f t="shared" si="6"/>
        <v>1.6729402859506699</v>
      </c>
      <c r="K340" t="str" cm="1">
        <f t="array" ref="K340">INDEX($P$5:$P$12,MATCH(MIN(ABS(MOD(J340 - $Q$5:$Q$12 + PI(), 2*PI()) - PI())),ABS(MOD(J340 - $Q$5:$Q$12 + PI(), 2*PI()) - PI()),0))</f>
        <v>E</v>
      </c>
      <c r="L340">
        <v>1.26412832644755</v>
      </c>
      <c r="M340">
        <v>7.4467792510986301</v>
      </c>
      <c r="N340">
        <v>2.9549291398790101</v>
      </c>
    </row>
    <row r="341" spans="1:14" x14ac:dyDescent="0.3">
      <c r="A341">
        <v>1673751</v>
      </c>
      <c r="B341">
        <v>2023</v>
      </c>
      <c r="C341">
        <v>1</v>
      </c>
      <c r="D341">
        <v>15</v>
      </c>
      <c r="E341">
        <v>600</v>
      </c>
      <c r="F341">
        <v>-10.5776348876953</v>
      </c>
      <c r="G341">
        <v>1.15875305175781</v>
      </c>
      <c r="H341">
        <v>10.6409148315521</v>
      </c>
      <c r="I341">
        <v>1.6799087034639699</v>
      </c>
      <c r="J341">
        <f t="shared" si="6"/>
        <v>1.6799087034639699</v>
      </c>
      <c r="K341" t="str" cm="1">
        <f t="array" ref="K341">INDEX($P$5:$P$12,MATCH(MIN(ABS(MOD(J341 - $Q$5:$Q$12 + PI(), 2*PI()) - PI())),ABS(MOD(J341 - $Q$5:$Q$12 + PI(), 2*PI()) - PI()),0))</f>
        <v>E</v>
      </c>
      <c r="L341">
        <v>1.2784436162550601</v>
      </c>
      <c r="M341">
        <v>7.4770785437689797</v>
      </c>
      <c r="N341">
        <v>2.9118118286132799</v>
      </c>
    </row>
    <row r="342" spans="1:14" x14ac:dyDescent="0.3">
      <c r="A342">
        <v>1673755</v>
      </c>
      <c r="B342">
        <v>2023</v>
      </c>
      <c r="C342">
        <v>1</v>
      </c>
      <c r="D342">
        <v>15</v>
      </c>
      <c r="E342">
        <v>700</v>
      </c>
      <c r="F342">
        <v>-10.275874633789</v>
      </c>
      <c r="G342">
        <v>0.96436279296875005</v>
      </c>
      <c r="H342">
        <v>10.3210268426068</v>
      </c>
      <c r="I342">
        <v>1.6643695307489701</v>
      </c>
      <c r="J342">
        <f t="shared" si="6"/>
        <v>1.6643695307489701</v>
      </c>
      <c r="K342" t="str" cm="1">
        <f t="array" ref="K342">INDEX($P$5:$P$12,MATCH(MIN(ABS(MOD(J342 - $Q$5:$Q$12 + PI(), 2*PI()) - PI())),ABS(MOD(J342 - $Q$5:$Q$12 + PI(), 2*PI()) - PI()),0))</f>
        <v>E</v>
      </c>
      <c r="L342">
        <v>1.28788443354735</v>
      </c>
      <c r="M342">
        <v>7.5100714365641199</v>
      </c>
      <c r="N342">
        <v>2.8685428831312301</v>
      </c>
    </row>
    <row r="343" spans="1:14" x14ac:dyDescent="0.3">
      <c r="A343">
        <v>1673758</v>
      </c>
      <c r="B343">
        <v>2023</v>
      </c>
      <c r="C343">
        <v>1</v>
      </c>
      <c r="D343">
        <v>15</v>
      </c>
      <c r="E343">
        <v>800</v>
      </c>
      <c r="F343">
        <v>-9.9715203857421795</v>
      </c>
      <c r="G343">
        <v>0.62982360839843698</v>
      </c>
      <c r="H343">
        <v>9.9913911234105903</v>
      </c>
      <c r="I343">
        <v>1.6338747771476301</v>
      </c>
      <c r="J343">
        <f t="shared" si="6"/>
        <v>1.6338747771476301</v>
      </c>
      <c r="K343" t="str" cm="1">
        <f t="array" ref="K343">INDEX($P$5:$P$12,MATCH(MIN(ABS(MOD(J343 - $Q$5:$Q$12 + PI(), 2*PI()) - PI())),ABS(MOD(J343 - $Q$5:$Q$12 + PI(), 2*PI()) - PI()),0))</f>
        <v>E</v>
      </c>
      <c r="L343">
        <v>1.2922125437695899</v>
      </c>
      <c r="M343">
        <v>7.54775312211778</v>
      </c>
      <c r="N343">
        <v>2.8232863744099901</v>
      </c>
    </row>
    <row r="344" spans="1:14" x14ac:dyDescent="0.3">
      <c r="A344">
        <v>1673762</v>
      </c>
      <c r="B344">
        <v>2023</v>
      </c>
      <c r="C344">
        <v>1</v>
      </c>
      <c r="D344">
        <v>15</v>
      </c>
      <c r="E344">
        <v>900</v>
      </c>
      <c r="F344">
        <v>-9.8490789794921803</v>
      </c>
      <c r="G344">
        <v>0.39828308105468702</v>
      </c>
      <c r="H344">
        <v>9.8571286973909995</v>
      </c>
      <c r="I344">
        <v>1.61121291732287</v>
      </c>
      <c r="J344">
        <f t="shared" si="6"/>
        <v>1.61121291732287</v>
      </c>
      <c r="K344" t="str" cm="1">
        <f t="array" ref="K344">INDEX($P$5:$P$12,MATCH(MIN(ABS(MOD(J344 - $Q$5:$Q$12 + PI(), 2*PI()) - PI())),ABS(MOD(J344 - $Q$5:$Q$12 + PI(), 2*PI()) - PI()),0))</f>
        <v>E</v>
      </c>
      <c r="L344">
        <v>1.2938473104093999</v>
      </c>
      <c r="M344">
        <v>7.5802657869127001</v>
      </c>
      <c r="N344">
        <v>2.7811268700493699</v>
      </c>
    </row>
    <row r="345" spans="1:14" x14ac:dyDescent="0.3">
      <c r="A345">
        <v>1673766</v>
      </c>
      <c r="B345">
        <v>2023</v>
      </c>
      <c r="C345">
        <v>1</v>
      </c>
      <c r="D345">
        <v>15</v>
      </c>
      <c r="E345">
        <v>1000</v>
      </c>
      <c r="F345">
        <v>-9.6411480712890594</v>
      </c>
      <c r="G345">
        <v>0.61531433105468702</v>
      </c>
      <c r="H345">
        <v>9.6607633165564106</v>
      </c>
      <c r="I345">
        <v>1.63453157159914</v>
      </c>
      <c r="J345">
        <f t="shared" si="6"/>
        <v>1.63453157159914</v>
      </c>
      <c r="K345" t="str" cm="1">
        <f t="array" ref="K345">INDEX($P$5:$P$12,MATCH(MIN(ABS(MOD(J345 - $Q$5:$Q$12 + PI(), 2*PI()) - PI())),ABS(MOD(J345 - $Q$5:$Q$12 + PI(), 2*PI()) - PI()),0))</f>
        <v>E</v>
      </c>
      <c r="L345">
        <v>1.2970962189859001</v>
      </c>
      <c r="M345">
        <v>7.6043141682942696</v>
      </c>
      <c r="N345">
        <v>2.7419554392496699</v>
      </c>
    </row>
    <row r="346" spans="1:14" x14ac:dyDescent="0.3">
      <c r="A346">
        <v>1673769</v>
      </c>
      <c r="B346">
        <v>2023</v>
      </c>
      <c r="C346">
        <v>1</v>
      </c>
      <c r="D346">
        <v>15</v>
      </c>
      <c r="E346">
        <v>1100</v>
      </c>
      <c r="F346">
        <v>-10.141206665039</v>
      </c>
      <c r="G346">
        <v>0.73904724121093701</v>
      </c>
      <c r="H346">
        <v>10.168100287063099</v>
      </c>
      <c r="I346">
        <v>1.64354339649879</v>
      </c>
      <c r="J346">
        <f t="shared" si="6"/>
        <v>1.64354339649879</v>
      </c>
      <c r="K346" t="str" cm="1">
        <f t="array" ref="K346">INDEX($P$5:$P$12,MATCH(MIN(ABS(MOD(J346 - $Q$5:$Q$12 + PI(), 2*PI()) - PI())),ABS(MOD(J346 - $Q$5:$Q$12 + PI(), 2*PI()) - PI()),0))</f>
        <v>E</v>
      </c>
      <c r="L346">
        <v>1.3088765937051501</v>
      </c>
      <c r="M346">
        <v>7.5893018510606503</v>
      </c>
      <c r="N346">
        <v>2.7263590494791599</v>
      </c>
    </row>
    <row r="347" spans="1:14" x14ac:dyDescent="0.3">
      <c r="A347">
        <v>1673773</v>
      </c>
      <c r="B347">
        <v>2023</v>
      </c>
      <c r="C347">
        <v>1</v>
      </c>
      <c r="D347">
        <v>15</v>
      </c>
      <c r="E347">
        <v>1200</v>
      </c>
      <c r="F347">
        <v>-10.7083221435546</v>
      </c>
      <c r="G347">
        <v>1.2431970214843699</v>
      </c>
      <c r="H347">
        <v>10.7802459139099</v>
      </c>
      <c r="I347">
        <v>1.6863752498723901</v>
      </c>
      <c r="J347">
        <f t="shared" si="6"/>
        <v>1.6863752498723901</v>
      </c>
      <c r="K347" t="str" cm="1">
        <f t="array" ref="K347">INDEX($P$5:$P$12,MATCH(MIN(ABS(MOD(J347 - $Q$5:$Q$12 + PI(), 2*PI()) - PI())),ABS(MOD(J347 - $Q$5:$Q$12 + PI(), 2*PI()) - PI()),0))</f>
        <v>E</v>
      </c>
      <c r="L347">
        <v>1.33340711845926</v>
      </c>
      <c r="M347">
        <v>7.5320380528767901</v>
      </c>
      <c r="N347">
        <v>2.7419179280598902</v>
      </c>
    </row>
    <row r="348" spans="1:14" x14ac:dyDescent="0.3">
      <c r="A348">
        <v>1673776</v>
      </c>
      <c r="B348">
        <v>2023</v>
      </c>
      <c r="C348">
        <v>1</v>
      </c>
      <c r="D348">
        <v>15</v>
      </c>
      <c r="E348">
        <v>1300</v>
      </c>
      <c r="F348">
        <v>-10.808974609374999</v>
      </c>
      <c r="G348">
        <v>1.8555157470703101</v>
      </c>
      <c r="H348">
        <v>10.967081234026599</v>
      </c>
      <c r="I348">
        <v>1.7408036523222601</v>
      </c>
      <c r="J348">
        <f t="shared" si="6"/>
        <v>1.7408036523222601</v>
      </c>
      <c r="K348" t="str" cm="1">
        <f t="array" ref="K348">INDEX($P$5:$P$12,MATCH(MIN(ABS(MOD(J348 - $Q$5:$Q$12 + PI(), 2*PI()) - PI())),ABS(MOD(J348 - $Q$5:$Q$12 + PI(), 2*PI()) - PI()),0))</f>
        <v>E</v>
      </c>
      <c r="L348">
        <v>1.36578130361859</v>
      </c>
      <c r="M348">
        <v>7.46944777170817</v>
      </c>
      <c r="N348">
        <v>2.7724383672078399</v>
      </c>
    </row>
    <row r="349" spans="1:14" x14ac:dyDescent="0.3">
      <c r="A349">
        <v>1673780</v>
      </c>
      <c r="B349">
        <v>2023</v>
      </c>
      <c r="C349">
        <v>1</v>
      </c>
      <c r="D349">
        <v>15</v>
      </c>
      <c r="E349">
        <v>1400</v>
      </c>
      <c r="F349">
        <v>-10.597361450195301</v>
      </c>
      <c r="G349">
        <v>2.5239593505859301</v>
      </c>
      <c r="H349">
        <v>10.8937798999932</v>
      </c>
      <c r="I349">
        <v>1.80460898719467</v>
      </c>
      <c r="J349">
        <f t="shared" si="6"/>
        <v>1.80460898719467</v>
      </c>
      <c r="K349" t="str" cm="1">
        <f t="array" ref="K349">INDEX($P$5:$P$12,MATCH(MIN(ABS(MOD(J349 - $Q$5:$Q$12 + PI(), 2*PI()) - PI())),ABS(MOD(J349 - $Q$5:$Q$12 + PI(), 2*PI()) - PI()),0))</f>
        <v>E</v>
      </c>
      <c r="L349">
        <v>1.39968053318082</v>
      </c>
      <c r="M349">
        <v>7.4336041344536596</v>
      </c>
      <c r="N349">
        <v>2.7947279612223301</v>
      </c>
    </row>
    <row r="350" spans="1:14" x14ac:dyDescent="0.3">
      <c r="A350">
        <v>1673784</v>
      </c>
      <c r="B350">
        <v>2023</v>
      </c>
      <c r="C350">
        <v>1</v>
      </c>
      <c r="D350">
        <v>15</v>
      </c>
      <c r="E350">
        <v>1500</v>
      </c>
      <c r="F350">
        <v>-10.213787841796799</v>
      </c>
      <c r="G350">
        <v>3.05569274902343</v>
      </c>
      <c r="H350">
        <v>10.6610843845113</v>
      </c>
      <c r="I350">
        <v>1.8614945205644999</v>
      </c>
      <c r="J350">
        <f t="shared" si="6"/>
        <v>1.8614945205644999</v>
      </c>
      <c r="K350" t="str" cm="1">
        <f t="array" ref="K350">INDEX($P$5:$P$12,MATCH(MIN(ABS(MOD(J350 - $Q$5:$Q$12 + PI(), 2*PI()) - PI())),ABS(MOD(J350 - $Q$5:$Q$12 + PI(), 2*PI()) - PI()),0))</f>
        <v>E</v>
      </c>
      <c r="L350">
        <v>1.42994413358558</v>
      </c>
      <c r="M350">
        <v>7.42976835038926</v>
      </c>
      <c r="N350">
        <v>2.79847770267062</v>
      </c>
    </row>
    <row r="351" spans="1:14" x14ac:dyDescent="0.3">
      <c r="A351">
        <v>1673787</v>
      </c>
      <c r="B351">
        <v>2023</v>
      </c>
      <c r="C351">
        <v>1</v>
      </c>
      <c r="D351">
        <v>15</v>
      </c>
      <c r="E351">
        <v>1600</v>
      </c>
      <c r="F351">
        <v>-9.8321472167968693</v>
      </c>
      <c r="G351">
        <v>3.29002014160156</v>
      </c>
      <c r="H351">
        <v>10.367996500043301</v>
      </c>
      <c r="I351">
        <v>1.8937032484552301</v>
      </c>
      <c r="J351">
        <f t="shared" si="6"/>
        <v>1.8937032484552301</v>
      </c>
      <c r="K351" t="str" cm="1">
        <f t="array" ref="K351">INDEX($P$5:$P$12,MATCH(MIN(ABS(MOD(J351 - $Q$5:$Q$12 + PI(), 2*PI()) - PI())),ABS(MOD(J351 - $Q$5:$Q$12 + PI(), 2*PI()) - PI()),0))</f>
        <v>E</v>
      </c>
      <c r="L351">
        <v>1.4531763377175999</v>
      </c>
      <c r="M351">
        <v>7.4466968112521696</v>
      </c>
      <c r="N351">
        <v>2.7857906553480301</v>
      </c>
    </row>
    <row r="352" spans="1:14" x14ac:dyDescent="0.3">
      <c r="A352">
        <v>1673791</v>
      </c>
      <c r="B352">
        <v>2023</v>
      </c>
      <c r="C352">
        <v>1</v>
      </c>
      <c r="D352">
        <v>15</v>
      </c>
      <c r="E352">
        <v>1700</v>
      </c>
      <c r="F352">
        <v>-9.5924694824218708</v>
      </c>
      <c r="G352">
        <v>3.4038793945312502</v>
      </c>
      <c r="H352">
        <v>10.178500169656999</v>
      </c>
      <c r="I352">
        <v>1.9117845301074801</v>
      </c>
      <c r="J352">
        <f t="shared" si="6"/>
        <v>1.9117845301074801</v>
      </c>
      <c r="K352" t="str" cm="1">
        <f t="array" ref="K352">INDEX($P$5:$P$12,MATCH(MIN(ABS(MOD(J352 - $Q$5:$Q$12 + PI(), 2*PI()) - PI())),ABS(MOD(J352 - $Q$5:$Q$12 + PI(), 2*PI()) - PI()),0))</f>
        <v>E</v>
      </c>
      <c r="L352">
        <v>1.4713958512738401</v>
      </c>
      <c r="M352">
        <v>7.4684467315673801</v>
      </c>
      <c r="N352">
        <v>2.7659863366020998</v>
      </c>
    </row>
    <row r="353" spans="1:14" x14ac:dyDescent="0.3">
      <c r="A353">
        <v>1673794</v>
      </c>
      <c r="B353">
        <v>2023</v>
      </c>
      <c r="C353">
        <v>1</v>
      </c>
      <c r="D353">
        <v>15</v>
      </c>
      <c r="E353">
        <v>1800</v>
      </c>
      <c r="F353">
        <v>-9.4191534423828092</v>
      </c>
      <c r="G353">
        <v>3.3821752929687499</v>
      </c>
      <c r="H353">
        <v>10.007974884237001</v>
      </c>
      <c r="I353">
        <v>1.91553211229224</v>
      </c>
      <c r="J353">
        <f t="shared" si="6"/>
        <v>1.91553211229224</v>
      </c>
      <c r="K353" t="str" cm="1">
        <f t="array" ref="K353">INDEX($P$5:$P$12,MATCH(MIN(ABS(MOD(J353 - $Q$5:$Q$12 + PI(), 2*PI()) - PI())),ABS(MOD(J353 - $Q$5:$Q$12 + PI(), 2*PI()) - PI()),0))</f>
        <v>E</v>
      </c>
      <c r="L353">
        <v>1.4867713455113001</v>
      </c>
      <c r="M353">
        <v>7.4863274892171203</v>
      </c>
      <c r="N353">
        <v>2.74586232503255</v>
      </c>
    </row>
    <row r="354" spans="1:14" x14ac:dyDescent="0.3">
      <c r="A354">
        <v>1673798</v>
      </c>
      <c r="B354">
        <v>2023</v>
      </c>
      <c r="C354">
        <v>1</v>
      </c>
      <c r="D354">
        <v>15</v>
      </c>
      <c r="E354">
        <v>1900</v>
      </c>
      <c r="F354">
        <v>-9.4758807373046796</v>
      </c>
      <c r="G354">
        <v>3.3155981445312501</v>
      </c>
      <c r="H354">
        <v>10.039198514006999</v>
      </c>
      <c r="I354">
        <v>1.9073808788984301</v>
      </c>
      <c r="J354">
        <f t="shared" si="6"/>
        <v>1.9073808788984301</v>
      </c>
      <c r="K354" t="str" cm="1">
        <f t="array" ref="K354">INDEX($P$5:$P$12,MATCH(MIN(ABS(MOD(J354 - $Q$5:$Q$12 + PI(), 2*PI()) - PI())),ABS(MOD(J354 - $Q$5:$Q$12 + PI(), 2*PI()) - PI()),0))</f>
        <v>E</v>
      </c>
      <c r="L354">
        <v>1.4995966262795899</v>
      </c>
      <c r="M354">
        <v>7.5001303354899003</v>
      </c>
      <c r="N354">
        <v>2.7259217368231798</v>
      </c>
    </row>
    <row r="355" spans="1:14" x14ac:dyDescent="0.3">
      <c r="A355">
        <v>1673802</v>
      </c>
      <c r="B355">
        <v>2023</v>
      </c>
      <c r="C355">
        <v>1</v>
      </c>
      <c r="D355">
        <v>15</v>
      </c>
      <c r="E355">
        <v>2000</v>
      </c>
      <c r="F355">
        <v>-9.67133483886718</v>
      </c>
      <c r="G355">
        <v>3.0320770263671801</v>
      </c>
      <c r="H355">
        <v>10.135492521792401</v>
      </c>
      <c r="I355">
        <v>1.87460265825126</v>
      </c>
      <c r="J355">
        <f t="shared" si="6"/>
        <v>1.87460265825126</v>
      </c>
      <c r="K355" t="str" cm="1">
        <f t="array" ref="K355">INDEX($P$5:$P$12,MATCH(MIN(ABS(MOD(J355 - $Q$5:$Q$12 + PI(), 2*PI()) - PI())),ABS(MOD(J355 - $Q$5:$Q$12 + PI(), 2*PI()) - PI()),0))</f>
        <v>E</v>
      </c>
      <c r="L355">
        <v>1.51015070408889</v>
      </c>
      <c r="M355">
        <v>7.5076505872938304</v>
      </c>
      <c r="N355">
        <v>2.7091777589585999</v>
      </c>
    </row>
    <row r="356" spans="1:14" x14ac:dyDescent="0.3">
      <c r="A356">
        <v>1673805</v>
      </c>
      <c r="B356">
        <v>2023</v>
      </c>
      <c r="C356">
        <v>1</v>
      </c>
      <c r="D356">
        <v>15</v>
      </c>
      <c r="E356">
        <v>2100</v>
      </c>
      <c r="F356">
        <v>-9.95087585449218</v>
      </c>
      <c r="G356">
        <v>2.7303564453125002</v>
      </c>
      <c r="H356">
        <v>10.3186615696986</v>
      </c>
      <c r="I356">
        <v>1.83858932033213</v>
      </c>
      <c r="J356">
        <f t="shared" si="6"/>
        <v>1.83858932033213</v>
      </c>
      <c r="K356" t="str" cm="1">
        <f t="array" ref="K356">INDEX($P$5:$P$12,MATCH(MIN(ABS(MOD(J356 - $Q$5:$Q$12 + PI(), 2*PI()) - PI())),ABS(MOD(J356 - $Q$5:$Q$12 + PI(), 2*PI()) - PI()),0))</f>
        <v>E</v>
      </c>
      <c r="L356">
        <v>1.5187782215749599</v>
      </c>
      <c r="M356">
        <v>7.5058302349514401</v>
      </c>
      <c r="N356">
        <v>2.6985493765936899</v>
      </c>
    </row>
    <row r="357" spans="1:14" x14ac:dyDescent="0.3">
      <c r="A357">
        <v>1673809</v>
      </c>
      <c r="B357">
        <v>2023</v>
      </c>
      <c r="C357">
        <v>1</v>
      </c>
      <c r="D357">
        <v>15</v>
      </c>
      <c r="E357">
        <v>2200</v>
      </c>
      <c r="F357">
        <v>-10.093989868164</v>
      </c>
      <c r="G357">
        <v>2.5928063964843702</v>
      </c>
      <c r="H357">
        <v>10.4216734005748</v>
      </c>
      <c r="I357">
        <v>1.82222692926133</v>
      </c>
      <c r="J357">
        <f t="shared" si="6"/>
        <v>1.82222692926133</v>
      </c>
      <c r="K357" t="str" cm="1">
        <f t="array" ref="K357">INDEX($P$5:$P$12,MATCH(MIN(ABS(MOD(J357 - $Q$5:$Q$12 + PI(), 2*PI()) - PI())),ABS(MOD(J357 - $Q$5:$Q$12 + PI(), 2*PI()) - PI()),0))</f>
        <v>E</v>
      </c>
      <c r="L357">
        <v>1.5268454691490201</v>
      </c>
      <c r="M357">
        <v>7.5130765702989297</v>
      </c>
      <c r="N357">
        <v>2.7097858852810299</v>
      </c>
    </row>
    <row r="358" spans="1:14" x14ac:dyDescent="0.3">
      <c r="A358">
        <v>1673812</v>
      </c>
      <c r="B358">
        <v>2023</v>
      </c>
      <c r="C358">
        <v>1</v>
      </c>
      <c r="D358">
        <v>15</v>
      </c>
      <c r="E358">
        <v>2300</v>
      </c>
      <c r="F358">
        <v>-10.385611572265599</v>
      </c>
      <c r="G358">
        <v>2.4472570800781202</v>
      </c>
      <c r="H358">
        <v>10.670051309434699</v>
      </c>
      <c r="I358">
        <v>1.80221393733819</v>
      </c>
      <c r="J358">
        <f t="shared" si="6"/>
        <v>1.80221393733819</v>
      </c>
      <c r="K358" t="str" cm="1">
        <f t="array" ref="K358">INDEX($P$5:$P$12,MATCH(MIN(ABS(MOD(J358 - $Q$5:$Q$12 + PI(), 2*PI()) - PI())),ABS(MOD(J358 - $Q$5:$Q$12 + PI(), 2*PI()) - PI()),0))</f>
        <v>E</v>
      </c>
      <c r="L358">
        <v>1.5352231229434801</v>
      </c>
      <c r="M358">
        <v>7.4973491032918202</v>
      </c>
      <c r="N358">
        <v>2.7150226169162299</v>
      </c>
    </row>
    <row r="359" spans="1:14" x14ac:dyDescent="0.3">
      <c r="A359">
        <v>1673816</v>
      </c>
      <c r="B359">
        <v>2023</v>
      </c>
      <c r="C359">
        <v>1</v>
      </c>
      <c r="D359">
        <v>15</v>
      </c>
      <c r="E359">
        <v>0</v>
      </c>
      <c r="F359">
        <v>-12.003735351562501</v>
      </c>
      <c r="G359">
        <v>-0.49125061035156198</v>
      </c>
      <c r="H359">
        <v>12.013783315530601</v>
      </c>
      <c r="I359">
        <v>1.5298943395537601</v>
      </c>
      <c r="J359">
        <f t="shared" si="6"/>
        <v>1.5298943395537601</v>
      </c>
      <c r="K359" t="str" cm="1">
        <f t="array" ref="K359">INDEX($P$5:$P$12,MATCH(MIN(ABS(MOD(J359 - $Q$5:$Q$12 + PI(), 2*PI()) - PI())),ABS(MOD(J359 - $Q$5:$Q$12 + PI(), 2*PI()) - PI()),0))</f>
        <v>E</v>
      </c>
      <c r="L359">
        <v>1.1398322659683</v>
      </c>
      <c r="M359">
        <v>7.3855856789482903</v>
      </c>
      <c r="N359">
        <v>3.1036348342895499</v>
      </c>
    </row>
    <row r="360" spans="1:14" x14ac:dyDescent="0.3">
      <c r="A360">
        <v>1673820</v>
      </c>
      <c r="B360">
        <v>2023</v>
      </c>
      <c r="C360">
        <v>1</v>
      </c>
      <c r="D360">
        <v>15</v>
      </c>
      <c r="E360">
        <v>100</v>
      </c>
      <c r="F360">
        <v>-11.9333801269531</v>
      </c>
      <c r="G360">
        <v>-0.29940368652343702</v>
      </c>
      <c r="H360">
        <v>11.937135494827199</v>
      </c>
      <c r="I360">
        <v>1.54571199332043</v>
      </c>
      <c r="J360">
        <f t="shared" si="6"/>
        <v>1.54571199332043</v>
      </c>
      <c r="K360" t="str" cm="1">
        <f t="array" ref="K360">INDEX($P$5:$P$12,MATCH(MIN(ABS(MOD(J360 - $Q$5:$Q$12 + PI(), 2*PI()) - PI())),ABS(MOD(J360 - $Q$5:$Q$12 + PI(), 2*PI()) - PI()),0))</f>
        <v>E</v>
      </c>
      <c r="L360">
        <v>1.17030196545075</v>
      </c>
      <c r="M360">
        <v>7.3938571082221101</v>
      </c>
      <c r="N360">
        <v>3.0767227808634399</v>
      </c>
    </row>
    <row r="361" spans="1:14" x14ac:dyDescent="0.3">
      <c r="A361">
        <v>1673823</v>
      </c>
      <c r="B361">
        <v>2023</v>
      </c>
      <c r="C361">
        <v>1</v>
      </c>
      <c r="D361">
        <v>15</v>
      </c>
      <c r="E361">
        <v>200</v>
      </c>
      <c r="F361">
        <v>-11.838466796875</v>
      </c>
      <c r="G361">
        <v>-4.6044311523437499E-2</v>
      </c>
      <c r="H361">
        <v>11.8385563384787</v>
      </c>
      <c r="I361">
        <v>1.56690696509456</v>
      </c>
      <c r="J361">
        <f t="shared" si="6"/>
        <v>1.56690696509456</v>
      </c>
      <c r="K361" t="str" cm="1">
        <f t="array" ref="K361">INDEX($P$5:$P$12,MATCH(MIN(ABS(MOD(J361 - $Q$5:$Q$12 + PI(), 2*PI()) - PI())),ABS(MOD(J361 - $Q$5:$Q$12 + PI(), 2*PI()) - PI()),0))</f>
        <v>E</v>
      </c>
      <c r="L361">
        <v>1.1987996829180401</v>
      </c>
      <c r="M361">
        <v>7.3952087826198998</v>
      </c>
      <c r="N361">
        <v>3.0553472306993199</v>
      </c>
    </row>
    <row r="362" spans="1:14" x14ac:dyDescent="0.3">
      <c r="A362">
        <v>1673827</v>
      </c>
      <c r="B362">
        <v>2023</v>
      </c>
      <c r="C362">
        <v>1</v>
      </c>
      <c r="D362">
        <v>16</v>
      </c>
      <c r="E362">
        <v>300</v>
      </c>
      <c r="F362">
        <v>-10.552749633789</v>
      </c>
      <c r="G362">
        <v>3.1332440185546799</v>
      </c>
      <c r="H362">
        <v>11.008076258513199</v>
      </c>
      <c r="I362">
        <v>1.8594182156758301</v>
      </c>
      <c r="J362">
        <f t="shared" si="6"/>
        <v>1.8594182156758301</v>
      </c>
      <c r="K362" t="str" cm="1">
        <f t="array" ref="K362">INDEX($P$5:$P$12,MATCH(MIN(ABS(MOD(J362 - $Q$5:$Q$12 + PI(), 2*PI()) - PI())),ABS(MOD(J362 - $Q$5:$Q$12 + PI(), 2*PI()) - PI()),0))</f>
        <v>E</v>
      </c>
      <c r="L362">
        <v>1.5911760486740101</v>
      </c>
      <c r="M362">
        <v>7.4449225531684</v>
      </c>
      <c r="N362">
        <v>2.8534975051879798</v>
      </c>
    </row>
    <row r="363" spans="1:14" x14ac:dyDescent="0.3">
      <c r="A363">
        <v>1673830</v>
      </c>
      <c r="B363">
        <v>2023</v>
      </c>
      <c r="C363">
        <v>1</v>
      </c>
      <c r="D363">
        <v>16</v>
      </c>
      <c r="E363">
        <v>400</v>
      </c>
      <c r="F363">
        <v>-10.187315673828101</v>
      </c>
      <c r="G363">
        <v>3.1486743164062498</v>
      </c>
      <c r="H363">
        <v>10.6628115705483</v>
      </c>
      <c r="I363">
        <v>1.87056053847348</v>
      </c>
      <c r="J363">
        <f t="shared" si="6"/>
        <v>1.87056053847348</v>
      </c>
      <c r="K363" t="str" cm="1">
        <f t="array" ref="K363">INDEX($P$5:$P$12,MATCH(MIN(ABS(MOD(J363 - $Q$5:$Q$12 + PI(), 2*PI()) - PI())),ABS(MOD(J363 - $Q$5:$Q$12 + PI(), 2*PI()) - PI()),0))</f>
        <v>E</v>
      </c>
      <c r="L363">
        <v>1.59795491809405</v>
      </c>
      <c r="M363">
        <v>7.4932280646430103</v>
      </c>
      <c r="N363">
        <v>2.8539335462782098</v>
      </c>
    </row>
    <row r="364" spans="1:14" x14ac:dyDescent="0.3">
      <c r="A364">
        <v>1673834</v>
      </c>
      <c r="B364">
        <v>2023</v>
      </c>
      <c r="C364">
        <v>1</v>
      </c>
      <c r="D364">
        <v>16</v>
      </c>
      <c r="E364">
        <v>500</v>
      </c>
      <c r="F364">
        <v>-9.9939361572265604</v>
      </c>
      <c r="G364">
        <v>3.0860345458984302</v>
      </c>
      <c r="H364">
        <v>10.459558744669801</v>
      </c>
      <c r="I364">
        <v>1.8702983449500299</v>
      </c>
      <c r="J364">
        <f t="shared" si="6"/>
        <v>1.8702983449500299</v>
      </c>
      <c r="K364" t="str" cm="1">
        <f t="array" ref="K364">INDEX($P$5:$P$12,MATCH(MIN(ABS(MOD(J364 - $Q$5:$Q$12 + PI(), 2*PI()) - PI())),ABS(MOD(J364 - $Q$5:$Q$12 + PI(), 2*PI()) - PI()),0))</f>
        <v>E</v>
      </c>
      <c r="L364">
        <v>1.60235073178934</v>
      </c>
      <c r="M364">
        <v>7.5470130708482497</v>
      </c>
      <c r="N364">
        <v>2.8477631674872499</v>
      </c>
    </row>
    <row r="365" spans="1:14" x14ac:dyDescent="0.3">
      <c r="A365">
        <v>1673838</v>
      </c>
      <c r="B365">
        <v>2023</v>
      </c>
      <c r="C365">
        <v>1</v>
      </c>
      <c r="D365">
        <v>16</v>
      </c>
      <c r="E365">
        <v>600</v>
      </c>
      <c r="F365">
        <v>-10.0592669677734</v>
      </c>
      <c r="G365">
        <v>2.8954656982421798</v>
      </c>
      <c r="H365">
        <v>10.467691891655701</v>
      </c>
      <c r="I365">
        <v>1.85106074122744</v>
      </c>
      <c r="J365">
        <f t="shared" si="6"/>
        <v>1.85106074122744</v>
      </c>
      <c r="K365" t="str" cm="1">
        <f t="array" ref="K365">INDEX($P$5:$P$12,MATCH(MIN(ABS(MOD(J365 - $Q$5:$Q$12 + PI(), 2*PI()) - PI())),ABS(MOD(J365 - $Q$5:$Q$12 + PI(), 2*PI()) - PI()),0))</f>
        <v>E</v>
      </c>
      <c r="L365">
        <v>1.60479006898514</v>
      </c>
      <c r="M365">
        <v>7.60148217942979</v>
      </c>
      <c r="N365">
        <v>2.8398045433892101</v>
      </c>
    </row>
    <row r="366" spans="1:14" x14ac:dyDescent="0.3">
      <c r="A366">
        <v>1673841</v>
      </c>
      <c r="B366">
        <v>2023</v>
      </c>
      <c r="C366">
        <v>1</v>
      </c>
      <c r="D366">
        <v>16</v>
      </c>
      <c r="E366">
        <v>700</v>
      </c>
      <c r="F366">
        <v>-9.8190954589843695</v>
      </c>
      <c r="G366">
        <v>2.7203124999999999</v>
      </c>
      <c r="H366">
        <v>10.188951650209299</v>
      </c>
      <c r="I366">
        <v>1.84106098383565</v>
      </c>
      <c r="J366">
        <f t="shared" si="6"/>
        <v>1.84106098383565</v>
      </c>
      <c r="K366" t="str" cm="1">
        <f t="array" ref="K366">INDEX($P$5:$P$12,MATCH(MIN(ABS(MOD(J366 - $Q$5:$Q$12 + PI(), 2*PI()) - PI())),ABS(MOD(J366 - $Q$5:$Q$12 + PI(), 2*PI()) - PI()),0))</f>
        <v>E</v>
      </c>
      <c r="L366">
        <v>1.6058215704566801</v>
      </c>
      <c r="M366">
        <v>7.6505375968085296</v>
      </c>
      <c r="N366">
        <v>2.8366933398776499</v>
      </c>
    </row>
    <row r="367" spans="1:14" x14ac:dyDescent="0.3">
      <c r="A367">
        <v>1673845</v>
      </c>
      <c r="B367">
        <v>2023</v>
      </c>
      <c r="C367">
        <v>1</v>
      </c>
      <c r="D367">
        <v>16</v>
      </c>
      <c r="E367">
        <v>800</v>
      </c>
      <c r="F367">
        <v>-9.6461743164062508</v>
      </c>
      <c r="G367">
        <v>2.1478466796875</v>
      </c>
      <c r="H367">
        <v>9.88240478334804</v>
      </c>
      <c r="I367">
        <v>1.7898853248248101</v>
      </c>
      <c r="J367">
        <f t="shared" si="6"/>
        <v>1.7898853248248101</v>
      </c>
      <c r="K367" t="str" cm="1">
        <f t="array" ref="K367">INDEX($P$5:$P$12,MATCH(MIN(ABS(MOD(J367 - $Q$5:$Q$12 + PI(), 2*PI()) - PI())),ABS(MOD(J367 - $Q$5:$Q$12 + PI(), 2*PI()) - PI()),0))</f>
        <v>E</v>
      </c>
      <c r="L367">
        <v>1.6042643018045999</v>
      </c>
      <c r="M367">
        <v>7.7071214252048001</v>
      </c>
      <c r="N367">
        <v>2.8318196402655702</v>
      </c>
    </row>
    <row r="368" spans="1:14" x14ac:dyDescent="0.3">
      <c r="A368">
        <v>1673848</v>
      </c>
      <c r="B368">
        <v>2023</v>
      </c>
      <c r="C368">
        <v>1</v>
      </c>
      <c r="D368">
        <v>16</v>
      </c>
      <c r="E368">
        <v>900</v>
      </c>
      <c r="F368">
        <v>-10.123358154296801</v>
      </c>
      <c r="G368">
        <v>1.76987121582031</v>
      </c>
      <c r="H368">
        <v>10.276907338336599</v>
      </c>
      <c r="I368">
        <v>1.7438774722963899</v>
      </c>
      <c r="J368">
        <f t="shared" si="6"/>
        <v>1.7438774722963899</v>
      </c>
      <c r="K368" t="str" cm="1">
        <f t="array" ref="K368">INDEX($P$5:$P$12,MATCH(MIN(ABS(MOD(J368 - $Q$5:$Q$12 + PI(), 2*PI()) - PI())),ABS(MOD(J368 - $Q$5:$Q$12 + PI(), 2*PI()) - PI()),0))</f>
        <v>E</v>
      </c>
      <c r="L368">
        <v>1.6012386548994799</v>
      </c>
      <c r="M368">
        <v>7.7624270121256496</v>
      </c>
      <c r="N368">
        <v>2.8439168930053702</v>
      </c>
    </row>
    <row r="369" spans="1:14" x14ac:dyDescent="0.3">
      <c r="A369">
        <v>1673852</v>
      </c>
      <c r="B369">
        <v>2023</v>
      </c>
      <c r="C369">
        <v>1</v>
      </c>
      <c r="D369">
        <v>16</v>
      </c>
      <c r="E369">
        <v>1000</v>
      </c>
      <c r="F369">
        <v>-10.7008642578125</v>
      </c>
      <c r="G369">
        <v>1.7186462402343701</v>
      </c>
      <c r="H369">
        <v>10.8379998506735</v>
      </c>
      <c r="I369">
        <v>1.7300445234338799</v>
      </c>
      <c r="J369">
        <f t="shared" si="6"/>
        <v>1.7300445234338799</v>
      </c>
      <c r="K369" t="str" cm="1">
        <f t="array" ref="K369">INDEX($P$5:$P$12,MATCH(MIN(ABS(MOD(J369 - $Q$5:$Q$12 + PI(), 2*PI()) - PI())),ABS(MOD(J369 - $Q$5:$Q$12 + PI(), 2*PI()) - PI()),0))</f>
        <v>E</v>
      </c>
      <c r="L369">
        <v>1.6010355444803399</v>
      </c>
      <c r="M369">
        <v>7.7854419284396696</v>
      </c>
      <c r="N369">
        <v>2.8777670330471401</v>
      </c>
    </row>
    <row r="370" spans="1:14" x14ac:dyDescent="0.3">
      <c r="A370">
        <v>1673856</v>
      </c>
      <c r="B370">
        <v>2023</v>
      </c>
      <c r="C370">
        <v>1</v>
      </c>
      <c r="D370">
        <v>16</v>
      </c>
      <c r="E370">
        <v>1100</v>
      </c>
      <c r="F370">
        <v>-10.811715087890599</v>
      </c>
      <c r="G370">
        <v>1.7373858642578099</v>
      </c>
      <c r="H370">
        <v>10.950419753737499</v>
      </c>
      <c r="I370">
        <v>1.7301289248151199</v>
      </c>
      <c r="J370">
        <f t="shared" si="6"/>
        <v>1.7301289248151199</v>
      </c>
      <c r="K370" t="str" cm="1">
        <f t="array" ref="K370">INDEX($P$5:$P$12,MATCH(MIN(ABS(MOD(J370 - $Q$5:$Q$12 + PI(), 2*PI()) - PI())),ABS(MOD(J370 - $Q$5:$Q$12 + PI(), 2*PI()) - PI()),0))</f>
        <v>E</v>
      </c>
      <c r="L370">
        <v>1.6038870206501701</v>
      </c>
      <c r="M370">
        <v>7.8039316601223403</v>
      </c>
      <c r="N370">
        <v>2.9258952670627099</v>
      </c>
    </row>
    <row r="371" spans="1:14" x14ac:dyDescent="0.3">
      <c r="A371">
        <v>1673859</v>
      </c>
      <c r="B371">
        <v>2023</v>
      </c>
      <c r="C371">
        <v>1</v>
      </c>
      <c r="D371">
        <v>16</v>
      </c>
      <c r="E371">
        <v>1200</v>
      </c>
      <c r="F371">
        <v>-10.633158569335899</v>
      </c>
      <c r="G371">
        <v>1.6161322021484299</v>
      </c>
      <c r="H371">
        <v>10.755275191991201</v>
      </c>
      <c r="I371">
        <v>1.7216317700163</v>
      </c>
      <c r="J371">
        <f t="shared" si="6"/>
        <v>1.7216317700163</v>
      </c>
      <c r="K371" t="str" cm="1">
        <f t="array" ref="K371">INDEX($P$5:$P$12,MATCH(MIN(ABS(MOD(J371 - $Q$5:$Q$12 + PI(), 2*PI()) - PI())),ABS(MOD(J371 - $Q$5:$Q$12 + PI(), 2*PI()) - PI()),0))</f>
        <v>E</v>
      </c>
      <c r="L371">
        <v>1.60496708042559</v>
      </c>
      <c r="M371">
        <v>7.8509222666422502</v>
      </c>
      <c r="N371">
        <v>2.96051470438639</v>
      </c>
    </row>
    <row r="372" spans="1:14" x14ac:dyDescent="0.3">
      <c r="A372">
        <v>1673863</v>
      </c>
      <c r="B372">
        <v>2023</v>
      </c>
      <c r="C372">
        <v>1</v>
      </c>
      <c r="D372">
        <v>16</v>
      </c>
      <c r="E372">
        <v>1300</v>
      </c>
      <c r="F372">
        <v>-10.640736694335899</v>
      </c>
      <c r="G372">
        <v>1.26864501953125</v>
      </c>
      <c r="H372">
        <v>10.7160971245957</v>
      </c>
      <c r="I372">
        <v>1.6894614798149501</v>
      </c>
      <c r="J372">
        <f t="shared" si="6"/>
        <v>1.6894614798149501</v>
      </c>
      <c r="K372" t="str" cm="1">
        <f t="array" ref="K372">INDEX($P$5:$P$12,MATCH(MIN(ABS(MOD(J372 - $Q$5:$Q$12 + PI(), 2*PI()) - PI())),ABS(MOD(J372 - $Q$5:$Q$12 + PI(), 2*PI()) - PI()),0))</f>
        <v>E</v>
      </c>
      <c r="L372">
        <v>1.6016327731501301</v>
      </c>
      <c r="M372">
        <v>7.9225563473171601</v>
      </c>
      <c r="N372">
        <v>2.9763765335082999</v>
      </c>
    </row>
    <row r="373" spans="1:14" x14ac:dyDescent="0.3">
      <c r="A373">
        <v>1673866</v>
      </c>
      <c r="B373">
        <v>2023</v>
      </c>
      <c r="C373">
        <v>1</v>
      </c>
      <c r="D373">
        <v>16</v>
      </c>
      <c r="E373">
        <v>1400</v>
      </c>
      <c r="F373">
        <v>-10.6735223388671</v>
      </c>
      <c r="G373">
        <v>1.55083557128906</v>
      </c>
      <c r="H373">
        <v>10.7856001264404</v>
      </c>
      <c r="I373">
        <v>1.7150840604356301</v>
      </c>
      <c r="J373">
        <f t="shared" si="6"/>
        <v>1.7150840604356301</v>
      </c>
      <c r="K373" t="str" cm="1">
        <f t="array" ref="K373">INDEX($P$5:$P$12,MATCH(MIN(ABS(MOD(J373 - $Q$5:$Q$12 + PI(), 2*PI()) - PI())),ABS(MOD(J373 - $Q$5:$Q$12 + PI(), 2*PI()) - PI()),0))</f>
        <v>E</v>
      </c>
      <c r="L373">
        <v>1.59936423335224</v>
      </c>
      <c r="M373">
        <v>7.9829954571194097</v>
      </c>
      <c r="N373">
        <v>2.9940030839708101</v>
      </c>
    </row>
    <row r="374" spans="1:14" x14ac:dyDescent="0.3">
      <c r="A374">
        <v>1673870</v>
      </c>
      <c r="B374">
        <v>2023</v>
      </c>
      <c r="C374">
        <v>1</v>
      </c>
      <c r="D374">
        <v>16</v>
      </c>
      <c r="E374">
        <v>1500</v>
      </c>
      <c r="F374">
        <v>-10.66708984375</v>
      </c>
      <c r="G374">
        <v>1.7369189453125</v>
      </c>
      <c r="H374">
        <v>10.807575729885899</v>
      </c>
      <c r="I374">
        <v>1.7322094238288299</v>
      </c>
      <c r="J374">
        <f t="shared" si="6"/>
        <v>1.7322094238288299</v>
      </c>
      <c r="K374" t="str" cm="1">
        <f t="array" ref="K374">INDEX($P$5:$P$12,MATCH(MIN(ABS(MOD(J374 - $Q$5:$Q$12 + PI(), 2*PI()) - PI())),ABS(MOD(J374 - $Q$5:$Q$12 + PI(), 2*PI()) - PI()),0))</f>
        <v>E</v>
      </c>
      <c r="L374">
        <v>1.6004077190486901</v>
      </c>
      <c r="M374">
        <v>8.0302510791354695</v>
      </c>
      <c r="N374">
        <v>3.0157954957750102</v>
      </c>
    </row>
    <row r="375" spans="1:14" x14ac:dyDescent="0.3">
      <c r="A375">
        <v>1673874</v>
      </c>
      <c r="B375">
        <v>2023</v>
      </c>
      <c r="C375">
        <v>1</v>
      </c>
      <c r="D375">
        <v>16</v>
      </c>
      <c r="E375">
        <v>1600</v>
      </c>
      <c r="F375">
        <v>-11.10033203125</v>
      </c>
      <c r="G375">
        <v>1.79447814941406</v>
      </c>
      <c r="H375">
        <v>11.244444096206699</v>
      </c>
      <c r="I375">
        <v>1.73106959922112</v>
      </c>
      <c r="J375">
        <f t="shared" si="6"/>
        <v>1.73106959922112</v>
      </c>
      <c r="K375" t="str" cm="1">
        <f t="array" ref="K375">INDEX($P$5:$P$12,MATCH(MIN(ABS(MOD(J375 - $Q$5:$Q$12 + PI(), 2*PI()) - PI())),ABS(MOD(J375 - $Q$5:$Q$12 + PI(), 2*PI()) - PI()),0))</f>
        <v>E</v>
      </c>
      <c r="L375">
        <v>1.6010792499129001</v>
      </c>
      <c r="M375">
        <v>8.0653178956773495</v>
      </c>
      <c r="N375">
        <v>3.04577816857232</v>
      </c>
    </row>
    <row r="376" spans="1:14" x14ac:dyDescent="0.3">
      <c r="A376">
        <v>1673877</v>
      </c>
      <c r="B376">
        <v>2023</v>
      </c>
      <c r="C376">
        <v>1</v>
      </c>
      <c r="D376">
        <v>16</v>
      </c>
      <c r="E376">
        <v>1700</v>
      </c>
      <c r="F376">
        <v>-11.375894165039</v>
      </c>
      <c r="G376">
        <v>1.3559680175781199</v>
      </c>
      <c r="H376">
        <v>11.4564225358034</v>
      </c>
      <c r="I376">
        <v>1.6894331920662</v>
      </c>
      <c r="J376">
        <f t="shared" si="6"/>
        <v>1.6894331920662</v>
      </c>
      <c r="K376" t="str" cm="1">
        <f t="array" ref="K376">INDEX($P$5:$P$12,MATCH(MIN(ABS(MOD(J376 - $Q$5:$Q$12 + PI(), 2*PI()) - PI())),ABS(MOD(J376 - $Q$5:$Q$12 + PI(), 2*PI()) - PI()),0))</f>
        <v>E</v>
      </c>
      <c r="L376">
        <v>1.59913827892909</v>
      </c>
      <c r="M376">
        <v>8.0912081400553308</v>
      </c>
      <c r="N376">
        <v>3.0897405412461998</v>
      </c>
    </row>
    <row r="377" spans="1:14" x14ac:dyDescent="0.3">
      <c r="A377">
        <v>1673881</v>
      </c>
      <c r="B377">
        <v>2023</v>
      </c>
      <c r="C377">
        <v>1</v>
      </c>
      <c r="D377">
        <v>16</v>
      </c>
      <c r="E377">
        <v>1800</v>
      </c>
      <c r="F377">
        <v>-11.787419433593699</v>
      </c>
      <c r="G377">
        <v>0.72378234863281199</v>
      </c>
      <c r="H377">
        <v>11.809619714099799</v>
      </c>
      <c r="I377">
        <v>1.63212228316576</v>
      </c>
      <c r="J377">
        <f t="shared" si="6"/>
        <v>1.63212228316576</v>
      </c>
      <c r="K377" t="str" cm="1">
        <f t="array" ref="K377">INDEX($P$5:$P$12,MATCH(MIN(ABS(MOD(J377 - $Q$5:$Q$12 + PI(), 2*PI()) - PI())),ABS(MOD(J377 - $Q$5:$Q$12 + PI(), 2*PI()) - PI()),0))</f>
        <v>E</v>
      </c>
      <c r="L377">
        <v>1.5938112761633201</v>
      </c>
      <c r="M377">
        <v>8.1214589012993699</v>
      </c>
      <c r="N377">
        <v>3.1444087558322402</v>
      </c>
    </row>
    <row r="378" spans="1:14" x14ac:dyDescent="0.3">
      <c r="A378">
        <v>1673884</v>
      </c>
      <c r="B378">
        <v>2023</v>
      </c>
      <c r="C378">
        <v>1</v>
      </c>
      <c r="D378">
        <v>16</v>
      </c>
      <c r="E378">
        <v>1900</v>
      </c>
      <c r="F378">
        <v>-12.0376354980468</v>
      </c>
      <c r="G378">
        <v>0.84151977539062495</v>
      </c>
      <c r="H378">
        <v>12.067013877352201</v>
      </c>
      <c r="I378">
        <v>1.64059017734368</v>
      </c>
      <c r="J378">
        <f t="shared" si="6"/>
        <v>1.64059017734368</v>
      </c>
      <c r="K378" t="str" cm="1">
        <f t="array" ref="K378">INDEX($P$5:$P$12,MATCH(MIN(ABS(MOD(J378 - $Q$5:$Q$12 + PI(), 2*PI()) - PI())),ABS(MOD(J378 - $Q$5:$Q$12 + PI(), 2*PI()) - PI()),0))</f>
        <v>E</v>
      </c>
      <c r="L378">
        <v>1.58927990756855</v>
      </c>
      <c r="M378">
        <v>8.1566489537556901</v>
      </c>
      <c r="N378">
        <v>3.2178112665812102</v>
      </c>
    </row>
    <row r="379" spans="1:14" x14ac:dyDescent="0.3">
      <c r="A379">
        <v>1673888</v>
      </c>
      <c r="B379">
        <v>2023</v>
      </c>
      <c r="C379">
        <v>1</v>
      </c>
      <c r="D379">
        <v>16</v>
      </c>
      <c r="E379">
        <v>2000</v>
      </c>
      <c r="F379">
        <v>-12.002373046875</v>
      </c>
      <c r="G379">
        <v>1.3039660644531199</v>
      </c>
      <c r="H379">
        <v>12.072998229669199</v>
      </c>
      <c r="I379">
        <v>1.6790142417828</v>
      </c>
      <c r="J379">
        <f t="shared" si="6"/>
        <v>1.6790142417828</v>
      </c>
      <c r="K379" t="str" cm="1">
        <f t="array" ref="K379">INDEX($P$5:$P$12,MATCH(MIN(ABS(MOD(J379 - $Q$5:$Q$12 + PI(), 2*PI()) - PI())),ABS(MOD(J379 - $Q$5:$Q$12 + PI(), 2*PI()) - PI()),0))</f>
        <v>E</v>
      </c>
      <c r="L379">
        <v>1.5910120571322199</v>
      </c>
      <c r="M379">
        <v>8.1958045959472603</v>
      </c>
      <c r="N379">
        <v>3.3123164706759902</v>
      </c>
    </row>
    <row r="380" spans="1:14" x14ac:dyDescent="0.3">
      <c r="A380">
        <v>1673892</v>
      </c>
      <c r="B380">
        <v>2023</v>
      </c>
      <c r="C380">
        <v>1</v>
      </c>
      <c r="D380">
        <v>16</v>
      </c>
      <c r="E380">
        <v>2100</v>
      </c>
      <c r="F380">
        <v>-11.7757550048828</v>
      </c>
      <c r="G380">
        <v>1.6527209472656199</v>
      </c>
      <c r="H380">
        <v>11.8911686753049</v>
      </c>
      <c r="I380">
        <v>1.7102350016683701</v>
      </c>
      <c r="J380">
        <f t="shared" si="6"/>
        <v>1.7102350016683701</v>
      </c>
      <c r="K380" t="str" cm="1">
        <f t="array" ref="K380">INDEX($P$5:$P$12,MATCH(MIN(ABS(MOD(J380 - $Q$5:$Q$12 + PI(), 2*PI()) - PI())),ABS(MOD(J380 - $Q$5:$Q$12 + PI(), 2*PI()) - PI()),0))</f>
        <v>E</v>
      </c>
      <c r="L380">
        <v>1.59627857655056</v>
      </c>
      <c r="M380">
        <v>8.1265051099989094</v>
      </c>
      <c r="N380">
        <v>3.28471755981445</v>
      </c>
    </row>
    <row r="381" spans="1:14" x14ac:dyDescent="0.3">
      <c r="A381">
        <v>1673895</v>
      </c>
      <c r="B381">
        <v>2023</v>
      </c>
      <c r="C381">
        <v>1</v>
      </c>
      <c r="D381">
        <v>16</v>
      </c>
      <c r="E381">
        <v>2200</v>
      </c>
      <c r="F381">
        <v>-11.9393383789062</v>
      </c>
      <c r="G381">
        <v>2.4003247070312499</v>
      </c>
      <c r="H381">
        <v>12.1782330255751</v>
      </c>
      <c r="I381">
        <v>1.7691949160779199</v>
      </c>
      <c r="J381">
        <f t="shared" si="6"/>
        <v>1.7691949160779199</v>
      </c>
      <c r="K381" t="str" cm="1">
        <f t="array" ref="K381">INDEX($P$5:$P$12,MATCH(MIN(ABS(MOD(J381 - $Q$5:$Q$12 + PI(), 2*PI()) - PI())),ABS(MOD(J381 - $Q$5:$Q$12 + PI(), 2*PI()) - PI()),0))</f>
        <v>E</v>
      </c>
      <c r="L381">
        <v>1.6065120097646199</v>
      </c>
      <c r="M381">
        <v>8.1964556376139299</v>
      </c>
      <c r="N381">
        <v>3.3453427420722099</v>
      </c>
    </row>
    <row r="382" spans="1:14" x14ac:dyDescent="0.3">
      <c r="A382">
        <v>1673899</v>
      </c>
      <c r="B382">
        <v>2023</v>
      </c>
      <c r="C382">
        <v>1</v>
      </c>
      <c r="D382">
        <v>16</v>
      </c>
      <c r="E382">
        <v>2300</v>
      </c>
      <c r="F382">
        <v>-11.564223022460901</v>
      </c>
      <c r="G382">
        <v>3.185263671875</v>
      </c>
      <c r="H382">
        <v>11.9948805234809</v>
      </c>
      <c r="I382">
        <v>1.8395726880599801</v>
      </c>
      <c r="J382">
        <f t="shared" si="6"/>
        <v>1.8395726880599801</v>
      </c>
      <c r="K382" t="str" cm="1">
        <f t="array" ref="K382">INDEX($P$5:$P$12,MATCH(MIN(ABS(MOD(J382 - $Q$5:$Q$12 + PI(), 2*PI()) - PI())),ABS(MOD(J382 - $Q$5:$Q$12 + PI(), 2*PI()) - PI()),0))</f>
        <v>E</v>
      </c>
      <c r="L382">
        <v>1.61877672471412</v>
      </c>
      <c r="M382">
        <v>8.2661679585774692</v>
      </c>
      <c r="N382">
        <v>3.3913523356119701</v>
      </c>
    </row>
    <row r="383" spans="1:14" x14ac:dyDescent="0.3">
      <c r="A383">
        <v>1673902</v>
      </c>
      <c r="B383">
        <v>2023</v>
      </c>
      <c r="C383">
        <v>1</v>
      </c>
      <c r="D383">
        <v>16</v>
      </c>
      <c r="E383">
        <v>0</v>
      </c>
      <c r="F383">
        <v>-10.869833984374999</v>
      </c>
      <c r="G383">
        <v>2.7105596923828101</v>
      </c>
      <c r="H383">
        <v>11.202697206201901</v>
      </c>
      <c r="I383">
        <v>1.8151775603068101</v>
      </c>
      <c r="J383">
        <f t="shared" si="6"/>
        <v>1.8151775603068101</v>
      </c>
      <c r="K383" t="str" cm="1">
        <f t="array" ref="K383">INDEX($P$5:$P$12,MATCH(MIN(ABS(MOD(J383 - $Q$5:$Q$12 + PI(), 2*PI()) - PI())),ABS(MOD(J383 - $Q$5:$Q$12 + PI(), 2*PI()) - PI()),0))</f>
        <v>E</v>
      </c>
      <c r="L383">
        <v>1.54874772022334</v>
      </c>
      <c r="M383">
        <v>7.46389537387424</v>
      </c>
      <c r="N383">
        <v>2.74335077073839</v>
      </c>
    </row>
    <row r="384" spans="1:14" x14ac:dyDescent="0.3">
      <c r="A384">
        <v>1673906</v>
      </c>
      <c r="B384">
        <v>2023</v>
      </c>
      <c r="C384">
        <v>1</v>
      </c>
      <c r="D384">
        <v>16</v>
      </c>
      <c r="E384">
        <v>100</v>
      </c>
      <c r="F384">
        <v>-11.1428887939453</v>
      </c>
      <c r="G384">
        <v>2.8876104736328099</v>
      </c>
      <c r="H384">
        <v>11.510962814711201</v>
      </c>
      <c r="I384">
        <v>1.82436222649069</v>
      </c>
      <c r="J384">
        <f t="shared" si="6"/>
        <v>1.82436222649069</v>
      </c>
      <c r="K384" t="str" cm="1">
        <f t="array" ref="K384">INDEX($P$5:$P$12,MATCH(MIN(ABS(MOD(J384 - $Q$5:$Q$12 + PI(), 2*PI()) - PI())),ABS(MOD(J384 - $Q$5:$Q$12 + PI(), 2*PI()) - PI()),0))</f>
        <v>E</v>
      </c>
      <c r="L384">
        <v>1.56526458612265</v>
      </c>
      <c r="M384">
        <v>7.4285462697347002</v>
      </c>
      <c r="N384">
        <v>2.7909057405259801</v>
      </c>
    </row>
    <row r="385" spans="1:14" x14ac:dyDescent="0.3">
      <c r="A385">
        <v>1673910</v>
      </c>
      <c r="B385">
        <v>2023</v>
      </c>
      <c r="C385">
        <v>1</v>
      </c>
      <c r="D385">
        <v>16</v>
      </c>
      <c r="E385">
        <v>200</v>
      </c>
      <c r="F385">
        <v>-11.0135662841796</v>
      </c>
      <c r="G385">
        <v>3.0194586181640601</v>
      </c>
      <c r="H385">
        <v>11.419972532489901</v>
      </c>
      <c r="I385">
        <v>1.8383796794812799</v>
      </c>
      <c r="J385">
        <f t="shared" si="6"/>
        <v>1.8383796794812799</v>
      </c>
      <c r="K385" t="str" cm="1">
        <f t="array" ref="K385">INDEX($P$5:$P$12,MATCH(MIN(ABS(MOD(J385 - $Q$5:$Q$12 + PI(), 2*PI()) - PI())),ABS(MOD(J385 - $Q$5:$Q$12 + PI(), 2*PI()) - PI()),0))</f>
        <v>E</v>
      </c>
      <c r="L385">
        <v>1.5803964898924101</v>
      </c>
      <c r="M385">
        <v>7.4210133022732201</v>
      </c>
      <c r="N385">
        <v>2.8318931791517401</v>
      </c>
    </row>
    <row r="386" spans="1:14" x14ac:dyDescent="0.3">
      <c r="A386">
        <v>1673913</v>
      </c>
      <c r="B386">
        <v>2023</v>
      </c>
      <c r="C386">
        <v>1</v>
      </c>
      <c r="D386">
        <v>17</v>
      </c>
      <c r="E386">
        <v>300</v>
      </c>
      <c r="F386">
        <v>-10.0528350830078</v>
      </c>
      <c r="G386">
        <v>5.8197796630859298</v>
      </c>
      <c r="H386">
        <v>11.6159084247863</v>
      </c>
      <c r="I386">
        <v>2.0955710323166299</v>
      </c>
      <c r="J386">
        <f t="shared" si="6"/>
        <v>2.0955710323166299</v>
      </c>
      <c r="K386" t="str" cm="1">
        <f t="array" ref="K386">INDEX($P$5:$P$12,MATCH(MIN(ABS(MOD(J386 - $Q$5:$Q$12 + PI(), 2*PI()) - PI())),ABS(MOD(J386 - $Q$5:$Q$12 + PI(), 2*PI()) - PI()),0))</f>
        <v>SE</v>
      </c>
      <c r="L386">
        <v>1.66775252347679</v>
      </c>
      <c r="M386">
        <v>8.4556634691026407</v>
      </c>
      <c r="N386">
        <v>3.3847883012559601</v>
      </c>
    </row>
    <row r="387" spans="1:14" x14ac:dyDescent="0.3">
      <c r="A387">
        <v>1673917</v>
      </c>
      <c r="B387">
        <v>2023</v>
      </c>
      <c r="C387">
        <v>1</v>
      </c>
      <c r="D387">
        <v>17</v>
      </c>
      <c r="E387">
        <v>400</v>
      </c>
      <c r="F387">
        <v>-9.7467773437500007</v>
      </c>
      <c r="G387">
        <v>6.0772174072265601</v>
      </c>
      <c r="H387">
        <v>11.486176039193101</v>
      </c>
      <c r="I387">
        <v>2.1283237790090999</v>
      </c>
      <c r="J387">
        <f t="shared" ref="J387:J450" si="7">IF(I387&lt;0,I387+2*PI(),I387)</f>
        <v>2.1283237790090999</v>
      </c>
      <c r="K387" t="str" cm="1">
        <f t="array" ref="K387">INDEX($P$5:$P$12,MATCH(MIN(ABS(MOD(J387 - $Q$5:$Q$12 + PI(), 2*PI()) - PI())),ABS(MOD(J387 - $Q$5:$Q$12 + PI(), 2*PI()) - PI()),0))</f>
        <v>SE</v>
      </c>
      <c r="L387">
        <v>1.67999400974345</v>
      </c>
      <c r="M387">
        <v>8.4524841308593697</v>
      </c>
      <c r="N387">
        <v>3.3643613391452298</v>
      </c>
    </row>
    <row r="388" spans="1:14" x14ac:dyDescent="0.3">
      <c r="A388">
        <v>1673920</v>
      </c>
      <c r="B388">
        <v>2023</v>
      </c>
      <c r="C388">
        <v>1</v>
      </c>
      <c r="D388">
        <v>17</v>
      </c>
      <c r="E388">
        <v>500</v>
      </c>
      <c r="F388">
        <v>-9.4334356689453092</v>
      </c>
      <c r="G388">
        <v>6.1995318603515601</v>
      </c>
      <c r="H388">
        <v>11.288219691680499</v>
      </c>
      <c r="I388">
        <v>2.1522073819564498</v>
      </c>
      <c r="J388">
        <f t="shared" si="7"/>
        <v>2.1522073819564498</v>
      </c>
      <c r="K388" t="str" cm="1">
        <f t="array" ref="K388">INDEX($P$5:$P$12,MATCH(MIN(ABS(MOD(J388 - $Q$5:$Q$12 + PI(), 2*PI()) - PI())),ABS(MOD(J388 - $Q$5:$Q$12 + PI(), 2*PI()) - PI()),0))</f>
        <v>SE</v>
      </c>
      <c r="L388">
        <v>1.6921488840933201</v>
      </c>
      <c r="M388">
        <v>8.4365740882025797</v>
      </c>
      <c r="N388">
        <v>3.3363451427883501</v>
      </c>
    </row>
    <row r="389" spans="1:14" x14ac:dyDescent="0.3">
      <c r="A389">
        <v>1673924</v>
      </c>
      <c r="B389">
        <v>2023</v>
      </c>
      <c r="C389">
        <v>1</v>
      </c>
      <c r="D389">
        <v>17</v>
      </c>
      <c r="E389">
        <v>600</v>
      </c>
      <c r="F389">
        <v>-9.1832623291015594</v>
      </c>
      <c r="G389">
        <v>6.06523376464843</v>
      </c>
      <c r="H389">
        <v>11.0054244636418</v>
      </c>
      <c r="I389">
        <v>2.15449396024938</v>
      </c>
      <c r="J389">
        <f t="shared" si="7"/>
        <v>2.15449396024938</v>
      </c>
      <c r="K389" t="str" cm="1">
        <f t="array" ref="K389">INDEX($P$5:$P$12,MATCH(MIN(ABS(MOD(J389 - $Q$5:$Q$12 + PI(), 2*PI()) - PI())),ABS(MOD(J389 - $Q$5:$Q$12 + PI(), 2*PI()) - PI()),0))</f>
        <v>SE</v>
      </c>
      <c r="L389">
        <v>1.70148426979713</v>
      </c>
      <c r="M389">
        <v>8.4208917617797798</v>
      </c>
      <c r="N389">
        <v>3.2962223688761298</v>
      </c>
    </row>
    <row r="390" spans="1:14" x14ac:dyDescent="0.3">
      <c r="A390">
        <v>1673928</v>
      </c>
      <c r="B390">
        <v>2023</v>
      </c>
      <c r="C390">
        <v>1</v>
      </c>
      <c r="D390">
        <v>17</v>
      </c>
      <c r="E390">
        <v>700</v>
      </c>
      <c r="F390">
        <v>-9.2525274658203092</v>
      </c>
      <c r="G390">
        <v>5.8469927978515601</v>
      </c>
      <c r="H390">
        <v>10.945162825828</v>
      </c>
      <c r="I390">
        <v>2.13436682912246</v>
      </c>
      <c r="J390">
        <f t="shared" si="7"/>
        <v>2.13436682912246</v>
      </c>
      <c r="K390" t="str" cm="1">
        <f t="array" ref="K390">INDEX($P$5:$P$12,MATCH(MIN(ABS(MOD(J390 - $Q$5:$Q$12 + PI(), 2*PI()) - PI())),ABS(MOD(J390 - $Q$5:$Q$12 + PI(), 2*PI()) - PI()),0))</f>
        <v>SE</v>
      </c>
      <c r="L390">
        <v>1.7061367530401399</v>
      </c>
      <c r="M390">
        <v>8.4114875793456996</v>
      </c>
      <c r="N390">
        <v>3.2436240514119401</v>
      </c>
    </row>
    <row r="391" spans="1:14" x14ac:dyDescent="0.3">
      <c r="A391">
        <v>1673931</v>
      </c>
      <c r="B391">
        <v>2023</v>
      </c>
      <c r="C391">
        <v>1</v>
      </c>
      <c r="D391">
        <v>17</v>
      </c>
      <c r="E391">
        <v>800</v>
      </c>
      <c r="F391">
        <v>-9.4977520751953097</v>
      </c>
      <c r="G391">
        <v>5.6422845458984296</v>
      </c>
      <c r="H391">
        <v>11.0472924003468</v>
      </c>
      <c r="I391">
        <v>2.1068406192516602</v>
      </c>
      <c r="J391">
        <f t="shared" si="7"/>
        <v>2.1068406192516602</v>
      </c>
      <c r="K391" t="str" cm="1">
        <f t="array" ref="K391">INDEX($P$5:$P$12,MATCH(MIN(ABS(MOD(J391 - $Q$5:$Q$12 + PI(), 2*PI()) - PI())),ABS(MOD(J391 - $Q$5:$Q$12 + PI(), 2*PI()) - PI()),0))</f>
        <v>SE</v>
      </c>
      <c r="L391">
        <v>1.7110728333485601</v>
      </c>
      <c r="M391">
        <v>8.3778350618150501</v>
      </c>
      <c r="N391">
        <v>3.1982971827189099</v>
      </c>
    </row>
    <row r="392" spans="1:14" x14ac:dyDescent="0.3">
      <c r="A392">
        <v>1673935</v>
      </c>
      <c r="B392">
        <v>2023</v>
      </c>
      <c r="C392">
        <v>1</v>
      </c>
      <c r="D392">
        <v>17</v>
      </c>
      <c r="E392">
        <v>900</v>
      </c>
      <c r="F392">
        <v>-9.6776434326171792</v>
      </c>
      <c r="G392">
        <v>5.5811474609375002</v>
      </c>
      <c r="H392">
        <v>11.171660099985401</v>
      </c>
      <c r="I392">
        <v>2.0939111785150599</v>
      </c>
      <c r="J392">
        <f t="shared" si="7"/>
        <v>2.0939111785150599</v>
      </c>
      <c r="K392" t="str" cm="1">
        <f t="array" ref="K392">INDEX($P$5:$P$12,MATCH(MIN(ABS(MOD(J392 - $Q$5:$Q$12 + PI(), 2*PI()) - PI())),ABS(MOD(J392 - $Q$5:$Q$12 + PI(), 2*PI()) - PI()),0))</f>
        <v>SE</v>
      </c>
      <c r="L392">
        <v>1.7186820468058199</v>
      </c>
      <c r="M392">
        <v>8.3881173663669095</v>
      </c>
      <c r="N392">
        <v>3.23091273837619</v>
      </c>
    </row>
    <row r="393" spans="1:14" x14ac:dyDescent="0.3">
      <c r="A393">
        <v>1673938</v>
      </c>
      <c r="B393">
        <v>2023</v>
      </c>
      <c r="C393">
        <v>1</v>
      </c>
      <c r="D393">
        <v>17</v>
      </c>
      <c r="E393">
        <v>1000</v>
      </c>
      <c r="F393">
        <v>-9.9017651367187494</v>
      </c>
      <c r="G393">
        <v>5.2427996826171803</v>
      </c>
      <c r="H393">
        <v>11.204101986986201</v>
      </c>
      <c r="I393">
        <v>2.0577498859750398</v>
      </c>
      <c r="J393">
        <f t="shared" si="7"/>
        <v>2.0577498859750398</v>
      </c>
      <c r="K393" t="str" cm="1">
        <f t="array" ref="K393">INDEX($P$5:$P$12,MATCH(MIN(ABS(MOD(J393 - $Q$5:$Q$12 + PI(), 2*PI()) - PI())),ABS(MOD(J393 - $Q$5:$Q$12 + PI(), 2*PI()) - PI()),0))</f>
        <v>SE</v>
      </c>
      <c r="L393">
        <v>1.7241359639928699</v>
      </c>
      <c r="M393">
        <v>8.3350010977850992</v>
      </c>
      <c r="N393">
        <v>3.1984097162882401</v>
      </c>
    </row>
    <row r="394" spans="1:14" x14ac:dyDescent="0.3">
      <c r="A394">
        <v>1673942</v>
      </c>
      <c r="B394">
        <v>2023</v>
      </c>
      <c r="C394">
        <v>1</v>
      </c>
      <c r="D394">
        <v>17</v>
      </c>
      <c r="E394">
        <v>1100</v>
      </c>
      <c r="F394">
        <v>-9.736328125</v>
      </c>
      <c r="G394">
        <v>5.5114208984374997</v>
      </c>
      <c r="H394">
        <v>11.1880224203118</v>
      </c>
      <c r="I394">
        <v>2.0858918391365902</v>
      </c>
      <c r="J394">
        <f t="shared" si="7"/>
        <v>2.0858918391365902</v>
      </c>
      <c r="K394" t="str" cm="1">
        <f t="array" ref="K394">INDEX($P$5:$P$12,MATCH(MIN(ABS(MOD(J394 - $Q$5:$Q$12 + PI(), 2*PI()) - PI())),ABS(MOD(J394 - $Q$5:$Q$12 + PI(), 2*PI()) - PI()),0))</f>
        <v>SE</v>
      </c>
      <c r="L394">
        <v>1.7314368721679301</v>
      </c>
      <c r="M394">
        <v>8.2846137152777697</v>
      </c>
      <c r="N394">
        <v>3.1621285544501401</v>
      </c>
    </row>
    <row r="395" spans="1:14" x14ac:dyDescent="0.3">
      <c r="A395">
        <v>1673946</v>
      </c>
      <c r="B395">
        <v>2023</v>
      </c>
      <c r="C395">
        <v>1</v>
      </c>
      <c r="D395">
        <v>17</v>
      </c>
      <c r="E395">
        <v>1200</v>
      </c>
      <c r="F395">
        <v>-9.5911407470703107</v>
      </c>
      <c r="G395">
        <v>6.0352832031250001</v>
      </c>
      <c r="H395">
        <v>11.3320176567121</v>
      </c>
      <c r="I395">
        <v>2.13245030953779</v>
      </c>
      <c r="J395">
        <f t="shared" si="7"/>
        <v>2.13245030953779</v>
      </c>
      <c r="K395" t="str" cm="1">
        <f t="array" ref="K395">INDEX($P$5:$P$12,MATCH(MIN(ABS(MOD(J395 - $Q$5:$Q$12 + PI(), 2*PI()) - PI())),ABS(MOD(J395 - $Q$5:$Q$12 + PI(), 2*PI()) - PI()),0))</f>
        <v>SE</v>
      </c>
      <c r="L395">
        <v>1.74373730306671</v>
      </c>
      <c r="M395">
        <v>8.2182441287570498</v>
      </c>
      <c r="N395">
        <v>3.1336289511786499</v>
      </c>
    </row>
    <row r="396" spans="1:14" x14ac:dyDescent="0.3">
      <c r="A396">
        <v>1673949</v>
      </c>
      <c r="B396">
        <v>2023</v>
      </c>
      <c r="C396">
        <v>1</v>
      </c>
      <c r="D396">
        <v>17</v>
      </c>
      <c r="E396">
        <v>1300</v>
      </c>
      <c r="F396">
        <v>-8.9791748046874993</v>
      </c>
      <c r="G396">
        <v>6.31324157714843</v>
      </c>
      <c r="H396">
        <v>10.9764565951207</v>
      </c>
      <c r="I396">
        <v>2.18359859004988</v>
      </c>
      <c r="J396">
        <f t="shared" si="7"/>
        <v>2.18359859004988</v>
      </c>
      <c r="K396" t="str" cm="1">
        <f t="array" ref="K396">INDEX($P$5:$P$12,MATCH(MIN(ABS(MOD(J396 - $Q$5:$Q$12 + PI(), 2*PI()) - PI())),ABS(MOD(J396 - $Q$5:$Q$12 + PI(), 2*PI()) - PI()),0))</f>
        <v>SE</v>
      </c>
      <c r="L396">
        <v>1.7567184675308001</v>
      </c>
      <c r="M396">
        <v>8.1677284240722603</v>
      </c>
      <c r="N396">
        <v>3.0967158211602102</v>
      </c>
    </row>
    <row r="397" spans="1:14" x14ac:dyDescent="0.3">
      <c r="A397">
        <v>1673953</v>
      </c>
      <c r="B397">
        <v>2023</v>
      </c>
      <c r="C397">
        <v>1</v>
      </c>
      <c r="D397">
        <v>17</v>
      </c>
      <c r="E397">
        <v>1400</v>
      </c>
      <c r="F397">
        <v>-8.4992785644531192</v>
      </c>
      <c r="G397">
        <v>6.4993780517578097</v>
      </c>
      <c r="H397">
        <v>10.6995163991576</v>
      </c>
      <c r="I397">
        <v>2.2236377414582802</v>
      </c>
      <c r="J397">
        <f t="shared" si="7"/>
        <v>2.2236377414582802</v>
      </c>
      <c r="K397" t="str" cm="1">
        <f t="array" ref="K397">INDEX($P$5:$P$12,MATCH(MIN(ABS(MOD(J397 - $Q$5:$Q$12 + PI(), 2*PI()) - PI())),ABS(MOD(J397 - $Q$5:$Q$12 + PI(), 2*PI()) - PI()),0))</f>
        <v>SE</v>
      </c>
      <c r="L397">
        <v>1.7681028006052799</v>
      </c>
      <c r="M397">
        <v>8.1391315460205007</v>
      </c>
      <c r="N397">
        <v>3.0476094351874399</v>
      </c>
    </row>
    <row r="398" spans="1:14" x14ac:dyDescent="0.3">
      <c r="A398">
        <v>1673956</v>
      </c>
      <c r="B398">
        <v>2023</v>
      </c>
      <c r="C398">
        <v>1</v>
      </c>
      <c r="D398">
        <v>17</v>
      </c>
      <c r="E398">
        <v>1500</v>
      </c>
      <c r="F398">
        <v>-8.0425421142578095</v>
      </c>
      <c r="G398">
        <v>6.4497149658203101</v>
      </c>
      <c r="H398">
        <v>10.3092825550538</v>
      </c>
      <c r="I398">
        <v>2.2467250355672901</v>
      </c>
      <c r="J398">
        <f t="shared" si="7"/>
        <v>2.2467250355672901</v>
      </c>
      <c r="K398" t="str" cm="1">
        <f t="array" ref="K398">INDEX($P$5:$P$12,MATCH(MIN(ABS(MOD(J398 - $Q$5:$Q$12 + PI(), 2*PI()) - PI())),ABS(MOD(J398 - $Q$5:$Q$12 + PI(), 2*PI()) - PI()),0))</f>
        <v>SE</v>
      </c>
      <c r="L398">
        <v>1.77700104321149</v>
      </c>
      <c r="M398">
        <v>8.1251059638129295</v>
      </c>
      <c r="N398">
        <v>2.9894493950737799</v>
      </c>
    </row>
    <row r="399" spans="1:14" x14ac:dyDescent="0.3">
      <c r="A399">
        <v>1673960</v>
      </c>
      <c r="B399">
        <v>2023</v>
      </c>
      <c r="C399">
        <v>1</v>
      </c>
      <c r="D399">
        <v>17</v>
      </c>
      <c r="E399">
        <v>1600</v>
      </c>
      <c r="F399">
        <v>-7.8573712158203097</v>
      </c>
      <c r="G399">
        <v>6.4664709472656199</v>
      </c>
      <c r="H399">
        <v>10.176125438251599</v>
      </c>
      <c r="I399">
        <v>2.2593941242592099</v>
      </c>
      <c r="J399">
        <f t="shared" si="7"/>
        <v>2.2593941242592099</v>
      </c>
      <c r="K399" t="str" cm="1">
        <f t="array" ref="K399">INDEX($P$5:$P$12,MATCH(MIN(ABS(MOD(J399 - $Q$5:$Q$12 + PI(), 2*PI()) - PI())),ABS(MOD(J399 - $Q$5:$Q$12 + PI(), 2*PI()) - PI()),0))</f>
        <v>SE</v>
      </c>
      <c r="L399">
        <v>1.7841301774962299</v>
      </c>
      <c r="M399">
        <v>8.1149178610907597</v>
      </c>
      <c r="N399">
        <v>2.9285108778211799</v>
      </c>
    </row>
    <row r="400" spans="1:14" x14ac:dyDescent="0.3">
      <c r="A400">
        <v>1673964</v>
      </c>
      <c r="B400">
        <v>2023</v>
      </c>
      <c r="C400">
        <v>1</v>
      </c>
      <c r="D400">
        <v>17</v>
      </c>
      <c r="E400">
        <v>1700</v>
      </c>
      <c r="F400">
        <v>-7.8296368408203101</v>
      </c>
      <c r="G400">
        <v>6.3620904541015602</v>
      </c>
      <c r="H400">
        <v>10.0885780963077</v>
      </c>
      <c r="I400">
        <v>2.2531521560293499</v>
      </c>
      <c r="J400">
        <f t="shared" si="7"/>
        <v>2.2531521560293499</v>
      </c>
      <c r="K400" t="str" cm="1">
        <f t="array" ref="K400">INDEX($P$5:$P$12,MATCH(MIN(ABS(MOD(J400 - $Q$5:$Q$12 + PI(), 2*PI()) - PI())),ABS(MOD(J400 - $Q$5:$Q$12 + PI(), 2*PI()) - PI()),0))</f>
        <v>SE</v>
      </c>
      <c r="L400">
        <v>1.79112266202638</v>
      </c>
      <c r="M400">
        <v>8.0982368257310604</v>
      </c>
      <c r="N400">
        <v>2.8720826043023</v>
      </c>
    </row>
    <row r="401" spans="1:14" x14ac:dyDescent="0.3">
      <c r="A401">
        <v>1673967</v>
      </c>
      <c r="B401">
        <v>2023</v>
      </c>
      <c r="C401">
        <v>1</v>
      </c>
      <c r="D401">
        <v>17</v>
      </c>
      <c r="E401">
        <v>1800</v>
      </c>
      <c r="F401">
        <v>-7.8787658691406204</v>
      </c>
      <c r="G401">
        <v>6.24263793945312</v>
      </c>
      <c r="H401">
        <v>10.0521380842005</v>
      </c>
      <c r="I401">
        <v>2.2408472283355199</v>
      </c>
      <c r="J401">
        <f t="shared" si="7"/>
        <v>2.2408472283355199</v>
      </c>
      <c r="K401" t="str" cm="1">
        <f t="array" ref="K401">INDEX($P$5:$P$12,MATCH(MIN(ABS(MOD(J401 - $Q$5:$Q$12 + PI(), 2*PI()) - PI())),ABS(MOD(J401 - $Q$5:$Q$12 + PI(), 2*PI()) - PI()),0))</f>
        <v>SE</v>
      </c>
      <c r="L401">
        <v>1.7985641555163201</v>
      </c>
      <c r="M401">
        <v>8.0703809526231503</v>
      </c>
      <c r="N401">
        <v>2.8237873713175401</v>
      </c>
    </row>
    <row r="402" spans="1:14" x14ac:dyDescent="0.3">
      <c r="A402">
        <v>1673971</v>
      </c>
      <c r="B402">
        <v>2023</v>
      </c>
      <c r="C402">
        <v>1</v>
      </c>
      <c r="D402">
        <v>17</v>
      </c>
      <c r="E402">
        <v>1900</v>
      </c>
      <c r="F402">
        <v>-7.9848840332031203</v>
      </c>
      <c r="G402">
        <v>6.1580603027343699</v>
      </c>
      <c r="H402">
        <v>10.083654085489799</v>
      </c>
      <c r="I402">
        <v>2.2277371967008599</v>
      </c>
      <c r="J402">
        <f t="shared" si="7"/>
        <v>2.2277371967008599</v>
      </c>
      <c r="K402" t="str" cm="1">
        <f t="array" ref="K402">INDEX($P$5:$P$12,MATCH(MIN(ABS(MOD(J402 - $Q$5:$Q$12 + PI(), 2*PI()) - PI())),ABS(MOD(J402 - $Q$5:$Q$12 + PI(), 2*PI()) - PI()),0))</f>
        <v>SE</v>
      </c>
      <c r="L402">
        <v>1.80645382942704</v>
      </c>
      <c r="M402">
        <v>8.0351865556504993</v>
      </c>
      <c r="N402">
        <v>2.7834810680813198</v>
      </c>
    </row>
    <row r="403" spans="1:14" x14ac:dyDescent="0.3">
      <c r="A403">
        <v>1673974</v>
      </c>
      <c r="B403">
        <v>2023</v>
      </c>
      <c r="C403">
        <v>1</v>
      </c>
      <c r="D403">
        <v>17</v>
      </c>
      <c r="E403">
        <v>2000</v>
      </c>
      <c r="F403">
        <v>-8.1103527832031208</v>
      </c>
      <c r="G403">
        <v>6.1629016113281203</v>
      </c>
      <c r="H403">
        <v>10.186224940522401</v>
      </c>
      <c r="I403">
        <v>2.2205912336112399</v>
      </c>
      <c r="J403">
        <f t="shared" si="7"/>
        <v>2.2205912336112399</v>
      </c>
      <c r="K403" t="str" cm="1">
        <f t="array" ref="K403">INDEX($P$5:$P$12,MATCH(MIN(ABS(MOD(J403 - $Q$5:$Q$12 + PI(), 2*PI()) - PI())),ABS(MOD(J403 - $Q$5:$Q$12 + PI(), 2*PI()) - PI()),0))</f>
        <v>SE</v>
      </c>
      <c r="L403">
        <v>1.81514091294948</v>
      </c>
      <c r="M403">
        <v>7.9905391269259898</v>
      </c>
      <c r="N403">
        <v>2.7527587678697301</v>
      </c>
    </row>
    <row r="404" spans="1:14" x14ac:dyDescent="0.3">
      <c r="A404">
        <v>1673978</v>
      </c>
      <c r="B404">
        <v>2023</v>
      </c>
      <c r="C404">
        <v>1</v>
      </c>
      <c r="D404">
        <v>17</v>
      </c>
      <c r="E404">
        <v>2100</v>
      </c>
      <c r="F404">
        <v>-8.1564398193359295</v>
      </c>
      <c r="G404">
        <v>6.26140075683593</v>
      </c>
      <c r="H404">
        <v>10.2826382783872</v>
      </c>
      <c r="I404">
        <v>2.22550653624244</v>
      </c>
      <c r="J404">
        <f t="shared" si="7"/>
        <v>2.22550653624244</v>
      </c>
      <c r="K404" t="str" cm="1">
        <f t="array" ref="K404">INDEX($P$5:$P$12,MATCH(MIN(ABS(MOD(J404 - $Q$5:$Q$12 + PI(), 2*PI()) - PI())),ABS(MOD(J404 - $Q$5:$Q$12 + PI(), 2*PI()) - PI()),0))</f>
        <v>SE</v>
      </c>
      <c r="L404">
        <v>1.8249262841054701</v>
      </c>
      <c r="M404">
        <v>7.93999767303466</v>
      </c>
      <c r="N404">
        <v>2.7310673395792602</v>
      </c>
    </row>
    <row r="405" spans="1:14" x14ac:dyDescent="0.3">
      <c r="A405">
        <v>1673982</v>
      </c>
      <c r="B405">
        <v>2023</v>
      </c>
      <c r="C405">
        <v>1</v>
      </c>
      <c r="D405">
        <v>17</v>
      </c>
      <c r="E405">
        <v>2200</v>
      </c>
      <c r="F405">
        <v>-8.0300885009765608</v>
      </c>
      <c r="G405">
        <v>6.4987396240234299</v>
      </c>
      <c r="H405">
        <v>10.3303406543234</v>
      </c>
      <c r="I405">
        <v>2.2511815034771399</v>
      </c>
      <c r="J405">
        <f t="shared" si="7"/>
        <v>2.2511815034771399</v>
      </c>
      <c r="K405" t="str" cm="1">
        <f t="array" ref="K405">INDEX($P$5:$P$12,MATCH(MIN(ABS(MOD(J405 - $Q$5:$Q$12 + PI(), 2*PI()) - PI())),ABS(MOD(J405 - $Q$5:$Q$12 + PI(), 2*PI()) - PI()),0))</f>
        <v>SE</v>
      </c>
      <c r="L405">
        <v>1.8385551589373501</v>
      </c>
      <c r="M405">
        <v>7.8915639453463999</v>
      </c>
      <c r="N405">
        <v>2.7185589472452798</v>
      </c>
    </row>
    <row r="406" spans="1:14" x14ac:dyDescent="0.3">
      <c r="A406">
        <v>1673985</v>
      </c>
      <c r="B406">
        <v>2023</v>
      </c>
      <c r="C406">
        <v>1</v>
      </c>
      <c r="D406">
        <v>17</v>
      </c>
      <c r="E406">
        <v>2300</v>
      </c>
      <c r="F406">
        <v>-7.5134777832031201</v>
      </c>
      <c r="G406">
        <v>6.8606726074218702</v>
      </c>
      <c r="H406">
        <v>10.1745357154474</v>
      </c>
      <c r="I406">
        <v>2.31081045705321</v>
      </c>
      <c r="J406">
        <f t="shared" si="7"/>
        <v>2.31081045705321</v>
      </c>
      <c r="K406" t="str" cm="1">
        <f t="array" ref="K406">INDEX($P$5:$P$12,MATCH(MIN(ABS(MOD(J406 - $Q$5:$Q$12 + PI(), 2*PI()) - PI())),ABS(MOD(J406 - $Q$5:$Q$12 + PI(), 2*PI()) - PI()),0))</f>
        <v>SE</v>
      </c>
      <c r="L406">
        <v>1.8520633333904799</v>
      </c>
      <c r="M406">
        <v>7.8661822213066896</v>
      </c>
      <c r="N406">
        <v>2.7022959391276</v>
      </c>
    </row>
    <row r="407" spans="1:14" x14ac:dyDescent="0.3">
      <c r="A407">
        <v>1673989</v>
      </c>
      <c r="B407">
        <v>2023</v>
      </c>
      <c r="C407">
        <v>1</v>
      </c>
      <c r="D407">
        <v>17</v>
      </c>
      <c r="E407">
        <v>0</v>
      </c>
      <c r="F407">
        <v>-11.070126953125</v>
      </c>
      <c r="G407">
        <v>3.9039294433593699</v>
      </c>
      <c r="H407">
        <v>11.738329346931399</v>
      </c>
      <c r="I407">
        <v>1.90983394518021</v>
      </c>
      <c r="J407">
        <f t="shared" si="7"/>
        <v>1.90983394518021</v>
      </c>
      <c r="K407" t="str" cm="1">
        <f t="array" ref="K407">INDEX($P$5:$P$12,MATCH(MIN(ABS(MOD(J407 - $Q$5:$Q$12 + PI(), 2*PI()) - PI())),ABS(MOD(J407 - $Q$5:$Q$12 + PI(), 2*PI()) - PI()),0))</f>
        <v>E</v>
      </c>
      <c r="L407">
        <v>1.6311737987698001</v>
      </c>
      <c r="M407">
        <v>8.3360148535834409</v>
      </c>
      <c r="N407">
        <v>3.4105687671237499</v>
      </c>
    </row>
    <row r="408" spans="1:14" x14ac:dyDescent="0.3">
      <c r="A408">
        <v>1673992</v>
      </c>
      <c r="B408">
        <v>2023</v>
      </c>
      <c r="C408">
        <v>1</v>
      </c>
      <c r="D408">
        <v>17</v>
      </c>
      <c r="E408">
        <v>100</v>
      </c>
      <c r="F408">
        <v>-10.706110229492101</v>
      </c>
      <c r="G408">
        <v>4.6201208496093704</v>
      </c>
      <c r="H408">
        <v>11.6604593782163</v>
      </c>
      <c r="I408">
        <v>1.9781938218616799</v>
      </c>
      <c r="J408">
        <f t="shared" si="7"/>
        <v>1.9781938218616799</v>
      </c>
      <c r="K408" t="str" cm="1">
        <f t="array" ref="K408">INDEX($P$5:$P$12,MATCH(MIN(ABS(MOD(J408 - $Q$5:$Q$12 + PI(), 2*PI()) - PI())),ABS(MOD(J408 - $Q$5:$Q$12 + PI(), 2*PI()) - PI()),0))</f>
        <v>SE</v>
      </c>
      <c r="L408">
        <v>1.64376105211799</v>
      </c>
      <c r="M408">
        <v>8.3937315411037794</v>
      </c>
      <c r="N408">
        <v>3.4118374718560101</v>
      </c>
    </row>
    <row r="409" spans="1:14" x14ac:dyDescent="0.3">
      <c r="A409">
        <v>1673996</v>
      </c>
      <c r="B409">
        <v>2023</v>
      </c>
      <c r="C409">
        <v>1</v>
      </c>
      <c r="D409">
        <v>17</v>
      </c>
      <c r="E409">
        <v>200</v>
      </c>
      <c r="F409">
        <v>-10.3998870849609</v>
      </c>
      <c r="G409">
        <v>5.3817071533203098</v>
      </c>
      <c r="H409">
        <v>11.7098430076596</v>
      </c>
      <c r="I409">
        <v>2.0483279425244301</v>
      </c>
      <c r="J409">
        <f t="shared" si="7"/>
        <v>2.0483279425244301</v>
      </c>
      <c r="K409" t="str" cm="1">
        <f t="array" ref="K409">INDEX($P$5:$P$12,MATCH(MIN(ABS(MOD(J409 - $Q$5:$Q$12 + PI(), 2*PI()) - PI())),ABS(MOD(J409 - $Q$5:$Q$12 + PI(), 2*PI()) - PI()),0))</f>
        <v>SE</v>
      </c>
      <c r="L409">
        <v>1.6553971130968299</v>
      </c>
      <c r="M409">
        <v>8.4394188986884195</v>
      </c>
      <c r="N409">
        <v>3.39947954813639</v>
      </c>
    </row>
    <row r="410" spans="1:14" x14ac:dyDescent="0.3">
      <c r="A410">
        <v>1674000</v>
      </c>
      <c r="B410">
        <v>2023</v>
      </c>
      <c r="C410">
        <v>1</v>
      </c>
      <c r="D410">
        <v>18</v>
      </c>
      <c r="E410">
        <v>300</v>
      </c>
      <c r="F410">
        <v>-5.4687854003906198</v>
      </c>
      <c r="G410">
        <v>7.0466687011718703</v>
      </c>
      <c r="H410">
        <v>8.9198180216639393</v>
      </c>
      <c r="I410">
        <v>2.4816076033261099</v>
      </c>
      <c r="J410">
        <f t="shared" si="7"/>
        <v>2.4816076033261099</v>
      </c>
      <c r="K410" t="str" cm="1">
        <f t="array" ref="K410">INDEX($P$5:$P$12,MATCH(MIN(ABS(MOD(J410 - $Q$5:$Q$12 + PI(), 2*PI()) - PI())),ABS(MOD(J410 - $Q$5:$Q$12 + PI(), 2*PI()) - PI()),0))</f>
        <v>SE</v>
      </c>
      <c r="L410">
        <v>1.89164305596717</v>
      </c>
      <c r="M410">
        <v>7.9407752354939696</v>
      </c>
      <c r="N410">
        <v>2.5949394438001798</v>
      </c>
    </row>
    <row r="411" spans="1:14" x14ac:dyDescent="0.3">
      <c r="A411">
        <v>1674003</v>
      </c>
      <c r="B411">
        <v>2023</v>
      </c>
      <c r="C411">
        <v>1</v>
      </c>
      <c r="D411">
        <v>18</v>
      </c>
      <c r="E411">
        <v>400</v>
      </c>
      <c r="F411">
        <v>-5.23674255371093</v>
      </c>
      <c r="G411">
        <v>6.8364227294921802</v>
      </c>
      <c r="H411">
        <v>8.6116286676890699</v>
      </c>
      <c r="I411">
        <v>2.4879259981405699</v>
      </c>
      <c r="J411">
        <f t="shared" si="7"/>
        <v>2.4879259981405699</v>
      </c>
      <c r="K411" t="str" cm="1">
        <f t="array" ref="K411">INDEX($P$5:$P$12,MATCH(MIN(ABS(MOD(J411 - $Q$5:$Q$12 + PI(), 2*PI()) - PI())),ABS(MOD(J411 - $Q$5:$Q$12 + PI(), 2*PI()) - PI()),0))</f>
        <v>SE</v>
      </c>
      <c r="L411">
        <v>1.89208374994622</v>
      </c>
      <c r="M411">
        <v>8.0007387797037701</v>
      </c>
      <c r="N411">
        <v>2.5569885041978599</v>
      </c>
    </row>
    <row r="412" spans="1:14" x14ac:dyDescent="0.3">
      <c r="A412">
        <v>1674007</v>
      </c>
      <c r="B412">
        <v>2023</v>
      </c>
      <c r="C412">
        <v>1</v>
      </c>
      <c r="D412">
        <v>18</v>
      </c>
      <c r="E412">
        <v>500</v>
      </c>
      <c r="F412">
        <v>-5.1027539062500002</v>
      </c>
      <c r="G412">
        <v>6.6212139892578099</v>
      </c>
      <c r="H412">
        <v>8.3593404117366195</v>
      </c>
      <c r="I412">
        <v>2.4849950735931898</v>
      </c>
      <c r="J412">
        <f t="shared" si="7"/>
        <v>2.4849950735931898</v>
      </c>
      <c r="K412" t="str" cm="1">
        <f t="array" ref="K412">INDEX($P$5:$P$12,MATCH(MIN(ABS(MOD(J412 - $Q$5:$Q$12 + PI(), 2*PI()) - PI())),ABS(MOD(J412 - $Q$5:$Q$12 + PI(), 2*PI()) - PI()),0))</f>
        <v>SE</v>
      </c>
      <c r="L412">
        <v>1.8925334690822999</v>
      </c>
      <c r="M412">
        <v>8.0573158264160103</v>
      </c>
      <c r="N412">
        <v>2.5236012140909798</v>
      </c>
    </row>
    <row r="413" spans="1:14" x14ac:dyDescent="0.3">
      <c r="A413">
        <v>1674010</v>
      </c>
      <c r="B413">
        <v>2023</v>
      </c>
      <c r="C413">
        <v>1</v>
      </c>
      <c r="D413">
        <v>18</v>
      </c>
      <c r="E413">
        <v>600</v>
      </c>
      <c r="F413">
        <v>-5.1294860839843697</v>
      </c>
      <c r="G413">
        <v>6.2751879882812496</v>
      </c>
      <c r="H413">
        <v>8.1049128171781408</v>
      </c>
      <c r="I413">
        <v>2.4563175558889698</v>
      </c>
      <c r="J413">
        <f t="shared" si="7"/>
        <v>2.4563175558889698</v>
      </c>
      <c r="K413" t="str" cm="1">
        <f t="array" ref="K413">INDEX($P$5:$P$12,MATCH(MIN(ABS(MOD(J413 - $Q$5:$Q$12 + PI(), 2*PI()) - PI())),ABS(MOD(J413 - $Q$5:$Q$12 + PI(), 2*PI()) - PI()),0))</f>
        <v>SE</v>
      </c>
      <c r="L413">
        <v>1.8926727819979901</v>
      </c>
      <c r="M413">
        <v>8.1102830039130307</v>
      </c>
      <c r="N413">
        <v>2.4948887295193098</v>
      </c>
    </row>
    <row r="414" spans="1:14" x14ac:dyDescent="0.3">
      <c r="A414">
        <v>1674014</v>
      </c>
      <c r="B414">
        <v>2023</v>
      </c>
      <c r="C414">
        <v>1</v>
      </c>
      <c r="D414">
        <v>18</v>
      </c>
      <c r="E414">
        <v>700</v>
      </c>
      <c r="F414">
        <v>-5.4645928955078098</v>
      </c>
      <c r="G414">
        <v>5.9282495117187501</v>
      </c>
      <c r="H414">
        <v>8.0626247455049</v>
      </c>
      <c r="I414">
        <v>2.3968692292044498</v>
      </c>
      <c r="J414">
        <f t="shared" si="7"/>
        <v>2.3968692292044498</v>
      </c>
      <c r="K414" t="str" cm="1">
        <f t="array" ref="K414">INDEX($P$5:$P$12,MATCH(MIN(ABS(MOD(J414 - $Q$5:$Q$12 + PI(), 2*PI()) - PI())),ABS(MOD(J414 - $Q$5:$Q$12 + PI(), 2*PI()) - PI()),0))</f>
        <v>SE</v>
      </c>
      <c r="L414">
        <v>1.8931070843904201</v>
      </c>
      <c r="M414">
        <v>8.15887980990939</v>
      </c>
      <c r="N414">
        <v>2.4710280100504498</v>
      </c>
    </row>
    <row r="415" spans="1:14" x14ac:dyDescent="0.3">
      <c r="A415">
        <v>1674018</v>
      </c>
      <c r="B415">
        <v>2023</v>
      </c>
      <c r="C415">
        <v>1</v>
      </c>
      <c r="D415">
        <v>18</v>
      </c>
      <c r="E415">
        <v>800</v>
      </c>
      <c r="F415">
        <v>-5.95628295898437</v>
      </c>
      <c r="G415">
        <v>5.6958184814453103</v>
      </c>
      <c r="H415">
        <v>8.2413381717450207</v>
      </c>
      <c r="I415">
        <v>2.3338447784895999</v>
      </c>
      <c r="J415">
        <f t="shared" si="7"/>
        <v>2.3338447784895999</v>
      </c>
      <c r="K415" t="str" cm="1">
        <f t="array" ref="K415">INDEX($P$5:$P$12,MATCH(MIN(ABS(MOD(J415 - $Q$5:$Q$12 + PI(), 2*PI()) - PI())),ABS(MOD(J415 - $Q$5:$Q$12 + PI(), 2*PI()) - PI()),0))</f>
        <v>SE</v>
      </c>
      <c r="L415">
        <v>1.8963224075465099</v>
      </c>
      <c r="M415">
        <v>8.1924484041001993</v>
      </c>
      <c r="N415">
        <v>2.45564418368869</v>
      </c>
    </row>
    <row r="416" spans="1:14" x14ac:dyDescent="0.3">
      <c r="A416">
        <v>1674021</v>
      </c>
      <c r="B416">
        <v>2023</v>
      </c>
      <c r="C416">
        <v>1</v>
      </c>
      <c r="D416">
        <v>18</v>
      </c>
      <c r="E416">
        <v>900</v>
      </c>
      <c r="F416">
        <v>-6.2620312499999997</v>
      </c>
      <c r="G416">
        <v>5.6969006347656199</v>
      </c>
      <c r="H416">
        <v>8.4656784854121092</v>
      </c>
      <c r="I416">
        <v>2.30897367528486</v>
      </c>
      <c r="J416">
        <f t="shared" si="7"/>
        <v>2.30897367528486</v>
      </c>
      <c r="K416" t="str" cm="1">
        <f t="array" ref="K416">INDEX($P$5:$P$12,MATCH(MIN(ABS(MOD(J416 - $Q$5:$Q$12 + PI(), 2*PI()) - PI())),ABS(MOD(J416 - $Q$5:$Q$12 + PI(), 2*PI()) - PI()),0))</f>
        <v>SE</v>
      </c>
      <c r="L416">
        <v>1.9020032852397999</v>
      </c>
      <c r="M416">
        <v>8.2146466573079397</v>
      </c>
      <c r="N416">
        <v>2.4486763742234898</v>
      </c>
    </row>
    <row r="417" spans="1:14" x14ac:dyDescent="0.3">
      <c r="A417">
        <v>1674025</v>
      </c>
      <c r="B417">
        <v>2023</v>
      </c>
      <c r="C417">
        <v>1</v>
      </c>
      <c r="D417">
        <v>18</v>
      </c>
      <c r="E417">
        <v>1000</v>
      </c>
      <c r="F417">
        <v>-5.7801806640624998</v>
      </c>
      <c r="G417">
        <v>4.9697650146484298</v>
      </c>
      <c r="H417">
        <v>7.6229294113238097</v>
      </c>
      <c r="I417">
        <v>2.2809489400805298</v>
      </c>
      <c r="J417">
        <f t="shared" si="7"/>
        <v>2.2809489400805298</v>
      </c>
      <c r="K417" t="str" cm="1">
        <f t="array" ref="K417">INDEX($P$5:$P$12,MATCH(MIN(ABS(MOD(J417 - $Q$5:$Q$12 + PI(), 2*PI()) - PI())),ABS(MOD(J417 - $Q$5:$Q$12 + PI(), 2*PI()) - PI()),0))</f>
        <v>SE</v>
      </c>
      <c r="L417">
        <v>1.9006234127069901</v>
      </c>
      <c r="M417">
        <v>8.2891049914889798</v>
      </c>
      <c r="N417">
        <v>2.4308085176679799</v>
      </c>
    </row>
    <row r="418" spans="1:14" x14ac:dyDescent="0.3">
      <c r="A418">
        <v>1674028</v>
      </c>
      <c r="B418">
        <v>2023</v>
      </c>
      <c r="C418">
        <v>1</v>
      </c>
      <c r="D418">
        <v>18</v>
      </c>
      <c r="E418">
        <v>1100</v>
      </c>
      <c r="F418">
        <v>-6.12713928222656</v>
      </c>
      <c r="G418">
        <v>4.9969036865234298</v>
      </c>
      <c r="H418">
        <v>7.9063823735128897</v>
      </c>
      <c r="I418">
        <v>2.2549390104080702</v>
      </c>
      <c r="J418">
        <f t="shared" si="7"/>
        <v>2.2549390104080702</v>
      </c>
      <c r="K418" t="str" cm="1">
        <f t="array" ref="K418">INDEX($P$5:$P$12,MATCH(MIN(ABS(MOD(J418 - $Q$5:$Q$12 + PI(), 2*PI()) - PI())),ABS(MOD(J418 - $Q$5:$Q$12 + PI(), 2*PI()) - PI()),0))</f>
        <v>SE</v>
      </c>
      <c r="L418">
        <v>1.9020952530694399</v>
      </c>
      <c r="M418">
        <v>8.34694364335801</v>
      </c>
      <c r="N418">
        <v>2.42352734671698</v>
      </c>
    </row>
    <row r="419" spans="1:14" x14ac:dyDescent="0.3">
      <c r="A419">
        <v>1674032</v>
      </c>
      <c r="B419">
        <v>2023</v>
      </c>
      <c r="C419">
        <v>1</v>
      </c>
      <c r="D419">
        <v>18</v>
      </c>
      <c r="E419">
        <v>1200</v>
      </c>
      <c r="F419">
        <v>-6.5196002197265601</v>
      </c>
      <c r="G419">
        <v>5.27287231445312</v>
      </c>
      <c r="H419">
        <v>8.3850086147591298</v>
      </c>
      <c r="I419">
        <v>2.2508634136219601</v>
      </c>
      <c r="J419">
        <f t="shared" si="7"/>
        <v>2.2508634136219601</v>
      </c>
      <c r="K419" t="str" cm="1">
        <f t="array" ref="K419">INDEX($P$5:$P$12,MATCH(MIN(ABS(MOD(J419 - $Q$5:$Q$12 + PI(), 2*PI()) - PI())),ABS(MOD(J419 - $Q$5:$Q$12 + PI(), 2*PI()) - PI()),0))</f>
        <v>SE</v>
      </c>
      <c r="L419">
        <v>1.9080685162597399</v>
      </c>
      <c r="M419">
        <v>8.3784023920694892</v>
      </c>
      <c r="N419">
        <v>2.4290116892920599</v>
      </c>
    </row>
    <row r="420" spans="1:14" x14ac:dyDescent="0.3">
      <c r="A420">
        <v>1674036</v>
      </c>
      <c r="B420">
        <v>2023</v>
      </c>
      <c r="C420">
        <v>1</v>
      </c>
      <c r="D420">
        <v>18</v>
      </c>
      <c r="E420">
        <v>1300</v>
      </c>
      <c r="F420">
        <v>-6.6940032958984297</v>
      </c>
      <c r="G420">
        <v>5.7906951904296804</v>
      </c>
      <c r="H420">
        <v>8.8510920746518398</v>
      </c>
      <c r="I420">
        <v>2.2839671336398002</v>
      </c>
      <c r="J420">
        <f t="shared" si="7"/>
        <v>2.2839671336398002</v>
      </c>
      <c r="K420" t="str" cm="1">
        <f t="array" ref="K420">INDEX($P$5:$P$12,MATCH(MIN(ABS(MOD(J420 - $Q$5:$Q$12 + PI(), 2*PI()) - PI())),ABS(MOD(J420 - $Q$5:$Q$12 + PI(), 2*PI()) - PI()),0))</f>
        <v>SE</v>
      </c>
      <c r="L420">
        <v>1.9191132371138699</v>
      </c>
      <c r="M420">
        <v>8.38783719804551</v>
      </c>
      <c r="N420">
        <v>2.4464583926730601</v>
      </c>
    </row>
    <row r="421" spans="1:14" x14ac:dyDescent="0.3">
      <c r="A421">
        <v>1674039</v>
      </c>
      <c r="B421">
        <v>2023</v>
      </c>
      <c r="C421">
        <v>1</v>
      </c>
      <c r="D421">
        <v>18</v>
      </c>
      <c r="E421">
        <v>1400</v>
      </c>
      <c r="F421">
        <v>-6.3985125732421801</v>
      </c>
      <c r="G421">
        <v>6.3444506835937498</v>
      </c>
      <c r="H421">
        <v>9.0107168209022905</v>
      </c>
      <c r="I421">
        <v>2.3519520260013902</v>
      </c>
      <c r="J421">
        <f t="shared" si="7"/>
        <v>2.3519520260013902</v>
      </c>
      <c r="K421" t="str" cm="1">
        <f t="array" ref="K421">INDEX($P$5:$P$12,MATCH(MIN(ABS(MOD(J421 - $Q$5:$Q$12 + PI(), 2*PI()) - PI())),ABS(MOD(J421 - $Q$5:$Q$12 + PI(), 2*PI()) - PI()),0))</f>
        <v>SE</v>
      </c>
      <c r="L421">
        <v>1.9347878635231099</v>
      </c>
      <c r="M421">
        <v>8.3993672264946806</v>
      </c>
      <c r="N421">
        <v>2.4687100516425202</v>
      </c>
    </row>
    <row r="422" spans="1:14" x14ac:dyDescent="0.3">
      <c r="A422">
        <v>1674043</v>
      </c>
      <c r="B422">
        <v>2023</v>
      </c>
      <c r="C422">
        <v>1</v>
      </c>
      <c r="D422">
        <v>18</v>
      </c>
      <c r="E422">
        <v>1500</v>
      </c>
      <c r="F422">
        <v>-6.1987701416015604</v>
      </c>
      <c r="G422">
        <v>6.7183471679687496</v>
      </c>
      <c r="H422">
        <v>9.1411673181144995</v>
      </c>
      <c r="I422">
        <v>2.3963967324404098</v>
      </c>
      <c r="J422">
        <f t="shared" si="7"/>
        <v>2.3963967324404098</v>
      </c>
      <c r="K422" t="str" cm="1">
        <f t="array" ref="K422">INDEX($P$5:$P$12,MATCH(MIN(ABS(MOD(J422 - $Q$5:$Q$12 + PI(), 2*PI()) - PI())),ABS(MOD(J422 - $Q$5:$Q$12 + PI(), 2*PI()) - PI()),0))</f>
        <v>SE</v>
      </c>
      <c r="L422">
        <v>1.9537441849809301</v>
      </c>
      <c r="M422">
        <v>8.4141568077935105</v>
      </c>
      <c r="N422">
        <v>2.49518871307373</v>
      </c>
    </row>
    <row r="423" spans="1:14" x14ac:dyDescent="0.3">
      <c r="A423">
        <v>1674046</v>
      </c>
      <c r="B423">
        <v>2023</v>
      </c>
      <c r="C423">
        <v>1</v>
      </c>
      <c r="D423">
        <v>18</v>
      </c>
      <c r="E423">
        <v>1600</v>
      </c>
      <c r="F423">
        <v>-6.0697888183593696</v>
      </c>
      <c r="G423">
        <v>6.9330670166015604</v>
      </c>
      <c r="H423">
        <v>9.2146489111723007</v>
      </c>
      <c r="I423">
        <v>2.42248863056779</v>
      </c>
      <c r="J423">
        <f t="shared" si="7"/>
        <v>2.42248863056779</v>
      </c>
      <c r="K423" t="str" cm="1">
        <f t="array" ref="K423">INDEX($P$5:$P$12,MATCH(MIN(ABS(MOD(J423 - $Q$5:$Q$12 + PI(), 2*PI()) - PI())),ABS(MOD(J423 - $Q$5:$Q$12 + PI(), 2*PI()) - PI()),0))</f>
        <v>SE</v>
      </c>
      <c r="L423">
        <v>1.9712141962343901</v>
      </c>
      <c r="M423">
        <v>8.4393388960096498</v>
      </c>
      <c r="N423">
        <v>2.5233679877387099</v>
      </c>
    </row>
    <row r="424" spans="1:14" x14ac:dyDescent="0.3">
      <c r="A424">
        <v>1674050</v>
      </c>
      <c r="B424">
        <v>2023</v>
      </c>
      <c r="C424">
        <v>1</v>
      </c>
      <c r="D424">
        <v>18</v>
      </c>
      <c r="E424">
        <v>1700</v>
      </c>
      <c r="F424">
        <v>-6.0106793212890599</v>
      </c>
      <c r="G424">
        <v>6.9355523681640596</v>
      </c>
      <c r="H424">
        <v>9.1776986524355895</v>
      </c>
      <c r="I424">
        <v>2.4275128840200799</v>
      </c>
      <c r="J424">
        <f t="shared" si="7"/>
        <v>2.4275128840200799</v>
      </c>
      <c r="K424" t="str" cm="1">
        <f t="array" ref="K424">INDEX($P$5:$P$12,MATCH(MIN(ABS(MOD(J424 - $Q$5:$Q$12 + PI(), 2*PI()) - PI())),ABS(MOD(J424 - $Q$5:$Q$12 + PI(), 2*PI()) - PI()),0))</f>
        <v>SE</v>
      </c>
      <c r="L424">
        <v>1.9852405922449701</v>
      </c>
      <c r="M424">
        <v>8.4718014399210606</v>
      </c>
      <c r="N424">
        <v>2.5533594555324899</v>
      </c>
    </row>
    <row r="425" spans="1:14" x14ac:dyDescent="0.3">
      <c r="A425">
        <v>1674054</v>
      </c>
      <c r="B425">
        <v>2023</v>
      </c>
      <c r="C425">
        <v>1</v>
      </c>
      <c r="D425">
        <v>18</v>
      </c>
      <c r="E425">
        <v>1800</v>
      </c>
      <c r="F425">
        <v>-6.1265863037109298</v>
      </c>
      <c r="G425">
        <v>6.7232226562499999</v>
      </c>
      <c r="H425">
        <v>9.0959761775376098</v>
      </c>
      <c r="I425">
        <v>2.40259270108317</v>
      </c>
      <c r="J425">
        <f t="shared" si="7"/>
        <v>2.40259270108317</v>
      </c>
      <c r="K425" t="str" cm="1">
        <f t="array" ref="K425">INDEX($P$5:$P$12,MATCH(MIN(ABS(MOD(J425 - $Q$5:$Q$12 + PI(), 2*PI()) - PI())),ABS(MOD(J425 - $Q$5:$Q$12 + PI(), 2*PI()) - PI()),0))</f>
        <v>SE</v>
      </c>
      <c r="L425">
        <v>1.9922476353890799</v>
      </c>
      <c r="M425">
        <v>8.5189901987711494</v>
      </c>
      <c r="N425">
        <v>2.5817066828409798</v>
      </c>
    </row>
    <row r="426" spans="1:14" x14ac:dyDescent="0.3">
      <c r="A426">
        <v>1674057</v>
      </c>
      <c r="B426">
        <v>2023</v>
      </c>
      <c r="C426">
        <v>1</v>
      </c>
      <c r="D426">
        <v>18</v>
      </c>
      <c r="E426">
        <v>1900</v>
      </c>
      <c r="F426">
        <v>-6.16272583007812</v>
      </c>
      <c r="G426">
        <v>6.9417126464843699</v>
      </c>
      <c r="H426">
        <v>9.2825946869974398</v>
      </c>
      <c r="I426">
        <v>2.4155691213921102</v>
      </c>
      <c r="J426">
        <f t="shared" si="7"/>
        <v>2.4155691213921102</v>
      </c>
      <c r="K426" t="str" cm="1">
        <f t="array" ref="K426">INDEX($P$5:$P$12,MATCH(MIN(ABS(MOD(J426 - $Q$5:$Q$12 + PI(), 2*PI()) - PI())),ABS(MOD(J426 - $Q$5:$Q$12 + PI(), 2*PI()) - PI()),0))</f>
        <v>SE</v>
      </c>
      <c r="L426">
        <v>1.9944538572174599</v>
      </c>
      <c r="M426">
        <v>8.5699367523193306</v>
      </c>
      <c r="N426">
        <v>2.6106176376342698</v>
      </c>
    </row>
    <row r="427" spans="1:14" x14ac:dyDescent="0.3">
      <c r="A427">
        <v>1674061</v>
      </c>
      <c r="B427">
        <v>2023</v>
      </c>
      <c r="C427">
        <v>1</v>
      </c>
      <c r="D427">
        <v>18</v>
      </c>
      <c r="E427">
        <v>2000</v>
      </c>
      <c r="F427">
        <v>-5.9968334960937497</v>
      </c>
      <c r="G427">
        <v>7.1240618896484298</v>
      </c>
      <c r="H427">
        <v>9.3120497092430305</v>
      </c>
      <c r="I427">
        <v>2.4418949958758698</v>
      </c>
      <c r="J427">
        <f t="shared" si="7"/>
        <v>2.4418949958758698</v>
      </c>
      <c r="K427" t="str" cm="1">
        <f t="array" ref="K427">INDEX($P$5:$P$12,MATCH(MIN(ABS(MOD(J427 - $Q$5:$Q$12 + PI(), 2*PI()) - PI())),ABS(MOD(J427 - $Q$5:$Q$12 + PI(), 2*PI()) - PI()),0))</f>
        <v>SE</v>
      </c>
      <c r="L427">
        <v>1.99955697690759</v>
      </c>
      <c r="M427">
        <v>8.6094011730617908</v>
      </c>
      <c r="N427">
        <v>2.64375093248155</v>
      </c>
    </row>
    <row r="428" spans="1:14" x14ac:dyDescent="0.3">
      <c r="A428">
        <v>1674064</v>
      </c>
      <c r="B428">
        <v>2023</v>
      </c>
      <c r="C428">
        <v>1</v>
      </c>
      <c r="D428">
        <v>18</v>
      </c>
      <c r="E428">
        <v>2100</v>
      </c>
      <c r="F428">
        <v>-5.7132073974609296</v>
      </c>
      <c r="G428">
        <v>7.3675146484375</v>
      </c>
      <c r="H428">
        <v>9.3231438292747306</v>
      </c>
      <c r="I428">
        <v>2.48199572870708</v>
      </c>
      <c r="J428">
        <f t="shared" si="7"/>
        <v>2.48199572870708</v>
      </c>
      <c r="K428" t="str" cm="1">
        <f t="array" ref="K428">INDEX($P$5:$P$12,MATCH(MIN(ABS(MOD(J428 - $Q$5:$Q$12 + PI(), 2*PI()) - PI())),ABS(MOD(J428 - $Q$5:$Q$12 + PI(), 2*PI()) - PI()),0))</f>
        <v>SE</v>
      </c>
      <c r="L428">
        <v>2.0052150401875402</v>
      </c>
      <c r="M428">
        <v>8.6533983018663196</v>
      </c>
      <c r="N428">
        <v>2.6737314860026</v>
      </c>
    </row>
    <row r="429" spans="1:14" x14ac:dyDescent="0.3">
      <c r="A429">
        <v>1674068</v>
      </c>
      <c r="B429">
        <v>2023</v>
      </c>
      <c r="C429">
        <v>1</v>
      </c>
      <c r="D429">
        <v>18</v>
      </c>
      <c r="E429">
        <v>2200</v>
      </c>
      <c r="F429">
        <v>-5.5761724853515604</v>
      </c>
      <c r="G429">
        <v>6.8664892578124999</v>
      </c>
      <c r="H429">
        <v>8.8454719667209503</v>
      </c>
      <c r="I429">
        <v>2.4595261648905802</v>
      </c>
      <c r="J429">
        <f t="shared" si="7"/>
        <v>2.4595261648905802</v>
      </c>
      <c r="K429" t="str" cm="1">
        <f t="array" ref="K429">INDEX($P$5:$P$12,MATCH(MIN(ABS(MOD(J429 - $Q$5:$Q$12 + PI(), 2*PI()) - PI())),ABS(MOD(J429 - $Q$5:$Q$12 + PI(), 2*PI()) - PI()),0))</f>
        <v>SE</v>
      </c>
      <c r="L429">
        <v>2.0017487584847302</v>
      </c>
      <c r="M429">
        <v>8.7130543390909807</v>
      </c>
      <c r="N429">
        <v>2.6955361896091001</v>
      </c>
    </row>
    <row r="430" spans="1:14" x14ac:dyDescent="0.3">
      <c r="A430">
        <v>1674072</v>
      </c>
      <c r="B430">
        <v>2023</v>
      </c>
      <c r="C430">
        <v>1</v>
      </c>
      <c r="D430">
        <v>18</v>
      </c>
      <c r="E430">
        <v>2300</v>
      </c>
      <c r="F430">
        <v>-5.1950659179687504</v>
      </c>
      <c r="G430">
        <v>6.9550909423828102</v>
      </c>
      <c r="H430">
        <v>8.6811289535898393</v>
      </c>
      <c r="I430">
        <v>2.5000500276176298</v>
      </c>
      <c r="J430">
        <f t="shared" si="7"/>
        <v>2.5000500276176298</v>
      </c>
      <c r="K430" t="str" cm="1">
        <f t="array" ref="K430">INDEX($P$5:$P$12,MATCH(MIN(ABS(MOD(J430 - $Q$5:$Q$12 + PI(), 2*PI()) - PI())),ABS(MOD(J430 - $Q$5:$Q$12 + PI(), 2*PI()) - PI()),0))</f>
        <v>SE</v>
      </c>
      <c r="L430">
        <v>2.00262121005784</v>
      </c>
      <c r="M430">
        <v>8.7559807035658093</v>
      </c>
      <c r="N430">
        <v>2.7175413767496699</v>
      </c>
    </row>
    <row r="431" spans="1:14" x14ac:dyDescent="0.3">
      <c r="A431">
        <v>1674075</v>
      </c>
      <c r="B431">
        <v>2023</v>
      </c>
      <c r="C431">
        <v>1</v>
      </c>
      <c r="D431">
        <v>18</v>
      </c>
      <c r="E431">
        <v>0</v>
      </c>
      <c r="F431">
        <v>-7.1245410156249998</v>
      </c>
      <c r="G431">
        <v>7.1906848144531201</v>
      </c>
      <c r="H431">
        <v>10.1225013106509</v>
      </c>
      <c r="I431">
        <v>2.3608149781199002</v>
      </c>
      <c r="J431">
        <f t="shared" si="7"/>
        <v>2.3608149781199002</v>
      </c>
      <c r="K431" t="str" cm="1">
        <f t="array" ref="K431">INDEX($P$5:$P$12,MATCH(MIN(ABS(MOD(J431 - $Q$5:$Q$12 + PI(), 2*PI()) - PI())),ABS(MOD(J431 - $Q$5:$Q$12 + PI(), 2*PI()) - PI()),0))</f>
        <v>SE</v>
      </c>
      <c r="L431">
        <v>1.8665505450416899</v>
      </c>
      <c r="M431">
        <v>7.8537927203708202</v>
      </c>
      <c r="N431">
        <v>2.6849181916978599</v>
      </c>
    </row>
    <row r="432" spans="1:14" x14ac:dyDescent="0.3">
      <c r="A432">
        <v>1674079</v>
      </c>
      <c r="B432">
        <v>2023</v>
      </c>
      <c r="C432">
        <v>1</v>
      </c>
      <c r="D432">
        <v>18</v>
      </c>
      <c r="E432">
        <v>100</v>
      </c>
      <c r="F432">
        <v>-6.5851409912109302</v>
      </c>
      <c r="G432">
        <v>7.3573199462890599</v>
      </c>
      <c r="H432">
        <v>9.8739170882780591</v>
      </c>
      <c r="I432">
        <v>2.4115212295248099</v>
      </c>
      <c r="J432">
        <f t="shared" si="7"/>
        <v>2.4115212295248099</v>
      </c>
      <c r="K432" t="str" cm="1">
        <f t="array" ref="K432">INDEX($P$5:$P$12,MATCH(MIN(ABS(MOD(J432 - $Q$5:$Q$12 + PI(), 2*PI()) - PI())),ABS(MOD(J432 - $Q$5:$Q$12 + PI(), 2*PI()) - PI()),0))</f>
        <v>SE</v>
      </c>
      <c r="L432">
        <v>1.8800479484877499</v>
      </c>
      <c r="M432">
        <v>7.8580575519137899</v>
      </c>
      <c r="N432">
        <v>2.6634893417358398</v>
      </c>
    </row>
    <row r="433" spans="1:14" x14ac:dyDescent="0.3">
      <c r="A433">
        <v>1674082</v>
      </c>
      <c r="B433">
        <v>2023</v>
      </c>
      <c r="C433">
        <v>1</v>
      </c>
      <c r="D433">
        <v>18</v>
      </c>
      <c r="E433">
        <v>200</v>
      </c>
      <c r="F433">
        <v>-5.9701824951171796</v>
      </c>
      <c r="G433">
        <v>7.2894885253906203</v>
      </c>
      <c r="H433">
        <v>9.4222991879267592</v>
      </c>
      <c r="I433">
        <v>2.4553657360688699</v>
      </c>
      <c r="J433">
        <f t="shared" si="7"/>
        <v>2.4553657360688699</v>
      </c>
      <c r="K433" t="str" cm="1">
        <f t="array" ref="K433">INDEX($P$5:$P$12,MATCH(MIN(ABS(MOD(J433 - $Q$5:$Q$12 + PI(), 2*PI()) - PI())),ABS(MOD(J433 - $Q$5:$Q$12 + PI(), 2*PI()) - PI()),0))</f>
        <v>SE</v>
      </c>
      <c r="L433">
        <v>1.8883068252975901</v>
      </c>
      <c r="M433">
        <v>7.8886515299479099</v>
      </c>
      <c r="N433">
        <v>2.6326079898410302</v>
      </c>
    </row>
    <row r="434" spans="1:14" x14ac:dyDescent="0.3">
      <c r="A434">
        <v>1674086</v>
      </c>
      <c r="B434">
        <v>2023</v>
      </c>
      <c r="C434">
        <v>1</v>
      </c>
      <c r="D434">
        <v>19</v>
      </c>
      <c r="E434">
        <v>300</v>
      </c>
      <c r="F434">
        <v>-4.7852880859375002</v>
      </c>
      <c r="G434">
        <v>8.2646252441406194</v>
      </c>
      <c r="H434">
        <v>9.5500268319781103</v>
      </c>
      <c r="I434">
        <v>2.6167511141707802</v>
      </c>
      <c r="J434">
        <f t="shared" si="7"/>
        <v>2.6167511141707802</v>
      </c>
      <c r="K434" t="str" cm="1">
        <f t="array" ref="K434">INDEX($P$5:$P$12,MATCH(MIN(ABS(MOD(J434 - $Q$5:$Q$12 + PI(), 2*PI()) - PI())),ABS(MOD(J434 - $Q$5:$Q$12 + PI(), 2*PI()) - PI()),0))</f>
        <v>SE</v>
      </c>
      <c r="L434">
        <v>2.0874583371111801</v>
      </c>
      <c r="M434">
        <v>8.7020673751831001</v>
      </c>
      <c r="N434">
        <v>2.8270293341742598</v>
      </c>
    </row>
    <row r="435" spans="1:14" x14ac:dyDescent="0.3">
      <c r="A435">
        <v>1674090</v>
      </c>
      <c r="B435">
        <v>2023</v>
      </c>
      <c r="C435">
        <v>1</v>
      </c>
      <c r="D435">
        <v>19</v>
      </c>
      <c r="E435">
        <v>400</v>
      </c>
      <c r="F435">
        <v>-4.2855694580078101</v>
      </c>
      <c r="G435">
        <v>8.2391931152343698</v>
      </c>
      <c r="H435">
        <v>9.2871098178892506</v>
      </c>
      <c r="I435">
        <v>2.6619597703303599</v>
      </c>
      <c r="J435">
        <f t="shared" si="7"/>
        <v>2.6619597703303599</v>
      </c>
      <c r="K435" t="str" cm="1">
        <f t="array" ref="K435">INDEX($P$5:$P$12,MATCH(MIN(ABS(MOD(J435 - $Q$5:$Q$12 + PI(), 2*PI()) - PI())),ABS(MOD(J435 - $Q$5:$Q$12 + PI(), 2*PI()) - PI()),0))</f>
        <v>SE</v>
      </c>
      <c r="L435">
        <v>2.1062907328062801</v>
      </c>
      <c r="M435">
        <v>8.7054175270928198</v>
      </c>
      <c r="N435">
        <v>2.8337341944376599</v>
      </c>
    </row>
    <row r="436" spans="1:14" x14ac:dyDescent="0.3">
      <c r="A436">
        <v>1674093</v>
      </c>
      <c r="B436">
        <v>2023</v>
      </c>
      <c r="C436">
        <v>1</v>
      </c>
      <c r="D436">
        <v>19</v>
      </c>
      <c r="E436">
        <v>500</v>
      </c>
      <c r="F436">
        <v>-3.68096923828125</v>
      </c>
      <c r="G436">
        <v>8.0811029052734291</v>
      </c>
      <c r="H436">
        <v>8.8799638906243104</v>
      </c>
      <c r="I436">
        <v>2.7141715959252899</v>
      </c>
      <c r="J436">
        <f t="shared" si="7"/>
        <v>2.7141715959252899</v>
      </c>
      <c r="K436" t="str" cm="1">
        <f t="array" ref="K436">INDEX($P$5:$P$12,MATCH(MIN(ABS(MOD(J436 - $Q$5:$Q$12 + PI(), 2*PI()) - PI())),ABS(MOD(J436 - $Q$5:$Q$12 + PI(), 2*PI()) - PI()),0))</f>
        <v>SE</v>
      </c>
      <c r="L436">
        <v>2.12246366624615</v>
      </c>
      <c r="M436">
        <v>8.7159276538425008</v>
      </c>
      <c r="N436">
        <v>2.8310730192396298</v>
      </c>
    </row>
    <row r="437" spans="1:14" x14ac:dyDescent="0.3">
      <c r="A437">
        <v>1674097</v>
      </c>
      <c r="B437">
        <v>2023</v>
      </c>
      <c r="C437">
        <v>1</v>
      </c>
      <c r="D437">
        <v>19</v>
      </c>
      <c r="E437">
        <v>600</v>
      </c>
      <c r="F437">
        <v>-3.2273687744140598</v>
      </c>
      <c r="G437">
        <v>8.0214434814453099</v>
      </c>
      <c r="H437">
        <v>8.6463555751590704</v>
      </c>
      <c r="I437">
        <v>2.7590683890897099</v>
      </c>
      <c r="J437">
        <f t="shared" si="7"/>
        <v>2.7590683890897099</v>
      </c>
      <c r="K437" t="str" cm="1">
        <f t="array" ref="K437">INDEX($P$5:$P$12,MATCH(MIN(ABS(MOD(J437 - $Q$5:$Q$12 + PI(), 2*PI()) - PI())),ABS(MOD(J437 - $Q$5:$Q$12 + PI(), 2*PI()) - PI()),0))</f>
        <v>S</v>
      </c>
      <c r="L437">
        <v>2.1360264059109602</v>
      </c>
      <c r="M437">
        <v>8.7313548194037498</v>
      </c>
      <c r="N437">
        <v>2.8201605478922498</v>
      </c>
    </row>
    <row r="438" spans="1:14" x14ac:dyDescent="0.3">
      <c r="A438">
        <v>1674100</v>
      </c>
      <c r="B438">
        <v>2023</v>
      </c>
      <c r="C438">
        <v>1</v>
      </c>
      <c r="D438">
        <v>19</v>
      </c>
      <c r="E438">
        <v>700</v>
      </c>
      <c r="F438">
        <v>-2.9218493652343702</v>
      </c>
      <c r="G438">
        <v>8.0839068603515596</v>
      </c>
      <c r="H438">
        <v>8.5957404474518402</v>
      </c>
      <c r="I438">
        <v>2.7947626444869602</v>
      </c>
      <c r="J438">
        <f t="shared" si="7"/>
        <v>2.7947626444869602</v>
      </c>
      <c r="K438" t="str" cm="1">
        <f t="array" ref="K438">INDEX($P$5:$P$12,MATCH(MIN(ABS(MOD(J438 - $Q$5:$Q$12 + PI(), 2*PI()) - PI())),ABS(MOD(J438 - $Q$5:$Q$12 + PI(), 2*PI()) - PI()),0))</f>
        <v>S</v>
      </c>
      <c r="L438">
        <v>2.1529750294043302</v>
      </c>
      <c r="M438">
        <v>8.7406582302517304</v>
      </c>
      <c r="N438">
        <v>2.8048485649956598</v>
      </c>
    </row>
    <row r="439" spans="1:14" x14ac:dyDescent="0.3">
      <c r="A439">
        <v>1674104</v>
      </c>
      <c r="B439">
        <v>2023</v>
      </c>
      <c r="C439">
        <v>1</v>
      </c>
      <c r="D439">
        <v>19</v>
      </c>
      <c r="E439">
        <v>800</v>
      </c>
      <c r="F439">
        <v>-2.57879943847656</v>
      </c>
      <c r="G439">
        <v>7.81665954589843</v>
      </c>
      <c r="H439">
        <v>8.2310614747049602</v>
      </c>
      <c r="I439">
        <v>2.8229256467900399</v>
      </c>
      <c r="J439">
        <f t="shared" si="7"/>
        <v>2.8229256467900399</v>
      </c>
      <c r="K439" t="str" cm="1">
        <f t="array" ref="K439">INDEX($P$5:$P$12,MATCH(MIN(ABS(MOD(J439 - $Q$5:$Q$12 + PI(), 2*PI()) - PI())),ABS(MOD(J439 - $Q$5:$Q$12 + PI(), 2*PI()) - PI()),0))</f>
        <v>S</v>
      </c>
      <c r="L439">
        <v>2.17322209627048</v>
      </c>
      <c r="M439">
        <v>8.74267843034532</v>
      </c>
      <c r="N439">
        <v>2.78571308983696</v>
      </c>
    </row>
    <row r="440" spans="1:14" x14ac:dyDescent="0.3">
      <c r="A440">
        <v>1674108</v>
      </c>
      <c r="B440">
        <v>2023</v>
      </c>
      <c r="C440">
        <v>1</v>
      </c>
      <c r="D440">
        <v>19</v>
      </c>
      <c r="E440">
        <v>900</v>
      </c>
      <c r="F440">
        <v>-2.3651721191406199</v>
      </c>
      <c r="G440">
        <v>7.6092114257812504</v>
      </c>
      <c r="H440">
        <v>7.9683208818043996</v>
      </c>
      <c r="I440">
        <v>2.8402298195719902</v>
      </c>
      <c r="J440">
        <f t="shared" si="7"/>
        <v>2.8402298195719902</v>
      </c>
      <c r="K440" t="str" cm="1">
        <f t="array" ref="K440">INDEX($P$5:$P$12,MATCH(MIN(ABS(MOD(J440 - $Q$5:$Q$12 + PI(), 2*PI()) - PI())),ABS(MOD(J440 - $Q$5:$Q$12 + PI(), 2*PI()) - PI()),0))</f>
        <v>S</v>
      </c>
      <c r="L440">
        <v>2.1930482357310099</v>
      </c>
      <c r="M440">
        <v>8.7608668009440098</v>
      </c>
      <c r="N440">
        <v>2.7719331317477698</v>
      </c>
    </row>
    <row r="441" spans="1:14" x14ac:dyDescent="0.3">
      <c r="A441">
        <v>1674111</v>
      </c>
      <c r="B441">
        <v>2023</v>
      </c>
      <c r="C441">
        <v>1</v>
      </c>
      <c r="D441">
        <v>19</v>
      </c>
      <c r="E441">
        <v>1000</v>
      </c>
      <c r="F441">
        <v>-3.2860833740234301</v>
      </c>
      <c r="G441">
        <v>8.2038421630859304</v>
      </c>
      <c r="H441">
        <v>8.8374979591431693</v>
      </c>
      <c r="I441">
        <v>2.76060861553588</v>
      </c>
      <c r="J441">
        <f t="shared" si="7"/>
        <v>2.76060861553588</v>
      </c>
      <c r="K441" t="str" cm="1">
        <f t="array" ref="K441">INDEX($P$5:$P$12,MATCH(MIN(ABS(MOD(J441 - $Q$5:$Q$12 + PI(), 2*PI()) - PI())),ABS(MOD(J441 - $Q$5:$Q$12 + PI(), 2*PI()) - PI()),0))</f>
        <v>S</v>
      </c>
      <c r="L441">
        <v>2.2162821265317199</v>
      </c>
      <c r="M441">
        <v>8.7365125020345005</v>
      </c>
      <c r="N441">
        <v>2.75259738498263</v>
      </c>
    </row>
    <row r="442" spans="1:14" x14ac:dyDescent="0.3">
      <c r="A442">
        <v>1674115</v>
      </c>
      <c r="B442">
        <v>2023</v>
      </c>
      <c r="C442">
        <v>1</v>
      </c>
      <c r="D442">
        <v>19</v>
      </c>
      <c r="E442">
        <v>1100</v>
      </c>
      <c r="F442">
        <v>-3.1188470458984301</v>
      </c>
      <c r="G442">
        <v>8.6842572021484301</v>
      </c>
      <c r="H442">
        <v>9.2273251838643002</v>
      </c>
      <c r="I442">
        <v>2.79680035568959</v>
      </c>
      <c r="J442">
        <f t="shared" si="7"/>
        <v>2.79680035568959</v>
      </c>
      <c r="K442" t="str" cm="1">
        <f t="array" ref="K442">INDEX($P$5:$P$12,MATCH(MIN(ABS(MOD(J442 - $Q$5:$Q$12 + PI(), 2*PI()) - PI())),ABS(MOD(J442 - $Q$5:$Q$12 + PI(), 2*PI()) - PI()),0))</f>
        <v>S</v>
      </c>
      <c r="L442">
        <v>2.2582045431473099</v>
      </c>
      <c r="M442">
        <v>8.6725385453965895</v>
      </c>
      <c r="N442">
        <v>2.7414379119872998</v>
      </c>
    </row>
    <row r="443" spans="1:14" x14ac:dyDescent="0.3">
      <c r="A443">
        <v>1674118</v>
      </c>
      <c r="B443">
        <v>2023</v>
      </c>
      <c r="C443">
        <v>1</v>
      </c>
      <c r="D443">
        <v>19</v>
      </c>
      <c r="E443">
        <v>1200</v>
      </c>
      <c r="F443">
        <v>-2.9041448974609301</v>
      </c>
      <c r="G443">
        <v>9.3124090576171792</v>
      </c>
      <c r="H443">
        <v>9.7547434636611001</v>
      </c>
      <c r="I443">
        <v>2.8392932019557402</v>
      </c>
      <c r="J443">
        <f t="shared" si="7"/>
        <v>2.8392932019557402</v>
      </c>
      <c r="K443" t="str" cm="1">
        <f t="array" ref="K443">INDEX($P$5:$P$12,MATCH(MIN(ABS(MOD(J443 - $Q$5:$Q$12 + PI(), 2*PI()) - PI())),ABS(MOD(J443 - $Q$5:$Q$12 + PI(), 2*PI()) - PI()),0))</f>
        <v>S</v>
      </c>
      <c r="L443">
        <v>2.32002858504499</v>
      </c>
      <c r="M443">
        <v>8.5665824678209095</v>
      </c>
      <c r="N443">
        <v>2.7412428326076901</v>
      </c>
    </row>
    <row r="444" spans="1:14" x14ac:dyDescent="0.3">
      <c r="A444">
        <v>1674122</v>
      </c>
      <c r="B444">
        <v>2023</v>
      </c>
      <c r="C444">
        <v>1</v>
      </c>
      <c r="D444">
        <v>19</v>
      </c>
      <c r="E444">
        <v>1300</v>
      </c>
      <c r="F444">
        <v>-2.10878662109375</v>
      </c>
      <c r="G444">
        <v>9.5091876220703107</v>
      </c>
      <c r="H444">
        <v>9.7402068892318301</v>
      </c>
      <c r="I444">
        <v>2.9233612972170699</v>
      </c>
      <c r="J444">
        <f t="shared" si="7"/>
        <v>2.9233612972170699</v>
      </c>
      <c r="K444" t="str" cm="1">
        <f t="array" ref="K444">INDEX($P$5:$P$12,MATCH(MIN(ABS(MOD(J444 - $Q$5:$Q$12 + PI(), 2*PI()) - PI())),ABS(MOD(J444 - $Q$5:$Q$12 + PI(), 2*PI()) - PI()),0))</f>
        <v>S</v>
      </c>
      <c r="L444">
        <v>2.38854115602041</v>
      </c>
      <c r="M444">
        <v>8.4568287531534807</v>
      </c>
      <c r="N444">
        <v>2.7408840391370899</v>
      </c>
    </row>
    <row r="445" spans="1:14" x14ac:dyDescent="0.3">
      <c r="A445">
        <v>1674126</v>
      </c>
      <c r="B445">
        <v>2023</v>
      </c>
      <c r="C445">
        <v>1</v>
      </c>
      <c r="D445">
        <v>19</v>
      </c>
      <c r="E445">
        <v>1400</v>
      </c>
      <c r="F445">
        <v>-1.2636578369140601</v>
      </c>
      <c r="G445">
        <v>9.52710266113281</v>
      </c>
      <c r="H445">
        <v>9.6105419329275197</v>
      </c>
      <c r="I445">
        <v>3.00972416550385</v>
      </c>
      <c r="J445">
        <f t="shared" si="7"/>
        <v>3.00972416550385</v>
      </c>
      <c r="K445" t="str" cm="1">
        <f t="array" ref="K445">INDEX($P$5:$P$12,MATCH(MIN(ABS(MOD(J445 - $Q$5:$Q$12 + PI(), 2*PI()) - PI())),ABS(MOD(J445 - $Q$5:$Q$12 + PI(), 2*PI()) - PI()),0))</f>
        <v>S</v>
      </c>
      <c r="L445">
        <v>2.45534027874114</v>
      </c>
      <c r="M445">
        <v>8.3683961232503208</v>
      </c>
      <c r="N445">
        <v>2.7315511703491202</v>
      </c>
    </row>
    <row r="446" spans="1:14" x14ac:dyDescent="0.3">
      <c r="A446">
        <v>1674129</v>
      </c>
      <c r="B446">
        <v>2023</v>
      </c>
      <c r="C446">
        <v>1</v>
      </c>
      <c r="D446">
        <v>19</v>
      </c>
      <c r="E446">
        <v>1500</v>
      </c>
      <c r="F446">
        <v>-0.60285156250000005</v>
      </c>
      <c r="G446">
        <v>9.3827026367187507</v>
      </c>
      <c r="H446">
        <v>9.4020497113925998</v>
      </c>
      <c r="I446">
        <v>3.07742947345815</v>
      </c>
      <c r="J446">
        <f t="shared" si="7"/>
        <v>3.07742947345815</v>
      </c>
      <c r="K446" t="str" cm="1">
        <f t="array" ref="K446">INDEX($P$5:$P$12,MATCH(MIN(ABS(MOD(J446 - $Q$5:$Q$12 + PI(), 2*PI()) - PI())),ABS(MOD(J446 - $Q$5:$Q$12 + PI(), 2*PI()) - PI()),0))</f>
        <v>S</v>
      </c>
      <c r="L446">
        <v>2.5157427252489399</v>
      </c>
      <c r="M446">
        <v>8.3040583928426095</v>
      </c>
      <c r="N446">
        <v>2.7122015423244901</v>
      </c>
    </row>
    <row r="447" spans="1:14" x14ac:dyDescent="0.3">
      <c r="A447">
        <v>1674133</v>
      </c>
      <c r="B447">
        <v>2023</v>
      </c>
      <c r="C447">
        <v>1</v>
      </c>
      <c r="D447">
        <v>19</v>
      </c>
      <c r="E447">
        <v>1600</v>
      </c>
      <c r="F447">
        <v>-0.28008422851562498</v>
      </c>
      <c r="G447">
        <v>9.3364111328125006</v>
      </c>
      <c r="H447">
        <v>9.3406113298845899</v>
      </c>
      <c r="I447">
        <v>3.1116025161090901</v>
      </c>
      <c r="J447">
        <f t="shared" si="7"/>
        <v>3.1116025161090901</v>
      </c>
      <c r="K447" t="str" cm="1">
        <f t="array" ref="K447">INDEX($P$5:$P$12,MATCH(MIN(ABS(MOD(J447 - $Q$5:$Q$12 + PI(), 2*PI()) - PI())),ABS(MOD(J447 - $Q$5:$Q$12 + PI(), 2*PI()) - PI()),0))</f>
        <v>S</v>
      </c>
      <c r="L447">
        <v>2.5705180899174702</v>
      </c>
      <c r="M447">
        <v>8.2539829678005603</v>
      </c>
      <c r="N447">
        <v>2.6860898335774701</v>
      </c>
    </row>
    <row r="448" spans="1:14" x14ac:dyDescent="0.3">
      <c r="A448">
        <v>1674136</v>
      </c>
      <c r="B448">
        <v>2023</v>
      </c>
      <c r="C448">
        <v>1</v>
      </c>
      <c r="D448">
        <v>19</v>
      </c>
      <c r="E448">
        <v>1700</v>
      </c>
      <c r="F448">
        <v>-0.16175415039062499</v>
      </c>
      <c r="G448">
        <v>9.4737023925781205</v>
      </c>
      <c r="H448">
        <v>9.4750831884637794</v>
      </c>
      <c r="I448">
        <v>3.12452029601116</v>
      </c>
      <c r="J448">
        <f t="shared" si="7"/>
        <v>3.12452029601116</v>
      </c>
      <c r="K448" t="str" cm="1">
        <f t="array" ref="K448">INDEX($P$5:$P$12,MATCH(MIN(ABS(MOD(J448 - $Q$5:$Q$12 + PI(), 2*PI()) - PI())),ABS(MOD(J448 - $Q$5:$Q$12 + PI(), 2*PI()) - PI()),0))</f>
        <v>S</v>
      </c>
      <c r="L448">
        <v>2.62486015827665</v>
      </c>
      <c r="M448">
        <v>8.1986888249715104</v>
      </c>
      <c r="N448">
        <v>2.6600872675577798</v>
      </c>
    </row>
    <row r="449" spans="1:14" x14ac:dyDescent="0.3">
      <c r="A449">
        <v>1674140</v>
      </c>
      <c r="B449">
        <v>2023</v>
      </c>
      <c r="C449">
        <v>1</v>
      </c>
      <c r="D449">
        <v>19</v>
      </c>
      <c r="E449">
        <v>1800</v>
      </c>
      <c r="F449">
        <v>-0.20549194335937501</v>
      </c>
      <c r="G449">
        <v>9.5882330322265599</v>
      </c>
      <c r="H449">
        <v>9.5904347982281895</v>
      </c>
      <c r="I449">
        <v>3.12016425386676</v>
      </c>
      <c r="J449">
        <f t="shared" si="7"/>
        <v>3.12016425386676</v>
      </c>
      <c r="K449" t="str" cm="1">
        <f t="array" ref="K449">INDEX($P$5:$P$12,MATCH(MIN(ABS(MOD(J449 - $Q$5:$Q$12 + PI(), 2*PI()) - PI())),ABS(MOD(J449 - $Q$5:$Q$12 + PI(), 2*PI()) - PI()),0))</f>
        <v>S</v>
      </c>
      <c r="L449">
        <v>2.6784050833402002</v>
      </c>
      <c r="M449">
        <v>8.1333275900946695</v>
      </c>
      <c r="N449">
        <v>2.6363717185126401</v>
      </c>
    </row>
    <row r="450" spans="1:14" x14ac:dyDescent="0.3">
      <c r="A450">
        <v>1674144</v>
      </c>
      <c r="B450">
        <v>2023</v>
      </c>
      <c r="C450">
        <v>1</v>
      </c>
      <c r="D450">
        <v>19</v>
      </c>
      <c r="E450">
        <v>1900</v>
      </c>
      <c r="F450">
        <v>-0.10984375</v>
      </c>
      <c r="G450">
        <v>9.4708837890624995</v>
      </c>
      <c r="H450">
        <v>9.4715207540996698</v>
      </c>
      <c r="I450">
        <v>3.1299951271450701</v>
      </c>
      <c r="J450">
        <f t="shared" si="7"/>
        <v>3.1299951271450701</v>
      </c>
      <c r="K450" t="str" cm="1">
        <f t="array" ref="K450">INDEX($P$5:$P$12,MATCH(MIN(ABS(MOD(J450 - $Q$5:$Q$12 + PI(), 2*PI()) - PI())),ABS(MOD(J450 - $Q$5:$Q$12 + PI(), 2*PI()) - PI()),0))</f>
        <v>S</v>
      </c>
      <c r="L450">
        <v>2.7232628361092801</v>
      </c>
      <c r="M450">
        <v>8.0842570198906696</v>
      </c>
      <c r="N450">
        <v>2.60612222883436</v>
      </c>
    </row>
    <row r="451" spans="1:14" x14ac:dyDescent="0.3">
      <c r="A451">
        <v>1674147</v>
      </c>
      <c r="B451">
        <v>2023</v>
      </c>
      <c r="C451">
        <v>1</v>
      </c>
      <c r="D451">
        <v>19</v>
      </c>
      <c r="E451">
        <v>2000</v>
      </c>
      <c r="F451">
        <v>0.29650634765625</v>
      </c>
      <c r="G451">
        <v>9.3278283691406205</v>
      </c>
      <c r="H451">
        <v>9.3325397453396892</v>
      </c>
      <c r="I451">
        <v>-3.1098160674465301</v>
      </c>
      <c r="J451">
        <f t="shared" ref="J451:J514" si="8">IF(I451&lt;0,I451+2*PI(),I451)</f>
        <v>3.1733692397330562</v>
      </c>
      <c r="K451" t="str" cm="1">
        <f t="array" ref="K451">INDEX($P$5:$P$12,MATCH(MIN(ABS(MOD(J451 - $Q$5:$Q$12 + PI(), 2*PI()) - PI())),ABS(MOD(J451 - $Q$5:$Q$12 + PI(), 2*PI()) - PI()),0))</f>
        <v>S</v>
      </c>
      <c r="L451">
        <v>2.7649387031892898</v>
      </c>
      <c r="M451">
        <v>8.0487083858913806</v>
      </c>
      <c r="N451">
        <v>2.5696256425645601</v>
      </c>
    </row>
    <row r="452" spans="1:14" x14ac:dyDescent="0.3">
      <c r="A452">
        <v>1674151</v>
      </c>
      <c r="B452">
        <v>2023</v>
      </c>
      <c r="C452">
        <v>1</v>
      </c>
      <c r="D452">
        <v>19</v>
      </c>
      <c r="E452">
        <v>2100</v>
      </c>
      <c r="F452">
        <v>0.75123168945312502</v>
      </c>
      <c r="G452">
        <v>9.0001873779296808</v>
      </c>
      <c r="H452">
        <v>9.0314850323235003</v>
      </c>
      <c r="I452">
        <v>-3.0583172384513899</v>
      </c>
      <c r="J452">
        <f t="shared" si="8"/>
        <v>3.2248680687281963</v>
      </c>
      <c r="K452" t="str" cm="1">
        <f t="array" ref="K452">INDEX($P$5:$P$12,MATCH(MIN(ABS(MOD(J452 - $Q$5:$Q$12 + PI(), 2*PI()) - PI())),ABS(MOD(J452 - $Q$5:$Q$12 + PI(), 2*PI()) - PI()),0))</f>
        <v>S</v>
      </c>
      <c r="L452">
        <v>2.8065622243585402</v>
      </c>
      <c r="M452">
        <v>8.0830125808715803</v>
      </c>
      <c r="N452">
        <v>2.5752207438151</v>
      </c>
    </row>
    <row r="453" spans="1:14" x14ac:dyDescent="0.3">
      <c r="A453">
        <v>1674154</v>
      </c>
      <c r="B453">
        <v>2023</v>
      </c>
      <c r="C453">
        <v>1</v>
      </c>
      <c r="D453">
        <v>19</v>
      </c>
      <c r="E453">
        <v>2200</v>
      </c>
      <c r="F453">
        <v>1.16141906738281</v>
      </c>
      <c r="G453">
        <v>9.4545452880859298</v>
      </c>
      <c r="H453">
        <v>9.5256139358336505</v>
      </c>
      <c r="I453">
        <v>-3.0193626228177202</v>
      </c>
      <c r="J453">
        <f t="shared" si="8"/>
        <v>3.2638226843618661</v>
      </c>
      <c r="K453" t="str" cm="1">
        <f t="array" ref="K453">INDEX($P$5:$P$12,MATCH(MIN(ABS(MOD(J453 - $Q$5:$Q$12 + PI(), 2*PI()) - PI())),ABS(MOD(J453 - $Q$5:$Q$12 + PI(), 2*PI()) - PI()),0))</f>
        <v>S</v>
      </c>
      <c r="L453">
        <v>2.8585747665308601</v>
      </c>
      <c r="M453">
        <v>8.02682611677381</v>
      </c>
      <c r="N453">
        <v>2.5564542346530401</v>
      </c>
    </row>
    <row r="454" spans="1:14" x14ac:dyDescent="0.3">
      <c r="A454">
        <v>1674158</v>
      </c>
      <c r="B454">
        <v>2023</v>
      </c>
      <c r="C454">
        <v>1</v>
      </c>
      <c r="D454">
        <v>19</v>
      </c>
      <c r="E454">
        <v>2300</v>
      </c>
      <c r="F454">
        <v>1.03206848144531</v>
      </c>
      <c r="G454">
        <v>9.58242065429687</v>
      </c>
      <c r="H454">
        <v>9.6378395372764007</v>
      </c>
      <c r="I454">
        <v>-3.0343018840698801</v>
      </c>
      <c r="J454">
        <f t="shared" si="8"/>
        <v>3.2488834231097061</v>
      </c>
      <c r="K454" t="str" cm="1">
        <f t="array" ref="K454">INDEX($P$5:$P$12,MATCH(MIN(ABS(MOD(J454 - $Q$5:$Q$12 + PI(), 2*PI()) - PI())),ABS(MOD(J454 - $Q$5:$Q$12 + PI(), 2*PI()) - PI()),0))</f>
        <v>S</v>
      </c>
      <c r="L454">
        <v>2.9083484779468001</v>
      </c>
      <c r="M454">
        <v>7.93907949659559</v>
      </c>
      <c r="N454">
        <v>2.5344840155707402</v>
      </c>
    </row>
    <row r="455" spans="1:14" x14ac:dyDescent="0.3">
      <c r="A455">
        <v>1674162</v>
      </c>
      <c r="B455">
        <v>2023</v>
      </c>
      <c r="C455">
        <v>1</v>
      </c>
      <c r="D455">
        <v>19</v>
      </c>
      <c r="E455">
        <v>0</v>
      </c>
      <c r="F455">
        <v>-5.3159063720703097</v>
      </c>
      <c r="G455">
        <v>7.3087878417968701</v>
      </c>
      <c r="H455">
        <v>9.0375461422343797</v>
      </c>
      <c r="I455">
        <v>2.5127583976847601</v>
      </c>
      <c r="J455">
        <f t="shared" si="8"/>
        <v>2.5127583976847601</v>
      </c>
      <c r="K455" t="str" cm="1">
        <f t="array" ref="K455">INDEX($P$5:$P$12,MATCH(MIN(ABS(MOD(J455 - $Q$5:$Q$12 + PI(), 2*PI()) - PI())),ABS(MOD(J455 - $Q$5:$Q$12 + PI(), 2*PI()) - PI()),0))</f>
        <v>SE</v>
      </c>
      <c r="L455">
        <v>2.01130758340399</v>
      </c>
      <c r="M455">
        <v>8.7707178327772297</v>
      </c>
      <c r="N455">
        <v>2.7434221903483</v>
      </c>
    </row>
    <row r="456" spans="1:14" x14ac:dyDescent="0.3">
      <c r="A456">
        <v>1674165</v>
      </c>
      <c r="B456">
        <v>2023</v>
      </c>
      <c r="C456">
        <v>1</v>
      </c>
      <c r="D456">
        <v>19</v>
      </c>
      <c r="E456">
        <v>100</v>
      </c>
      <c r="F456">
        <v>-5.37183532714843</v>
      </c>
      <c r="G456">
        <v>7.6430279541015604</v>
      </c>
      <c r="H456">
        <v>9.34197468896045</v>
      </c>
      <c r="I456">
        <v>2.5289623537122798</v>
      </c>
      <c r="J456">
        <f t="shared" si="8"/>
        <v>2.5289623537122798</v>
      </c>
      <c r="K456" t="str" cm="1">
        <f t="array" ref="K456">INDEX($P$5:$P$12,MATCH(MIN(ABS(MOD(J456 - $Q$5:$Q$12 + PI(), 2*PI()) - PI())),ABS(MOD(J456 - $Q$5:$Q$12 + PI(), 2*PI()) - PI()),0))</f>
        <v>SE</v>
      </c>
      <c r="L456">
        <v>2.0305661440548599</v>
      </c>
      <c r="M456">
        <v>8.7544263203938808</v>
      </c>
      <c r="N456">
        <v>2.7746440039740601</v>
      </c>
    </row>
    <row r="457" spans="1:14" x14ac:dyDescent="0.3">
      <c r="A457">
        <v>1674169</v>
      </c>
      <c r="B457">
        <v>2023</v>
      </c>
      <c r="C457">
        <v>1</v>
      </c>
      <c r="D457">
        <v>19</v>
      </c>
      <c r="E457">
        <v>200</v>
      </c>
      <c r="F457">
        <v>-5.1325756835937497</v>
      </c>
      <c r="G457">
        <v>7.9620892333984301</v>
      </c>
      <c r="H457">
        <v>9.4730247602556794</v>
      </c>
      <c r="I457">
        <v>2.5690040426764398</v>
      </c>
      <c r="J457">
        <f t="shared" si="8"/>
        <v>2.5690040426764398</v>
      </c>
      <c r="K457" t="str" cm="1">
        <f t="array" ref="K457">INDEX($P$5:$P$12,MATCH(MIN(ABS(MOD(J457 - $Q$5:$Q$12 + PI(), 2*PI()) - PI())),ABS(MOD(J457 - $Q$5:$Q$12 + PI(), 2*PI()) - PI()),0))</f>
        <v>SE</v>
      </c>
      <c r="L457">
        <v>2.0603569445940999</v>
      </c>
      <c r="M457">
        <v>8.7198965284559407</v>
      </c>
      <c r="N457">
        <v>2.8066647847493398</v>
      </c>
    </row>
    <row r="458" spans="1:14" x14ac:dyDescent="0.3">
      <c r="A458">
        <v>1674172</v>
      </c>
      <c r="B458">
        <v>2023</v>
      </c>
      <c r="C458">
        <v>1</v>
      </c>
      <c r="D458">
        <v>20</v>
      </c>
      <c r="E458">
        <v>300</v>
      </c>
      <c r="F458">
        <v>2.6557409667968699</v>
      </c>
      <c r="G458">
        <v>10.513619384765599</v>
      </c>
      <c r="H458">
        <v>10.843853219702</v>
      </c>
      <c r="I458">
        <v>-2.8941683691245101</v>
      </c>
      <c r="J458">
        <f t="shared" si="8"/>
        <v>3.3890169380550761</v>
      </c>
      <c r="K458" t="str" cm="1">
        <f t="array" ref="K458">INDEX($P$5:$P$12,MATCH(MIN(ABS(MOD(J458 - $Q$5:$Q$12 + PI(), 2*PI()) - PI())),ABS(MOD(J458 - $Q$5:$Q$12 + PI(), 2*PI()) - PI()),0))</f>
        <v>S</v>
      </c>
      <c r="L458">
        <v>3.0962696761689501</v>
      </c>
      <c r="M458">
        <v>7.5094937218560096</v>
      </c>
      <c r="N458">
        <v>2.5030165778266</v>
      </c>
    </row>
    <row r="459" spans="1:14" x14ac:dyDescent="0.3">
      <c r="A459">
        <v>1674176</v>
      </c>
      <c r="B459">
        <v>2023</v>
      </c>
      <c r="C459">
        <v>1</v>
      </c>
      <c r="D459">
        <v>20</v>
      </c>
      <c r="E459">
        <v>400</v>
      </c>
      <c r="F459">
        <v>3.31283081054687</v>
      </c>
      <c r="G459">
        <v>10.0563201904296</v>
      </c>
      <c r="H459">
        <v>10.5879376533748</v>
      </c>
      <c r="I459">
        <v>-2.8233612440034399</v>
      </c>
      <c r="J459">
        <f t="shared" si="8"/>
        <v>3.4598240631761463</v>
      </c>
      <c r="K459" t="str" cm="1">
        <f t="array" ref="K459">INDEX($P$5:$P$12,MATCH(MIN(ABS(MOD(J459 - $Q$5:$Q$12 + PI(), 2*PI()) - PI())),ABS(MOD(J459 - $Q$5:$Q$12 + PI(), 2*PI()) - PI()),0))</f>
        <v>S</v>
      </c>
      <c r="L459">
        <v>3.1563293146631</v>
      </c>
      <c r="M459">
        <v>7.4052029715643899</v>
      </c>
      <c r="N459">
        <v>2.5073289871215798</v>
      </c>
    </row>
    <row r="460" spans="1:14" x14ac:dyDescent="0.3">
      <c r="A460">
        <v>1674180</v>
      </c>
      <c r="B460">
        <v>2023</v>
      </c>
      <c r="C460">
        <v>1</v>
      </c>
      <c r="D460">
        <v>20</v>
      </c>
      <c r="E460">
        <v>500</v>
      </c>
      <c r="F460">
        <v>3.82739929199218</v>
      </c>
      <c r="G460">
        <v>9.48913879394531</v>
      </c>
      <c r="H460">
        <v>10.2319470479034</v>
      </c>
      <c r="I460">
        <v>-2.7582057499026602</v>
      </c>
      <c r="J460">
        <f t="shared" si="8"/>
        <v>3.524979557276926</v>
      </c>
      <c r="K460" t="str" cm="1">
        <f t="array" ref="K460">INDEX($P$5:$P$12,MATCH(MIN(ABS(MOD(J460 - $Q$5:$Q$12 + PI(), 2*PI()) - PI())),ABS(MOD(J460 - $Q$5:$Q$12 + PI(), 2*PI()) - PI()),0))</f>
        <v>S</v>
      </c>
      <c r="L460">
        <v>3.21626556002674</v>
      </c>
      <c r="M460">
        <v>7.3461390601264096</v>
      </c>
      <c r="N460">
        <v>2.4974155426025302</v>
      </c>
    </row>
    <row r="461" spans="1:14" x14ac:dyDescent="0.3">
      <c r="A461">
        <v>1674183</v>
      </c>
      <c r="B461">
        <v>2023</v>
      </c>
      <c r="C461">
        <v>1</v>
      </c>
      <c r="D461">
        <v>20</v>
      </c>
      <c r="E461">
        <v>600</v>
      </c>
      <c r="F461">
        <v>4.4970214843749998</v>
      </c>
      <c r="G461">
        <v>8.6777789306640596</v>
      </c>
      <c r="H461">
        <v>9.7737940125832097</v>
      </c>
      <c r="I461">
        <v>-2.66347343669992</v>
      </c>
      <c r="J461">
        <f t="shared" si="8"/>
        <v>3.6197118704796662</v>
      </c>
      <c r="K461" t="str" cm="1">
        <f t="array" ref="K461">INDEX($P$5:$P$12,MATCH(MIN(ABS(MOD(J461 - $Q$5:$Q$12 + PI(), 2*PI()) - PI())),ABS(MOD(J461 - $Q$5:$Q$12 + PI(), 2*PI()) - PI()),0))</f>
        <v>SW</v>
      </c>
      <c r="L461">
        <v>3.27989859848087</v>
      </c>
      <c r="M461">
        <v>7.3215181562635596</v>
      </c>
      <c r="N461">
        <v>2.4774900012546102</v>
      </c>
    </row>
    <row r="462" spans="1:14" x14ac:dyDescent="0.3">
      <c r="A462">
        <v>1674187</v>
      </c>
      <c r="B462">
        <v>2023</v>
      </c>
      <c r="C462">
        <v>1</v>
      </c>
      <c r="D462">
        <v>20</v>
      </c>
      <c r="E462">
        <v>700</v>
      </c>
      <c r="F462">
        <v>5.8709320068359299</v>
      </c>
      <c r="G462">
        <v>7.9067065429687498</v>
      </c>
      <c r="H462">
        <v>9.8480379256741006</v>
      </c>
      <c r="I462">
        <v>-2.5028923490053598</v>
      </c>
      <c r="J462">
        <f t="shared" si="8"/>
        <v>3.7802929581742264</v>
      </c>
      <c r="K462" t="str" cm="1">
        <f t="array" ref="K462">INDEX($P$5:$P$12,MATCH(MIN(ABS(MOD(J462 - $Q$5:$Q$12 + PI(), 2*PI()) - PI())),ABS(MOD(J462 - $Q$5:$Q$12 + PI(), 2*PI()) - PI()),0))</f>
        <v>SW</v>
      </c>
      <c r="L462">
        <v>3.35991152758226</v>
      </c>
      <c r="M462">
        <v>7.3103353712293799</v>
      </c>
      <c r="N462">
        <v>2.4608009126451198</v>
      </c>
    </row>
    <row r="463" spans="1:14" x14ac:dyDescent="0.3">
      <c r="A463">
        <v>1674190</v>
      </c>
      <c r="B463">
        <v>2023</v>
      </c>
      <c r="C463">
        <v>1</v>
      </c>
      <c r="D463">
        <v>20</v>
      </c>
      <c r="E463">
        <v>800</v>
      </c>
      <c r="F463">
        <v>7.1307299804687503</v>
      </c>
      <c r="G463">
        <v>6.59399719238281</v>
      </c>
      <c r="H463">
        <v>9.71226590593092</v>
      </c>
      <c r="I463">
        <v>-2.31710741665789</v>
      </c>
      <c r="J463">
        <f t="shared" si="8"/>
        <v>3.9660778905216962</v>
      </c>
      <c r="K463" t="str" cm="1">
        <f t="array" ref="K463">INDEX($P$5:$P$12,MATCH(MIN(ABS(MOD(J463 - $Q$5:$Q$12 + PI(), 2*PI()) - PI())),ABS(MOD(J463 - $Q$5:$Q$12 + PI(), 2*PI()) - PI()),0))</f>
        <v>SW</v>
      </c>
      <c r="L463">
        <v>3.4608616077695902</v>
      </c>
      <c r="M463">
        <v>7.3020353317260698</v>
      </c>
      <c r="N463">
        <v>2.4527446958753698</v>
      </c>
    </row>
    <row r="464" spans="1:14" x14ac:dyDescent="0.3">
      <c r="A464">
        <v>1674194</v>
      </c>
      <c r="B464">
        <v>2023</v>
      </c>
      <c r="C464">
        <v>1</v>
      </c>
      <c r="D464">
        <v>20</v>
      </c>
      <c r="E464">
        <v>900</v>
      </c>
      <c r="F464">
        <v>6.3289685058593701</v>
      </c>
      <c r="G464">
        <v>6.0321862792968703</v>
      </c>
      <c r="H464">
        <v>8.7431752616710892</v>
      </c>
      <c r="I464">
        <v>-2.33218983809877</v>
      </c>
      <c r="J464">
        <f t="shared" si="8"/>
        <v>3.9509954690808162</v>
      </c>
      <c r="K464" t="str" cm="1">
        <f t="array" ref="K464">INDEX($P$5:$P$12,MATCH(MIN(ABS(MOD(J464 - $Q$5:$Q$12 + PI(), 2*PI()) - PI())),ABS(MOD(J464 - $Q$5:$Q$12 + PI(), 2*PI()) - PI()),0))</f>
        <v>SW</v>
      </c>
      <c r="L464">
        <v>3.5500466412092799</v>
      </c>
      <c r="M464">
        <v>7.3793671925862601</v>
      </c>
      <c r="N464">
        <v>2.4458495246039398</v>
      </c>
    </row>
    <row r="465" spans="1:14" x14ac:dyDescent="0.3">
      <c r="A465">
        <v>1674198</v>
      </c>
      <c r="B465">
        <v>2023</v>
      </c>
      <c r="C465">
        <v>1</v>
      </c>
      <c r="D465">
        <v>20</v>
      </c>
      <c r="E465">
        <v>1000</v>
      </c>
      <c r="F465">
        <v>4.1852789306640599</v>
      </c>
      <c r="G465">
        <v>5.0550811767578097</v>
      </c>
      <c r="H465">
        <v>6.5628046924368899</v>
      </c>
      <c r="I465">
        <v>-2.4500487141813001</v>
      </c>
      <c r="J465">
        <f t="shared" si="8"/>
        <v>3.8331365929982861</v>
      </c>
      <c r="K465" t="str" cm="1">
        <f t="array" ref="K465">INDEX($P$5:$P$12,MATCH(MIN(ABS(MOD(J465 - $Q$5:$Q$12 + PI(), 2*PI()) - PI())),ABS(MOD(J465 - $Q$5:$Q$12 + PI(), 2*PI()) - PI()),0))</f>
        <v>SW</v>
      </c>
      <c r="L465">
        <v>3.6139047167755201</v>
      </c>
      <c r="M465">
        <v>7.5608229107326901</v>
      </c>
      <c r="N465">
        <v>2.37870608435736</v>
      </c>
    </row>
    <row r="466" spans="1:14" x14ac:dyDescent="0.3">
      <c r="A466">
        <v>1674201</v>
      </c>
      <c r="B466">
        <v>2023</v>
      </c>
      <c r="C466">
        <v>1</v>
      </c>
      <c r="D466">
        <v>20</v>
      </c>
      <c r="E466">
        <v>1100</v>
      </c>
      <c r="F466">
        <v>3.89610168457031</v>
      </c>
      <c r="G466">
        <v>5.7800952148437501</v>
      </c>
      <c r="H466">
        <v>6.9705888581361002</v>
      </c>
      <c r="I466">
        <v>-2.5484925241157002</v>
      </c>
      <c r="J466">
        <f t="shared" si="8"/>
        <v>3.7346927830638861</v>
      </c>
      <c r="K466" t="str" cm="1">
        <f t="array" ref="K466">INDEX($P$5:$P$12,MATCH(MIN(ABS(MOD(J466 - $Q$5:$Q$12 + PI(), 2*PI()) - PI())),ABS(MOD(J466 - $Q$5:$Q$12 + PI(), 2*PI()) - PI()),0))</f>
        <v>SW</v>
      </c>
      <c r="L466">
        <v>3.6867053913754702</v>
      </c>
      <c r="M466">
        <v>7.6976935068766199</v>
      </c>
      <c r="N466">
        <v>2.3373669518364801</v>
      </c>
    </row>
    <row r="467" spans="1:14" x14ac:dyDescent="0.3">
      <c r="A467">
        <v>1674205</v>
      </c>
      <c r="B467">
        <v>2023</v>
      </c>
      <c r="C467">
        <v>1</v>
      </c>
      <c r="D467">
        <v>20</v>
      </c>
      <c r="E467">
        <v>1200</v>
      </c>
      <c r="F467">
        <v>4.4016296386718698</v>
      </c>
      <c r="G467">
        <v>5.8055645751953104</v>
      </c>
      <c r="H467">
        <v>7.2855283619513402</v>
      </c>
      <c r="I467">
        <v>-2.4928805105712502</v>
      </c>
      <c r="J467">
        <f t="shared" si="8"/>
        <v>3.7903047966083361</v>
      </c>
      <c r="K467" t="str" cm="1">
        <f t="array" ref="K467">INDEX($P$5:$P$12,MATCH(MIN(ABS(MOD(J467 - $Q$5:$Q$12 + PI(), 2*PI()) - PI())),ABS(MOD(J467 - $Q$5:$Q$12 + PI(), 2*PI()) - PI()),0))</f>
        <v>SW</v>
      </c>
      <c r="L467">
        <v>3.7765196410087101</v>
      </c>
      <c r="M467">
        <v>7.7925134234958202</v>
      </c>
      <c r="N467">
        <v>2.3164961073133599</v>
      </c>
    </row>
    <row r="468" spans="1:14" x14ac:dyDescent="0.3">
      <c r="A468">
        <v>1674208</v>
      </c>
      <c r="B468">
        <v>2023</v>
      </c>
      <c r="C468">
        <v>1</v>
      </c>
      <c r="D468">
        <v>20</v>
      </c>
      <c r="E468">
        <v>1300</v>
      </c>
      <c r="F468">
        <v>4.9143597412109301</v>
      </c>
      <c r="G468">
        <v>5.4611212158203104</v>
      </c>
      <c r="H468">
        <v>7.3467527928954803</v>
      </c>
      <c r="I468">
        <v>-2.4088432488966798</v>
      </c>
      <c r="J468">
        <f t="shared" si="8"/>
        <v>3.8743420582829065</v>
      </c>
      <c r="K468" t="str" cm="1">
        <f t="array" ref="K468">INDEX($P$5:$P$12,MATCH(MIN(ABS(MOD(J468 - $Q$5:$Q$12 + PI(), 2*PI()) - PI())),ABS(MOD(J468 - $Q$5:$Q$12 + PI(), 2*PI()) - PI()),0))</f>
        <v>SW</v>
      </c>
      <c r="L468">
        <v>3.8773699414272</v>
      </c>
      <c r="M468">
        <v>7.8650069766574404</v>
      </c>
      <c r="N468">
        <v>2.30774137708875</v>
      </c>
    </row>
    <row r="469" spans="1:14" x14ac:dyDescent="0.3">
      <c r="A469">
        <v>1674212</v>
      </c>
      <c r="B469">
        <v>2023</v>
      </c>
      <c r="C469">
        <v>1</v>
      </c>
      <c r="D469">
        <v>20</v>
      </c>
      <c r="E469">
        <v>1400</v>
      </c>
      <c r="F469">
        <v>5.52130126953125</v>
      </c>
      <c r="G469">
        <v>4.5775524902343703</v>
      </c>
      <c r="H469">
        <v>7.1720816022810503</v>
      </c>
      <c r="I469">
        <v>-2.2630140340307001</v>
      </c>
      <c r="J469">
        <f t="shared" si="8"/>
        <v>4.0201712731488861</v>
      </c>
      <c r="K469" t="str" cm="1">
        <f t="array" ref="K469">INDEX($P$5:$P$12,MATCH(MIN(ABS(MOD(J469 - $Q$5:$Q$12 + PI(), 2*PI()) - PI())),ABS(MOD(J469 - $Q$5:$Q$12 + PI(), 2*PI()) - PI()),0))</f>
        <v>SW</v>
      </c>
      <c r="L469">
        <v>3.98540479947179</v>
      </c>
      <c r="M469">
        <v>7.9358913633558403</v>
      </c>
      <c r="N469">
        <v>2.3033906088934999</v>
      </c>
    </row>
    <row r="470" spans="1:14" x14ac:dyDescent="0.3">
      <c r="A470">
        <v>1674216</v>
      </c>
      <c r="B470">
        <v>2023</v>
      </c>
      <c r="C470">
        <v>1</v>
      </c>
      <c r="D470">
        <v>20</v>
      </c>
      <c r="E470">
        <v>1500</v>
      </c>
      <c r="F470">
        <v>5.9005468749999999</v>
      </c>
      <c r="G470">
        <v>3.6403161621093698</v>
      </c>
      <c r="H470">
        <v>6.9331345857546198</v>
      </c>
      <c r="I470">
        <v>-2.1235827036836099</v>
      </c>
      <c r="J470">
        <f t="shared" si="8"/>
        <v>4.1596026034959763</v>
      </c>
      <c r="K470" t="str" cm="1">
        <f t="array" ref="K470">INDEX($P$5:$P$12,MATCH(MIN(ABS(MOD(J470 - $Q$5:$Q$12 + PI(), 2*PI()) - PI())),ABS(MOD(J470 - $Q$5:$Q$12 + PI(), 2*PI()) - PI()),0))</f>
        <v>SW</v>
      </c>
      <c r="L470">
        <v>4.0957933888784703</v>
      </c>
      <c r="M470">
        <v>8.0248704486423001</v>
      </c>
      <c r="N470">
        <v>2.2963353263007198</v>
      </c>
    </row>
    <row r="471" spans="1:14" x14ac:dyDescent="0.3">
      <c r="A471">
        <v>1674219</v>
      </c>
      <c r="B471">
        <v>2023</v>
      </c>
      <c r="C471">
        <v>1</v>
      </c>
      <c r="D471">
        <v>20</v>
      </c>
      <c r="E471">
        <v>1600</v>
      </c>
      <c r="F471">
        <v>5.5316973876953099</v>
      </c>
      <c r="G471">
        <v>3.1448889160156202</v>
      </c>
      <c r="H471">
        <v>6.3631754873736597</v>
      </c>
      <c r="I471">
        <v>-2.0877482148409601</v>
      </c>
      <c r="J471">
        <f t="shared" si="8"/>
        <v>4.1954370923386257</v>
      </c>
      <c r="K471" t="str" cm="1">
        <f t="array" ref="K471">INDEX($P$5:$P$12,MATCH(MIN(ABS(MOD(J471 - $Q$5:$Q$12 + PI(), 2*PI()) - PI())),ABS(MOD(J471 - $Q$5:$Q$12 + PI(), 2*PI()) - PI()),0))</f>
        <v>SW</v>
      </c>
      <c r="L471">
        <v>4.2017842411957398</v>
      </c>
      <c r="M471">
        <v>8.1368681589762293</v>
      </c>
      <c r="N471">
        <v>2.28463861677381</v>
      </c>
    </row>
    <row r="472" spans="1:14" x14ac:dyDescent="0.3">
      <c r="A472">
        <v>1674223</v>
      </c>
      <c r="B472">
        <v>2023</v>
      </c>
      <c r="C472">
        <v>1</v>
      </c>
      <c r="D472">
        <v>20</v>
      </c>
      <c r="E472">
        <v>1700</v>
      </c>
      <c r="F472">
        <v>4.9523742675781204</v>
      </c>
      <c r="G472">
        <v>2.8589007568359301</v>
      </c>
      <c r="H472">
        <v>5.7183323114005002</v>
      </c>
      <c r="I472">
        <v>-2.0943415113365602</v>
      </c>
      <c r="J472">
        <f t="shared" si="8"/>
        <v>4.1888437958430256</v>
      </c>
      <c r="K472" t="str" cm="1">
        <f t="array" ref="K472">INDEX($P$5:$P$12,MATCH(MIN(ABS(MOD(J472 - $Q$5:$Q$12 + PI(), 2*PI()) - PI())),ABS(MOD(J472 - $Q$5:$Q$12 + PI(), 2*PI()) - PI()),0))</f>
        <v>SW</v>
      </c>
      <c r="L472">
        <v>4.2983456982227297</v>
      </c>
      <c r="M472">
        <v>8.2601425382826008</v>
      </c>
      <c r="N472">
        <v>2.2705870734320701</v>
      </c>
    </row>
    <row r="473" spans="1:14" x14ac:dyDescent="0.3">
      <c r="A473">
        <v>1674226</v>
      </c>
      <c r="B473">
        <v>2023</v>
      </c>
      <c r="C473">
        <v>1</v>
      </c>
      <c r="D473">
        <v>20</v>
      </c>
      <c r="E473">
        <v>1800</v>
      </c>
      <c r="F473">
        <v>4.4121417236328098</v>
      </c>
      <c r="G473">
        <v>2.5948724365234299</v>
      </c>
      <c r="H473">
        <v>5.1186284834172699</v>
      </c>
      <c r="I473">
        <v>-2.1024353482011802</v>
      </c>
      <c r="J473">
        <f t="shared" si="8"/>
        <v>4.1807499589784065</v>
      </c>
      <c r="K473" t="str" cm="1">
        <f t="array" ref="K473">INDEX($P$5:$P$12,MATCH(MIN(ABS(MOD(J473 - $Q$5:$Q$12 + PI(), 2*PI()) - PI())),ABS(MOD(J473 - $Q$5:$Q$12 + PI(), 2*PI()) - PI()),0))</f>
        <v>SW</v>
      </c>
      <c r="L473">
        <v>4.3838073365517003</v>
      </c>
      <c r="M473">
        <v>8.3748416900634695</v>
      </c>
      <c r="N473">
        <v>2.25771405961778</v>
      </c>
    </row>
    <row r="474" spans="1:14" x14ac:dyDescent="0.3">
      <c r="A474">
        <v>1674230</v>
      </c>
      <c r="B474">
        <v>2023</v>
      </c>
      <c r="C474">
        <v>1</v>
      </c>
      <c r="D474">
        <v>20</v>
      </c>
      <c r="E474">
        <v>1900</v>
      </c>
      <c r="F474">
        <v>3.9042382812500001</v>
      </c>
      <c r="G474">
        <v>2.4511230468749998</v>
      </c>
      <c r="H474">
        <v>4.60988945070266</v>
      </c>
      <c r="I474">
        <v>-2.1314143548420099</v>
      </c>
      <c r="J474">
        <f t="shared" si="8"/>
        <v>4.1517709523375768</v>
      </c>
      <c r="K474" t="str" cm="1">
        <f t="array" ref="K474">INDEX($P$5:$P$12,MATCH(MIN(ABS(MOD(J474 - $Q$5:$Q$12 + PI(), 2*PI()) - PI())),ABS(MOD(J474 - $Q$5:$Q$12 + PI(), 2*PI()) - PI()),0))</f>
        <v>SW</v>
      </c>
      <c r="L474">
        <v>4.4573496127432</v>
      </c>
      <c r="M474">
        <v>8.4702162212795606</v>
      </c>
      <c r="N474">
        <v>2.2468325297037701</v>
      </c>
    </row>
    <row r="475" spans="1:14" x14ac:dyDescent="0.3">
      <c r="A475">
        <v>1674234</v>
      </c>
      <c r="B475">
        <v>2023</v>
      </c>
      <c r="C475">
        <v>1</v>
      </c>
      <c r="D475">
        <v>20</v>
      </c>
      <c r="E475">
        <v>2000</v>
      </c>
      <c r="F475">
        <v>3.4130944824218701</v>
      </c>
      <c r="G475">
        <v>2.3711816406250001</v>
      </c>
      <c r="H475">
        <v>4.1559254467297304</v>
      </c>
      <c r="I475">
        <v>-2.17797711090456</v>
      </c>
      <c r="J475">
        <f t="shared" si="8"/>
        <v>4.1052081962750258</v>
      </c>
      <c r="K475" t="str" cm="1">
        <f t="array" ref="K475">INDEX($P$5:$P$12,MATCH(MIN(ABS(MOD(J475 - $Q$5:$Q$12 + PI(), 2*PI()) - PI())),ABS(MOD(J475 - $Q$5:$Q$12 + PI(), 2*PI()) - PI()),0))</f>
        <v>SW</v>
      </c>
      <c r="L475">
        <v>4.5182773233900004</v>
      </c>
      <c r="M475">
        <v>8.5451570087008992</v>
      </c>
      <c r="N475">
        <v>2.2369712193806901</v>
      </c>
    </row>
    <row r="476" spans="1:14" x14ac:dyDescent="0.3">
      <c r="A476">
        <v>1674237</v>
      </c>
      <c r="B476">
        <v>2023</v>
      </c>
      <c r="C476">
        <v>1</v>
      </c>
      <c r="D476">
        <v>20</v>
      </c>
      <c r="E476">
        <v>2100</v>
      </c>
      <c r="F476">
        <v>2.8967999267578102</v>
      </c>
      <c r="G476">
        <v>2.16350036621093</v>
      </c>
      <c r="H476">
        <v>3.6155474896976401</v>
      </c>
      <c r="I476">
        <v>-2.2122840011013598</v>
      </c>
      <c r="J476">
        <f t="shared" si="8"/>
        <v>4.0709013060782269</v>
      </c>
      <c r="K476" t="str" cm="1">
        <f t="array" ref="K476">INDEX($P$5:$P$12,MATCH(MIN(ABS(MOD(J476 - $Q$5:$Q$12 + PI(), 2*PI()) - PI())),ABS(MOD(J476 - $Q$5:$Q$12 + PI(), 2*PI()) - PI()),0))</f>
        <v>SW</v>
      </c>
      <c r="L476">
        <v>4.5677975610515098</v>
      </c>
      <c r="M476">
        <v>8.5931768417358398</v>
      </c>
      <c r="N476">
        <v>2.2225564320882101</v>
      </c>
    </row>
    <row r="477" spans="1:14" x14ac:dyDescent="0.3">
      <c r="A477">
        <v>1674241</v>
      </c>
      <c r="B477">
        <v>2023</v>
      </c>
      <c r="C477">
        <v>1</v>
      </c>
      <c r="D477">
        <v>20</v>
      </c>
      <c r="E477">
        <v>2200</v>
      </c>
      <c r="F477">
        <v>0.86508361816406198</v>
      </c>
      <c r="G477">
        <v>2.7088616943359298</v>
      </c>
      <c r="H477">
        <v>2.8436422674901198</v>
      </c>
      <c r="I477">
        <v>-2.8324765498548699</v>
      </c>
      <c r="J477">
        <f t="shared" si="8"/>
        <v>3.4507087573247164</v>
      </c>
      <c r="K477" t="str" cm="1">
        <f t="array" ref="K477">INDEX($P$5:$P$12,MATCH(MIN(ABS(MOD(J477 - $Q$5:$Q$12 + PI(), 2*PI()) - PI())),ABS(MOD(J477 - $Q$5:$Q$12 + PI(), 2*PI()) - PI()),0))</f>
        <v>S</v>
      </c>
      <c r="L477">
        <v>4.6072142389881297</v>
      </c>
      <c r="M477">
        <v>8.6364589267306808</v>
      </c>
      <c r="N477">
        <v>2.2119251887003499</v>
      </c>
    </row>
    <row r="478" spans="1:14" x14ac:dyDescent="0.3">
      <c r="A478">
        <v>1674244</v>
      </c>
      <c r="B478">
        <v>2023</v>
      </c>
      <c r="C478">
        <v>1</v>
      </c>
      <c r="D478">
        <v>20</v>
      </c>
      <c r="E478">
        <v>2300</v>
      </c>
      <c r="F478">
        <v>0.87834228515625001</v>
      </c>
      <c r="G478">
        <v>3.1008209228515602</v>
      </c>
      <c r="H478">
        <v>3.2228210570069602</v>
      </c>
      <c r="I478">
        <v>-2.8655623995807602</v>
      </c>
      <c r="J478">
        <f t="shared" si="8"/>
        <v>3.417622907598826</v>
      </c>
      <c r="K478" t="str" cm="1">
        <f t="array" ref="K478">INDEX($P$5:$P$12,MATCH(MIN(ABS(MOD(J478 - $Q$5:$Q$12 + PI(), 2*PI()) - PI())),ABS(MOD(J478 - $Q$5:$Q$12 + PI(), 2*PI()) - PI()),0))</f>
        <v>S</v>
      </c>
      <c r="L478">
        <v>4.6387086636766899</v>
      </c>
      <c r="M478">
        <v>8.6642817391289597</v>
      </c>
      <c r="N478">
        <v>2.2004674275716098</v>
      </c>
    </row>
    <row r="479" spans="1:14" x14ac:dyDescent="0.3">
      <c r="A479">
        <v>1674248</v>
      </c>
      <c r="B479">
        <v>2023</v>
      </c>
      <c r="C479">
        <v>1</v>
      </c>
      <c r="D479">
        <v>20</v>
      </c>
      <c r="E479">
        <v>0</v>
      </c>
      <c r="F479">
        <v>1.09136596679687</v>
      </c>
      <c r="G479">
        <v>9.7260217285156205</v>
      </c>
      <c r="H479">
        <v>9.7870617826312092</v>
      </c>
      <c r="I479">
        <v>-3.0298491551259699</v>
      </c>
      <c r="J479">
        <f t="shared" si="8"/>
        <v>3.2533361520536164</v>
      </c>
      <c r="K479" t="str" cm="1">
        <f t="array" ref="K479">INDEX($P$5:$P$12,MATCH(MIN(ABS(MOD(J479 - $Q$5:$Q$12 + PI(), 2*PI()) - PI())),ABS(MOD(J479 - $Q$5:$Q$12 + PI(), 2*PI()) - PI()),0))</f>
        <v>S</v>
      </c>
      <c r="L479">
        <v>2.95435029512949</v>
      </c>
      <c r="M479">
        <v>7.8488019307454397</v>
      </c>
      <c r="N479">
        <v>2.5149064593844899</v>
      </c>
    </row>
    <row r="480" spans="1:14" x14ac:dyDescent="0.3">
      <c r="A480">
        <v>1674252</v>
      </c>
      <c r="B480">
        <v>2023</v>
      </c>
      <c r="C480">
        <v>1</v>
      </c>
      <c r="D480">
        <v>20</v>
      </c>
      <c r="E480">
        <v>100</v>
      </c>
      <c r="F480">
        <v>1.2795581054687499</v>
      </c>
      <c r="G480">
        <v>10.014704589843699</v>
      </c>
      <c r="H480">
        <v>10.09611692519</v>
      </c>
      <c r="I480">
        <v>-3.0145132444521101</v>
      </c>
      <c r="J480">
        <f t="shared" si="8"/>
        <v>3.2686720627274761</v>
      </c>
      <c r="K480" t="str" cm="1">
        <f t="array" ref="K480">INDEX($P$5:$P$12,MATCH(MIN(ABS(MOD(J480 - $Q$5:$Q$12 + PI(), 2*PI()) - PI())),ABS(MOD(J480 - $Q$5:$Q$12 + PI(), 2*PI()) - PI()),0))</f>
        <v>S</v>
      </c>
      <c r="L480">
        <v>2.9997581090263798</v>
      </c>
      <c r="M480">
        <v>7.7512541876898799</v>
      </c>
      <c r="N480">
        <v>2.5003897349039699</v>
      </c>
    </row>
    <row r="481" spans="1:14" x14ac:dyDescent="0.3">
      <c r="A481">
        <v>1674255</v>
      </c>
      <c r="B481">
        <v>2023</v>
      </c>
      <c r="C481">
        <v>1</v>
      </c>
      <c r="D481">
        <v>20</v>
      </c>
      <c r="E481">
        <v>200</v>
      </c>
      <c r="F481">
        <v>1.63620849609375</v>
      </c>
      <c r="G481">
        <v>10.357546997070299</v>
      </c>
      <c r="H481">
        <v>10.485988653398801</v>
      </c>
      <c r="I481">
        <v>-2.9849148208257699</v>
      </c>
      <c r="J481">
        <f t="shared" si="8"/>
        <v>3.2982704863538164</v>
      </c>
      <c r="K481" t="str" cm="1">
        <f t="array" ref="K481">INDEX($P$5:$P$12,MATCH(MIN(ABS(MOD(J481 - $Q$5:$Q$12 + PI(), 2*PI()) - PI())),ABS(MOD(J481 - $Q$5:$Q$12 + PI(), 2*PI()) - PI()),0))</f>
        <v>S</v>
      </c>
      <c r="L481">
        <v>3.0450132350207801</v>
      </c>
      <c r="M481">
        <v>7.63616847991943</v>
      </c>
      <c r="N481">
        <v>2.4960165023803702</v>
      </c>
    </row>
    <row r="482" spans="1:14" x14ac:dyDescent="0.3">
      <c r="A482">
        <v>1674259</v>
      </c>
      <c r="B482">
        <v>2023</v>
      </c>
      <c r="C482">
        <v>1</v>
      </c>
      <c r="D482">
        <v>21</v>
      </c>
      <c r="E482">
        <v>300</v>
      </c>
      <c r="F482">
        <v>1.0857489013671799</v>
      </c>
      <c r="G482">
        <v>3.9201165771484301</v>
      </c>
      <c r="H482">
        <v>4.06769770942409</v>
      </c>
      <c r="I482">
        <v>-2.87139724445414</v>
      </c>
      <c r="J482">
        <f t="shared" si="8"/>
        <v>3.4117880627254462</v>
      </c>
      <c r="K482" t="str" cm="1">
        <f t="array" ref="K482">INDEX($P$5:$P$12,MATCH(MIN(ABS(MOD(J482 - $Q$5:$Q$12 + PI(), 2*PI()) - PI())),ABS(MOD(J482 - $Q$5:$Q$12 + PI(), 2*PI()) - PI()),0))</f>
        <v>S</v>
      </c>
      <c r="L482">
        <v>4.7080308652141598</v>
      </c>
      <c r="M482">
        <v>8.6802488962809203</v>
      </c>
      <c r="N482">
        <v>2.1416135364108602</v>
      </c>
    </row>
    <row r="483" spans="1:14" x14ac:dyDescent="0.3">
      <c r="A483">
        <v>1674262</v>
      </c>
      <c r="B483">
        <v>2023</v>
      </c>
      <c r="C483">
        <v>1</v>
      </c>
      <c r="D483">
        <v>21</v>
      </c>
      <c r="E483">
        <v>400</v>
      </c>
      <c r="F483">
        <v>0.92510437011718705</v>
      </c>
      <c r="G483">
        <v>4.2244409179687503</v>
      </c>
      <c r="H483">
        <v>4.3245484348101098</v>
      </c>
      <c r="I483">
        <v>-2.9260072685241298</v>
      </c>
      <c r="J483">
        <f t="shared" si="8"/>
        <v>3.3571780386554564</v>
      </c>
      <c r="K483" t="str" cm="1">
        <f t="array" ref="K483">INDEX($P$5:$P$12,MATCH(MIN(ABS(MOD(J483 - $Q$5:$Q$12 + PI(), 2*PI()) - PI())),ABS(MOD(J483 - $Q$5:$Q$12 + PI(), 2*PI()) - PI()),0))</f>
        <v>S</v>
      </c>
      <c r="L483">
        <v>4.7165723921877003</v>
      </c>
      <c r="M483">
        <v>8.6672142876519001</v>
      </c>
      <c r="N483">
        <v>2.1253635618421698</v>
      </c>
    </row>
    <row r="484" spans="1:14" x14ac:dyDescent="0.3">
      <c r="A484">
        <v>1674266</v>
      </c>
      <c r="B484">
        <v>2023</v>
      </c>
      <c r="C484">
        <v>1</v>
      </c>
      <c r="D484">
        <v>21</v>
      </c>
      <c r="E484">
        <v>500</v>
      </c>
      <c r="F484">
        <v>1.2438916015624999</v>
      </c>
      <c r="G484">
        <v>4.4328405761718699</v>
      </c>
      <c r="H484">
        <v>4.6040571119604401</v>
      </c>
      <c r="I484">
        <v>-2.86802001690958</v>
      </c>
      <c r="J484">
        <f t="shared" si="8"/>
        <v>3.4151652902700063</v>
      </c>
      <c r="K484" t="str" cm="1">
        <f t="array" ref="K484">INDEX($P$5:$P$12,MATCH(MIN(ABS(MOD(J484 - $Q$5:$Q$12 + PI(), 2*PI()) - PI())),ABS(MOD(J484 - $Q$5:$Q$12 + PI(), 2*PI()) - PI()),0))</f>
        <v>S</v>
      </c>
      <c r="L484">
        <v>4.7248274813906503</v>
      </c>
      <c r="M484">
        <v>8.6530092027452206</v>
      </c>
      <c r="N484">
        <v>2.10864830017089</v>
      </c>
    </row>
    <row r="485" spans="1:14" x14ac:dyDescent="0.3">
      <c r="A485">
        <v>1674270</v>
      </c>
      <c r="B485">
        <v>2023</v>
      </c>
      <c r="C485">
        <v>1</v>
      </c>
      <c r="D485">
        <v>21</v>
      </c>
      <c r="E485">
        <v>600</v>
      </c>
      <c r="F485">
        <v>1.80094909667968</v>
      </c>
      <c r="G485">
        <v>4.2077490234374997</v>
      </c>
      <c r="H485">
        <v>4.5769607266253196</v>
      </c>
      <c r="I485">
        <v>-2.7371771948490502</v>
      </c>
      <c r="J485">
        <f t="shared" si="8"/>
        <v>3.546008112330536</v>
      </c>
      <c r="K485" t="str" cm="1">
        <f t="array" ref="K485">INDEX($P$5:$P$12,MATCH(MIN(ABS(MOD(J485 - $Q$5:$Q$12 + PI(), 2*PI()) - PI())),ABS(MOD(J485 - $Q$5:$Q$12 + PI(), 2*PI()) - PI()),0))</f>
        <v>SW</v>
      </c>
      <c r="L485">
        <v>4.73285484072973</v>
      </c>
      <c r="M485">
        <v>8.6373058954874598</v>
      </c>
      <c r="N485">
        <v>2.0920385784572999</v>
      </c>
    </row>
    <row r="486" spans="1:14" x14ac:dyDescent="0.3">
      <c r="A486">
        <v>1674273</v>
      </c>
      <c r="B486">
        <v>2023</v>
      </c>
      <c r="C486">
        <v>1</v>
      </c>
      <c r="D486">
        <v>21</v>
      </c>
      <c r="E486">
        <v>700</v>
      </c>
      <c r="F486">
        <v>2.36817016601562</v>
      </c>
      <c r="G486">
        <v>3.5438525390625002</v>
      </c>
      <c r="H486">
        <v>4.2622905524877304</v>
      </c>
      <c r="I486">
        <v>-2.5524965099055898</v>
      </c>
      <c r="J486">
        <f t="shared" si="8"/>
        <v>3.7306887972739964</v>
      </c>
      <c r="K486" t="str" cm="1">
        <f t="array" ref="K486">INDEX($P$5:$P$12,MATCH(MIN(ABS(MOD(J486 - $Q$5:$Q$12 + PI(), 2*PI()) - PI())),ABS(MOD(J486 - $Q$5:$Q$12 + PI(), 2*PI()) - PI()),0))</f>
        <v>SW</v>
      </c>
      <c r="L486">
        <v>4.7443772143207097</v>
      </c>
      <c r="M486">
        <v>8.6313034693400006</v>
      </c>
      <c r="N486">
        <v>2.0742900636460999</v>
      </c>
    </row>
    <row r="487" spans="1:14" x14ac:dyDescent="0.3">
      <c r="A487">
        <v>1674277</v>
      </c>
      <c r="B487">
        <v>2023</v>
      </c>
      <c r="C487">
        <v>1</v>
      </c>
      <c r="D487">
        <v>21</v>
      </c>
      <c r="E487">
        <v>800</v>
      </c>
      <c r="F487">
        <v>2.5880072021484302</v>
      </c>
      <c r="G487">
        <v>2.7975897216796799</v>
      </c>
      <c r="H487">
        <v>3.8110745898263398</v>
      </c>
      <c r="I487">
        <v>-2.3950902376504599</v>
      </c>
      <c r="J487">
        <f t="shared" si="8"/>
        <v>3.8880950695291263</v>
      </c>
      <c r="K487" t="str" cm="1">
        <f t="array" ref="K487">INDEX($P$5:$P$12,MATCH(MIN(ABS(MOD(J487 - $Q$5:$Q$12 + PI(), 2*PI()) - PI())),ABS(MOD(J487 - $Q$5:$Q$12 + PI(), 2*PI()) - PI()),0))</f>
        <v>SW</v>
      </c>
      <c r="L487">
        <v>4.7587156736296903</v>
      </c>
      <c r="M487">
        <v>8.6570036146375795</v>
      </c>
      <c r="N487">
        <v>2.0696425967746301</v>
      </c>
    </row>
    <row r="488" spans="1:14" x14ac:dyDescent="0.3">
      <c r="A488">
        <v>1674280</v>
      </c>
      <c r="B488">
        <v>2023</v>
      </c>
      <c r="C488">
        <v>1</v>
      </c>
      <c r="D488">
        <v>21</v>
      </c>
      <c r="E488">
        <v>900</v>
      </c>
      <c r="F488">
        <v>2.1143945312499999</v>
      </c>
      <c r="G488">
        <v>2.3124383544921798</v>
      </c>
      <c r="H488">
        <v>3.13337443933955</v>
      </c>
      <c r="I488">
        <v>-2.40090181581325</v>
      </c>
      <c r="J488">
        <f t="shared" si="8"/>
        <v>3.8822834913663362</v>
      </c>
      <c r="K488" t="str" cm="1">
        <f t="array" ref="K488">INDEX($P$5:$P$12,MATCH(MIN(ABS(MOD(J488 - $Q$5:$Q$12 + PI(), 2*PI()) - PI())),ABS(MOD(J488 - $Q$5:$Q$12 + PI(), 2*PI()) - PI()),0))</f>
        <v>SW</v>
      </c>
      <c r="L488">
        <v>4.7739139197012701</v>
      </c>
      <c r="M488">
        <v>8.6587261623806402</v>
      </c>
      <c r="N488">
        <v>2.0497382481892901</v>
      </c>
    </row>
    <row r="489" spans="1:14" x14ac:dyDescent="0.3">
      <c r="A489">
        <v>1674284</v>
      </c>
      <c r="B489">
        <v>2023</v>
      </c>
      <c r="C489">
        <v>1</v>
      </c>
      <c r="D489">
        <v>21</v>
      </c>
      <c r="E489">
        <v>1000</v>
      </c>
      <c r="F489">
        <v>0.65385864257812498</v>
      </c>
      <c r="G489">
        <v>3.2332623291015601</v>
      </c>
      <c r="H489">
        <v>3.2987143576341</v>
      </c>
      <c r="I489">
        <v>-2.94205497341291</v>
      </c>
      <c r="J489">
        <f t="shared" si="8"/>
        <v>3.3411303337666762</v>
      </c>
      <c r="K489" t="str" cm="1">
        <f t="array" ref="K489">INDEX($P$5:$P$12,MATCH(MIN(ABS(MOD(J489 - $Q$5:$Q$12 + PI(), 2*PI()) - PI())),ABS(MOD(J489 - $Q$5:$Q$12 + PI(), 2*PI()) - PI()),0))</f>
        <v>S</v>
      </c>
      <c r="L489">
        <v>4.7873300967340899</v>
      </c>
      <c r="M489">
        <v>8.6596671210394902</v>
      </c>
      <c r="N489">
        <v>2.0316485299004401</v>
      </c>
    </row>
    <row r="490" spans="1:14" x14ac:dyDescent="0.3">
      <c r="A490">
        <v>1674288</v>
      </c>
      <c r="B490">
        <v>2023</v>
      </c>
      <c r="C490">
        <v>1</v>
      </c>
      <c r="D490">
        <v>21</v>
      </c>
      <c r="E490">
        <v>1100</v>
      </c>
      <c r="F490">
        <v>0.115005493164062</v>
      </c>
      <c r="G490">
        <v>3.9314685058593701</v>
      </c>
      <c r="H490">
        <v>3.93315024834064</v>
      </c>
      <c r="I490">
        <v>-3.1123484396354399</v>
      </c>
      <c r="J490">
        <f t="shared" si="8"/>
        <v>3.1708368675441463</v>
      </c>
      <c r="K490" t="str" cm="1">
        <f t="array" ref="K490">INDEX($P$5:$P$12,MATCH(MIN(ABS(MOD(J490 - $Q$5:$Q$12 + PI(), 2*PI()) - PI())),ABS(MOD(J490 - $Q$5:$Q$12 + PI(), 2*PI()) - PI()),0))</f>
        <v>S</v>
      </c>
      <c r="L490">
        <v>4.7993088769545498</v>
      </c>
      <c r="M490">
        <v>8.6506971783108106</v>
      </c>
      <c r="N490">
        <v>2.0171105066935202</v>
      </c>
    </row>
    <row r="491" spans="1:14" x14ac:dyDescent="0.3">
      <c r="A491">
        <v>1674291</v>
      </c>
      <c r="B491">
        <v>2023</v>
      </c>
      <c r="C491">
        <v>1</v>
      </c>
      <c r="D491">
        <v>21</v>
      </c>
      <c r="E491">
        <v>1200</v>
      </c>
      <c r="F491">
        <v>-0.106265869140625</v>
      </c>
      <c r="G491">
        <v>4.6333129882812498</v>
      </c>
      <c r="H491">
        <v>4.6345314415073204</v>
      </c>
      <c r="I491">
        <v>3.1186614934152299</v>
      </c>
      <c r="J491">
        <f t="shared" si="8"/>
        <v>3.1186614934152299</v>
      </c>
      <c r="K491" t="str" cm="1">
        <f t="array" ref="K491">INDEX($P$5:$P$12,MATCH(MIN(ABS(MOD(J491 - $Q$5:$Q$12 + PI(), 2*PI()) - PI())),ABS(MOD(J491 - $Q$5:$Q$12 + PI(), 2*PI()) - PI()),0))</f>
        <v>S</v>
      </c>
      <c r="L491">
        <v>4.8086671066623703</v>
      </c>
      <c r="M491">
        <v>8.6363192664252395</v>
      </c>
      <c r="N491">
        <v>2.00499524010552</v>
      </c>
    </row>
    <row r="492" spans="1:14" x14ac:dyDescent="0.3">
      <c r="A492">
        <v>1674295</v>
      </c>
      <c r="B492">
        <v>2023</v>
      </c>
      <c r="C492">
        <v>1</v>
      </c>
      <c r="D492">
        <v>21</v>
      </c>
      <c r="E492">
        <v>1300</v>
      </c>
      <c r="F492">
        <v>5.7080688476562502E-2</v>
      </c>
      <c r="G492">
        <v>5.6511853027343699</v>
      </c>
      <c r="H492">
        <v>5.6514735716304898</v>
      </c>
      <c r="I492">
        <v>-3.1314923393457499</v>
      </c>
      <c r="J492">
        <f t="shared" si="8"/>
        <v>3.1516929678338363</v>
      </c>
      <c r="K492" t="str" cm="1">
        <f t="array" ref="K492">INDEX($P$5:$P$12,MATCH(MIN(ABS(MOD(J492 - $Q$5:$Q$12 + PI(), 2*PI()) - PI())),ABS(MOD(J492 - $Q$5:$Q$12 + PI(), 2*PI()) - PI()),0))</f>
        <v>S</v>
      </c>
      <c r="L492">
        <v>4.8096234774004998</v>
      </c>
      <c r="M492">
        <v>8.6015128029717296</v>
      </c>
      <c r="N492">
        <v>1.9974542193942599</v>
      </c>
    </row>
    <row r="493" spans="1:14" x14ac:dyDescent="0.3">
      <c r="A493">
        <v>1674298</v>
      </c>
      <c r="B493">
        <v>2023</v>
      </c>
      <c r="C493">
        <v>1</v>
      </c>
      <c r="D493">
        <v>21</v>
      </c>
      <c r="E493">
        <v>1400</v>
      </c>
      <c r="F493">
        <v>0.92631958007812498</v>
      </c>
      <c r="G493">
        <v>6.5231872558593702</v>
      </c>
      <c r="H493">
        <v>6.5886295949493299</v>
      </c>
      <c r="I493">
        <v>-3.00053164387313</v>
      </c>
      <c r="J493">
        <f t="shared" si="8"/>
        <v>3.2826536633064562</v>
      </c>
      <c r="K493" t="str" cm="1">
        <f t="array" ref="K493">INDEX($P$5:$P$12,MATCH(MIN(ABS(MOD(J493 - $Q$5:$Q$12 + PI(), 2*PI()) - PI())),ABS(MOD(J493 - $Q$5:$Q$12 + PI(), 2*PI()) - PI()),0))</f>
        <v>S</v>
      </c>
      <c r="L493">
        <v>4.7907777658999402</v>
      </c>
      <c r="M493">
        <v>8.5224086973402198</v>
      </c>
      <c r="N493">
        <v>1.9988845189412401</v>
      </c>
    </row>
    <row r="494" spans="1:14" x14ac:dyDescent="0.3">
      <c r="A494">
        <v>1674302</v>
      </c>
      <c r="B494">
        <v>2023</v>
      </c>
      <c r="C494">
        <v>1</v>
      </c>
      <c r="D494">
        <v>21</v>
      </c>
      <c r="E494">
        <v>1500</v>
      </c>
      <c r="F494">
        <v>1.9829949951171799</v>
      </c>
      <c r="G494">
        <v>6.7426074218750003</v>
      </c>
      <c r="H494">
        <v>7.0281593604715296</v>
      </c>
      <c r="I494">
        <v>-2.8555582522152601</v>
      </c>
      <c r="J494">
        <f t="shared" si="8"/>
        <v>3.4276270549643262</v>
      </c>
      <c r="K494" t="str" cm="1">
        <f t="array" ref="K494">INDEX($P$5:$P$12,MATCH(MIN(ABS(MOD(J494 - $Q$5:$Q$12 + PI(), 2*PI()) - PI())),ABS(MOD(J494 - $Q$5:$Q$12 + PI(), 2*PI()) - PI()),0))</f>
        <v>S</v>
      </c>
      <c r="L494">
        <v>4.7565420607293296</v>
      </c>
      <c r="M494">
        <v>8.4162307315402494</v>
      </c>
      <c r="N494">
        <v>2.0067023171318898</v>
      </c>
    </row>
    <row r="495" spans="1:14" x14ac:dyDescent="0.3">
      <c r="A495">
        <v>1674306</v>
      </c>
      <c r="B495">
        <v>2023</v>
      </c>
      <c r="C495">
        <v>1</v>
      </c>
      <c r="D495">
        <v>21</v>
      </c>
      <c r="E495">
        <v>1600</v>
      </c>
      <c r="F495">
        <v>2.7837353515625001</v>
      </c>
      <c r="G495">
        <v>6.5274029541015599</v>
      </c>
      <c r="H495">
        <v>7.0962082715174404</v>
      </c>
      <c r="I495">
        <v>-2.73847836397736</v>
      </c>
      <c r="J495">
        <f t="shared" si="8"/>
        <v>3.5447069432022262</v>
      </c>
      <c r="K495" t="str" cm="1">
        <f t="array" ref="K495">INDEX($P$5:$P$12,MATCH(MIN(ABS(MOD(J495 - $Q$5:$Q$12 + PI(), 2*PI()) - PI())),ABS(MOD(J495 - $Q$5:$Q$12 + PI(), 2*PI()) - PI()),0))</f>
        <v>SW</v>
      </c>
      <c r="L495">
        <v>4.72221497954264</v>
      </c>
      <c r="M495">
        <v>8.3155129750569596</v>
      </c>
      <c r="N495">
        <v>2.0150807698567701</v>
      </c>
    </row>
    <row r="496" spans="1:14" x14ac:dyDescent="0.3">
      <c r="A496">
        <v>1674309</v>
      </c>
      <c r="B496">
        <v>2023</v>
      </c>
      <c r="C496">
        <v>1</v>
      </c>
      <c r="D496">
        <v>21</v>
      </c>
      <c r="E496">
        <v>1700</v>
      </c>
      <c r="F496">
        <v>3.3153131103515601</v>
      </c>
      <c r="G496">
        <v>6.1362103271484303</v>
      </c>
      <c r="H496">
        <v>6.9745521862462301</v>
      </c>
      <c r="I496">
        <v>-2.64623740838495</v>
      </c>
      <c r="J496">
        <f t="shared" si="8"/>
        <v>3.6369478987946362</v>
      </c>
      <c r="K496" t="str" cm="1">
        <f t="array" ref="K496">INDEX($P$5:$P$12,MATCH(MIN(ABS(MOD(J496 - $Q$5:$Q$12 + PI(), 2*PI()) - PI())),ABS(MOD(J496 - $Q$5:$Q$12 + PI(), 2*PI()) - PI()),0))</f>
        <v>SW</v>
      </c>
      <c r="L496">
        <v>4.70156210610772</v>
      </c>
      <c r="M496">
        <v>8.2467707528008294</v>
      </c>
      <c r="N496">
        <v>2.0173455344305999</v>
      </c>
    </row>
    <row r="497" spans="1:14" x14ac:dyDescent="0.3">
      <c r="A497">
        <v>1674313</v>
      </c>
      <c r="B497">
        <v>2023</v>
      </c>
      <c r="C497">
        <v>1</v>
      </c>
      <c r="D497">
        <v>21</v>
      </c>
      <c r="E497">
        <v>1800</v>
      </c>
      <c r="F497">
        <v>3.89294494628906</v>
      </c>
      <c r="G497">
        <v>5.4404809570312498</v>
      </c>
      <c r="H497">
        <v>6.6898320904681299</v>
      </c>
      <c r="I497">
        <v>-2.5205054364782602</v>
      </c>
      <c r="J497">
        <f t="shared" si="8"/>
        <v>3.762679870701326</v>
      </c>
      <c r="K497" t="str" cm="1">
        <f t="array" ref="K497">INDEX($P$5:$P$12,MATCH(MIN(ABS(MOD(J497 - $Q$5:$Q$12 + PI(), 2*PI()) - PI())),ABS(MOD(J497 - $Q$5:$Q$12 + PI(), 2*PI()) - PI()),0))</f>
        <v>SW</v>
      </c>
      <c r="L497">
        <v>4.6949843349406502</v>
      </c>
      <c r="M497">
        <v>8.2063254250420403</v>
      </c>
      <c r="N497">
        <v>2.0129919052124001</v>
      </c>
    </row>
    <row r="498" spans="1:14" x14ac:dyDescent="0.3">
      <c r="A498">
        <v>1674316</v>
      </c>
      <c r="B498">
        <v>2023</v>
      </c>
      <c r="C498">
        <v>1</v>
      </c>
      <c r="D498">
        <v>21</v>
      </c>
      <c r="E498">
        <v>1900</v>
      </c>
      <c r="F498">
        <v>4.3483056640625</v>
      </c>
      <c r="G498">
        <v>4.8338098144531196</v>
      </c>
      <c r="H498">
        <v>6.5018058622525299</v>
      </c>
      <c r="I498">
        <v>-2.40902027499396</v>
      </c>
      <c r="J498">
        <f t="shared" si="8"/>
        <v>3.8741650321856262</v>
      </c>
      <c r="K498" t="str" cm="1">
        <f t="array" ref="K498">INDEX($P$5:$P$12,MATCH(MIN(ABS(MOD(J498 - $Q$5:$Q$12 + PI(), 2*PI()) - PI())),ABS(MOD(J498 - $Q$5:$Q$12 + PI(), 2*PI()) - PI()),0))</f>
        <v>SW</v>
      </c>
      <c r="L498">
        <v>4.7004850645815299</v>
      </c>
      <c r="M498">
        <v>8.18863328297933</v>
      </c>
      <c r="N498">
        <v>2.0025035010443699</v>
      </c>
    </row>
    <row r="499" spans="1:14" x14ac:dyDescent="0.3">
      <c r="A499">
        <v>1674320</v>
      </c>
      <c r="B499">
        <v>2023</v>
      </c>
      <c r="C499">
        <v>1</v>
      </c>
      <c r="D499">
        <v>21</v>
      </c>
      <c r="E499">
        <v>2000</v>
      </c>
      <c r="F499">
        <v>4.4933874511718699</v>
      </c>
      <c r="G499">
        <v>4.3977813720703098</v>
      </c>
      <c r="H499">
        <v>6.2873692259066098</v>
      </c>
      <c r="I499">
        <v>-2.3454419787479002</v>
      </c>
      <c r="J499">
        <f t="shared" si="8"/>
        <v>3.9377433284316861</v>
      </c>
      <c r="K499" t="str" cm="1">
        <f t="array" ref="K499">INDEX($P$5:$P$12,MATCH(MIN(ABS(MOD(J499 - $Q$5:$Q$12 + PI(), 2*PI()) - PI())),ABS(MOD(J499 - $Q$5:$Q$12 + PI(), 2*PI()) - PI()),0))</f>
        <v>SW</v>
      </c>
      <c r="L499">
        <v>4.7112258891646102</v>
      </c>
      <c r="M499">
        <v>8.1825128131442604</v>
      </c>
      <c r="N499">
        <v>1.9881537755330401</v>
      </c>
    </row>
    <row r="500" spans="1:14" x14ac:dyDescent="0.3">
      <c r="A500">
        <v>1674324</v>
      </c>
      <c r="B500">
        <v>2023</v>
      </c>
      <c r="C500">
        <v>1</v>
      </c>
      <c r="D500">
        <v>21</v>
      </c>
      <c r="E500">
        <v>2100</v>
      </c>
      <c r="F500">
        <v>4.5494659423828097</v>
      </c>
      <c r="G500">
        <v>3.9670007324218699</v>
      </c>
      <c r="H500">
        <v>6.0361192145232501</v>
      </c>
      <c r="I500">
        <v>-2.2879080050862601</v>
      </c>
      <c r="J500">
        <f t="shared" si="8"/>
        <v>3.9952773020933261</v>
      </c>
      <c r="K500" t="str" cm="1">
        <f t="array" ref="K500">INDEX($P$5:$P$12,MATCH(MIN(ABS(MOD(J500 - $Q$5:$Q$12 + PI(), 2*PI()) - PI())),ABS(MOD(J500 - $Q$5:$Q$12 + PI(), 2*PI()) - PI()),0))</f>
        <v>SW</v>
      </c>
      <c r="L500">
        <v>4.7255632240278</v>
      </c>
      <c r="M500">
        <v>8.1838614145914708</v>
      </c>
      <c r="N500">
        <v>1.9702361424763899</v>
      </c>
    </row>
    <row r="501" spans="1:14" x14ac:dyDescent="0.3">
      <c r="A501">
        <v>1674327</v>
      </c>
      <c r="B501">
        <v>2023</v>
      </c>
      <c r="C501">
        <v>1</v>
      </c>
      <c r="D501">
        <v>21</v>
      </c>
      <c r="E501">
        <v>2200</v>
      </c>
      <c r="F501">
        <v>4.4032238769531196</v>
      </c>
      <c r="G501">
        <v>3.5329687500000002</v>
      </c>
      <c r="H501">
        <v>5.6453740973514401</v>
      </c>
      <c r="I501">
        <v>-2.2469743669075402</v>
      </c>
      <c r="J501">
        <f t="shared" si="8"/>
        <v>4.0362109402720456</v>
      </c>
      <c r="K501" t="str" cm="1">
        <f t="array" ref="K501">INDEX($P$5:$P$12,MATCH(MIN(ABS(MOD(J501 - $Q$5:$Q$12 + PI(), 2*PI()) - PI())),ABS(MOD(J501 - $Q$5:$Q$12 + PI(), 2*PI()) - PI()),0))</f>
        <v>SW</v>
      </c>
      <c r="L501">
        <v>4.7491652228725201</v>
      </c>
      <c r="M501">
        <v>8.2808063295152401</v>
      </c>
      <c r="N501">
        <v>1.9792535569932701</v>
      </c>
    </row>
    <row r="502" spans="1:14" x14ac:dyDescent="0.3">
      <c r="A502">
        <v>1674331</v>
      </c>
      <c r="B502">
        <v>2023</v>
      </c>
      <c r="C502">
        <v>1</v>
      </c>
      <c r="D502">
        <v>21</v>
      </c>
      <c r="E502">
        <v>2300</v>
      </c>
      <c r="F502">
        <v>4.46628662109375</v>
      </c>
      <c r="G502">
        <v>3.5775115966796802</v>
      </c>
      <c r="H502">
        <v>5.7224387638609704</v>
      </c>
      <c r="I502">
        <v>-2.2461489117943199</v>
      </c>
      <c r="J502">
        <f t="shared" si="8"/>
        <v>4.0370363953852664</v>
      </c>
      <c r="K502" t="str" cm="1">
        <f t="array" ref="K502">INDEX($P$5:$P$12,MATCH(MIN(ABS(MOD(J502 - $Q$5:$Q$12 + PI(), 2*PI()) - PI())),ABS(MOD(J502 - $Q$5:$Q$12 + PI(), 2*PI()) - PI()),0))</f>
        <v>SW</v>
      </c>
      <c r="L502">
        <v>4.7742434415001496</v>
      </c>
      <c r="M502">
        <v>8.3128346337212395</v>
      </c>
      <c r="N502">
        <v>1.9578807618882901</v>
      </c>
    </row>
    <row r="503" spans="1:14" x14ac:dyDescent="0.3">
      <c r="A503">
        <v>1674334</v>
      </c>
      <c r="B503">
        <v>2023</v>
      </c>
      <c r="C503">
        <v>1</v>
      </c>
      <c r="D503">
        <v>21</v>
      </c>
      <c r="E503">
        <v>0</v>
      </c>
      <c r="F503">
        <v>0.97135437011718695</v>
      </c>
      <c r="G503">
        <v>3.2873223876953102</v>
      </c>
      <c r="H503">
        <v>3.4278298955736601</v>
      </c>
      <c r="I503">
        <v>-2.8542832148747901</v>
      </c>
      <c r="J503">
        <f t="shared" si="8"/>
        <v>3.4289020923047961</v>
      </c>
      <c r="K503" t="str" cm="1">
        <f t="array" ref="K503">INDEX($P$5:$P$12,MATCH(MIN(ABS(MOD(J503 - $Q$5:$Q$12 + PI(), 2*PI()) - PI())),ABS(MOD(J503 - $Q$5:$Q$12 + PI(), 2*PI()) - PI()),0))</f>
        <v>S</v>
      </c>
      <c r="L503">
        <v>4.6636997673459897</v>
      </c>
      <c r="M503">
        <v>8.6817599402533592</v>
      </c>
      <c r="N503">
        <v>2.1873488956027498</v>
      </c>
    </row>
    <row r="504" spans="1:14" x14ac:dyDescent="0.3">
      <c r="A504">
        <v>1674338</v>
      </c>
      <c r="B504">
        <v>2023</v>
      </c>
      <c r="C504">
        <v>1</v>
      </c>
      <c r="D504">
        <v>21</v>
      </c>
      <c r="E504">
        <v>100</v>
      </c>
      <c r="F504">
        <v>1.0203680419921799</v>
      </c>
      <c r="G504">
        <v>3.4376745605468702</v>
      </c>
      <c r="H504">
        <v>3.5859109477718598</v>
      </c>
      <c r="I504">
        <v>-2.8530565116492799</v>
      </c>
      <c r="J504">
        <f t="shared" si="8"/>
        <v>3.4301287955303064</v>
      </c>
      <c r="K504" t="str" cm="1">
        <f t="array" ref="K504">INDEX($P$5:$P$12,MATCH(MIN(ABS(MOD(J504 - $Q$5:$Q$12 + PI(), 2*PI()) - PI())),ABS(MOD(J504 - $Q$5:$Q$12 + PI(), 2*PI()) - PI()),0))</f>
        <v>S</v>
      </c>
      <c r="L504">
        <v>4.6832035755425796</v>
      </c>
      <c r="M504">
        <v>8.6907068888346295</v>
      </c>
      <c r="N504">
        <v>2.1726899676852698</v>
      </c>
    </row>
    <row r="505" spans="1:14" x14ac:dyDescent="0.3">
      <c r="A505">
        <v>1674342</v>
      </c>
      <c r="B505">
        <v>2023</v>
      </c>
      <c r="C505">
        <v>1</v>
      </c>
      <c r="D505">
        <v>21</v>
      </c>
      <c r="E505">
        <v>200</v>
      </c>
      <c r="F505">
        <v>1.05417724609375</v>
      </c>
      <c r="G505">
        <v>3.67049743652343</v>
      </c>
      <c r="H505">
        <v>3.8188795605133801</v>
      </c>
      <c r="I505">
        <v>-2.8619173363465</v>
      </c>
      <c r="J505">
        <f t="shared" si="8"/>
        <v>3.4212679708330862</v>
      </c>
      <c r="K505" t="str" cm="1">
        <f t="array" ref="K505">INDEX($P$5:$P$12,MATCH(MIN(ABS(MOD(J505 - $Q$5:$Q$12 + PI(), 2*PI()) - PI())),ABS(MOD(J505 - $Q$5:$Q$12 + PI(), 2*PI()) - PI()),0))</f>
        <v>S</v>
      </c>
      <c r="L505">
        <v>4.69758180472384</v>
      </c>
      <c r="M505">
        <v>8.6895138422648106</v>
      </c>
      <c r="N505">
        <v>2.1573643154568098</v>
      </c>
    </row>
    <row r="506" spans="1:14" x14ac:dyDescent="0.3">
      <c r="A506">
        <v>1674345</v>
      </c>
      <c r="B506">
        <v>2023</v>
      </c>
      <c r="C506">
        <v>1</v>
      </c>
      <c r="D506">
        <v>22</v>
      </c>
      <c r="E506">
        <v>300</v>
      </c>
      <c r="F506">
        <v>4.6013610839843704</v>
      </c>
      <c r="G506">
        <v>5.3561999511718703</v>
      </c>
      <c r="H506">
        <v>7.0612606340609902</v>
      </c>
      <c r="I506">
        <v>-2.4318553812917001</v>
      </c>
      <c r="J506">
        <f t="shared" si="8"/>
        <v>3.8513299258878861</v>
      </c>
      <c r="K506" t="str" cm="1">
        <f t="array" ref="K506">INDEX($P$5:$P$12,MATCH(MIN(ABS(MOD(J506 - $Q$5:$Q$12 + PI(), 2*PI()) - PI())),ABS(MOD(J506 - $Q$5:$Q$12 + PI(), 2*PI()) - PI()),0))</f>
        <v>SW</v>
      </c>
      <c r="L506">
        <v>4.7744451315667096</v>
      </c>
      <c r="M506">
        <v>8.1806829240587007</v>
      </c>
      <c r="N506">
        <v>1.92788494957817</v>
      </c>
    </row>
    <row r="507" spans="1:14" x14ac:dyDescent="0.3">
      <c r="A507">
        <v>1674349</v>
      </c>
      <c r="B507">
        <v>2023</v>
      </c>
      <c r="C507">
        <v>1</v>
      </c>
      <c r="D507">
        <v>22</v>
      </c>
      <c r="E507">
        <v>400</v>
      </c>
      <c r="F507">
        <v>4.1501580810546796</v>
      </c>
      <c r="G507">
        <v>5.7248773193359304</v>
      </c>
      <c r="H507">
        <v>7.0709286815234202</v>
      </c>
      <c r="I507">
        <v>-2.5143277389224901</v>
      </c>
      <c r="J507">
        <f t="shared" si="8"/>
        <v>3.7688575682570962</v>
      </c>
      <c r="K507" t="str" cm="1">
        <f t="array" ref="K507">INDEX($P$5:$P$12,MATCH(MIN(ABS(MOD(J507 - $Q$5:$Q$12 + PI(), 2*PI()) - PI())),ABS(MOD(J507 - $Q$5:$Q$12 + PI(), 2*PI()) - PI()),0))</f>
        <v>SW</v>
      </c>
      <c r="L507">
        <v>4.7679058282820499</v>
      </c>
      <c r="M507">
        <v>8.1460273530748104</v>
      </c>
      <c r="N507">
        <v>1.9311712053087</v>
      </c>
    </row>
    <row r="508" spans="1:14" x14ac:dyDescent="0.3">
      <c r="A508">
        <v>1674352</v>
      </c>
      <c r="B508">
        <v>2023</v>
      </c>
      <c r="C508">
        <v>1</v>
      </c>
      <c r="D508">
        <v>22</v>
      </c>
      <c r="E508">
        <v>500</v>
      </c>
      <c r="F508">
        <v>3.7538110351562501</v>
      </c>
      <c r="G508">
        <v>6.2606781005859302</v>
      </c>
      <c r="H508">
        <v>7.29980736504855</v>
      </c>
      <c r="I508">
        <v>-2.6014780794171899</v>
      </c>
      <c r="J508">
        <f t="shared" si="8"/>
        <v>3.6817072277623963</v>
      </c>
      <c r="K508" t="str" cm="1">
        <f t="array" ref="K508">INDEX($P$5:$P$12,MATCH(MIN(ABS(MOD(J508 - $Q$5:$Q$12 + PI(), 2*PI()) - PI())),ABS(MOD(J508 - $Q$5:$Q$12 + PI(), 2*PI()) - PI()),0))</f>
        <v>SW</v>
      </c>
      <c r="L508">
        <v>4.7629966163099597</v>
      </c>
      <c r="M508">
        <v>8.1314969592624209</v>
      </c>
      <c r="N508">
        <v>1.93927086724175</v>
      </c>
    </row>
    <row r="509" spans="1:14" x14ac:dyDescent="0.3">
      <c r="A509">
        <v>1674356</v>
      </c>
      <c r="B509">
        <v>2023</v>
      </c>
      <c r="C509">
        <v>1</v>
      </c>
      <c r="D509">
        <v>22</v>
      </c>
      <c r="E509">
        <v>600</v>
      </c>
      <c r="F509">
        <v>3.3604943847656199</v>
      </c>
      <c r="G509">
        <v>6.7989575195312497</v>
      </c>
      <c r="H509">
        <v>7.5841114088884396</v>
      </c>
      <c r="I509">
        <v>-2.6825426574123101</v>
      </c>
      <c r="J509">
        <f t="shared" si="8"/>
        <v>3.6006426497672761</v>
      </c>
      <c r="K509" t="str" cm="1">
        <f t="array" ref="K509">INDEX($P$5:$P$12,MATCH(MIN(ABS(MOD(J509 - $Q$5:$Q$12 + PI(), 2*PI()) - PI())),ABS(MOD(J509 - $Q$5:$Q$12 + PI(), 2*PI()) - PI()),0))</f>
        <v>SW</v>
      </c>
      <c r="L509">
        <v>4.7562930255767304</v>
      </c>
      <c r="M509">
        <v>8.1273368199666294</v>
      </c>
      <c r="N509">
        <v>1.95662509070502</v>
      </c>
    </row>
    <row r="510" spans="1:14" x14ac:dyDescent="0.3">
      <c r="A510">
        <v>1674360</v>
      </c>
      <c r="B510">
        <v>2023</v>
      </c>
      <c r="C510">
        <v>1</v>
      </c>
      <c r="D510">
        <v>22</v>
      </c>
      <c r="E510">
        <v>700</v>
      </c>
      <c r="F510">
        <v>3.5646966552734298</v>
      </c>
      <c r="G510">
        <v>7.1750756835937501</v>
      </c>
      <c r="H510">
        <v>8.0117896446060008</v>
      </c>
      <c r="I510">
        <v>-2.6804950117433499</v>
      </c>
      <c r="J510">
        <f t="shared" si="8"/>
        <v>3.6026902954362363</v>
      </c>
      <c r="K510" t="str" cm="1">
        <f t="array" ref="K510">INDEX($P$5:$P$12,MATCH(MIN(ABS(MOD(J510 - $Q$5:$Q$12 + PI(), 2*PI()) - PI())),ABS(MOD(J510 - $Q$5:$Q$12 + PI(), 2*PI()) - PI()),0))</f>
        <v>SW</v>
      </c>
      <c r="L510">
        <v>4.7453733549311101</v>
      </c>
      <c r="M510">
        <v>8.1280848185221295</v>
      </c>
      <c r="N510">
        <v>1.98582055833604</v>
      </c>
    </row>
    <row r="511" spans="1:14" x14ac:dyDescent="0.3">
      <c r="A511">
        <v>1674363</v>
      </c>
      <c r="B511">
        <v>2023</v>
      </c>
      <c r="C511">
        <v>1</v>
      </c>
      <c r="D511">
        <v>22</v>
      </c>
      <c r="E511">
        <v>800</v>
      </c>
      <c r="F511">
        <v>4.62835998535156</v>
      </c>
      <c r="G511">
        <v>7.0964904785156202</v>
      </c>
      <c r="H511">
        <v>8.4724195638357305</v>
      </c>
      <c r="I511">
        <v>-2.5636695578143098</v>
      </c>
      <c r="J511">
        <f t="shared" si="8"/>
        <v>3.7195157493652764</v>
      </c>
      <c r="K511" t="str" cm="1">
        <f t="array" ref="K511">INDEX($P$5:$P$12,MATCH(MIN(ABS(MOD(J511 - $Q$5:$Q$12 + PI(), 2*PI()) - PI())),ABS(MOD(J511 - $Q$5:$Q$12 + PI(), 2*PI()) - PI()),0))</f>
        <v>SW</v>
      </c>
      <c r="L511">
        <v>4.7275105274168698</v>
      </c>
      <c r="M511">
        <v>8.1103102366129498</v>
      </c>
      <c r="N511">
        <v>2.0346088409423801</v>
      </c>
    </row>
    <row r="512" spans="1:14" x14ac:dyDescent="0.3">
      <c r="A512">
        <v>1674367</v>
      </c>
      <c r="B512">
        <v>2023</v>
      </c>
      <c r="C512">
        <v>1</v>
      </c>
      <c r="D512">
        <v>22</v>
      </c>
      <c r="E512">
        <v>900</v>
      </c>
      <c r="F512">
        <v>5.2083508300781203</v>
      </c>
      <c r="G512">
        <v>6.7006402587890603</v>
      </c>
      <c r="H512">
        <v>8.4867837398439807</v>
      </c>
      <c r="I512">
        <v>-2.4808525341564001</v>
      </c>
      <c r="J512">
        <f t="shared" si="8"/>
        <v>3.8023327730231862</v>
      </c>
      <c r="K512" t="str" cm="1">
        <f t="array" ref="K512">INDEX($P$5:$P$12,MATCH(MIN(ABS(MOD(J512 - $Q$5:$Q$12 + PI(), 2*PI()) - PI())),ABS(MOD(J512 - $Q$5:$Q$12 + PI(), 2*PI()) - PI()),0))</f>
        <v>SW</v>
      </c>
      <c r="L512">
        <v>4.7231883945117401</v>
      </c>
      <c r="M512">
        <v>8.1511818567911707</v>
      </c>
      <c r="N512">
        <v>2.1070048014322902</v>
      </c>
    </row>
    <row r="513" spans="1:14" x14ac:dyDescent="0.3">
      <c r="A513">
        <v>1674370</v>
      </c>
      <c r="B513">
        <v>2023</v>
      </c>
      <c r="C513">
        <v>1</v>
      </c>
      <c r="D513">
        <v>22</v>
      </c>
      <c r="E513">
        <v>1000</v>
      </c>
      <c r="F513">
        <v>5.4110028076171801</v>
      </c>
      <c r="G513">
        <v>7.0220056152343702</v>
      </c>
      <c r="H513">
        <v>8.8649599121724201</v>
      </c>
      <c r="I513">
        <v>-2.4850511978078198</v>
      </c>
      <c r="J513">
        <f t="shared" si="8"/>
        <v>3.7981341093717664</v>
      </c>
      <c r="K513" t="str" cm="1">
        <f t="array" ref="K513">INDEX($P$5:$P$12,MATCH(MIN(ABS(MOD(J513 - $Q$5:$Q$12 + PI(), 2*PI()) - PI())),ABS(MOD(J513 - $Q$5:$Q$12 + PI(), 2*PI()) - PI()),0))</f>
        <v>SW</v>
      </c>
      <c r="L513">
        <v>4.7284290220861598</v>
      </c>
      <c r="M513">
        <v>8.2130299674140002</v>
      </c>
      <c r="N513">
        <v>2.1742031309339702</v>
      </c>
    </row>
    <row r="514" spans="1:14" x14ac:dyDescent="0.3">
      <c r="A514">
        <v>1674374</v>
      </c>
      <c r="B514">
        <v>2023</v>
      </c>
      <c r="C514">
        <v>1</v>
      </c>
      <c r="D514">
        <v>22</v>
      </c>
      <c r="E514">
        <v>1100</v>
      </c>
      <c r="F514">
        <v>5.5548455810546802</v>
      </c>
      <c r="G514">
        <v>7.0846472167968697</v>
      </c>
      <c r="H514">
        <v>9.0026960192950192</v>
      </c>
      <c r="I514">
        <v>-2.4766420877539499</v>
      </c>
      <c r="J514">
        <f t="shared" si="8"/>
        <v>3.8065432194256363</v>
      </c>
      <c r="K514" t="str" cm="1">
        <f t="array" ref="K514">INDEX($P$5:$P$12,MATCH(MIN(ABS(MOD(J514 - $Q$5:$Q$12 + PI(), 2*PI()) - PI())),ABS(MOD(J514 - $Q$5:$Q$12 + PI(), 2*PI()) - PI()),0))</f>
        <v>SW</v>
      </c>
      <c r="L514">
        <v>4.7364412309977002</v>
      </c>
      <c r="M514">
        <v>8.29110304514567</v>
      </c>
      <c r="N514">
        <v>2.25238037109375</v>
      </c>
    </row>
    <row r="515" spans="1:14" x14ac:dyDescent="0.3">
      <c r="A515">
        <v>1674378</v>
      </c>
      <c r="B515">
        <v>2023</v>
      </c>
      <c r="C515">
        <v>1</v>
      </c>
      <c r="D515">
        <v>22</v>
      </c>
      <c r="E515">
        <v>1200</v>
      </c>
      <c r="F515">
        <v>5.3885485839843703</v>
      </c>
      <c r="G515">
        <v>7.0071209716796803</v>
      </c>
      <c r="H515">
        <v>8.8394683184970599</v>
      </c>
      <c r="I515">
        <v>-2.4860355181315001</v>
      </c>
      <c r="J515">
        <f t="shared" ref="J515:J578" si="9">IF(I515&lt;0,I515+2*PI(),I515)</f>
        <v>3.7971497890480861</v>
      </c>
      <c r="K515" t="str" cm="1">
        <f t="array" ref="K515">INDEX($P$5:$P$12,MATCH(MIN(ABS(MOD(J515 - $Q$5:$Q$12 + PI(), 2*PI()) - PI())),ABS(MOD(J515 - $Q$5:$Q$12 + PI(), 2*PI()) - PI()),0))</f>
        <v>SW</v>
      </c>
      <c r="L515">
        <v>4.7577408383080098</v>
      </c>
      <c r="M515">
        <v>8.4257201088799292</v>
      </c>
      <c r="N515">
        <v>2.3273848427666501</v>
      </c>
    </row>
    <row r="516" spans="1:14" x14ac:dyDescent="0.3">
      <c r="A516">
        <v>1674381</v>
      </c>
      <c r="B516">
        <v>2023</v>
      </c>
      <c r="C516">
        <v>1</v>
      </c>
      <c r="D516">
        <v>22</v>
      </c>
      <c r="E516">
        <v>1300</v>
      </c>
      <c r="F516">
        <v>4.70219360351562</v>
      </c>
      <c r="G516">
        <v>7.1341223144531201</v>
      </c>
      <c r="H516">
        <v>8.5443739315716503</v>
      </c>
      <c r="I516">
        <v>-2.55883767637844</v>
      </c>
      <c r="J516">
        <f t="shared" si="9"/>
        <v>3.7243476308011463</v>
      </c>
      <c r="K516" t="str" cm="1">
        <f t="array" ref="K516">INDEX($P$5:$P$12,MATCH(MIN(ABS(MOD(J516 - $Q$5:$Q$12 + PI(), 2*PI()) - PI())),ABS(MOD(J516 - $Q$5:$Q$12 + PI(), 2*PI()) - PI()),0))</f>
        <v>SW</v>
      </c>
      <c r="L516">
        <v>4.79063620409267</v>
      </c>
      <c r="M516">
        <v>8.6126381556192992</v>
      </c>
      <c r="N516">
        <v>2.3955876032511298</v>
      </c>
    </row>
    <row r="517" spans="1:14" x14ac:dyDescent="0.3">
      <c r="A517">
        <v>1674385</v>
      </c>
      <c r="B517">
        <v>2023</v>
      </c>
      <c r="C517">
        <v>1</v>
      </c>
      <c r="D517">
        <v>22</v>
      </c>
      <c r="E517">
        <v>1400</v>
      </c>
      <c r="F517">
        <v>3.78595031738281</v>
      </c>
      <c r="G517">
        <v>8.0850024414062496</v>
      </c>
      <c r="H517">
        <v>8.9275239727057603</v>
      </c>
      <c r="I517">
        <v>-2.7036510945935199</v>
      </c>
      <c r="J517">
        <f t="shared" si="9"/>
        <v>3.5795342125860663</v>
      </c>
      <c r="K517" t="str" cm="1">
        <f t="array" ref="K517">INDEX($P$5:$P$12,MATCH(MIN(ABS(MOD(J517 - $Q$5:$Q$12 + PI(), 2*PI()) - PI())),ABS(MOD(J517 - $Q$5:$Q$12 + PI(), 2*PI()) - PI()),0))</f>
        <v>SW</v>
      </c>
      <c r="L517">
        <v>4.81422021180469</v>
      </c>
      <c r="M517">
        <v>8.7826548682318801</v>
      </c>
      <c r="N517">
        <v>2.4709553188747799</v>
      </c>
    </row>
    <row r="518" spans="1:14" x14ac:dyDescent="0.3">
      <c r="A518">
        <v>1674388</v>
      </c>
      <c r="B518">
        <v>2023</v>
      </c>
      <c r="C518">
        <v>1</v>
      </c>
      <c r="D518">
        <v>22</v>
      </c>
      <c r="E518">
        <v>1500</v>
      </c>
      <c r="F518">
        <v>3.54596862792968</v>
      </c>
      <c r="G518">
        <v>9.0035644531249996</v>
      </c>
      <c r="H518">
        <v>9.6766764114461097</v>
      </c>
      <c r="I518">
        <v>-2.7664074130950902</v>
      </c>
      <c r="J518">
        <f t="shared" si="9"/>
        <v>3.516777894084496</v>
      </c>
      <c r="K518" t="str" cm="1">
        <f t="array" ref="K518">INDEX($P$5:$P$12,MATCH(MIN(ABS(MOD(J518 - $Q$5:$Q$12 + PI(), 2*PI()) - PI())),ABS(MOD(J518 - $Q$5:$Q$12 + PI(), 2*PI()) - PI()),0))</f>
        <v>S</v>
      </c>
      <c r="L518">
        <v>4.8176191155319197</v>
      </c>
      <c r="M518">
        <v>8.8931733237372494</v>
      </c>
      <c r="N518">
        <v>2.56110064188639</v>
      </c>
    </row>
    <row r="519" spans="1:14" x14ac:dyDescent="0.3">
      <c r="A519">
        <v>1674392</v>
      </c>
      <c r="B519">
        <v>2023</v>
      </c>
      <c r="C519">
        <v>1</v>
      </c>
      <c r="D519">
        <v>22</v>
      </c>
      <c r="E519">
        <v>1600</v>
      </c>
      <c r="F519">
        <v>4.4079595947265604</v>
      </c>
      <c r="G519">
        <v>9.1606561279296805</v>
      </c>
      <c r="H519">
        <v>10.1660084833191</v>
      </c>
      <c r="I519">
        <v>-2.6931109729076201</v>
      </c>
      <c r="J519">
        <f t="shared" si="9"/>
        <v>3.5900743342719661</v>
      </c>
      <c r="K519" t="str" cm="1">
        <f t="array" ref="K519">INDEX($P$5:$P$12,MATCH(MIN(ABS(MOD(J519 - $Q$5:$Q$12 + PI(), 2*PI()) - PI())),ABS(MOD(J519 - $Q$5:$Q$12 + PI(), 2*PI()) - PI()),0))</f>
        <v>SW</v>
      </c>
      <c r="L519">
        <v>4.8030467714978702</v>
      </c>
      <c r="M519">
        <v>8.9404576619466098</v>
      </c>
      <c r="N519">
        <v>2.66573588053385</v>
      </c>
    </row>
    <row r="520" spans="1:14" x14ac:dyDescent="0.3">
      <c r="A520">
        <v>1674396</v>
      </c>
      <c r="B520">
        <v>2023</v>
      </c>
      <c r="C520">
        <v>1</v>
      </c>
      <c r="D520">
        <v>22</v>
      </c>
      <c r="E520">
        <v>1700</v>
      </c>
      <c r="F520">
        <v>5.4270037841796803</v>
      </c>
      <c r="G520">
        <v>9.0175469970703102</v>
      </c>
      <c r="H520">
        <v>10.524662651024601</v>
      </c>
      <c r="I520">
        <v>-2.59983081075683</v>
      </c>
      <c r="J520">
        <f t="shared" si="9"/>
        <v>3.6833544964227563</v>
      </c>
      <c r="K520" t="str" cm="1">
        <f t="array" ref="K520">INDEX($P$5:$P$12,MATCH(MIN(ABS(MOD(J520 - $Q$5:$Q$12 + PI(), 2*PI()) - PI())),ABS(MOD(J520 - $Q$5:$Q$12 + PI(), 2*PI()) - PI()),0))</f>
        <v>SW</v>
      </c>
      <c r="L520">
        <v>4.7790115651158303</v>
      </c>
      <c r="M520">
        <v>8.9390503565470301</v>
      </c>
      <c r="N520">
        <v>2.78145768907335</v>
      </c>
    </row>
    <row r="521" spans="1:14" x14ac:dyDescent="0.3">
      <c r="A521">
        <v>1674399</v>
      </c>
      <c r="B521">
        <v>2023</v>
      </c>
      <c r="C521">
        <v>1</v>
      </c>
      <c r="D521">
        <v>22</v>
      </c>
      <c r="E521">
        <v>1800</v>
      </c>
      <c r="F521">
        <v>6.1199194335937497</v>
      </c>
      <c r="G521">
        <v>8.8108801269531192</v>
      </c>
      <c r="H521">
        <v>10.727768756140099</v>
      </c>
      <c r="I521">
        <v>-2.5345090783861499</v>
      </c>
      <c r="J521">
        <f t="shared" si="9"/>
        <v>3.7486762287934363</v>
      </c>
      <c r="K521" t="str" cm="1">
        <f t="array" ref="K521">INDEX($P$5:$P$12,MATCH(MIN(ABS(MOD(J521 - $Q$5:$Q$12 + PI(), 2*PI()) - PI())),ABS(MOD(J521 - $Q$5:$Q$12 + PI(), 2*PI()) - PI()),0))</f>
        <v>SW</v>
      </c>
      <c r="L521">
        <v>4.7534812009164602</v>
      </c>
      <c r="M521">
        <v>8.9071615007188498</v>
      </c>
      <c r="N521">
        <v>2.90389770931667</v>
      </c>
    </row>
    <row r="522" spans="1:14" x14ac:dyDescent="0.3">
      <c r="A522">
        <v>1674403</v>
      </c>
      <c r="B522">
        <v>2023</v>
      </c>
      <c r="C522">
        <v>1</v>
      </c>
      <c r="D522">
        <v>22</v>
      </c>
      <c r="E522">
        <v>1900</v>
      </c>
      <c r="F522">
        <v>6.2272235107421796</v>
      </c>
      <c r="G522">
        <v>8.4633148193359293</v>
      </c>
      <c r="H522">
        <v>10.5074264396155</v>
      </c>
      <c r="I522">
        <v>-2.5072480616637201</v>
      </c>
      <c r="J522">
        <f t="shared" si="9"/>
        <v>3.7759372455158662</v>
      </c>
      <c r="K522" t="str" cm="1">
        <f t="array" ref="K522">INDEX($P$5:$P$12,MATCH(MIN(ABS(MOD(J522 - $Q$5:$Q$12 + PI(), 2*PI()) - PI())),ABS(MOD(J522 - $Q$5:$Q$12 + PI(), 2*PI()) - PI()),0))</f>
        <v>SW</v>
      </c>
      <c r="L522">
        <v>4.7422949774364103</v>
      </c>
      <c r="M522">
        <v>8.9019180933634399</v>
      </c>
      <c r="N522">
        <v>3.0126441319783499</v>
      </c>
    </row>
    <row r="523" spans="1:14" x14ac:dyDescent="0.3">
      <c r="A523">
        <v>1674406</v>
      </c>
      <c r="B523">
        <v>2023</v>
      </c>
      <c r="C523">
        <v>1</v>
      </c>
      <c r="D523">
        <v>22</v>
      </c>
      <c r="E523">
        <v>2000</v>
      </c>
      <c r="F523">
        <v>6.1554235839843701</v>
      </c>
      <c r="G523">
        <v>8.1170861816406195</v>
      </c>
      <c r="H523">
        <v>10.187066681751499</v>
      </c>
      <c r="I523">
        <v>-2.4927821251163702</v>
      </c>
      <c r="J523">
        <f t="shared" si="9"/>
        <v>3.790403182063216</v>
      </c>
      <c r="K523" t="str" cm="1">
        <f t="array" ref="K523">INDEX($P$5:$P$12,MATCH(MIN(ABS(MOD(J523 - $Q$5:$Q$12 + PI(), 2*PI()) - PI())),ABS(MOD(J523 - $Q$5:$Q$12 + PI(), 2*PI()) - PI()),0))</f>
        <v>SW</v>
      </c>
      <c r="L523">
        <v>4.7525825911833097</v>
      </c>
      <c r="M523">
        <v>8.9595170550876198</v>
      </c>
      <c r="N523">
        <v>3.0907245212131</v>
      </c>
    </row>
    <row r="524" spans="1:14" x14ac:dyDescent="0.3">
      <c r="A524">
        <v>1674410</v>
      </c>
      <c r="B524">
        <v>2023</v>
      </c>
      <c r="C524">
        <v>1</v>
      </c>
      <c r="D524">
        <v>22</v>
      </c>
      <c r="E524">
        <v>2100</v>
      </c>
      <c r="F524">
        <v>8.3846179199218707</v>
      </c>
      <c r="G524">
        <v>7.6547894287109299</v>
      </c>
      <c r="H524">
        <v>11.353308718650201</v>
      </c>
      <c r="I524">
        <v>-2.31072364399849</v>
      </c>
      <c r="J524">
        <f t="shared" si="9"/>
        <v>3.9724616631810963</v>
      </c>
      <c r="K524" t="str" cm="1">
        <f t="array" ref="K524">INDEX($P$5:$P$12,MATCH(MIN(ABS(MOD(J524 - $Q$5:$Q$12 + PI(), 2*PI()) - PI())),ABS(MOD(J524 - $Q$5:$Q$12 + PI(), 2*PI()) - PI()),0))</f>
        <v>SW</v>
      </c>
      <c r="L524">
        <v>4.7734298161964501</v>
      </c>
      <c r="M524">
        <v>9.0420524809095593</v>
      </c>
      <c r="N524">
        <v>3.15107833014594</v>
      </c>
    </row>
    <row r="525" spans="1:14" x14ac:dyDescent="0.3">
      <c r="A525">
        <v>1674414</v>
      </c>
      <c r="B525">
        <v>2023</v>
      </c>
      <c r="C525">
        <v>1</v>
      </c>
      <c r="D525">
        <v>22</v>
      </c>
      <c r="E525">
        <v>2200</v>
      </c>
      <c r="F525">
        <v>9.1819323730468696</v>
      </c>
      <c r="G525">
        <v>7.3988543701171796</v>
      </c>
      <c r="H525">
        <v>11.7919857570049</v>
      </c>
      <c r="I525">
        <v>-2.2490673792245199</v>
      </c>
      <c r="J525">
        <f t="shared" si="9"/>
        <v>4.0341179279550659</v>
      </c>
      <c r="K525" t="str" cm="1">
        <f t="array" ref="K525">INDEX($P$5:$P$12,MATCH(MIN(ABS(MOD(J525 - $Q$5:$Q$12 + PI(), 2*PI()) - PI())),ABS(MOD(J525 - $Q$5:$Q$12 + PI(), 2*PI()) - PI()),0))</f>
        <v>SW</v>
      </c>
      <c r="L525">
        <v>4.7707548188348596</v>
      </c>
      <c r="M525">
        <v>8.94550090365939</v>
      </c>
      <c r="N525">
        <v>3.1994200812445701</v>
      </c>
    </row>
    <row r="526" spans="1:14" x14ac:dyDescent="0.3">
      <c r="A526">
        <v>1674417</v>
      </c>
      <c r="B526">
        <v>2023</v>
      </c>
      <c r="C526">
        <v>1</v>
      </c>
      <c r="D526">
        <v>22</v>
      </c>
      <c r="E526">
        <v>2300</v>
      </c>
      <c r="F526">
        <v>9.50960876464843</v>
      </c>
      <c r="G526">
        <v>5.83073364257812</v>
      </c>
      <c r="H526">
        <v>11.154824681157899</v>
      </c>
      <c r="I526">
        <v>-2.1208225359460702</v>
      </c>
      <c r="J526">
        <f t="shared" si="9"/>
        <v>4.1623627712335161</v>
      </c>
      <c r="K526" t="str" cm="1">
        <f t="array" ref="K526">INDEX($P$5:$P$12,MATCH(MIN(ABS(MOD(J526 - $Q$5:$Q$12 + PI(), 2*PI()) - PI())),ABS(MOD(J526 - $Q$5:$Q$12 + PI(), 2*PI()) - PI()),0))</f>
        <v>SW</v>
      </c>
      <c r="L526">
        <v>4.7923635895570502</v>
      </c>
      <c r="M526">
        <v>8.9834027820163307</v>
      </c>
      <c r="N526">
        <v>3.2612890667385499</v>
      </c>
    </row>
    <row r="527" spans="1:14" x14ac:dyDescent="0.3">
      <c r="A527">
        <v>1674421</v>
      </c>
      <c r="B527">
        <v>2023</v>
      </c>
      <c r="C527">
        <v>1</v>
      </c>
      <c r="D527">
        <v>22</v>
      </c>
      <c r="E527">
        <v>0</v>
      </c>
      <c r="F527">
        <v>4.2964227294921802</v>
      </c>
      <c r="G527">
        <v>4.2072290039062503</v>
      </c>
      <c r="H527">
        <v>6.0133205603731996</v>
      </c>
      <c r="I527">
        <v>-2.3457060015204099</v>
      </c>
      <c r="J527">
        <f t="shared" si="9"/>
        <v>3.9374793056591764</v>
      </c>
      <c r="K527" t="str" cm="1">
        <f t="array" ref="K527">INDEX($P$5:$P$12,MATCH(MIN(ABS(MOD(J527 - $Q$5:$Q$12 + PI(), 2*PI()) - PI())),ABS(MOD(J527 - $Q$5:$Q$12 + PI(), 2*PI()) - PI()),0))</f>
        <v>SW</v>
      </c>
      <c r="L527">
        <v>4.7898436473522601</v>
      </c>
      <c r="M527">
        <v>8.32143094804551</v>
      </c>
      <c r="N527">
        <v>1.9403829574584901</v>
      </c>
    </row>
    <row r="528" spans="1:14" x14ac:dyDescent="0.3">
      <c r="A528">
        <v>1674424</v>
      </c>
      <c r="B528">
        <v>2023</v>
      </c>
      <c r="C528">
        <v>1</v>
      </c>
      <c r="D528">
        <v>22</v>
      </c>
      <c r="E528">
        <v>100</v>
      </c>
      <c r="F528">
        <v>4.45076965332031</v>
      </c>
      <c r="G528">
        <v>4.8676214599609304</v>
      </c>
      <c r="H528">
        <v>6.5956871654429801</v>
      </c>
      <c r="I528">
        <v>-2.4008989968799499</v>
      </c>
      <c r="J528">
        <f t="shared" si="9"/>
        <v>3.8822863102996363</v>
      </c>
      <c r="K528" t="str" cm="1">
        <f t="array" ref="K528">INDEX($P$5:$P$12,MATCH(MIN(ABS(MOD(J528 - $Q$5:$Q$12 + PI(), 2*PI()) - PI())),ABS(MOD(J528 - $Q$5:$Q$12 + PI(), 2*PI()) - PI()),0))</f>
        <v>SW</v>
      </c>
      <c r="L528">
        <v>4.7921053221126702</v>
      </c>
      <c r="M528">
        <v>8.2936842176649304</v>
      </c>
      <c r="N528">
        <v>1.92981402079264</v>
      </c>
    </row>
    <row r="529" spans="1:14" x14ac:dyDescent="0.3">
      <c r="A529">
        <v>1674428</v>
      </c>
      <c r="B529">
        <v>2023</v>
      </c>
      <c r="C529">
        <v>1</v>
      </c>
      <c r="D529">
        <v>22</v>
      </c>
      <c r="E529">
        <v>200</v>
      </c>
      <c r="F529">
        <v>4.7459771728515596</v>
      </c>
      <c r="G529">
        <v>5.09574523925781</v>
      </c>
      <c r="H529">
        <v>6.9635421208352497</v>
      </c>
      <c r="I529">
        <v>-2.39171885329747</v>
      </c>
      <c r="J529">
        <f t="shared" si="9"/>
        <v>3.8914664538821162</v>
      </c>
      <c r="K529" t="str" cm="1">
        <f t="array" ref="K529">INDEX($P$5:$P$12,MATCH(MIN(ABS(MOD(J529 - $Q$5:$Q$12 + PI(), 2*PI()) - PI())),ABS(MOD(J529 - $Q$5:$Q$12 + PI(), 2*PI()) - PI()),0))</f>
        <v>SW</v>
      </c>
      <c r="L529">
        <v>4.78320823354293</v>
      </c>
      <c r="M529">
        <v>8.2339887619018501</v>
      </c>
      <c r="N529">
        <v>1.9273693296644401</v>
      </c>
    </row>
    <row r="530" spans="1:14" x14ac:dyDescent="0.3">
      <c r="A530">
        <v>1674432</v>
      </c>
      <c r="B530">
        <v>2023</v>
      </c>
      <c r="C530">
        <v>1</v>
      </c>
      <c r="D530">
        <v>23</v>
      </c>
      <c r="E530">
        <v>300</v>
      </c>
      <c r="F530">
        <v>10.298487548828099</v>
      </c>
      <c r="G530">
        <v>-3.2133154296874999</v>
      </c>
      <c r="H530">
        <v>10.7881528467127</v>
      </c>
      <c r="I530">
        <v>-1.26835046428209</v>
      </c>
      <c r="J530">
        <f t="shared" si="9"/>
        <v>5.0148348428974963</v>
      </c>
      <c r="K530" t="str" cm="1">
        <f t="array" ref="K530">INDEX($P$5:$P$12,MATCH(MIN(ABS(MOD(J530 - $Q$5:$Q$12 + PI(), 2*PI()) - PI())),ABS(MOD(J530 - $Q$5:$Q$12 + PI(), 2*PI()) - PI()),0))</f>
        <v>W</v>
      </c>
      <c r="L530">
        <v>4.9714404593897301</v>
      </c>
      <c r="M530">
        <v>9.3600536982218401</v>
      </c>
      <c r="N530">
        <v>3.3151784472995298</v>
      </c>
    </row>
    <row r="531" spans="1:14" x14ac:dyDescent="0.3">
      <c r="A531">
        <v>1674435</v>
      </c>
      <c r="B531">
        <v>2023</v>
      </c>
      <c r="C531">
        <v>1</v>
      </c>
      <c r="D531">
        <v>23</v>
      </c>
      <c r="E531">
        <v>400</v>
      </c>
      <c r="F531">
        <v>10.3825305175781</v>
      </c>
      <c r="G531">
        <v>-5.6586529541015604</v>
      </c>
      <c r="H531">
        <v>11.8244362742332</v>
      </c>
      <c r="I531">
        <v>-1.07178708278532</v>
      </c>
      <c r="J531">
        <f t="shared" si="9"/>
        <v>5.2113982243942658</v>
      </c>
      <c r="K531" t="str" cm="1">
        <f t="array" ref="K531">INDEX($P$5:$P$12,MATCH(MIN(ABS(MOD(J531 - $Q$5:$Q$12 + PI(), 2*PI()) - PI())),ABS(MOD(J531 - $Q$5:$Q$12 + PI(), 2*PI()) - PI()),0))</f>
        <v>NW</v>
      </c>
      <c r="L531">
        <v>5.0241861994008401</v>
      </c>
      <c r="M531">
        <v>9.3192196951972104</v>
      </c>
      <c r="N531">
        <v>3.3537696202595999</v>
      </c>
    </row>
    <row r="532" spans="1:14" x14ac:dyDescent="0.3">
      <c r="A532">
        <v>1674439</v>
      </c>
      <c r="B532">
        <v>2023</v>
      </c>
      <c r="C532">
        <v>1</v>
      </c>
      <c r="D532">
        <v>23</v>
      </c>
      <c r="E532">
        <v>500</v>
      </c>
      <c r="F532">
        <v>10.3735784912109</v>
      </c>
      <c r="G532">
        <v>-6.5810772705078104</v>
      </c>
      <c r="H532">
        <v>12.2850196887798</v>
      </c>
      <c r="I532">
        <v>-1.00546056433538</v>
      </c>
      <c r="J532">
        <f t="shared" si="9"/>
        <v>5.2777247428442067</v>
      </c>
      <c r="K532" t="str" cm="1">
        <f t="array" ref="K532">INDEX($P$5:$P$12,MATCH(MIN(ABS(MOD(J532 - $Q$5:$Q$12 + PI(), 2*PI()) - PI())),ABS(MOD(J532 - $Q$5:$Q$12 + PI(), 2*PI()) - PI()),0))</f>
        <v>NW</v>
      </c>
      <c r="L532">
        <v>5.07328068637608</v>
      </c>
      <c r="M532">
        <v>9.2077707714504609</v>
      </c>
      <c r="N532">
        <v>3.4237831963433099</v>
      </c>
    </row>
    <row r="533" spans="1:14" x14ac:dyDescent="0.3">
      <c r="A533">
        <v>1674442</v>
      </c>
      <c r="B533">
        <v>2023</v>
      </c>
      <c r="C533">
        <v>1</v>
      </c>
      <c r="D533">
        <v>23</v>
      </c>
      <c r="E533">
        <v>600</v>
      </c>
      <c r="F533">
        <v>10.56080078125</v>
      </c>
      <c r="G533">
        <v>-7.00594543457031</v>
      </c>
      <c r="H533">
        <v>12.673349382599101</v>
      </c>
      <c r="I533">
        <v>-0.98506457750785303</v>
      </c>
      <c r="J533">
        <f t="shared" si="9"/>
        <v>5.2981207296717336</v>
      </c>
      <c r="K533" t="str" cm="1">
        <f t="array" ref="K533">INDEX($P$5:$P$12,MATCH(MIN(ABS(MOD(J533 - $Q$5:$Q$12 + PI(), 2*PI()) - PI())),ABS(MOD(J533 - $Q$5:$Q$12 + PI(), 2*PI()) - PI()),0))</f>
        <v>NW</v>
      </c>
      <c r="L533">
        <v>5.1156223437286101</v>
      </c>
      <c r="M533">
        <v>9.0702762603759695</v>
      </c>
      <c r="N533">
        <v>3.5075698428683801</v>
      </c>
    </row>
    <row r="534" spans="1:14" x14ac:dyDescent="0.3">
      <c r="A534">
        <v>1674446</v>
      </c>
      <c r="B534">
        <v>2023</v>
      </c>
      <c r="C534">
        <v>1</v>
      </c>
      <c r="D534">
        <v>23</v>
      </c>
      <c r="E534">
        <v>700</v>
      </c>
      <c r="F534">
        <v>10.7976245117187</v>
      </c>
      <c r="G534">
        <v>-7.4612969970703098</v>
      </c>
      <c r="H534">
        <v>13.1247723018176</v>
      </c>
      <c r="I534">
        <v>-0.96612752529344104</v>
      </c>
      <c r="J534">
        <f t="shared" si="9"/>
        <v>5.3170577818861453</v>
      </c>
      <c r="K534" t="str" cm="1">
        <f t="array" ref="K534">INDEX($P$5:$P$12,MATCH(MIN(ABS(MOD(J534 - $Q$5:$Q$12 + PI(), 2*PI()) - PI())),ABS(MOD(J534 - $Q$5:$Q$12 + PI(), 2*PI()) - PI()),0))</f>
        <v>NW</v>
      </c>
      <c r="L534">
        <v>5.1492506114452601</v>
      </c>
      <c r="M534">
        <v>8.9418450461493606</v>
      </c>
      <c r="N534">
        <v>3.6079737345377598</v>
      </c>
    </row>
    <row r="535" spans="1:14" x14ac:dyDescent="0.3">
      <c r="A535">
        <v>1674450</v>
      </c>
      <c r="B535">
        <v>2023</v>
      </c>
      <c r="C535">
        <v>1</v>
      </c>
      <c r="D535">
        <v>23</v>
      </c>
      <c r="E535">
        <v>800</v>
      </c>
      <c r="F535">
        <v>10.910551757812501</v>
      </c>
      <c r="G535">
        <v>-7.7871636962890598</v>
      </c>
      <c r="H535">
        <v>13.404479031007</v>
      </c>
      <c r="I535">
        <v>-0.95091639272487805</v>
      </c>
      <c r="J535">
        <f t="shared" si="9"/>
        <v>5.3322689144547084</v>
      </c>
      <c r="K535" t="str" cm="1">
        <f t="array" ref="K535">INDEX($P$5:$P$12,MATCH(MIN(ABS(MOD(J535 - $Q$5:$Q$12 + PI(), 2*PI()) - PI())),ABS(MOD(J535 - $Q$5:$Q$12 + PI(), 2*PI()) - PI()),0))</f>
        <v>NW</v>
      </c>
      <c r="L535">
        <v>5.1767869869403897</v>
      </c>
      <c r="M535">
        <v>8.8369089762369697</v>
      </c>
      <c r="N535">
        <v>3.7263041602240601</v>
      </c>
    </row>
    <row r="536" spans="1:14" x14ac:dyDescent="0.3">
      <c r="A536">
        <v>1674453</v>
      </c>
      <c r="B536">
        <v>2023</v>
      </c>
      <c r="C536">
        <v>1</v>
      </c>
      <c r="D536">
        <v>23</v>
      </c>
      <c r="E536">
        <v>900</v>
      </c>
      <c r="F536">
        <v>9.7720867919921801</v>
      </c>
      <c r="G536">
        <v>-7.4657366943359298</v>
      </c>
      <c r="H536">
        <v>12.297597515750001</v>
      </c>
      <c r="I536">
        <v>-0.91840415446795998</v>
      </c>
      <c r="J536">
        <f t="shared" si="9"/>
        <v>5.3647811527116263</v>
      </c>
      <c r="K536" t="str" cm="1">
        <f t="array" ref="K536">INDEX($P$5:$P$12,MATCH(MIN(ABS(MOD(J536 - $Q$5:$Q$12 + PI(), 2*PI()) - PI())),ABS(MOD(J536 - $Q$5:$Q$12 + PI(), 2*PI()) - PI()),0))</f>
        <v>NW</v>
      </c>
      <c r="L536">
        <v>5.2009838767912697</v>
      </c>
      <c r="M536">
        <v>8.5837248696221202</v>
      </c>
      <c r="N536">
        <v>3.6005939907497799</v>
      </c>
    </row>
    <row r="537" spans="1:14" x14ac:dyDescent="0.3">
      <c r="A537">
        <v>1674457</v>
      </c>
      <c r="B537">
        <v>2023</v>
      </c>
      <c r="C537">
        <v>1</v>
      </c>
      <c r="D537">
        <v>23</v>
      </c>
      <c r="E537">
        <v>1000</v>
      </c>
      <c r="F537">
        <v>9.7497467041015593</v>
      </c>
      <c r="G537">
        <v>-8.2557885742187498</v>
      </c>
      <c r="H537">
        <v>12.775586318300199</v>
      </c>
      <c r="I537">
        <v>-0.86818070076691201</v>
      </c>
      <c r="J537">
        <f t="shared" si="9"/>
        <v>5.4150046064126744</v>
      </c>
      <c r="K537" t="str" cm="1">
        <f t="array" ref="K537">INDEX($P$5:$P$12,MATCH(MIN(ABS(MOD(J537 - $Q$5:$Q$12 + PI(), 2*PI()) - PI())),ABS(MOD(J537 - $Q$5:$Q$12 + PI(), 2*PI()) - PI()),0))</f>
        <v>NW</v>
      </c>
      <c r="L537">
        <v>5.2294821860721399</v>
      </c>
      <c r="M537">
        <v>8.6529854668511206</v>
      </c>
      <c r="N537">
        <v>3.7155326207478798</v>
      </c>
    </row>
    <row r="538" spans="1:14" x14ac:dyDescent="0.3">
      <c r="A538">
        <v>1674460</v>
      </c>
      <c r="B538">
        <v>2023</v>
      </c>
      <c r="C538">
        <v>1</v>
      </c>
      <c r="D538">
        <v>23</v>
      </c>
      <c r="E538">
        <v>1100</v>
      </c>
      <c r="F538">
        <v>9.6324743652343692</v>
      </c>
      <c r="G538">
        <v>-9.5519372558593698</v>
      </c>
      <c r="H538">
        <v>13.565547085789399</v>
      </c>
      <c r="I538">
        <v>-0.78959618822365596</v>
      </c>
      <c r="J538">
        <f t="shared" si="9"/>
        <v>5.4935891189559305</v>
      </c>
      <c r="K538" t="str" cm="1">
        <f t="array" ref="K538">INDEX($P$5:$P$12,MATCH(MIN(ABS(MOD(J538 - $Q$5:$Q$12 + PI(), 2*PI()) - PI())),ABS(MOD(J538 - $Q$5:$Q$12 + PI(), 2*PI()) - PI()),0))</f>
        <v>NW</v>
      </c>
      <c r="L538">
        <v>5.2623513936967603</v>
      </c>
      <c r="M538">
        <v>8.7069034576415998</v>
      </c>
      <c r="N538">
        <v>3.8941114213731498</v>
      </c>
    </row>
    <row r="539" spans="1:14" x14ac:dyDescent="0.3">
      <c r="A539">
        <v>1674464</v>
      </c>
      <c r="B539">
        <v>2023</v>
      </c>
      <c r="C539">
        <v>1</v>
      </c>
      <c r="D539">
        <v>23</v>
      </c>
      <c r="E539">
        <v>1200</v>
      </c>
      <c r="F539">
        <v>8.4398651123046804</v>
      </c>
      <c r="G539">
        <v>-11.2829699707031</v>
      </c>
      <c r="H539">
        <v>14.0903064009866</v>
      </c>
      <c r="I539">
        <v>-0.64223144886712402</v>
      </c>
      <c r="J539">
        <f t="shared" si="9"/>
        <v>5.6409538583124625</v>
      </c>
      <c r="K539" t="str" cm="1">
        <f t="array" ref="K539">INDEX($P$5:$P$12,MATCH(MIN(ABS(MOD(J539 - $Q$5:$Q$12 + PI(), 2*PI()) - PI())),ABS(MOD(J539 - $Q$5:$Q$12 + PI(), 2*PI()) - PI()),0))</f>
        <v>NW</v>
      </c>
      <c r="L539">
        <v>5.3062686955128902</v>
      </c>
      <c r="M539">
        <v>8.7572070227728904</v>
      </c>
      <c r="N539">
        <v>4.1112313800387899</v>
      </c>
    </row>
    <row r="540" spans="1:14" x14ac:dyDescent="0.3">
      <c r="A540">
        <v>1674468</v>
      </c>
      <c r="B540">
        <v>2023</v>
      </c>
      <c r="C540">
        <v>1</v>
      </c>
      <c r="D540">
        <v>23</v>
      </c>
      <c r="E540">
        <v>1300</v>
      </c>
      <c r="F540">
        <v>7.2020050048828104</v>
      </c>
      <c r="G540">
        <v>-12.803355102538999</v>
      </c>
      <c r="H540">
        <v>14.689955002384099</v>
      </c>
      <c r="I540">
        <v>-0.51239644715840005</v>
      </c>
      <c r="J540">
        <f t="shared" si="9"/>
        <v>5.7707888600211863</v>
      </c>
      <c r="K540" t="str" cm="1">
        <f t="array" ref="K540">INDEX($P$5:$P$12,MATCH(MIN(ABS(MOD(J540 - $Q$5:$Q$12 + PI(), 2*PI()) - PI())),ABS(MOD(J540 - $Q$5:$Q$12 + PI(), 2*PI()) - PI()),0))</f>
        <v>NW</v>
      </c>
      <c r="L540">
        <v>5.3561225976683096</v>
      </c>
      <c r="M540">
        <v>8.81664943695068</v>
      </c>
      <c r="N540">
        <v>4.3072682486640002</v>
      </c>
    </row>
    <row r="541" spans="1:14" x14ac:dyDescent="0.3">
      <c r="A541">
        <v>1674471</v>
      </c>
      <c r="B541">
        <v>2023</v>
      </c>
      <c r="C541">
        <v>1</v>
      </c>
      <c r="D541">
        <v>23</v>
      </c>
      <c r="E541">
        <v>1400</v>
      </c>
      <c r="F541">
        <v>6.7085510253906202</v>
      </c>
      <c r="G541">
        <v>-14.2170062255859</v>
      </c>
      <c r="H541">
        <v>15.7203028876233</v>
      </c>
      <c r="I541">
        <v>-0.44088984756834498</v>
      </c>
      <c r="J541">
        <f t="shared" si="9"/>
        <v>5.8422954596112415</v>
      </c>
      <c r="K541" t="str" cm="1">
        <f t="array" ref="K541">INDEX($P$5:$P$12,MATCH(MIN(ABS(MOD(J541 - $Q$5:$Q$12 + PI(), 2*PI()) - PI())),ABS(MOD(J541 - $Q$5:$Q$12 + PI(), 2*PI()) - PI()),0))</f>
        <v>NW</v>
      </c>
      <c r="L541">
        <v>5.4100829758619202</v>
      </c>
      <c r="M541">
        <v>8.8458709716796804</v>
      </c>
      <c r="N541">
        <v>4.5099822150336299</v>
      </c>
    </row>
    <row r="542" spans="1:14" x14ac:dyDescent="0.3">
      <c r="A542">
        <v>1674475</v>
      </c>
      <c r="B542">
        <v>2023</v>
      </c>
      <c r="C542">
        <v>1</v>
      </c>
      <c r="D542">
        <v>23</v>
      </c>
      <c r="E542">
        <v>1500</v>
      </c>
      <c r="F542">
        <v>5.9245428466796799</v>
      </c>
      <c r="G542">
        <v>-14.765626220703099</v>
      </c>
      <c r="H542">
        <v>15.9098688125219</v>
      </c>
      <c r="I542">
        <v>-0.38157389261611901</v>
      </c>
      <c r="J542">
        <f t="shared" si="9"/>
        <v>5.9016114145634671</v>
      </c>
      <c r="K542" t="str" cm="1">
        <f t="array" ref="K542">INDEX($P$5:$P$12,MATCH(MIN(ABS(MOD(J542 - $Q$5:$Q$12 + PI(), 2*PI()) - PI())),ABS(MOD(J542 - $Q$5:$Q$12 + PI(), 2*PI()) - PI()),0))</f>
        <v>N</v>
      </c>
      <c r="L542">
        <v>5.4671854106909699</v>
      </c>
      <c r="M542">
        <v>8.8440401289198096</v>
      </c>
      <c r="N542">
        <v>4.7125082015991202</v>
      </c>
    </row>
    <row r="543" spans="1:14" x14ac:dyDescent="0.3">
      <c r="A543">
        <v>1674478</v>
      </c>
      <c r="B543">
        <v>2023</v>
      </c>
      <c r="C543">
        <v>1</v>
      </c>
      <c r="D543">
        <v>23</v>
      </c>
      <c r="E543">
        <v>1600</v>
      </c>
      <c r="F543">
        <v>5.0949011230468697</v>
      </c>
      <c r="G543">
        <v>-14.764294433593699</v>
      </c>
      <c r="H543">
        <v>15.6186557544326</v>
      </c>
      <c r="I543">
        <v>-0.33228736389558899</v>
      </c>
      <c r="J543">
        <f t="shared" si="9"/>
        <v>5.950897943283997</v>
      </c>
      <c r="K543" t="str" cm="1">
        <f t="array" ref="K543">INDEX($P$5:$P$12,MATCH(MIN(ABS(MOD(J543 - $Q$5:$Q$12 + PI(), 2*PI()) - PI())),ABS(MOD(J543 - $Q$5:$Q$12 + PI(), 2*PI()) - PI()),0))</f>
        <v>N</v>
      </c>
      <c r="L543">
        <v>5.5192361248389199</v>
      </c>
      <c r="M543">
        <v>8.8575445810953699</v>
      </c>
      <c r="N543">
        <v>4.84696377648247</v>
      </c>
    </row>
    <row r="544" spans="1:14" x14ac:dyDescent="0.3">
      <c r="A544">
        <v>1674482</v>
      </c>
      <c r="B544">
        <v>2023</v>
      </c>
      <c r="C544">
        <v>1</v>
      </c>
      <c r="D544">
        <v>23</v>
      </c>
      <c r="E544">
        <v>1700</v>
      </c>
      <c r="F544">
        <v>4.7353680419921798</v>
      </c>
      <c r="G544">
        <v>-15.097324829101501</v>
      </c>
      <c r="H544">
        <v>15.822544911882099</v>
      </c>
      <c r="I544">
        <v>-0.30393776650911702</v>
      </c>
      <c r="J544">
        <f t="shared" si="9"/>
        <v>5.9792475406704693</v>
      </c>
      <c r="K544" t="str" cm="1">
        <f t="array" ref="K544">INDEX($P$5:$P$12,MATCH(MIN(ABS(MOD(J544 - $Q$5:$Q$12 + PI(), 2*PI()) - PI())),ABS(MOD(J544 - $Q$5:$Q$12 + PI(), 2*PI()) - PI()),0))</f>
        <v>N</v>
      </c>
      <c r="L544">
        <v>5.5650952853592202</v>
      </c>
      <c r="M544">
        <v>8.8813458548651791</v>
      </c>
      <c r="N544">
        <v>4.9198015001085</v>
      </c>
    </row>
    <row r="545" spans="1:14" x14ac:dyDescent="0.3">
      <c r="A545">
        <v>1674486</v>
      </c>
      <c r="B545">
        <v>2023</v>
      </c>
      <c r="C545">
        <v>1</v>
      </c>
      <c r="D545">
        <v>23</v>
      </c>
      <c r="E545">
        <v>1800</v>
      </c>
      <c r="F545">
        <v>4.2718945312500001</v>
      </c>
      <c r="G545">
        <v>-15.2263256835937</v>
      </c>
      <c r="H545">
        <v>15.8142365199522</v>
      </c>
      <c r="I545">
        <v>-0.27352770822208</v>
      </c>
      <c r="J545">
        <f t="shared" si="9"/>
        <v>6.0096575989575065</v>
      </c>
      <c r="K545" t="str" cm="1">
        <f t="array" ref="K545">INDEX($P$5:$P$12,MATCH(MIN(ABS(MOD(J545 - $Q$5:$Q$12 + PI(), 2*PI()) - PI())),ABS(MOD(J545 - $Q$5:$Q$12 + PI(), 2*PI()) - PI()),0))</f>
        <v>N</v>
      </c>
      <c r="L545">
        <v>5.6072060170545601</v>
      </c>
      <c r="M545">
        <v>8.8989995320637991</v>
      </c>
      <c r="N545">
        <v>4.9684368769327802</v>
      </c>
    </row>
    <row r="546" spans="1:14" x14ac:dyDescent="0.3">
      <c r="A546">
        <v>1674489</v>
      </c>
      <c r="B546">
        <v>2023</v>
      </c>
      <c r="C546">
        <v>1</v>
      </c>
      <c r="D546">
        <v>23</v>
      </c>
      <c r="E546">
        <v>1900</v>
      </c>
      <c r="F546">
        <v>3.9429669189453098</v>
      </c>
      <c r="G546">
        <v>-14.8980865478515</v>
      </c>
      <c r="H546">
        <v>15.411034063656199</v>
      </c>
      <c r="I546">
        <v>-0.25873048087178302</v>
      </c>
      <c r="J546">
        <f t="shared" si="9"/>
        <v>6.024454826307803</v>
      </c>
      <c r="K546" t="str" cm="1">
        <f t="array" ref="K546">INDEX($P$5:$P$12,MATCH(MIN(ABS(MOD(J546 - $Q$5:$Q$12 + PI(), 2*PI()) - PI())),ABS(MOD(J546 - $Q$5:$Q$12 + PI(), 2*PI()) - PI()),0))</f>
        <v>N</v>
      </c>
      <c r="L546">
        <v>5.64471161059293</v>
      </c>
      <c r="M546">
        <v>8.9245511160956497</v>
      </c>
      <c r="N546">
        <v>4.9759105046590104</v>
      </c>
    </row>
    <row r="547" spans="1:14" x14ac:dyDescent="0.3">
      <c r="A547">
        <v>1674493</v>
      </c>
      <c r="B547">
        <v>2023</v>
      </c>
      <c r="C547">
        <v>1</v>
      </c>
      <c r="D547">
        <v>23</v>
      </c>
      <c r="E547">
        <v>2000</v>
      </c>
      <c r="F547">
        <v>3.6904180908203101</v>
      </c>
      <c r="G547">
        <v>-15.128643798828101</v>
      </c>
      <c r="H547">
        <v>15.572252530603</v>
      </c>
      <c r="I547">
        <v>-0.23926310393545699</v>
      </c>
      <c r="J547">
        <f t="shared" si="9"/>
        <v>6.0439222032441293</v>
      </c>
      <c r="K547" t="str" cm="1">
        <f t="array" ref="K547">INDEX($P$5:$P$12,MATCH(MIN(ABS(MOD(J547 - $Q$5:$Q$12 + PI(), 2*PI()) - PI())),ABS(MOD(J547 - $Q$5:$Q$12 + PI(), 2*PI()) - PI()),0))</f>
        <v>N</v>
      </c>
      <c r="L547">
        <v>5.6808601756025201</v>
      </c>
      <c r="M547">
        <v>8.9498873816596092</v>
      </c>
      <c r="N547">
        <v>4.9661574893527503</v>
      </c>
    </row>
    <row r="548" spans="1:14" x14ac:dyDescent="0.3">
      <c r="A548">
        <v>1674496</v>
      </c>
      <c r="B548">
        <v>2023</v>
      </c>
      <c r="C548">
        <v>1</v>
      </c>
      <c r="D548">
        <v>23</v>
      </c>
      <c r="E548">
        <v>2100</v>
      </c>
      <c r="F548">
        <v>2.6841088867187501</v>
      </c>
      <c r="G548">
        <v>-15.3404614257812</v>
      </c>
      <c r="H548">
        <v>15.5735094719091</v>
      </c>
      <c r="I548">
        <v>-0.173215820949121</v>
      </c>
      <c r="J548">
        <f t="shared" si="9"/>
        <v>6.1099694862304652</v>
      </c>
      <c r="K548" t="str" cm="1">
        <f t="array" ref="K548">INDEX($P$5:$P$12,MATCH(MIN(ABS(MOD(J548 - $Q$5:$Q$12 + PI(), 2*PI()) - PI())),ABS(MOD(J548 - $Q$5:$Q$12 + PI(), 2*PI()) - PI()),0))</f>
        <v>N</v>
      </c>
      <c r="L548">
        <v>5.7239638521149496</v>
      </c>
      <c r="M548">
        <v>8.9758574167887293</v>
      </c>
      <c r="N548">
        <v>4.9840805265638499</v>
      </c>
    </row>
    <row r="549" spans="1:14" x14ac:dyDescent="0.3">
      <c r="A549">
        <v>1674500</v>
      </c>
      <c r="B549">
        <v>2023</v>
      </c>
      <c r="C549">
        <v>1</v>
      </c>
      <c r="D549">
        <v>23</v>
      </c>
      <c r="E549">
        <v>2200</v>
      </c>
      <c r="F549">
        <v>1.8326330566406199</v>
      </c>
      <c r="G549">
        <v>-14.645288696289001</v>
      </c>
      <c r="H549">
        <v>14.7595062558997</v>
      </c>
      <c r="I549">
        <v>-0.12448756956545701</v>
      </c>
      <c r="J549">
        <f t="shared" si="9"/>
        <v>6.158697737614129</v>
      </c>
      <c r="K549" t="str" cm="1">
        <f t="array" ref="K549">INDEX($P$5:$P$12,MATCH(MIN(ABS(MOD(J549 - $Q$5:$Q$12 + PI(), 2*PI()) - PI())),ABS(MOD(J549 - $Q$5:$Q$12 + PI(), 2*PI()) - PI()),0))</f>
        <v>N</v>
      </c>
      <c r="L549">
        <v>5.76153170444148</v>
      </c>
      <c r="M549">
        <v>9.0119010077582402</v>
      </c>
      <c r="N549">
        <v>4.9276053110758404</v>
      </c>
    </row>
    <row r="550" spans="1:14" x14ac:dyDescent="0.3">
      <c r="A550">
        <v>1674504</v>
      </c>
      <c r="B550">
        <v>2023</v>
      </c>
      <c r="C550">
        <v>1</v>
      </c>
      <c r="D550">
        <v>23</v>
      </c>
      <c r="E550">
        <v>2300</v>
      </c>
      <c r="F550">
        <v>0.46500000000000002</v>
      </c>
      <c r="G550">
        <v>-14.360678100585901</v>
      </c>
      <c r="H550">
        <v>14.368204498428</v>
      </c>
      <c r="I550">
        <v>-3.2368777160149499E-2</v>
      </c>
      <c r="J550">
        <f t="shared" si="9"/>
        <v>6.2508165300194367</v>
      </c>
      <c r="K550" t="str" cm="1">
        <f t="array" ref="K550">INDEX($P$5:$P$12,MATCH(MIN(ABS(MOD(J550 - $Q$5:$Q$12 + PI(), 2*PI()) - PI())),ABS(MOD(J550 - $Q$5:$Q$12 + PI(), 2*PI()) - PI()),0))</f>
        <v>N</v>
      </c>
      <c r="L550">
        <v>5.80143130225576</v>
      </c>
      <c r="M550">
        <v>9.0353560977511904</v>
      </c>
      <c r="N550">
        <v>4.8608298831515802</v>
      </c>
    </row>
    <row r="551" spans="1:14" x14ac:dyDescent="0.3">
      <c r="A551">
        <v>1674507</v>
      </c>
      <c r="B551">
        <v>2023</v>
      </c>
      <c r="C551">
        <v>1</v>
      </c>
      <c r="D551">
        <v>23</v>
      </c>
      <c r="E551">
        <v>0</v>
      </c>
      <c r="F551">
        <v>9.1517962646484303</v>
      </c>
      <c r="G551">
        <v>4.6493505859375004</v>
      </c>
      <c r="H551">
        <v>10.265078457595401</v>
      </c>
      <c r="I551">
        <v>-2.04084411291594</v>
      </c>
      <c r="J551">
        <f t="shared" si="9"/>
        <v>4.2423411942636466</v>
      </c>
      <c r="K551" t="str" cm="1">
        <f t="array" ref="K551">INDEX($P$5:$P$12,MATCH(MIN(ABS(MOD(J551 - $Q$5:$Q$12 + PI(), 2*PI()) - PI())),ABS(MOD(J551 - $Q$5:$Q$12 + PI(), 2*PI()) - PI()),0))</f>
        <v>SW</v>
      </c>
      <c r="L551">
        <v>4.8322435391606202</v>
      </c>
      <c r="M551">
        <v>9.0962568918863909</v>
      </c>
      <c r="N551">
        <v>3.2857883241441499</v>
      </c>
    </row>
    <row r="552" spans="1:14" x14ac:dyDescent="0.3">
      <c r="A552">
        <v>1674511</v>
      </c>
      <c r="B552">
        <v>2023</v>
      </c>
      <c r="C552">
        <v>1</v>
      </c>
      <c r="D552">
        <v>23</v>
      </c>
      <c r="E552">
        <v>100</v>
      </c>
      <c r="F552">
        <v>9.7893011474609306</v>
      </c>
      <c r="G552">
        <v>3.01320617675781</v>
      </c>
      <c r="H552">
        <v>10.2425498983081</v>
      </c>
      <c r="I552">
        <v>-1.86939916563383</v>
      </c>
      <c r="J552">
        <f t="shared" si="9"/>
        <v>4.4137861415457564</v>
      </c>
      <c r="K552" t="str" cm="1">
        <f t="array" ref="K552">INDEX($P$5:$P$12,MATCH(MIN(ABS(MOD(J552 - $Q$5:$Q$12 + PI(), 2*PI()) - PI())),ABS(MOD(J552 - $Q$5:$Q$12 + PI(), 2*PI()) - PI()),0))</f>
        <v>W</v>
      </c>
      <c r="L552">
        <v>4.8771936740288497</v>
      </c>
      <c r="M552">
        <v>9.2255273395114408</v>
      </c>
      <c r="N552">
        <v>3.2925612131754498</v>
      </c>
    </row>
    <row r="553" spans="1:14" x14ac:dyDescent="0.3">
      <c r="A553">
        <v>1674514</v>
      </c>
      <c r="B553">
        <v>2023</v>
      </c>
      <c r="C553">
        <v>1</v>
      </c>
      <c r="D553">
        <v>23</v>
      </c>
      <c r="E553">
        <v>200</v>
      </c>
      <c r="F553">
        <v>10.2958489990234</v>
      </c>
      <c r="G553">
        <v>3.4773559570312501E-2</v>
      </c>
      <c r="H553">
        <v>10.295907721572499</v>
      </c>
      <c r="I553">
        <v>-1.5741737488368299</v>
      </c>
      <c r="J553">
        <f t="shared" si="9"/>
        <v>4.7090115583427563</v>
      </c>
      <c r="K553" t="str" cm="1">
        <f t="array" ref="K553">INDEX($P$5:$P$12,MATCH(MIN(ABS(MOD(J553 - $Q$5:$Q$12 + PI(), 2*PI()) - PI())),ABS(MOD(J553 - $Q$5:$Q$12 + PI(), 2*PI()) - PI()),0))</f>
        <v>W</v>
      </c>
      <c r="L553">
        <v>4.9218313313291704</v>
      </c>
      <c r="M553">
        <v>9.3168679343329508</v>
      </c>
      <c r="N553">
        <v>3.3011688656277101</v>
      </c>
    </row>
    <row r="554" spans="1:14" x14ac:dyDescent="0.3">
      <c r="A554">
        <v>1674518</v>
      </c>
      <c r="B554">
        <v>2023</v>
      </c>
      <c r="C554">
        <v>1</v>
      </c>
      <c r="D554">
        <v>24</v>
      </c>
      <c r="E554">
        <v>300</v>
      </c>
      <c r="F554">
        <v>-0.74709777832031199</v>
      </c>
      <c r="G554">
        <v>-13.7885296630859</v>
      </c>
      <c r="H554">
        <v>13.8087546636245</v>
      </c>
      <c r="I554">
        <v>5.41296268985932E-2</v>
      </c>
      <c r="J554">
        <f t="shared" si="9"/>
        <v>5.41296268985932E-2</v>
      </c>
      <c r="K554" t="str" cm="1">
        <f t="array" ref="K554">INDEX($P$5:$P$12,MATCH(MIN(ABS(MOD(J554 - $Q$5:$Q$12 + PI(), 2*PI()) - PI())),ABS(MOD(J554 - $Q$5:$Q$12 + PI(), 2*PI()) - PI()),0))</f>
        <v>N</v>
      </c>
      <c r="L554">
        <v>5.9630108486384801</v>
      </c>
      <c r="M554">
        <v>8.9816296895345005</v>
      </c>
      <c r="N554">
        <v>4.5780056847466302</v>
      </c>
    </row>
    <row r="555" spans="1:14" x14ac:dyDescent="0.3">
      <c r="A555">
        <v>1674522</v>
      </c>
      <c r="B555">
        <v>2023</v>
      </c>
      <c r="C555">
        <v>1</v>
      </c>
      <c r="D555">
        <v>24</v>
      </c>
      <c r="E555">
        <v>400</v>
      </c>
      <c r="F555">
        <v>-0.83130432128906195</v>
      </c>
      <c r="G555">
        <v>-13.8961633300781</v>
      </c>
      <c r="H555">
        <v>13.9210065071029</v>
      </c>
      <c r="I555">
        <v>5.9751368147345503E-2</v>
      </c>
      <c r="J555">
        <f t="shared" si="9"/>
        <v>5.9751368147345503E-2</v>
      </c>
      <c r="K555" t="str" cm="1">
        <f t="array" ref="K555">INDEX($P$5:$P$12,MATCH(MIN(ABS(MOD(J555 - $Q$5:$Q$12 + PI(), 2*PI()) - PI())),ABS(MOD(J555 - $Q$5:$Q$12 + PI(), 2*PI()) - PI()),0))</f>
        <v>N</v>
      </c>
      <c r="L555">
        <v>6.0014302023375397</v>
      </c>
      <c r="M555">
        <v>8.9441426595052</v>
      </c>
      <c r="N555">
        <v>4.54006184471978</v>
      </c>
    </row>
    <row r="556" spans="1:14" x14ac:dyDescent="0.3">
      <c r="A556">
        <v>1674525</v>
      </c>
      <c r="B556">
        <v>2023</v>
      </c>
      <c r="C556">
        <v>1</v>
      </c>
      <c r="D556">
        <v>24</v>
      </c>
      <c r="E556">
        <v>500</v>
      </c>
      <c r="F556">
        <v>-0.72348693847656198</v>
      </c>
      <c r="G556">
        <v>-14.0172039794921</v>
      </c>
      <c r="H556">
        <v>14.0358626650746</v>
      </c>
      <c r="I556">
        <v>5.1568451284725897E-2</v>
      </c>
      <c r="J556">
        <f t="shared" si="9"/>
        <v>5.1568451284725897E-2</v>
      </c>
      <c r="K556" t="str" cm="1">
        <f t="array" ref="K556">INDEX($P$5:$P$12,MATCH(MIN(ABS(MOD(J556 - $Q$5:$Q$12 + PI(), 2*PI()) - PI())),ABS(MOD(J556 - $Q$5:$Q$12 + PI(), 2*PI()) - PI()),0))</f>
        <v>N</v>
      </c>
      <c r="L556">
        <v>6.03793208005174</v>
      </c>
      <c r="M556">
        <v>8.9058190451727892</v>
      </c>
      <c r="N556">
        <v>4.5166553921169701</v>
      </c>
    </row>
    <row r="557" spans="1:14" x14ac:dyDescent="0.3">
      <c r="A557">
        <v>1674529</v>
      </c>
      <c r="B557">
        <v>2023</v>
      </c>
      <c r="C557">
        <v>1</v>
      </c>
      <c r="D557">
        <v>24</v>
      </c>
      <c r="E557">
        <v>600</v>
      </c>
      <c r="F557">
        <v>-0.85009155273437498</v>
      </c>
      <c r="G557">
        <v>-14.464346923828099</v>
      </c>
      <c r="H557">
        <v>14.4893059730577</v>
      </c>
      <c r="I557">
        <v>5.87039854759554E-2</v>
      </c>
      <c r="J557">
        <f t="shared" si="9"/>
        <v>5.87039854759554E-2</v>
      </c>
      <c r="K557" t="str" cm="1">
        <f t="array" ref="K557">INDEX($P$5:$P$12,MATCH(MIN(ABS(MOD(J557 - $Q$5:$Q$12 + PI(), 2*PI()) - PI())),ABS(MOD(J557 - $Q$5:$Q$12 + PI(), 2*PI()) - PI()),0))</f>
        <v>N</v>
      </c>
      <c r="L557">
        <v>6.0742085951563602</v>
      </c>
      <c r="M557">
        <v>8.8631190194023901</v>
      </c>
      <c r="N557">
        <v>4.5162918302747901</v>
      </c>
    </row>
    <row r="558" spans="1:14" x14ac:dyDescent="0.3">
      <c r="A558">
        <v>1674532</v>
      </c>
      <c r="B558">
        <v>2023</v>
      </c>
      <c r="C558">
        <v>1</v>
      </c>
      <c r="D558">
        <v>24</v>
      </c>
      <c r="E558">
        <v>700</v>
      </c>
      <c r="F558">
        <v>-0.91602600097656195</v>
      </c>
      <c r="G558">
        <v>-14.6117547607421</v>
      </c>
      <c r="H558">
        <v>14.6404399121931</v>
      </c>
      <c r="I558">
        <v>6.2609097485312196E-2</v>
      </c>
      <c r="J558">
        <f t="shared" si="9"/>
        <v>6.2609097485312196E-2</v>
      </c>
      <c r="K558" t="str" cm="1">
        <f t="array" ref="K558">INDEX($P$5:$P$12,MATCH(MIN(ABS(MOD(J558 - $Q$5:$Q$12 + PI(), 2*PI()) - PI())),ABS(MOD(J558 - $Q$5:$Q$12 + PI(), 2*PI()) - PI()),0))</f>
        <v>N</v>
      </c>
      <c r="L558">
        <v>6.1107276354642499</v>
      </c>
      <c r="M558">
        <v>8.8175273471408406</v>
      </c>
      <c r="N558">
        <v>4.5405630535549504</v>
      </c>
    </row>
    <row r="559" spans="1:14" x14ac:dyDescent="0.3">
      <c r="A559">
        <v>1674536</v>
      </c>
      <c r="B559">
        <v>2023</v>
      </c>
      <c r="C559">
        <v>1</v>
      </c>
      <c r="D559">
        <v>24</v>
      </c>
      <c r="E559">
        <v>800</v>
      </c>
      <c r="F559">
        <v>-0.96866027832031198</v>
      </c>
      <c r="G559">
        <v>-14.226300048828101</v>
      </c>
      <c r="H559">
        <v>14.2592396646554</v>
      </c>
      <c r="I559">
        <v>6.7984470204329295E-2</v>
      </c>
      <c r="J559">
        <f t="shared" si="9"/>
        <v>6.7984470204329295E-2</v>
      </c>
      <c r="K559" t="str" cm="1">
        <f t="array" ref="K559">INDEX($P$5:$P$12,MATCH(MIN(ABS(MOD(J559 - $Q$5:$Q$12 + PI(), 2*PI()) - PI())),ABS(MOD(J559 - $Q$5:$Q$12 + PI(), 2*PI()) - PI()),0))</f>
        <v>N</v>
      </c>
      <c r="L559">
        <v>6.1420460547954399</v>
      </c>
      <c r="M559">
        <v>8.8000026279025594</v>
      </c>
      <c r="N559">
        <v>4.5390214920043901</v>
      </c>
    </row>
    <row r="560" spans="1:14" x14ac:dyDescent="0.3">
      <c r="A560">
        <v>1674540</v>
      </c>
      <c r="B560">
        <v>2023</v>
      </c>
      <c r="C560">
        <v>1</v>
      </c>
      <c r="D560">
        <v>24</v>
      </c>
      <c r="E560">
        <v>900</v>
      </c>
      <c r="F560">
        <v>-0.95586242675781197</v>
      </c>
      <c r="G560">
        <v>-13.8907012939453</v>
      </c>
      <c r="H560">
        <v>13.923550388334901</v>
      </c>
      <c r="I560">
        <v>6.8704806989889303E-2</v>
      </c>
      <c r="J560">
        <f t="shared" si="9"/>
        <v>6.8704806989889303E-2</v>
      </c>
      <c r="K560" t="str" cm="1">
        <f t="array" ref="K560">INDEX($P$5:$P$12,MATCH(MIN(ABS(MOD(J560 - $Q$5:$Q$12 + PI(), 2*PI()) - PI())),ABS(MOD(J560 - $Q$5:$Q$12 + PI(), 2*PI()) - PI()),0))</f>
        <v>N</v>
      </c>
      <c r="L560">
        <v>6.1671609658647499</v>
      </c>
      <c r="M560">
        <v>8.8023604287041497</v>
      </c>
      <c r="N560">
        <v>4.4975947274102097</v>
      </c>
    </row>
    <row r="561" spans="1:14" x14ac:dyDescent="0.3">
      <c r="A561">
        <v>1674543</v>
      </c>
      <c r="B561">
        <v>2023</v>
      </c>
      <c r="C561">
        <v>1</v>
      </c>
      <c r="D561">
        <v>24</v>
      </c>
      <c r="E561">
        <v>1000</v>
      </c>
      <c r="F561">
        <v>-1.8263250732421801</v>
      </c>
      <c r="G561">
        <v>-13.4085119628906</v>
      </c>
      <c r="H561">
        <v>13.5323189561927</v>
      </c>
      <c r="I561">
        <v>0.135373339646401</v>
      </c>
      <c r="J561">
        <f t="shared" si="9"/>
        <v>0.135373339646401</v>
      </c>
      <c r="K561" t="str" cm="1">
        <f t="array" ref="K561">INDEX($P$5:$P$12,MATCH(MIN(ABS(MOD(J561 - $Q$5:$Q$12 + PI(), 2*PI()) - PI())),ABS(MOD(J561 - $Q$5:$Q$12 + PI(), 2*PI()) - PI()),0))</f>
        <v>N</v>
      </c>
      <c r="L561">
        <v>6.19535011173374</v>
      </c>
      <c r="M561">
        <v>8.8102519777085995</v>
      </c>
      <c r="N561">
        <v>4.4312538570827904</v>
      </c>
    </row>
    <row r="562" spans="1:14" x14ac:dyDescent="0.3">
      <c r="A562">
        <v>1674547</v>
      </c>
      <c r="B562">
        <v>2023</v>
      </c>
      <c r="C562">
        <v>1</v>
      </c>
      <c r="D562">
        <v>24</v>
      </c>
      <c r="E562">
        <v>1100</v>
      </c>
      <c r="F562">
        <v>-1.9274853515624999</v>
      </c>
      <c r="G562">
        <v>-13.3299920654296</v>
      </c>
      <c r="H562">
        <v>13.468626071166501</v>
      </c>
      <c r="I562">
        <v>0.143602321518769</v>
      </c>
      <c r="J562">
        <f t="shared" si="9"/>
        <v>0.143602321518769</v>
      </c>
      <c r="K562" t="str" cm="1">
        <f t="array" ref="K562">INDEX($P$5:$P$12,MATCH(MIN(ABS(MOD(J562 - $Q$5:$Q$12 + PI(), 2*PI()) - PI())),ABS(MOD(J562 - $Q$5:$Q$12 + PI(), 2*PI()) - PI()),0))</f>
        <v>N</v>
      </c>
      <c r="L562">
        <v>6.2232641826527999</v>
      </c>
      <c r="M562">
        <v>8.8051719665527308</v>
      </c>
      <c r="N562">
        <v>4.3739107979668503</v>
      </c>
    </row>
    <row r="563" spans="1:14" x14ac:dyDescent="0.3">
      <c r="A563">
        <v>1674550</v>
      </c>
      <c r="B563">
        <v>2023</v>
      </c>
      <c r="C563">
        <v>1</v>
      </c>
      <c r="D563">
        <v>24</v>
      </c>
      <c r="E563">
        <v>1200</v>
      </c>
      <c r="F563">
        <v>-2.15413635253906</v>
      </c>
      <c r="G563">
        <v>-12.917614746093699</v>
      </c>
      <c r="H563">
        <v>13.095994584369199</v>
      </c>
      <c r="I563">
        <v>0.165239104039797</v>
      </c>
      <c r="J563">
        <f t="shared" si="9"/>
        <v>0.165239104039797</v>
      </c>
      <c r="K563" t="str" cm="1">
        <f t="array" ref="K563">INDEX($P$5:$P$12,MATCH(MIN(ABS(MOD(J563 - $Q$5:$Q$12 + PI(), 2*PI()) - PI())),ABS(MOD(J563 - $Q$5:$Q$12 + PI(), 2*PI()) - PI()),0))</f>
        <v>N</v>
      </c>
      <c r="L563">
        <v>6.2512283210003501</v>
      </c>
      <c r="M563">
        <v>8.8056795332166793</v>
      </c>
      <c r="N563">
        <v>4.3051114612155397</v>
      </c>
    </row>
    <row r="564" spans="1:14" x14ac:dyDescent="0.3">
      <c r="A564">
        <v>1674554</v>
      </c>
      <c r="B564">
        <v>2023</v>
      </c>
      <c r="C564">
        <v>1</v>
      </c>
      <c r="D564">
        <v>24</v>
      </c>
      <c r="E564">
        <v>1300</v>
      </c>
      <c r="F564">
        <v>-1.60872253417968</v>
      </c>
      <c r="G564">
        <v>-12.706723022460899</v>
      </c>
      <c r="H564">
        <v>12.8081535812745</v>
      </c>
      <c r="I564">
        <v>0.12593404894552099</v>
      </c>
      <c r="J564">
        <f t="shared" si="9"/>
        <v>0.12593404894552099</v>
      </c>
      <c r="K564" t="str" cm="1">
        <f t="array" ref="K564">INDEX($P$5:$P$12,MATCH(MIN(ABS(MOD(J564 - $Q$5:$Q$12 + PI(), 2*PI()) - PI())),ABS(MOD(J564 - $Q$5:$Q$12 + PI(), 2*PI()) - PI()),0))</f>
        <v>N</v>
      </c>
      <c r="L564">
        <v>3.4837512804119801</v>
      </c>
      <c r="M564">
        <v>8.8111623128255196</v>
      </c>
      <c r="N564">
        <v>4.2323971854315801</v>
      </c>
    </row>
    <row r="565" spans="1:14" x14ac:dyDescent="0.3">
      <c r="A565">
        <v>1674558</v>
      </c>
      <c r="B565">
        <v>2023</v>
      </c>
      <c r="C565">
        <v>1</v>
      </c>
      <c r="D565">
        <v>24</v>
      </c>
      <c r="E565">
        <v>1400</v>
      </c>
      <c r="F565">
        <v>-1.27771057128906</v>
      </c>
      <c r="G565">
        <v>-12.7404858398437</v>
      </c>
      <c r="H565">
        <v>12.8043947041335</v>
      </c>
      <c r="I565">
        <v>9.9953227724245503E-2</v>
      </c>
      <c r="J565">
        <f t="shared" si="9"/>
        <v>9.9953227724245503E-2</v>
      </c>
      <c r="K565" t="str" cm="1">
        <f t="array" ref="K565">INDEX($P$5:$P$12,MATCH(MIN(ABS(MOD(J565 - $Q$5:$Q$12 + PI(), 2*PI()) - PI())),ABS(MOD(J565 - $Q$5:$Q$12 + PI(), 2*PI()) - PI()),0))</f>
        <v>N</v>
      </c>
      <c r="L565">
        <v>2.1105588144066099</v>
      </c>
      <c r="M565">
        <v>8.8097924126519001</v>
      </c>
      <c r="N565">
        <v>4.1730098724365199</v>
      </c>
    </row>
    <row r="566" spans="1:14" x14ac:dyDescent="0.3">
      <c r="A566">
        <v>1674561</v>
      </c>
      <c r="B566">
        <v>2023</v>
      </c>
      <c r="C566">
        <v>1</v>
      </c>
      <c r="D566">
        <v>24</v>
      </c>
      <c r="E566">
        <v>1500</v>
      </c>
      <c r="F566">
        <v>-1.6858795166015601</v>
      </c>
      <c r="G566">
        <v>-12.675635375976499</v>
      </c>
      <c r="H566">
        <v>12.7872562314675</v>
      </c>
      <c r="I566">
        <v>0.13222555839266201</v>
      </c>
      <c r="J566">
        <f t="shared" si="9"/>
        <v>0.13222555839266201</v>
      </c>
      <c r="K566" t="str" cm="1">
        <f t="array" ref="K566">INDEX($P$5:$P$12,MATCH(MIN(ABS(MOD(J566 - $Q$5:$Q$12 + PI(), 2*PI()) - PI())),ABS(MOD(J566 - $Q$5:$Q$12 + PI(), 2*PI()) - PI()),0))</f>
        <v>N</v>
      </c>
      <c r="L566">
        <v>4.2892101078573303E-2</v>
      </c>
      <c r="M566">
        <v>8.7992901272243902</v>
      </c>
      <c r="N566">
        <v>4.1308552424112897</v>
      </c>
    </row>
    <row r="567" spans="1:14" x14ac:dyDescent="0.3">
      <c r="A567">
        <v>1674565</v>
      </c>
      <c r="B567">
        <v>2023</v>
      </c>
      <c r="C567">
        <v>1</v>
      </c>
      <c r="D567">
        <v>24</v>
      </c>
      <c r="E567">
        <v>1600</v>
      </c>
      <c r="F567">
        <v>-1.7581512451171799</v>
      </c>
      <c r="G567">
        <v>-12.779451904296799</v>
      </c>
      <c r="H567">
        <v>12.899825067610101</v>
      </c>
      <c r="I567">
        <v>0.136718163907776</v>
      </c>
      <c r="J567">
        <f t="shared" si="9"/>
        <v>0.136718163907776</v>
      </c>
      <c r="K567" t="str" cm="1">
        <f t="array" ref="K567">INDEX($P$5:$P$12,MATCH(MIN(ABS(MOD(J567 - $Q$5:$Q$12 + PI(), 2*PI()) - PI())),ABS(MOD(J567 - $Q$5:$Q$12 + PI(), 2*PI()) - PI()),0))</f>
        <v>N</v>
      </c>
      <c r="L567">
        <v>7.0203262148694795E-2</v>
      </c>
      <c r="M567">
        <v>8.7853694491916201</v>
      </c>
      <c r="N567">
        <v>4.0962171554565403</v>
      </c>
    </row>
    <row r="568" spans="1:14" x14ac:dyDescent="0.3">
      <c r="A568">
        <v>1674568</v>
      </c>
      <c r="B568">
        <v>2023</v>
      </c>
      <c r="C568">
        <v>1</v>
      </c>
      <c r="D568">
        <v>24</v>
      </c>
      <c r="E568">
        <v>1700</v>
      </c>
      <c r="F568">
        <v>-1.60887390136718</v>
      </c>
      <c r="G568">
        <v>-12.665125732421799</v>
      </c>
      <c r="H568">
        <v>12.766905852576601</v>
      </c>
      <c r="I568">
        <v>0.126355047441919</v>
      </c>
      <c r="J568">
        <f t="shared" si="9"/>
        <v>0.126355047441919</v>
      </c>
      <c r="K568" t="str" cm="1">
        <f t="array" ref="K568">INDEX($P$5:$P$12,MATCH(MIN(ABS(MOD(J568 - $Q$5:$Q$12 + PI(), 2*PI()) - PI())),ABS(MOD(J568 - $Q$5:$Q$12 + PI(), 2*PI()) - PI()),0))</f>
        <v>N</v>
      </c>
      <c r="L568">
        <v>9.3015448788462102E-2</v>
      </c>
      <c r="M568">
        <v>8.7721445295545699</v>
      </c>
      <c r="N568">
        <v>4.0601828893025704</v>
      </c>
    </row>
    <row r="569" spans="1:14" x14ac:dyDescent="0.3">
      <c r="A569">
        <v>1674572</v>
      </c>
      <c r="B569">
        <v>2023</v>
      </c>
      <c r="C569">
        <v>1</v>
      </c>
      <c r="D569">
        <v>24</v>
      </c>
      <c r="E569">
        <v>1800</v>
      </c>
      <c r="F569">
        <v>-1.5870703125000001</v>
      </c>
      <c r="G569">
        <v>-12.406691284179599</v>
      </c>
      <c r="H569">
        <v>12.507788805290801</v>
      </c>
      <c r="I569">
        <v>0.127229535314419</v>
      </c>
      <c r="J569">
        <f t="shared" si="9"/>
        <v>0.127229535314419</v>
      </c>
      <c r="K569" t="str" cm="1">
        <f t="array" ref="K569">INDEX($P$5:$P$12,MATCH(MIN(ABS(MOD(J569 - $Q$5:$Q$12 + PI(), 2*PI()) - PI())),ABS(MOD(J569 - $Q$5:$Q$12 + PI(), 2*PI()) - PI()),0))</f>
        <v>N</v>
      </c>
      <c r="L569">
        <v>0.112102483370958</v>
      </c>
      <c r="M569">
        <v>8.76688830057779</v>
      </c>
      <c r="N569">
        <v>4.01343038347032</v>
      </c>
    </row>
    <row r="570" spans="1:14" x14ac:dyDescent="0.3">
      <c r="A570">
        <v>1674576</v>
      </c>
      <c r="B570">
        <v>2023</v>
      </c>
      <c r="C570">
        <v>1</v>
      </c>
      <c r="D570">
        <v>24</v>
      </c>
      <c r="E570">
        <v>1900</v>
      </c>
      <c r="F570">
        <v>-1.4530169677734299</v>
      </c>
      <c r="G570">
        <v>-12.1143896484375</v>
      </c>
      <c r="H570">
        <v>12.2012169418794</v>
      </c>
      <c r="I570">
        <v>0.119371166690418</v>
      </c>
      <c r="J570">
        <f t="shared" si="9"/>
        <v>0.119371166690418</v>
      </c>
      <c r="K570" t="str" cm="1">
        <f t="array" ref="K570">INDEX($P$5:$P$12,MATCH(MIN(ABS(MOD(J570 - $Q$5:$Q$12 + PI(), 2*PI()) - PI())),ABS(MOD(J570 - $Q$5:$Q$12 + PI(), 2*PI()) - PI()),0))</f>
        <v>N</v>
      </c>
      <c r="L570">
        <v>0.12830305820364199</v>
      </c>
      <c r="M570">
        <v>8.7643738852606798</v>
      </c>
      <c r="N570">
        <v>3.95747301313612</v>
      </c>
    </row>
    <row r="571" spans="1:14" x14ac:dyDescent="0.3">
      <c r="A571">
        <v>1674579</v>
      </c>
      <c r="B571">
        <v>2023</v>
      </c>
      <c r="C571">
        <v>1</v>
      </c>
      <c r="D571">
        <v>24</v>
      </c>
      <c r="E571">
        <v>2000</v>
      </c>
      <c r="F571">
        <v>-1.1220758056640601</v>
      </c>
      <c r="G571">
        <v>-11.992921142578099</v>
      </c>
      <c r="H571">
        <v>12.0452983211605</v>
      </c>
      <c r="I571">
        <v>9.3289929629544605E-2</v>
      </c>
      <c r="J571">
        <f t="shared" si="9"/>
        <v>9.3289929629544605E-2</v>
      </c>
      <c r="K571" t="str" cm="1">
        <f t="array" ref="K571">INDEX($P$5:$P$12,MATCH(MIN(ABS(MOD(J571 - $Q$5:$Q$12 + PI(), 2*PI()) - PI())),ABS(MOD(J571 - $Q$5:$Q$12 + PI(), 2*PI()) - PI()),0))</f>
        <v>N</v>
      </c>
      <c r="L571">
        <v>0.14167850551653399</v>
      </c>
      <c r="M571">
        <v>8.7547032038370691</v>
      </c>
      <c r="N571">
        <v>3.8975314034355999</v>
      </c>
    </row>
    <row r="572" spans="1:14" x14ac:dyDescent="0.3">
      <c r="A572">
        <v>1674583</v>
      </c>
      <c r="B572">
        <v>2023</v>
      </c>
      <c r="C572">
        <v>1</v>
      </c>
      <c r="D572">
        <v>24</v>
      </c>
      <c r="E572">
        <v>2100</v>
      </c>
      <c r="F572">
        <v>-1.4667602539062501</v>
      </c>
      <c r="G572">
        <v>-11.987288208007801</v>
      </c>
      <c r="H572">
        <v>12.0766909467901</v>
      </c>
      <c r="I572">
        <v>0.12175441492862001</v>
      </c>
      <c r="J572">
        <f t="shared" si="9"/>
        <v>0.12175441492862001</v>
      </c>
      <c r="K572" t="str" cm="1">
        <f t="array" ref="K572">INDEX($P$5:$P$12,MATCH(MIN(ABS(MOD(J572 - $Q$5:$Q$12 + PI(), 2*PI()) - PI())),ABS(MOD(J572 - $Q$5:$Q$12 + PI(), 2*PI()) - PI()),0))</f>
        <v>N</v>
      </c>
      <c r="L572">
        <v>0.153358869289765</v>
      </c>
      <c r="M572">
        <v>8.7321935229831205</v>
      </c>
      <c r="N572">
        <v>3.8334972593519399</v>
      </c>
    </row>
    <row r="573" spans="1:14" x14ac:dyDescent="0.3">
      <c r="A573">
        <v>1674586</v>
      </c>
      <c r="B573">
        <v>2023</v>
      </c>
      <c r="C573">
        <v>1</v>
      </c>
      <c r="D573">
        <v>24</v>
      </c>
      <c r="E573">
        <v>2200</v>
      </c>
      <c r="F573">
        <v>-2.3197521972656201</v>
      </c>
      <c r="G573">
        <v>-10.436806640625001</v>
      </c>
      <c r="H573">
        <v>10.691500507903999</v>
      </c>
      <c r="I573">
        <v>0.21871111349000499</v>
      </c>
      <c r="J573">
        <f t="shared" si="9"/>
        <v>0.21871111349000499</v>
      </c>
      <c r="K573" t="str" cm="1">
        <f t="array" ref="K573">INDEX($P$5:$P$12,MATCH(MIN(ABS(MOD(J573 - $Q$5:$Q$12 + PI(), 2*PI()) - PI())),ABS(MOD(J573 - $Q$5:$Q$12 + PI(), 2*PI()) - PI()),0))</f>
        <v>N</v>
      </c>
      <c r="L573">
        <v>0.168906786563054</v>
      </c>
      <c r="M573">
        <v>8.7483761045667805</v>
      </c>
      <c r="N573">
        <v>3.7176825205484998</v>
      </c>
    </row>
    <row r="574" spans="1:14" x14ac:dyDescent="0.3">
      <c r="A574">
        <v>1674590</v>
      </c>
      <c r="B574">
        <v>2023</v>
      </c>
      <c r="C574">
        <v>1</v>
      </c>
      <c r="D574">
        <v>24</v>
      </c>
      <c r="E574">
        <v>2300</v>
      </c>
      <c r="F574">
        <v>-2.48533569335937</v>
      </c>
      <c r="G574">
        <v>-9.1223913574218702</v>
      </c>
      <c r="H574">
        <v>9.4548885549567103</v>
      </c>
      <c r="I574">
        <v>0.265987848466187</v>
      </c>
      <c r="J574">
        <f t="shared" si="9"/>
        <v>0.265987848466187</v>
      </c>
      <c r="K574" t="str" cm="1">
        <f t="array" ref="K574">INDEX($P$5:$P$12,MATCH(MIN(ABS(MOD(J574 - $Q$5:$Q$12 + PI(), 2*PI()) - PI())),ABS(MOD(J574 - $Q$5:$Q$12 + PI(), 2*PI()) - PI()),0))</f>
        <v>N</v>
      </c>
      <c r="L574">
        <v>0.17816291548316901</v>
      </c>
      <c r="M574">
        <v>8.7904876073201503</v>
      </c>
      <c r="N574">
        <v>3.57467407650417</v>
      </c>
    </row>
    <row r="575" spans="1:14" x14ac:dyDescent="0.3">
      <c r="A575">
        <v>1674594</v>
      </c>
      <c r="B575">
        <v>2023</v>
      </c>
      <c r="C575">
        <v>1</v>
      </c>
      <c r="D575">
        <v>24</v>
      </c>
      <c r="E575">
        <v>0</v>
      </c>
      <c r="F575">
        <v>-0.36659606933593702</v>
      </c>
      <c r="G575">
        <v>-13.805422363281201</v>
      </c>
      <c r="H575">
        <v>13.8102888929463</v>
      </c>
      <c r="I575">
        <v>2.6548259718121699E-2</v>
      </c>
      <c r="J575">
        <f t="shared" si="9"/>
        <v>2.6548259718121699E-2</v>
      </c>
      <c r="K575" t="str" cm="1">
        <f t="array" ref="K575">INDEX($P$5:$P$12,MATCH(MIN(ABS(MOD(J575 - $Q$5:$Q$12 + PI(), 2*PI()) - PI())),ABS(MOD(J575 - $Q$5:$Q$12 + PI(), 2*PI()) - PI()),0))</f>
        <v>N</v>
      </c>
      <c r="L575">
        <v>5.8401399344305602</v>
      </c>
      <c r="M575">
        <v>9.0505071216159401</v>
      </c>
      <c r="N575">
        <v>4.7744655609130797</v>
      </c>
    </row>
    <row r="576" spans="1:14" x14ac:dyDescent="0.3">
      <c r="A576">
        <v>1674597</v>
      </c>
      <c r="B576">
        <v>2023</v>
      </c>
      <c r="C576">
        <v>1</v>
      </c>
      <c r="D576">
        <v>24</v>
      </c>
      <c r="E576">
        <v>100</v>
      </c>
      <c r="F576">
        <v>-0.85982727050781205</v>
      </c>
      <c r="G576">
        <v>-13.836750488281201</v>
      </c>
      <c r="H576">
        <v>13.863439941445201</v>
      </c>
      <c r="I576">
        <v>6.2061037526615098E-2</v>
      </c>
      <c r="J576">
        <f t="shared" si="9"/>
        <v>6.2061037526615098E-2</v>
      </c>
      <c r="K576" t="str" cm="1">
        <f t="array" ref="K576">INDEX($P$5:$P$12,MATCH(MIN(ABS(MOD(J576 - $Q$5:$Q$12 + PI(), 2*PI()) - PI())),ABS(MOD(J576 - $Q$5:$Q$12 + PI(), 2*PI()) - PI()),0))</f>
        <v>N</v>
      </c>
      <c r="L576">
        <v>5.88086262656575</v>
      </c>
      <c r="M576">
        <v>9.0439249674479107</v>
      </c>
      <c r="N576">
        <v>4.6924609078301298</v>
      </c>
    </row>
    <row r="577" spans="1:14" x14ac:dyDescent="0.3">
      <c r="A577">
        <v>1674601</v>
      </c>
      <c r="B577">
        <v>2023</v>
      </c>
      <c r="C577">
        <v>1</v>
      </c>
      <c r="D577">
        <v>24</v>
      </c>
      <c r="E577">
        <v>200</v>
      </c>
      <c r="F577">
        <v>-0.95028442382812495</v>
      </c>
      <c r="G577">
        <v>-13.826002807617099</v>
      </c>
      <c r="H577">
        <v>13.8586216530508</v>
      </c>
      <c r="I577">
        <v>6.8623756918624504E-2</v>
      </c>
      <c r="J577">
        <f t="shared" si="9"/>
        <v>6.8623756918624504E-2</v>
      </c>
      <c r="K577" t="str" cm="1">
        <f t="array" ref="K577">INDEX($P$5:$P$12,MATCH(MIN(ABS(MOD(J577 - $Q$5:$Q$12 + PI(), 2*PI()) - PI())),ABS(MOD(J577 - $Q$5:$Q$12 + PI(), 2*PI()) - PI()),0))</f>
        <v>N</v>
      </c>
      <c r="L577">
        <v>5.9234026598288096</v>
      </c>
      <c r="M577">
        <v>9.0154339472452794</v>
      </c>
      <c r="N577">
        <v>4.6303396224975497</v>
      </c>
    </row>
    <row r="578" spans="1:14" x14ac:dyDescent="0.3">
      <c r="A578">
        <v>1674604</v>
      </c>
      <c r="B578">
        <v>2023</v>
      </c>
      <c r="C578">
        <v>1</v>
      </c>
      <c r="D578">
        <v>25</v>
      </c>
      <c r="E578">
        <v>300</v>
      </c>
      <c r="F578">
        <v>-4.2610766601562498</v>
      </c>
      <c r="G578">
        <v>-4.3415930175781199</v>
      </c>
      <c r="H578">
        <v>6.0832724938154303</v>
      </c>
      <c r="I578">
        <v>0.77603897497144303</v>
      </c>
      <c r="J578">
        <f t="shared" si="9"/>
        <v>0.77603897497144303</v>
      </c>
      <c r="K578" t="str" cm="1">
        <f t="array" ref="K578">INDEX($P$5:$P$12,MATCH(MIN(ABS(MOD(J578 - $Q$5:$Q$12 + PI(), 2*PI()) - PI())),ABS(MOD(J578 - $Q$5:$Q$12 + PI(), 2*PI()) - PI()),0))</f>
        <v>NE</v>
      </c>
      <c r="L578">
        <v>0.19669531347914199</v>
      </c>
      <c r="M578">
        <v>8.9283641179402604</v>
      </c>
      <c r="N578">
        <v>3.0810850991143099</v>
      </c>
    </row>
    <row r="579" spans="1:14" x14ac:dyDescent="0.3">
      <c r="A579">
        <v>1674608</v>
      </c>
      <c r="B579">
        <v>2023</v>
      </c>
      <c r="C579">
        <v>1</v>
      </c>
      <c r="D579">
        <v>25</v>
      </c>
      <c r="E579">
        <v>400</v>
      </c>
      <c r="F579">
        <v>-4.3713433837890596</v>
      </c>
      <c r="G579">
        <v>-3.2573803710937499</v>
      </c>
      <c r="H579">
        <v>5.4515291305268896</v>
      </c>
      <c r="I579">
        <v>0.93039558857126303</v>
      </c>
      <c r="J579">
        <f t="shared" ref="J579:J642" si="10">IF(I579&lt;0,I579+2*PI(),I579)</f>
        <v>0.93039558857126303</v>
      </c>
      <c r="K579" t="str" cm="1">
        <f t="array" ref="K579">INDEX($P$5:$P$12,MATCH(MIN(ABS(MOD(J579 - $Q$5:$Q$12 + PI(), 2*PI()) - PI())),ABS(MOD(J579 - $Q$5:$Q$12 + PI(), 2*PI()) - PI()),0))</f>
        <v>NE</v>
      </c>
      <c r="L579">
        <v>0.21106433256163801</v>
      </c>
      <c r="M579">
        <v>8.9612693786621094</v>
      </c>
      <c r="N579">
        <v>2.9900248845418198</v>
      </c>
    </row>
    <row r="580" spans="1:14" x14ac:dyDescent="0.3">
      <c r="A580">
        <v>1674612</v>
      </c>
      <c r="B580">
        <v>2023</v>
      </c>
      <c r="C580">
        <v>1</v>
      </c>
      <c r="D580">
        <v>25</v>
      </c>
      <c r="E580">
        <v>500</v>
      </c>
      <c r="F580">
        <v>-4.3043389892578103</v>
      </c>
      <c r="G580">
        <v>-2.5702239990234301</v>
      </c>
      <c r="H580">
        <v>5.0133208095633499</v>
      </c>
      <c r="I580">
        <v>1.0324942356370499</v>
      </c>
      <c r="J580">
        <f t="shared" si="10"/>
        <v>1.0324942356370499</v>
      </c>
      <c r="K580" t="str" cm="1">
        <f t="array" ref="K580">INDEX($P$5:$P$12,MATCH(MIN(ABS(MOD(J580 - $Q$5:$Q$12 + PI(), 2*PI()) - PI())),ABS(MOD(J580 - $Q$5:$Q$12 + PI(), 2*PI()) - PI()),0))</f>
        <v>NE</v>
      </c>
      <c r="L580">
        <v>0.23142872277031201</v>
      </c>
      <c r="M580">
        <v>8.9933457904391805</v>
      </c>
      <c r="N580">
        <v>2.9145585166083401</v>
      </c>
    </row>
    <row r="581" spans="1:14" x14ac:dyDescent="0.3">
      <c r="A581">
        <v>1674615</v>
      </c>
      <c r="B581">
        <v>2023</v>
      </c>
      <c r="C581">
        <v>1</v>
      </c>
      <c r="D581">
        <v>25</v>
      </c>
      <c r="E581">
        <v>600</v>
      </c>
      <c r="F581">
        <v>-4.3219360351562504</v>
      </c>
      <c r="G581">
        <v>-2.06396789550781</v>
      </c>
      <c r="H581">
        <v>4.7894774835747</v>
      </c>
      <c r="I581">
        <v>1.12526432488863</v>
      </c>
      <c r="J581">
        <f t="shared" si="10"/>
        <v>1.12526432488863</v>
      </c>
      <c r="K581" t="str" cm="1">
        <f t="array" ref="K581">INDEX($P$5:$P$12,MATCH(MIN(ABS(MOD(J581 - $Q$5:$Q$12 + PI(), 2*PI()) - PI())),ABS(MOD(J581 - $Q$5:$Q$12 + PI(), 2*PI()) - PI()),0))</f>
        <v>NE</v>
      </c>
      <c r="L581">
        <v>0.25978096136422102</v>
      </c>
      <c r="M581">
        <v>9.0172057681613502</v>
      </c>
      <c r="N581">
        <v>2.8561527464124801</v>
      </c>
    </row>
    <row r="582" spans="1:14" x14ac:dyDescent="0.3">
      <c r="A582">
        <v>1674619</v>
      </c>
      <c r="B582">
        <v>2023</v>
      </c>
      <c r="C582">
        <v>1</v>
      </c>
      <c r="D582">
        <v>25</v>
      </c>
      <c r="E582">
        <v>700</v>
      </c>
      <c r="F582">
        <v>-4.0417877197265604</v>
      </c>
      <c r="G582">
        <v>-1.6759729003906201</v>
      </c>
      <c r="H582">
        <v>4.37549233048993</v>
      </c>
      <c r="I582">
        <v>1.1777151481450501</v>
      </c>
      <c r="J582">
        <f t="shared" si="10"/>
        <v>1.1777151481450501</v>
      </c>
      <c r="K582" t="str" cm="1">
        <f t="array" ref="K582">INDEX($P$5:$P$12,MATCH(MIN(ABS(MOD(J582 - $Q$5:$Q$12 + PI(), 2*PI()) - PI())),ABS(MOD(J582 - $Q$5:$Q$12 + PI(), 2*PI()) - PI()),0))</f>
        <v>NE</v>
      </c>
      <c r="L582">
        <v>0.29650030837443703</v>
      </c>
      <c r="M582">
        <v>9.0365424686007998</v>
      </c>
      <c r="N582">
        <v>2.81267388661702</v>
      </c>
    </row>
    <row r="583" spans="1:14" x14ac:dyDescent="0.3">
      <c r="A583">
        <v>1674622</v>
      </c>
      <c r="B583">
        <v>2023</v>
      </c>
      <c r="C583">
        <v>1</v>
      </c>
      <c r="D583">
        <v>25</v>
      </c>
      <c r="E583">
        <v>800</v>
      </c>
      <c r="F583">
        <v>-4.2320324707031203</v>
      </c>
      <c r="G583">
        <v>-1.32695617675781</v>
      </c>
      <c r="H583">
        <v>4.4351901343822098</v>
      </c>
      <c r="I583">
        <v>1.2669546455631799</v>
      </c>
      <c r="J583">
        <f t="shared" si="10"/>
        <v>1.2669546455631799</v>
      </c>
      <c r="K583" t="str" cm="1">
        <f t="array" ref="K583">INDEX($P$5:$P$12,MATCH(MIN(ABS(MOD(J583 - $Q$5:$Q$12 + PI(), 2*PI()) - PI())),ABS(MOD(J583 - $Q$5:$Q$12 + PI(), 2*PI()) - PI()),0))</f>
        <v>E</v>
      </c>
      <c r="L583">
        <v>0.34057492903429698</v>
      </c>
      <c r="M583">
        <v>9.0594773822360501</v>
      </c>
      <c r="N583">
        <v>2.7805959913465701</v>
      </c>
    </row>
    <row r="584" spans="1:14" x14ac:dyDescent="0.3">
      <c r="A584">
        <v>1674626</v>
      </c>
      <c r="B584">
        <v>2023</v>
      </c>
      <c r="C584">
        <v>1</v>
      </c>
      <c r="D584">
        <v>25</v>
      </c>
      <c r="E584">
        <v>900</v>
      </c>
      <c r="F584">
        <v>-4.6954650878906197</v>
      </c>
      <c r="G584">
        <v>-0.85028686523437502</v>
      </c>
      <c r="H584">
        <v>4.7718319485067502</v>
      </c>
      <c r="I584">
        <v>1.39165087130521</v>
      </c>
      <c r="J584">
        <f t="shared" si="10"/>
        <v>1.39165087130521</v>
      </c>
      <c r="K584" t="str" cm="1">
        <f t="array" ref="K584">INDEX($P$5:$P$12,MATCH(MIN(ABS(MOD(J584 - $Q$5:$Q$12 + PI(), 2*PI()) - PI())),ABS(MOD(J584 - $Q$5:$Q$12 + PI(), 2*PI()) - PI()),0))</f>
        <v>E</v>
      </c>
      <c r="L584">
        <v>0.392174675689408</v>
      </c>
      <c r="M584">
        <v>9.0774372948540503</v>
      </c>
      <c r="N584">
        <v>2.75693734486897</v>
      </c>
    </row>
    <row r="585" spans="1:14" x14ac:dyDescent="0.3">
      <c r="A585">
        <v>1674630</v>
      </c>
      <c r="B585">
        <v>2023</v>
      </c>
      <c r="C585">
        <v>1</v>
      </c>
      <c r="D585">
        <v>25</v>
      </c>
      <c r="E585">
        <v>1000</v>
      </c>
      <c r="F585">
        <v>-4.4799822998046803</v>
      </c>
      <c r="G585">
        <v>-1.24206237792968</v>
      </c>
      <c r="H585">
        <v>4.6489741187956302</v>
      </c>
      <c r="I585">
        <v>1.3003421499871</v>
      </c>
      <c r="J585">
        <f t="shared" si="10"/>
        <v>1.3003421499871</v>
      </c>
      <c r="K585" t="str" cm="1">
        <f t="array" ref="K585">INDEX($P$5:$P$12,MATCH(MIN(ABS(MOD(J585 - $Q$5:$Q$12 + PI(), 2*PI()) - PI())),ABS(MOD(J585 - $Q$5:$Q$12 + PI(), 2*PI()) - PI()),0))</f>
        <v>E</v>
      </c>
      <c r="L585">
        <v>0.44855500918421598</v>
      </c>
      <c r="M585">
        <v>9.1000531514485594</v>
      </c>
      <c r="N585">
        <v>2.7435855865478498</v>
      </c>
    </row>
    <row r="586" spans="1:14" x14ac:dyDescent="0.3">
      <c r="A586">
        <v>1674633</v>
      </c>
      <c r="B586">
        <v>2023</v>
      </c>
      <c r="C586">
        <v>1</v>
      </c>
      <c r="D586">
        <v>25</v>
      </c>
      <c r="E586">
        <v>1100</v>
      </c>
      <c r="F586">
        <v>-4.3243988037109302</v>
      </c>
      <c r="G586">
        <v>-1.0572888183593701</v>
      </c>
      <c r="H586">
        <v>4.4517732039002498</v>
      </c>
      <c r="I586">
        <v>1.33100661911339</v>
      </c>
      <c r="J586">
        <f t="shared" si="10"/>
        <v>1.33100661911339</v>
      </c>
      <c r="K586" t="str" cm="1">
        <f t="array" ref="K586">INDEX($P$5:$P$12,MATCH(MIN(ABS(MOD(J586 - $Q$5:$Q$12 + PI(), 2*PI()) - PI())),ABS(MOD(J586 - $Q$5:$Q$12 + PI(), 2*PI()) - PI()),0))</f>
        <v>E</v>
      </c>
      <c r="L586">
        <v>0.50654830098856896</v>
      </c>
      <c r="M586">
        <v>9.1229661305745395</v>
      </c>
      <c r="N586">
        <v>2.7349586486816402</v>
      </c>
    </row>
    <row r="587" spans="1:14" x14ac:dyDescent="0.3">
      <c r="A587">
        <v>1674637</v>
      </c>
      <c r="B587">
        <v>2023</v>
      </c>
      <c r="C587">
        <v>1</v>
      </c>
      <c r="D587">
        <v>25</v>
      </c>
      <c r="E587">
        <v>1200</v>
      </c>
      <c r="F587">
        <v>-4.4257342529296801</v>
      </c>
      <c r="G587">
        <v>-0.83418151855468703</v>
      </c>
      <c r="H587">
        <v>4.5036632293559897</v>
      </c>
      <c r="I587">
        <v>1.3844976547147101</v>
      </c>
      <c r="J587">
        <f t="shared" si="10"/>
        <v>1.3844976547147101</v>
      </c>
      <c r="K587" t="str" cm="1">
        <f t="array" ref="K587">INDEX($P$5:$P$12,MATCH(MIN(ABS(MOD(J587 - $Q$5:$Q$12 + PI(), 2*PI()) - PI())),ABS(MOD(J587 - $Q$5:$Q$12 + PI(), 2*PI()) - PI()),0))</f>
        <v>E</v>
      </c>
      <c r="L587">
        <v>0.56390669518904701</v>
      </c>
      <c r="M587">
        <v>9.1450682746039504</v>
      </c>
      <c r="N587">
        <v>2.7302477094862101</v>
      </c>
    </row>
    <row r="588" spans="1:14" x14ac:dyDescent="0.3">
      <c r="A588">
        <v>1674640</v>
      </c>
      <c r="B588">
        <v>2023</v>
      </c>
      <c r="C588">
        <v>1</v>
      </c>
      <c r="D588">
        <v>25</v>
      </c>
      <c r="E588">
        <v>1300</v>
      </c>
      <c r="F588">
        <v>-4.7422149658203097</v>
      </c>
      <c r="G588">
        <v>-0.614672241210937</v>
      </c>
      <c r="H588">
        <v>4.7818850619986</v>
      </c>
      <c r="I588">
        <v>1.44189785907773</v>
      </c>
      <c r="J588">
        <f t="shared" si="10"/>
        <v>1.44189785907773</v>
      </c>
      <c r="K588" t="str" cm="1">
        <f t="array" ref="K588">INDEX($P$5:$P$12,MATCH(MIN(ABS(MOD(J588 - $Q$5:$Q$12 + PI(), 2*PI()) - PI())),ABS(MOD(J588 - $Q$5:$Q$12 + PI(), 2*PI()) - PI()),0))</f>
        <v>E</v>
      </c>
      <c r="L588">
        <v>0.62041133912540403</v>
      </c>
      <c r="M588">
        <v>9.15679836273193</v>
      </c>
      <c r="N588">
        <v>2.7306791941324802</v>
      </c>
    </row>
    <row r="589" spans="1:14" x14ac:dyDescent="0.3">
      <c r="A589">
        <v>1674644</v>
      </c>
      <c r="B589">
        <v>2023</v>
      </c>
      <c r="C589">
        <v>1</v>
      </c>
      <c r="D589">
        <v>25</v>
      </c>
      <c r="E589">
        <v>1400</v>
      </c>
      <c r="F589">
        <v>-4.90679931640625</v>
      </c>
      <c r="G589">
        <v>-0.23024597167968699</v>
      </c>
      <c r="H589">
        <v>4.9121983611169</v>
      </c>
      <c r="I589">
        <v>1.5239068595865199</v>
      </c>
      <c r="J589">
        <f t="shared" si="10"/>
        <v>1.5239068595865199</v>
      </c>
      <c r="K589" t="str" cm="1">
        <f t="array" ref="K589">INDEX($P$5:$P$12,MATCH(MIN(ABS(MOD(J589 - $Q$5:$Q$12 + PI(), 2*PI()) - PI())),ABS(MOD(J589 - $Q$5:$Q$12 + PI(), 2*PI()) - PI()),0))</f>
        <v>E</v>
      </c>
      <c r="L589">
        <v>0.67375812500386001</v>
      </c>
      <c r="M589">
        <v>9.1667601267496703</v>
      </c>
      <c r="N589">
        <v>2.7337291505601602</v>
      </c>
    </row>
    <row r="590" spans="1:14" x14ac:dyDescent="0.3">
      <c r="A590">
        <v>1674648</v>
      </c>
      <c r="B590">
        <v>2023</v>
      </c>
      <c r="C590">
        <v>1</v>
      </c>
      <c r="D590">
        <v>25</v>
      </c>
      <c r="E590">
        <v>1500</v>
      </c>
      <c r="F590">
        <v>-4.9780590820312502</v>
      </c>
      <c r="G590">
        <v>4.81951904296875E-2</v>
      </c>
      <c r="H590">
        <v>4.9782923779720196</v>
      </c>
      <c r="I590">
        <v>1.58047754670644</v>
      </c>
      <c r="J590">
        <f t="shared" si="10"/>
        <v>1.58047754670644</v>
      </c>
      <c r="K590" t="str" cm="1">
        <f t="array" ref="K590">INDEX($P$5:$P$12,MATCH(MIN(ABS(MOD(J590 - $Q$5:$Q$12 + PI(), 2*PI()) - PI())),ABS(MOD(J590 - $Q$5:$Q$12 + PI(), 2*PI()) - PI()),0))</f>
        <v>E</v>
      </c>
      <c r="L590">
        <v>0.72093634921208005</v>
      </c>
      <c r="M590">
        <v>9.1882914437187999</v>
      </c>
      <c r="N590">
        <v>2.7360339694552902</v>
      </c>
    </row>
    <row r="591" spans="1:14" x14ac:dyDescent="0.3">
      <c r="A591">
        <v>1674651</v>
      </c>
      <c r="B591">
        <v>2023</v>
      </c>
      <c r="C591">
        <v>1</v>
      </c>
      <c r="D591">
        <v>25</v>
      </c>
      <c r="E591">
        <v>1600</v>
      </c>
      <c r="F591">
        <v>-4.9434649658203096</v>
      </c>
      <c r="G591">
        <v>0.123966674804687</v>
      </c>
      <c r="H591">
        <v>4.9450190702114503</v>
      </c>
      <c r="I591">
        <v>1.59586795165429</v>
      </c>
      <c r="J591">
        <f t="shared" si="10"/>
        <v>1.59586795165429</v>
      </c>
      <c r="K591" t="str" cm="1">
        <f t="array" ref="K591">INDEX($P$5:$P$12,MATCH(MIN(ABS(MOD(J591 - $Q$5:$Q$12 + PI(), 2*PI()) - PI())),ABS(MOD(J591 - $Q$5:$Q$12 + PI(), 2*PI()) - PI()),0))</f>
        <v>E</v>
      </c>
      <c r="L591">
        <v>0.76061768617969105</v>
      </c>
      <c r="M591">
        <v>9.2232847213745099</v>
      </c>
      <c r="N591">
        <v>2.7376057306925401</v>
      </c>
    </row>
    <row r="592" spans="1:14" x14ac:dyDescent="0.3">
      <c r="A592">
        <v>1674655</v>
      </c>
      <c r="B592">
        <v>2023</v>
      </c>
      <c r="C592">
        <v>1</v>
      </c>
      <c r="D592">
        <v>25</v>
      </c>
      <c r="E592">
        <v>1700</v>
      </c>
      <c r="F592">
        <v>-5.1164062499999998</v>
      </c>
      <c r="G592">
        <v>-0.1782275390625</v>
      </c>
      <c r="H592">
        <v>5.1195095439621197</v>
      </c>
      <c r="I592">
        <v>1.53597588973188</v>
      </c>
      <c r="J592">
        <f t="shared" si="10"/>
        <v>1.53597588973188</v>
      </c>
      <c r="K592" t="str" cm="1">
        <f t="array" ref="K592">INDEX($P$5:$P$12,MATCH(MIN(ABS(MOD(J592 - $Q$5:$Q$12 + PI(), 2*PI()) - PI())),ABS(MOD(J592 - $Q$5:$Q$12 + PI(), 2*PI()) - PI()),0))</f>
        <v>E</v>
      </c>
      <c r="L592">
        <v>0.79282305651658902</v>
      </c>
      <c r="M592">
        <v>9.2671881781684</v>
      </c>
      <c r="N592">
        <v>2.7396984100341699</v>
      </c>
    </row>
    <row r="593" spans="1:14" x14ac:dyDescent="0.3">
      <c r="A593">
        <v>1674658</v>
      </c>
      <c r="B593">
        <v>2023</v>
      </c>
      <c r="C593">
        <v>1</v>
      </c>
      <c r="D593">
        <v>25</v>
      </c>
      <c r="E593">
        <v>1800</v>
      </c>
      <c r="F593">
        <v>-5.3626562499999997</v>
      </c>
      <c r="G593">
        <v>-0.57045837402343702</v>
      </c>
      <c r="H593">
        <v>5.3929124610137604</v>
      </c>
      <c r="I593">
        <v>1.4648187859509401</v>
      </c>
      <c r="J593">
        <f t="shared" si="10"/>
        <v>1.4648187859509401</v>
      </c>
      <c r="K593" t="str" cm="1">
        <f t="array" ref="K593">INDEX($P$5:$P$12,MATCH(MIN(ABS(MOD(J593 - $Q$5:$Q$12 + PI(), 2*PI()) - PI())),ABS(MOD(J593 - $Q$5:$Q$12 + PI(), 2*PI()) - PI()),0))</f>
        <v>E</v>
      </c>
      <c r="L593">
        <v>0.81860541493643402</v>
      </c>
      <c r="M593">
        <v>9.3128684361775704</v>
      </c>
      <c r="N593">
        <v>2.7443007363213399</v>
      </c>
    </row>
    <row r="594" spans="1:14" x14ac:dyDescent="0.3">
      <c r="A594">
        <v>1674662</v>
      </c>
      <c r="B594">
        <v>2023</v>
      </c>
      <c r="C594">
        <v>1</v>
      </c>
      <c r="D594">
        <v>25</v>
      </c>
      <c r="E594">
        <v>1900</v>
      </c>
      <c r="F594">
        <v>-5.8760736083984302</v>
      </c>
      <c r="G594">
        <v>-1.0590710449218701</v>
      </c>
      <c r="H594">
        <v>5.9707514208438202</v>
      </c>
      <c r="I594">
        <v>1.39247628092136</v>
      </c>
      <c r="J594">
        <f t="shared" si="10"/>
        <v>1.39247628092136</v>
      </c>
      <c r="K594" t="str" cm="1">
        <f t="array" ref="K594">INDEX($P$5:$P$12,MATCH(MIN(ABS(MOD(J594 - $Q$5:$Q$12 + PI(), 2*PI()) - PI())),ABS(MOD(J594 - $Q$5:$Q$12 + PI(), 2*PI()) - PI()),0))</f>
        <v>E</v>
      </c>
      <c r="L594">
        <v>0.83781521014867799</v>
      </c>
      <c r="M594">
        <v>9.3581868277655698</v>
      </c>
      <c r="N594">
        <v>2.7517699135674301</v>
      </c>
    </row>
    <row r="595" spans="1:14" x14ac:dyDescent="0.3">
      <c r="A595">
        <v>1674666</v>
      </c>
      <c r="B595">
        <v>2023</v>
      </c>
      <c r="C595">
        <v>1</v>
      </c>
      <c r="D595">
        <v>25</v>
      </c>
      <c r="E595">
        <v>2000</v>
      </c>
      <c r="F595">
        <v>-6.5226159667968702</v>
      </c>
      <c r="G595">
        <v>-1.35659362792968</v>
      </c>
      <c r="H595">
        <v>6.6621967339349002</v>
      </c>
      <c r="I595">
        <v>1.3657366639750399</v>
      </c>
      <c r="J595">
        <f t="shared" si="10"/>
        <v>1.3657366639750399</v>
      </c>
      <c r="K595" t="str" cm="1">
        <f t="array" ref="K595">INDEX($P$5:$P$12,MATCH(MIN(ABS(MOD(J595 - $Q$5:$Q$12 + PI(), 2*PI()) - PI())),ABS(MOD(J595 - $Q$5:$Q$12 + PI(), 2*PI()) - PI()),0))</f>
        <v>E</v>
      </c>
      <c r="L595">
        <v>0.85264055448628895</v>
      </c>
      <c r="M595">
        <v>9.3897267447577502</v>
      </c>
      <c r="N595">
        <v>2.7648170259263698</v>
      </c>
    </row>
    <row r="596" spans="1:14" x14ac:dyDescent="0.3">
      <c r="A596">
        <v>1674669</v>
      </c>
      <c r="B596">
        <v>2023</v>
      </c>
      <c r="C596">
        <v>1</v>
      </c>
      <c r="D596">
        <v>25</v>
      </c>
      <c r="E596">
        <v>2100</v>
      </c>
      <c r="F596">
        <v>-7.1729565429687501</v>
      </c>
      <c r="G596">
        <v>-1.4668896484375</v>
      </c>
      <c r="H596">
        <v>7.3214118042909799</v>
      </c>
      <c r="I596">
        <v>1.36907493095453</v>
      </c>
      <c r="J596">
        <f t="shared" si="10"/>
        <v>1.36907493095453</v>
      </c>
      <c r="K596" t="str" cm="1">
        <f t="array" ref="K596">INDEX($P$5:$P$12,MATCH(MIN(ABS(MOD(J596 - $Q$5:$Q$12 + PI(), 2*PI()) - PI())),ABS(MOD(J596 - $Q$5:$Q$12 + PI(), 2*PI()) - PI()),0))</f>
        <v>E</v>
      </c>
      <c r="L596">
        <v>0.86523428819312798</v>
      </c>
      <c r="M596">
        <v>9.4003355238172706</v>
      </c>
      <c r="N596">
        <v>2.7848981221516902</v>
      </c>
    </row>
    <row r="597" spans="1:14" x14ac:dyDescent="0.3">
      <c r="A597">
        <v>1674673</v>
      </c>
      <c r="B597">
        <v>2023</v>
      </c>
      <c r="C597">
        <v>1</v>
      </c>
      <c r="D597">
        <v>25</v>
      </c>
      <c r="E597">
        <v>2200</v>
      </c>
      <c r="F597">
        <v>-7.9263592529296796</v>
      </c>
      <c r="G597">
        <v>-1.6191009521484301</v>
      </c>
      <c r="H597">
        <v>8.0900345425561699</v>
      </c>
      <c r="I597">
        <v>1.3693003819530001</v>
      </c>
      <c r="J597">
        <f t="shared" si="10"/>
        <v>1.3693003819530001</v>
      </c>
      <c r="K597" t="str" cm="1">
        <f t="array" ref="K597">INDEX($P$5:$P$12,MATCH(MIN(ABS(MOD(J597 - $Q$5:$Q$12 + PI(), 2*PI()) - PI())),ABS(MOD(J597 - $Q$5:$Q$12 + PI(), 2*PI()) - PI()),0))</f>
        <v>E</v>
      </c>
      <c r="L597">
        <v>0.87642847156577297</v>
      </c>
      <c r="M597">
        <v>9.6018617418077206</v>
      </c>
      <c r="N597">
        <v>2.95546054840087</v>
      </c>
    </row>
    <row r="598" spans="1:14" x14ac:dyDescent="0.3">
      <c r="A598">
        <v>1674676</v>
      </c>
      <c r="B598">
        <v>2023</v>
      </c>
      <c r="C598">
        <v>1</v>
      </c>
      <c r="D598">
        <v>25</v>
      </c>
      <c r="E598">
        <v>2300</v>
      </c>
      <c r="F598">
        <v>-8.0743273925781196</v>
      </c>
      <c r="G598">
        <v>-2.15680297851562</v>
      </c>
      <c r="H598">
        <v>8.3574255563942206</v>
      </c>
      <c r="I598">
        <v>1.30977205892134</v>
      </c>
      <c r="J598">
        <f t="shared" si="10"/>
        <v>1.30977205892134</v>
      </c>
      <c r="K598" t="str" cm="1">
        <f t="array" ref="K598">INDEX($P$5:$P$12,MATCH(MIN(ABS(MOD(J598 - $Q$5:$Q$12 + PI(), 2*PI()) - PI())),ABS(MOD(J598 - $Q$5:$Q$12 + PI(), 2*PI()) - PI()),0))</f>
        <v>E</v>
      </c>
      <c r="L598">
        <v>0.86007465030652996</v>
      </c>
      <c r="M598">
        <v>9.6280889511108398</v>
      </c>
      <c r="N598">
        <v>2.9877961476643802</v>
      </c>
    </row>
    <row r="599" spans="1:14" x14ac:dyDescent="0.3">
      <c r="A599">
        <v>1674680</v>
      </c>
      <c r="B599">
        <v>2023</v>
      </c>
      <c r="C599">
        <v>1</v>
      </c>
      <c r="D599">
        <v>25</v>
      </c>
      <c r="E599">
        <v>0</v>
      </c>
      <c r="F599">
        <v>-2.3418749999999999</v>
      </c>
      <c r="G599">
        <v>-7.5829132080078097</v>
      </c>
      <c r="H599">
        <v>7.9363058935378898</v>
      </c>
      <c r="I599">
        <v>0.299543183185077</v>
      </c>
      <c r="J599">
        <f t="shared" si="10"/>
        <v>0.299543183185077</v>
      </c>
      <c r="K599" t="str" cm="1">
        <f t="array" ref="K599">INDEX($P$5:$P$12,MATCH(MIN(ABS(MOD(J599 - $Q$5:$Q$12 + PI(), 2*PI()) - PI())),ABS(MOD(J599 - $Q$5:$Q$12 + PI(), 2*PI()) - PI()),0))</f>
        <v>N</v>
      </c>
      <c r="L599">
        <v>0.18221878591239199</v>
      </c>
      <c r="M599">
        <v>8.8373404608832402</v>
      </c>
      <c r="N599">
        <v>3.4305751588609401</v>
      </c>
    </row>
    <row r="600" spans="1:14" x14ac:dyDescent="0.3">
      <c r="A600">
        <v>1674684</v>
      </c>
      <c r="B600">
        <v>2023</v>
      </c>
      <c r="C600">
        <v>1</v>
      </c>
      <c r="D600">
        <v>25</v>
      </c>
      <c r="E600">
        <v>100</v>
      </c>
      <c r="F600">
        <v>-2.5356170654296801</v>
      </c>
      <c r="G600">
        <v>-6.4457641601562496</v>
      </c>
      <c r="H600">
        <v>6.9265597168329496</v>
      </c>
      <c r="I600">
        <v>0.37478411574112902</v>
      </c>
      <c r="J600">
        <f t="shared" si="10"/>
        <v>0.37478411574112902</v>
      </c>
      <c r="K600" t="str" cm="1">
        <f t="array" ref="K600">INDEX($P$5:$P$12,MATCH(MIN(ABS(MOD(J600 - $Q$5:$Q$12 + PI(), 2*PI()) - PI())),ABS(MOD(J600 - $Q$5:$Q$12 + PI(), 2*PI()) - PI()),0))</f>
        <v>N</v>
      </c>
      <c r="L600">
        <v>0.18378609690108699</v>
      </c>
      <c r="M600">
        <v>8.8746455510457292</v>
      </c>
      <c r="N600">
        <v>3.29936154683431</v>
      </c>
    </row>
    <row r="601" spans="1:14" x14ac:dyDescent="0.3">
      <c r="A601">
        <v>1674687</v>
      </c>
      <c r="B601">
        <v>2023</v>
      </c>
      <c r="C601">
        <v>1</v>
      </c>
      <c r="D601">
        <v>25</v>
      </c>
      <c r="E601">
        <v>200</v>
      </c>
      <c r="F601">
        <v>-3.3525360107421802</v>
      </c>
      <c r="G601">
        <v>-5.6106622314453096</v>
      </c>
      <c r="H601">
        <v>6.5359795271015004</v>
      </c>
      <c r="I601">
        <v>0.53860095152662202</v>
      </c>
      <c r="J601">
        <f t="shared" si="10"/>
        <v>0.53860095152662202</v>
      </c>
      <c r="K601" t="str" cm="1">
        <f t="array" ref="K601">INDEX($P$5:$P$12,MATCH(MIN(ABS(MOD(J601 - $Q$5:$Q$12 + PI(), 2*PI()) - PI())),ABS(MOD(J601 - $Q$5:$Q$12 + PI(), 2*PI()) - PI()),0))</f>
        <v>NE</v>
      </c>
      <c r="L601">
        <v>0.187307265614197</v>
      </c>
      <c r="M601">
        <v>8.9015724394056495</v>
      </c>
      <c r="N601">
        <v>3.1840432484944601</v>
      </c>
    </row>
    <row r="602" spans="1:14" x14ac:dyDescent="0.3">
      <c r="A602">
        <v>1674691</v>
      </c>
      <c r="B602">
        <v>2023</v>
      </c>
      <c r="C602">
        <v>1</v>
      </c>
      <c r="D602">
        <v>26</v>
      </c>
      <c r="E602">
        <v>300</v>
      </c>
      <c r="F602">
        <v>-8.4924261474609306</v>
      </c>
      <c r="G602">
        <v>-3.0077880859374999</v>
      </c>
      <c r="H602">
        <v>9.0093335513780204</v>
      </c>
      <c r="I602">
        <v>1.2304087565192099</v>
      </c>
      <c r="J602">
        <f t="shared" si="10"/>
        <v>1.2304087565192099</v>
      </c>
      <c r="K602" t="str" cm="1">
        <f t="array" ref="K602">INDEX($P$5:$P$12,MATCH(MIN(ABS(MOD(J602 - $Q$5:$Q$12 + PI(), 2*PI()) - PI())),ABS(MOD(J602 - $Q$5:$Q$12 + PI(), 2*PI()) - PI()),0))</f>
        <v>E</v>
      </c>
      <c r="L602">
        <v>0.78627351485707797</v>
      </c>
      <c r="M602">
        <v>9.6416645050048793</v>
      </c>
      <c r="N602">
        <v>3.1302686267428901</v>
      </c>
    </row>
    <row r="603" spans="1:14" x14ac:dyDescent="0.3">
      <c r="A603">
        <v>1674694</v>
      </c>
      <c r="B603">
        <v>2023</v>
      </c>
      <c r="C603">
        <v>1</v>
      </c>
      <c r="D603">
        <v>26</v>
      </c>
      <c r="E603">
        <v>400</v>
      </c>
      <c r="F603">
        <v>-8.5131018066406199</v>
      </c>
      <c r="G603">
        <v>-3.06685546875</v>
      </c>
      <c r="H603">
        <v>9.0486742032426797</v>
      </c>
      <c r="I603">
        <v>1.22501835039673</v>
      </c>
      <c r="J603">
        <f t="shared" si="10"/>
        <v>1.22501835039673</v>
      </c>
      <c r="K603" t="str" cm="1">
        <f t="array" ref="K603">INDEX($P$5:$P$12,MATCH(MIN(ABS(MOD(J603 - $Q$5:$Q$12 + PI(), 2*PI()) - PI())),ABS(MOD(J603 - $Q$5:$Q$12 + PI(), 2*PI()) - PI()),0))</f>
        <v>E</v>
      </c>
      <c r="L603">
        <v>0.78265919098833803</v>
      </c>
      <c r="M603">
        <v>9.6210163964165503</v>
      </c>
      <c r="N603">
        <v>3.1525669097900302</v>
      </c>
    </row>
    <row r="604" spans="1:14" x14ac:dyDescent="0.3">
      <c r="A604">
        <v>1674698</v>
      </c>
      <c r="B604">
        <v>2023</v>
      </c>
      <c r="C604">
        <v>1</v>
      </c>
      <c r="D604">
        <v>26</v>
      </c>
      <c r="E604">
        <v>500</v>
      </c>
      <c r="F604">
        <v>-8.3301831054687501</v>
      </c>
      <c r="G604">
        <v>-3.43910949707031</v>
      </c>
      <c r="H604">
        <v>9.0121820167746396</v>
      </c>
      <c r="I604">
        <v>1.1792623559403701</v>
      </c>
      <c r="J604">
        <f t="shared" si="10"/>
        <v>1.1792623559403701</v>
      </c>
      <c r="K604" t="str" cm="1">
        <f t="array" ref="K604">INDEX($P$5:$P$12,MATCH(MIN(ABS(MOD(J604 - $Q$5:$Q$12 + PI(), 2*PI()) - PI())),ABS(MOD(J604 - $Q$5:$Q$12 + PI(), 2*PI()) - PI()),0))</f>
        <v>E</v>
      </c>
      <c r="L604">
        <v>0.78140333299029296</v>
      </c>
      <c r="M604">
        <v>9.5984053081936302</v>
      </c>
      <c r="N604">
        <v>3.1663779152764202</v>
      </c>
    </row>
    <row r="605" spans="1:14" x14ac:dyDescent="0.3">
      <c r="A605">
        <v>1674702</v>
      </c>
      <c r="B605">
        <v>2023</v>
      </c>
      <c r="C605">
        <v>1</v>
      </c>
      <c r="D605">
        <v>26</v>
      </c>
      <c r="E605">
        <v>600</v>
      </c>
      <c r="F605">
        <v>-8.7315588378906206</v>
      </c>
      <c r="G605">
        <v>-4.0670971679687504</v>
      </c>
      <c r="H605">
        <v>9.6323101649212504</v>
      </c>
      <c r="I605">
        <v>1.13488700521196</v>
      </c>
      <c r="J605">
        <f t="shared" si="10"/>
        <v>1.13488700521196</v>
      </c>
      <c r="K605" t="str" cm="1">
        <f t="array" ref="K605">INDEX($P$5:$P$12,MATCH(MIN(ABS(MOD(J605 - $Q$5:$Q$12 + PI(), 2*PI()) - PI())),ABS(MOD(J605 - $Q$5:$Q$12 + PI(), 2*PI()) - PI()),0))</f>
        <v>NE</v>
      </c>
      <c r="L605">
        <v>0.78322931459636602</v>
      </c>
      <c r="M605">
        <v>9.5521834691365495</v>
      </c>
      <c r="N605">
        <v>3.1807097329033698</v>
      </c>
    </row>
    <row r="606" spans="1:14" x14ac:dyDescent="0.3">
      <c r="A606">
        <v>1674705</v>
      </c>
      <c r="B606">
        <v>2023</v>
      </c>
      <c r="C606">
        <v>1</v>
      </c>
      <c r="D606">
        <v>26</v>
      </c>
      <c r="E606">
        <v>700</v>
      </c>
      <c r="F606">
        <v>-9.0990856933593705</v>
      </c>
      <c r="G606">
        <v>-4.3895642089843703</v>
      </c>
      <c r="H606">
        <v>10.102555835029699</v>
      </c>
      <c r="I606">
        <v>1.1213128590746599</v>
      </c>
      <c r="J606">
        <f t="shared" si="10"/>
        <v>1.1213128590746599</v>
      </c>
      <c r="K606" t="str" cm="1">
        <f t="array" ref="K606">INDEX($P$5:$P$12,MATCH(MIN(ABS(MOD(J606 - $Q$5:$Q$12 + PI(), 2*PI()) - PI())),ABS(MOD(J606 - $Q$5:$Q$12 + PI(), 2*PI()) - PI()),0))</f>
        <v>NE</v>
      </c>
      <c r="L606">
        <v>0.79832351984135996</v>
      </c>
      <c r="M606">
        <v>9.4615339703029999</v>
      </c>
      <c r="N606">
        <v>3.20526790618896</v>
      </c>
    </row>
    <row r="607" spans="1:14" x14ac:dyDescent="0.3">
      <c r="A607">
        <v>1674709</v>
      </c>
      <c r="B607">
        <v>2023</v>
      </c>
      <c r="C607">
        <v>1</v>
      </c>
      <c r="D607">
        <v>26</v>
      </c>
      <c r="E607">
        <v>800</v>
      </c>
      <c r="F607">
        <v>-9.4087469482421806</v>
      </c>
      <c r="G607">
        <v>-4.7405908203124998</v>
      </c>
      <c r="H607">
        <v>10.535545570196501</v>
      </c>
      <c r="I607">
        <v>1.10407399992163</v>
      </c>
      <c r="J607">
        <f t="shared" si="10"/>
        <v>1.10407399992163</v>
      </c>
      <c r="K607" t="str" cm="1">
        <f t="array" ref="K607">INDEX($P$5:$P$12,MATCH(MIN(ABS(MOD(J607 - $Q$5:$Q$12 + PI(), 2*PI()) - PI())),ABS(MOD(J607 - $Q$5:$Q$12 + PI(), 2*PI()) - PI()),0))</f>
        <v>NE</v>
      </c>
      <c r="L607">
        <v>0.82862979000492198</v>
      </c>
      <c r="M607">
        <v>9.3271849950154593</v>
      </c>
      <c r="N607">
        <v>3.24530251820882</v>
      </c>
    </row>
    <row r="608" spans="1:14" x14ac:dyDescent="0.3">
      <c r="A608">
        <v>1674712</v>
      </c>
      <c r="B608">
        <v>2023</v>
      </c>
      <c r="C608">
        <v>1</v>
      </c>
      <c r="D608">
        <v>26</v>
      </c>
      <c r="E608">
        <v>900</v>
      </c>
      <c r="F608">
        <v>-9.7654534912109305</v>
      </c>
      <c r="G608">
        <v>-5.0029736328125001</v>
      </c>
      <c r="H608">
        <v>10.9724120894004</v>
      </c>
      <c r="I608">
        <v>1.0973465150497499</v>
      </c>
      <c r="J608">
        <f t="shared" si="10"/>
        <v>1.0973465150497499</v>
      </c>
      <c r="K608" t="str" cm="1">
        <f t="array" ref="K608">INDEX($P$5:$P$12,MATCH(MIN(ABS(MOD(J608 - $Q$5:$Q$12 + PI(), 2*PI()) - PI())),ABS(MOD(J608 - $Q$5:$Q$12 + PI(), 2*PI()) - PI()),0))</f>
        <v>NE</v>
      </c>
      <c r="L608">
        <v>0.86978545295200105</v>
      </c>
      <c r="M608">
        <v>9.3494041230943399</v>
      </c>
      <c r="N608">
        <v>3.44996388753255</v>
      </c>
    </row>
    <row r="609" spans="1:14" x14ac:dyDescent="0.3">
      <c r="A609">
        <v>1674716</v>
      </c>
      <c r="B609">
        <v>2023</v>
      </c>
      <c r="C609">
        <v>1</v>
      </c>
      <c r="D609">
        <v>26</v>
      </c>
      <c r="E609">
        <v>1000</v>
      </c>
      <c r="F609">
        <v>-10.396589965820301</v>
      </c>
      <c r="G609">
        <v>-4.7894085693359303</v>
      </c>
      <c r="H609">
        <v>11.4467251806542</v>
      </c>
      <c r="I609">
        <v>1.13910382888912</v>
      </c>
      <c r="J609">
        <f t="shared" si="10"/>
        <v>1.13910382888912</v>
      </c>
      <c r="K609" t="str" cm="1">
        <f t="array" ref="K609">INDEX($P$5:$P$12,MATCH(MIN(ABS(MOD(J609 - $Q$5:$Q$12 + PI(), 2*PI()) - PI())),ABS(MOD(J609 - $Q$5:$Q$12 + PI(), 2*PI()) - PI()),0))</f>
        <v>NE</v>
      </c>
      <c r="L609">
        <v>0.91229820360922598</v>
      </c>
      <c r="M609">
        <v>9.2097370359632702</v>
      </c>
      <c r="N609">
        <v>3.5105271869235501</v>
      </c>
    </row>
    <row r="610" spans="1:14" x14ac:dyDescent="0.3">
      <c r="A610">
        <v>1674720</v>
      </c>
      <c r="B610">
        <v>2023</v>
      </c>
      <c r="C610">
        <v>1</v>
      </c>
      <c r="D610">
        <v>26</v>
      </c>
      <c r="E610">
        <v>1100</v>
      </c>
      <c r="F610">
        <v>-11.0702423095703</v>
      </c>
      <c r="G610">
        <v>-4.4541766357421801</v>
      </c>
      <c r="H610">
        <v>11.9327261887211</v>
      </c>
      <c r="I610">
        <v>1.1882607049942</v>
      </c>
      <c r="J610">
        <f t="shared" si="10"/>
        <v>1.1882607049942</v>
      </c>
      <c r="K610" t="str" cm="1">
        <f t="array" ref="K610">INDEX($P$5:$P$12,MATCH(MIN(ABS(MOD(J610 - $Q$5:$Q$12 + PI(), 2*PI()) - PI())),ABS(MOD(J610 - $Q$5:$Q$12 + PI(), 2*PI()) - PI()),0))</f>
        <v>E</v>
      </c>
      <c r="L610">
        <v>0.96186282728890904</v>
      </c>
      <c r="M610">
        <v>9.0839532216389909</v>
      </c>
      <c r="N610">
        <v>3.5735628339979302</v>
      </c>
    </row>
    <row r="611" spans="1:14" x14ac:dyDescent="0.3">
      <c r="A611">
        <v>1674723</v>
      </c>
      <c r="B611">
        <v>2023</v>
      </c>
      <c r="C611">
        <v>1</v>
      </c>
      <c r="D611">
        <v>26</v>
      </c>
      <c r="E611">
        <v>1200</v>
      </c>
      <c r="F611">
        <v>-11.5223449707031</v>
      </c>
      <c r="G611">
        <v>-4.16617980957031</v>
      </c>
      <c r="H611">
        <v>12.2524074299526</v>
      </c>
      <c r="I611">
        <v>1.2238480744229101</v>
      </c>
      <c r="J611">
        <f t="shared" si="10"/>
        <v>1.2238480744229101</v>
      </c>
      <c r="K611" t="str" cm="1">
        <f t="array" ref="K611">INDEX($P$5:$P$12,MATCH(MIN(ABS(MOD(J611 - $Q$5:$Q$12 + PI(), 2*PI()) - PI())),ABS(MOD(J611 - $Q$5:$Q$12 + PI(), 2*PI()) - PI()),0))</f>
        <v>E</v>
      </c>
      <c r="L611">
        <v>1.01473098393812</v>
      </c>
      <c r="M611">
        <v>8.9735126495361293</v>
      </c>
      <c r="N611">
        <v>3.6349789301554298</v>
      </c>
    </row>
    <row r="612" spans="1:14" x14ac:dyDescent="0.3">
      <c r="A612">
        <v>1674727</v>
      </c>
      <c r="B612">
        <v>2023</v>
      </c>
      <c r="C612">
        <v>1</v>
      </c>
      <c r="D612">
        <v>26</v>
      </c>
      <c r="E612">
        <v>1300</v>
      </c>
      <c r="F612">
        <v>-11.7878015136718</v>
      </c>
      <c r="G612">
        <v>-4.2894311523437496</v>
      </c>
      <c r="H612">
        <v>12.5439819888431</v>
      </c>
      <c r="I612">
        <v>1.22180371964331</v>
      </c>
      <c r="J612">
        <f t="shared" si="10"/>
        <v>1.22180371964331</v>
      </c>
      <c r="K612" t="str" cm="1">
        <f t="array" ref="K612">INDEX($P$5:$P$12,MATCH(MIN(ABS(MOD(J612 - $Q$5:$Q$12 + PI(), 2*PI()) - PI())),ABS(MOD(J612 - $Q$5:$Q$12 + PI(), 2*PI()) - PI()),0))</f>
        <v>E</v>
      </c>
      <c r="L612">
        <v>1.0568566293355599</v>
      </c>
      <c r="M612">
        <v>8.8935817082722899</v>
      </c>
      <c r="N612">
        <v>3.6797302034166099</v>
      </c>
    </row>
    <row r="613" spans="1:14" x14ac:dyDescent="0.3">
      <c r="A613">
        <v>1674730</v>
      </c>
      <c r="B613">
        <v>2023</v>
      </c>
      <c r="C613">
        <v>1</v>
      </c>
      <c r="D613">
        <v>26</v>
      </c>
      <c r="E613">
        <v>1400</v>
      </c>
      <c r="F613">
        <v>-11.6629052734375</v>
      </c>
      <c r="G613">
        <v>-4.4910943603515596</v>
      </c>
      <c r="H613">
        <v>12.497731312952601</v>
      </c>
      <c r="I613">
        <v>1.2032220850017601</v>
      </c>
      <c r="J613">
        <f t="shared" si="10"/>
        <v>1.2032220850017601</v>
      </c>
      <c r="K613" t="str" cm="1">
        <f t="array" ref="K613">INDEX($P$5:$P$12,MATCH(MIN(ABS(MOD(J613 - $Q$5:$Q$12 + PI(), 2*PI()) - PI())),ABS(MOD(J613 - $Q$5:$Q$12 + PI(), 2*PI()) - PI()),0))</f>
        <v>E</v>
      </c>
      <c r="L613">
        <v>1.0883086505814299</v>
      </c>
      <c r="M613">
        <v>8.8311918046739297</v>
      </c>
      <c r="N613">
        <v>3.71324581570095</v>
      </c>
    </row>
    <row r="614" spans="1:14" x14ac:dyDescent="0.3">
      <c r="A614">
        <v>1674734</v>
      </c>
      <c r="B614">
        <v>2023</v>
      </c>
      <c r="C614">
        <v>1</v>
      </c>
      <c r="D614">
        <v>26</v>
      </c>
      <c r="E614">
        <v>1500</v>
      </c>
      <c r="F614">
        <v>-11.526339111328101</v>
      </c>
      <c r="G614">
        <v>-4.7388916015625</v>
      </c>
      <c r="H614">
        <v>12.4624871883862</v>
      </c>
      <c r="I614">
        <v>1.1807270647730701</v>
      </c>
      <c r="J614">
        <f t="shared" si="10"/>
        <v>1.1807270647730701</v>
      </c>
      <c r="K614" t="str" cm="1">
        <f t="array" ref="K614">INDEX($P$5:$P$12,MATCH(MIN(ABS(MOD(J614 - $Q$5:$Q$12 + PI(), 2*PI()) - PI())),ABS(MOD(J614 - $Q$5:$Q$12 + PI(), 2*PI()) - PI()),0))</f>
        <v>E</v>
      </c>
      <c r="L614">
        <v>1.1123078451074</v>
      </c>
      <c r="M614">
        <v>8.7809311548868791</v>
      </c>
      <c r="N614">
        <v>3.7391569349500799</v>
      </c>
    </row>
    <row r="615" spans="1:14" x14ac:dyDescent="0.3">
      <c r="A615">
        <v>1674738</v>
      </c>
      <c r="B615">
        <v>2023</v>
      </c>
      <c r="C615">
        <v>1</v>
      </c>
      <c r="D615">
        <v>26</v>
      </c>
      <c r="E615">
        <v>1600</v>
      </c>
      <c r="F615">
        <v>-11.646862792968699</v>
      </c>
      <c r="G615">
        <v>-5.1090106201171803</v>
      </c>
      <c r="H615">
        <v>12.718152477255099</v>
      </c>
      <c r="I615">
        <v>1.15741282004332</v>
      </c>
      <c r="J615">
        <f t="shared" si="10"/>
        <v>1.15741282004332</v>
      </c>
      <c r="K615" t="str" cm="1">
        <f t="array" ref="K615">INDEX($P$5:$P$12,MATCH(MIN(ABS(MOD(J615 - $Q$5:$Q$12 + PI(), 2*PI()) - PI())),ABS(MOD(J615 - $Q$5:$Q$12 + PI(), 2*PI()) - PI()),0))</f>
        <v>NE</v>
      </c>
      <c r="L615">
        <v>1.13334554531983</v>
      </c>
      <c r="M615">
        <v>8.7310463587442992</v>
      </c>
      <c r="N615">
        <v>3.7712374793158601</v>
      </c>
    </row>
    <row r="616" spans="1:14" x14ac:dyDescent="0.3">
      <c r="A616">
        <v>1674741</v>
      </c>
      <c r="B616">
        <v>2023</v>
      </c>
      <c r="C616">
        <v>1</v>
      </c>
      <c r="D616">
        <v>26</v>
      </c>
      <c r="E616">
        <v>1700</v>
      </c>
      <c r="F616">
        <v>-11.702393798828099</v>
      </c>
      <c r="G616">
        <v>-5.6828594970703099</v>
      </c>
      <c r="H616">
        <v>13.009262572732201</v>
      </c>
      <c r="I616">
        <v>1.1187226952336</v>
      </c>
      <c r="J616">
        <f t="shared" si="10"/>
        <v>1.1187226952336</v>
      </c>
      <c r="K616" t="str" cm="1">
        <f t="array" ref="K616">INDEX($P$5:$P$12,MATCH(MIN(ABS(MOD(J616 - $Q$5:$Q$12 + PI(), 2*PI()) - PI())),ABS(MOD(J616 - $Q$5:$Q$12 + PI(), 2*PI()) - PI()),0))</f>
        <v>NE</v>
      </c>
      <c r="L616">
        <v>1.15199332477003</v>
      </c>
      <c r="M616">
        <v>8.6781477398342499</v>
      </c>
      <c r="N616">
        <v>3.8165545993381</v>
      </c>
    </row>
    <row r="617" spans="1:14" x14ac:dyDescent="0.3">
      <c r="A617">
        <v>1674745</v>
      </c>
      <c r="B617">
        <v>2023</v>
      </c>
      <c r="C617">
        <v>1</v>
      </c>
      <c r="D617">
        <v>26</v>
      </c>
      <c r="E617">
        <v>1800</v>
      </c>
      <c r="F617">
        <v>-11.7906756591796</v>
      </c>
      <c r="G617">
        <v>-6.2300488281249997</v>
      </c>
      <c r="H617">
        <v>13.3354242864932</v>
      </c>
      <c r="I617">
        <v>1.08469725587345</v>
      </c>
      <c r="J617">
        <f t="shared" si="10"/>
        <v>1.08469725587345</v>
      </c>
      <c r="K617" t="str" cm="1">
        <f t="array" ref="K617">INDEX($P$5:$P$12,MATCH(MIN(ABS(MOD(J617 - $Q$5:$Q$12 + PI(), 2*PI()) - PI())),ABS(MOD(J617 - $Q$5:$Q$12 + PI(), 2*PI()) - PI()),0))</f>
        <v>NE</v>
      </c>
      <c r="L617">
        <v>1.16821943265967</v>
      </c>
      <c r="M617">
        <v>8.6363404591878208</v>
      </c>
      <c r="N617">
        <v>3.8681031333075602</v>
      </c>
    </row>
    <row r="618" spans="1:14" x14ac:dyDescent="0.3">
      <c r="A618">
        <v>1674748</v>
      </c>
      <c r="B618">
        <v>2023</v>
      </c>
      <c r="C618">
        <v>1</v>
      </c>
      <c r="D618">
        <v>26</v>
      </c>
      <c r="E618">
        <v>1900</v>
      </c>
      <c r="F618">
        <v>-11.938992309570301</v>
      </c>
      <c r="G618">
        <v>-6.2382183837890599</v>
      </c>
      <c r="H618">
        <v>13.4705198849867</v>
      </c>
      <c r="I618">
        <v>1.0893049206933401</v>
      </c>
      <c r="J618">
        <f t="shared" si="10"/>
        <v>1.0893049206933401</v>
      </c>
      <c r="K618" t="str" cm="1">
        <f t="array" ref="K618">INDEX($P$5:$P$12,MATCH(MIN(ABS(MOD(J618 - $Q$5:$Q$12 + PI(), 2*PI()) - PI())),ABS(MOD(J618 - $Q$5:$Q$12 + PI(), 2*PI()) - PI()),0))</f>
        <v>NE</v>
      </c>
      <c r="L618">
        <v>1.1856947998259799</v>
      </c>
      <c r="M618">
        <v>8.6080739763047909</v>
      </c>
      <c r="N618">
        <v>3.9237854215833798</v>
      </c>
    </row>
    <row r="619" spans="1:14" x14ac:dyDescent="0.3">
      <c r="A619">
        <v>1674752</v>
      </c>
      <c r="B619">
        <v>2023</v>
      </c>
      <c r="C619">
        <v>1</v>
      </c>
      <c r="D619">
        <v>26</v>
      </c>
      <c r="E619">
        <v>2000</v>
      </c>
      <c r="F619">
        <v>-12.2620697021484</v>
      </c>
      <c r="G619">
        <v>-5.94021179199218</v>
      </c>
      <c r="H619">
        <v>13.625141082354601</v>
      </c>
      <c r="I619">
        <v>1.1196756924278799</v>
      </c>
      <c r="J619">
        <f t="shared" si="10"/>
        <v>1.1196756924278799</v>
      </c>
      <c r="K619" t="str" cm="1">
        <f t="array" ref="K619">INDEX($P$5:$P$12,MATCH(MIN(ABS(MOD(J619 - $Q$5:$Q$12 + PI(), 2*PI()) - PI())),ABS(MOD(J619 - $Q$5:$Q$12 + PI(), 2*PI()) - PI()),0))</f>
        <v>NE</v>
      </c>
      <c r="L619">
        <v>1.20558597959846</v>
      </c>
      <c r="M619">
        <v>8.5919322967529297</v>
      </c>
      <c r="N619">
        <v>3.9786187277899798</v>
      </c>
    </row>
    <row r="620" spans="1:14" x14ac:dyDescent="0.3">
      <c r="A620">
        <v>1674756</v>
      </c>
      <c r="B620">
        <v>2023</v>
      </c>
      <c r="C620">
        <v>1</v>
      </c>
      <c r="D620">
        <v>26</v>
      </c>
      <c r="E620">
        <v>2100</v>
      </c>
      <c r="F620">
        <v>-12.205656738281199</v>
      </c>
      <c r="G620">
        <v>-5.9302526855468702</v>
      </c>
      <c r="H620">
        <v>13.5700388108209</v>
      </c>
      <c r="I620">
        <v>1.1185237562039101</v>
      </c>
      <c r="J620">
        <f t="shared" si="10"/>
        <v>1.1185237562039101</v>
      </c>
      <c r="K620" t="str" cm="1">
        <f t="array" ref="K620">INDEX($P$5:$P$12,MATCH(MIN(ABS(MOD(J620 - $Q$5:$Q$12 + PI(), 2*PI()) - PI())),ABS(MOD(J620 - $Q$5:$Q$12 + PI(), 2*PI()) - PI()),0))</f>
        <v>NE</v>
      </c>
      <c r="L620">
        <v>1.2257711427646101</v>
      </c>
      <c r="M620">
        <v>8.6116037368774396</v>
      </c>
      <c r="N620">
        <v>4.0494910346137099</v>
      </c>
    </row>
    <row r="621" spans="1:14" x14ac:dyDescent="0.3">
      <c r="A621">
        <v>1674759</v>
      </c>
      <c r="B621">
        <v>2023</v>
      </c>
      <c r="C621">
        <v>1</v>
      </c>
      <c r="D621">
        <v>26</v>
      </c>
      <c r="E621">
        <v>2200</v>
      </c>
      <c r="F621">
        <v>-12.750144042968699</v>
      </c>
      <c r="G621">
        <v>-5.8774145507812499</v>
      </c>
      <c r="H621">
        <v>14.039593117971201</v>
      </c>
      <c r="I621">
        <v>1.13885853829787</v>
      </c>
      <c r="J621">
        <f t="shared" si="10"/>
        <v>1.13885853829787</v>
      </c>
      <c r="K621" t="str" cm="1">
        <f t="array" ref="K621">INDEX($P$5:$P$12,MATCH(MIN(ABS(MOD(J621 - $Q$5:$Q$12 + PI(), 2*PI()) - PI())),ABS(MOD(J621 - $Q$5:$Q$12 + PI(), 2*PI()) - PI()),0))</f>
        <v>NE</v>
      </c>
      <c r="L621">
        <v>1.2448484900986401</v>
      </c>
      <c r="M621">
        <v>8.6059643427530901</v>
      </c>
      <c r="N621">
        <v>4.0901198916965003</v>
      </c>
    </row>
    <row r="622" spans="1:14" x14ac:dyDescent="0.3">
      <c r="A622">
        <v>1674763</v>
      </c>
      <c r="B622">
        <v>2023</v>
      </c>
      <c r="C622">
        <v>1</v>
      </c>
      <c r="D622">
        <v>26</v>
      </c>
      <c r="E622">
        <v>2300</v>
      </c>
      <c r="F622">
        <v>-12.562464599609299</v>
      </c>
      <c r="G622">
        <v>-5.4286248779296802</v>
      </c>
      <c r="H622">
        <v>13.6852287113411</v>
      </c>
      <c r="I622">
        <v>1.1629015658784401</v>
      </c>
      <c r="J622">
        <f t="shared" si="10"/>
        <v>1.1629015658784401</v>
      </c>
      <c r="K622" t="str" cm="1">
        <f t="array" ref="K622">INDEX($P$5:$P$12,MATCH(MIN(ABS(MOD(J622 - $Q$5:$Q$12 + PI(), 2*PI()) - PI())),ABS(MOD(J622 - $Q$5:$Q$12 + PI(), 2*PI()) - PI()),0))</f>
        <v>NE</v>
      </c>
      <c r="L622">
        <v>1.2643911804471399</v>
      </c>
      <c r="M622">
        <v>8.6086341010199607</v>
      </c>
      <c r="N622">
        <v>4.1214734183417399</v>
      </c>
    </row>
    <row r="623" spans="1:14" x14ac:dyDescent="0.3">
      <c r="A623">
        <v>1674766</v>
      </c>
      <c r="B623">
        <v>2023</v>
      </c>
      <c r="C623">
        <v>1</v>
      </c>
      <c r="D623">
        <v>26</v>
      </c>
      <c r="E623">
        <v>0</v>
      </c>
      <c r="F623">
        <v>-8.3536914062500003</v>
      </c>
      <c r="G623">
        <v>-2.6111175537109301</v>
      </c>
      <c r="H623">
        <v>8.7522622784142197</v>
      </c>
      <c r="I623">
        <v>1.2678472260607501</v>
      </c>
      <c r="J623">
        <f t="shared" si="10"/>
        <v>1.2678472260607501</v>
      </c>
      <c r="K623" t="str" cm="1">
        <f t="array" ref="K623">INDEX($P$5:$P$12,MATCH(MIN(ABS(MOD(J623 - $Q$5:$Q$12 + PI(), 2*PI()) - PI())),ABS(MOD(J623 - $Q$5:$Q$12 + PI(), 2*PI()) - PI()),0))</f>
        <v>E</v>
      </c>
      <c r="L623">
        <v>0.83789729469161001</v>
      </c>
      <c r="M623">
        <v>9.6497232649061395</v>
      </c>
      <c r="N623">
        <v>3.0243941413031599</v>
      </c>
    </row>
    <row r="624" spans="1:14" x14ac:dyDescent="0.3">
      <c r="A624">
        <v>1674770</v>
      </c>
      <c r="B624">
        <v>2023</v>
      </c>
      <c r="C624">
        <v>1</v>
      </c>
      <c r="D624">
        <v>26</v>
      </c>
      <c r="E624">
        <v>100</v>
      </c>
      <c r="F624">
        <v>-8.3009112548828092</v>
      </c>
      <c r="G624">
        <v>-2.8411187744140598</v>
      </c>
      <c r="H624">
        <v>8.7736585043964492</v>
      </c>
      <c r="I624">
        <v>1.2410281295140499</v>
      </c>
      <c r="J624">
        <f t="shared" si="10"/>
        <v>1.2410281295140499</v>
      </c>
      <c r="K624" t="str" cm="1">
        <f t="array" ref="K624">INDEX($P$5:$P$12,MATCH(MIN(ABS(MOD(J624 - $Q$5:$Q$12 + PI(), 2*PI()) - PI())),ABS(MOD(J624 - $Q$5:$Q$12 + PI(), 2*PI()) - PI()),0))</f>
        <v>E</v>
      </c>
      <c r="L624">
        <v>0.81545377092107596</v>
      </c>
      <c r="M624">
        <v>9.6581444210476306</v>
      </c>
      <c r="N624">
        <v>3.0633296966552699</v>
      </c>
    </row>
    <row r="625" spans="1:14" x14ac:dyDescent="0.3">
      <c r="A625">
        <v>1674774</v>
      </c>
      <c r="B625">
        <v>2023</v>
      </c>
      <c r="C625">
        <v>1</v>
      </c>
      <c r="D625">
        <v>26</v>
      </c>
      <c r="E625">
        <v>200</v>
      </c>
      <c r="F625">
        <v>-8.2812237548828094</v>
      </c>
      <c r="G625">
        <v>-2.9841931152343699</v>
      </c>
      <c r="H625">
        <v>8.8025039294196006</v>
      </c>
      <c r="I625">
        <v>1.22492515080121</v>
      </c>
      <c r="J625">
        <f t="shared" si="10"/>
        <v>1.22492515080121</v>
      </c>
      <c r="K625" t="str" cm="1">
        <f t="array" ref="K625">INDEX($P$5:$P$12,MATCH(MIN(ABS(MOD(J625 - $Q$5:$Q$12 + PI(), 2*PI()) - PI())),ABS(MOD(J625 - $Q$5:$Q$12 + PI(), 2*PI()) - PI()),0))</f>
        <v>E</v>
      </c>
      <c r="L625">
        <v>0.79675633831188397</v>
      </c>
      <c r="M625">
        <v>9.6572506162855305</v>
      </c>
      <c r="N625">
        <v>3.09900347391764</v>
      </c>
    </row>
    <row r="626" spans="1:14" x14ac:dyDescent="0.3">
      <c r="A626">
        <v>1674777</v>
      </c>
      <c r="B626">
        <v>2023</v>
      </c>
      <c r="C626">
        <v>1</v>
      </c>
      <c r="D626">
        <v>27</v>
      </c>
      <c r="E626">
        <v>300</v>
      </c>
      <c r="F626">
        <v>-14.4319512939453</v>
      </c>
      <c r="G626">
        <v>-3.1621527099609299</v>
      </c>
      <c r="H626">
        <v>14.774316495592</v>
      </c>
      <c r="I626">
        <v>1.3550972176734499</v>
      </c>
      <c r="J626">
        <f t="shared" si="10"/>
        <v>1.3550972176734499</v>
      </c>
      <c r="K626" t="str" cm="1">
        <f t="array" ref="K626">INDEX($P$5:$P$12,MATCH(MIN(ABS(MOD(J626 - $Q$5:$Q$12 + PI(), 2*PI()) - PI())),ABS(MOD(J626 - $Q$5:$Q$12 + PI(), 2*PI()) - PI()),0))</f>
        <v>E</v>
      </c>
      <c r="L626">
        <v>1.33978822997517</v>
      </c>
      <c r="M626">
        <v>8.6233538521660602</v>
      </c>
      <c r="N626">
        <v>4.24978754255506</v>
      </c>
    </row>
    <row r="627" spans="1:14" x14ac:dyDescent="0.3">
      <c r="A627">
        <v>1674781</v>
      </c>
      <c r="B627">
        <v>2023</v>
      </c>
      <c r="C627">
        <v>1</v>
      </c>
      <c r="D627">
        <v>27</v>
      </c>
      <c r="E627">
        <v>400</v>
      </c>
      <c r="F627">
        <v>-13.815537109375001</v>
      </c>
      <c r="G627">
        <v>-2.67635925292968</v>
      </c>
      <c r="H627">
        <v>14.0723830416621</v>
      </c>
      <c r="I627">
        <v>1.3794455211201599</v>
      </c>
      <c r="J627">
        <f t="shared" si="10"/>
        <v>1.3794455211201599</v>
      </c>
      <c r="K627" t="str" cm="1">
        <f t="array" ref="K627">INDEX($P$5:$P$12,MATCH(MIN(ABS(MOD(J627 - $Q$5:$Q$12 + PI(), 2*PI()) - PI())),ABS(MOD(J627 - $Q$5:$Q$12 + PI(), 2*PI()) - PI()),0))</f>
        <v>E</v>
      </c>
      <c r="L627">
        <v>1.36117533692262</v>
      </c>
      <c r="M627">
        <v>8.6503983603583396</v>
      </c>
      <c r="N627">
        <v>4.2689429389105902</v>
      </c>
    </row>
    <row r="628" spans="1:14" x14ac:dyDescent="0.3">
      <c r="A628">
        <v>1674784</v>
      </c>
      <c r="B628">
        <v>2023</v>
      </c>
      <c r="C628">
        <v>1</v>
      </c>
      <c r="D628">
        <v>27</v>
      </c>
      <c r="E628">
        <v>500</v>
      </c>
      <c r="F628">
        <v>-13.858133544921801</v>
      </c>
      <c r="G628">
        <v>-2.5535711669921799</v>
      </c>
      <c r="H628">
        <v>14.091436798771801</v>
      </c>
      <c r="I628">
        <v>1.38857517817193</v>
      </c>
      <c r="J628">
        <f t="shared" si="10"/>
        <v>1.38857517817193</v>
      </c>
      <c r="K628" t="str" cm="1">
        <f t="array" ref="K628">INDEX($P$5:$P$12,MATCH(MIN(ABS(MOD(J628 - $Q$5:$Q$12 + PI(), 2*PI()) - PI())),ABS(MOD(J628 - $Q$5:$Q$12 + PI(), 2*PI()) - PI()),0))</f>
        <v>E</v>
      </c>
      <c r="L628">
        <v>1.3810946870212999</v>
      </c>
      <c r="M628">
        <v>8.6801070107353997</v>
      </c>
      <c r="N628">
        <v>4.2738693025377001</v>
      </c>
    </row>
    <row r="629" spans="1:14" x14ac:dyDescent="0.3">
      <c r="A629">
        <v>1674788</v>
      </c>
      <c r="B629">
        <v>2023</v>
      </c>
      <c r="C629">
        <v>1</v>
      </c>
      <c r="D629">
        <v>27</v>
      </c>
      <c r="E629">
        <v>600</v>
      </c>
      <c r="F629">
        <v>-13.768913574218701</v>
      </c>
      <c r="G629">
        <v>-2.1598834228515602</v>
      </c>
      <c r="H629">
        <v>13.9372908922291</v>
      </c>
      <c r="I629">
        <v>1.41519768228433</v>
      </c>
      <c r="J629">
        <f t="shared" si="10"/>
        <v>1.41519768228433</v>
      </c>
      <c r="K629" t="str" cm="1">
        <f t="array" ref="K629">INDEX($P$5:$P$12,MATCH(MIN(ABS(MOD(J629 - $Q$5:$Q$12 + PI(), 2*PI()) - PI())),ABS(MOD(J629 - $Q$5:$Q$12 + PI(), 2*PI()) - PI()),0))</f>
        <v>E</v>
      </c>
      <c r="L629">
        <v>1.39645213094471</v>
      </c>
      <c r="M629">
        <v>8.7125133938259491</v>
      </c>
      <c r="N629">
        <v>4.2544560962253097</v>
      </c>
    </row>
    <row r="630" spans="1:14" x14ac:dyDescent="0.3">
      <c r="A630">
        <v>1674792</v>
      </c>
      <c r="B630">
        <v>2023</v>
      </c>
      <c r="C630">
        <v>1</v>
      </c>
      <c r="D630">
        <v>27</v>
      </c>
      <c r="E630">
        <v>700</v>
      </c>
      <c r="F630">
        <v>-13.4425329589843</v>
      </c>
      <c r="G630">
        <v>-1.7596099853515601</v>
      </c>
      <c r="H630">
        <v>13.5572091395659</v>
      </c>
      <c r="I630">
        <v>1.4406376677016699</v>
      </c>
      <c r="J630">
        <f t="shared" si="10"/>
        <v>1.4406376677016699</v>
      </c>
      <c r="K630" t="str" cm="1">
        <f t="array" ref="K630">INDEX($P$5:$P$12,MATCH(MIN(ABS(MOD(J630 - $Q$5:$Q$12 + PI(), 2*PI()) - PI())),ABS(MOD(J630 - $Q$5:$Q$12 + PI(), 2*PI()) - PI()),0))</f>
        <v>E</v>
      </c>
      <c r="L630">
        <v>1.40818761660425</v>
      </c>
      <c r="M630">
        <v>8.7406793170505104</v>
      </c>
      <c r="N630">
        <v>4.2168347040812098</v>
      </c>
    </row>
    <row r="631" spans="1:14" x14ac:dyDescent="0.3">
      <c r="A631">
        <v>1674795</v>
      </c>
      <c r="B631">
        <v>2023</v>
      </c>
      <c r="C631">
        <v>1</v>
      </c>
      <c r="D631">
        <v>27</v>
      </c>
      <c r="E631">
        <v>800</v>
      </c>
      <c r="F631">
        <v>-13.3421252441406</v>
      </c>
      <c r="G631">
        <v>-1.5284729003906199</v>
      </c>
      <c r="H631">
        <v>13.42939073218</v>
      </c>
      <c r="I631">
        <v>1.45673365022074</v>
      </c>
      <c r="J631">
        <f t="shared" si="10"/>
        <v>1.45673365022074</v>
      </c>
      <c r="K631" t="str" cm="1">
        <f t="array" ref="K631">INDEX($P$5:$P$12,MATCH(MIN(ABS(MOD(J631 - $Q$5:$Q$12 + PI(), 2*PI()) - PI())),ABS(MOD(J631 - $Q$5:$Q$12 + PI(), 2*PI()) - PI()),0))</f>
        <v>E</v>
      </c>
      <c r="L631">
        <v>1.4186507326669899</v>
      </c>
      <c r="M631">
        <v>8.7501509984334298</v>
      </c>
      <c r="N631">
        <v>4.1794083913167297</v>
      </c>
    </row>
    <row r="632" spans="1:14" x14ac:dyDescent="0.3">
      <c r="A632">
        <v>1674799</v>
      </c>
      <c r="B632">
        <v>2023</v>
      </c>
      <c r="C632">
        <v>1</v>
      </c>
      <c r="D632">
        <v>27</v>
      </c>
      <c r="E632">
        <v>900</v>
      </c>
      <c r="F632">
        <v>-13.2408618164062</v>
      </c>
      <c r="G632">
        <v>-1.60050598144531</v>
      </c>
      <c r="H632">
        <v>13.337242632486101</v>
      </c>
      <c r="I632">
        <v>1.4505036601749299</v>
      </c>
      <c r="J632">
        <f t="shared" si="10"/>
        <v>1.4505036601749299</v>
      </c>
      <c r="K632" t="str" cm="1">
        <f t="array" ref="K632">INDEX($P$5:$P$12,MATCH(MIN(ABS(MOD(J632 - $Q$5:$Q$12 + PI(), 2*PI()) - PI())),ABS(MOD(J632 - $Q$5:$Q$12 + PI(), 2*PI()) - PI()),0))</f>
        <v>E</v>
      </c>
      <c r="L632">
        <v>1.4277778887642301</v>
      </c>
      <c r="M632">
        <v>8.7405849032931808</v>
      </c>
      <c r="N632">
        <v>4.1701391008165096</v>
      </c>
    </row>
    <row r="633" spans="1:14" x14ac:dyDescent="0.3">
      <c r="A633">
        <v>1674802</v>
      </c>
      <c r="B633">
        <v>2023</v>
      </c>
      <c r="C633">
        <v>1</v>
      </c>
      <c r="D633">
        <v>27</v>
      </c>
      <c r="E633">
        <v>1000</v>
      </c>
      <c r="F633">
        <v>-12.991919555663999</v>
      </c>
      <c r="G633">
        <v>-1.4015295410156201</v>
      </c>
      <c r="H633">
        <v>13.0672973026248</v>
      </c>
      <c r="I633">
        <v>1.4633348819784999</v>
      </c>
      <c r="J633">
        <f t="shared" si="10"/>
        <v>1.4633348819784999</v>
      </c>
      <c r="K633" t="str" cm="1">
        <f t="array" ref="K633">INDEX($P$5:$P$12,MATCH(MIN(ABS(MOD(J633 - $Q$5:$Q$12 + PI(), 2*PI()) - PI())),ABS(MOD(J633 - $Q$5:$Q$12 + PI(), 2*PI()) - PI()),0))</f>
        <v>E</v>
      </c>
      <c r="L633">
        <v>1.43658250646279</v>
      </c>
      <c r="M633">
        <v>8.7444489796956297</v>
      </c>
      <c r="N633">
        <v>4.1422484715779602</v>
      </c>
    </row>
    <row r="634" spans="1:14" x14ac:dyDescent="0.3">
      <c r="A634">
        <v>1674806</v>
      </c>
      <c r="B634">
        <v>2023</v>
      </c>
      <c r="C634">
        <v>1</v>
      </c>
      <c r="D634">
        <v>27</v>
      </c>
      <c r="E634">
        <v>1100</v>
      </c>
      <c r="F634">
        <v>-12.9913836669921</v>
      </c>
      <c r="G634">
        <v>-1.4805987548828099</v>
      </c>
      <c r="H634">
        <v>13.0754817217551</v>
      </c>
      <c r="I634">
        <v>1.45731819656466</v>
      </c>
      <c r="J634">
        <f t="shared" si="10"/>
        <v>1.45731819656466</v>
      </c>
      <c r="K634" t="str" cm="1">
        <f t="array" ref="K634">INDEX($P$5:$P$12,MATCH(MIN(ABS(MOD(J634 - $Q$5:$Q$12 + PI(), 2*PI()) - PI())),ABS(MOD(J634 - $Q$5:$Q$12 + PI(), 2*PI()) - PI()),0))</f>
        <v>E</v>
      </c>
      <c r="L634">
        <v>1.44262956880596</v>
      </c>
      <c r="M634">
        <v>8.7441171010335292</v>
      </c>
      <c r="N634">
        <v>4.1105965508355</v>
      </c>
    </row>
    <row r="635" spans="1:14" x14ac:dyDescent="0.3">
      <c r="A635">
        <v>1674810</v>
      </c>
      <c r="B635">
        <v>2023</v>
      </c>
      <c r="C635">
        <v>1</v>
      </c>
      <c r="D635">
        <v>27</v>
      </c>
      <c r="E635">
        <v>1200</v>
      </c>
      <c r="F635">
        <v>-13.449785766601501</v>
      </c>
      <c r="G635">
        <v>-1.2797991943359299</v>
      </c>
      <c r="H635">
        <v>13.5105374854333</v>
      </c>
      <c r="I635">
        <v>1.47592808721163</v>
      </c>
      <c r="J635">
        <f t="shared" si="10"/>
        <v>1.47592808721163</v>
      </c>
      <c r="K635" t="str" cm="1">
        <f t="array" ref="K635">INDEX($P$5:$P$12,MATCH(MIN(ABS(MOD(J635 - $Q$5:$Q$12 + PI(), 2*PI()) - PI())),ABS(MOD(J635 - $Q$5:$Q$12 + PI(), 2*PI()) - PI()),0))</f>
        <v>E</v>
      </c>
      <c r="L635">
        <v>1.44932182630922</v>
      </c>
      <c r="M635">
        <v>8.7263560824923996</v>
      </c>
      <c r="N635">
        <v>4.0992919074164398</v>
      </c>
    </row>
    <row r="636" spans="1:14" x14ac:dyDescent="0.3">
      <c r="A636">
        <v>1674813</v>
      </c>
      <c r="B636">
        <v>2023</v>
      </c>
      <c r="C636">
        <v>1</v>
      </c>
      <c r="D636">
        <v>27</v>
      </c>
      <c r="E636">
        <v>1300</v>
      </c>
      <c r="F636">
        <v>-13.6387957763671</v>
      </c>
      <c r="G636">
        <v>-0.93128356933593703</v>
      </c>
      <c r="H636">
        <v>13.670553731139201</v>
      </c>
      <c r="I636">
        <v>1.5026202008717999</v>
      </c>
      <c r="J636">
        <f t="shared" si="10"/>
        <v>1.5026202008717999</v>
      </c>
      <c r="K636" t="str" cm="1">
        <f t="array" ref="K636">INDEX($P$5:$P$12,MATCH(MIN(ABS(MOD(J636 - $Q$5:$Q$12 + PI(), 2*PI()) - PI())),ABS(MOD(J636 - $Q$5:$Q$12 + PI(), 2*PI()) - PI()),0))</f>
        <v>E</v>
      </c>
      <c r="L636">
        <v>1.45650102802246</v>
      </c>
      <c r="M636">
        <v>8.7036053339640294</v>
      </c>
      <c r="N636">
        <v>4.1015623940361801</v>
      </c>
    </row>
    <row r="637" spans="1:14" x14ac:dyDescent="0.3">
      <c r="A637">
        <v>1674817</v>
      </c>
      <c r="B637">
        <v>2023</v>
      </c>
      <c r="C637">
        <v>1</v>
      </c>
      <c r="D637">
        <v>27</v>
      </c>
      <c r="E637">
        <v>1400</v>
      </c>
      <c r="F637">
        <v>-13.2913702392578</v>
      </c>
      <c r="G637">
        <v>-0.69836608886718698</v>
      </c>
      <c r="H637">
        <v>13.3097046560435</v>
      </c>
      <c r="I637">
        <v>1.5183017782401</v>
      </c>
      <c r="J637">
        <f t="shared" si="10"/>
        <v>1.5183017782401</v>
      </c>
      <c r="K637" t="str" cm="1">
        <f t="array" ref="K637">INDEX($P$5:$P$12,MATCH(MIN(ABS(MOD(J637 - $Q$5:$Q$12 + PI(), 2*PI()) - PI())),ABS(MOD(J637 - $Q$5:$Q$12 + PI(), 2*PI()) - PI()),0))</f>
        <v>E</v>
      </c>
      <c r="L637">
        <v>1.4628157972365401</v>
      </c>
      <c r="M637">
        <v>8.6991481781005806</v>
      </c>
      <c r="N637">
        <v>4.0834718280368296</v>
      </c>
    </row>
    <row r="638" spans="1:14" x14ac:dyDescent="0.3">
      <c r="A638">
        <v>1674820</v>
      </c>
      <c r="B638">
        <v>2023</v>
      </c>
      <c r="C638">
        <v>1</v>
      </c>
      <c r="D638">
        <v>27</v>
      </c>
      <c r="E638">
        <v>1500</v>
      </c>
      <c r="F638">
        <v>-12.675209960937501</v>
      </c>
      <c r="G638">
        <v>-1.1843359375</v>
      </c>
      <c r="H638">
        <v>12.7304202274199</v>
      </c>
      <c r="I638">
        <v>1.4776296442860699</v>
      </c>
      <c r="J638">
        <f t="shared" si="10"/>
        <v>1.4776296442860699</v>
      </c>
      <c r="K638" t="str" cm="1">
        <f t="array" ref="K638">INDEX($P$5:$P$12,MATCH(MIN(ABS(MOD(J638 - $Q$5:$Q$12 + PI(), 2*PI()) - PI())),ABS(MOD(J638 - $Q$5:$Q$12 + PI(), 2*PI()) - PI()),0))</f>
        <v>E</v>
      </c>
      <c r="L638">
        <v>1.4655976761298799</v>
      </c>
      <c r="M638">
        <v>8.7102093166775099</v>
      </c>
      <c r="N638">
        <v>4.0411709679497596</v>
      </c>
    </row>
    <row r="639" spans="1:14" x14ac:dyDescent="0.3">
      <c r="A639">
        <v>1674824</v>
      </c>
      <c r="B639">
        <v>2023</v>
      </c>
      <c r="C639">
        <v>1</v>
      </c>
      <c r="D639">
        <v>27</v>
      </c>
      <c r="E639">
        <v>1600</v>
      </c>
      <c r="F639">
        <v>-12.7926531982421</v>
      </c>
      <c r="G639">
        <v>-1.3950213623046801</v>
      </c>
      <c r="H639">
        <v>12.8684909935773</v>
      </c>
      <c r="I639">
        <v>1.4621768885959601</v>
      </c>
      <c r="J639">
        <f t="shared" si="10"/>
        <v>1.4621768885959601</v>
      </c>
      <c r="K639" t="str" cm="1">
        <f t="array" ref="K639">INDEX($P$5:$P$12,MATCH(MIN(ABS(MOD(J639 - $Q$5:$Q$12 + PI(), 2*PI()) - PI())),ABS(MOD(J639 - $Q$5:$Q$12 + PI(), 2*PI()) - PI()),0))</f>
        <v>E</v>
      </c>
      <c r="L639">
        <v>1.4674295462810301</v>
      </c>
      <c r="M639">
        <v>8.7130691740247901</v>
      </c>
      <c r="N639">
        <v>4.0033838484022297</v>
      </c>
    </row>
    <row r="640" spans="1:14" x14ac:dyDescent="0.3">
      <c r="A640">
        <v>1674828</v>
      </c>
      <c r="B640">
        <v>2023</v>
      </c>
      <c r="C640">
        <v>1</v>
      </c>
      <c r="D640">
        <v>27</v>
      </c>
      <c r="E640">
        <v>1700</v>
      </c>
      <c r="F640">
        <v>-13.0400524902343</v>
      </c>
      <c r="G640">
        <v>-0.98654785156250002</v>
      </c>
      <c r="H640">
        <v>13.0773179823498</v>
      </c>
      <c r="I640">
        <v>1.49528497037634</v>
      </c>
      <c r="J640">
        <f t="shared" si="10"/>
        <v>1.49528497037634</v>
      </c>
      <c r="K640" t="str" cm="1">
        <f t="array" ref="K640">INDEX($P$5:$P$12,MATCH(MIN(ABS(MOD(J640 - $Q$5:$Q$12 + PI(), 2*PI()) - PI())),ABS(MOD(J640 - $Q$5:$Q$12 + PI(), 2*PI()) - PI()),0))</f>
        <v>E</v>
      </c>
      <c r="L640">
        <v>1.4724291577767901</v>
      </c>
      <c r="M640">
        <v>8.7013437483045699</v>
      </c>
      <c r="N640">
        <v>3.9845612843831302</v>
      </c>
    </row>
    <row r="641" spans="1:14" x14ac:dyDescent="0.3">
      <c r="A641">
        <v>1674831</v>
      </c>
      <c r="B641">
        <v>2023</v>
      </c>
      <c r="C641">
        <v>1</v>
      </c>
      <c r="D641">
        <v>27</v>
      </c>
      <c r="E641">
        <v>1800</v>
      </c>
      <c r="F641">
        <v>-13.1652178955078</v>
      </c>
      <c r="G641">
        <v>-0.37006469726562502</v>
      </c>
      <c r="H641">
        <v>13.1704179932286</v>
      </c>
      <c r="I641">
        <v>1.5426944541309999</v>
      </c>
      <c r="J641">
        <f t="shared" si="10"/>
        <v>1.5426944541309999</v>
      </c>
      <c r="K641" t="str" cm="1">
        <f t="array" ref="K641">INDEX($P$5:$P$12,MATCH(MIN(ABS(MOD(J641 - $Q$5:$Q$12 + PI(), 2*PI()) - PI())),ABS(MOD(J641 - $Q$5:$Q$12 + PI(), 2*PI()) - PI()),0))</f>
        <v>E</v>
      </c>
      <c r="L641">
        <v>1.4805682811096099</v>
      </c>
      <c r="M641">
        <v>8.6872891320122605</v>
      </c>
      <c r="N641">
        <v>3.9783229827880802</v>
      </c>
    </row>
    <row r="642" spans="1:14" x14ac:dyDescent="0.3">
      <c r="A642">
        <v>1674835</v>
      </c>
      <c r="B642">
        <v>2023</v>
      </c>
      <c r="C642">
        <v>1</v>
      </c>
      <c r="D642">
        <v>27</v>
      </c>
      <c r="E642">
        <v>1900</v>
      </c>
      <c r="F642">
        <v>-13.3465533447265</v>
      </c>
      <c r="G642">
        <v>-0.15049682617187499</v>
      </c>
      <c r="H642">
        <v>13.347401825011399</v>
      </c>
      <c r="I642">
        <v>1.5595207229582</v>
      </c>
      <c r="J642">
        <f t="shared" si="10"/>
        <v>1.5595207229582</v>
      </c>
      <c r="K642" t="str" cm="1">
        <f t="array" ref="K642">INDEX($P$5:$P$12,MATCH(MIN(ABS(MOD(J642 - $Q$5:$Q$12 + PI(), 2*PI()) - PI())),ABS(MOD(J642 - $Q$5:$Q$12 + PI(), 2*PI()) - PI()),0))</f>
        <v>E</v>
      </c>
      <c r="L642">
        <v>1.4902846172120201</v>
      </c>
      <c r="M642">
        <v>8.6773979398939307</v>
      </c>
      <c r="N642">
        <v>3.9820484585232201</v>
      </c>
    </row>
    <row r="643" spans="1:14" x14ac:dyDescent="0.3">
      <c r="A643">
        <v>1674838</v>
      </c>
      <c r="B643">
        <v>2023</v>
      </c>
      <c r="C643">
        <v>1</v>
      </c>
      <c r="D643">
        <v>27</v>
      </c>
      <c r="E643">
        <v>2000</v>
      </c>
      <c r="F643">
        <v>-13.7664080810546</v>
      </c>
      <c r="G643">
        <v>-4.9224853515625E-2</v>
      </c>
      <c r="H643">
        <v>13.7664960879786</v>
      </c>
      <c r="I643">
        <v>1.5672206196507701</v>
      </c>
      <c r="J643">
        <f t="shared" ref="J643:J706" si="11">IF(I643&lt;0,I643+2*PI(),I643)</f>
        <v>1.5672206196507701</v>
      </c>
      <c r="K643" t="str" cm="1">
        <f t="array" ref="K643">INDEX($P$5:$P$12,MATCH(MIN(ABS(MOD(J643 - $Q$5:$Q$12 + PI(), 2*PI()) - PI())),ABS(MOD(J643 - $Q$5:$Q$12 + PI(), 2*PI()) - PI()),0))</f>
        <v>E</v>
      </c>
      <c r="L643">
        <v>1.4994947159818699</v>
      </c>
      <c r="M643">
        <v>8.6672496795654297</v>
      </c>
      <c r="N643">
        <v>4.0056418312920403</v>
      </c>
    </row>
    <row r="644" spans="1:14" x14ac:dyDescent="0.3">
      <c r="A644">
        <v>1674842</v>
      </c>
      <c r="B644">
        <v>2023</v>
      </c>
      <c r="C644">
        <v>1</v>
      </c>
      <c r="D644">
        <v>27</v>
      </c>
      <c r="E644">
        <v>2100</v>
      </c>
      <c r="F644">
        <v>-13.9742639160156</v>
      </c>
      <c r="G644">
        <v>-0.105021362304687</v>
      </c>
      <c r="H644">
        <v>13.974658546132501</v>
      </c>
      <c r="I644">
        <v>1.56328112701133</v>
      </c>
      <c r="J644">
        <f t="shared" si="11"/>
        <v>1.56328112701133</v>
      </c>
      <c r="K644" t="str" cm="1">
        <f t="array" ref="K644">INDEX($P$5:$P$12,MATCH(MIN(ABS(MOD(J644 - $Q$5:$Q$12 + PI(), 2*PI()) - PI())),ABS(MOD(J644 - $Q$5:$Q$12 + PI(), 2*PI()) - PI()),0))</f>
        <v>E</v>
      </c>
      <c r="L644">
        <v>1.50918086959192</v>
      </c>
      <c r="M644">
        <v>8.6564857694837691</v>
      </c>
      <c r="N644">
        <v>4.0558913548787396</v>
      </c>
    </row>
    <row r="645" spans="1:14" x14ac:dyDescent="0.3">
      <c r="A645">
        <v>1674846</v>
      </c>
      <c r="B645">
        <v>2023</v>
      </c>
      <c r="C645">
        <v>1</v>
      </c>
      <c r="D645">
        <v>27</v>
      </c>
      <c r="E645">
        <v>2200</v>
      </c>
      <c r="F645">
        <v>-12.652430419921799</v>
      </c>
      <c r="G645">
        <v>-0.94639587402343694</v>
      </c>
      <c r="H645">
        <v>12.687776033700001</v>
      </c>
      <c r="I645">
        <v>1.49613582874079</v>
      </c>
      <c r="J645">
        <f t="shared" si="11"/>
        <v>1.49613582874079</v>
      </c>
      <c r="K645" t="str" cm="1">
        <f t="array" ref="K645">INDEX($P$5:$P$12,MATCH(MIN(ABS(MOD(J645 - $Q$5:$Q$12 + PI(), 2*PI()) - PI())),ABS(MOD(J645 - $Q$5:$Q$12 + PI(), 2*PI()) - PI()),0))</f>
        <v>E</v>
      </c>
      <c r="L645">
        <v>1.5154390614281801</v>
      </c>
      <c r="M645">
        <v>8.7117457919650594</v>
      </c>
      <c r="N645">
        <v>4.0312192704942396</v>
      </c>
    </row>
    <row r="646" spans="1:14" x14ac:dyDescent="0.3">
      <c r="A646">
        <v>1674849</v>
      </c>
      <c r="B646">
        <v>2023</v>
      </c>
      <c r="C646">
        <v>1</v>
      </c>
      <c r="D646">
        <v>27</v>
      </c>
      <c r="E646">
        <v>2300</v>
      </c>
      <c r="F646">
        <v>-13.191494140625</v>
      </c>
      <c r="G646">
        <v>-0.522661743164062</v>
      </c>
      <c r="H646">
        <v>13.2018443014569</v>
      </c>
      <c r="I646">
        <v>1.5311959223448199</v>
      </c>
      <c r="J646">
        <f t="shared" si="11"/>
        <v>1.5311959223448199</v>
      </c>
      <c r="K646" t="str" cm="1">
        <f t="array" ref="K646">INDEX($P$5:$P$12,MATCH(MIN(ABS(MOD(J646 - $Q$5:$Q$12 + PI(), 2*PI()) - PI())),ABS(MOD(J646 - $Q$5:$Q$12 + PI(), 2*PI()) - PI()),0))</f>
        <v>E</v>
      </c>
      <c r="L646">
        <v>1.5235743083820801</v>
      </c>
      <c r="M646">
        <v>8.7360122468736403</v>
      </c>
      <c r="N646">
        <v>4.0381611718071797</v>
      </c>
    </row>
    <row r="647" spans="1:14" x14ac:dyDescent="0.3">
      <c r="A647">
        <v>1674853</v>
      </c>
      <c r="B647">
        <v>2023</v>
      </c>
      <c r="C647">
        <v>1</v>
      </c>
      <c r="D647">
        <v>27</v>
      </c>
      <c r="E647">
        <v>0</v>
      </c>
      <c r="F647">
        <v>-12.4384252929687</v>
      </c>
      <c r="G647">
        <v>-5.1438562011718698</v>
      </c>
      <c r="H647">
        <v>13.460077280130999</v>
      </c>
      <c r="I647">
        <v>1.17866751093806</v>
      </c>
      <c r="J647">
        <f t="shared" si="11"/>
        <v>1.17866751093806</v>
      </c>
      <c r="K647" t="str" cm="1">
        <f t="array" ref="K647">INDEX($P$5:$P$12,MATCH(MIN(ABS(MOD(J647 - $Q$5:$Q$12 + PI(), 2*PI()) - PI())),ABS(MOD(J647 - $Q$5:$Q$12 + PI(), 2*PI()) - PI()),0))</f>
        <v>E</v>
      </c>
      <c r="L647">
        <v>1.28349332476999</v>
      </c>
      <c r="M647">
        <v>8.6236468421088297</v>
      </c>
      <c r="N647">
        <v>4.1326852374606604</v>
      </c>
    </row>
    <row r="648" spans="1:14" x14ac:dyDescent="0.3">
      <c r="A648">
        <v>1674856</v>
      </c>
      <c r="B648">
        <v>2023</v>
      </c>
      <c r="C648">
        <v>1</v>
      </c>
      <c r="D648">
        <v>27</v>
      </c>
      <c r="E648">
        <v>100</v>
      </c>
      <c r="F648">
        <v>-12.886095581054599</v>
      </c>
      <c r="G648">
        <v>-4.8631555175781198</v>
      </c>
      <c r="H648">
        <v>13.773225508653599</v>
      </c>
      <c r="I648">
        <v>1.2099270777778199</v>
      </c>
      <c r="J648">
        <f t="shared" si="11"/>
        <v>1.2099270777778199</v>
      </c>
      <c r="K648" t="str" cm="1">
        <f t="array" ref="K648">INDEX($P$5:$P$12,MATCH(MIN(ABS(MOD(J648 - $Q$5:$Q$12 + PI(), 2*PI()) - PI())),ABS(MOD(J648 - $Q$5:$Q$12 + PI(), 2*PI()) - PI()),0))</f>
        <v>E</v>
      </c>
      <c r="L648">
        <v>1.30010899394575</v>
      </c>
      <c r="M648">
        <v>8.6299040052625795</v>
      </c>
      <c r="N648">
        <v>4.1498818927340997</v>
      </c>
    </row>
    <row r="649" spans="1:14" x14ac:dyDescent="0.3">
      <c r="A649">
        <v>1674860</v>
      </c>
      <c r="B649">
        <v>2023</v>
      </c>
      <c r="C649">
        <v>1</v>
      </c>
      <c r="D649">
        <v>27</v>
      </c>
      <c r="E649">
        <v>200</v>
      </c>
      <c r="F649">
        <v>-13.9254010009765</v>
      </c>
      <c r="G649">
        <v>-4.2904650878906203</v>
      </c>
      <c r="H649">
        <v>14.571372059912701</v>
      </c>
      <c r="I649">
        <v>1.2719217891922501</v>
      </c>
      <c r="J649">
        <f t="shared" si="11"/>
        <v>1.2719217891922501</v>
      </c>
      <c r="K649" t="str" cm="1">
        <f t="array" ref="K649">INDEX($P$5:$P$12,MATCH(MIN(ABS(MOD(J649 - $Q$5:$Q$12 + PI(), 2*PI()) - PI())),ABS(MOD(J649 - $Q$5:$Q$12 + PI(), 2*PI()) - PI()),0))</f>
        <v>E</v>
      </c>
      <c r="L649">
        <v>1.3175251797545</v>
      </c>
      <c r="M649">
        <v>8.6228633456759898</v>
      </c>
      <c r="N649">
        <v>4.1965877744886599</v>
      </c>
    </row>
    <row r="650" spans="1:14" x14ac:dyDescent="0.3">
      <c r="A650">
        <v>1674864</v>
      </c>
      <c r="B650">
        <v>2023</v>
      </c>
      <c r="C650">
        <v>1</v>
      </c>
      <c r="D650">
        <v>28</v>
      </c>
      <c r="E650">
        <v>300</v>
      </c>
      <c r="F650">
        <v>-12.366923828125</v>
      </c>
      <c r="G650">
        <v>0.91171875000000002</v>
      </c>
      <c r="H650">
        <v>12.4004853150893</v>
      </c>
      <c r="I650">
        <v>1.64438555577255</v>
      </c>
      <c r="J650">
        <f t="shared" si="11"/>
        <v>1.64438555577255</v>
      </c>
      <c r="K650" t="str" cm="1">
        <f t="array" ref="K650">INDEX($P$5:$P$12,MATCH(MIN(ABS(MOD(J650 - $Q$5:$Q$12 + PI(), 2*PI()) - PI())),ABS(MOD(J650 - $Q$5:$Q$12 + PI(), 2*PI()) - PI()),0))</f>
        <v>E</v>
      </c>
      <c r="L650">
        <v>1.5723544831673399</v>
      </c>
      <c r="M650">
        <v>8.8267753389146595</v>
      </c>
      <c r="N650">
        <v>4.05122947692871</v>
      </c>
    </row>
    <row r="651" spans="1:14" x14ac:dyDescent="0.3">
      <c r="A651">
        <v>1674867</v>
      </c>
      <c r="B651">
        <v>2023</v>
      </c>
      <c r="C651">
        <v>1</v>
      </c>
      <c r="D651">
        <v>28</v>
      </c>
      <c r="E651">
        <v>400</v>
      </c>
      <c r="F651">
        <v>-12.074747924804599</v>
      </c>
      <c r="G651">
        <v>0.92185913085937499</v>
      </c>
      <c r="H651">
        <v>12.109886940212199</v>
      </c>
      <c r="I651">
        <v>1.64699454551598</v>
      </c>
      <c r="J651">
        <f t="shared" si="11"/>
        <v>1.64699454551598</v>
      </c>
      <c r="K651" t="str" cm="1">
        <f t="array" ref="K651">INDEX($P$5:$P$12,MATCH(MIN(ABS(MOD(J651 - $Q$5:$Q$12 + PI(), 2*PI()) - PI())),ABS(MOD(J651 - $Q$5:$Q$12 + PI(), 2*PI()) - PI()),0))</f>
        <v>E</v>
      </c>
      <c r="L651">
        <v>1.5804179135438401</v>
      </c>
      <c r="M651">
        <v>8.8629908031887403</v>
      </c>
      <c r="N651">
        <v>4.00490082634819</v>
      </c>
    </row>
    <row r="652" spans="1:14" x14ac:dyDescent="0.3">
      <c r="A652">
        <v>1674871</v>
      </c>
      <c r="B652">
        <v>2023</v>
      </c>
      <c r="C652">
        <v>1</v>
      </c>
      <c r="D652">
        <v>28</v>
      </c>
      <c r="E652">
        <v>500</v>
      </c>
      <c r="F652">
        <v>-12.0128558349609</v>
      </c>
      <c r="G652">
        <v>0.92393554687500001</v>
      </c>
      <c r="H652">
        <v>12.0483344162724</v>
      </c>
      <c r="I652">
        <v>1.6475574362571599</v>
      </c>
      <c r="J652">
        <f t="shared" si="11"/>
        <v>1.6475574362571599</v>
      </c>
      <c r="K652" t="str" cm="1">
        <f t="array" ref="K652">INDEX($P$5:$P$12,MATCH(MIN(ABS(MOD(J652 - $Q$5:$Q$12 + PI(), 2*PI()) - PI())),ABS(MOD(J652 - $Q$5:$Q$12 + PI(), 2*PI()) - PI()),0))</f>
        <v>E</v>
      </c>
      <c r="L652">
        <v>1.58732073831729</v>
      </c>
      <c r="M652">
        <v>8.8920839097764706</v>
      </c>
      <c r="N652">
        <v>3.9525909423828098</v>
      </c>
    </row>
    <row r="653" spans="1:14" x14ac:dyDescent="0.3">
      <c r="A653">
        <v>1674874</v>
      </c>
      <c r="B653">
        <v>2023</v>
      </c>
      <c r="C653">
        <v>1</v>
      </c>
      <c r="D653">
        <v>28</v>
      </c>
      <c r="E653">
        <v>600</v>
      </c>
      <c r="F653">
        <v>-12.3028448486328</v>
      </c>
      <c r="G653">
        <v>1.71558837890625</v>
      </c>
      <c r="H653">
        <v>12.4218853180734</v>
      </c>
      <c r="I653">
        <v>1.7093493451761099</v>
      </c>
      <c r="J653">
        <f t="shared" si="11"/>
        <v>1.7093493451761099</v>
      </c>
      <c r="K653" t="str" cm="1">
        <f t="array" ref="K653">INDEX($P$5:$P$12,MATCH(MIN(ABS(MOD(J653 - $Q$5:$Q$12 + PI(), 2*PI()) - PI())),ABS(MOD(J653 - $Q$5:$Q$12 + PI(), 2*PI()) - PI()),0))</f>
        <v>E</v>
      </c>
      <c r="L653">
        <v>1.5973558252115001</v>
      </c>
      <c r="M653">
        <v>8.8861050075954804</v>
      </c>
      <c r="N653">
        <v>3.9223441017998502</v>
      </c>
    </row>
    <row r="654" spans="1:14" x14ac:dyDescent="0.3">
      <c r="A654">
        <v>1674878</v>
      </c>
      <c r="B654">
        <v>2023</v>
      </c>
      <c r="C654">
        <v>1</v>
      </c>
      <c r="D654">
        <v>28</v>
      </c>
      <c r="E654">
        <v>700</v>
      </c>
      <c r="F654">
        <v>-12.144776611328099</v>
      </c>
      <c r="G654">
        <v>2.0848156738281198</v>
      </c>
      <c r="H654">
        <v>12.3224208389789</v>
      </c>
      <c r="I654">
        <v>1.7408028785870999</v>
      </c>
      <c r="J654">
        <f t="shared" si="11"/>
        <v>1.7408028785870999</v>
      </c>
      <c r="K654" t="str" cm="1">
        <f t="array" ref="K654">INDEX($P$5:$P$12,MATCH(MIN(ABS(MOD(J654 - $Q$5:$Q$12 + PI(), 2*PI()) - PI())),ABS(MOD(J654 - $Q$5:$Q$12 + PI(), 2*PI()) - PI()),0))</f>
        <v>E</v>
      </c>
      <c r="L654">
        <v>1.60873042295266</v>
      </c>
      <c r="M654">
        <v>8.8684569464789504</v>
      </c>
      <c r="N654">
        <v>3.9021164576212501</v>
      </c>
    </row>
    <row r="655" spans="1:14" x14ac:dyDescent="0.3">
      <c r="A655">
        <v>1674882</v>
      </c>
      <c r="B655">
        <v>2023</v>
      </c>
      <c r="C655">
        <v>1</v>
      </c>
      <c r="D655">
        <v>28</v>
      </c>
      <c r="E655">
        <v>800</v>
      </c>
      <c r="F655">
        <v>-12.0466387939453</v>
      </c>
      <c r="G655">
        <v>2.03390319824218</v>
      </c>
      <c r="H655">
        <v>12.217130123380301</v>
      </c>
      <c r="I655">
        <v>1.7380547105898501</v>
      </c>
      <c r="J655">
        <f t="shared" si="11"/>
        <v>1.7380547105898501</v>
      </c>
      <c r="K655" t="str" cm="1">
        <f t="array" ref="K655">INDEX($P$5:$P$12,MATCH(MIN(ABS(MOD(J655 - $Q$5:$Q$12 + PI(), 2*PI()) - PI())),ABS(MOD(J655 - $Q$5:$Q$12 + PI(), 2*PI()) - PI()),0))</f>
        <v>E</v>
      </c>
      <c r="L655">
        <v>1.61860447737295</v>
      </c>
      <c r="M655">
        <v>8.8577131695217499</v>
      </c>
      <c r="N655">
        <v>3.88035000695122</v>
      </c>
    </row>
    <row r="656" spans="1:14" x14ac:dyDescent="0.3">
      <c r="A656">
        <v>1674885</v>
      </c>
      <c r="B656">
        <v>2023</v>
      </c>
      <c r="C656">
        <v>1</v>
      </c>
      <c r="D656">
        <v>28</v>
      </c>
      <c r="E656">
        <v>900</v>
      </c>
      <c r="F656">
        <v>-12.0680676269531</v>
      </c>
      <c r="G656">
        <v>1.9453717041015599</v>
      </c>
      <c r="H656">
        <v>12.22385893717</v>
      </c>
      <c r="I656">
        <v>1.73062135185028</v>
      </c>
      <c r="J656">
        <f t="shared" si="11"/>
        <v>1.73062135185028</v>
      </c>
      <c r="K656" t="str" cm="1">
        <f t="array" ref="K656">INDEX($P$5:$P$12,MATCH(MIN(ABS(MOD(J656 - $Q$5:$Q$12 + PI(), 2*PI()) - PI())),ABS(MOD(J656 - $Q$5:$Q$12 + PI(), 2*PI()) - PI()),0))</f>
        <v>E</v>
      </c>
      <c r="L656">
        <v>1.6269576300853801</v>
      </c>
      <c r="M656">
        <v>8.8514089584350497</v>
      </c>
      <c r="N656">
        <v>3.8587612575954799</v>
      </c>
    </row>
    <row r="657" spans="1:14" x14ac:dyDescent="0.3">
      <c r="A657">
        <v>1674889</v>
      </c>
      <c r="B657">
        <v>2023</v>
      </c>
      <c r="C657">
        <v>1</v>
      </c>
      <c r="D657">
        <v>28</v>
      </c>
      <c r="E657">
        <v>1000</v>
      </c>
      <c r="F657">
        <v>-12.155310668945299</v>
      </c>
      <c r="G657">
        <v>2.3003283691406202</v>
      </c>
      <c r="H657">
        <v>12.3710584860168</v>
      </c>
      <c r="I657">
        <v>1.75782920847779</v>
      </c>
      <c r="J657">
        <f t="shared" si="11"/>
        <v>1.75782920847779</v>
      </c>
      <c r="K657" t="str" cm="1">
        <f t="array" ref="K657">INDEX($P$5:$P$12,MATCH(MIN(ABS(MOD(J657 - $Q$5:$Q$12 + PI(), 2*PI()) - PI())),ABS(MOD(J657 - $Q$5:$Q$12 + PI(), 2*PI()) - PI()),0))</f>
        <v>E</v>
      </c>
      <c r="L657">
        <v>1.63534380599532</v>
      </c>
      <c r="M657">
        <v>8.8415060043334908</v>
      </c>
      <c r="N657">
        <v>3.8393114937676298</v>
      </c>
    </row>
    <row r="658" spans="1:14" x14ac:dyDescent="0.3">
      <c r="A658">
        <v>1674892</v>
      </c>
      <c r="B658">
        <v>2023</v>
      </c>
      <c r="C658">
        <v>1</v>
      </c>
      <c r="D658">
        <v>28</v>
      </c>
      <c r="E658">
        <v>1100</v>
      </c>
      <c r="F658">
        <v>-12.2517681884765</v>
      </c>
      <c r="G658">
        <v>2.68636596679687</v>
      </c>
      <c r="H658">
        <v>12.542822084831201</v>
      </c>
      <c r="I658">
        <v>1.78664405482723</v>
      </c>
      <c r="J658">
        <f t="shared" si="11"/>
        <v>1.78664405482723</v>
      </c>
      <c r="K658" t="str" cm="1">
        <f t="array" ref="K658">INDEX($P$5:$P$12,MATCH(MIN(ABS(MOD(J658 - $Q$5:$Q$12 + PI(), 2*PI()) - PI())),ABS(MOD(J658 - $Q$5:$Q$12 + PI(), 2*PI()) - PI()),0))</f>
        <v>E</v>
      </c>
      <c r="L658">
        <v>1.64402449793115</v>
      </c>
      <c r="M658">
        <v>8.82750903235541</v>
      </c>
      <c r="N658">
        <v>3.8233921262953001</v>
      </c>
    </row>
    <row r="659" spans="1:14" x14ac:dyDescent="0.3">
      <c r="A659">
        <v>1674896</v>
      </c>
      <c r="B659">
        <v>2023</v>
      </c>
      <c r="C659">
        <v>1</v>
      </c>
      <c r="D659">
        <v>28</v>
      </c>
      <c r="E659">
        <v>1200</v>
      </c>
      <c r="F659">
        <v>-11.9505780029296</v>
      </c>
      <c r="G659">
        <v>2.91463684082031</v>
      </c>
      <c r="H659">
        <v>12.3008708032388</v>
      </c>
      <c r="I659">
        <v>1.8100170052858</v>
      </c>
      <c r="J659">
        <f t="shared" si="11"/>
        <v>1.8100170052858</v>
      </c>
      <c r="K659" t="str" cm="1">
        <f t="array" ref="K659">INDEX($P$5:$P$12,MATCH(MIN(ABS(MOD(J659 - $Q$5:$Q$12 + PI(), 2*PI()) - PI())),ABS(MOD(J659 - $Q$5:$Q$12 + PI(), 2*PI()) - PI()),0))</f>
        <v>E</v>
      </c>
      <c r="L659">
        <v>1.65464654552961</v>
      </c>
      <c r="M659">
        <v>8.8066669040255992</v>
      </c>
      <c r="N659">
        <v>3.8126099904378199</v>
      </c>
    </row>
    <row r="660" spans="1:14" x14ac:dyDescent="0.3">
      <c r="A660">
        <v>1674900</v>
      </c>
      <c r="B660">
        <v>2023</v>
      </c>
      <c r="C660">
        <v>1</v>
      </c>
      <c r="D660">
        <v>28</v>
      </c>
      <c r="E660">
        <v>1300</v>
      </c>
      <c r="F660">
        <v>-11.4363018798828</v>
      </c>
      <c r="G660">
        <v>2.6820733642578101</v>
      </c>
      <c r="H660">
        <v>11.746596026895199</v>
      </c>
      <c r="I660">
        <v>1.80115599889239</v>
      </c>
      <c r="J660">
        <f t="shared" si="11"/>
        <v>1.80115599889239</v>
      </c>
      <c r="K660" t="str" cm="1">
        <f t="array" ref="K660">INDEX($P$5:$P$12,MATCH(MIN(ABS(MOD(J660 - $Q$5:$Q$12 + PI(), 2*PI()) - PI())),ABS(MOD(J660 - $Q$5:$Q$12 + PI(), 2*PI()) - PI()),0))</f>
        <v>E</v>
      </c>
      <c r="L660">
        <v>1.66364663925218</v>
      </c>
      <c r="M660">
        <v>8.8033893373277401</v>
      </c>
      <c r="N660">
        <v>3.7855908075968401</v>
      </c>
    </row>
    <row r="661" spans="1:14" x14ac:dyDescent="0.3">
      <c r="A661">
        <v>1674903</v>
      </c>
      <c r="B661">
        <v>2023</v>
      </c>
      <c r="C661">
        <v>1</v>
      </c>
      <c r="D661">
        <v>28</v>
      </c>
      <c r="E661">
        <v>1400</v>
      </c>
      <c r="F661">
        <v>-11.4016436767578</v>
      </c>
      <c r="G661">
        <v>2.4175207519531199</v>
      </c>
      <c r="H661">
        <v>11.655122698533599</v>
      </c>
      <c r="I661">
        <v>1.77973452168258</v>
      </c>
      <c r="J661">
        <f t="shared" si="11"/>
        <v>1.77973452168258</v>
      </c>
      <c r="K661" t="str" cm="1">
        <f t="array" ref="K661">INDEX($P$5:$P$12,MATCH(MIN(ABS(MOD(J661 - $Q$5:$Q$12 + PI(), 2*PI()) - PI())),ABS(MOD(J661 - $Q$5:$Q$12 + PI(), 2*PI()) - PI()),0))</f>
        <v>E</v>
      </c>
      <c r="L661">
        <v>1.6712025303062701</v>
      </c>
      <c r="M661">
        <v>8.8040565914577904</v>
      </c>
      <c r="N661">
        <v>3.75285858578152</v>
      </c>
    </row>
    <row r="662" spans="1:14" x14ac:dyDescent="0.3">
      <c r="A662">
        <v>1674907</v>
      </c>
      <c r="B662">
        <v>2023</v>
      </c>
      <c r="C662">
        <v>1</v>
      </c>
      <c r="D662">
        <v>28</v>
      </c>
      <c r="E662">
        <v>1500</v>
      </c>
      <c r="F662">
        <v>-11.7475653076171</v>
      </c>
      <c r="G662">
        <v>2.7249310302734302</v>
      </c>
      <c r="H662">
        <v>12.0594585192071</v>
      </c>
      <c r="I662">
        <v>1.7987226771865099</v>
      </c>
      <c r="J662">
        <f t="shared" si="11"/>
        <v>1.7987226771865099</v>
      </c>
      <c r="K662" t="str" cm="1">
        <f t="array" ref="K662">INDEX($P$5:$P$12,MATCH(MIN(ABS(MOD(J662 - $Q$5:$Q$12 + PI(), 2*PI()) - PI())),ABS(MOD(J662 - $Q$5:$Q$12 + PI(), 2*PI()) - PI()),0))</f>
        <v>E</v>
      </c>
      <c r="L662">
        <v>1.6801410754169801</v>
      </c>
      <c r="M662">
        <v>8.7809850904676594</v>
      </c>
      <c r="N662">
        <v>3.7371938493516699</v>
      </c>
    </row>
    <row r="663" spans="1:14" x14ac:dyDescent="0.3">
      <c r="A663">
        <v>1674910</v>
      </c>
      <c r="B663">
        <v>2023</v>
      </c>
      <c r="C663">
        <v>1</v>
      </c>
      <c r="D663">
        <v>28</v>
      </c>
      <c r="E663">
        <v>1600</v>
      </c>
      <c r="F663">
        <v>-11.7676788330078</v>
      </c>
      <c r="G663">
        <v>3.1091003417968701</v>
      </c>
      <c r="H663">
        <v>12.1714736187604</v>
      </c>
      <c r="I663">
        <v>1.8291007254167999</v>
      </c>
      <c r="J663">
        <f t="shared" si="11"/>
        <v>1.8291007254167999</v>
      </c>
      <c r="K663" t="str" cm="1">
        <f t="array" ref="K663">INDEX($P$5:$P$12,MATCH(MIN(ABS(MOD(J663 - $Q$5:$Q$12 + PI(), 2*PI()) - PI())),ABS(MOD(J663 - $Q$5:$Q$12 + PI(), 2*PI()) - PI()),0))</f>
        <v>E</v>
      </c>
      <c r="L663">
        <v>1.6907016927662899</v>
      </c>
      <c r="M663">
        <v>8.7522817187838999</v>
      </c>
      <c r="N663">
        <v>3.7263781229654902</v>
      </c>
    </row>
    <row r="664" spans="1:14" x14ac:dyDescent="0.3">
      <c r="A664">
        <v>1674914</v>
      </c>
      <c r="B664">
        <v>2023</v>
      </c>
      <c r="C664">
        <v>1</v>
      </c>
      <c r="D664">
        <v>28</v>
      </c>
      <c r="E664">
        <v>1700</v>
      </c>
      <c r="F664">
        <v>-11.581600341796801</v>
      </c>
      <c r="G664">
        <v>3.0511224365234302</v>
      </c>
      <c r="H664">
        <v>11.9767614403797</v>
      </c>
      <c r="I664">
        <v>1.82838915763385</v>
      </c>
      <c r="J664">
        <f t="shared" si="11"/>
        <v>1.82838915763385</v>
      </c>
      <c r="K664" t="str" cm="1">
        <f t="array" ref="K664">INDEX($P$5:$P$12,MATCH(MIN(ABS(MOD(J664 - $Q$5:$Q$12 + PI(), 2*PI()) - PI())),ABS(MOD(J664 - $Q$5:$Q$12 + PI(), 2*PI()) - PI()),0))</f>
        <v>E</v>
      </c>
      <c r="L664">
        <v>1.7000311011529901</v>
      </c>
      <c r="M664">
        <v>8.7314430872599207</v>
      </c>
      <c r="N664">
        <v>3.7101364135742099</v>
      </c>
    </row>
    <row r="665" spans="1:14" x14ac:dyDescent="0.3">
      <c r="A665">
        <v>1674918</v>
      </c>
      <c r="B665">
        <v>2023</v>
      </c>
      <c r="C665">
        <v>1</v>
      </c>
      <c r="D665">
        <v>28</v>
      </c>
      <c r="E665">
        <v>1800</v>
      </c>
      <c r="F665">
        <v>-11.668303222656199</v>
      </c>
      <c r="G665">
        <v>3.1646301269531198</v>
      </c>
      <c r="H665">
        <v>12.089838044253</v>
      </c>
      <c r="I665">
        <v>1.83564115895826</v>
      </c>
      <c r="J665">
        <f t="shared" si="11"/>
        <v>1.83564115895826</v>
      </c>
      <c r="K665" t="str" cm="1">
        <f t="array" ref="K665">INDEX($P$5:$P$12,MATCH(MIN(ABS(MOD(J665 - $Q$5:$Q$12 + PI(), 2*PI()) - PI())),ABS(MOD(J665 - $Q$5:$Q$12 + PI(), 2*PI()) - PI()),0))</f>
        <v>E</v>
      </c>
      <c r="L665">
        <v>1.7090932465289499</v>
      </c>
      <c r="M665">
        <v>8.7089253531561894</v>
      </c>
      <c r="N665">
        <v>3.69290320078531</v>
      </c>
    </row>
    <row r="666" spans="1:14" x14ac:dyDescent="0.3">
      <c r="A666">
        <v>1674921</v>
      </c>
      <c r="B666">
        <v>2023</v>
      </c>
      <c r="C666">
        <v>1</v>
      </c>
      <c r="D666">
        <v>28</v>
      </c>
      <c r="E666">
        <v>1900</v>
      </c>
      <c r="F666">
        <v>-11.7089001464843</v>
      </c>
      <c r="G666">
        <v>3.28856140136718</v>
      </c>
      <c r="H666">
        <v>12.1619479825768</v>
      </c>
      <c r="I666">
        <v>1.8446023061700101</v>
      </c>
      <c r="J666">
        <f t="shared" si="11"/>
        <v>1.8446023061700101</v>
      </c>
      <c r="K666" t="str" cm="1">
        <f t="array" ref="K666">INDEX($P$5:$P$12,MATCH(MIN(ABS(MOD(J666 - $Q$5:$Q$12 + PI(), 2*PI()) - PI())),ABS(MOD(J666 - $Q$5:$Q$12 + PI(), 2*PI()) - PI()),0))</f>
        <v>E</v>
      </c>
      <c r="L666">
        <v>1.7182570654772</v>
      </c>
      <c r="M666">
        <v>8.6885951360066702</v>
      </c>
      <c r="N666">
        <v>3.6729805204603401</v>
      </c>
    </row>
    <row r="667" spans="1:14" x14ac:dyDescent="0.3">
      <c r="A667">
        <v>1674925</v>
      </c>
      <c r="B667">
        <v>2023</v>
      </c>
      <c r="C667">
        <v>1</v>
      </c>
      <c r="D667">
        <v>28</v>
      </c>
      <c r="E667">
        <v>2000</v>
      </c>
      <c r="F667">
        <v>-11.6505145263671</v>
      </c>
      <c r="G667">
        <v>3.24501708984375</v>
      </c>
      <c r="H667">
        <v>12.0939912618816</v>
      </c>
      <c r="I667">
        <v>1.8424413222443701</v>
      </c>
      <c r="J667">
        <f t="shared" si="11"/>
        <v>1.8424413222443701</v>
      </c>
      <c r="K667" t="str" cm="1">
        <f t="array" ref="K667">INDEX($P$5:$P$12,MATCH(MIN(ABS(MOD(J667 - $Q$5:$Q$12 + PI(), 2*PI()) - PI())),ABS(MOD(J667 - $Q$5:$Q$12 + PI(), 2*PI()) - PI()),0))</f>
        <v>E</v>
      </c>
      <c r="L667">
        <v>1.7265516286456399</v>
      </c>
      <c r="M667">
        <v>8.6710489061143594</v>
      </c>
      <c r="N667">
        <v>3.6484304004245298</v>
      </c>
    </row>
    <row r="668" spans="1:14" x14ac:dyDescent="0.3">
      <c r="A668">
        <v>1674928</v>
      </c>
      <c r="B668">
        <v>2023</v>
      </c>
      <c r="C668">
        <v>1</v>
      </c>
      <c r="D668">
        <v>28</v>
      </c>
      <c r="E668">
        <v>2100</v>
      </c>
      <c r="F668">
        <v>-11.535101318359301</v>
      </c>
      <c r="G668">
        <v>3.0839532470703102</v>
      </c>
      <c r="H668">
        <v>11.940239949638</v>
      </c>
      <c r="I668">
        <v>1.8320401294186499</v>
      </c>
      <c r="J668">
        <f t="shared" si="11"/>
        <v>1.8320401294186499</v>
      </c>
      <c r="K668" t="str" cm="1">
        <f t="array" ref="K668">INDEX($P$5:$P$12,MATCH(MIN(ABS(MOD(J668 - $Q$5:$Q$12 + PI(), 2*PI()) - PI())),ABS(MOD(J668 - $Q$5:$Q$12 + PI(), 2*PI()) - PI()),0))</f>
        <v>E</v>
      </c>
      <c r="L668">
        <v>1.7327278247110001</v>
      </c>
      <c r="M668">
        <v>8.6557920244004993</v>
      </c>
      <c r="N668">
        <v>3.6198097864786698</v>
      </c>
    </row>
    <row r="669" spans="1:14" x14ac:dyDescent="0.3">
      <c r="A669">
        <v>1674932</v>
      </c>
      <c r="B669">
        <v>2023</v>
      </c>
      <c r="C669">
        <v>1</v>
      </c>
      <c r="D669">
        <v>28</v>
      </c>
      <c r="E669">
        <v>2200</v>
      </c>
      <c r="F669">
        <v>-11.102152709960899</v>
      </c>
      <c r="G669">
        <v>2.4247485351562501</v>
      </c>
      <c r="H669">
        <v>11.3638549908926</v>
      </c>
      <c r="I669">
        <v>1.78582328520495</v>
      </c>
      <c r="J669">
        <f t="shared" si="11"/>
        <v>1.78582328520495</v>
      </c>
      <c r="K669" t="str" cm="1">
        <f t="array" ref="K669">INDEX($P$5:$P$12,MATCH(MIN(ABS(MOD(J669 - $Q$5:$Q$12 + PI(), 2*PI()) - PI())),ABS(MOD(J669 - $Q$5:$Q$12 + PI(), 2*PI()) - PI()),0))</f>
        <v>E</v>
      </c>
      <c r="L669">
        <v>1.7351608590922201</v>
      </c>
      <c r="M669">
        <v>8.7721413506401902</v>
      </c>
      <c r="N669">
        <v>3.6905628840128499</v>
      </c>
    </row>
    <row r="670" spans="1:14" x14ac:dyDescent="0.3">
      <c r="A670">
        <v>1674936</v>
      </c>
      <c r="B670">
        <v>2023</v>
      </c>
      <c r="C670">
        <v>1</v>
      </c>
      <c r="D670">
        <v>28</v>
      </c>
      <c r="E670">
        <v>2300</v>
      </c>
      <c r="F670">
        <v>-11.168982543945299</v>
      </c>
      <c r="G670">
        <v>2.4652484130859298</v>
      </c>
      <c r="H670">
        <v>11.437815386041899</v>
      </c>
      <c r="I670">
        <v>1.7880358999566099</v>
      </c>
      <c r="J670">
        <f t="shared" si="11"/>
        <v>1.7880358999566099</v>
      </c>
      <c r="K670" t="str" cm="1">
        <f t="array" ref="K670">INDEX($P$5:$P$12,MATCH(MIN(ABS(MOD(J670 - $Q$5:$Q$12 + PI(), 2*PI()) - PI())),ABS(MOD(J670 - $Q$5:$Q$12 + PI(), 2*PI()) - PI()),0))</f>
        <v>E</v>
      </c>
      <c r="L670">
        <v>1.7384146797214</v>
      </c>
      <c r="M670">
        <v>8.7545907762315505</v>
      </c>
      <c r="N670">
        <v>3.64370356665717</v>
      </c>
    </row>
    <row r="671" spans="1:14" x14ac:dyDescent="0.3">
      <c r="A671">
        <v>1674939</v>
      </c>
      <c r="B671">
        <v>2023</v>
      </c>
      <c r="C671">
        <v>1</v>
      </c>
      <c r="D671">
        <v>28</v>
      </c>
      <c r="E671">
        <v>0</v>
      </c>
      <c r="F671">
        <v>-13.4902014160156</v>
      </c>
      <c r="G671">
        <v>0.24959411621093699</v>
      </c>
      <c r="H671">
        <v>13.492510198903499</v>
      </c>
      <c r="I671">
        <v>1.5892960981504201</v>
      </c>
      <c r="J671">
        <f t="shared" si="11"/>
        <v>1.5892960981504201</v>
      </c>
      <c r="K671" t="str" cm="1">
        <f t="array" ref="K671">INDEX($P$5:$P$12,MATCH(MIN(ABS(MOD(J671 - $Q$5:$Q$12 + PI(), 2*PI()) - PI())),ABS(MOD(J671 - $Q$5:$Q$12 + PI(), 2*PI()) - PI()),0))</f>
        <v>E</v>
      </c>
      <c r="L671">
        <v>1.5362621700381101</v>
      </c>
      <c r="M671">
        <v>8.7385852601793008</v>
      </c>
      <c r="N671">
        <v>4.0712536705864801</v>
      </c>
    </row>
    <row r="672" spans="1:14" x14ac:dyDescent="0.3">
      <c r="A672">
        <v>1674943</v>
      </c>
      <c r="B672">
        <v>2023</v>
      </c>
      <c r="C672">
        <v>1</v>
      </c>
      <c r="D672">
        <v>28</v>
      </c>
      <c r="E672">
        <v>100</v>
      </c>
      <c r="F672">
        <v>-13.476273193359299</v>
      </c>
      <c r="G672">
        <v>0.81026977539062495</v>
      </c>
      <c r="H672">
        <v>13.500610219207401</v>
      </c>
      <c r="I672">
        <v>1.6308496869164999</v>
      </c>
      <c r="J672">
        <f t="shared" si="11"/>
        <v>1.6308496869164999</v>
      </c>
      <c r="K672" t="str" cm="1">
        <f t="array" ref="K672">INDEX($P$5:$P$12,MATCH(MIN(ABS(MOD(J672 - $Q$5:$Q$12 + PI(), 2*PI()) - PI())),ABS(MOD(J672 - $Q$5:$Q$12 + PI(), 2*PI()) - PI()),0))</f>
        <v>E</v>
      </c>
      <c r="L672">
        <v>1.55074488390615</v>
      </c>
      <c r="M672">
        <v>8.7453629175821899</v>
      </c>
      <c r="N672">
        <v>4.1015004052056199</v>
      </c>
    </row>
    <row r="673" spans="1:14" x14ac:dyDescent="0.3">
      <c r="A673">
        <v>1674946</v>
      </c>
      <c r="B673">
        <v>2023</v>
      </c>
      <c r="C673">
        <v>1</v>
      </c>
      <c r="D673">
        <v>28</v>
      </c>
      <c r="E673">
        <v>200</v>
      </c>
      <c r="F673">
        <v>-12.7099145507812</v>
      </c>
      <c r="G673">
        <v>0.95843139648437503</v>
      </c>
      <c r="H673">
        <v>12.746000103166701</v>
      </c>
      <c r="I673">
        <v>1.64606204896363</v>
      </c>
      <c r="J673">
        <f t="shared" si="11"/>
        <v>1.64606204896363</v>
      </c>
      <c r="K673" t="str" cm="1">
        <f t="array" ref="K673">INDEX($P$5:$P$12,MATCH(MIN(ABS(MOD(J673 - $Q$5:$Q$12 + PI(), 2*PI()) - PI())),ABS(MOD(J673 - $Q$5:$Q$12 + PI(), 2*PI()) - PI()),0))</f>
        <v>E</v>
      </c>
      <c r="L673">
        <v>1.5630737514472399</v>
      </c>
      <c r="M673">
        <v>8.7791336907280808</v>
      </c>
      <c r="N673">
        <v>4.0919203228420598</v>
      </c>
    </row>
    <row r="674" spans="1:14" x14ac:dyDescent="0.3">
      <c r="A674">
        <v>1674950</v>
      </c>
      <c r="B674">
        <v>2023</v>
      </c>
      <c r="C674">
        <v>1</v>
      </c>
      <c r="D674">
        <v>29</v>
      </c>
      <c r="E674">
        <v>300</v>
      </c>
      <c r="F674">
        <v>-10.452215576171801</v>
      </c>
      <c r="G674">
        <v>3.6919952392578099</v>
      </c>
      <c r="H674">
        <v>11.0851088987647</v>
      </c>
      <c r="I674">
        <v>1.91034227242099</v>
      </c>
      <c r="J674">
        <f t="shared" si="11"/>
        <v>1.91034227242099</v>
      </c>
      <c r="K674" t="str" cm="1">
        <f t="array" ref="K674">INDEX($P$5:$P$12,MATCH(MIN(ABS(MOD(J674 - $Q$5:$Q$12 + PI(), 2*PI()) - PI())),ABS(MOD(J674 - $Q$5:$Q$12 + PI(), 2*PI()) - PI()),0))</f>
        <v>E</v>
      </c>
      <c r="L674">
        <v>1.77222454543371</v>
      </c>
      <c r="M674">
        <v>8.6435554292466907</v>
      </c>
      <c r="N674">
        <v>3.51985920800103</v>
      </c>
    </row>
    <row r="675" spans="1:14" x14ac:dyDescent="0.3">
      <c r="A675">
        <v>1674954</v>
      </c>
      <c r="B675">
        <v>2023</v>
      </c>
      <c r="C675">
        <v>1</v>
      </c>
      <c r="D675">
        <v>29</v>
      </c>
      <c r="E675">
        <v>400</v>
      </c>
      <c r="F675">
        <v>-10.2347845458984</v>
      </c>
      <c r="G675">
        <v>3.7613409423828101</v>
      </c>
      <c r="H675">
        <v>10.904058895008101</v>
      </c>
      <c r="I675">
        <v>1.92298045690526</v>
      </c>
      <c r="J675">
        <f t="shared" si="11"/>
        <v>1.92298045690526</v>
      </c>
      <c r="K675" t="str" cm="1">
        <f t="array" ref="K675">INDEX($P$5:$P$12,MATCH(MIN(ABS(MOD(J675 - $Q$5:$Q$12 + PI(), 2*PI()) - PI())),ABS(MOD(J675 - $Q$5:$Q$12 + PI(), 2*PI()) - PI()),0))</f>
        <v>E</v>
      </c>
      <c r="L675">
        <v>1.7803477785720301</v>
      </c>
      <c r="M675">
        <v>8.6419826083713094</v>
      </c>
      <c r="N675">
        <v>3.47084151373969</v>
      </c>
    </row>
    <row r="676" spans="1:14" x14ac:dyDescent="0.3">
      <c r="A676">
        <v>1674957</v>
      </c>
      <c r="B676">
        <v>2023</v>
      </c>
      <c r="C676">
        <v>1</v>
      </c>
      <c r="D676">
        <v>29</v>
      </c>
      <c r="E676">
        <v>500</v>
      </c>
      <c r="F676">
        <v>-10.0135382080078</v>
      </c>
      <c r="G676">
        <v>3.8503936767578102</v>
      </c>
      <c r="H676">
        <v>10.728302704027699</v>
      </c>
      <c r="I676">
        <v>1.93788601811575</v>
      </c>
      <c r="J676">
        <f t="shared" si="11"/>
        <v>1.93788601811575</v>
      </c>
      <c r="K676" t="str" cm="1">
        <f t="array" ref="K676">INDEX($P$5:$P$12,MATCH(MIN(ABS(MOD(J676 - $Q$5:$Q$12 + PI(), 2*PI()) - PI())),ABS(MOD(J676 - $Q$5:$Q$12 + PI(), 2*PI()) - PI()),0))</f>
        <v>E</v>
      </c>
      <c r="L676">
        <v>1.7880011117313399</v>
      </c>
      <c r="M676">
        <v>8.6379085116916201</v>
      </c>
      <c r="N676">
        <v>3.418396419949</v>
      </c>
    </row>
    <row r="677" spans="1:14" x14ac:dyDescent="0.3">
      <c r="A677">
        <v>1674961</v>
      </c>
      <c r="B677">
        <v>2023</v>
      </c>
      <c r="C677">
        <v>1</v>
      </c>
      <c r="D677">
        <v>29</v>
      </c>
      <c r="E677">
        <v>600</v>
      </c>
      <c r="F677">
        <v>-9.6969177246093707</v>
      </c>
      <c r="G677">
        <v>3.81336364746093</v>
      </c>
      <c r="H677">
        <v>10.419786738010499</v>
      </c>
      <c r="I677">
        <v>1.9454747616431001</v>
      </c>
      <c r="J677">
        <f t="shared" si="11"/>
        <v>1.9454747616431001</v>
      </c>
      <c r="K677" t="str" cm="1">
        <f t="array" ref="K677">INDEX($P$5:$P$12,MATCH(MIN(ABS(MOD(J677 - $Q$5:$Q$12 + PI(), 2*PI()) - PI())),ABS(MOD(J677 - $Q$5:$Q$12 + PI(), 2*PI()) - PI()),0))</f>
        <v>E</v>
      </c>
      <c r="L677">
        <v>1.7949134351126801</v>
      </c>
      <c r="M677">
        <v>8.6309294170803401</v>
      </c>
      <c r="N677">
        <v>3.3604466120401999</v>
      </c>
    </row>
    <row r="678" spans="1:14" x14ac:dyDescent="0.3">
      <c r="A678">
        <v>1674964</v>
      </c>
      <c r="B678">
        <v>2023</v>
      </c>
      <c r="C678">
        <v>1</v>
      </c>
      <c r="D678">
        <v>29</v>
      </c>
      <c r="E678">
        <v>700</v>
      </c>
      <c r="F678">
        <v>-9.3763500976562497</v>
      </c>
      <c r="G678">
        <v>3.66325256347656</v>
      </c>
      <c r="H678">
        <v>10.066546602367399</v>
      </c>
      <c r="I678">
        <v>1.94325175404178</v>
      </c>
      <c r="J678">
        <f t="shared" si="11"/>
        <v>1.94325175404178</v>
      </c>
      <c r="K678" t="str" cm="1">
        <f t="array" ref="K678">INDEX($P$5:$P$12,MATCH(MIN(ABS(MOD(J678 - $Q$5:$Q$12 + PI(), 2*PI()) - PI())),ABS(MOD(J678 - $Q$5:$Q$12 + PI(), 2*PI()) - PI()),0))</f>
        <v>E</v>
      </c>
      <c r="L678">
        <v>1.7996932470464799</v>
      </c>
      <c r="M678">
        <v>8.6328821182250906</v>
      </c>
      <c r="N678">
        <v>3.2915886773003402</v>
      </c>
    </row>
    <row r="679" spans="1:14" x14ac:dyDescent="0.3">
      <c r="A679">
        <v>1674968</v>
      </c>
      <c r="B679">
        <v>2023</v>
      </c>
      <c r="C679">
        <v>1</v>
      </c>
      <c r="D679">
        <v>29</v>
      </c>
      <c r="E679">
        <v>800</v>
      </c>
      <c r="F679">
        <v>-9.1333758544921793</v>
      </c>
      <c r="G679">
        <v>3.4651617431640598</v>
      </c>
      <c r="H679">
        <v>9.7686181420766296</v>
      </c>
      <c r="I679">
        <v>1.93341501057062</v>
      </c>
      <c r="J679">
        <f t="shared" si="11"/>
        <v>1.93341501057062</v>
      </c>
      <c r="K679" t="str" cm="1">
        <f t="array" ref="K679">INDEX($P$5:$P$12,MATCH(MIN(ABS(MOD(J679 - $Q$5:$Q$12 + PI(), 2*PI()) - PI())),ABS(MOD(J679 - $Q$5:$Q$12 + PI(), 2*PI()) - PI()),0))</f>
        <v>E</v>
      </c>
      <c r="L679">
        <v>1.8028220174671401</v>
      </c>
      <c r="M679">
        <v>8.6339285108778192</v>
      </c>
      <c r="N679">
        <v>3.2179398006862998</v>
      </c>
    </row>
    <row r="680" spans="1:14" x14ac:dyDescent="0.3">
      <c r="A680">
        <v>1674972</v>
      </c>
      <c r="B680">
        <v>2023</v>
      </c>
      <c r="C680">
        <v>1</v>
      </c>
      <c r="D680">
        <v>29</v>
      </c>
      <c r="E680">
        <v>900</v>
      </c>
      <c r="F680">
        <v>-8.8699523925781207</v>
      </c>
      <c r="G680">
        <v>3.1634295654296798</v>
      </c>
      <c r="H680">
        <v>9.4171833401520306</v>
      </c>
      <c r="I680">
        <v>1.9133791986809601</v>
      </c>
      <c r="J680">
        <f t="shared" si="11"/>
        <v>1.9133791986809601</v>
      </c>
      <c r="K680" t="str" cm="1">
        <f t="array" ref="K680">INDEX($P$5:$P$12,MATCH(MIN(ABS(MOD(J680 - $Q$5:$Q$12 + PI(), 2*PI()) - PI())),ABS(MOD(J680 - $Q$5:$Q$12 + PI(), 2*PI()) - PI()),0))</f>
        <v>E</v>
      </c>
      <c r="L680">
        <v>1.80520826898521</v>
      </c>
      <c r="M680">
        <v>8.8294852574666294</v>
      </c>
      <c r="N680">
        <v>3.3155360751681799</v>
      </c>
    </row>
    <row r="681" spans="1:14" x14ac:dyDescent="0.3">
      <c r="A681">
        <v>1674975</v>
      </c>
      <c r="B681">
        <v>2023</v>
      </c>
      <c r="C681">
        <v>1</v>
      </c>
      <c r="D681">
        <v>29</v>
      </c>
      <c r="E681">
        <v>1000</v>
      </c>
      <c r="F681">
        <v>-8.5868518066406203</v>
      </c>
      <c r="G681">
        <v>2.8752136230468701</v>
      </c>
      <c r="H681">
        <v>9.0554335803075503</v>
      </c>
      <c r="I681">
        <v>1.89390144717919</v>
      </c>
      <c r="J681">
        <f t="shared" si="11"/>
        <v>1.89390144717919</v>
      </c>
      <c r="K681" t="str" cm="1">
        <f t="array" ref="K681">INDEX($P$5:$P$12,MATCH(MIN(ABS(MOD(J681 - $Q$5:$Q$12 + PI(), 2*PI()) - PI())),ABS(MOD(J681 - $Q$5:$Q$12 + PI(), 2*PI()) - PI()),0))</f>
        <v>E</v>
      </c>
      <c r="L681">
        <v>1.8088221489937599</v>
      </c>
      <c r="M681">
        <v>8.8307773802015497</v>
      </c>
      <c r="N681">
        <v>3.2255048751831001</v>
      </c>
    </row>
    <row r="682" spans="1:14" x14ac:dyDescent="0.3">
      <c r="A682">
        <v>1674979</v>
      </c>
      <c r="B682">
        <v>2023</v>
      </c>
      <c r="C682">
        <v>1</v>
      </c>
      <c r="D682">
        <v>29</v>
      </c>
      <c r="E682">
        <v>1100</v>
      </c>
      <c r="F682">
        <v>-8.6235473632812507</v>
      </c>
      <c r="G682">
        <v>2.8476080322265598</v>
      </c>
      <c r="H682">
        <v>9.0815439563961906</v>
      </c>
      <c r="I682">
        <v>1.8897360186333501</v>
      </c>
      <c r="J682">
        <f t="shared" si="11"/>
        <v>1.8897360186333501</v>
      </c>
      <c r="K682" t="str" cm="1">
        <f t="array" ref="K682">INDEX($P$5:$P$12,MATCH(MIN(ABS(MOD(J682 - $Q$5:$Q$12 + PI(), 2*PI()) - PI())),ABS(MOD(J682 - $Q$5:$Q$12 + PI(), 2*PI()) - PI()),0))</f>
        <v>E</v>
      </c>
      <c r="L682">
        <v>1.81273276432912</v>
      </c>
      <c r="M682">
        <v>8.8103455437554192</v>
      </c>
      <c r="N682">
        <v>3.1445856094360298</v>
      </c>
    </row>
    <row r="683" spans="1:14" x14ac:dyDescent="0.3">
      <c r="A683">
        <v>1674982</v>
      </c>
      <c r="B683">
        <v>2023</v>
      </c>
      <c r="C683">
        <v>1</v>
      </c>
      <c r="D683">
        <v>29</v>
      </c>
      <c r="E683">
        <v>1200</v>
      </c>
      <c r="F683">
        <v>-8.5309204101562504</v>
      </c>
      <c r="G683">
        <v>2.9713824462890601</v>
      </c>
      <c r="H683">
        <v>9.0335882508854208</v>
      </c>
      <c r="I683">
        <v>1.9059624395946599</v>
      </c>
      <c r="J683">
        <f t="shared" si="11"/>
        <v>1.9059624395946599</v>
      </c>
      <c r="K683" t="str" cm="1">
        <f t="array" ref="K683">INDEX($P$5:$P$12,MATCH(MIN(ABS(MOD(J683 - $Q$5:$Q$12 + PI(), 2*PI()) - PI())),ABS(MOD(J683 - $Q$5:$Q$12 + PI(), 2*PI()) - PI()),0))</f>
        <v>E</v>
      </c>
      <c r="L683">
        <v>1.81816940055976</v>
      </c>
      <c r="M683">
        <v>8.7734578450520804</v>
      </c>
      <c r="N683">
        <v>3.0714699427286698</v>
      </c>
    </row>
    <row r="684" spans="1:14" x14ac:dyDescent="0.3">
      <c r="A684">
        <v>1674986</v>
      </c>
      <c r="B684">
        <v>2023</v>
      </c>
      <c r="C684">
        <v>1</v>
      </c>
      <c r="D684">
        <v>29</v>
      </c>
      <c r="E684">
        <v>1300</v>
      </c>
      <c r="F684">
        <v>-8.2974731445312493</v>
      </c>
      <c r="G684">
        <v>3.1010205078125002</v>
      </c>
      <c r="H684">
        <v>8.8580126876230505</v>
      </c>
      <c r="I684">
        <v>1.92845372847182</v>
      </c>
      <c r="J684">
        <f t="shared" si="11"/>
        <v>1.92845372847182</v>
      </c>
      <c r="K684" t="str" cm="1">
        <f t="array" ref="K684">INDEX($P$5:$P$12,MATCH(MIN(ABS(MOD(J684 - $Q$5:$Q$12 + PI(), 2*PI()) - PI())),ABS(MOD(J684 - $Q$5:$Q$12 + PI(), 2*PI()) - PI()),0))</f>
        <v>E</v>
      </c>
      <c r="L684">
        <v>1.82457533865516</v>
      </c>
      <c r="M684">
        <v>8.7345853381686709</v>
      </c>
      <c r="N684">
        <v>3.00071313646104</v>
      </c>
    </row>
    <row r="685" spans="1:14" x14ac:dyDescent="0.3">
      <c r="A685">
        <v>1674990</v>
      </c>
      <c r="B685">
        <v>2023</v>
      </c>
      <c r="C685">
        <v>1</v>
      </c>
      <c r="D685">
        <v>29</v>
      </c>
      <c r="E685">
        <v>1400</v>
      </c>
      <c r="F685">
        <v>-7.9879956054687504</v>
      </c>
      <c r="G685">
        <v>3.2673229980468701</v>
      </c>
      <c r="H685">
        <v>8.6303808355456706</v>
      </c>
      <c r="I685">
        <v>1.9590621328274</v>
      </c>
      <c r="J685">
        <f t="shared" si="11"/>
        <v>1.9590621328274</v>
      </c>
      <c r="K685" t="str" cm="1">
        <f t="array" ref="K685">INDEX($P$5:$P$12,MATCH(MIN(ABS(MOD(J685 - $Q$5:$Q$12 + PI(), 2*PI()) - PI())),ABS(MOD(J685 - $Q$5:$Q$12 + PI(), 2*PI()) - PI()),0))</f>
        <v>E</v>
      </c>
      <c r="L685">
        <v>1.83208193163841</v>
      </c>
      <c r="M685">
        <v>8.7014844682481503</v>
      </c>
      <c r="N685">
        <v>2.92935519748263</v>
      </c>
    </row>
    <row r="686" spans="1:14" x14ac:dyDescent="0.3">
      <c r="A686">
        <v>1674993</v>
      </c>
      <c r="B686">
        <v>2023</v>
      </c>
      <c r="C686">
        <v>1</v>
      </c>
      <c r="D686">
        <v>29</v>
      </c>
      <c r="E686">
        <v>1500</v>
      </c>
      <c r="F686">
        <v>-7.6858721923828099</v>
      </c>
      <c r="G686">
        <v>3.2383380126953099</v>
      </c>
      <c r="H686">
        <v>8.3402316779637893</v>
      </c>
      <c r="I686">
        <v>1.9695598165288</v>
      </c>
      <c r="J686">
        <f t="shared" si="11"/>
        <v>1.9695598165288</v>
      </c>
      <c r="K686" t="str" cm="1">
        <f t="array" ref="K686">INDEX($P$5:$P$12,MATCH(MIN(ABS(MOD(J686 - $Q$5:$Q$12 + PI(), 2*PI()) - PI())),ABS(MOD(J686 - $Q$5:$Q$12 + PI(), 2*PI()) - PI()),0))</f>
        <v>SE</v>
      </c>
      <c r="L686">
        <v>1.83931324253698</v>
      </c>
      <c r="M686">
        <v>8.6695203781127894</v>
      </c>
      <c r="N686">
        <v>2.8588189019097201</v>
      </c>
    </row>
    <row r="687" spans="1:14" x14ac:dyDescent="0.3">
      <c r="A687">
        <v>1674997</v>
      </c>
      <c r="B687">
        <v>2023</v>
      </c>
      <c r="C687">
        <v>1</v>
      </c>
      <c r="D687">
        <v>29</v>
      </c>
      <c r="E687">
        <v>1600</v>
      </c>
      <c r="F687">
        <v>-7.3299597167968704</v>
      </c>
      <c r="G687">
        <v>3.0420428466796801</v>
      </c>
      <c r="H687">
        <v>7.93614101001865</v>
      </c>
      <c r="I687">
        <v>1.9641792395853499</v>
      </c>
      <c r="J687">
        <f t="shared" si="11"/>
        <v>1.9641792395853499</v>
      </c>
      <c r="K687" t="str" cm="1">
        <f t="array" ref="K687">INDEX($P$5:$P$12,MATCH(MIN(ABS(MOD(J687 - $Q$5:$Q$12 + PI(), 2*PI()) - PI())),ABS(MOD(J687 - $Q$5:$Q$12 + PI(), 2*PI()) - PI()),0))</f>
        <v>SE</v>
      </c>
      <c r="L687">
        <v>1.84528851789343</v>
      </c>
      <c r="M687">
        <v>8.6503265168931698</v>
      </c>
      <c r="N687">
        <v>2.7855996025933099</v>
      </c>
    </row>
    <row r="688" spans="1:14" x14ac:dyDescent="0.3">
      <c r="A688">
        <v>1675000</v>
      </c>
      <c r="B688">
        <v>2023</v>
      </c>
      <c r="C688">
        <v>1</v>
      </c>
      <c r="D688">
        <v>29</v>
      </c>
      <c r="E688">
        <v>1700</v>
      </c>
      <c r="F688">
        <v>-6.9183178710937501</v>
      </c>
      <c r="G688">
        <v>2.6479614257812498</v>
      </c>
      <c r="H688">
        <v>7.4077541723467402</v>
      </c>
      <c r="I688">
        <v>1.93634102678378</v>
      </c>
      <c r="J688">
        <f t="shared" si="11"/>
        <v>1.93634102678378</v>
      </c>
      <c r="K688" t="str" cm="1">
        <f t="array" ref="K688">INDEX($P$5:$P$12,MATCH(MIN(ABS(MOD(J688 - $Q$5:$Q$12 + PI(), 2*PI()) - PI())),ABS(MOD(J688 - $Q$5:$Q$12 + PI(), 2*PI()) - PI()),0))</f>
        <v>E</v>
      </c>
      <c r="L688">
        <v>1.8493101870462401</v>
      </c>
      <c r="M688">
        <v>8.6411324607001401</v>
      </c>
      <c r="N688">
        <v>2.7111878924899599</v>
      </c>
    </row>
    <row r="689" spans="1:14" x14ac:dyDescent="0.3">
      <c r="A689">
        <v>1675004</v>
      </c>
      <c r="B689">
        <v>2023</v>
      </c>
      <c r="C689">
        <v>1</v>
      </c>
      <c r="D689">
        <v>29</v>
      </c>
      <c r="E689">
        <v>1800</v>
      </c>
      <c r="F689">
        <v>-6.7304040527343698</v>
      </c>
      <c r="G689">
        <v>2.0935400390624999</v>
      </c>
      <c r="H689">
        <v>7.0484926479511198</v>
      </c>
      <c r="I689">
        <v>1.8723661374311</v>
      </c>
      <c r="J689">
        <f t="shared" si="11"/>
        <v>1.8723661374311</v>
      </c>
      <c r="K689" t="str" cm="1">
        <f t="array" ref="K689">INDEX($P$5:$P$12,MATCH(MIN(ABS(MOD(J689 - $Q$5:$Q$12 + PI(), 2*PI()) - PI())),ABS(MOD(J689 - $Q$5:$Q$12 + PI(), 2*PI()) - PI()),0))</f>
        <v>E</v>
      </c>
      <c r="L689">
        <v>1.8517833463878799</v>
      </c>
      <c r="M689">
        <v>8.6308405134412904</v>
      </c>
      <c r="N689">
        <v>2.6392004224989098</v>
      </c>
    </row>
    <row r="690" spans="1:14" x14ac:dyDescent="0.3">
      <c r="A690">
        <v>1675008</v>
      </c>
      <c r="B690">
        <v>2023</v>
      </c>
      <c r="C690">
        <v>1</v>
      </c>
      <c r="D690">
        <v>29</v>
      </c>
      <c r="E690">
        <v>1900</v>
      </c>
      <c r="F690">
        <v>-6.7273162841796799</v>
      </c>
      <c r="G690">
        <v>1.7073541259765601</v>
      </c>
      <c r="H690">
        <v>6.9405938145722299</v>
      </c>
      <c r="I690">
        <v>1.81934283927388</v>
      </c>
      <c r="J690">
        <f t="shared" si="11"/>
        <v>1.81934283927388</v>
      </c>
      <c r="K690" t="str" cm="1">
        <f t="array" ref="K690">INDEX($P$5:$P$12,MATCH(MIN(ABS(MOD(J690 - $Q$5:$Q$12 + PI(), 2*PI()) - PI())),ABS(MOD(J690 - $Q$5:$Q$12 + PI(), 2*PI()) - PI()),0))</f>
        <v>E</v>
      </c>
      <c r="L690">
        <v>1.8529884859625001</v>
      </c>
      <c r="M690">
        <v>8.6138001547919298</v>
      </c>
      <c r="N690">
        <v>2.5716007020738298</v>
      </c>
    </row>
    <row r="691" spans="1:14" x14ac:dyDescent="0.3">
      <c r="A691">
        <v>1675011</v>
      </c>
      <c r="B691">
        <v>2023</v>
      </c>
      <c r="C691">
        <v>1</v>
      </c>
      <c r="D691">
        <v>29</v>
      </c>
      <c r="E691">
        <v>2000</v>
      </c>
      <c r="F691">
        <v>-6.9190643310546802</v>
      </c>
      <c r="G691">
        <v>1.4747106933593701</v>
      </c>
      <c r="H691">
        <v>7.0744768602619397</v>
      </c>
      <c r="I691">
        <v>1.78079140641685</v>
      </c>
      <c r="J691">
        <f t="shared" si="11"/>
        <v>1.78079140641685</v>
      </c>
      <c r="K691" t="str" cm="1">
        <f t="array" ref="K691">INDEX($P$5:$P$12,MATCH(MIN(ABS(MOD(J691 - $Q$5:$Q$12 + PI(), 2*PI()) - PI())),ABS(MOD(J691 - $Q$5:$Q$12 + PI(), 2*PI()) - PI()),0))</f>
        <v>E</v>
      </c>
      <c r="L691">
        <v>1.85350836459796</v>
      </c>
      <c r="M691">
        <v>8.5803024503919794</v>
      </c>
      <c r="N691">
        <v>2.5105286704169298</v>
      </c>
    </row>
    <row r="692" spans="1:14" x14ac:dyDescent="0.3">
      <c r="A692">
        <v>1675015</v>
      </c>
      <c r="B692">
        <v>2023</v>
      </c>
      <c r="C692">
        <v>1</v>
      </c>
      <c r="D692">
        <v>29</v>
      </c>
      <c r="E692">
        <v>2100</v>
      </c>
      <c r="F692">
        <v>-7.1468865966796802</v>
      </c>
      <c r="G692">
        <v>1.32853637695312</v>
      </c>
      <c r="H692">
        <v>7.2693188766683896</v>
      </c>
      <c r="I692">
        <v>1.75458872370695</v>
      </c>
      <c r="J692">
        <f t="shared" si="11"/>
        <v>1.75458872370695</v>
      </c>
      <c r="K692" t="str" cm="1">
        <f t="array" ref="K692">INDEX($P$5:$P$12,MATCH(MIN(ABS(MOD(J692 - $Q$5:$Q$12 + PI(), 2*PI()) - PI())),ABS(MOD(J692 - $Q$5:$Q$12 + PI(), 2*PI()) - PI()),0))</f>
        <v>E</v>
      </c>
      <c r="L692">
        <v>1.8527515238068399</v>
      </c>
      <c r="M692">
        <v>8.5237195756700306</v>
      </c>
      <c r="N692">
        <v>2.4579177432589998</v>
      </c>
    </row>
    <row r="693" spans="1:14" x14ac:dyDescent="0.3">
      <c r="A693">
        <v>1675018</v>
      </c>
      <c r="B693">
        <v>2023</v>
      </c>
      <c r="C693">
        <v>1</v>
      </c>
      <c r="D693">
        <v>29</v>
      </c>
      <c r="E693">
        <v>2200</v>
      </c>
      <c r="F693">
        <v>-6.8749322509765598</v>
      </c>
      <c r="G693">
        <v>0.67235229492187498</v>
      </c>
      <c r="H693">
        <v>6.9077312530239796</v>
      </c>
      <c r="I693">
        <v>1.66828397368355</v>
      </c>
      <c r="J693">
        <f t="shared" si="11"/>
        <v>1.66828397368355</v>
      </c>
      <c r="K693" t="str" cm="1">
        <f t="array" ref="K693">INDEX($P$5:$P$12,MATCH(MIN(ABS(MOD(J693 - $Q$5:$Q$12 + PI(), 2*PI()) - PI())),ABS(MOD(J693 - $Q$5:$Q$12 + PI(), 2*PI()) - PI()),0))</f>
        <v>E</v>
      </c>
      <c r="L693">
        <v>1.8514784736244201</v>
      </c>
      <c r="M693">
        <v>8.4777758916218993</v>
      </c>
      <c r="N693">
        <v>2.4051532745361301</v>
      </c>
    </row>
    <row r="694" spans="1:14" x14ac:dyDescent="0.3">
      <c r="A694">
        <v>1675022</v>
      </c>
      <c r="B694">
        <v>2023</v>
      </c>
      <c r="C694">
        <v>1</v>
      </c>
      <c r="D694">
        <v>29</v>
      </c>
      <c r="E694">
        <v>2300</v>
      </c>
      <c r="F694">
        <v>-6.6942095947265603</v>
      </c>
      <c r="G694">
        <v>0.421295166015625</v>
      </c>
      <c r="H694">
        <v>6.7074534448654397</v>
      </c>
      <c r="I694">
        <v>1.6336477011278201</v>
      </c>
      <c r="J694">
        <f t="shared" si="11"/>
        <v>1.6336477011278201</v>
      </c>
      <c r="K694" t="str" cm="1">
        <f t="array" ref="K694">INDEX($P$5:$P$12,MATCH(MIN(ABS(MOD(J694 - $Q$5:$Q$12 + PI(), 2*PI()) - PI())),ABS(MOD(J694 - $Q$5:$Q$12 + PI(), 2*PI()) - PI()),0))</f>
        <v>E</v>
      </c>
      <c r="L694">
        <v>1.8498539157688001</v>
      </c>
      <c r="M694">
        <v>8.4351543850368902</v>
      </c>
      <c r="N694">
        <v>2.35450018776787</v>
      </c>
    </row>
    <row r="695" spans="1:14" x14ac:dyDescent="0.3">
      <c r="A695">
        <v>1675026</v>
      </c>
      <c r="B695">
        <v>2023</v>
      </c>
      <c r="C695">
        <v>1</v>
      </c>
      <c r="D695">
        <v>29</v>
      </c>
      <c r="E695">
        <v>0</v>
      </c>
      <c r="F695">
        <v>-11.310019531249999</v>
      </c>
      <c r="G695">
        <v>2.7606524658203102</v>
      </c>
      <c r="H695">
        <v>11.642067850442</v>
      </c>
      <c r="I695">
        <v>1.8102040975971401</v>
      </c>
      <c r="J695">
        <f t="shared" si="11"/>
        <v>1.8102040975971401</v>
      </c>
      <c r="K695" t="str" cm="1">
        <f t="array" ref="K695">INDEX($P$5:$P$12,MATCH(MIN(ABS(MOD(J695 - $Q$5:$Q$12 + PI(), 2*PI()) - PI())),ABS(MOD(J695 - $Q$5:$Q$12 + PI(), 2*PI()) - PI()),0))</f>
        <v>E</v>
      </c>
      <c r="L695">
        <v>1.74384717325702</v>
      </c>
      <c r="M695">
        <v>8.7171210183037608</v>
      </c>
      <c r="N695">
        <v>3.6133544709947301</v>
      </c>
    </row>
    <row r="696" spans="1:14" x14ac:dyDescent="0.3">
      <c r="A696">
        <v>1675029</v>
      </c>
      <c r="B696">
        <v>2023</v>
      </c>
      <c r="C696">
        <v>1</v>
      </c>
      <c r="D696">
        <v>29</v>
      </c>
      <c r="E696">
        <v>100</v>
      </c>
      <c r="F696">
        <v>-11.202559204101499</v>
      </c>
      <c r="G696">
        <v>3.29353759765625</v>
      </c>
      <c r="H696">
        <v>11.676674296587001</v>
      </c>
      <c r="I696">
        <v>1.8567382681039799</v>
      </c>
      <c r="J696">
        <f t="shared" si="11"/>
        <v>1.8567382681039799</v>
      </c>
      <c r="K696" t="str" cm="1">
        <f t="array" ref="K696">INDEX($P$5:$P$12,MATCH(MIN(ABS(MOD(J696 - $Q$5:$Q$12 + PI(), 2*PI()) - PI())),ABS(MOD(J696 - $Q$5:$Q$12 + PI(), 2*PI()) - PI()),0))</f>
        <v>E</v>
      </c>
      <c r="L696">
        <v>1.7527148486920501</v>
      </c>
      <c r="M696">
        <v>8.6761815812852596</v>
      </c>
      <c r="N696">
        <v>3.59126249949137</v>
      </c>
    </row>
    <row r="697" spans="1:14" x14ac:dyDescent="0.3">
      <c r="A697">
        <v>1675033</v>
      </c>
      <c r="B697">
        <v>2023</v>
      </c>
      <c r="C697">
        <v>1</v>
      </c>
      <c r="D697">
        <v>29</v>
      </c>
      <c r="E697">
        <v>200</v>
      </c>
      <c r="F697">
        <v>-10.843548583984299</v>
      </c>
      <c r="G697">
        <v>3.6595623779296802</v>
      </c>
      <c r="H697">
        <v>11.444428456292</v>
      </c>
      <c r="I697">
        <v>1.8962809830020799</v>
      </c>
      <c r="J697">
        <f t="shared" si="11"/>
        <v>1.8962809830020799</v>
      </c>
      <c r="K697" t="str" cm="1">
        <f t="array" ref="K697">INDEX($P$5:$P$12,MATCH(MIN(ABS(MOD(J697 - $Q$5:$Q$12 + PI(), 2*PI()) - PI())),ABS(MOD(J697 - $Q$5:$Q$12 + PI(), 2*PI()) - PI()),0))</f>
        <v>E</v>
      </c>
      <c r="L697">
        <v>1.76295733665381</v>
      </c>
      <c r="M697">
        <v>8.6493853463066905</v>
      </c>
      <c r="N697">
        <v>3.5626070234510601</v>
      </c>
    </row>
    <row r="698" spans="1:14" x14ac:dyDescent="0.3">
      <c r="A698">
        <v>1675036</v>
      </c>
      <c r="B698">
        <v>2023</v>
      </c>
      <c r="C698">
        <v>1</v>
      </c>
      <c r="D698">
        <v>30</v>
      </c>
      <c r="E698">
        <v>300</v>
      </c>
      <c r="F698">
        <v>-6.7460064697265603</v>
      </c>
      <c r="G698">
        <v>1.05461975097656</v>
      </c>
      <c r="H698">
        <v>6.8279445010004602</v>
      </c>
      <c r="I698">
        <v>1.7258735573483099</v>
      </c>
      <c r="J698">
        <f t="shared" si="11"/>
        <v>1.7258735573483099</v>
      </c>
      <c r="K698" t="str" cm="1">
        <f t="array" ref="K698">INDEX($P$5:$P$12,MATCH(MIN(ABS(MOD(J698 - $Q$5:$Q$12 + PI(), 2*PI()) - PI())),ABS(MOD(J698 - $Q$5:$Q$12 + PI(), 2*PI()) - PI()),0))</f>
        <v>E</v>
      </c>
      <c r="L698">
        <v>1.8396938378474299</v>
      </c>
      <c r="M698">
        <v>8.2118911743163991</v>
      </c>
      <c r="N698">
        <v>2.19300635655721</v>
      </c>
    </row>
    <row r="699" spans="1:14" x14ac:dyDescent="0.3">
      <c r="A699">
        <v>1675040</v>
      </c>
      <c r="B699">
        <v>2023</v>
      </c>
      <c r="C699">
        <v>1</v>
      </c>
      <c r="D699">
        <v>30</v>
      </c>
      <c r="E699">
        <v>400</v>
      </c>
      <c r="F699">
        <v>-6.5196496582031198</v>
      </c>
      <c r="G699">
        <v>0.88548889160156197</v>
      </c>
      <c r="H699">
        <v>6.57950775080156</v>
      </c>
      <c r="I699">
        <v>1.70578879527376</v>
      </c>
      <c r="J699">
        <f t="shared" si="11"/>
        <v>1.70578879527376</v>
      </c>
      <c r="K699" t="str" cm="1">
        <f t="array" ref="K699">INDEX($P$5:$P$12,MATCH(MIN(ABS(MOD(J699 - $Q$5:$Q$12 + PI(), 2*PI()) - PI())),ABS(MOD(J699 - $Q$5:$Q$12 + PI(), 2*PI()) - PI()),0))</f>
        <v>E</v>
      </c>
      <c r="L699">
        <v>1.83586480401347</v>
      </c>
      <c r="M699">
        <v>8.1711439556545606</v>
      </c>
      <c r="N699">
        <v>2.1569937070210701</v>
      </c>
    </row>
    <row r="700" spans="1:14" x14ac:dyDescent="0.3">
      <c r="A700">
        <v>1675044</v>
      </c>
      <c r="B700">
        <v>2023</v>
      </c>
      <c r="C700">
        <v>1</v>
      </c>
      <c r="D700">
        <v>30</v>
      </c>
      <c r="E700">
        <v>500</v>
      </c>
      <c r="F700">
        <v>-6.41852111816406</v>
      </c>
      <c r="G700">
        <v>0.66616516113281199</v>
      </c>
      <c r="H700">
        <v>6.4529984787093397</v>
      </c>
      <c r="I700">
        <v>1.6742140030970101</v>
      </c>
      <c r="J700">
        <f t="shared" si="11"/>
        <v>1.6742140030970101</v>
      </c>
      <c r="K700" t="str" cm="1">
        <f t="array" ref="K700">INDEX($P$5:$P$12,MATCH(MIN(ABS(MOD(J700 - $Q$5:$Q$12 + PI(), 2*PI()) - PI())),ABS(MOD(J700 - $Q$5:$Q$12 + PI(), 2*PI()) - PI()),0))</f>
        <v>E</v>
      </c>
      <c r="L700">
        <v>1.8305019077543401</v>
      </c>
      <c r="M700">
        <v>8.1372790866427902</v>
      </c>
      <c r="N700">
        <v>2.1230216556125199</v>
      </c>
    </row>
    <row r="701" spans="1:14" x14ac:dyDescent="0.3">
      <c r="A701">
        <v>1675047</v>
      </c>
      <c r="B701">
        <v>2023</v>
      </c>
      <c r="C701">
        <v>1</v>
      </c>
      <c r="D701">
        <v>30</v>
      </c>
      <c r="E701">
        <v>600</v>
      </c>
      <c r="F701">
        <v>-6.4689959716796803</v>
      </c>
      <c r="G701">
        <v>0.54708251953124998</v>
      </c>
      <c r="H701">
        <v>6.4920881205344596</v>
      </c>
      <c r="I701">
        <v>1.6551654982097399</v>
      </c>
      <c r="J701">
        <f t="shared" si="11"/>
        <v>1.6551654982097399</v>
      </c>
      <c r="K701" t="str" cm="1">
        <f t="array" ref="K701">INDEX($P$5:$P$12,MATCH(MIN(ABS(MOD(J701 - $Q$5:$Q$12 + PI(), 2*PI()) - PI())),ABS(MOD(J701 - $Q$5:$Q$12 + PI(), 2*PI()) - PI()),0))</f>
        <v>E</v>
      </c>
      <c r="L701">
        <v>1.8232158541000301</v>
      </c>
      <c r="M701">
        <v>8.1001326243082605</v>
      </c>
      <c r="N701">
        <v>2.09354983435736</v>
      </c>
    </row>
    <row r="702" spans="1:14" x14ac:dyDescent="0.3">
      <c r="A702">
        <v>1675051</v>
      </c>
      <c r="B702">
        <v>2023</v>
      </c>
      <c r="C702">
        <v>1</v>
      </c>
      <c r="D702">
        <v>30</v>
      </c>
      <c r="E702">
        <v>700</v>
      </c>
      <c r="F702">
        <v>-6.5576666259765597</v>
      </c>
      <c r="G702">
        <v>0.45244995117187498</v>
      </c>
      <c r="H702">
        <v>6.5732566156937899</v>
      </c>
      <c r="I702">
        <v>1.6396827272055301</v>
      </c>
      <c r="J702">
        <f t="shared" si="11"/>
        <v>1.6396827272055301</v>
      </c>
      <c r="K702" t="str" cm="1">
        <f t="array" ref="K702">INDEX($P$5:$P$12,MATCH(MIN(ABS(MOD(J702 - $Q$5:$Q$12 + PI(), 2*PI()) - PI())),ABS(MOD(J702 - $Q$5:$Q$12 + PI(), 2*PI()) - PI()),0))</f>
        <v>E</v>
      </c>
      <c r="L702">
        <v>1.81366466357589</v>
      </c>
      <c r="M702">
        <v>8.0588668187459298</v>
      </c>
      <c r="N702">
        <v>2.0689643224080401</v>
      </c>
    </row>
    <row r="703" spans="1:14" x14ac:dyDescent="0.3">
      <c r="A703">
        <v>1675054</v>
      </c>
      <c r="B703">
        <v>2023</v>
      </c>
      <c r="C703">
        <v>1</v>
      </c>
      <c r="D703">
        <v>30</v>
      </c>
      <c r="E703">
        <v>800</v>
      </c>
      <c r="F703">
        <v>-6.6137689208984298</v>
      </c>
      <c r="G703">
        <v>0.45700256347656198</v>
      </c>
      <c r="H703">
        <v>6.6295392511143802</v>
      </c>
      <c r="I703">
        <v>1.6397853264019999</v>
      </c>
      <c r="J703">
        <f t="shared" si="11"/>
        <v>1.6397853264019999</v>
      </c>
      <c r="K703" t="str" cm="1">
        <f t="array" ref="K703">INDEX($P$5:$P$12,MATCH(MIN(ABS(MOD(J703 - $Q$5:$Q$12 + PI(), 2*PI()) - PI())),ABS(MOD(J703 - $Q$5:$Q$12 + PI(), 2*PI()) - PI()),0))</f>
        <v>E</v>
      </c>
      <c r="L703">
        <v>1.80024215413782</v>
      </c>
      <c r="M703">
        <v>8.0177087783813406</v>
      </c>
      <c r="N703">
        <v>2.0484725104437902</v>
      </c>
    </row>
    <row r="704" spans="1:14" x14ac:dyDescent="0.3">
      <c r="A704">
        <v>1675058</v>
      </c>
      <c r="B704">
        <v>2023</v>
      </c>
      <c r="C704">
        <v>1</v>
      </c>
      <c r="D704">
        <v>30</v>
      </c>
      <c r="E704">
        <v>900</v>
      </c>
      <c r="F704">
        <v>-6.5913159179687497</v>
      </c>
      <c r="G704">
        <v>0.43556823730468702</v>
      </c>
      <c r="H704">
        <v>6.6056918804782896</v>
      </c>
      <c r="I704">
        <v>1.6367825241721801</v>
      </c>
      <c r="J704">
        <f t="shared" si="11"/>
        <v>1.6367825241721801</v>
      </c>
      <c r="K704" t="str" cm="1">
        <f t="array" ref="K704">INDEX($P$5:$P$12,MATCH(MIN(ABS(MOD(J704 - $Q$5:$Q$12 + PI(), 2*PI()) - PI())),ABS(MOD(J704 - $Q$5:$Q$12 + PI(), 2*PI()) - PI()),0))</f>
        <v>E</v>
      </c>
      <c r="L704">
        <v>1.78185725827789</v>
      </c>
      <c r="M704">
        <v>7.97648133171929</v>
      </c>
      <c r="N704">
        <v>2.0326967239379798</v>
      </c>
    </row>
    <row r="705" spans="1:14" x14ac:dyDescent="0.3">
      <c r="A705">
        <v>1675062</v>
      </c>
      <c r="B705">
        <v>2023</v>
      </c>
      <c r="C705">
        <v>1</v>
      </c>
      <c r="D705">
        <v>30</v>
      </c>
      <c r="E705">
        <v>1000</v>
      </c>
      <c r="F705">
        <v>-6.6456201171874998</v>
      </c>
      <c r="G705">
        <v>-0.28250183105468701</v>
      </c>
      <c r="H705">
        <v>6.6516219094681297</v>
      </c>
      <c r="I705">
        <v>1.52831242840253</v>
      </c>
      <c r="J705">
        <f t="shared" si="11"/>
        <v>1.52831242840253</v>
      </c>
      <c r="K705" t="str" cm="1">
        <f t="array" ref="K705">INDEX($P$5:$P$12,MATCH(MIN(ABS(MOD(J705 - $Q$5:$Q$12 + PI(), 2*PI()) - PI())),ABS(MOD(J705 - $Q$5:$Q$12 + PI(), 2*PI()) - PI()),0))</f>
        <v>E</v>
      </c>
      <c r="L705">
        <v>1.75451493845419</v>
      </c>
      <c r="M705">
        <v>7.93774774339464</v>
      </c>
      <c r="N705">
        <v>2.0221309661865199</v>
      </c>
    </row>
    <row r="706" spans="1:14" x14ac:dyDescent="0.3">
      <c r="A706">
        <v>1675065</v>
      </c>
      <c r="B706">
        <v>2023</v>
      </c>
      <c r="C706">
        <v>1</v>
      </c>
      <c r="D706">
        <v>30</v>
      </c>
      <c r="E706">
        <v>1100</v>
      </c>
      <c r="F706">
        <v>-6.6619836425781198</v>
      </c>
      <c r="G706">
        <v>-0.332839965820312</v>
      </c>
      <c r="H706">
        <v>6.6702929843317804</v>
      </c>
      <c r="I706">
        <v>1.5208767438949899</v>
      </c>
      <c r="J706">
        <f t="shared" si="11"/>
        <v>1.5208767438949899</v>
      </c>
      <c r="K706" t="str" cm="1">
        <f t="array" ref="K706">INDEX($P$5:$P$12,MATCH(MIN(ABS(MOD(J706 - $Q$5:$Q$12 + PI(), 2*PI()) - PI())),ABS(MOD(J706 - $Q$5:$Q$12 + PI(), 2*PI()) - PI()),0))</f>
        <v>E</v>
      </c>
      <c r="L706">
        <v>1.72010595026864</v>
      </c>
      <c r="M706">
        <v>7.9130696190728003</v>
      </c>
      <c r="N706">
        <v>2.0156247880723699</v>
      </c>
    </row>
    <row r="707" spans="1:14" x14ac:dyDescent="0.3">
      <c r="A707">
        <v>1675069</v>
      </c>
      <c r="B707">
        <v>2023</v>
      </c>
      <c r="C707">
        <v>1</v>
      </c>
      <c r="D707">
        <v>30</v>
      </c>
      <c r="E707">
        <v>1200</v>
      </c>
      <c r="F707">
        <v>-6.9689996337890596</v>
      </c>
      <c r="G707">
        <v>-0.20650268554687501</v>
      </c>
      <c r="H707">
        <v>6.9720584661124398</v>
      </c>
      <c r="I707">
        <v>1.54117338382818</v>
      </c>
      <c r="J707">
        <f t="shared" ref="J707:J770" si="12">IF(I707&lt;0,I707+2*PI(),I707)</f>
        <v>1.54117338382818</v>
      </c>
      <c r="K707" t="str" cm="1">
        <f t="array" ref="K707">INDEX($P$5:$P$12,MATCH(MIN(ABS(MOD(J707 - $Q$5:$Q$12 + PI(), 2*PI()) - PI())),ABS(MOD(J707 - $Q$5:$Q$12 + PI(), 2*PI()) - PI()),0))</f>
        <v>E</v>
      </c>
      <c r="L707">
        <v>1.6760658175448999</v>
      </c>
      <c r="M707">
        <v>7.8921277787950297</v>
      </c>
      <c r="N707">
        <v>2.0165271759033199</v>
      </c>
    </row>
    <row r="708" spans="1:14" x14ac:dyDescent="0.3">
      <c r="A708">
        <v>1675072</v>
      </c>
      <c r="B708">
        <v>2023</v>
      </c>
      <c r="C708">
        <v>1</v>
      </c>
      <c r="D708">
        <v>30</v>
      </c>
      <c r="E708">
        <v>1300</v>
      </c>
      <c r="F708">
        <v>-7.2220642089843698</v>
      </c>
      <c r="G708">
        <v>-1.3106689453125001E-2</v>
      </c>
      <c r="H708">
        <v>7.2220761020638298</v>
      </c>
      <c r="I708">
        <v>1.56898151669563</v>
      </c>
      <c r="J708">
        <f t="shared" si="12"/>
        <v>1.56898151669563</v>
      </c>
      <c r="K708" t="str" cm="1">
        <f t="array" ref="K708">INDEX($P$5:$P$12,MATCH(MIN(ABS(MOD(J708 - $Q$5:$Q$12 + PI(), 2*PI()) - PI())),ABS(MOD(J708 - $Q$5:$Q$12 + PI(), 2*PI()) - PI()),0))</f>
        <v>E</v>
      </c>
      <c r="L708">
        <v>1.6212979689087801</v>
      </c>
      <c r="M708">
        <v>7.8645167880588103</v>
      </c>
      <c r="N708">
        <v>2.0282115936279199</v>
      </c>
    </row>
    <row r="709" spans="1:14" x14ac:dyDescent="0.3">
      <c r="A709">
        <v>1675076</v>
      </c>
      <c r="B709">
        <v>2023</v>
      </c>
      <c r="C709">
        <v>1</v>
      </c>
      <c r="D709">
        <v>30</v>
      </c>
      <c r="E709">
        <v>1400</v>
      </c>
      <c r="F709">
        <v>-7.4141442871093703</v>
      </c>
      <c r="G709">
        <v>0.44272827148437499</v>
      </c>
      <c r="H709">
        <v>7.4273510643060403</v>
      </c>
      <c r="I709">
        <v>1.6304395109577601</v>
      </c>
      <c r="J709">
        <f t="shared" si="12"/>
        <v>1.6304395109577601</v>
      </c>
      <c r="K709" t="str" cm="1">
        <f t="array" ref="K709">INDEX($P$5:$P$12,MATCH(MIN(ABS(MOD(J709 - $Q$5:$Q$12 + PI(), 2*PI()) - PI())),ABS(MOD(J709 - $Q$5:$Q$12 + PI(), 2*PI()) - PI()),0))</f>
        <v>E</v>
      </c>
      <c r="L709">
        <v>1.55700946732902</v>
      </c>
      <c r="M709">
        <v>7.8408655590481198</v>
      </c>
      <c r="N709">
        <v>2.0483052995469802</v>
      </c>
    </row>
    <row r="710" spans="1:14" x14ac:dyDescent="0.3">
      <c r="A710">
        <v>1675080</v>
      </c>
      <c r="B710">
        <v>2023</v>
      </c>
      <c r="C710">
        <v>1</v>
      </c>
      <c r="D710">
        <v>30</v>
      </c>
      <c r="E710">
        <v>1500</v>
      </c>
      <c r="F710">
        <v>-7.5464532470703096</v>
      </c>
      <c r="G710">
        <v>0.66239013671875002</v>
      </c>
      <c r="H710">
        <v>7.5754681243762301</v>
      </c>
      <c r="I710">
        <v>1.6583469704382401</v>
      </c>
      <c r="J710">
        <f t="shared" si="12"/>
        <v>1.6583469704382401</v>
      </c>
      <c r="K710" t="str" cm="1">
        <f t="array" ref="K710">INDEX($P$5:$P$12,MATCH(MIN(ABS(MOD(J710 - $Q$5:$Q$12 + PI(), 2*PI()) - PI())),ABS(MOD(J710 - $Q$5:$Q$12 + PI(), 2*PI()) - PI()),0))</f>
        <v>E</v>
      </c>
      <c r="L710">
        <v>1.4845541455411</v>
      </c>
      <c r="M710">
        <v>7.8272913826836401</v>
      </c>
      <c r="N710">
        <v>2.0744940439859998</v>
      </c>
    </row>
    <row r="711" spans="1:14" x14ac:dyDescent="0.3">
      <c r="A711">
        <v>1675083</v>
      </c>
      <c r="B711">
        <v>2023</v>
      </c>
      <c r="C711">
        <v>1</v>
      </c>
      <c r="D711">
        <v>30</v>
      </c>
      <c r="E711">
        <v>1600</v>
      </c>
      <c r="F711">
        <v>-7.6418231201171798</v>
      </c>
      <c r="G711">
        <v>0.70053344726562505</v>
      </c>
      <c r="H711">
        <v>7.67386523923214</v>
      </c>
      <c r="I711">
        <v>1.66221181030876</v>
      </c>
      <c r="J711">
        <f t="shared" si="12"/>
        <v>1.66221181030876</v>
      </c>
      <c r="K711" t="str" cm="1">
        <f t="array" ref="K711">INDEX($P$5:$P$12,MATCH(MIN(ABS(MOD(J711 - $Q$5:$Q$12 + PI(), 2*PI()) - PI())),ABS(MOD(J711 - $Q$5:$Q$12 + PI(), 2*PI()) - PI()),0))</f>
        <v>E</v>
      </c>
      <c r="L711">
        <v>1.40512089783699</v>
      </c>
      <c r="M711">
        <v>7.8270848592122304</v>
      </c>
      <c r="N711">
        <v>2.1041293674045098</v>
      </c>
    </row>
    <row r="712" spans="1:14" x14ac:dyDescent="0.3">
      <c r="A712">
        <v>1675087</v>
      </c>
      <c r="B712">
        <v>2023</v>
      </c>
      <c r="C712">
        <v>1</v>
      </c>
      <c r="D712">
        <v>30</v>
      </c>
      <c r="E712">
        <v>1700</v>
      </c>
      <c r="F712">
        <v>-8.0301422119140593</v>
      </c>
      <c r="G712">
        <v>0.93511901855468704</v>
      </c>
      <c r="H712">
        <v>8.0844066895738695</v>
      </c>
      <c r="I712">
        <v>1.6867252917723501</v>
      </c>
      <c r="J712">
        <f t="shared" si="12"/>
        <v>1.6867252917723501</v>
      </c>
      <c r="K712" t="str" cm="1">
        <f t="array" ref="K712">INDEX($P$5:$P$12,MATCH(MIN(ABS(MOD(J712 - $Q$5:$Q$12 + PI(), 2*PI()) - PI())),ABS(MOD(J712 - $Q$5:$Q$12 + PI(), 2*PI()) - PI()),0))</f>
        <v>E</v>
      </c>
      <c r="L712">
        <v>1.3267508432213999</v>
      </c>
      <c r="M712">
        <v>7.8217323091294997</v>
      </c>
      <c r="N712">
        <v>2.1405791176689899</v>
      </c>
    </row>
    <row r="713" spans="1:14" x14ac:dyDescent="0.3">
      <c r="A713">
        <v>1675090</v>
      </c>
      <c r="B713">
        <v>2023</v>
      </c>
      <c r="C713">
        <v>1</v>
      </c>
      <c r="D713">
        <v>30</v>
      </c>
      <c r="E713">
        <v>1800</v>
      </c>
      <c r="F713">
        <v>-8.5416479492187491</v>
      </c>
      <c r="G713">
        <v>1.1760632324218701</v>
      </c>
      <c r="H713">
        <v>8.6222314057932508</v>
      </c>
      <c r="I713">
        <v>1.70762179129332</v>
      </c>
      <c r="J713">
        <f t="shared" si="12"/>
        <v>1.70762179129332</v>
      </c>
      <c r="K713" t="str" cm="1">
        <f t="array" ref="K713">INDEX($P$5:$P$12,MATCH(MIN(ABS(MOD(J713 - $Q$5:$Q$12 + PI(), 2*PI()) - PI())),ABS(MOD(J713 - $Q$5:$Q$12 + PI(), 2*PI()) - PI()),0))</f>
        <v>E</v>
      </c>
      <c r="L713">
        <v>1.2607713231214699</v>
      </c>
      <c r="M713">
        <v>7.7970161437988201</v>
      </c>
      <c r="N713">
        <v>2.1866324742634999</v>
      </c>
    </row>
    <row r="714" spans="1:14" x14ac:dyDescent="0.3">
      <c r="A714">
        <v>1675094</v>
      </c>
      <c r="B714">
        <v>2023</v>
      </c>
      <c r="C714">
        <v>1</v>
      </c>
      <c r="D714">
        <v>30</v>
      </c>
      <c r="E714">
        <v>1900</v>
      </c>
      <c r="F714">
        <v>-8.6952874755859302</v>
      </c>
      <c r="G714">
        <v>1.4269360351562499</v>
      </c>
      <c r="H714">
        <v>8.8115929735496206</v>
      </c>
      <c r="I714">
        <v>1.73345108019533</v>
      </c>
      <c r="J714">
        <f t="shared" si="12"/>
        <v>1.73345108019533</v>
      </c>
      <c r="K714" t="str" cm="1">
        <f t="array" ref="K714">INDEX($P$5:$P$12,MATCH(MIN(ABS(MOD(J714 - $Q$5:$Q$12 + PI(), 2*PI()) - PI())),ABS(MOD(J714 - $Q$5:$Q$12 + PI(), 2*PI()) - PI()),0))</f>
        <v>E</v>
      </c>
      <c r="L714">
        <v>1.20571280524771</v>
      </c>
      <c r="M714">
        <v>7.7716474533081001</v>
      </c>
      <c r="N714">
        <v>2.23543580373128</v>
      </c>
    </row>
    <row r="715" spans="1:14" x14ac:dyDescent="0.3">
      <c r="A715">
        <v>1675098</v>
      </c>
      <c r="B715">
        <v>2023</v>
      </c>
      <c r="C715">
        <v>1</v>
      </c>
      <c r="D715">
        <v>30</v>
      </c>
      <c r="E715">
        <v>2000</v>
      </c>
      <c r="F715">
        <v>-8.5707104492187494</v>
      </c>
      <c r="G715">
        <v>1.5131524658203099</v>
      </c>
      <c r="H715">
        <v>8.7032584696287998</v>
      </c>
      <c r="I715">
        <v>1.7455448067813899</v>
      </c>
      <c r="J715">
        <f t="shared" si="12"/>
        <v>1.7455448067813899</v>
      </c>
      <c r="K715" t="str" cm="1">
        <f t="array" ref="K715">INDEX($P$5:$P$12,MATCH(MIN(ABS(MOD(J715 - $Q$5:$Q$12 + PI(), 2*PI()) - PI())),ABS(MOD(J715 - $Q$5:$Q$12 + PI(), 2*PI()) - PI()),0))</f>
        <v>E</v>
      </c>
      <c r="L715">
        <v>1.1487990997679201</v>
      </c>
      <c r="M715">
        <v>7.7792197333441804</v>
      </c>
      <c r="N715">
        <v>2.2738838195800701</v>
      </c>
    </row>
    <row r="716" spans="1:14" x14ac:dyDescent="0.3">
      <c r="A716">
        <v>1675101</v>
      </c>
      <c r="B716">
        <v>2023</v>
      </c>
      <c r="C716">
        <v>1</v>
      </c>
      <c r="D716">
        <v>30</v>
      </c>
      <c r="E716">
        <v>2100</v>
      </c>
      <c r="F716">
        <v>-8.4465570068359295</v>
      </c>
      <c r="G716">
        <v>1.5104571533203099</v>
      </c>
      <c r="H716">
        <v>8.5805481224538198</v>
      </c>
      <c r="I716">
        <v>1.74775109071643</v>
      </c>
      <c r="J716">
        <f t="shared" si="12"/>
        <v>1.74775109071643</v>
      </c>
      <c r="K716" t="str" cm="1">
        <f t="array" ref="K716">INDEX($P$5:$P$12,MATCH(MIN(ABS(MOD(J716 - $Q$5:$Q$12 + PI(), 2*PI()) - PI())),ABS(MOD(J716 - $Q$5:$Q$12 + PI(), 2*PI()) - PI()),0))</f>
        <v>E</v>
      </c>
      <c r="L716">
        <v>1.08928842754647</v>
      </c>
      <c r="M716">
        <v>7.8144768608940902</v>
      </c>
      <c r="N716">
        <v>2.3006993399726001</v>
      </c>
    </row>
    <row r="717" spans="1:14" x14ac:dyDescent="0.3">
      <c r="A717">
        <v>1675105</v>
      </c>
      <c r="B717">
        <v>2023</v>
      </c>
      <c r="C717">
        <v>1</v>
      </c>
      <c r="D717">
        <v>30</v>
      </c>
      <c r="E717">
        <v>2200</v>
      </c>
      <c r="F717">
        <v>-7.7396539306640602</v>
      </c>
      <c r="G717">
        <v>1.42117126464843</v>
      </c>
      <c r="H717">
        <v>7.8690514504548803</v>
      </c>
      <c r="I717">
        <v>1.7523954329728</v>
      </c>
      <c r="J717">
        <f t="shared" si="12"/>
        <v>1.7523954329728</v>
      </c>
      <c r="K717" t="str" cm="1">
        <f t="array" ref="K717">INDEX($P$5:$P$12,MATCH(MIN(ABS(MOD(J717 - $Q$5:$Q$12 + PI(), 2*PI()) - PI())),ABS(MOD(J717 - $Q$5:$Q$12 + PI(), 2*PI()) - PI()),0))</f>
        <v>E</v>
      </c>
      <c r="L717">
        <v>1.0178498414813899</v>
      </c>
      <c r="M717">
        <v>7.8952969445122596</v>
      </c>
      <c r="N717">
        <v>2.3083200454711901</v>
      </c>
    </row>
    <row r="718" spans="1:14" x14ac:dyDescent="0.3">
      <c r="A718">
        <v>1675108</v>
      </c>
      <c r="B718">
        <v>2023</v>
      </c>
      <c r="C718">
        <v>1</v>
      </c>
      <c r="D718">
        <v>30</v>
      </c>
      <c r="E718">
        <v>2300</v>
      </c>
      <c r="F718">
        <v>-7.6442156982421796</v>
      </c>
      <c r="G718">
        <v>1.2932653808593699</v>
      </c>
      <c r="H718">
        <v>7.7528426390957801</v>
      </c>
      <c r="I718">
        <v>1.7383915665677301</v>
      </c>
      <c r="J718">
        <f t="shared" si="12"/>
        <v>1.7383915665677301</v>
      </c>
      <c r="K718" t="str" cm="1">
        <f t="array" ref="K718">INDEX($P$5:$P$12,MATCH(MIN(ABS(MOD(J718 - $Q$5:$Q$12 + PI(), 2*PI()) - PI())),ABS(MOD(J718 - $Q$5:$Q$12 + PI(), 2*PI()) - PI()),0))</f>
        <v>E</v>
      </c>
      <c r="L718">
        <v>0.95197110723338596</v>
      </c>
      <c r="M718">
        <v>7.9717562993367501</v>
      </c>
      <c r="N718">
        <v>2.3121941884358699</v>
      </c>
    </row>
    <row r="719" spans="1:14" x14ac:dyDescent="0.3">
      <c r="A719">
        <v>1675112</v>
      </c>
      <c r="B719">
        <v>2023</v>
      </c>
      <c r="C719">
        <v>1</v>
      </c>
      <c r="D719">
        <v>30</v>
      </c>
      <c r="E719">
        <v>0</v>
      </c>
      <c r="F719">
        <v>-6.8319177246093696</v>
      </c>
      <c r="G719">
        <v>0.50341491699218699</v>
      </c>
      <c r="H719">
        <v>6.8504398672261901</v>
      </c>
      <c r="I719">
        <v>1.6443491390560601</v>
      </c>
      <c r="J719">
        <f t="shared" si="12"/>
        <v>1.6443491390560601</v>
      </c>
      <c r="K719" t="str" cm="1">
        <f t="array" ref="K719">INDEX($P$5:$P$12,MATCH(MIN(ABS(MOD(J719 - $Q$5:$Q$12 + PI(), 2*PI()) - PI())),ABS(MOD(J719 - $Q$5:$Q$12 + PI(), 2*PI()) - PI()),0))</f>
        <v>E</v>
      </c>
      <c r="L719">
        <v>1.84777750824822</v>
      </c>
      <c r="M719">
        <v>8.3882767359415595</v>
      </c>
      <c r="N719">
        <v>2.3076679441663899</v>
      </c>
    </row>
    <row r="720" spans="1:14" x14ac:dyDescent="0.3">
      <c r="A720">
        <v>1675116</v>
      </c>
      <c r="B720">
        <v>2023</v>
      </c>
      <c r="C720">
        <v>1</v>
      </c>
      <c r="D720">
        <v>30</v>
      </c>
      <c r="E720">
        <v>100</v>
      </c>
      <c r="F720">
        <v>-6.9863854980468698</v>
      </c>
      <c r="G720">
        <v>0.77320983886718697</v>
      </c>
      <c r="H720">
        <v>7.0290423090376004</v>
      </c>
      <c r="I720">
        <v>1.6810215502772501</v>
      </c>
      <c r="J720">
        <f t="shared" si="12"/>
        <v>1.6810215502772501</v>
      </c>
      <c r="K720" t="str" cm="1">
        <f t="array" ref="K720">INDEX($P$5:$P$12,MATCH(MIN(ABS(MOD(J720 - $Q$5:$Q$12 + PI(), 2*PI()) - PI())),ABS(MOD(J720 - $Q$5:$Q$12 + PI(), 2*PI()) - PI()),0))</f>
        <v>E</v>
      </c>
      <c r="L720">
        <v>1.84509020116426</v>
      </c>
      <c r="M720">
        <v>8.3291501998901296</v>
      </c>
      <c r="N720">
        <v>2.2665652698940701</v>
      </c>
    </row>
    <row r="721" spans="1:14" x14ac:dyDescent="0.3">
      <c r="A721">
        <v>1675119</v>
      </c>
      <c r="B721">
        <v>2023</v>
      </c>
      <c r="C721">
        <v>1</v>
      </c>
      <c r="D721">
        <v>30</v>
      </c>
      <c r="E721">
        <v>200</v>
      </c>
      <c r="F721">
        <v>-6.9642950439453104</v>
      </c>
      <c r="G721">
        <v>1.05301025390625</v>
      </c>
      <c r="H721">
        <v>7.0434534181715804</v>
      </c>
      <c r="I721">
        <v>1.7208609028549</v>
      </c>
      <c r="J721">
        <f t="shared" si="12"/>
        <v>1.7208609028549</v>
      </c>
      <c r="K721" t="str" cm="1">
        <f t="array" ref="K721">INDEX($P$5:$P$12,MATCH(MIN(ABS(MOD(J721 - $Q$5:$Q$12 + PI(), 2*PI()) - PI())),ABS(MOD(J721 - $Q$5:$Q$12 + PI(), 2*PI()) - PI()),0))</f>
        <v>E</v>
      </c>
      <c r="L721">
        <v>1.84257780458255</v>
      </c>
      <c r="M721">
        <v>8.2676146825154593</v>
      </c>
      <c r="N721">
        <v>2.2289535734388499</v>
      </c>
    </row>
    <row r="722" spans="1:14" x14ac:dyDescent="0.3">
      <c r="A722">
        <v>1675123</v>
      </c>
      <c r="B722">
        <v>2023</v>
      </c>
      <c r="C722">
        <v>1</v>
      </c>
      <c r="D722">
        <v>31</v>
      </c>
      <c r="E722">
        <v>300</v>
      </c>
      <c r="F722">
        <v>-7.7659802246093701</v>
      </c>
      <c r="G722">
        <v>1.98485107421875</v>
      </c>
      <c r="H722">
        <v>8.0156149256218097</v>
      </c>
      <c r="I722">
        <v>1.82102246116235</v>
      </c>
      <c r="J722">
        <f t="shared" si="12"/>
        <v>1.82102246116235</v>
      </c>
      <c r="K722" t="str" cm="1">
        <f t="array" ref="K722">INDEX($P$5:$P$12,MATCH(MIN(ABS(MOD(J722 - $Q$5:$Q$12 + PI(), 2*PI()) - PI())),ABS(MOD(J722 - $Q$5:$Q$12 + PI(), 2*PI()) - PI()),0))</f>
        <v>E</v>
      </c>
      <c r="L722">
        <v>0.82127044023927598</v>
      </c>
      <c r="M722">
        <v>8.1104795667860206</v>
      </c>
      <c r="N722">
        <v>2.3291873931884699</v>
      </c>
    </row>
    <row r="723" spans="1:14" x14ac:dyDescent="0.3">
      <c r="A723">
        <v>1675126</v>
      </c>
      <c r="B723">
        <v>2023</v>
      </c>
      <c r="C723">
        <v>1</v>
      </c>
      <c r="D723">
        <v>31</v>
      </c>
      <c r="E723">
        <v>400</v>
      </c>
      <c r="F723">
        <v>-7.89302734375</v>
      </c>
      <c r="G723">
        <v>2.35950622558593</v>
      </c>
      <c r="H723">
        <v>8.2381521154785595</v>
      </c>
      <c r="I723">
        <v>1.8612762473207001</v>
      </c>
      <c r="J723">
        <f t="shared" si="12"/>
        <v>1.8612762473207001</v>
      </c>
      <c r="K723" t="str" cm="1">
        <f t="array" ref="K723">INDEX($P$5:$P$12,MATCH(MIN(ABS(MOD(J723 - $Q$5:$Q$12 + PI(), 2*PI()) - PI())),ABS(MOD(J723 - $Q$5:$Q$12 + PI(), 2*PI()) - PI()),0))</f>
        <v>E</v>
      </c>
      <c r="L723">
        <v>0.83352763915636596</v>
      </c>
      <c r="M723">
        <v>8.0877990722656197</v>
      </c>
      <c r="N723">
        <v>2.3387720319959802</v>
      </c>
    </row>
    <row r="724" spans="1:14" x14ac:dyDescent="0.3">
      <c r="A724">
        <v>1675130</v>
      </c>
      <c r="B724">
        <v>2023</v>
      </c>
      <c r="C724">
        <v>1</v>
      </c>
      <c r="D724">
        <v>31</v>
      </c>
      <c r="E724">
        <v>500</v>
      </c>
      <c r="F724">
        <v>-7.8572961425781198</v>
      </c>
      <c r="G724">
        <v>2.7573339843750002</v>
      </c>
      <c r="H724">
        <v>8.3270639107408293</v>
      </c>
      <c r="I724">
        <v>1.9082963596521401</v>
      </c>
      <c r="J724">
        <f t="shared" si="12"/>
        <v>1.9082963596521401</v>
      </c>
      <c r="K724" t="str" cm="1">
        <f t="array" ref="K724">INDEX($P$5:$P$12,MATCH(MIN(ABS(MOD(J724 - $Q$5:$Q$12 + PI(), 2*PI()) - PI())),ABS(MOD(J724 - $Q$5:$Q$12 + PI(), 2*PI()) - PI()),0))</f>
        <v>E</v>
      </c>
      <c r="L724">
        <v>0.859074248638381</v>
      </c>
      <c r="M724">
        <v>8.0515607198079397</v>
      </c>
      <c r="N724">
        <v>2.34899160597059</v>
      </c>
    </row>
    <row r="725" spans="1:14" x14ac:dyDescent="0.3">
      <c r="A725">
        <v>1675134</v>
      </c>
      <c r="B725">
        <v>2023</v>
      </c>
      <c r="C725">
        <v>1</v>
      </c>
      <c r="D725">
        <v>31</v>
      </c>
      <c r="E725">
        <v>600</v>
      </c>
      <c r="F725">
        <v>-7.9281884765625001</v>
      </c>
      <c r="G725">
        <v>3.0740295410156202</v>
      </c>
      <c r="H725">
        <v>8.5032834916245807</v>
      </c>
      <c r="I725">
        <v>1.94068419383295</v>
      </c>
      <c r="J725">
        <f t="shared" si="12"/>
        <v>1.94068419383295</v>
      </c>
      <c r="K725" t="str" cm="1">
        <f t="array" ref="K725">INDEX($P$5:$P$12,MATCH(MIN(ABS(MOD(J725 - $Q$5:$Q$12 + PI(), 2*PI()) - PI())),ABS(MOD(J725 - $Q$5:$Q$12 + PI(), 2*PI()) - PI()),0))</f>
        <v>E</v>
      </c>
      <c r="L725">
        <v>0.89420237909028299</v>
      </c>
      <c r="M725">
        <v>8.0076444413926797</v>
      </c>
      <c r="N725">
        <v>2.3587157991197301</v>
      </c>
    </row>
    <row r="726" spans="1:14" x14ac:dyDescent="0.3">
      <c r="A726">
        <v>1675137</v>
      </c>
      <c r="B726">
        <v>2023</v>
      </c>
      <c r="C726">
        <v>1</v>
      </c>
      <c r="D726">
        <v>31</v>
      </c>
      <c r="E726">
        <v>700</v>
      </c>
      <c r="F726">
        <v>-8.0514068603515607</v>
      </c>
      <c r="G726">
        <v>3.3958721923828099</v>
      </c>
      <c r="H726">
        <v>8.7382549961599896</v>
      </c>
      <c r="I726">
        <v>1.96993115443105</v>
      </c>
      <c r="J726">
        <f t="shared" si="12"/>
        <v>1.96993115443105</v>
      </c>
      <c r="K726" t="str" cm="1">
        <f t="array" ref="K726">INDEX($P$5:$P$12,MATCH(MIN(ABS(MOD(J726 - $Q$5:$Q$12 + PI(), 2*PI()) - PI())),ABS(MOD(J726 - $Q$5:$Q$12 + PI(), 2*PI()) - PI()),0))</f>
        <v>SE</v>
      </c>
      <c r="L726">
        <v>0.93939515752449199</v>
      </c>
      <c r="M726">
        <v>7.9530053668551899</v>
      </c>
      <c r="N726">
        <v>2.3698362774319102</v>
      </c>
    </row>
    <row r="727" spans="1:14" x14ac:dyDescent="0.3">
      <c r="A727">
        <v>1675141</v>
      </c>
      <c r="B727">
        <v>2023</v>
      </c>
      <c r="C727">
        <v>1</v>
      </c>
      <c r="D727">
        <v>31</v>
      </c>
      <c r="E727">
        <v>800</v>
      </c>
      <c r="F727">
        <v>-8.1877270507812501</v>
      </c>
      <c r="G727">
        <v>3.4942565917968702</v>
      </c>
      <c r="H727">
        <v>8.9021740820661801</v>
      </c>
      <c r="I727">
        <v>1.97416319096774</v>
      </c>
      <c r="J727">
        <f t="shared" si="12"/>
        <v>1.97416319096774</v>
      </c>
      <c r="K727" t="str" cm="1">
        <f t="array" ref="K727">INDEX($P$5:$P$12,MATCH(MIN(ABS(MOD(J727 - $Q$5:$Q$12 + PI(), 2*PI()) - PI())),ABS(MOD(J727 - $Q$5:$Q$12 + PI(), 2*PI()) - PI()),0))</f>
        <v>SE</v>
      </c>
      <c r="L727">
        <v>0.99238768379661002</v>
      </c>
      <c r="M727">
        <v>7.88847128550211</v>
      </c>
      <c r="N727">
        <v>2.38274362352159</v>
      </c>
    </row>
    <row r="728" spans="1:14" x14ac:dyDescent="0.3">
      <c r="A728">
        <v>1675144</v>
      </c>
      <c r="B728">
        <v>2023</v>
      </c>
      <c r="C728">
        <v>1</v>
      </c>
      <c r="D728">
        <v>31</v>
      </c>
      <c r="E728">
        <v>900</v>
      </c>
      <c r="F728">
        <v>-8.4253826904296805</v>
      </c>
      <c r="G728">
        <v>3.4374682617187502</v>
      </c>
      <c r="H728">
        <v>9.0996297468916794</v>
      </c>
      <c r="I728">
        <v>1.95817123305542</v>
      </c>
      <c r="J728">
        <f t="shared" si="12"/>
        <v>1.95817123305542</v>
      </c>
      <c r="K728" t="str" cm="1">
        <f t="array" ref="K728">INDEX($P$5:$P$12,MATCH(MIN(ABS(MOD(J728 - $Q$5:$Q$12 + PI(), 2*PI()) - PI())),ABS(MOD(J728 - $Q$5:$Q$12 + PI(), 2*PI()) - PI()),0))</f>
        <v>E</v>
      </c>
      <c r="L728">
        <v>1.0440619157384501</v>
      </c>
      <c r="M728">
        <v>7.82578637864854</v>
      </c>
      <c r="N728">
        <v>2.3936582141452298</v>
      </c>
    </row>
    <row r="729" spans="1:14" x14ac:dyDescent="0.3">
      <c r="A729">
        <v>1675148</v>
      </c>
      <c r="B729">
        <v>2023</v>
      </c>
      <c r="C729">
        <v>1</v>
      </c>
      <c r="D729">
        <v>31</v>
      </c>
      <c r="E729">
        <v>1000</v>
      </c>
      <c r="F729">
        <v>-8.0921820068359303</v>
      </c>
      <c r="G729">
        <v>3.276591796875</v>
      </c>
      <c r="H729">
        <v>8.7303759045706499</v>
      </c>
      <c r="I729">
        <v>1.95552683701672</v>
      </c>
      <c r="J729">
        <f t="shared" si="12"/>
        <v>1.95552683701672</v>
      </c>
      <c r="K729" t="str" cm="1">
        <f t="array" ref="K729">INDEX($P$5:$P$12,MATCH(MIN(ABS(MOD(J729 - $Q$5:$Q$12 + PI(), 2*PI()) - PI())),ABS(MOD(J729 - $Q$5:$Q$12 + PI(), 2*PI()) - PI()),0))</f>
        <v>E</v>
      </c>
      <c r="L729">
        <v>1.0774191624281699</v>
      </c>
      <c r="M729">
        <v>7.7974615097045898</v>
      </c>
      <c r="N729">
        <v>2.38860342237684</v>
      </c>
    </row>
    <row r="730" spans="1:14" x14ac:dyDescent="0.3">
      <c r="A730">
        <v>1675152</v>
      </c>
      <c r="B730">
        <v>2023</v>
      </c>
      <c r="C730">
        <v>1</v>
      </c>
      <c r="D730">
        <v>31</v>
      </c>
      <c r="E730">
        <v>1100</v>
      </c>
      <c r="F730">
        <v>-7.9056610107421799</v>
      </c>
      <c r="G730">
        <v>2.9990063476562501</v>
      </c>
      <c r="H730">
        <v>8.4553837931847706</v>
      </c>
      <c r="I730">
        <v>1.93337455015579</v>
      </c>
      <c r="J730">
        <f t="shared" si="12"/>
        <v>1.93337455015579</v>
      </c>
      <c r="K730" t="str" cm="1">
        <f t="array" ref="K730">INDEX($P$5:$P$12,MATCH(MIN(ABS(MOD(J730 - $Q$5:$Q$12 + PI(), 2*PI()) - PI())),ABS(MOD(J730 - $Q$5:$Q$12 + PI(), 2*PI()) - PI()),0))</f>
        <v>E</v>
      </c>
      <c r="L730">
        <v>1.0953849359138801</v>
      </c>
      <c r="M730">
        <v>7.7908402548895896</v>
      </c>
      <c r="N730">
        <v>2.3716076744927301</v>
      </c>
    </row>
    <row r="731" spans="1:14" x14ac:dyDescent="0.3">
      <c r="A731">
        <v>1675155</v>
      </c>
      <c r="B731">
        <v>2023</v>
      </c>
      <c r="C731">
        <v>1</v>
      </c>
      <c r="D731">
        <v>31</v>
      </c>
      <c r="E731">
        <v>1200</v>
      </c>
      <c r="F731">
        <v>-7.7249841308593696</v>
      </c>
      <c r="G731">
        <v>2.8443078613281201</v>
      </c>
      <c r="H731">
        <v>8.2319783182441704</v>
      </c>
      <c r="I731">
        <v>1.92358849894922</v>
      </c>
      <c r="J731">
        <f t="shared" si="12"/>
        <v>1.92358849894922</v>
      </c>
      <c r="K731" t="str" cm="1">
        <f t="array" ref="K731">INDEX($P$5:$P$12,MATCH(MIN(ABS(MOD(J731 - $Q$5:$Q$12 + PI(), 2*PI()) - PI())),ABS(MOD(J731 - $Q$5:$Q$12 + PI(), 2*PI()) - PI()),0))</f>
        <v>E</v>
      </c>
      <c r="L731">
        <v>1.1028176409722199</v>
      </c>
      <c r="M731">
        <v>7.7970750596788196</v>
      </c>
      <c r="N731">
        <v>2.3449591530693898</v>
      </c>
    </row>
    <row r="732" spans="1:14" x14ac:dyDescent="0.3">
      <c r="A732">
        <v>1675159</v>
      </c>
      <c r="B732">
        <v>2023</v>
      </c>
      <c r="C732">
        <v>1</v>
      </c>
      <c r="D732">
        <v>31</v>
      </c>
      <c r="E732">
        <v>1300</v>
      </c>
      <c r="F732">
        <v>-7.5660229492187501</v>
      </c>
      <c r="G732">
        <v>2.8872192382812498</v>
      </c>
      <c r="H732">
        <v>8.0981935144824799</v>
      </c>
      <c r="I732">
        <v>1.93534357647864</v>
      </c>
      <c r="J732">
        <f t="shared" si="12"/>
        <v>1.93534357647864</v>
      </c>
      <c r="K732" t="str" cm="1">
        <f t="array" ref="K732">INDEX($P$5:$P$12,MATCH(MIN(ABS(MOD(J732 - $Q$5:$Q$12 + PI(), 2*PI()) - PI())),ABS(MOD(J732 - $Q$5:$Q$12 + PI(), 2*PI()) - PI()),0))</f>
        <v>E</v>
      </c>
      <c r="L732">
        <v>1.1081337543681999</v>
      </c>
      <c r="M732">
        <v>7.8005193074544197</v>
      </c>
      <c r="N732">
        <v>2.3143198225233199</v>
      </c>
    </row>
    <row r="733" spans="1:14" x14ac:dyDescent="0.3">
      <c r="A733">
        <v>1675162</v>
      </c>
      <c r="B733">
        <v>2023</v>
      </c>
      <c r="C733">
        <v>1</v>
      </c>
      <c r="D733">
        <v>31</v>
      </c>
      <c r="E733">
        <v>1400</v>
      </c>
      <c r="F733">
        <v>-7.22892700195312</v>
      </c>
      <c r="G733">
        <v>2.94206481933593</v>
      </c>
      <c r="H733">
        <v>7.8046864767741404</v>
      </c>
      <c r="I733">
        <v>1.9573097102553401</v>
      </c>
      <c r="J733">
        <f t="shared" si="12"/>
        <v>1.9573097102553401</v>
      </c>
      <c r="K733" t="str" cm="1">
        <f t="array" ref="K733">INDEX($P$5:$P$12,MATCH(MIN(ABS(MOD(J733 - $Q$5:$Q$12 + PI(), 2*PI()) - PI())),ABS(MOD(J733 - $Q$5:$Q$12 + PI(), 2*PI()) - PI()),0))</f>
        <v>E</v>
      </c>
      <c r="L733">
        <v>1.1111166131518</v>
      </c>
      <c r="M733">
        <v>7.8033501307169599</v>
      </c>
      <c r="N733">
        <v>2.2795898649427602</v>
      </c>
    </row>
    <row r="734" spans="1:14" x14ac:dyDescent="0.3">
      <c r="A734">
        <v>1675166</v>
      </c>
      <c r="B734">
        <v>2023</v>
      </c>
      <c r="C734">
        <v>1</v>
      </c>
      <c r="D734">
        <v>31</v>
      </c>
      <c r="E734">
        <v>1500</v>
      </c>
      <c r="F734">
        <v>-6.8115802001953103</v>
      </c>
      <c r="G734">
        <v>2.9681164550781198</v>
      </c>
      <c r="H734">
        <v>7.4301642050898398</v>
      </c>
      <c r="I734">
        <v>1.9817333182544901</v>
      </c>
      <c r="J734">
        <f t="shared" si="12"/>
        <v>1.9817333182544901</v>
      </c>
      <c r="K734" t="str" cm="1">
        <f t="array" ref="K734">INDEX($P$5:$P$12,MATCH(MIN(ABS(MOD(J734 - $Q$5:$Q$12 + PI(), 2*PI()) - PI())),ABS(MOD(J734 - $Q$5:$Q$12 + PI(), 2*PI()) - PI()),0))</f>
        <v>SE</v>
      </c>
      <c r="L734">
        <v>1.1095167043316001</v>
      </c>
      <c r="M734">
        <v>7.8119904200235997</v>
      </c>
      <c r="N734">
        <v>2.2394656075371602</v>
      </c>
    </row>
    <row r="735" spans="1:14" x14ac:dyDescent="0.3">
      <c r="A735">
        <v>1675170</v>
      </c>
      <c r="B735">
        <v>2023</v>
      </c>
      <c r="C735">
        <v>1</v>
      </c>
      <c r="D735">
        <v>31</v>
      </c>
      <c r="E735">
        <v>1600</v>
      </c>
      <c r="F735">
        <v>-6.4450738525390596</v>
      </c>
      <c r="G735">
        <v>3.1744140624999999</v>
      </c>
      <c r="H735">
        <v>7.1844193644915002</v>
      </c>
      <c r="I735">
        <v>2.02845282459083</v>
      </c>
      <c r="J735">
        <f t="shared" si="12"/>
        <v>2.02845282459083</v>
      </c>
      <c r="K735" t="str" cm="1">
        <f t="array" ref="K735">INDEX($P$5:$P$12,MATCH(MIN(ABS(MOD(J735 - $Q$5:$Q$12 + PI(), 2*PI()) - PI())),ABS(MOD(J735 - $Q$5:$Q$12 + PI(), 2*PI()) - PI()),0))</f>
        <v>SE</v>
      </c>
      <c r="L735">
        <v>1.1070377748075899</v>
      </c>
      <c r="M735">
        <v>7.8211181428697296</v>
      </c>
      <c r="N735">
        <v>2.1966248618231798</v>
      </c>
    </row>
    <row r="736" spans="1:14" x14ac:dyDescent="0.3">
      <c r="A736">
        <v>1675173</v>
      </c>
      <c r="B736">
        <v>2023</v>
      </c>
      <c r="C736">
        <v>1</v>
      </c>
      <c r="D736">
        <v>31</v>
      </c>
      <c r="E736">
        <v>1700</v>
      </c>
      <c r="F736">
        <v>-6.1106060791015597</v>
      </c>
      <c r="G736">
        <v>3.5151690673828102</v>
      </c>
      <c r="H736">
        <v>7.0495333339333799</v>
      </c>
      <c r="I736">
        <v>2.0928237454488499</v>
      </c>
      <c r="J736">
        <f t="shared" si="12"/>
        <v>2.0928237454488499</v>
      </c>
      <c r="K736" t="str" cm="1">
        <f t="array" ref="K736">INDEX($P$5:$P$12,MATCH(MIN(ABS(MOD(J736 - $Q$5:$Q$12 + PI(), 2*PI()) - PI())),ABS(MOD(J736 - $Q$5:$Q$12 + PI(), 2*PI()) - PI()),0))</f>
        <v>SE</v>
      </c>
      <c r="L736">
        <v>1.1075686019942099</v>
      </c>
      <c r="M736">
        <v>7.8223742379082504</v>
      </c>
      <c r="N736">
        <v>2.15442074669732</v>
      </c>
    </row>
    <row r="737" spans="1:14" x14ac:dyDescent="0.3">
      <c r="A737">
        <v>1675177</v>
      </c>
      <c r="B737">
        <v>2023</v>
      </c>
      <c r="C737">
        <v>1</v>
      </c>
      <c r="D737">
        <v>31</v>
      </c>
      <c r="E737">
        <v>1800</v>
      </c>
      <c r="F737">
        <v>-5.7735498046874998</v>
      </c>
      <c r="G737">
        <v>3.7151873779296798</v>
      </c>
      <c r="H737">
        <v>6.8656022751347203</v>
      </c>
      <c r="I737">
        <v>2.1425772882884799</v>
      </c>
      <c r="J737">
        <f t="shared" si="12"/>
        <v>2.1425772882884799</v>
      </c>
      <c r="K737" t="str" cm="1">
        <f t="array" ref="K737">INDEX($P$5:$P$12,MATCH(MIN(ABS(MOD(J737 - $Q$5:$Q$12 + PI(), 2*PI()) - PI())),ABS(MOD(J737 - $Q$5:$Q$12 + PI(), 2*PI()) - PI()),0))</f>
        <v>SE</v>
      </c>
      <c r="L737">
        <v>1.1120040671990501</v>
      </c>
      <c r="M737">
        <v>7.8133378558688698</v>
      </c>
      <c r="N737">
        <v>2.11361673143174</v>
      </c>
    </row>
    <row r="738" spans="1:14" x14ac:dyDescent="0.3">
      <c r="A738">
        <v>1675180</v>
      </c>
      <c r="B738">
        <v>2023</v>
      </c>
      <c r="C738">
        <v>1</v>
      </c>
      <c r="D738">
        <v>31</v>
      </c>
      <c r="E738">
        <v>1900</v>
      </c>
      <c r="F738">
        <v>-5.8042193603515599</v>
      </c>
      <c r="G738">
        <v>3.8709027099609301</v>
      </c>
      <c r="H738">
        <v>6.9765930204551001</v>
      </c>
      <c r="I738">
        <v>2.1589686580386398</v>
      </c>
      <c r="J738">
        <f t="shared" si="12"/>
        <v>2.1589686580386398</v>
      </c>
      <c r="K738" t="str" cm="1">
        <f t="array" ref="K738">INDEX($P$5:$P$12,MATCH(MIN(ABS(MOD(J738 - $Q$5:$Q$12 + PI(), 2*PI()) - PI())),ABS(MOD(J738 - $Q$5:$Q$12 + PI(), 2*PI()) - PI()),0))</f>
        <v>SE</v>
      </c>
      <c r="L738">
        <v>1.1193628547418</v>
      </c>
      <c r="M738">
        <v>7.7958133485582097</v>
      </c>
      <c r="N738">
        <v>2.0744128757052902</v>
      </c>
    </row>
    <row r="739" spans="1:14" x14ac:dyDescent="0.3">
      <c r="A739">
        <v>1675184</v>
      </c>
      <c r="B739">
        <v>2023</v>
      </c>
      <c r="C739">
        <v>1</v>
      </c>
      <c r="D739">
        <v>31</v>
      </c>
      <c r="E739">
        <v>2000</v>
      </c>
      <c r="F739">
        <v>-5.9485852050781203</v>
      </c>
      <c r="G739">
        <v>3.9802832031249999</v>
      </c>
      <c r="H739">
        <v>7.1573961968828597</v>
      </c>
      <c r="I739">
        <v>2.1604915061954402</v>
      </c>
      <c r="J739">
        <f t="shared" si="12"/>
        <v>2.1604915061954402</v>
      </c>
      <c r="K739" t="str" cm="1">
        <f t="array" ref="K739">INDEX($P$5:$P$12,MATCH(MIN(ABS(MOD(J739 - $Q$5:$Q$12 + PI(), 2*PI()) - PI())),ABS(MOD(J739 - $Q$5:$Q$12 + PI(), 2*PI()) - PI()),0))</f>
        <v>SE</v>
      </c>
      <c r="L739">
        <v>1.1339497277991399</v>
      </c>
      <c r="M739">
        <v>7.7592934502495599</v>
      </c>
      <c r="N739">
        <v>2.0395206875271201</v>
      </c>
    </row>
    <row r="740" spans="1:14" x14ac:dyDescent="0.3">
      <c r="A740">
        <v>1675188</v>
      </c>
      <c r="B740">
        <v>2023</v>
      </c>
      <c r="C740">
        <v>1</v>
      </c>
      <c r="D740">
        <v>31</v>
      </c>
      <c r="E740">
        <v>2100</v>
      </c>
      <c r="F740">
        <v>-5.9028607177734296</v>
      </c>
      <c r="G740">
        <v>3.9990863037109299</v>
      </c>
      <c r="H740">
        <v>7.1299688581340304</v>
      </c>
      <c r="I740">
        <v>2.1662496542111001</v>
      </c>
      <c r="J740">
        <f t="shared" si="12"/>
        <v>2.1662496542111001</v>
      </c>
      <c r="K740" t="str" cm="1">
        <f t="array" ref="K740">INDEX($P$5:$P$12,MATCH(MIN(ABS(MOD(J740 - $Q$5:$Q$12 + PI(), 2*PI()) - PI())),ABS(MOD(J740 - $Q$5:$Q$12 + PI(), 2*PI()) - PI()),0))</f>
        <v>SE</v>
      </c>
      <c r="L740">
        <v>1.15406106222173</v>
      </c>
      <c r="M740">
        <v>7.70873461829291</v>
      </c>
      <c r="N740">
        <v>2.0082697338528099</v>
      </c>
    </row>
    <row r="741" spans="1:14" x14ac:dyDescent="0.3">
      <c r="A741">
        <v>1675191</v>
      </c>
      <c r="B741">
        <v>2023</v>
      </c>
      <c r="C741">
        <v>1</v>
      </c>
      <c r="D741">
        <v>31</v>
      </c>
      <c r="E741">
        <v>2200</v>
      </c>
      <c r="F741">
        <v>-5.00224548339843</v>
      </c>
      <c r="G741">
        <v>4.2928704833984304</v>
      </c>
      <c r="H741">
        <v>6.5917521846177998</v>
      </c>
      <c r="I741">
        <v>2.2800251776063001</v>
      </c>
      <c r="J741">
        <f t="shared" si="12"/>
        <v>2.2800251776063001</v>
      </c>
      <c r="K741" t="str" cm="1">
        <f t="array" ref="K741">INDEX($P$5:$P$12,MATCH(MIN(ABS(MOD(J741 - $Q$5:$Q$12 + PI(), 2*PI()) - PI())),ABS(MOD(J741 - $Q$5:$Q$12 + PI(), 2*PI()) - PI()),0))</f>
        <v>SE</v>
      </c>
      <c r="L741">
        <v>1.16859742399039</v>
      </c>
      <c r="M741">
        <v>7.6795190175374302</v>
      </c>
      <c r="N741">
        <v>1.97299692365858</v>
      </c>
    </row>
    <row r="742" spans="1:14" x14ac:dyDescent="0.3">
      <c r="A742">
        <v>1675195</v>
      </c>
      <c r="B742">
        <v>2023</v>
      </c>
      <c r="C742">
        <v>1</v>
      </c>
      <c r="D742">
        <v>31</v>
      </c>
      <c r="E742">
        <v>2300</v>
      </c>
      <c r="F742">
        <v>-4.7612463378906202</v>
      </c>
      <c r="G742">
        <v>4.6360980224609296</v>
      </c>
      <c r="H742">
        <v>6.6455151466190401</v>
      </c>
      <c r="I742">
        <v>2.34287786446049</v>
      </c>
      <c r="J742">
        <f t="shared" si="12"/>
        <v>2.34287786446049</v>
      </c>
      <c r="K742" t="str" cm="1">
        <f t="array" ref="K742">INDEX($P$5:$P$12,MATCH(MIN(ABS(MOD(J742 - $Q$5:$Q$12 + PI(), 2*PI()) - PI())),ABS(MOD(J742 - $Q$5:$Q$12 + PI(), 2*PI()) - PI()),0))</f>
        <v>SE</v>
      </c>
      <c r="L742">
        <v>1.19244993752165</v>
      </c>
      <c r="M742">
        <v>7.6312602361043202</v>
      </c>
      <c r="N742">
        <v>1.94290924072265</v>
      </c>
    </row>
    <row r="743" spans="1:14" x14ac:dyDescent="0.3">
      <c r="A743">
        <v>1675198</v>
      </c>
      <c r="B743">
        <v>2023</v>
      </c>
      <c r="C743">
        <v>1</v>
      </c>
      <c r="D743">
        <v>31</v>
      </c>
      <c r="E743">
        <v>0</v>
      </c>
      <c r="F743">
        <v>-7.4753771972656198</v>
      </c>
      <c r="G743">
        <v>1.28476379394531</v>
      </c>
      <c r="H743">
        <v>7.5849774058748203</v>
      </c>
      <c r="I743">
        <v>1.7409995904201201</v>
      </c>
      <c r="J743">
        <f t="shared" si="12"/>
        <v>1.7409995904201201</v>
      </c>
      <c r="K743" t="str" cm="1">
        <f t="array" ref="K743">INDEX($P$5:$P$12,MATCH(MIN(ABS(MOD(J743 - $Q$5:$Q$12 + PI(), 2*PI()) - PI())),ABS(MOD(J743 - $Q$5:$Q$12 + PI(), 2*PI()) - PI()),0))</f>
        <v>E</v>
      </c>
      <c r="L743">
        <v>0.89665583103985802</v>
      </c>
      <c r="M743">
        <v>8.0359681447346993</v>
      </c>
      <c r="N743">
        <v>2.31507841746012</v>
      </c>
    </row>
    <row r="744" spans="1:14" x14ac:dyDescent="0.3">
      <c r="A744">
        <v>1675202</v>
      </c>
      <c r="B744">
        <v>2023</v>
      </c>
      <c r="C744">
        <v>1</v>
      </c>
      <c r="D744">
        <v>31</v>
      </c>
      <c r="E744">
        <v>100</v>
      </c>
      <c r="F744">
        <v>-7.5113720703125004</v>
      </c>
      <c r="G744">
        <v>1.21184020996093</v>
      </c>
      <c r="H744">
        <v>7.60849965979817</v>
      </c>
      <c r="I744">
        <v>1.7307520856035099</v>
      </c>
      <c r="J744">
        <f t="shared" si="12"/>
        <v>1.7307520856035099</v>
      </c>
      <c r="K744" t="str" cm="1">
        <f t="array" ref="K744">INDEX($P$5:$P$12,MATCH(MIN(ABS(MOD(J744 - $Q$5:$Q$12 + PI(), 2*PI()) - PI())),ABS(MOD(J744 - $Q$5:$Q$12 + PI(), 2*PI()) - PI()),0))</f>
        <v>E</v>
      </c>
      <c r="L744">
        <v>0.85436172590812798</v>
      </c>
      <c r="M744">
        <v>8.0833085378011003</v>
      </c>
      <c r="N744">
        <v>2.3180169529385002</v>
      </c>
    </row>
    <row r="745" spans="1:14" x14ac:dyDescent="0.3">
      <c r="A745">
        <v>1675206</v>
      </c>
      <c r="B745">
        <v>2023</v>
      </c>
      <c r="C745">
        <v>1</v>
      </c>
      <c r="D745">
        <v>31</v>
      </c>
      <c r="E745">
        <v>200</v>
      </c>
      <c r="F745">
        <v>-7.6169873046875001</v>
      </c>
      <c r="G745">
        <v>1.4154779052734301</v>
      </c>
      <c r="H745">
        <v>7.7473913867887001</v>
      </c>
      <c r="I745">
        <v>1.7545321763622399</v>
      </c>
      <c r="J745">
        <f t="shared" si="12"/>
        <v>1.7545321763622399</v>
      </c>
      <c r="K745" t="str" cm="1">
        <f t="array" ref="K745">INDEX($P$5:$P$12,MATCH(MIN(ABS(MOD(J745 - $Q$5:$Q$12 + PI(), 2*PI()) - PI())),ABS(MOD(J745 - $Q$5:$Q$12 + PI(), 2*PI()) - PI()),0))</f>
        <v>E</v>
      </c>
      <c r="L745">
        <v>0.82771795323835795</v>
      </c>
      <c r="M745">
        <v>8.1104702419704804</v>
      </c>
      <c r="N745">
        <v>2.32209481133355</v>
      </c>
    </row>
    <row r="746" spans="1:14" x14ac:dyDescent="0.3">
      <c r="A746">
        <v>1675209</v>
      </c>
      <c r="B746">
        <v>2023</v>
      </c>
      <c r="C746">
        <v>2</v>
      </c>
      <c r="D746">
        <v>1</v>
      </c>
      <c r="E746">
        <v>300</v>
      </c>
      <c r="F746">
        <v>-3.9367236328124999</v>
      </c>
      <c r="G746">
        <v>5.42310485839843</v>
      </c>
      <c r="H746">
        <v>6.7013326485356002</v>
      </c>
      <c r="I746">
        <v>2.5136837035508002</v>
      </c>
      <c r="J746">
        <f t="shared" si="12"/>
        <v>2.5136837035508002</v>
      </c>
      <c r="K746" t="str" cm="1">
        <f t="array" ref="K746">INDEX($P$5:$P$12,MATCH(MIN(ABS(MOD(J746 - $Q$5:$Q$12 + PI(), 2*PI()) - PI())),ABS(MOD(J746 - $Q$5:$Q$12 + PI(), 2*PI()) - PI()),0))</f>
        <v>SE</v>
      </c>
      <c r="L746">
        <v>1.34251379780679</v>
      </c>
      <c r="M746">
        <v>7.3767459657457097</v>
      </c>
      <c r="N746">
        <v>1.85358460744222</v>
      </c>
    </row>
    <row r="747" spans="1:14" x14ac:dyDescent="0.3">
      <c r="A747">
        <v>1675213</v>
      </c>
      <c r="B747">
        <v>2023</v>
      </c>
      <c r="C747">
        <v>2</v>
      </c>
      <c r="D747">
        <v>1</v>
      </c>
      <c r="E747">
        <v>400</v>
      </c>
      <c r="F747">
        <v>-3.4875396728515602</v>
      </c>
      <c r="G747">
        <v>5.4982995605468696</v>
      </c>
      <c r="H747">
        <v>6.5110852418950502</v>
      </c>
      <c r="I747">
        <v>2.5763377490252202</v>
      </c>
      <c r="J747">
        <f t="shared" si="12"/>
        <v>2.5763377490252202</v>
      </c>
      <c r="K747" t="str" cm="1">
        <f t="array" ref="K747">INDEX($P$5:$P$12,MATCH(MIN(ABS(MOD(J747 - $Q$5:$Q$12 + PI(), 2*PI()) - PI())),ABS(MOD(J747 - $Q$5:$Q$12 + PI(), 2*PI()) - PI()),0))</f>
        <v>SE</v>
      </c>
      <c r="L747">
        <v>1.3781151423937199</v>
      </c>
      <c r="M747">
        <v>7.3322050306532098</v>
      </c>
      <c r="N747">
        <v>1.83274830712212</v>
      </c>
    </row>
    <row r="748" spans="1:14" x14ac:dyDescent="0.3">
      <c r="A748">
        <v>1675216</v>
      </c>
      <c r="B748">
        <v>2023</v>
      </c>
      <c r="C748">
        <v>2</v>
      </c>
      <c r="D748">
        <v>1</v>
      </c>
      <c r="E748">
        <v>500</v>
      </c>
      <c r="F748">
        <v>-3.0647351074218698</v>
      </c>
      <c r="G748">
        <v>5.6247656250000002</v>
      </c>
      <c r="H748">
        <v>6.4055124396761398</v>
      </c>
      <c r="I748">
        <v>2.6427007934491602</v>
      </c>
      <c r="J748">
        <f t="shared" si="12"/>
        <v>2.6427007934491602</v>
      </c>
      <c r="K748" t="str" cm="1">
        <f t="array" ref="K748">INDEX($P$5:$P$12,MATCH(MIN(ABS(MOD(J748 - $Q$5:$Q$12 + PI(), 2*PI()) - PI())),ABS(MOD(J748 - $Q$5:$Q$12 + PI(), 2*PI()) - PI()),0))</f>
        <v>SE</v>
      </c>
      <c r="L748">
        <v>1.4137653707819899</v>
      </c>
      <c r="M748">
        <v>7.2923917770385698</v>
      </c>
      <c r="N748">
        <v>1.8136067920260901</v>
      </c>
    </row>
    <row r="749" spans="1:14" x14ac:dyDescent="0.3">
      <c r="A749">
        <v>1675220</v>
      </c>
      <c r="B749">
        <v>2023</v>
      </c>
      <c r="C749">
        <v>2</v>
      </c>
      <c r="D749">
        <v>1</v>
      </c>
      <c r="E749">
        <v>600</v>
      </c>
      <c r="F749">
        <v>-2.9773760986328099</v>
      </c>
      <c r="G749">
        <v>5.5308349609374998</v>
      </c>
      <c r="H749">
        <v>6.2813138592048103</v>
      </c>
      <c r="I749">
        <v>2.6477586296918898</v>
      </c>
      <c r="J749">
        <f t="shared" si="12"/>
        <v>2.6477586296918898</v>
      </c>
      <c r="K749" t="str" cm="1">
        <f t="array" ref="K749">INDEX($P$5:$P$12,MATCH(MIN(ABS(MOD(J749 - $Q$5:$Q$12 + PI(), 2*PI()) - PI())),ABS(MOD(J749 - $Q$5:$Q$12 + PI(), 2*PI()) - PI()),0))</f>
        <v>SE</v>
      </c>
      <c r="L749">
        <v>1.4477014999206499</v>
      </c>
      <c r="M749">
        <v>7.2579710218641402</v>
      </c>
      <c r="N749">
        <v>1.7957503000895101</v>
      </c>
    </row>
    <row r="750" spans="1:14" x14ac:dyDescent="0.3">
      <c r="A750">
        <v>1675224</v>
      </c>
      <c r="B750">
        <v>2023</v>
      </c>
      <c r="C750">
        <v>2</v>
      </c>
      <c r="D750">
        <v>1</v>
      </c>
      <c r="E750">
        <v>700</v>
      </c>
      <c r="F750">
        <v>-3.1404357910156202</v>
      </c>
      <c r="G750">
        <v>5.6645214843750002</v>
      </c>
      <c r="H750">
        <v>6.4768156222358098</v>
      </c>
      <c r="I750">
        <v>2.6353742145807599</v>
      </c>
      <c r="J750">
        <f t="shared" si="12"/>
        <v>2.6353742145807599</v>
      </c>
      <c r="K750" t="str" cm="1">
        <f t="array" ref="K750">INDEX($P$5:$P$12,MATCH(MIN(ABS(MOD(J750 - $Q$5:$Q$12 + PI(), 2*PI()) - PI())),ABS(MOD(J750 - $Q$5:$Q$12 + PI(), 2*PI()) - PI()),0))</f>
        <v>SE</v>
      </c>
      <c r="L750">
        <v>1.4826063687011699</v>
      </c>
      <c r="M750">
        <v>7.2199640274047798</v>
      </c>
      <c r="N750">
        <v>1.78048504723442</v>
      </c>
    </row>
    <row r="751" spans="1:14" x14ac:dyDescent="0.3">
      <c r="A751">
        <v>1675227</v>
      </c>
      <c r="B751">
        <v>2023</v>
      </c>
      <c r="C751">
        <v>2</v>
      </c>
      <c r="D751">
        <v>1</v>
      </c>
      <c r="E751">
        <v>800</v>
      </c>
      <c r="F751">
        <v>-3.32196960449218</v>
      </c>
      <c r="G751">
        <v>5.7984295654296796</v>
      </c>
      <c r="H751">
        <v>6.68260933157244</v>
      </c>
      <c r="I751">
        <v>2.6213316095469801</v>
      </c>
      <c r="J751">
        <f t="shared" si="12"/>
        <v>2.6213316095469801</v>
      </c>
      <c r="K751" t="str" cm="1">
        <f t="array" ref="K751">INDEX($P$5:$P$12,MATCH(MIN(ABS(MOD(J751 - $Q$5:$Q$12 + PI(), 2*PI()) - PI())),ABS(MOD(J751 - $Q$5:$Q$12 + PI(), 2*PI()) - PI()),0))</f>
        <v>SE</v>
      </c>
      <c r="L751">
        <v>1.52036516967785</v>
      </c>
      <c r="M751">
        <v>7.1742705239189997</v>
      </c>
      <c r="N751">
        <v>1.7684807247585701</v>
      </c>
    </row>
    <row r="752" spans="1:14" x14ac:dyDescent="0.3">
      <c r="A752">
        <v>1675231</v>
      </c>
      <c r="B752">
        <v>2023</v>
      </c>
      <c r="C752">
        <v>2</v>
      </c>
      <c r="D752">
        <v>1</v>
      </c>
      <c r="E752">
        <v>900</v>
      </c>
      <c r="F752">
        <v>-3.5716235351562502</v>
      </c>
      <c r="G752">
        <v>6.0911987304687498</v>
      </c>
      <c r="H752">
        <v>7.0611044922834898</v>
      </c>
      <c r="I752">
        <v>2.6112643772928799</v>
      </c>
      <c r="J752">
        <f t="shared" si="12"/>
        <v>2.6112643772928799</v>
      </c>
      <c r="K752" t="str" cm="1">
        <f t="array" ref="K752">INDEX($P$5:$P$12,MATCH(MIN(ABS(MOD(J752 - $Q$5:$Q$12 + PI(), 2*PI()) - PI())),ABS(MOD(J752 - $Q$5:$Q$12 + PI(), 2*PI()) - PI()),0))</f>
        <v>SE</v>
      </c>
      <c r="L752">
        <v>1.5631972037591</v>
      </c>
      <c r="M752">
        <v>7.1151994069417297</v>
      </c>
      <c r="N752">
        <v>1.7609066433376701</v>
      </c>
    </row>
    <row r="753" spans="1:14" x14ac:dyDescent="0.3">
      <c r="A753">
        <v>1675234</v>
      </c>
      <c r="B753">
        <v>2023</v>
      </c>
      <c r="C753">
        <v>2</v>
      </c>
      <c r="D753">
        <v>1</v>
      </c>
      <c r="E753">
        <v>1000</v>
      </c>
      <c r="F753">
        <v>-3.29146484375</v>
      </c>
      <c r="G753">
        <v>6.2765728759765604</v>
      </c>
      <c r="H753">
        <v>7.0872496700121204</v>
      </c>
      <c r="I753">
        <v>2.6586123736124301</v>
      </c>
      <c r="J753">
        <f t="shared" si="12"/>
        <v>2.6586123736124301</v>
      </c>
      <c r="K753" t="str" cm="1">
        <f t="array" ref="K753">INDEX($P$5:$P$12,MATCH(MIN(ABS(MOD(J753 - $Q$5:$Q$12 + PI(), 2*PI()) - PI())),ABS(MOD(J753 - $Q$5:$Q$12 + PI(), 2*PI()) - PI()),0))</f>
        <v>SE</v>
      </c>
      <c r="L753">
        <v>1.6051418725651301</v>
      </c>
      <c r="M753">
        <v>7.0595250659518696</v>
      </c>
      <c r="N753">
        <v>1.7529742982652401</v>
      </c>
    </row>
    <row r="754" spans="1:14" x14ac:dyDescent="0.3">
      <c r="A754">
        <v>1675238</v>
      </c>
      <c r="B754">
        <v>2023</v>
      </c>
      <c r="C754">
        <v>2</v>
      </c>
      <c r="D754">
        <v>1</v>
      </c>
      <c r="E754">
        <v>1100</v>
      </c>
      <c r="F754">
        <v>-3.5319012451171798</v>
      </c>
      <c r="G754">
        <v>6.7689624023437496</v>
      </c>
      <c r="H754">
        <v>7.6349969488928799</v>
      </c>
      <c r="I754">
        <v>2.6606741730999999</v>
      </c>
      <c r="J754">
        <f t="shared" si="12"/>
        <v>2.6606741730999999</v>
      </c>
      <c r="K754" t="str" cm="1">
        <f t="array" ref="K754">INDEX($P$5:$P$12,MATCH(MIN(ABS(MOD(J754 - $Q$5:$Q$12 + PI(), 2*PI()) - PI())),ABS(MOD(J754 - $Q$5:$Q$12 + PI(), 2*PI()) - PI()),0))</f>
        <v>SE</v>
      </c>
      <c r="L754">
        <v>1.6609474958967001</v>
      </c>
      <c r="M754">
        <v>6.97236198849148</v>
      </c>
      <c r="N754">
        <v>1.75363530053032</v>
      </c>
    </row>
    <row r="755" spans="1:14" x14ac:dyDescent="0.3">
      <c r="A755">
        <v>1675242</v>
      </c>
      <c r="B755">
        <v>2023</v>
      </c>
      <c r="C755">
        <v>2</v>
      </c>
      <c r="D755">
        <v>1</v>
      </c>
      <c r="E755">
        <v>1200</v>
      </c>
      <c r="F755">
        <v>-3.4142004394531198</v>
      </c>
      <c r="G755">
        <v>7.1812487792968698</v>
      </c>
      <c r="H755">
        <v>7.9515469357172703</v>
      </c>
      <c r="I755">
        <v>2.69779133849458</v>
      </c>
      <c r="J755">
        <f t="shared" si="12"/>
        <v>2.69779133849458</v>
      </c>
      <c r="K755" t="str" cm="1">
        <f t="array" ref="K755">INDEX($P$5:$P$12,MATCH(MIN(ABS(MOD(J755 - $Q$5:$Q$12 + PI(), 2*PI()) - PI())),ABS(MOD(J755 - $Q$5:$Q$12 + PI(), 2*PI()) - PI()),0))</f>
        <v>SE</v>
      </c>
      <c r="L755">
        <v>1.72306194071592</v>
      </c>
      <c r="M755">
        <v>6.8777466879950602</v>
      </c>
      <c r="N755">
        <v>1.7581605911254801</v>
      </c>
    </row>
    <row r="756" spans="1:14" x14ac:dyDescent="0.3">
      <c r="A756">
        <v>1675245</v>
      </c>
      <c r="B756">
        <v>2023</v>
      </c>
      <c r="C756">
        <v>2</v>
      </c>
      <c r="D756">
        <v>1</v>
      </c>
      <c r="E756">
        <v>1300</v>
      </c>
      <c r="F756">
        <v>-3.2527966308593701</v>
      </c>
      <c r="G756">
        <v>7.4906109619140597</v>
      </c>
      <c r="H756">
        <v>8.1663907881313893</v>
      </c>
      <c r="I756">
        <v>2.7319134659639901</v>
      </c>
      <c r="J756">
        <f t="shared" si="12"/>
        <v>2.7319134659639901</v>
      </c>
      <c r="K756" t="str" cm="1">
        <f t="array" ref="K756">INDEX($P$5:$P$12,MATCH(MIN(ABS(MOD(J756 - $Q$5:$Q$12 + PI(), 2*PI()) - PI())),ABS(MOD(J756 - $Q$5:$Q$12 + PI(), 2*PI()) - PI()),0))</f>
        <v>SE</v>
      </c>
      <c r="L756">
        <v>1.7889130668606199</v>
      </c>
      <c r="M756">
        <v>6.7826730940077002</v>
      </c>
      <c r="N756">
        <v>1.7649972703721699</v>
      </c>
    </row>
    <row r="757" spans="1:14" x14ac:dyDescent="0.3">
      <c r="A757">
        <v>1675249</v>
      </c>
      <c r="B757">
        <v>2023</v>
      </c>
      <c r="C757">
        <v>2</v>
      </c>
      <c r="D757">
        <v>1</v>
      </c>
      <c r="E757">
        <v>1400</v>
      </c>
      <c r="F757">
        <v>-2.8578265380859298</v>
      </c>
      <c r="G757">
        <v>7.6078796386718697</v>
      </c>
      <c r="H757">
        <v>8.1269308547757593</v>
      </c>
      <c r="I757">
        <v>2.7822607025059201</v>
      </c>
      <c r="J757">
        <f t="shared" si="12"/>
        <v>2.7822607025059201</v>
      </c>
      <c r="K757" t="str" cm="1">
        <f t="array" ref="K757">INDEX($P$5:$P$12,MATCH(MIN(ABS(MOD(J757 - $Q$5:$Q$12 + PI(), 2*PI()) - PI())),ABS(MOD(J757 - $Q$5:$Q$12 + PI(), 2*PI()) - PI()),0))</f>
        <v>S</v>
      </c>
      <c r="L757">
        <v>1.84622130486057</v>
      </c>
      <c r="M757">
        <v>6.71346812778049</v>
      </c>
      <c r="N757">
        <v>1.76595391167534</v>
      </c>
    </row>
    <row r="758" spans="1:14" x14ac:dyDescent="0.3">
      <c r="A758">
        <v>1675252</v>
      </c>
      <c r="B758">
        <v>2023</v>
      </c>
      <c r="C758">
        <v>2</v>
      </c>
      <c r="D758">
        <v>1</v>
      </c>
      <c r="E758">
        <v>1500</v>
      </c>
      <c r="F758">
        <v>-2.63192260742187</v>
      </c>
      <c r="G758">
        <v>7.4309027099609297</v>
      </c>
      <c r="H758">
        <v>7.8832310442078999</v>
      </c>
      <c r="I758">
        <v>2.80119342885614</v>
      </c>
      <c r="J758">
        <f t="shared" si="12"/>
        <v>2.80119342885614</v>
      </c>
      <c r="K758" t="str" cm="1">
        <f t="array" ref="K758">INDEX($P$5:$P$12,MATCH(MIN(ABS(MOD(J758 - $Q$5:$Q$12 + PI(), 2*PI()) - PI())),ABS(MOD(J758 - $Q$5:$Q$12 + PI(), 2*PI()) - PI()),0))</f>
        <v>S</v>
      </c>
      <c r="L758">
        <v>1.8890151669661901</v>
      </c>
      <c r="M758">
        <v>6.6781260172526</v>
      </c>
      <c r="N758">
        <v>1.7572833167182</v>
      </c>
    </row>
    <row r="759" spans="1:14" x14ac:dyDescent="0.3">
      <c r="A759">
        <v>1675256</v>
      </c>
      <c r="B759">
        <v>2023</v>
      </c>
      <c r="C759">
        <v>2</v>
      </c>
      <c r="D759">
        <v>1</v>
      </c>
      <c r="E759">
        <v>1600</v>
      </c>
      <c r="F759">
        <v>-2.3753613281249999</v>
      </c>
      <c r="G759">
        <v>7.1370709228515601</v>
      </c>
      <c r="H759">
        <v>7.5219759901880101</v>
      </c>
      <c r="I759">
        <v>2.8203039957929099</v>
      </c>
      <c r="J759">
        <f t="shared" si="12"/>
        <v>2.8203039957929099</v>
      </c>
      <c r="K759" t="str" cm="1">
        <f t="array" ref="K759">INDEX($P$5:$P$12,MATCH(MIN(ABS(MOD(J759 - $Q$5:$Q$12 + PI(), 2*PI()) - PI())),ABS(MOD(J759 - $Q$5:$Q$12 + PI(), 2*PI()) - PI()),0))</f>
        <v>S</v>
      </c>
      <c r="L759">
        <v>1.9104316278669999</v>
      </c>
      <c r="M759">
        <v>6.6836860444810604</v>
      </c>
      <c r="N759">
        <v>1.7360368304782401</v>
      </c>
    </row>
    <row r="760" spans="1:14" x14ac:dyDescent="0.3">
      <c r="A760">
        <v>1675260</v>
      </c>
      <c r="B760">
        <v>2023</v>
      </c>
      <c r="C760">
        <v>2</v>
      </c>
      <c r="D760">
        <v>1</v>
      </c>
      <c r="E760">
        <v>1700</v>
      </c>
      <c r="F760">
        <v>-2.0844622802734301</v>
      </c>
      <c r="G760">
        <v>6.7432824707031198</v>
      </c>
      <c r="H760">
        <v>7.05810466609661</v>
      </c>
      <c r="I760">
        <v>2.8417928989591998</v>
      </c>
      <c r="J760">
        <f t="shared" si="12"/>
        <v>2.8417928989591998</v>
      </c>
      <c r="K760" t="str" cm="1">
        <f t="array" ref="K760">INDEX($P$5:$P$12,MATCH(MIN(ABS(MOD(J760 - $Q$5:$Q$12 + PI(), 2*PI()) - PI())),ABS(MOD(J760 - $Q$5:$Q$12 + PI(), 2*PI()) - PI()),0))</f>
        <v>S</v>
      </c>
      <c r="L760">
        <v>1.91232019375869</v>
      </c>
      <c r="M760">
        <v>6.7234445148044104</v>
      </c>
      <c r="N760">
        <v>1.7042480044894699</v>
      </c>
    </row>
    <row r="761" spans="1:14" x14ac:dyDescent="0.3">
      <c r="A761">
        <v>1675263</v>
      </c>
      <c r="B761">
        <v>2023</v>
      </c>
      <c r="C761">
        <v>2</v>
      </c>
      <c r="D761">
        <v>1</v>
      </c>
      <c r="E761">
        <v>1800</v>
      </c>
      <c r="F761">
        <v>-1.9128564453125001</v>
      </c>
      <c r="G761">
        <v>6.4254913330078098</v>
      </c>
      <c r="H761">
        <v>6.7041747181090097</v>
      </c>
      <c r="I761">
        <v>2.85224904622733</v>
      </c>
      <c r="J761">
        <f t="shared" si="12"/>
        <v>2.85224904622733</v>
      </c>
      <c r="K761" t="str" cm="1">
        <f t="array" ref="K761">INDEX($P$5:$P$12,MATCH(MIN(ABS(MOD(J761 - $Q$5:$Q$12 + PI(), 2*PI()) - PI())),ABS(MOD(J761 - $Q$5:$Q$12 + PI(), 2*PI()) - PI()),0))</f>
        <v>S</v>
      </c>
      <c r="L761">
        <v>1.9039025037758499</v>
      </c>
      <c r="M761">
        <v>6.7761728498670699</v>
      </c>
      <c r="N761">
        <v>1.6689310073852499</v>
      </c>
    </row>
    <row r="762" spans="1:14" x14ac:dyDescent="0.3">
      <c r="A762">
        <v>1675267</v>
      </c>
      <c r="B762">
        <v>2023</v>
      </c>
      <c r="C762">
        <v>2</v>
      </c>
      <c r="D762">
        <v>1</v>
      </c>
      <c r="E762">
        <v>1900</v>
      </c>
      <c r="F762">
        <v>-2.0088378906250002</v>
      </c>
      <c r="G762">
        <v>6.3829400634765596</v>
      </c>
      <c r="H762">
        <v>6.6915882662298403</v>
      </c>
      <c r="I762">
        <v>2.8366867177539898</v>
      </c>
      <c r="J762">
        <f t="shared" si="12"/>
        <v>2.8366867177539898</v>
      </c>
      <c r="K762" t="str" cm="1">
        <f t="array" ref="K762">INDEX($P$5:$P$12,MATCH(MIN(ABS(MOD(J762 - $Q$5:$Q$12 + PI(), 2*PI()) - PI())),ABS(MOD(J762 - $Q$5:$Q$12 + PI(), 2*PI()) - PI()),0))</f>
        <v>S</v>
      </c>
      <c r="L762">
        <v>1.8963654619841299</v>
      </c>
      <c r="M762">
        <v>6.8199763827853701</v>
      </c>
      <c r="N762">
        <v>1.6366891860961901</v>
      </c>
    </row>
    <row r="763" spans="1:14" x14ac:dyDescent="0.3">
      <c r="A763">
        <v>1675270</v>
      </c>
      <c r="B763">
        <v>2023</v>
      </c>
      <c r="C763">
        <v>2</v>
      </c>
      <c r="D763">
        <v>1</v>
      </c>
      <c r="E763">
        <v>2000</v>
      </c>
      <c r="F763">
        <v>-2.0158843994140598</v>
      </c>
      <c r="G763">
        <v>6.2272222900390597</v>
      </c>
      <c r="H763">
        <v>6.5453867235909202</v>
      </c>
      <c r="I763">
        <v>2.8285177431975499</v>
      </c>
      <c r="J763">
        <f t="shared" si="12"/>
        <v>2.8285177431975499</v>
      </c>
      <c r="K763" t="str" cm="1">
        <f t="array" ref="K763">INDEX($P$5:$P$12,MATCH(MIN(ABS(MOD(J763 - $Q$5:$Q$12 + PI(), 2*PI()) - PI())),ABS(MOD(J763 - $Q$5:$Q$12 + PI(), 2*PI()) - PI()),0))</f>
        <v>S</v>
      </c>
      <c r="L763">
        <v>1.8928962803948</v>
      </c>
      <c r="M763">
        <v>6.8480004204644098</v>
      </c>
      <c r="N763">
        <v>1.60898113250732</v>
      </c>
    </row>
    <row r="764" spans="1:14" x14ac:dyDescent="0.3">
      <c r="A764">
        <v>1675274</v>
      </c>
      <c r="B764">
        <v>2023</v>
      </c>
      <c r="C764">
        <v>2</v>
      </c>
      <c r="D764">
        <v>1</v>
      </c>
      <c r="E764">
        <v>2100</v>
      </c>
      <c r="F764">
        <v>-2.0429980468750002</v>
      </c>
      <c r="G764">
        <v>6.07162048339843</v>
      </c>
      <c r="H764">
        <v>6.4061233452032802</v>
      </c>
      <c r="I764">
        <v>2.81700993897236</v>
      </c>
      <c r="J764">
        <f t="shared" si="12"/>
        <v>2.81700993897236</v>
      </c>
      <c r="K764" t="str" cm="1">
        <f t="array" ref="K764">INDEX($P$5:$P$12,MATCH(MIN(ABS(MOD(J764 - $Q$5:$Q$12 + PI(), 2*PI()) - PI())),ABS(MOD(J764 - $Q$5:$Q$12 + PI(), 2*PI()) - PI()),0))</f>
        <v>S</v>
      </c>
      <c r="L764">
        <v>1.88665755922518</v>
      </c>
      <c r="M764">
        <v>6.8769728342691998</v>
      </c>
      <c r="N764">
        <v>1.581818262736</v>
      </c>
    </row>
    <row r="765" spans="1:14" x14ac:dyDescent="0.3">
      <c r="A765">
        <v>1675278</v>
      </c>
      <c r="B765">
        <v>2023</v>
      </c>
      <c r="C765">
        <v>2</v>
      </c>
      <c r="D765">
        <v>1</v>
      </c>
      <c r="E765">
        <v>2200</v>
      </c>
      <c r="F765">
        <v>-2.2530914306640599</v>
      </c>
      <c r="G765">
        <v>5.84300170898437</v>
      </c>
      <c r="H765">
        <v>6.2623549856364802</v>
      </c>
      <c r="I765">
        <v>2.7735569053682201</v>
      </c>
      <c r="J765">
        <f t="shared" si="12"/>
        <v>2.7735569053682201</v>
      </c>
      <c r="K765" t="str" cm="1">
        <f t="array" ref="K765">INDEX($P$5:$P$12,MATCH(MIN(ABS(MOD(J765 - $Q$5:$Q$12 + PI(), 2*PI()) - PI())),ABS(MOD(J765 - $Q$5:$Q$12 + PI(), 2*PI()) - PI()),0))</f>
        <v>S</v>
      </c>
      <c r="L765">
        <v>1.8793151353277999</v>
      </c>
      <c r="M765">
        <v>6.9032094743516703</v>
      </c>
      <c r="N765">
        <v>1.5561314688788499</v>
      </c>
    </row>
    <row r="766" spans="1:14" x14ac:dyDescent="0.3">
      <c r="A766">
        <v>1675281</v>
      </c>
      <c r="B766">
        <v>2023</v>
      </c>
      <c r="C766">
        <v>2</v>
      </c>
      <c r="D766">
        <v>1</v>
      </c>
      <c r="E766">
        <v>2300</v>
      </c>
      <c r="F766">
        <v>-2.3774206542968699</v>
      </c>
      <c r="G766">
        <v>5.90709167480468</v>
      </c>
      <c r="H766">
        <v>6.3675631934064203</v>
      </c>
      <c r="I766">
        <v>2.7589597330342102</v>
      </c>
      <c r="J766">
        <f t="shared" si="12"/>
        <v>2.7589597330342102</v>
      </c>
      <c r="K766" t="str" cm="1">
        <f t="array" ref="K766">INDEX($P$5:$P$12,MATCH(MIN(ABS(MOD(J766 - $Q$5:$Q$12 + PI(), 2*PI()) - PI())),ABS(MOD(J766 - $Q$5:$Q$12 + PI(), 2*PI()) - PI()),0))</f>
        <v>S</v>
      </c>
      <c r="L766">
        <v>1.88009147637624</v>
      </c>
      <c r="M766">
        <v>6.90771844651964</v>
      </c>
      <c r="N766">
        <v>1.53635417090521</v>
      </c>
    </row>
    <row r="767" spans="1:14" x14ac:dyDescent="0.3">
      <c r="A767">
        <v>1675285</v>
      </c>
      <c r="B767">
        <v>2023</v>
      </c>
      <c r="C767">
        <v>2</v>
      </c>
      <c r="D767">
        <v>1</v>
      </c>
      <c r="E767">
        <v>0</v>
      </c>
      <c r="F767">
        <v>-4.5424542236328103</v>
      </c>
      <c r="G767">
        <v>4.8778057861328099</v>
      </c>
      <c r="H767">
        <v>6.6653491777273199</v>
      </c>
      <c r="I767">
        <v>2.3917784345394901</v>
      </c>
      <c r="J767">
        <f t="shared" si="12"/>
        <v>2.3917784345394901</v>
      </c>
      <c r="K767" t="str" cm="1">
        <f t="array" ref="K767">INDEX($P$5:$P$12,MATCH(MIN(ABS(MOD(J767 - $Q$5:$Q$12 + PI(), 2*PI()) - PI())),ABS(MOD(J767 - $Q$5:$Q$12 + PI(), 2*PI()) - PI()),0))</f>
        <v>SE</v>
      </c>
      <c r="L767">
        <v>1.22410648953924</v>
      </c>
      <c r="M767">
        <v>7.5705806944105296</v>
      </c>
      <c r="N767">
        <v>1.91703383127848</v>
      </c>
    </row>
    <row r="768" spans="1:14" x14ac:dyDescent="0.3">
      <c r="A768">
        <v>1675288</v>
      </c>
      <c r="B768">
        <v>2023</v>
      </c>
      <c r="C768">
        <v>2</v>
      </c>
      <c r="D768">
        <v>1</v>
      </c>
      <c r="E768">
        <v>100</v>
      </c>
      <c r="F768">
        <v>-4.4891888427734301</v>
      </c>
      <c r="G768">
        <v>5.2275506591796796</v>
      </c>
      <c r="H768">
        <v>6.8905806983425899</v>
      </c>
      <c r="I768">
        <v>2.4320373747436399</v>
      </c>
      <c r="J768">
        <f t="shared" si="12"/>
        <v>2.4320373747436399</v>
      </c>
      <c r="K768" t="str" cm="1">
        <f t="array" ref="K768">INDEX($P$5:$P$12,MATCH(MIN(ABS(MOD(J768 - $Q$5:$Q$12 + PI(), 2*PI()) - PI())),ABS(MOD(J768 - $Q$5:$Q$12 + PI(), 2*PI()) - PI()),0))</f>
        <v>SE</v>
      </c>
      <c r="L768">
        <v>1.2629283356510399</v>
      </c>
      <c r="M768">
        <v>7.5005611843532902</v>
      </c>
      <c r="N768">
        <v>1.89502345191107</v>
      </c>
    </row>
    <row r="769" spans="1:14" x14ac:dyDescent="0.3">
      <c r="A769">
        <v>1675292</v>
      </c>
      <c r="B769">
        <v>2023</v>
      </c>
      <c r="C769">
        <v>2</v>
      </c>
      <c r="D769">
        <v>1</v>
      </c>
      <c r="E769">
        <v>200</v>
      </c>
      <c r="F769">
        <v>-4.2937078857421804</v>
      </c>
      <c r="G769">
        <v>5.3875311279296803</v>
      </c>
      <c r="H769">
        <v>6.88922485207849</v>
      </c>
      <c r="I769">
        <v>2.4687011874487701</v>
      </c>
      <c r="J769">
        <f t="shared" si="12"/>
        <v>2.4687011874487701</v>
      </c>
      <c r="K769" t="str" cm="1">
        <f t="array" ref="K769">INDEX($P$5:$P$12,MATCH(MIN(ABS(MOD(J769 - $Q$5:$Q$12 + PI(), 2*PI()) - PI())),ABS(MOD(J769 - $Q$5:$Q$12 + PI(), 2*PI()) - PI()),0))</f>
        <v>SE</v>
      </c>
      <c r="L769">
        <v>1.30503057482157</v>
      </c>
      <c r="M769">
        <v>7.43068567911783</v>
      </c>
      <c r="N769">
        <v>1.8750072055392699</v>
      </c>
    </row>
    <row r="770" spans="1:14" x14ac:dyDescent="0.3">
      <c r="A770">
        <v>1675296</v>
      </c>
      <c r="B770">
        <v>2023</v>
      </c>
      <c r="C770">
        <v>2</v>
      </c>
      <c r="D770">
        <v>2</v>
      </c>
      <c r="E770">
        <v>300</v>
      </c>
      <c r="F770">
        <v>-1.47523559570312</v>
      </c>
      <c r="G770">
        <v>6.9874835205078103</v>
      </c>
      <c r="H770">
        <v>7.1415156663132597</v>
      </c>
      <c r="I770">
        <v>2.9335227906874102</v>
      </c>
      <c r="J770">
        <f t="shared" si="12"/>
        <v>2.9335227906874102</v>
      </c>
      <c r="K770" t="str" cm="1">
        <f t="array" ref="K770">INDEX($P$5:$P$12,MATCH(MIN(ABS(MOD(J770 - $Q$5:$Q$12 + PI(), 2*PI()) - PI())),ABS(MOD(J770 - $Q$5:$Q$12 + PI(), 2*PI()) - PI()),0))</f>
        <v>S</v>
      </c>
      <c r="L770">
        <v>1.95801858812119</v>
      </c>
      <c r="M770">
        <v>6.7850763532850404</v>
      </c>
      <c r="N770">
        <v>1.4947652816772401</v>
      </c>
    </row>
    <row r="771" spans="1:14" x14ac:dyDescent="0.3">
      <c r="A771">
        <v>1675299</v>
      </c>
      <c r="B771">
        <v>2023</v>
      </c>
      <c r="C771">
        <v>2</v>
      </c>
      <c r="D771">
        <v>2</v>
      </c>
      <c r="E771">
        <v>400</v>
      </c>
      <c r="F771">
        <v>-1.1927996826171801</v>
      </c>
      <c r="G771">
        <v>7.5159320068359303</v>
      </c>
      <c r="H771">
        <v>7.6099937591454401</v>
      </c>
      <c r="I771">
        <v>2.9842024376784</v>
      </c>
      <c r="J771">
        <f t="shared" ref="J771:J834" si="13">IF(I771&lt;0,I771+2*PI(),I771)</f>
        <v>2.9842024376784</v>
      </c>
      <c r="K771" t="str" cm="1">
        <f t="array" ref="K771">INDEX($P$5:$P$12,MATCH(MIN(ABS(MOD(J771 - $Q$5:$Q$12 + PI(), 2*PI()) - PI())),ABS(MOD(J771 - $Q$5:$Q$12 + PI(), 2*PI()) - PI()),0))</f>
        <v>S</v>
      </c>
      <c r="L771">
        <v>2.0193115956975101</v>
      </c>
      <c r="M771">
        <v>6.6798426310221304</v>
      </c>
      <c r="N771">
        <v>1.50286600324842</v>
      </c>
    </row>
    <row r="772" spans="1:14" x14ac:dyDescent="0.3">
      <c r="A772">
        <v>1675303</v>
      </c>
      <c r="B772">
        <v>2023</v>
      </c>
      <c r="C772">
        <v>2</v>
      </c>
      <c r="D772">
        <v>2</v>
      </c>
      <c r="E772">
        <v>500</v>
      </c>
      <c r="F772">
        <v>-0.92511840820312496</v>
      </c>
      <c r="G772">
        <v>7.8240856933593701</v>
      </c>
      <c r="H772">
        <v>7.8785887699655399</v>
      </c>
      <c r="I772">
        <v>3.0238992899892798</v>
      </c>
      <c r="J772">
        <f t="shared" si="13"/>
        <v>3.0238992899892798</v>
      </c>
      <c r="K772" t="str" cm="1">
        <f t="array" ref="K772">INDEX($P$5:$P$12,MATCH(MIN(ABS(MOD(J772 - $Q$5:$Q$12 + PI(), 2*PI()) - PI())),ABS(MOD(J772 - $Q$5:$Q$12 + PI(), 2*PI()) - PI()),0))</f>
        <v>S</v>
      </c>
      <c r="L772">
        <v>2.0977671081934099</v>
      </c>
      <c r="M772">
        <v>6.5548728307088204</v>
      </c>
      <c r="N772">
        <v>1.5199899673461901</v>
      </c>
    </row>
    <row r="773" spans="1:14" x14ac:dyDescent="0.3">
      <c r="A773">
        <v>1675306</v>
      </c>
      <c r="B773">
        <v>2023</v>
      </c>
      <c r="C773">
        <v>2</v>
      </c>
      <c r="D773">
        <v>2</v>
      </c>
      <c r="E773">
        <v>600</v>
      </c>
      <c r="F773">
        <v>-0.60560729980468697</v>
      </c>
      <c r="G773">
        <v>7.9257257080078096</v>
      </c>
      <c r="H773">
        <v>7.9488293603619802</v>
      </c>
      <c r="I773">
        <v>3.06533051516461</v>
      </c>
      <c r="J773">
        <f t="shared" si="13"/>
        <v>3.06533051516461</v>
      </c>
      <c r="K773" t="str" cm="1">
        <f t="array" ref="K773">INDEX($P$5:$P$12,MATCH(MIN(ABS(MOD(J773 - $Q$5:$Q$12 + PI(), 2*PI()) - PI())),ABS(MOD(J773 - $Q$5:$Q$12 + PI(), 2*PI()) - PI()),0))</f>
        <v>S</v>
      </c>
      <c r="L773">
        <v>2.1744478605482098</v>
      </c>
      <c r="M773">
        <v>6.4434892866346498</v>
      </c>
      <c r="N773">
        <v>1.5380220413207999</v>
      </c>
    </row>
    <row r="774" spans="1:14" x14ac:dyDescent="0.3">
      <c r="A774">
        <v>1675310</v>
      </c>
      <c r="B774">
        <v>2023</v>
      </c>
      <c r="C774">
        <v>2</v>
      </c>
      <c r="D774">
        <v>2</v>
      </c>
      <c r="E774">
        <v>700</v>
      </c>
      <c r="F774">
        <v>-0.49340270996093699</v>
      </c>
      <c r="G774">
        <v>7.9110296630859303</v>
      </c>
      <c r="H774">
        <v>7.9264012366535104</v>
      </c>
      <c r="I774">
        <v>3.0793043725906801</v>
      </c>
      <c r="J774">
        <f t="shared" si="13"/>
        <v>3.0793043725906801</v>
      </c>
      <c r="K774" t="str" cm="1">
        <f t="array" ref="K774">INDEX($P$5:$P$12,MATCH(MIN(ABS(MOD(J774 - $Q$5:$Q$12 + PI(), 2*PI()) - PI())),ABS(MOD(J774 - $Q$5:$Q$12 + PI(), 2*PI()) - PI()),0))</f>
        <v>S</v>
      </c>
      <c r="L774">
        <v>2.2352016075944698</v>
      </c>
      <c r="M774">
        <v>6.3716675440470301</v>
      </c>
      <c r="N774">
        <v>1.5464838875664599</v>
      </c>
    </row>
    <row r="775" spans="1:14" x14ac:dyDescent="0.3">
      <c r="A775">
        <v>1675314</v>
      </c>
      <c r="B775">
        <v>2023</v>
      </c>
      <c r="C775">
        <v>2</v>
      </c>
      <c r="D775">
        <v>2</v>
      </c>
      <c r="E775">
        <v>800</v>
      </c>
      <c r="F775">
        <v>-0.32770996093749999</v>
      </c>
      <c r="G775">
        <v>8.0099993896484296</v>
      </c>
      <c r="H775">
        <v>8.0167003212460095</v>
      </c>
      <c r="I775">
        <v>3.1007028502853502</v>
      </c>
      <c r="J775">
        <f t="shared" si="13"/>
        <v>3.1007028502853502</v>
      </c>
      <c r="K775" t="str" cm="1">
        <f t="array" ref="K775">INDEX($P$5:$P$12,MATCH(MIN(ABS(MOD(J775 - $Q$5:$Q$12 + PI(), 2*PI()) - PI())),ABS(MOD(J775 - $Q$5:$Q$12 + PI(), 2*PI()) - PI()),0))</f>
        <v>S</v>
      </c>
      <c r="L775">
        <v>2.2833517672378498</v>
      </c>
      <c r="M775">
        <v>6.3239624235365097</v>
      </c>
      <c r="N775">
        <v>1.5478465822007901</v>
      </c>
    </row>
    <row r="776" spans="1:14" x14ac:dyDescent="0.3">
      <c r="A776">
        <v>1675317</v>
      </c>
      <c r="B776">
        <v>2023</v>
      </c>
      <c r="C776">
        <v>2</v>
      </c>
      <c r="D776">
        <v>2</v>
      </c>
      <c r="E776">
        <v>900</v>
      </c>
      <c r="F776">
        <v>-0.107803955078125</v>
      </c>
      <c r="G776">
        <v>8.2897064208984297</v>
      </c>
      <c r="H776">
        <v>8.2904073625736405</v>
      </c>
      <c r="I776">
        <v>3.1285888301722302</v>
      </c>
      <c r="J776">
        <f t="shared" si="13"/>
        <v>3.1285888301722302</v>
      </c>
      <c r="K776" t="str" cm="1">
        <f t="array" ref="K776">INDEX($P$5:$P$12,MATCH(MIN(ABS(MOD(J776 - $Q$5:$Q$12 + PI(), 2*PI()) - PI())),ABS(MOD(J776 - $Q$5:$Q$12 + PI(), 2*PI()) - PI()),0))</f>
        <v>S</v>
      </c>
      <c r="L776">
        <v>2.3394950202142799</v>
      </c>
      <c r="M776">
        <v>6.2654439078436903</v>
      </c>
      <c r="N776">
        <v>1.55400074852837</v>
      </c>
    </row>
    <row r="777" spans="1:14" x14ac:dyDescent="0.3">
      <c r="A777">
        <v>1675321</v>
      </c>
      <c r="B777">
        <v>2023</v>
      </c>
      <c r="C777">
        <v>2</v>
      </c>
      <c r="D777">
        <v>2</v>
      </c>
      <c r="E777">
        <v>1000</v>
      </c>
      <c r="F777">
        <v>0.80693969726562498</v>
      </c>
      <c r="G777">
        <v>8.4471105957031192</v>
      </c>
      <c r="H777">
        <v>8.4855659263871797</v>
      </c>
      <c r="I777">
        <v>-3.04635317334577</v>
      </c>
      <c r="J777">
        <f t="shared" si="13"/>
        <v>3.2368321338338162</v>
      </c>
      <c r="K777" t="str" cm="1">
        <f t="array" ref="K777">INDEX($P$5:$P$12,MATCH(MIN(ABS(MOD(J777 - $Q$5:$Q$12 + PI(), 2*PI()) - PI())),ABS(MOD(J777 - $Q$5:$Q$12 + PI(), 2*PI()) - PI()),0))</f>
        <v>S</v>
      </c>
      <c r="L777">
        <v>2.4123401400137499</v>
      </c>
      <c r="M777">
        <v>6.1924699147542297</v>
      </c>
      <c r="N777">
        <v>1.56464025709364</v>
      </c>
    </row>
    <row r="778" spans="1:14" x14ac:dyDescent="0.3">
      <c r="A778">
        <v>1675324</v>
      </c>
      <c r="B778">
        <v>2023</v>
      </c>
      <c r="C778">
        <v>2</v>
      </c>
      <c r="D778">
        <v>2</v>
      </c>
      <c r="E778">
        <v>1100</v>
      </c>
      <c r="F778">
        <v>1.094443359375</v>
      </c>
      <c r="G778">
        <v>8.6381567382812499</v>
      </c>
      <c r="H778">
        <v>8.7072129928004909</v>
      </c>
      <c r="I778">
        <v>-3.0155654292205401</v>
      </c>
      <c r="J778">
        <f t="shared" si="13"/>
        <v>3.2676198779590462</v>
      </c>
      <c r="K778" t="str" cm="1">
        <f t="array" ref="K778">INDEX($P$5:$P$12,MATCH(MIN(ABS(MOD(J778 - $Q$5:$Q$12 + PI(), 2*PI()) - PI())),ABS(MOD(J778 - $Q$5:$Q$12 + PI(), 2*PI()) - PI()),0))</f>
        <v>S</v>
      </c>
      <c r="L778">
        <v>2.4892628257582499</v>
      </c>
      <c r="M778">
        <v>6.1211432351006403</v>
      </c>
      <c r="N778">
        <v>1.5782905154758</v>
      </c>
    </row>
    <row r="779" spans="1:14" x14ac:dyDescent="0.3">
      <c r="A779">
        <v>1675328</v>
      </c>
      <c r="B779">
        <v>2023</v>
      </c>
      <c r="C779">
        <v>2</v>
      </c>
      <c r="D779">
        <v>2</v>
      </c>
      <c r="E779">
        <v>1200</v>
      </c>
      <c r="F779">
        <v>1.28400573730468</v>
      </c>
      <c r="G779">
        <v>8.9707464599609299</v>
      </c>
      <c r="H779">
        <v>9.0621720786096809</v>
      </c>
      <c r="I779">
        <v>-2.99942571901838</v>
      </c>
      <c r="J779">
        <f t="shared" si="13"/>
        <v>3.2837595881612063</v>
      </c>
      <c r="K779" t="str" cm="1">
        <f t="array" ref="K779">INDEX($P$5:$P$12,MATCH(MIN(ABS(MOD(J779 - $Q$5:$Q$12 + PI(), 2*PI()) - PI())),ABS(MOD(J779 - $Q$5:$Q$12 + PI(), 2*PI()) - PI()),0))</f>
        <v>S</v>
      </c>
      <c r="L779">
        <v>2.5729748264323899</v>
      </c>
      <c r="M779">
        <v>6.0415050718519403</v>
      </c>
      <c r="N779">
        <v>1.5995785395304301</v>
      </c>
    </row>
    <row r="780" spans="1:14" x14ac:dyDescent="0.3">
      <c r="A780">
        <v>1675332</v>
      </c>
      <c r="B780">
        <v>2023</v>
      </c>
      <c r="C780">
        <v>2</v>
      </c>
      <c r="D780">
        <v>2</v>
      </c>
      <c r="E780">
        <v>1300</v>
      </c>
      <c r="F780">
        <v>1.2857269287109301</v>
      </c>
      <c r="G780">
        <v>9.4803955078124993</v>
      </c>
      <c r="H780">
        <v>9.5671831131092997</v>
      </c>
      <c r="I780">
        <v>-3.00679551943173</v>
      </c>
      <c r="J780">
        <f t="shared" si="13"/>
        <v>3.2763897877478563</v>
      </c>
      <c r="K780" t="str" cm="1">
        <f t="array" ref="K780">INDEX($P$5:$P$12,MATCH(MIN(ABS(MOD(J780 - $Q$5:$Q$12 + PI(), 2*PI()) - PI())),ABS(MOD(J780 - $Q$5:$Q$12 + PI(), 2*PI()) - PI()),0))</f>
        <v>S</v>
      </c>
      <c r="L780">
        <v>2.6624644071380699</v>
      </c>
      <c r="M780">
        <v>5.9484387503729899</v>
      </c>
      <c r="N780">
        <v>1.6342490514119401</v>
      </c>
    </row>
    <row r="781" spans="1:14" x14ac:dyDescent="0.3">
      <c r="A781">
        <v>1675335</v>
      </c>
      <c r="B781">
        <v>2023</v>
      </c>
      <c r="C781">
        <v>2</v>
      </c>
      <c r="D781">
        <v>2</v>
      </c>
      <c r="E781">
        <v>1400</v>
      </c>
      <c r="F781">
        <v>1.52148803710937</v>
      </c>
      <c r="G781">
        <v>9.8684436035156207</v>
      </c>
      <c r="H781">
        <v>9.9850440661438906</v>
      </c>
      <c r="I781">
        <v>-2.98862004500584</v>
      </c>
      <c r="J781">
        <f t="shared" si="13"/>
        <v>3.2945652621737462</v>
      </c>
      <c r="K781" t="str" cm="1">
        <f t="array" ref="K781">INDEX($P$5:$P$12,MATCH(MIN(ABS(MOD(J781 - $Q$5:$Q$12 + PI(), 2*PI()) - PI())),ABS(MOD(J781 - $Q$5:$Q$12 + PI(), 2*PI()) - PI()),0))</f>
        <v>S</v>
      </c>
      <c r="L781">
        <v>2.7576287698572002</v>
      </c>
      <c r="M781">
        <v>5.8498147328694596</v>
      </c>
      <c r="N781">
        <v>1.6836362414889801</v>
      </c>
    </row>
    <row r="782" spans="1:14" x14ac:dyDescent="0.3">
      <c r="A782">
        <v>1675339</v>
      </c>
      <c r="B782">
        <v>2023</v>
      </c>
      <c r="C782">
        <v>2</v>
      </c>
      <c r="D782">
        <v>2</v>
      </c>
      <c r="E782">
        <v>1500</v>
      </c>
      <c r="F782">
        <v>2.48167663574218</v>
      </c>
      <c r="G782">
        <v>9.7864331054687508</v>
      </c>
      <c r="H782">
        <v>10.096186995703</v>
      </c>
      <c r="I782">
        <v>-2.8932442658094302</v>
      </c>
      <c r="J782">
        <f t="shared" si="13"/>
        <v>3.3899410413701561</v>
      </c>
      <c r="K782" t="str" cm="1">
        <f t="array" ref="K782">INDEX($P$5:$P$12,MATCH(MIN(ABS(MOD(J782 - $Q$5:$Q$12 + PI(), 2*PI()) - PI())),ABS(MOD(J782 - $Q$5:$Q$12 + PI(), 2*PI()) - PI()),0))</f>
        <v>S</v>
      </c>
      <c r="L782">
        <v>2.85813081757715</v>
      </c>
      <c r="M782">
        <v>5.7678528891669298</v>
      </c>
      <c r="N782">
        <v>1.7400963041517401</v>
      </c>
    </row>
    <row r="783" spans="1:14" x14ac:dyDescent="0.3">
      <c r="A783">
        <v>1675342</v>
      </c>
      <c r="B783">
        <v>2023</v>
      </c>
      <c r="C783">
        <v>2</v>
      </c>
      <c r="D783">
        <v>2</v>
      </c>
      <c r="E783">
        <v>1600</v>
      </c>
      <c r="F783">
        <v>3.22448791503906</v>
      </c>
      <c r="G783">
        <v>9.7195269775390596</v>
      </c>
      <c r="H783">
        <v>10.240435878484</v>
      </c>
      <c r="I783">
        <v>-2.8212645462617401</v>
      </c>
      <c r="J783">
        <f t="shared" si="13"/>
        <v>3.4619207609178462</v>
      </c>
      <c r="K783" t="str" cm="1">
        <f t="array" ref="K783">INDEX($P$5:$P$12,MATCH(MIN(ABS(MOD(J783 - $Q$5:$Q$12 + PI(), 2*PI()) - PI())),ABS(MOD(J783 - $Q$5:$Q$12 + PI(), 2*PI()) - PI()),0))</f>
        <v>S</v>
      </c>
      <c r="L783">
        <v>2.9606445580031799</v>
      </c>
      <c r="M783">
        <v>5.7148550881279796</v>
      </c>
      <c r="N783">
        <v>1.79546366797553</v>
      </c>
    </row>
    <row r="784" spans="1:14" x14ac:dyDescent="0.3">
      <c r="A784">
        <v>1675346</v>
      </c>
      <c r="B784">
        <v>2023</v>
      </c>
      <c r="C784">
        <v>2</v>
      </c>
      <c r="D784">
        <v>2</v>
      </c>
      <c r="E784">
        <v>1700</v>
      </c>
      <c r="F784">
        <v>3.39150512695312</v>
      </c>
      <c r="G784">
        <v>9.9777154541015598</v>
      </c>
      <c r="H784">
        <v>10.538363853519501</v>
      </c>
      <c r="I784">
        <v>-2.8139366319132599</v>
      </c>
      <c r="J784">
        <f t="shared" si="13"/>
        <v>3.4692486752663263</v>
      </c>
      <c r="K784" t="str" cm="1">
        <f t="array" ref="K784">INDEX($P$5:$P$12,MATCH(MIN(ABS(MOD(J784 - $Q$5:$Q$12 + PI(), 2*PI()) - PI())),ABS(MOD(J784 - $Q$5:$Q$12 + PI(), 2*PI()) - PI()),0))</f>
        <v>S</v>
      </c>
      <c r="L784">
        <v>3.0462977959772402</v>
      </c>
      <c r="M784">
        <v>5.6939142015245201</v>
      </c>
      <c r="N784">
        <v>1.84125063154432</v>
      </c>
    </row>
    <row r="785" spans="1:14" x14ac:dyDescent="0.3">
      <c r="A785">
        <v>1675350</v>
      </c>
      <c r="B785">
        <v>2023</v>
      </c>
      <c r="C785">
        <v>2</v>
      </c>
      <c r="D785">
        <v>2</v>
      </c>
      <c r="E785">
        <v>1800</v>
      </c>
      <c r="F785">
        <v>3.9375366210937499</v>
      </c>
      <c r="G785">
        <v>9.7802740478515595</v>
      </c>
      <c r="H785">
        <v>10.5431473049338</v>
      </c>
      <c r="I785">
        <v>-2.7588470591281</v>
      </c>
      <c r="J785">
        <f t="shared" si="13"/>
        <v>3.5243382480514862</v>
      </c>
      <c r="K785" t="str" cm="1">
        <f t="array" ref="K785">INDEX($P$5:$P$12,MATCH(MIN(ABS(MOD(J785 - $Q$5:$Q$12 + PI(), 2*PI()) - PI())),ABS(MOD(J785 - $Q$5:$Q$12 + PI(), 2*PI()) - PI()),0))</f>
        <v>S</v>
      </c>
      <c r="L785">
        <v>3.1212751904988201</v>
      </c>
      <c r="M785">
        <v>5.6874965031941702</v>
      </c>
      <c r="N785">
        <v>1.8798063066270601</v>
      </c>
    </row>
    <row r="786" spans="1:14" x14ac:dyDescent="0.3">
      <c r="A786">
        <v>1675353</v>
      </c>
      <c r="B786">
        <v>2023</v>
      </c>
      <c r="C786">
        <v>2</v>
      </c>
      <c r="D786">
        <v>2</v>
      </c>
      <c r="E786">
        <v>1900</v>
      </c>
      <c r="F786">
        <v>4.21311889648437</v>
      </c>
      <c r="G786">
        <v>9.7012542724609307</v>
      </c>
      <c r="H786">
        <v>10.576611238712299</v>
      </c>
      <c r="I786">
        <v>-2.73188304690742</v>
      </c>
      <c r="J786">
        <f t="shared" si="13"/>
        <v>3.5513022602721662</v>
      </c>
      <c r="K786" t="str" cm="1">
        <f t="array" ref="K786">INDEX($P$5:$P$12,MATCH(MIN(ABS(MOD(J786 - $Q$5:$Q$12 + PI(), 2*PI()) - PI())),ABS(MOD(J786 - $Q$5:$Q$12 + PI(), 2*PI()) - PI()),0))</f>
        <v>SW</v>
      </c>
      <c r="L786">
        <v>3.1910127859849902</v>
      </c>
      <c r="M786">
        <v>5.6982022391425202</v>
      </c>
      <c r="N786">
        <v>1.9087381362914999</v>
      </c>
    </row>
    <row r="787" spans="1:14" x14ac:dyDescent="0.3">
      <c r="A787">
        <v>1675357</v>
      </c>
      <c r="B787">
        <v>2023</v>
      </c>
      <c r="C787">
        <v>2</v>
      </c>
      <c r="D787">
        <v>2</v>
      </c>
      <c r="E787">
        <v>2000</v>
      </c>
      <c r="F787">
        <v>4.3669488525390596</v>
      </c>
      <c r="G787">
        <v>9.5847277832031192</v>
      </c>
      <c r="H787">
        <v>10.5326752992199</v>
      </c>
      <c r="I787">
        <v>-2.7140788454396598</v>
      </c>
      <c r="J787">
        <f t="shared" si="13"/>
        <v>3.5691064617399264</v>
      </c>
      <c r="K787" t="str" cm="1">
        <f t="array" ref="K787">INDEX($P$5:$P$12,MATCH(MIN(ABS(MOD(J787 - $Q$5:$Q$12 + PI(), 2*PI()) - PI())),ABS(MOD(J787 - $Q$5:$Q$12 + PI(), 2*PI()) - PI()),0))</f>
        <v>SW</v>
      </c>
      <c r="L787">
        <v>3.2529522907112698</v>
      </c>
      <c r="M787">
        <v>5.7189017401801197</v>
      </c>
      <c r="N787">
        <v>1.92819860246446</v>
      </c>
    </row>
    <row r="788" spans="1:14" x14ac:dyDescent="0.3">
      <c r="A788">
        <v>1675360</v>
      </c>
      <c r="B788">
        <v>2023</v>
      </c>
      <c r="C788">
        <v>2</v>
      </c>
      <c r="D788">
        <v>2</v>
      </c>
      <c r="E788">
        <v>2100</v>
      </c>
      <c r="F788">
        <v>5.0115368652343699</v>
      </c>
      <c r="G788">
        <v>9.2620849609375</v>
      </c>
      <c r="H788">
        <v>10.530988537417899</v>
      </c>
      <c r="I788">
        <v>-2.64562293285036</v>
      </c>
      <c r="J788">
        <f t="shared" si="13"/>
        <v>3.6375623743292262</v>
      </c>
      <c r="K788" t="str" cm="1">
        <f t="array" ref="K788">INDEX($P$5:$P$12,MATCH(MIN(ABS(MOD(J788 - $Q$5:$Q$12 + PI(), 2*PI()) - PI())),ABS(MOD(J788 - $Q$5:$Q$12 + PI(), 2*PI()) - PI()),0))</f>
        <v>SW</v>
      </c>
      <c r="L788">
        <v>3.31978831300844</v>
      </c>
      <c r="M788">
        <v>5.7431216769748197</v>
      </c>
      <c r="N788">
        <v>1.9439463085598401</v>
      </c>
    </row>
    <row r="789" spans="1:14" x14ac:dyDescent="0.3">
      <c r="A789">
        <v>1675364</v>
      </c>
      <c r="B789">
        <v>2023</v>
      </c>
      <c r="C789">
        <v>2</v>
      </c>
      <c r="D789">
        <v>2</v>
      </c>
      <c r="E789">
        <v>2200</v>
      </c>
      <c r="F789">
        <v>4.7416357421875004</v>
      </c>
      <c r="G789">
        <v>9.6444000244140593</v>
      </c>
      <c r="H789">
        <v>10.746979172888899</v>
      </c>
      <c r="I789">
        <v>-2.6846501300377699</v>
      </c>
      <c r="J789">
        <f t="shared" si="13"/>
        <v>3.5985351771418164</v>
      </c>
      <c r="K789" t="str" cm="1">
        <f t="array" ref="K789">INDEX($P$5:$P$12,MATCH(MIN(ABS(MOD(J789 - $Q$5:$Q$12 + PI(), 2*PI()) - PI())),ABS(MOD(J789 - $Q$5:$Q$12 + PI(), 2*PI()) - PI()),0))</f>
        <v>SW</v>
      </c>
      <c r="L789">
        <v>3.37706651646943</v>
      </c>
      <c r="M789">
        <v>5.7571655909220301</v>
      </c>
      <c r="N789">
        <v>1.97052531772189</v>
      </c>
    </row>
    <row r="790" spans="1:14" x14ac:dyDescent="0.3">
      <c r="A790">
        <v>1675368</v>
      </c>
      <c r="B790">
        <v>2023</v>
      </c>
      <c r="C790">
        <v>2</v>
      </c>
      <c r="D790">
        <v>2</v>
      </c>
      <c r="E790">
        <v>2300</v>
      </c>
      <c r="F790">
        <v>5.66996398925781</v>
      </c>
      <c r="G790">
        <v>8.8493096923828105</v>
      </c>
      <c r="H790">
        <v>10.5099369013891</v>
      </c>
      <c r="I790">
        <v>-2.5717660996834302</v>
      </c>
      <c r="J790">
        <f t="shared" si="13"/>
        <v>3.7114192074961561</v>
      </c>
      <c r="K790" t="str" cm="1">
        <f t="array" ref="K790">INDEX($P$5:$P$12,MATCH(MIN(ABS(MOD(J790 - $Q$5:$Q$12 + PI(), 2*PI()) - PI())),ABS(MOD(J790 - $Q$5:$Q$12 + PI(), 2*PI()) - PI()),0))</f>
        <v>SW</v>
      </c>
      <c r="L790">
        <v>3.4476345151741699</v>
      </c>
      <c r="M790">
        <v>5.7859996159871399</v>
      </c>
      <c r="N790">
        <v>1.9853323830498499</v>
      </c>
    </row>
    <row r="791" spans="1:14" x14ac:dyDescent="0.3">
      <c r="A791">
        <v>1675371</v>
      </c>
      <c r="B791">
        <v>2023</v>
      </c>
      <c r="C791">
        <v>2</v>
      </c>
      <c r="D791">
        <v>2</v>
      </c>
      <c r="E791">
        <v>0</v>
      </c>
      <c r="F791">
        <v>-2.3415740966796799</v>
      </c>
      <c r="G791">
        <v>6.0349243164062498</v>
      </c>
      <c r="H791">
        <v>6.4732743457227802</v>
      </c>
      <c r="I791">
        <v>2.77147033550101</v>
      </c>
      <c r="J791">
        <f t="shared" si="13"/>
        <v>2.77147033550101</v>
      </c>
      <c r="K791" t="str" cm="1">
        <f t="array" ref="K791">INDEX($P$5:$P$12,MATCH(MIN(ABS(MOD(J791 - $Q$5:$Q$12 + PI(), 2*PI()) - PI())),ABS(MOD(J791 - $Q$5:$Q$12 + PI(), 2*PI()) - PI()),0))</f>
        <v>S</v>
      </c>
      <c r="L791">
        <v>1.88943446688449</v>
      </c>
      <c r="M791">
        <v>6.89449840121799</v>
      </c>
      <c r="N791">
        <v>1.52166620890299</v>
      </c>
    </row>
    <row r="792" spans="1:14" x14ac:dyDescent="0.3">
      <c r="A792">
        <v>1675375</v>
      </c>
      <c r="B792">
        <v>2023</v>
      </c>
      <c r="C792">
        <v>2</v>
      </c>
      <c r="D792">
        <v>2</v>
      </c>
      <c r="E792">
        <v>100</v>
      </c>
      <c r="F792">
        <v>-2.1909375</v>
      </c>
      <c r="G792">
        <v>6.1544964599609298</v>
      </c>
      <c r="H792">
        <v>6.5328427047172903</v>
      </c>
      <c r="I792">
        <v>2.7995917741418199</v>
      </c>
      <c r="J792">
        <f t="shared" si="13"/>
        <v>2.7995917741418199</v>
      </c>
      <c r="K792" t="str" cm="1">
        <f t="array" ref="K792">INDEX($P$5:$P$12,MATCH(MIN(ABS(MOD(J792 - $Q$5:$Q$12 + PI(), 2*PI()) - PI())),ABS(MOD(J792 - $Q$5:$Q$12 + PI(), 2*PI()) - PI()),0))</f>
        <v>S</v>
      </c>
      <c r="L792">
        <v>1.9018842123483899</v>
      </c>
      <c r="M792">
        <v>6.8770084381103498</v>
      </c>
      <c r="N792">
        <v>1.50832631852891</v>
      </c>
    </row>
    <row r="793" spans="1:14" x14ac:dyDescent="0.3">
      <c r="A793">
        <v>1675378</v>
      </c>
      <c r="B793">
        <v>2023</v>
      </c>
      <c r="C793">
        <v>2</v>
      </c>
      <c r="D793">
        <v>2</v>
      </c>
      <c r="E793">
        <v>200</v>
      </c>
      <c r="F793">
        <v>-1.82259643554687</v>
      </c>
      <c r="G793">
        <v>6.4889483642578103</v>
      </c>
      <c r="H793">
        <v>6.7400525695926303</v>
      </c>
      <c r="I793">
        <v>2.8677708817205398</v>
      </c>
      <c r="J793">
        <f t="shared" si="13"/>
        <v>2.8677708817205398</v>
      </c>
      <c r="K793" t="str" cm="1">
        <f t="array" ref="K793">INDEX($P$5:$P$12,MATCH(MIN(ABS(MOD(J793 - $Q$5:$Q$12 + PI(), 2*PI()) - PI())),ABS(MOD(J793 - $Q$5:$Q$12 + PI(), 2*PI()) - PI()),0))</f>
        <v>S</v>
      </c>
      <c r="L793">
        <v>1.9211717718644601</v>
      </c>
      <c r="M793">
        <v>6.8476808336046</v>
      </c>
      <c r="N793">
        <v>1.49777550167507</v>
      </c>
    </row>
    <row r="794" spans="1:14" x14ac:dyDescent="0.3">
      <c r="A794">
        <v>1675382</v>
      </c>
      <c r="B794">
        <v>2023</v>
      </c>
      <c r="C794">
        <v>2</v>
      </c>
      <c r="D794">
        <v>3</v>
      </c>
      <c r="E794">
        <v>300</v>
      </c>
      <c r="F794">
        <v>8.2238214111328105</v>
      </c>
      <c r="G794">
        <v>4.9543084716796804</v>
      </c>
      <c r="H794">
        <v>9.6008547033461298</v>
      </c>
      <c r="I794">
        <v>-2.1130035081119298</v>
      </c>
      <c r="J794">
        <f t="shared" si="13"/>
        <v>4.170181799067656</v>
      </c>
      <c r="K794" t="str" cm="1">
        <f t="array" ref="K794">INDEX($P$5:$P$12,MATCH(MIN(ABS(MOD(J794 - $Q$5:$Q$12 + PI(), 2*PI()) - PI())),ABS(MOD(J794 - $Q$5:$Q$12 + PI(), 2*PI()) - PI()),0))</f>
        <v>SW</v>
      </c>
      <c r="L794">
        <v>3.80484653148741</v>
      </c>
      <c r="M794">
        <v>6.0136684841579804</v>
      </c>
      <c r="N794">
        <v>1.93121857113308</v>
      </c>
    </row>
    <row r="795" spans="1:14" x14ac:dyDescent="0.3">
      <c r="A795">
        <v>1675386</v>
      </c>
      <c r="B795">
        <v>2023</v>
      </c>
      <c r="C795">
        <v>2</v>
      </c>
      <c r="D795">
        <v>3</v>
      </c>
      <c r="E795">
        <v>400</v>
      </c>
      <c r="F795">
        <v>7.9458264160156196</v>
      </c>
      <c r="G795">
        <v>3.4307977294921801</v>
      </c>
      <c r="H795">
        <v>8.6548558910094204</v>
      </c>
      <c r="I795">
        <v>-1.9783902195488201</v>
      </c>
      <c r="J795">
        <f t="shared" si="13"/>
        <v>4.3047950876307661</v>
      </c>
      <c r="K795" t="str" cm="1">
        <f t="array" ref="K795">INDEX($P$5:$P$12,MATCH(MIN(ABS(MOD(J795 - $Q$5:$Q$12 + PI(), 2*PI()) - PI())),ABS(MOD(J795 - $Q$5:$Q$12 + PI(), 2*PI()) - PI()),0))</f>
        <v>SW</v>
      </c>
      <c r="L795">
        <v>3.9005102960922899</v>
      </c>
      <c r="M795">
        <v>6.1086119545830604</v>
      </c>
      <c r="N795">
        <v>1.8988649580213699</v>
      </c>
    </row>
    <row r="796" spans="1:14" x14ac:dyDescent="0.3">
      <c r="A796">
        <v>1675389</v>
      </c>
      <c r="B796">
        <v>2023</v>
      </c>
      <c r="C796">
        <v>2</v>
      </c>
      <c r="D796">
        <v>3</v>
      </c>
      <c r="E796">
        <v>500</v>
      </c>
      <c r="F796">
        <v>6.9475378417968701</v>
      </c>
      <c r="G796">
        <v>1.4466180419921799</v>
      </c>
      <c r="H796">
        <v>7.0965474579274703</v>
      </c>
      <c r="I796">
        <v>-1.7760833308163599</v>
      </c>
      <c r="J796">
        <f t="shared" si="13"/>
        <v>4.5071019763632263</v>
      </c>
      <c r="K796" t="str" cm="1">
        <f t="array" ref="K796">INDEX($P$5:$P$12,MATCH(MIN(ABS(MOD(J796 - $Q$5:$Q$12 + PI(), 2*PI()) - PI())),ABS(MOD(J796 - $Q$5:$Q$12 + PI(), 2*PI()) - PI()),0))</f>
        <v>W</v>
      </c>
      <c r="L796">
        <v>4.0163614431642296</v>
      </c>
      <c r="M796">
        <v>6.2186917199028802</v>
      </c>
      <c r="N796">
        <v>1.87119176652696</v>
      </c>
    </row>
    <row r="797" spans="1:14" x14ac:dyDescent="0.3">
      <c r="A797">
        <v>1675393</v>
      </c>
      <c r="B797">
        <v>2023</v>
      </c>
      <c r="C797">
        <v>2</v>
      </c>
      <c r="D797">
        <v>3</v>
      </c>
      <c r="E797">
        <v>600</v>
      </c>
      <c r="F797">
        <v>5.3203204345703101</v>
      </c>
      <c r="G797">
        <v>-1.3993737792968699</v>
      </c>
      <c r="H797">
        <v>5.5012777152848802</v>
      </c>
      <c r="I797">
        <v>-1.3135975192698599</v>
      </c>
      <c r="J797">
        <f t="shared" si="13"/>
        <v>4.9695877879097266</v>
      </c>
      <c r="K797" t="str" cm="1">
        <f t="array" ref="K797">INDEX($P$5:$P$12,MATCH(MIN(ABS(MOD(J797 - $Q$5:$Q$12 + PI(), 2*PI()) - PI())),ABS(MOD(J797 - $Q$5:$Q$12 + PI(), 2*PI()) - PI()),0))</f>
        <v>W</v>
      </c>
      <c r="L797">
        <v>4.1786232618275401</v>
      </c>
      <c r="M797">
        <v>6.3307487699720504</v>
      </c>
      <c r="N797">
        <v>1.85543409983317</v>
      </c>
    </row>
    <row r="798" spans="1:14" x14ac:dyDescent="0.3">
      <c r="A798">
        <v>1675396</v>
      </c>
      <c r="B798">
        <v>2023</v>
      </c>
      <c r="C798">
        <v>2</v>
      </c>
      <c r="D798">
        <v>3</v>
      </c>
      <c r="E798">
        <v>700</v>
      </c>
      <c r="F798">
        <v>3.0825146484374999</v>
      </c>
      <c r="G798">
        <v>-4.8601019287109297</v>
      </c>
      <c r="H798">
        <v>5.75521392437253</v>
      </c>
      <c r="I798">
        <v>-0.56522263163062902</v>
      </c>
      <c r="J798">
        <f t="shared" si="13"/>
        <v>5.7179626755489572</v>
      </c>
      <c r="K798" t="str" cm="1">
        <f t="array" ref="K798">INDEX($P$5:$P$12,MATCH(MIN(ABS(MOD(J798 - $Q$5:$Q$12 + PI(), 2*PI()) - PI())),ABS(MOD(J798 - $Q$5:$Q$12 + PI(), 2*PI()) - PI()),0))</f>
        <v>NW</v>
      </c>
      <c r="L798">
        <v>4.4531400723708296</v>
      </c>
      <c r="M798">
        <v>6.3894242180718299</v>
      </c>
      <c r="N798">
        <v>1.87748580508761</v>
      </c>
    </row>
    <row r="799" spans="1:14" x14ac:dyDescent="0.3">
      <c r="A799">
        <v>1675400</v>
      </c>
      <c r="B799">
        <v>2023</v>
      </c>
      <c r="C799">
        <v>2</v>
      </c>
      <c r="D799">
        <v>3</v>
      </c>
      <c r="E799">
        <v>800</v>
      </c>
      <c r="F799">
        <v>0.43845458984375002</v>
      </c>
      <c r="G799">
        <v>-8.0835278320312494</v>
      </c>
      <c r="H799">
        <v>8.0954100969980995</v>
      </c>
      <c r="I799">
        <v>-5.4187401084746199E-2</v>
      </c>
      <c r="J799">
        <f t="shared" si="13"/>
        <v>6.2289979060948397</v>
      </c>
      <c r="K799" t="str" cm="1">
        <f t="array" ref="K799">INDEX($P$5:$P$12,MATCH(MIN(ABS(MOD(J799 - $Q$5:$Q$12 + PI(), 2*PI()) - PI())),ABS(MOD(J799 - $Q$5:$Q$12 + PI(), 2*PI()) - PI()),0))</f>
        <v>N</v>
      </c>
      <c r="L799">
        <v>4.8817326178373799</v>
      </c>
      <c r="M799">
        <v>6.3750465181138702</v>
      </c>
      <c r="N799">
        <v>1.9557737774319099</v>
      </c>
    </row>
    <row r="800" spans="1:14" x14ac:dyDescent="0.3">
      <c r="A800">
        <v>1675404</v>
      </c>
      <c r="B800">
        <v>2023</v>
      </c>
      <c r="C800">
        <v>2</v>
      </c>
      <c r="D800">
        <v>3</v>
      </c>
      <c r="E800">
        <v>900</v>
      </c>
      <c r="F800">
        <v>-3.0450268554687501</v>
      </c>
      <c r="G800">
        <v>-9.6861474609374998</v>
      </c>
      <c r="H800">
        <v>10.1535038871097</v>
      </c>
      <c r="I800">
        <v>0.30458690219847001</v>
      </c>
      <c r="J800">
        <f t="shared" si="13"/>
        <v>0.30458690219847001</v>
      </c>
      <c r="K800" t="str" cm="1">
        <f t="array" ref="K800">INDEX($P$5:$P$12,MATCH(MIN(ABS(MOD(J800 - $Q$5:$Q$12 + PI(), 2*PI()) - PI())),ABS(MOD(J800 - $Q$5:$Q$12 + PI(), 2*PI()) - PI()),0))</f>
        <v>N</v>
      </c>
      <c r="L800">
        <v>5.3429359851214597</v>
      </c>
      <c r="M800">
        <v>6.3695283465915198</v>
      </c>
      <c r="N800">
        <v>2.0521913104587099</v>
      </c>
    </row>
    <row r="801" spans="1:14" x14ac:dyDescent="0.3">
      <c r="A801">
        <v>1675407</v>
      </c>
      <c r="B801">
        <v>2023</v>
      </c>
      <c r="C801">
        <v>2</v>
      </c>
      <c r="D801">
        <v>3</v>
      </c>
      <c r="E801">
        <v>1000</v>
      </c>
      <c r="F801">
        <v>-6.3142687988281203</v>
      </c>
      <c r="G801">
        <v>-8.7241033935546799</v>
      </c>
      <c r="H801">
        <v>10.7693997272497</v>
      </c>
      <c r="I801">
        <v>0.62650333580152695</v>
      </c>
      <c r="J801">
        <f t="shared" si="13"/>
        <v>0.62650333580152695</v>
      </c>
      <c r="K801" t="str" cm="1">
        <f t="array" ref="K801">INDEX($P$5:$P$12,MATCH(MIN(ABS(MOD(J801 - $Q$5:$Q$12 + PI(), 2*PI()) - PI())),ABS(MOD(J801 - $Q$5:$Q$12 + PI(), 2*PI()) - PI()),0))</f>
        <v>NE</v>
      </c>
      <c r="L801">
        <v>5.7148141775111601</v>
      </c>
      <c r="M801">
        <v>6.4194083743625203</v>
      </c>
      <c r="N801">
        <v>2.1466796663072301</v>
      </c>
    </row>
    <row r="802" spans="1:14" x14ac:dyDescent="0.3">
      <c r="A802">
        <v>1675411</v>
      </c>
      <c r="B802">
        <v>2023</v>
      </c>
      <c r="C802">
        <v>2</v>
      </c>
      <c r="D802">
        <v>3</v>
      </c>
      <c r="E802">
        <v>1100</v>
      </c>
      <c r="F802">
        <v>-6.6385375976562502</v>
      </c>
      <c r="G802">
        <v>-7.8970513916015603</v>
      </c>
      <c r="H802">
        <v>10.316666230769099</v>
      </c>
      <c r="I802">
        <v>0.69903199655108805</v>
      </c>
      <c r="J802">
        <f t="shared" si="13"/>
        <v>0.69903199655108805</v>
      </c>
      <c r="K802" t="str" cm="1">
        <f t="array" ref="K802">INDEX($P$5:$P$12,MATCH(MIN(ABS(MOD(J802 - $Q$5:$Q$12 + PI(), 2*PI()) - PI())),ABS(MOD(J802 - $Q$5:$Q$12 + PI(), 2*PI()) - PI()),0))</f>
        <v>NE</v>
      </c>
      <c r="L802">
        <v>5.9239019137611599</v>
      </c>
      <c r="M802">
        <v>6.5552393595377598</v>
      </c>
      <c r="N802">
        <v>2.2123116387261201</v>
      </c>
    </row>
    <row r="803" spans="1:14" x14ac:dyDescent="0.3">
      <c r="A803">
        <v>1675414</v>
      </c>
      <c r="B803">
        <v>2023</v>
      </c>
      <c r="C803">
        <v>2</v>
      </c>
      <c r="D803">
        <v>3</v>
      </c>
      <c r="E803">
        <v>1200</v>
      </c>
      <c r="F803">
        <v>-6.7234515380859303</v>
      </c>
      <c r="G803">
        <v>-7.4319958496093701</v>
      </c>
      <c r="H803">
        <v>10.0219440675749</v>
      </c>
      <c r="I803">
        <v>0.73538537059572695</v>
      </c>
      <c r="J803">
        <f t="shared" si="13"/>
        <v>0.73538537059572695</v>
      </c>
      <c r="K803" t="str" cm="1">
        <f t="array" ref="K803">INDEX($P$5:$P$12,MATCH(MIN(ABS(MOD(J803 - $Q$5:$Q$12 + PI(), 2*PI()) - PI())),ABS(MOD(J803 - $Q$5:$Q$12 + PI(), 2*PI()) - PI()),0))</f>
        <v>NE</v>
      </c>
      <c r="L803">
        <v>6.0359057103689704</v>
      </c>
      <c r="M803">
        <v>6.7309578789605</v>
      </c>
      <c r="N803">
        <v>2.2677431106567298</v>
      </c>
    </row>
    <row r="804" spans="1:14" x14ac:dyDescent="0.3">
      <c r="A804">
        <v>1675418</v>
      </c>
      <c r="B804">
        <v>2023</v>
      </c>
      <c r="C804">
        <v>2</v>
      </c>
      <c r="D804">
        <v>3</v>
      </c>
      <c r="E804">
        <v>1300</v>
      </c>
      <c r="F804">
        <v>-7.1760394287109301</v>
      </c>
      <c r="G804">
        <v>-7.2470703125</v>
      </c>
      <c r="H804">
        <v>10.198802380511699</v>
      </c>
      <c r="I804">
        <v>0.78047340647471697</v>
      </c>
      <c r="J804">
        <f t="shared" si="13"/>
        <v>0.78047340647471697</v>
      </c>
      <c r="K804" t="str" cm="1">
        <f t="array" ref="K804">INDEX($P$5:$P$12,MATCH(MIN(ABS(MOD(J804 - $Q$5:$Q$12 + PI(), 2*PI()) - PI())),ABS(MOD(J804 - $Q$5:$Q$12 + PI(), 2*PI()) - PI()),0))</f>
        <v>NE</v>
      </c>
      <c r="L804">
        <v>5.4023428421452504</v>
      </c>
      <c r="M804">
        <v>6.9029633204142202</v>
      </c>
      <c r="N804">
        <v>2.3340534634060299</v>
      </c>
    </row>
    <row r="805" spans="1:14" x14ac:dyDescent="0.3">
      <c r="A805">
        <v>1675422</v>
      </c>
      <c r="B805">
        <v>2023</v>
      </c>
      <c r="C805">
        <v>2</v>
      </c>
      <c r="D805">
        <v>3</v>
      </c>
      <c r="E805">
        <v>1400</v>
      </c>
      <c r="F805">
        <v>-7.3107611083984301</v>
      </c>
      <c r="G805">
        <v>-6.6425573730468699</v>
      </c>
      <c r="H805">
        <v>9.87779309553963</v>
      </c>
      <c r="I805">
        <v>0.83325012337989102</v>
      </c>
      <c r="J805">
        <f t="shared" si="13"/>
        <v>0.83325012337989102</v>
      </c>
      <c r="K805" t="str" cm="1">
        <f t="array" ref="K805">INDEX($P$5:$P$12,MATCH(MIN(ABS(MOD(J805 - $Q$5:$Q$12 + PI(), 2*PI()) - PI())),ABS(MOD(J805 - $Q$5:$Q$12 + PI(), 2*PI()) - PI()),0))</f>
        <v>NE</v>
      </c>
      <c r="L805">
        <v>4.7358590486101297</v>
      </c>
      <c r="M805">
        <v>7.0895957946777299</v>
      </c>
      <c r="N805">
        <v>2.3988627327812999</v>
      </c>
    </row>
    <row r="806" spans="1:14" x14ac:dyDescent="0.3">
      <c r="A806">
        <v>1675425</v>
      </c>
      <c r="B806">
        <v>2023</v>
      </c>
      <c r="C806">
        <v>2</v>
      </c>
      <c r="D806">
        <v>3</v>
      </c>
      <c r="E806">
        <v>1500</v>
      </c>
      <c r="F806">
        <v>-7.40432189941406</v>
      </c>
      <c r="G806">
        <v>-6.0557879638671803</v>
      </c>
      <c r="H806">
        <v>9.5653829329233506</v>
      </c>
      <c r="I806">
        <v>0.885252395587659</v>
      </c>
      <c r="J806">
        <f t="shared" si="13"/>
        <v>0.885252395587659</v>
      </c>
      <c r="K806" t="str" cm="1">
        <f t="array" ref="K806">INDEX($P$5:$P$12,MATCH(MIN(ABS(MOD(J806 - $Q$5:$Q$12 + PI(), 2*PI()) - PI())),ABS(MOD(J806 - $Q$5:$Q$12 + PI(), 2*PI()) - PI()),0))</f>
        <v>NE</v>
      </c>
      <c r="L806">
        <v>4.7431178572248998</v>
      </c>
      <c r="M806">
        <v>7.3054238425360696</v>
      </c>
      <c r="N806">
        <v>2.4536086188422299</v>
      </c>
    </row>
    <row r="807" spans="1:14" x14ac:dyDescent="0.3">
      <c r="A807">
        <v>1675429</v>
      </c>
      <c r="B807">
        <v>2023</v>
      </c>
      <c r="C807">
        <v>2</v>
      </c>
      <c r="D807">
        <v>3</v>
      </c>
      <c r="E807">
        <v>1600</v>
      </c>
      <c r="F807">
        <v>-7.5238323974609296</v>
      </c>
      <c r="G807">
        <v>-5.5167834472656203</v>
      </c>
      <c r="H807">
        <v>9.3296813208762206</v>
      </c>
      <c r="I807">
        <v>0.93810744648290501</v>
      </c>
      <c r="J807">
        <f t="shared" si="13"/>
        <v>0.93810744648290501</v>
      </c>
      <c r="K807" t="str" cm="1">
        <f t="array" ref="K807">INDEX($P$5:$P$12,MATCH(MIN(ABS(MOD(J807 - $Q$5:$Q$12 + PI(), 2*PI()) - PI())),ABS(MOD(J807 - $Q$5:$Q$12 + PI(), 2*PI()) - PI()),0))</f>
        <v>NE</v>
      </c>
      <c r="L807">
        <v>4.7353941719956101</v>
      </c>
      <c r="M807">
        <v>7.5425401263766796</v>
      </c>
      <c r="N807">
        <v>2.5008264117770702</v>
      </c>
    </row>
    <row r="808" spans="1:14" x14ac:dyDescent="0.3">
      <c r="A808">
        <v>1675432</v>
      </c>
      <c r="B808">
        <v>2023</v>
      </c>
      <c r="C808">
        <v>2</v>
      </c>
      <c r="D808">
        <v>3</v>
      </c>
      <c r="E808">
        <v>1700</v>
      </c>
      <c r="F808">
        <v>-7.92375427246093</v>
      </c>
      <c r="G808">
        <v>-4.2546960449218698</v>
      </c>
      <c r="H808">
        <v>8.9937934268592503</v>
      </c>
      <c r="I808">
        <v>1.0780239411658199</v>
      </c>
      <c r="J808">
        <f t="shared" si="13"/>
        <v>1.0780239411658199</v>
      </c>
      <c r="K808" t="str" cm="1">
        <f t="array" ref="K808">INDEX($P$5:$P$12,MATCH(MIN(ABS(MOD(J808 - $Q$5:$Q$12 + PI(), 2*PI()) - PI())),ABS(MOD(J808 - $Q$5:$Q$12 + PI(), 2*PI()) - PI()),0))</f>
        <v>NE</v>
      </c>
      <c r="L808">
        <v>5.4209091052860199</v>
      </c>
      <c r="M808">
        <v>7.7850899166531002</v>
      </c>
      <c r="N808">
        <v>2.5456501642862901</v>
      </c>
    </row>
    <row r="809" spans="1:14" x14ac:dyDescent="0.3">
      <c r="A809">
        <v>1675436</v>
      </c>
      <c r="B809">
        <v>2023</v>
      </c>
      <c r="C809">
        <v>2</v>
      </c>
      <c r="D809">
        <v>3</v>
      </c>
      <c r="E809">
        <v>1800</v>
      </c>
      <c r="F809">
        <v>-8.2228009033203104</v>
      </c>
      <c r="G809">
        <v>-2.8838934326171799</v>
      </c>
      <c r="H809">
        <v>8.7138565530044101</v>
      </c>
      <c r="I809">
        <v>1.2334810166305199</v>
      </c>
      <c r="J809">
        <f t="shared" si="13"/>
        <v>1.2334810166305199</v>
      </c>
      <c r="K809" t="str" cm="1">
        <f t="array" ref="K809">INDEX($P$5:$P$12,MATCH(MIN(ABS(MOD(J809 - $Q$5:$Q$12 + PI(), 2*PI()) - PI())),ABS(MOD(J809 - $Q$5:$Q$12 + PI(), 2*PI()) - PI()),0))</f>
        <v>E</v>
      </c>
      <c r="L809">
        <v>6.1014450395313897</v>
      </c>
      <c r="M809">
        <v>8.0334810680813202</v>
      </c>
      <c r="N809">
        <v>2.5841564602322</v>
      </c>
    </row>
    <row r="810" spans="1:14" x14ac:dyDescent="0.3">
      <c r="A810">
        <v>1675440</v>
      </c>
      <c r="B810">
        <v>2023</v>
      </c>
      <c r="C810">
        <v>2</v>
      </c>
      <c r="D810">
        <v>3</v>
      </c>
      <c r="E810">
        <v>1900</v>
      </c>
      <c r="F810">
        <v>-7.9794714355468699</v>
      </c>
      <c r="G810">
        <v>-1.84579895019531</v>
      </c>
      <c r="H810">
        <v>8.1901732677184906</v>
      </c>
      <c r="I810">
        <v>1.3434760934866701</v>
      </c>
      <c r="J810">
        <f t="shared" si="13"/>
        <v>1.3434760934866701</v>
      </c>
      <c r="K810" t="str" cm="1">
        <f t="array" ref="K810">INDEX($P$5:$P$12,MATCH(MIN(ABS(MOD(J810 - $Q$5:$Q$12 + PI(), 2*PI()) - PI())),ABS(MOD(J810 - $Q$5:$Q$12 + PI(), 2*PI()) - PI()),0))</f>
        <v>E</v>
      </c>
      <c r="L810">
        <v>6.0797358972267803</v>
      </c>
      <c r="M810">
        <v>8.2804219987657302</v>
      </c>
      <c r="N810">
        <v>2.61710855695936</v>
      </c>
    </row>
    <row r="811" spans="1:14" x14ac:dyDescent="0.3">
      <c r="A811">
        <v>1675443</v>
      </c>
      <c r="B811">
        <v>2023</v>
      </c>
      <c r="C811">
        <v>2</v>
      </c>
      <c r="D811">
        <v>3</v>
      </c>
      <c r="E811">
        <v>2000</v>
      </c>
      <c r="F811">
        <v>-7.7387493896484303</v>
      </c>
      <c r="G811">
        <v>-1.0301428222656199</v>
      </c>
      <c r="H811">
        <v>7.80701199884113</v>
      </c>
      <c r="I811">
        <v>1.4384594222051399</v>
      </c>
      <c r="J811">
        <f t="shared" si="13"/>
        <v>1.4384594222051399</v>
      </c>
      <c r="K811" t="str" cm="1">
        <f t="array" ref="K811">INDEX($P$5:$P$12,MATCH(MIN(ABS(MOD(J811 - $Q$5:$Q$12 + PI(), 2*PI()) - PI())),ABS(MOD(J811 - $Q$5:$Q$12 + PI(), 2*PI()) - PI()),0))</f>
        <v>E</v>
      </c>
      <c r="L811">
        <v>6.0556987970413001</v>
      </c>
      <c r="M811">
        <v>8.5177156660291793</v>
      </c>
      <c r="N811">
        <v>2.6449257532755501</v>
      </c>
    </row>
    <row r="812" spans="1:14" x14ac:dyDescent="0.3">
      <c r="A812">
        <v>1675447</v>
      </c>
      <c r="B812">
        <v>2023</v>
      </c>
      <c r="C812">
        <v>2</v>
      </c>
      <c r="D812">
        <v>3</v>
      </c>
      <c r="E812">
        <v>2100</v>
      </c>
      <c r="F812">
        <v>-7.5042980957031196</v>
      </c>
      <c r="G812">
        <v>0.267178955078125</v>
      </c>
      <c r="H812">
        <v>7.5090528366239404</v>
      </c>
      <c r="I812">
        <v>1.6063847515741101</v>
      </c>
      <c r="J812">
        <f t="shared" si="13"/>
        <v>1.6063847515741101</v>
      </c>
      <c r="K812" t="str" cm="1">
        <f t="array" ref="K812">INDEX($P$5:$P$12,MATCH(MIN(ABS(MOD(J812 - $Q$5:$Q$12 + PI(), 2*PI()) - PI())),ABS(MOD(J812 - $Q$5:$Q$12 + PI(), 2*PI()) - PI()),0))</f>
        <v>E</v>
      </c>
      <c r="L812">
        <v>6.0357726706771899</v>
      </c>
      <c r="M812">
        <v>8.7282849417792399</v>
      </c>
      <c r="N812">
        <v>2.67042149437798</v>
      </c>
    </row>
    <row r="813" spans="1:14" x14ac:dyDescent="0.3">
      <c r="A813">
        <v>1675450</v>
      </c>
      <c r="B813">
        <v>2023</v>
      </c>
      <c r="C813">
        <v>2</v>
      </c>
      <c r="D813">
        <v>3</v>
      </c>
      <c r="E813">
        <v>2200</v>
      </c>
      <c r="F813">
        <v>-7.5972393798828097</v>
      </c>
      <c r="G813">
        <v>1.3100146484374999</v>
      </c>
      <c r="H813">
        <v>7.7093569494713998</v>
      </c>
      <c r="I813">
        <v>1.7415501740747701</v>
      </c>
      <c r="J813">
        <f t="shared" si="13"/>
        <v>1.7415501740747701</v>
      </c>
      <c r="K813" t="str" cm="1">
        <f t="array" ref="K813">INDEX($P$5:$P$12,MATCH(MIN(ABS(MOD(J813 - $Q$5:$Q$12 + PI(), 2*PI()) - PI())),ABS(MOD(J813 - $Q$5:$Q$12 + PI(), 2*PI()) - PI()),0))</f>
        <v>E</v>
      </c>
      <c r="L813">
        <v>6.0277249529511101</v>
      </c>
      <c r="M813">
        <v>8.8828926086425692</v>
      </c>
      <c r="N813">
        <v>2.6986692216661199</v>
      </c>
    </row>
    <row r="814" spans="1:14" x14ac:dyDescent="0.3">
      <c r="A814">
        <v>1675454</v>
      </c>
      <c r="B814">
        <v>2023</v>
      </c>
      <c r="C814">
        <v>2</v>
      </c>
      <c r="D814">
        <v>3</v>
      </c>
      <c r="E814">
        <v>2300</v>
      </c>
      <c r="F814">
        <v>-6.7884320068359303</v>
      </c>
      <c r="G814">
        <v>2.2017291259765601</v>
      </c>
      <c r="H814">
        <v>7.1365552093154898</v>
      </c>
      <c r="I814">
        <v>1.8844270426003</v>
      </c>
      <c r="J814">
        <f t="shared" si="13"/>
        <v>1.8844270426003</v>
      </c>
      <c r="K814" t="str" cm="1">
        <f t="array" ref="K814">INDEX($P$5:$P$12,MATCH(MIN(ABS(MOD(J814 - $Q$5:$Q$12 + PI(), 2*PI()) - PI())),ABS(MOD(J814 - $Q$5:$Q$12 + PI(), 2*PI()) - PI()),0))</f>
        <v>E</v>
      </c>
      <c r="L814">
        <v>6.0152660935581501</v>
      </c>
      <c r="M814">
        <v>9.0423098670111699</v>
      </c>
      <c r="N814">
        <v>2.71319982740614</v>
      </c>
    </row>
    <row r="815" spans="1:14" x14ac:dyDescent="0.3">
      <c r="A815">
        <v>1675458</v>
      </c>
      <c r="B815">
        <v>2023</v>
      </c>
      <c r="C815">
        <v>2</v>
      </c>
      <c r="D815">
        <v>3</v>
      </c>
      <c r="E815">
        <v>0</v>
      </c>
      <c r="F815">
        <v>6.9702557373046803</v>
      </c>
      <c r="G815">
        <v>7.9462786865234296</v>
      </c>
      <c r="H815">
        <v>10.5701376531871</v>
      </c>
      <c r="I815">
        <v>-2.4215336352688799</v>
      </c>
      <c r="J815">
        <f t="shared" si="13"/>
        <v>3.8616516719107064</v>
      </c>
      <c r="K815" t="str" cm="1">
        <f t="array" ref="K815">INDEX($P$5:$P$12,MATCH(MIN(ABS(MOD(J815 - $Q$5:$Q$12 + PI(), 2*PI()) - PI())),ABS(MOD(J815 - $Q$5:$Q$12 + PI(), 2*PI()) - PI()),0))</f>
        <v>SW</v>
      </c>
      <c r="L815">
        <v>3.5303612646076998</v>
      </c>
      <c r="M815">
        <v>5.8237507078382702</v>
      </c>
      <c r="N815">
        <v>1.9922092225816499</v>
      </c>
    </row>
    <row r="816" spans="1:14" x14ac:dyDescent="0.3">
      <c r="A816">
        <v>1675461</v>
      </c>
      <c r="B816">
        <v>2023</v>
      </c>
      <c r="C816">
        <v>2</v>
      </c>
      <c r="D816">
        <v>3</v>
      </c>
      <c r="E816">
        <v>100</v>
      </c>
      <c r="F816">
        <v>7.9553955078124998</v>
      </c>
      <c r="G816">
        <v>6.8326123046875002</v>
      </c>
      <c r="H816">
        <v>10.486796869964101</v>
      </c>
      <c r="I816">
        <v>-2.2804146307752799</v>
      </c>
      <c r="J816">
        <f t="shared" si="13"/>
        <v>4.0027706764043067</v>
      </c>
      <c r="K816" t="str" cm="1">
        <f t="array" ref="K816">INDEX($P$5:$P$12,MATCH(MIN(ABS(MOD(J816 - $Q$5:$Q$12 + PI(), 2*PI()) - PI())),ABS(MOD(J816 - $Q$5:$Q$12 + PI(), 2*PI()) - PI()),0))</f>
        <v>SW</v>
      </c>
      <c r="L816">
        <v>3.62473372158136</v>
      </c>
      <c r="M816">
        <v>5.8697978125678096</v>
      </c>
      <c r="N816">
        <v>1.9869895511203299</v>
      </c>
    </row>
    <row r="817" spans="1:14" x14ac:dyDescent="0.3">
      <c r="A817">
        <v>1675465</v>
      </c>
      <c r="B817">
        <v>2023</v>
      </c>
      <c r="C817">
        <v>2</v>
      </c>
      <c r="D817">
        <v>3</v>
      </c>
      <c r="E817">
        <v>200</v>
      </c>
      <c r="F817">
        <v>8.2713171386718702</v>
      </c>
      <c r="G817">
        <v>6.1029339599609296</v>
      </c>
      <c r="H817">
        <v>10.2791288603719</v>
      </c>
      <c r="I817">
        <v>-2.2064714867687401</v>
      </c>
      <c r="J817">
        <f t="shared" si="13"/>
        <v>4.0767138204108466</v>
      </c>
      <c r="K817" t="str" cm="1">
        <f t="array" ref="K817">INDEX($P$5:$P$12,MATCH(MIN(ABS(MOD(J817 - $Q$5:$Q$12 + PI(), 2*PI()) - PI())),ABS(MOD(J817 - $Q$5:$Q$12 + PI(), 2*PI()) - PI()),0))</f>
        <v>SW</v>
      </c>
      <c r="L817">
        <v>3.7148758655261398</v>
      </c>
      <c r="M817">
        <v>5.9364894231160399</v>
      </c>
      <c r="N817">
        <v>1.96037811703152</v>
      </c>
    </row>
    <row r="818" spans="1:14" x14ac:dyDescent="0.3">
      <c r="A818">
        <v>1675468</v>
      </c>
      <c r="B818">
        <v>2023</v>
      </c>
      <c r="C818">
        <v>2</v>
      </c>
      <c r="D818">
        <v>4</v>
      </c>
      <c r="E818">
        <v>300</v>
      </c>
      <c r="F818">
        <v>-4.59401611328125</v>
      </c>
      <c r="G818">
        <v>4.3051232910156196</v>
      </c>
      <c r="H818">
        <v>6.2959566866309498</v>
      </c>
      <c r="I818">
        <v>2.3237428799478201</v>
      </c>
      <c r="J818">
        <f t="shared" si="13"/>
        <v>2.3237428799478201</v>
      </c>
      <c r="K818" t="str" cm="1">
        <f t="array" ref="K818">INDEX($P$5:$P$12,MATCH(MIN(ABS(MOD(J818 - $Q$5:$Q$12 + PI(), 2*PI()) - PI())),ABS(MOD(J818 - $Q$5:$Q$12 + PI(), 2*PI()) - PI()),0))</f>
        <v>SE</v>
      </c>
      <c r="L818">
        <v>5.9865875178621604</v>
      </c>
      <c r="M818">
        <v>9.4933700561523402</v>
      </c>
      <c r="N818">
        <v>2.6911988788180801</v>
      </c>
    </row>
    <row r="819" spans="1:14" x14ac:dyDescent="0.3">
      <c r="A819">
        <v>1675472</v>
      </c>
      <c r="B819">
        <v>2023</v>
      </c>
      <c r="C819">
        <v>2</v>
      </c>
      <c r="D819">
        <v>4</v>
      </c>
      <c r="E819">
        <v>400</v>
      </c>
      <c r="F819">
        <v>-3.5931726074218702</v>
      </c>
      <c r="G819">
        <v>4.6376940917968703</v>
      </c>
      <c r="H819">
        <v>5.86677900349199</v>
      </c>
      <c r="I819">
        <v>2.4824227438731001</v>
      </c>
      <c r="J819">
        <f t="shared" si="13"/>
        <v>2.4824227438731001</v>
      </c>
      <c r="K819" t="str" cm="1">
        <f t="array" ref="K819">INDEX($P$5:$P$12,MATCH(MIN(ABS(MOD(J819 - $Q$5:$Q$12 + PI(), 2*PI()) - PI())),ABS(MOD(J819 - $Q$5:$Q$12 + PI(), 2*PI()) - PI()),0))</f>
        <v>SE</v>
      </c>
      <c r="L819">
        <v>5.98398140760077</v>
      </c>
      <c r="M819">
        <v>9.5669134987725108</v>
      </c>
      <c r="N819">
        <v>2.6681015226575999</v>
      </c>
    </row>
    <row r="820" spans="1:14" x14ac:dyDescent="0.3">
      <c r="A820">
        <v>1675476</v>
      </c>
      <c r="B820">
        <v>2023</v>
      </c>
      <c r="C820">
        <v>2</v>
      </c>
      <c r="D820">
        <v>4</v>
      </c>
      <c r="E820">
        <v>500</v>
      </c>
      <c r="F820">
        <v>-2.6150750732421799</v>
      </c>
      <c r="G820">
        <v>5.0213391113281203</v>
      </c>
      <c r="H820">
        <v>5.6614895663284699</v>
      </c>
      <c r="I820">
        <v>2.6614498505867199</v>
      </c>
      <c r="J820">
        <f t="shared" si="13"/>
        <v>2.6614498505867199</v>
      </c>
      <c r="K820" t="str" cm="1">
        <f t="array" ref="K820">INDEX($P$5:$P$12,MATCH(MIN(ABS(MOD(J820 - $Q$5:$Q$12 + PI(), 2*PI()) - PI())),ABS(MOD(J820 - $Q$5:$Q$12 + PI(), 2*PI()) - PI()),0))</f>
        <v>SE</v>
      </c>
      <c r="L820">
        <v>5.9828938909742897</v>
      </c>
      <c r="M820">
        <v>9.6262445449829102</v>
      </c>
      <c r="N820">
        <v>2.6398286819457999</v>
      </c>
    </row>
    <row r="821" spans="1:14" x14ac:dyDescent="0.3">
      <c r="A821">
        <v>1675479</v>
      </c>
      <c r="B821">
        <v>2023</v>
      </c>
      <c r="C821">
        <v>2</v>
      </c>
      <c r="D821">
        <v>4</v>
      </c>
      <c r="E821">
        <v>600</v>
      </c>
      <c r="F821">
        <v>-1.8619403076171801</v>
      </c>
      <c r="G821">
        <v>5.3646704101562497</v>
      </c>
      <c r="H821">
        <v>5.67860108818497</v>
      </c>
      <c r="I821">
        <v>2.8075264426776601</v>
      </c>
      <c r="J821">
        <f t="shared" si="13"/>
        <v>2.8075264426776601</v>
      </c>
      <c r="K821" t="str" cm="1">
        <f t="array" ref="K821">INDEX($P$5:$P$12,MATCH(MIN(ABS(MOD(J821 - $Q$5:$Q$12 + PI(), 2*PI()) - PI())),ABS(MOD(J821 - $Q$5:$Q$12 + PI(), 2*PI()) - PI()),0))</f>
        <v>S</v>
      </c>
      <c r="L821">
        <v>5.9839833014042103</v>
      </c>
      <c r="M821">
        <v>9.6668983035617408</v>
      </c>
      <c r="N821">
        <v>2.6077311833699501</v>
      </c>
    </row>
    <row r="822" spans="1:14" x14ac:dyDescent="0.3">
      <c r="A822">
        <v>1675483</v>
      </c>
      <c r="B822">
        <v>2023</v>
      </c>
      <c r="C822">
        <v>2</v>
      </c>
      <c r="D822">
        <v>4</v>
      </c>
      <c r="E822">
        <v>700</v>
      </c>
      <c r="F822">
        <v>-1.3243176269531201</v>
      </c>
      <c r="G822">
        <v>5.7369177246093699</v>
      </c>
      <c r="H822">
        <v>5.8877875433812896</v>
      </c>
      <c r="I822">
        <v>2.9147253678627298</v>
      </c>
      <c r="J822">
        <f t="shared" si="13"/>
        <v>2.9147253678627298</v>
      </c>
      <c r="K822" t="str" cm="1">
        <f t="array" ref="K822">INDEX($P$5:$P$12,MATCH(MIN(ABS(MOD(J822 - $Q$5:$Q$12 + PI(), 2*PI()) - PI())),ABS(MOD(J822 - $Q$5:$Q$12 + PI(), 2*PI()) - PI()),0))</f>
        <v>S</v>
      </c>
      <c r="L822">
        <v>5.9870533935088499</v>
      </c>
      <c r="M822">
        <v>9.6905206044514909</v>
      </c>
      <c r="N822">
        <v>2.5719956292046402</v>
      </c>
    </row>
    <row r="823" spans="1:14" x14ac:dyDescent="0.3">
      <c r="A823">
        <v>1675486</v>
      </c>
      <c r="B823">
        <v>2023</v>
      </c>
      <c r="C823">
        <v>2</v>
      </c>
      <c r="D823">
        <v>4</v>
      </c>
      <c r="E823">
        <v>800</v>
      </c>
      <c r="F823">
        <v>-0.93461120605468695</v>
      </c>
      <c r="G823">
        <v>5.9493554687500003</v>
      </c>
      <c r="H823">
        <v>6.0223192044285101</v>
      </c>
      <c r="I823">
        <v>2.9857716142565001</v>
      </c>
      <c r="J823">
        <f t="shared" si="13"/>
        <v>2.9857716142565001</v>
      </c>
      <c r="K823" t="str" cm="1">
        <f t="array" ref="K823">INDEX($P$5:$P$12,MATCH(MIN(ABS(MOD(J823 - $Q$5:$Q$12 + PI(), 2*PI()) - PI())),ABS(MOD(J823 - $Q$5:$Q$12 + PI(), 2*PI()) - PI()),0))</f>
        <v>S</v>
      </c>
      <c r="L823">
        <v>5.9915780450195397</v>
      </c>
      <c r="M823">
        <v>9.6935389836629202</v>
      </c>
      <c r="N823">
        <v>2.53364626566569</v>
      </c>
    </row>
    <row r="824" spans="1:14" x14ac:dyDescent="0.3">
      <c r="A824">
        <v>1675490</v>
      </c>
      <c r="B824">
        <v>2023</v>
      </c>
      <c r="C824">
        <v>2</v>
      </c>
      <c r="D824">
        <v>4</v>
      </c>
      <c r="E824">
        <v>900</v>
      </c>
      <c r="F824">
        <v>-2.7272949218749998E-2</v>
      </c>
      <c r="G824">
        <v>5.9466937255859298</v>
      </c>
      <c r="H824">
        <v>5.9467562653670401</v>
      </c>
      <c r="I824">
        <v>3.1370064483362801</v>
      </c>
      <c r="J824">
        <f t="shared" si="13"/>
        <v>3.1370064483362801</v>
      </c>
      <c r="K824" t="str" cm="1">
        <f t="array" ref="K824">INDEX($P$5:$P$12,MATCH(MIN(ABS(MOD(J824 - $Q$5:$Q$12 + PI(), 2*PI()) - PI())),ABS(MOD(J824 - $Q$5:$Q$12 + PI(), 2*PI()) - PI()),0))</f>
        <v>S</v>
      </c>
      <c r="L824">
        <v>5.9966117745679304</v>
      </c>
      <c r="M824">
        <v>9.6772698296440893</v>
      </c>
      <c r="N824">
        <v>2.4928344090779602</v>
      </c>
    </row>
    <row r="825" spans="1:14" x14ac:dyDescent="0.3">
      <c r="A825">
        <v>1675494</v>
      </c>
      <c r="B825">
        <v>2023</v>
      </c>
      <c r="C825">
        <v>2</v>
      </c>
      <c r="D825">
        <v>4</v>
      </c>
      <c r="E825">
        <v>1000</v>
      </c>
      <c r="F825">
        <v>0.483248291015625</v>
      </c>
      <c r="G825">
        <v>5.8609466552734304</v>
      </c>
      <c r="H825">
        <v>5.8808353664024899</v>
      </c>
      <c r="I825">
        <v>-3.05932648334307</v>
      </c>
      <c r="J825">
        <f t="shared" si="13"/>
        <v>3.2238588238365162</v>
      </c>
      <c r="K825" t="str" cm="1">
        <f t="array" ref="K825">INDEX($P$5:$P$12,MATCH(MIN(ABS(MOD(J825 - $Q$5:$Q$12 + PI(), 2*PI()) - PI())),ABS(MOD(J825 - $Q$5:$Q$12 + PI(), 2*PI()) - PI()),0))</f>
        <v>S</v>
      </c>
      <c r="L825">
        <v>6.00389072645934</v>
      </c>
      <c r="M825">
        <v>9.6633999082777198</v>
      </c>
      <c r="N825">
        <v>2.4462723202175498</v>
      </c>
    </row>
    <row r="826" spans="1:14" x14ac:dyDescent="0.3">
      <c r="A826">
        <v>1675497</v>
      </c>
      <c r="B826">
        <v>2023</v>
      </c>
      <c r="C826">
        <v>2</v>
      </c>
      <c r="D826">
        <v>4</v>
      </c>
      <c r="E826">
        <v>1100</v>
      </c>
      <c r="F826">
        <v>1.77962158203125</v>
      </c>
      <c r="G826">
        <v>5.8938525390625003</v>
      </c>
      <c r="H826">
        <v>6.1566671769265602</v>
      </c>
      <c r="I826">
        <v>-2.8483520579764199</v>
      </c>
      <c r="J826">
        <f t="shared" si="13"/>
        <v>3.4348332492031663</v>
      </c>
      <c r="K826" t="str" cm="1">
        <f t="array" ref="K826">INDEX($P$5:$P$12,MATCH(MIN(ABS(MOD(J826 - $Q$5:$Q$12 + PI(), 2*PI()) - PI())),ABS(MOD(J826 - $Q$5:$Q$12 + PI(), 2*PI()) - PI()),0))</f>
        <v>S</v>
      </c>
      <c r="L826">
        <v>6.0102948595233299</v>
      </c>
      <c r="M826">
        <v>9.6294714609781895</v>
      </c>
      <c r="N826">
        <v>2.3982389238145601</v>
      </c>
    </row>
    <row r="827" spans="1:14" x14ac:dyDescent="0.3">
      <c r="A827">
        <v>1675501</v>
      </c>
      <c r="B827">
        <v>2023</v>
      </c>
      <c r="C827">
        <v>2</v>
      </c>
      <c r="D827">
        <v>4</v>
      </c>
      <c r="E827">
        <v>1200</v>
      </c>
      <c r="F827">
        <v>2.8015264892578098</v>
      </c>
      <c r="G827">
        <v>5.5262951660156201</v>
      </c>
      <c r="H827">
        <v>6.1958444890055802</v>
      </c>
      <c r="I827">
        <v>-2.67240466781085</v>
      </c>
      <c r="J827">
        <f t="shared" si="13"/>
        <v>3.6107806393687363</v>
      </c>
      <c r="K827" t="str" cm="1">
        <f t="array" ref="K827">INDEX($P$5:$P$12,MATCH(MIN(ABS(MOD(J827 - $Q$5:$Q$12 + PI(), 2*PI()) - PI())),ABS(MOD(J827 - $Q$5:$Q$12 + PI(), 2*PI()) - PI()),0))</f>
        <v>SW</v>
      </c>
      <c r="L827">
        <v>6.0157023785260604</v>
      </c>
      <c r="M827">
        <v>9.5858576032850404</v>
      </c>
      <c r="N827">
        <v>2.3475676642523799</v>
      </c>
    </row>
    <row r="828" spans="1:14" x14ac:dyDescent="0.3">
      <c r="A828">
        <v>1675504</v>
      </c>
      <c r="B828">
        <v>2023</v>
      </c>
      <c r="C828">
        <v>2</v>
      </c>
      <c r="D828">
        <v>4</v>
      </c>
      <c r="E828">
        <v>1300</v>
      </c>
      <c r="F828">
        <v>3.46059448242187</v>
      </c>
      <c r="G828">
        <v>5.2148608398437499</v>
      </c>
      <c r="H828">
        <v>6.2586330576815703</v>
      </c>
      <c r="I828">
        <v>-2.5557144250205099</v>
      </c>
      <c r="J828">
        <f t="shared" si="13"/>
        <v>3.7274708821590763</v>
      </c>
      <c r="K828" t="str" cm="1">
        <f t="array" ref="K828">INDEX($P$5:$P$12,MATCH(MIN(ABS(MOD(J828 - $Q$5:$Q$12 + PI(), 2*PI()) - PI())),ABS(MOD(J828 - $Q$5:$Q$12 + PI(), 2*PI()) - PI()),0))</f>
        <v>SW</v>
      </c>
      <c r="L828">
        <v>6.02026206540042</v>
      </c>
      <c r="M828">
        <v>9.5334232118394606</v>
      </c>
      <c r="N828">
        <v>2.29452408684624</v>
      </c>
    </row>
    <row r="829" spans="1:14" x14ac:dyDescent="0.3">
      <c r="A829">
        <v>1675508</v>
      </c>
      <c r="B829">
        <v>2023</v>
      </c>
      <c r="C829">
        <v>2</v>
      </c>
      <c r="D829">
        <v>4</v>
      </c>
      <c r="E829">
        <v>1400</v>
      </c>
      <c r="F829">
        <v>3.8614392089843701</v>
      </c>
      <c r="G829">
        <v>5.0676232910156198</v>
      </c>
      <c r="H829">
        <v>6.3711473522691202</v>
      </c>
      <c r="I829">
        <v>-2.4904668799482401</v>
      </c>
      <c r="J829">
        <f t="shared" si="13"/>
        <v>3.7927184272313461</v>
      </c>
      <c r="K829" t="str" cm="1">
        <f t="array" ref="K829">INDEX($P$5:$P$12,MATCH(MIN(ABS(MOD(J829 - $Q$5:$Q$12 + PI(), 2*PI()) - PI())),ABS(MOD(J829 - $Q$5:$Q$12 + PI(), 2*PI()) - PI()),0))</f>
        <v>SW</v>
      </c>
      <c r="L829">
        <v>6.0224874028072897</v>
      </c>
      <c r="M829">
        <v>9.4655339982774507</v>
      </c>
      <c r="N829">
        <v>2.2411850823296402</v>
      </c>
    </row>
    <row r="830" spans="1:14" x14ac:dyDescent="0.3">
      <c r="A830">
        <v>1675512</v>
      </c>
      <c r="B830">
        <v>2023</v>
      </c>
      <c r="C830">
        <v>2</v>
      </c>
      <c r="D830">
        <v>4</v>
      </c>
      <c r="E830">
        <v>1500</v>
      </c>
      <c r="F830">
        <v>4.4122882080078103</v>
      </c>
      <c r="G830">
        <v>4.9967041015625</v>
      </c>
      <c r="H830">
        <v>6.6659837315355199</v>
      </c>
      <c r="I830">
        <v>-2.4182272837204399</v>
      </c>
      <c r="J830">
        <f t="shared" si="13"/>
        <v>3.8649580234591463</v>
      </c>
      <c r="K830" t="str" cm="1">
        <f t="array" ref="K830">INDEX($P$5:$P$12,MATCH(MIN(ABS(MOD(J830 - $Q$5:$Q$12 + PI(), 2*PI()) - PI())),ABS(MOD(J830 - $Q$5:$Q$12 + PI(), 2*PI()) - PI()),0))</f>
        <v>SW</v>
      </c>
      <c r="L830">
        <v>6.0188260889406502</v>
      </c>
      <c r="M830">
        <v>9.3690429263644699</v>
      </c>
      <c r="N830">
        <v>2.1905181672838001</v>
      </c>
    </row>
    <row r="831" spans="1:14" x14ac:dyDescent="0.3">
      <c r="A831">
        <v>1675515</v>
      </c>
      <c r="B831">
        <v>2023</v>
      </c>
      <c r="C831">
        <v>2</v>
      </c>
      <c r="D831">
        <v>4</v>
      </c>
      <c r="E831">
        <v>1600</v>
      </c>
      <c r="F831">
        <v>5.0882775878906203</v>
      </c>
      <c r="G831">
        <v>4.7429266357421804</v>
      </c>
      <c r="H831">
        <v>6.9559989852977004</v>
      </c>
      <c r="I831">
        <v>-2.3210808868738</v>
      </c>
      <c r="J831">
        <f t="shared" si="13"/>
        <v>3.9621044203057862</v>
      </c>
      <c r="K831" t="str" cm="1">
        <f t="array" ref="K831">INDEX($P$5:$P$12,MATCH(MIN(ABS(MOD(J831 - $Q$5:$Q$12 + PI(), 2*PI()) - PI())),ABS(MOD(J831 - $Q$5:$Q$12 + PI(), 2*PI()) - PI()),0))</f>
        <v>SW</v>
      </c>
      <c r="L831">
        <v>6.0044350174047896</v>
      </c>
      <c r="M831">
        <v>9.2394008636474592</v>
      </c>
      <c r="N831">
        <v>2.1442649629380899</v>
      </c>
    </row>
    <row r="832" spans="1:14" x14ac:dyDescent="0.3">
      <c r="A832">
        <v>1675519</v>
      </c>
      <c r="B832">
        <v>2023</v>
      </c>
      <c r="C832">
        <v>2</v>
      </c>
      <c r="D832">
        <v>4</v>
      </c>
      <c r="E832">
        <v>1700</v>
      </c>
      <c r="F832">
        <v>5.6719512939453098</v>
      </c>
      <c r="G832">
        <v>4.3747229003906201</v>
      </c>
      <c r="H832">
        <v>7.16304627488124</v>
      </c>
      <c r="I832">
        <v>-2.22778478011382</v>
      </c>
      <c r="J832">
        <f t="shared" si="13"/>
        <v>4.0554005270657658</v>
      </c>
      <c r="K832" t="str" cm="1">
        <f t="array" ref="K832">INDEX($P$5:$P$12,MATCH(MIN(ABS(MOD(J832 - $Q$5:$Q$12 + PI(), 2*PI()) - PI())),ABS(MOD(J832 - $Q$5:$Q$12 + PI(), 2*PI()) - PI()),0))</f>
        <v>SW</v>
      </c>
      <c r="L832">
        <v>5.9753683895472998</v>
      </c>
      <c r="M832">
        <v>9.0823518964979293</v>
      </c>
      <c r="N832">
        <v>2.1029641893174902</v>
      </c>
    </row>
    <row r="833" spans="1:14" x14ac:dyDescent="0.3">
      <c r="A833">
        <v>1675522</v>
      </c>
      <c r="B833">
        <v>2023</v>
      </c>
      <c r="C833">
        <v>2</v>
      </c>
      <c r="D833">
        <v>4</v>
      </c>
      <c r="E833">
        <v>1800</v>
      </c>
      <c r="F833">
        <v>5.8562805175781198</v>
      </c>
      <c r="G833">
        <v>3.9202740478515601</v>
      </c>
      <c r="H833">
        <v>7.0473094235192697</v>
      </c>
      <c r="I833">
        <v>-2.1606982695643899</v>
      </c>
      <c r="J833">
        <f t="shared" si="13"/>
        <v>4.1224870376151959</v>
      </c>
      <c r="K833" t="str" cm="1">
        <f t="array" ref="K833">INDEX($P$5:$P$12,MATCH(MIN(ABS(MOD(J833 - $Q$5:$Q$12 + PI(), 2*PI()) - PI())),ABS(MOD(J833 - $Q$5:$Q$12 + PI(), 2*PI()) - PI()),0))</f>
        <v>SW</v>
      </c>
      <c r="L833">
        <v>5.9386200806602396</v>
      </c>
      <c r="M833">
        <v>8.9336187574598505</v>
      </c>
      <c r="N833">
        <v>2.0612720913357201</v>
      </c>
    </row>
    <row r="834" spans="1:14" x14ac:dyDescent="0.3">
      <c r="A834">
        <v>1675526</v>
      </c>
      <c r="B834">
        <v>2023</v>
      </c>
      <c r="C834">
        <v>2</v>
      </c>
      <c r="D834">
        <v>4</v>
      </c>
      <c r="E834">
        <v>1900</v>
      </c>
      <c r="F834">
        <v>5.4573504638671801</v>
      </c>
      <c r="G834">
        <v>3.7127954101562501</v>
      </c>
      <c r="H834">
        <v>6.6005699635068398</v>
      </c>
      <c r="I834">
        <v>-2.16819812684908</v>
      </c>
      <c r="J834">
        <f t="shared" si="13"/>
        <v>4.1149871803305063</v>
      </c>
      <c r="K834" t="str" cm="1">
        <f t="array" ref="K834">INDEX($P$5:$P$12,MATCH(MIN(ABS(MOD(J834 - $Q$5:$Q$12 + PI(), 2*PI()) - PI())),ABS(MOD(J834 - $Q$5:$Q$12 + PI(), 2*PI()) - PI()),0))</f>
        <v>SW</v>
      </c>
      <c r="L834">
        <v>5.9124022658114797</v>
      </c>
      <c r="M834">
        <v>8.8400118086073096</v>
      </c>
      <c r="N834">
        <v>2.0109348297119101</v>
      </c>
    </row>
    <row r="835" spans="1:14" x14ac:dyDescent="0.3">
      <c r="A835">
        <v>1675530</v>
      </c>
      <c r="B835">
        <v>2023</v>
      </c>
      <c r="C835">
        <v>2</v>
      </c>
      <c r="D835">
        <v>4</v>
      </c>
      <c r="E835">
        <v>2000</v>
      </c>
      <c r="F835">
        <v>4.7166394042968696</v>
      </c>
      <c r="G835">
        <v>3.8381781005859299</v>
      </c>
      <c r="H835">
        <v>6.0809784082813003</v>
      </c>
      <c r="I835">
        <v>-2.2538669931549302</v>
      </c>
      <c r="J835">
        <f t="shared" ref="J835:J898" si="14">IF(I835&lt;0,I835+2*PI(),I835)</f>
        <v>4.029318314024656</v>
      </c>
      <c r="K835" t="str" cm="1">
        <f t="array" ref="K835">INDEX($P$5:$P$12,MATCH(MIN(ABS(MOD(J835 - $Q$5:$Q$12 + PI(), 2*PI()) - PI())),ABS(MOD(J835 - $Q$5:$Q$12 + PI(), 2*PI()) - PI()),0))</f>
        <v>SW</v>
      </c>
      <c r="L835">
        <v>5.8983384080015604</v>
      </c>
      <c r="M835">
        <v>8.7969783147176095</v>
      </c>
      <c r="N835">
        <v>1.95393996768527</v>
      </c>
    </row>
    <row r="836" spans="1:14" x14ac:dyDescent="0.3">
      <c r="A836">
        <v>1675533</v>
      </c>
      <c r="B836">
        <v>2023</v>
      </c>
      <c r="C836">
        <v>2</v>
      </c>
      <c r="D836">
        <v>4</v>
      </c>
      <c r="E836">
        <v>2100</v>
      </c>
      <c r="F836">
        <v>4.0612408447265604</v>
      </c>
      <c r="G836">
        <v>4.2905126953124997</v>
      </c>
      <c r="H836">
        <v>5.9078063938752301</v>
      </c>
      <c r="I836">
        <v>-2.3836395389154301</v>
      </c>
      <c r="J836">
        <f t="shared" si="14"/>
        <v>3.8995457682641561</v>
      </c>
      <c r="K836" t="str" cm="1">
        <f t="array" ref="K836">INDEX($P$5:$P$12,MATCH(MIN(ABS(MOD(J836 - $Q$5:$Q$12 + PI(), 2*PI()) - PI())),ABS(MOD(J836 - $Q$5:$Q$12 + PI(), 2*PI()) - PI()),0))</f>
        <v>SW</v>
      </c>
      <c r="L836">
        <v>5.8844648774375496</v>
      </c>
      <c r="M836">
        <v>8.7707077662150006</v>
      </c>
      <c r="N836">
        <v>1.8981382581922699</v>
      </c>
    </row>
    <row r="837" spans="1:14" x14ac:dyDescent="0.3">
      <c r="A837">
        <v>1675537</v>
      </c>
      <c r="B837">
        <v>2023</v>
      </c>
      <c r="C837">
        <v>2</v>
      </c>
      <c r="D837">
        <v>4</v>
      </c>
      <c r="E837">
        <v>2200</v>
      </c>
      <c r="F837">
        <v>3.2793884277343701</v>
      </c>
      <c r="G837">
        <v>4.6522473144531196</v>
      </c>
      <c r="H837">
        <v>5.6919059667912997</v>
      </c>
      <c r="I837">
        <v>-2.52758289252905</v>
      </c>
      <c r="J837">
        <f t="shared" si="14"/>
        <v>3.7556024146505362</v>
      </c>
      <c r="K837" t="str" cm="1">
        <f t="array" ref="K837">INDEX($P$5:$P$12,MATCH(MIN(ABS(MOD(J837 - $Q$5:$Q$12 + PI(), 2*PI()) - PI())),ABS(MOD(J837 - $Q$5:$Q$12 + PI(), 2*PI()) - PI()),0))</f>
        <v>SW</v>
      </c>
      <c r="L837">
        <v>5.8663378643431701</v>
      </c>
      <c r="M837">
        <v>8.75923909081353</v>
      </c>
      <c r="N837">
        <v>1.8459001117282401</v>
      </c>
    </row>
    <row r="838" spans="1:14" x14ac:dyDescent="0.3">
      <c r="A838">
        <v>1675540</v>
      </c>
      <c r="B838">
        <v>2023</v>
      </c>
      <c r="C838">
        <v>2</v>
      </c>
      <c r="D838">
        <v>4</v>
      </c>
      <c r="E838">
        <v>2300</v>
      </c>
      <c r="F838">
        <v>3.2761718750000002</v>
      </c>
      <c r="G838">
        <v>4.8307800292968697</v>
      </c>
      <c r="H838">
        <v>5.8369288025462902</v>
      </c>
      <c r="I838">
        <v>-2.5456568320772801</v>
      </c>
      <c r="J838">
        <f t="shared" si="14"/>
        <v>3.7375284751023061</v>
      </c>
      <c r="K838" t="str" cm="1">
        <f t="array" ref="K838">INDEX($P$5:$P$12,MATCH(MIN(ABS(MOD(J838 - $Q$5:$Q$12 + PI(), 2*PI()) - PI())),ABS(MOD(J838 - $Q$5:$Q$12 + PI(), 2*PI()) - PI()),0))</f>
        <v>SW</v>
      </c>
      <c r="L838">
        <v>5.8342416836109701</v>
      </c>
      <c r="M838">
        <v>8.7360071606106207</v>
      </c>
      <c r="N838">
        <v>1.8040225770738301</v>
      </c>
    </row>
    <row r="839" spans="1:14" x14ac:dyDescent="0.3">
      <c r="A839">
        <v>1675544</v>
      </c>
      <c r="B839">
        <v>2023</v>
      </c>
      <c r="C839">
        <v>2</v>
      </c>
      <c r="D839">
        <v>4</v>
      </c>
      <c r="E839">
        <v>0</v>
      </c>
      <c r="F839">
        <v>-6.2477008056640599</v>
      </c>
      <c r="G839">
        <v>3.02130493164062</v>
      </c>
      <c r="H839">
        <v>6.9398882445649903</v>
      </c>
      <c r="I839">
        <v>2.0212272780010201</v>
      </c>
      <c r="J839">
        <f t="shared" si="14"/>
        <v>2.0212272780010201</v>
      </c>
      <c r="K839" t="str" cm="1">
        <f t="array" ref="K839">INDEX($P$5:$P$12,MATCH(MIN(ABS(MOD(J839 - $Q$5:$Q$12 + PI(), 2*PI()) - PI())),ABS(MOD(J839 - $Q$5:$Q$12 + PI(), 2*PI()) - PI()),0))</f>
        <v>SE</v>
      </c>
      <c r="L839">
        <v>6.0047701614326403</v>
      </c>
      <c r="M839">
        <v>9.1803197860717702</v>
      </c>
      <c r="N839">
        <v>2.7198820114135698</v>
      </c>
    </row>
    <row r="840" spans="1:14" x14ac:dyDescent="0.3">
      <c r="A840">
        <v>1675548</v>
      </c>
      <c r="B840">
        <v>2023</v>
      </c>
      <c r="C840">
        <v>2</v>
      </c>
      <c r="D840">
        <v>4</v>
      </c>
      <c r="E840">
        <v>100</v>
      </c>
      <c r="F840">
        <v>-5.7470928955078104</v>
      </c>
      <c r="G840">
        <v>3.5887500000000001</v>
      </c>
      <c r="H840">
        <v>6.7755592619426102</v>
      </c>
      <c r="I840">
        <v>2.12899726479605</v>
      </c>
      <c r="J840">
        <f t="shared" si="14"/>
        <v>2.12899726479605</v>
      </c>
      <c r="K840" t="str" cm="1">
        <f t="array" ref="K840">INDEX($P$5:$P$12,MATCH(MIN(ABS(MOD(J840 - $Q$5:$Q$12 + PI(), 2*PI()) - PI())),ABS(MOD(J840 - $Q$5:$Q$12 + PI(), 2*PI()) - PI()),0))</f>
        <v>SE</v>
      </c>
      <c r="L840">
        <v>5.9967877799253104</v>
      </c>
      <c r="M840">
        <v>9.2991108364529005</v>
      </c>
      <c r="N840">
        <v>2.7183426751030799</v>
      </c>
    </row>
    <row r="841" spans="1:14" x14ac:dyDescent="0.3">
      <c r="A841">
        <v>1675551</v>
      </c>
      <c r="B841">
        <v>2023</v>
      </c>
      <c r="C841">
        <v>2</v>
      </c>
      <c r="D841">
        <v>4</v>
      </c>
      <c r="E841">
        <v>200</v>
      </c>
      <c r="F841">
        <v>-5.2380828857421804</v>
      </c>
      <c r="G841">
        <v>3.9050146484375001</v>
      </c>
      <c r="H841">
        <v>6.5335022554841604</v>
      </c>
      <c r="I841">
        <v>2.2114141368519</v>
      </c>
      <c r="J841">
        <f t="shared" si="14"/>
        <v>2.2114141368519</v>
      </c>
      <c r="K841" t="str" cm="1">
        <f t="array" ref="K841">INDEX($P$5:$P$12,MATCH(MIN(ABS(MOD(J841 - $Q$5:$Q$12 + PI(), 2*PI()) - PI())),ABS(MOD(J841 - $Q$5:$Q$12 + PI(), 2*PI()) - PI()),0))</f>
        <v>SE</v>
      </c>
      <c r="L841">
        <v>5.9906755293167899</v>
      </c>
      <c r="M841">
        <v>9.4049668841891805</v>
      </c>
      <c r="N841">
        <v>2.7080637613932201</v>
      </c>
    </row>
    <row r="842" spans="1:14" x14ac:dyDescent="0.3">
      <c r="A842">
        <v>1675555</v>
      </c>
      <c r="B842">
        <v>2023</v>
      </c>
      <c r="C842">
        <v>2</v>
      </c>
      <c r="D842">
        <v>5</v>
      </c>
      <c r="E842">
        <v>300</v>
      </c>
      <c r="F842">
        <v>3.7033349609375001</v>
      </c>
      <c r="G842">
        <v>5.5354144287109301</v>
      </c>
      <c r="H842">
        <v>6.6599926974797103</v>
      </c>
      <c r="I842">
        <v>-2.5519585949041601</v>
      </c>
      <c r="J842">
        <f t="shared" si="14"/>
        <v>3.7312267122754261</v>
      </c>
      <c r="K842" t="str" cm="1">
        <f t="array" ref="K842">INDEX($P$5:$P$12,MATCH(MIN(ABS(MOD(J842 - $Q$5:$Q$12 + PI(), 2*PI()) - PI())),ABS(MOD(J842 - $Q$5:$Q$12 + PI(), 2*PI()) - PI()),0))</f>
        <v>SW</v>
      </c>
      <c r="L842">
        <v>5.5627687478309298</v>
      </c>
      <c r="M842">
        <v>8.7006577385796398</v>
      </c>
      <c r="N842">
        <v>1.7515657212999101</v>
      </c>
    </row>
    <row r="843" spans="1:14" x14ac:dyDescent="0.3">
      <c r="A843">
        <v>1675558</v>
      </c>
      <c r="B843">
        <v>2023</v>
      </c>
      <c r="C843">
        <v>2</v>
      </c>
      <c r="D843">
        <v>5</v>
      </c>
      <c r="E843">
        <v>400</v>
      </c>
      <c r="F843">
        <v>4.1004150390624998</v>
      </c>
      <c r="G843">
        <v>5.3703985595703099</v>
      </c>
      <c r="H843">
        <v>6.7568176075135202</v>
      </c>
      <c r="I843">
        <v>-2.48949376776446</v>
      </c>
      <c r="J843">
        <f t="shared" si="14"/>
        <v>3.7936915394151263</v>
      </c>
      <c r="K843" t="str" cm="1">
        <f t="array" ref="K843">INDEX($P$5:$P$12,MATCH(MIN(ABS(MOD(J843 - $Q$5:$Q$12 + PI(), 2*PI()) - PI())),ABS(MOD(J843 - $Q$5:$Q$12 + PI(), 2*PI()) - PI()),0))</f>
        <v>SW</v>
      </c>
      <c r="L843">
        <v>5.4682201375465</v>
      </c>
      <c r="M843">
        <v>8.72643216451009</v>
      </c>
      <c r="N843">
        <v>1.77206219567192</v>
      </c>
    </row>
    <row r="844" spans="1:14" x14ac:dyDescent="0.3">
      <c r="A844">
        <v>1675562</v>
      </c>
      <c r="B844">
        <v>2023</v>
      </c>
      <c r="C844">
        <v>2</v>
      </c>
      <c r="D844">
        <v>5</v>
      </c>
      <c r="E844">
        <v>500</v>
      </c>
      <c r="F844">
        <v>4.7504077148437496</v>
      </c>
      <c r="G844">
        <v>4.9636834716796798</v>
      </c>
      <c r="H844">
        <v>6.8705550768677401</v>
      </c>
      <c r="I844">
        <v>-2.3781462604456198</v>
      </c>
      <c r="J844">
        <f t="shared" si="14"/>
        <v>3.9050390467339664</v>
      </c>
      <c r="K844" t="str" cm="1">
        <f t="array" ref="K844">INDEX($P$5:$P$12,MATCH(MIN(ABS(MOD(J844 - $Q$5:$Q$12 + PI(), 2*PI()) - PI())),ABS(MOD(J844 - $Q$5:$Q$12 + PI(), 2*PI()) - PI()),0))</f>
        <v>SW</v>
      </c>
      <c r="L844">
        <v>5.38025344112416</v>
      </c>
      <c r="M844">
        <v>8.7878378762139207</v>
      </c>
      <c r="N844">
        <v>1.8035471174452</v>
      </c>
    </row>
    <row r="845" spans="1:14" x14ac:dyDescent="0.3">
      <c r="A845">
        <v>1675566</v>
      </c>
      <c r="B845">
        <v>2023</v>
      </c>
      <c r="C845">
        <v>2</v>
      </c>
      <c r="D845">
        <v>5</v>
      </c>
      <c r="E845">
        <v>600</v>
      </c>
      <c r="F845">
        <v>5.3751385498046798</v>
      </c>
      <c r="G845">
        <v>4.4502264404296801</v>
      </c>
      <c r="H845">
        <v>6.9782970559224502</v>
      </c>
      <c r="I845">
        <v>-2.26233593819711</v>
      </c>
      <c r="J845">
        <f t="shared" si="14"/>
        <v>4.0208493689824767</v>
      </c>
      <c r="K845" t="str" cm="1">
        <f t="array" ref="K845">INDEX($P$5:$P$12,MATCH(MIN(ABS(MOD(J845 - $Q$5:$Q$12 + PI(), 2*PI()) - PI())),ABS(MOD(J845 - $Q$5:$Q$12 + PI(), 2*PI()) - PI()),0))</f>
        <v>SW</v>
      </c>
      <c r="L845">
        <v>5.3028352298728496</v>
      </c>
      <c r="M845">
        <v>8.8744763268364792</v>
      </c>
      <c r="N845">
        <v>1.8462795681423601</v>
      </c>
    </row>
    <row r="846" spans="1:14" x14ac:dyDescent="0.3">
      <c r="A846">
        <v>1675569</v>
      </c>
      <c r="B846">
        <v>2023</v>
      </c>
      <c r="C846">
        <v>2</v>
      </c>
      <c r="D846">
        <v>5</v>
      </c>
      <c r="E846">
        <v>700</v>
      </c>
      <c r="F846">
        <v>5.5278576660156196</v>
      </c>
      <c r="G846">
        <v>4.01980041503906</v>
      </c>
      <c r="H846">
        <v>6.8349108079386003</v>
      </c>
      <c r="I846">
        <v>-2.1995382188520001</v>
      </c>
      <c r="J846">
        <f t="shared" si="14"/>
        <v>4.0836470883275862</v>
      </c>
      <c r="K846" t="str" cm="1">
        <f t="array" ref="K846">INDEX($P$5:$P$12,MATCH(MIN(ABS(MOD(J846 - $Q$5:$Q$12 + PI(), 2*PI()) - PI())),ABS(MOD(J846 - $Q$5:$Q$12 + PI(), 2*PI()) - PI()),0))</f>
        <v>SW</v>
      </c>
      <c r="L846">
        <v>5.2450780125037904</v>
      </c>
      <c r="M846">
        <v>9.0014434390597806</v>
      </c>
      <c r="N846">
        <v>1.89510292477077</v>
      </c>
    </row>
    <row r="847" spans="1:14" x14ac:dyDescent="0.3">
      <c r="A847">
        <v>1675573</v>
      </c>
      <c r="B847">
        <v>2023</v>
      </c>
      <c r="C847">
        <v>2</v>
      </c>
      <c r="D847">
        <v>5</v>
      </c>
      <c r="E847">
        <v>800</v>
      </c>
      <c r="F847">
        <v>5.6241857910156199</v>
      </c>
      <c r="G847">
        <v>3.53302612304687</v>
      </c>
      <c r="H847">
        <v>6.6418174770158798</v>
      </c>
      <c r="I847">
        <v>-2.13168231532971</v>
      </c>
      <c r="J847">
        <f t="shared" si="14"/>
        <v>4.1515029918498758</v>
      </c>
      <c r="K847" t="str" cm="1">
        <f t="array" ref="K847">INDEX($P$5:$P$12,MATCH(MIN(ABS(MOD(J847 - $Q$5:$Q$12 + PI(), 2*PI()) - PI())),ABS(MOD(J847 - $Q$5:$Q$12 + PI(), 2*PI()) - PI()),0))</f>
        <v>SW</v>
      </c>
      <c r="L847">
        <v>5.2047471009556299</v>
      </c>
      <c r="M847">
        <v>9.1588448418511206</v>
      </c>
      <c r="N847">
        <v>1.9485111236572199</v>
      </c>
    </row>
    <row r="848" spans="1:14" x14ac:dyDescent="0.3">
      <c r="A848">
        <v>1675576</v>
      </c>
      <c r="B848">
        <v>2023</v>
      </c>
      <c r="C848">
        <v>2</v>
      </c>
      <c r="D848">
        <v>5</v>
      </c>
      <c r="E848">
        <v>900</v>
      </c>
      <c r="F848">
        <v>5.8317419433593702</v>
      </c>
      <c r="G848">
        <v>3.0671728515624999</v>
      </c>
      <c r="H848">
        <v>6.5891398069322298</v>
      </c>
      <c r="I848">
        <v>-2.0549834956021802</v>
      </c>
      <c r="J848">
        <f t="shared" si="14"/>
        <v>4.2282018115774065</v>
      </c>
      <c r="K848" t="str" cm="1">
        <f t="array" ref="K848">INDEX($P$5:$P$12,MATCH(MIN(ABS(MOD(J848 - $Q$5:$Q$12 + PI(), 2*PI()) - PI())),ABS(MOD(J848 - $Q$5:$Q$12 + PI(), 2*PI()) - PI()),0))</f>
        <v>SW</v>
      </c>
      <c r="L848">
        <v>5.1765393721403701</v>
      </c>
      <c r="M848">
        <v>9.3257589340209908</v>
      </c>
      <c r="N848">
        <v>2.0067986382378402</v>
      </c>
    </row>
    <row r="849" spans="1:14" x14ac:dyDescent="0.3">
      <c r="A849">
        <v>1675580</v>
      </c>
      <c r="B849">
        <v>2023</v>
      </c>
      <c r="C849">
        <v>2</v>
      </c>
      <c r="D849">
        <v>5</v>
      </c>
      <c r="E849">
        <v>1000</v>
      </c>
      <c r="F849">
        <v>5.2755590820312497</v>
      </c>
      <c r="G849">
        <v>2.4946716308593699</v>
      </c>
      <c r="H849">
        <v>5.8356585038722901</v>
      </c>
      <c r="I849">
        <v>-2.0125081299710401</v>
      </c>
      <c r="J849">
        <f t="shared" si="14"/>
        <v>4.2706771772085457</v>
      </c>
      <c r="K849" t="str" cm="1">
        <f t="array" ref="K849">INDEX($P$5:$P$12,MATCH(MIN(ABS(MOD(J849 - $Q$5:$Q$12 + PI(), 2*PI()) - PI())),ABS(MOD(J849 - $Q$5:$Q$12 + PI(), 2*PI()) - PI()),0))</f>
        <v>SW</v>
      </c>
      <c r="L849">
        <v>5.1616465018737898</v>
      </c>
      <c r="M849">
        <v>9.5260557598537794</v>
      </c>
      <c r="N849">
        <v>2.0638936360677</v>
      </c>
    </row>
    <row r="850" spans="1:14" x14ac:dyDescent="0.3">
      <c r="A850">
        <v>1675584</v>
      </c>
      <c r="B850">
        <v>2023</v>
      </c>
      <c r="C850">
        <v>2</v>
      </c>
      <c r="D850">
        <v>5</v>
      </c>
      <c r="E850">
        <v>1100</v>
      </c>
      <c r="F850">
        <v>5.3131402587890602</v>
      </c>
      <c r="G850">
        <v>1.8453192138671799</v>
      </c>
      <c r="H850">
        <v>5.62446996708423</v>
      </c>
      <c r="I850">
        <v>-1.90507479702548</v>
      </c>
      <c r="J850">
        <f t="shared" si="14"/>
        <v>4.378110510154106</v>
      </c>
      <c r="K850" t="str" cm="1">
        <f t="array" ref="K850">INDEX($P$5:$P$12,MATCH(MIN(ABS(MOD(J850 - $Q$5:$Q$12 + PI(), 2*PI()) - PI())),ABS(MOD(J850 - $Q$5:$Q$12 + PI(), 2*PI()) - PI()),0))</f>
        <v>W</v>
      </c>
      <c r="L850">
        <v>5.1529170149086498</v>
      </c>
      <c r="M850">
        <v>9.7154639561970999</v>
      </c>
      <c r="N850">
        <v>2.1236992941962298</v>
      </c>
    </row>
    <row r="851" spans="1:14" x14ac:dyDescent="0.3">
      <c r="A851">
        <v>1675587</v>
      </c>
      <c r="B851">
        <v>2023</v>
      </c>
      <c r="C851">
        <v>2</v>
      </c>
      <c r="D851">
        <v>5</v>
      </c>
      <c r="E851">
        <v>1200</v>
      </c>
      <c r="F851">
        <v>5.3743206787109301</v>
      </c>
      <c r="G851">
        <v>0.44765319824218702</v>
      </c>
      <c r="H851">
        <v>5.3929320544131096</v>
      </c>
      <c r="I851">
        <v>-1.6538993338779</v>
      </c>
      <c r="J851">
        <f t="shared" si="14"/>
        <v>4.6292859733016858</v>
      </c>
      <c r="K851" t="str" cm="1">
        <f t="array" ref="K851">INDEX($P$5:$P$12,MATCH(MIN(ABS(MOD(J851 - $Q$5:$Q$12 + PI(), 2*PI()) - PI())),ABS(MOD(J851 - $Q$5:$Q$12 + PI(), 2*PI()) - PI()),0))</f>
        <v>W</v>
      </c>
      <c r="L851">
        <v>5.14863654567925</v>
      </c>
      <c r="M851">
        <v>9.8913584815131301</v>
      </c>
      <c r="N851">
        <v>2.18670135074191</v>
      </c>
    </row>
    <row r="852" spans="1:14" x14ac:dyDescent="0.3">
      <c r="A852">
        <v>1675591</v>
      </c>
      <c r="B852">
        <v>2023</v>
      </c>
      <c r="C852">
        <v>2</v>
      </c>
      <c r="D852">
        <v>5</v>
      </c>
      <c r="E852">
        <v>1300</v>
      </c>
      <c r="F852">
        <v>4.8238427734374998</v>
      </c>
      <c r="G852">
        <v>-1.57646484375</v>
      </c>
      <c r="H852">
        <v>5.07490891607178</v>
      </c>
      <c r="I852">
        <v>-1.2549310660148101</v>
      </c>
      <c r="J852">
        <f t="shared" si="14"/>
        <v>5.0282542411647757</v>
      </c>
      <c r="K852" t="str" cm="1">
        <f t="array" ref="K852">INDEX($P$5:$P$12,MATCH(MIN(ABS(MOD(J852 - $Q$5:$Q$12 + PI(), 2*PI()) - PI())),ABS(MOD(J852 - $Q$5:$Q$12 + PI(), 2*PI()) - PI()),0))</f>
        <v>W</v>
      </c>
      <c r="L852">
        <v>5.1490839567423796</v>
      </c>
      <c r="M852">
        <v>10.064311557345899</v>
      </c>
      <c r="N852">
        <v>2.2523985968695701</v>
      </c>
    </row>
    <row r="853" spans="1:14" x14ac:dyDescent="0.3">
      <c r="A853">
        <v>1675594</v>
      </c>
      <c r="B853">
        <v>2023</v>
      </c>
      <c r="C853">
        <v>2</v>
      </c>
      <c r="D853">
        <v>5</v>
      </c>
      <c r="E853">
        <v>1400</v>
      </c>
      <c r="F853">
        <v>3.6635821533203101</v>
      </c>
      <c r="G853">
        <v>-3.43957824707031</v>
      </c>
      <c r="H853">
        <v>5.0251898184890802</v>
      </c>
      <c r="I853">
        <v>-0.81692352395136003</v>
      </c>
      <c r="J853">
        <f t="shared" si="14"/>
        <v>5.4662617832282265</v>
      </c>
      <c r="K853" t="str" cm="1">
        <f t="array" ref="K853">INDEX($P$5:$P$12,MATCH(MIN(ABS(MOD(J853 - $Q$5:$Q$12 + PI(), 2*PI()) - PI())),ABS(MOD(J853 - $Q$5:$Q$12 + PI(), 2*PI()) - PI()),0))</f>
        <v>NW</v>
      </c>
      <c r="L853">
        <v>5.1540021642808203</v>
      </c>
      <c r="M853">
        <v>10.244850900437999</v>
      </c>
      <c r="N853">
        <v>2.32241800096299</v>
      </c>
    </row>
    <row r="854" spans="1:14" x14ac:dyDescent="0.3">
      <c r="A854">
        <v>1675598</v>
      </c>
      <c r="B854">
        <v>2023</v>
      </c>
      <c r="C854">
        <v>2</v>
      </c>
      <c r="D854">
        <v>5</v>
      </c>
      <c r="E854">
        <v>1500</v>
      </c>
      <c r="F854">
        <v>2.5158062744140599</v>
      </c>
      <c r="G854">
        <v>-4.9462963867187497</v>
      </c>
      <c r="H854">
        <v>5.5493359202383896</v>
      </c>
      <c r="I854">
        <v>-0.47052317911901997</v>
      </c>
      <c r="J854">
        <f t="shared" si="14"/>
        <v>5.8126621280605661</v>
      </c>
      <c r="K854" t="str" cm="1">
        <f t="array" ref="K854">INDEX($P$5:$P$12,MATCH(MIN(ABS(MOD(J854 - $Q$5:$Q$12 + PI(), 2*PI()) - PI())),ABS(MOD(J854 - $Q$5:$Q$12 + PI(), 2*PI()) - PI()),0))</f>
        <v>NW</v>
      </c>
      <c r="L854">
        <v>5.1639716190494998</v>
      </c>
      <c r="M854">
        <v>10.434732543097599</v>
      </c>
      <c r="N854">
        <v>2.4020536210801802</v>
      </c>
    </row>
    <row r="855" spans="1:14" x14ac:dyDescent="0.3">
      <c r="A855">
        <v>1675602</v>
      </c>
      <c r="B855">
        <v>2023</v>
      </c>
      <c r="C855">
        <v>2</v>
      </c>
      <c r="D855">
        <v>5</v>
      </c>
      <c r="E855">
        <v>1600</v>
      </c>
      <c r="F855">
        <v>1.71266845703125</v>
      </c>
      <c r="G855">
        <v>-6.4090106201171801</v>
      </c>
      <c r="H855">
        <v>6.6339015950257103</v>
      </c>
      <c r="I855">
        <v>-0.26112658394363403</v>
      </c>
      <c r="J855">
        <f t="shared" si="14"/>
        <v>6.0220587232359524</v>
      </c>
      <c r="K855" t="str" cm="1">
        <f t="array" ref="K855">INDEX($P$5:$P$12,MATCH(MIN(ABS(MOD(J855 - $Q$5:$Q$12 + PI(), 2*PI()) - PI())),ABS(MOD(J855 - $Q$5:$Q$12 + PI(), 2*PI()) - PI()),0))</f>
        <v>N</v>
      </c>
      <c r="L855">
        <v>5.1806692839961501</v>
      </c>
      <c r="M855">
        <v>10.621219105190701</v>
      </c>
      <c r="N855">
        <v>2.5000660154554502</v>
      </c>
    </row>
    <row r="856" spans="1:14" x14ac:dyDescent="0.3">
      <c r="A856">
        <v>1675605</v>
      </c>
      <c r="B856">
        <v>2023</v>
      </c>
      <c r="C856">
        <v>2</v>
      </c>
      <c r="D856">
        <v>5</v>
      </c>
      <c r="E856">
        <v>1700</v>
      </c>
      <c r="F856">
        <v>0.88719116210937499</v>
      </c>
      <c r="G856">
        <v>-7.4598980712890599</v>
      </c>
      <c r="H856">
        <v>7.5124687947536399</v>
      </c>
      <c r="I856">
        <v>-0.11837206348472799</v>
      </c>
      <c r="J856">
        <f t="shared" si="14"/>
        <v>6.1648132436948586</v>
      </c>
      <c r="K856" t="str" cm="1">
        <f t="array" ref="K856">INDEX($P$5:$P$12,MATCH(MIN(ABS(MOD(J856 - $Q$5:$Q$12 + PI(), 2*PI()) - PI())),ABS(MOD(J856 - $Q$5:$Q$12 + PI(), 2*PI()) - PI()),0))</f>
        <v>N</v>
      </c>
      <c r="L856">
        <v>5.2050633661304104</v>
      </c>
      <c r="M856">
        <v>10.799141036139501</v>
      </c>
      <c r="N856">
        <v>2.62393866644965</v>
      </c>
    </row>
    <row r="857" spans="1:14" x14ac:dyDescent="0.3">
      <c r="A857">
        <v>1675609</v>
      </c>
      <c r="B857">
        <v>2023</v>
      </c>
      <c r="C857">
        <v>2</v>
      </c>
      <c r="D857">
        <v>5</v>
      </c>
      <c r="E857">
        <v>1800</v>
      </c>
      <c r="F857">
        <v>-0.233744506835937</v>
      </c>
      <c r="G857">
        <v>-7.92200317382812</v>
      </c>
      <c r="H857">
        <v>7.9254508250710103</v>
      </c>
      <c r="I857">
        <v>2.9497174562795402E-2</v>
      </c>
      <c r="J857">
        <f t="shared" si="14"/>
        <v>2.9497174562795402E-2</v>
      </c>
      <c r="K857" t="str" cm="1">
        <f t="array" ref="K857">INDEX($P$5:$P$12,MATCH(MIN(ABS(MOD(J857 - $Q$5:$Q$12 + PI(), 2*PI()) - PI())),ABS(MOD(J857 - $Q$5:$Q$12 + PI(), 2*PI()) - PI()),0))</f>
        <v>N</v>
      </c>
      <c r="L857">
        <v>5.2362159592977298</v>
      </c>
      <c r="M857">
        <v>10.9683389663696</v>
      </c>
      <c r="N857">
        <v>2.77812756432427</v>
      </c>
    </row>
    <row r="858" spans="1:14" x14ac:dyDescent="0.3">
      <c r="A858">
        <v>1675612</v>
      </c>
      <c r="B858">
        <v>2023</v>
      </c>
      <c r="C858">
        <v>2</v>
      </c>
      <c r="D858">
        <v>5</v>
      </c>
      <c r="E858">
        <v>1900</v>
      </c>
      <c r="F858">
        <v>-1.2178497314453101</v>
      </c>
      <c r="G858">
        <v>-8.1802111816406207</v>
      </c>
      <c r="H858">
        <v>8.2703695772691805</v>
      </c>
      <c r="I858">
        <v>0.14779200854740601</v>
      </c>
      <c r="J858">
        <f t="shared" si="14"/>
        <v>0.14779200854740601</v>
      </c>
      <c r="K858" t="str" cm="1">
        <f t="array" ref="K858">INDEX($P$5:$P$12,MATCH(MIN(ABS(MOD(J858 - $Q$5:$Q$12 + PI(), 2*PI()) - PI())),ABS(MOD(J858 - $Q$5:$Q$12 + PI(), 2*PI()) - PI()),0))</f>
        <v>N</v>
      </c>
      <c r="L858">
        <v>5.2713895706229099</v>
      </c>
      <c r="M858">
        <v>11.1352336671617</v>
      </c>
      <c r="N858">
        <v>2.9618202845255501</v>
      </c>
    </row>
    <row r="859" spans="1:14" x14ac:dyDescent="0.3">
      <c r="A859">
        <v>1675616</v>
      </c>
      <c r="B859">
        <v>2023</v>
      </c>
      <c r="C859">
        <v>2</v>
      </c>
      <c r="D859">
        <v>5</v>
      </c>
      <c r="E859">
        <v>2000</v>
      </c>
      <c r="F859">
        <v>-2.03518493652343</v>
      </c>
      <c r="G859">
        <v>-8.3895867919921798</v>
      </c>
      <c r="H859">
        <v>8.6329105327358509</v>
      </c>
      <c r="I859">
        <v>0.23798742126816599</v>
      </c>
      <c r="J859">
        <f t="shared" si="14"/>
        <v>0.23798742126816599</v>
      </c>
      <c r="K859" t="str" cm="1">
        <f t="array" ref="K859">INDEX($P$5:$P$12,MATCH(MIN(ABS(MOD(J859 - $Q$5:$Q$12 + PI(), 2*PI()) - PI())),ABS(MOD(J859 - $Q$5:$Q$12 + PI(), 2*PI()) - PI()),0))</f>
        <v>N</v>
      </c>
      <c r="L859">
        <v>5.3073630771768396</v>
      </c>
      <c r="M859">
        <v>11.2998629675971</v>
      </c>
      <c r="N859">
        <v>3.1706709331936298</v>
      </c>
    </row>
    <row r="860" spans="1:14" x14ac:dyDescent="0.3">
      <c r="A860">
        <v>1675620</v>
      </c>
      <c r="B860">
        <v>2023</v>
      </c>
      <c r="C860">
        <v>2</v>
      </c>
      <c r="D860">
        <v>5</v>
      </c>
      <c r="E860">
        <v>2100</v>
      </c>
      <c r="F860">
        <v>-2.6981152343749999</v>
      </c>
      <c r="G860">
        <v>-8.5988897705078102</v>
      </c>
      <c r="H860">
        <v>9.01225449614636</v>
      </c>
      <c r="I860">
        <v>0.30404586363118502</v>
      </c>
      <c r="J860">
        <f t="shared" si="14"/>
        <v>0.30404586363118502</v>
      </c>
      <c r="K860" t="str" cm="1">
        <f t="array" ref="K860">INDEX($P$5:$P$12,MATCH(MIN(ABS(MOD(J860 - $Q$5:$Q$12 + PI(), 2*PI()) - PI())),ABS(MOD(J860 - $Q$5:$Q$12 + PI(), 2*PI()) - PI()),0))</f>
        <v>N</v>
      </c>
      <c r="L860">
        <v>5.34039953131792</v>
      </c>
      <c r="M860">
        <v>11.467846234639399</v>
      </c>
      <c r="N860">
        <v>3.3949152628580701</v>
      </c>
    </row>
    <row r="861" spans="1:14" x14ac:dyDescent="0.3">
      <c r="A861">
        <v>1675623</v>
      </c>
      <c r="B861">
        <v>2023</v>
      </c>
      <c r="C861">
        <v>2</v>
      </c>
      <c r="D861">
        <v>5</v>
      </c>
      <c r="E861">
        <v>2200</v>
      </c>
      <c r="F861">
        <v>-3.79139099121093</v>
      </c>
      <c r="G861">
        <v>-8.0103253173828097</v>
      </c>
      <c r="H861">
        <v>8.8622772095291307</v>
      </c>
      <c r="I861">
        <v>0.44207098437685899</v>
      </c>
      <c r="J861">
        <f t="shared" si="14"/>
        <v>0.44207098437685899</v>
      </c>
      <c r="K861" t="str" cm="1">
        <f t="array" ref="K861">INDEX($P$5:$P$12,MATCH(MIN(ABS(MOD(J861 - $Q$5:$Q$12 + PI(), 2*PI()) - PI())),ABS(MOD(J861 - $Q$5:$Q$12 + PI(), 2*PI()) - PI()),0))</f>
        <v>NE</v>
      </c>
      <c r="L861">
        <v>5.35977621795847</v>
      </c>
      <c r="M861">
        <v>11.7051467895507</v>
      </c>
      <c r="N861">
        <v>3.6065394083658799</v>
      </c>
    </row>
    <row r="862" spans="1:14" x14ac:dyDescent="0.3">
      <c r="A862">
        <v>1675627</v>
      </c>
      <c r="B862">
        <v>2023</v>
      </c>
      <c r="C862">
        <v>2</v>
      </c>
      <c r="D862">
        <v>5</v>
      </c>
      <c r="E862">
        <v>2300</v>
      </c>
      <c r="F862">
        <v>-4.3365588378906201</v>
      </c>
      <c r="G862">
        <v>-7.8871502685546799</v>
      </c>
      <c r="H862">
        <v>9.0007156333954601</v>
      </c>
      <c r="I862">
        <v>0.502709471115657</v>
      </c>
      <c r="J862">
        <f t="shared" si="14"/>
        <v>0.502709471115657</v>
      </c>
      <c r="K862" t="str" cm="1">
        <f t="array" ref="K862">INDEX($P$5:$P$12,MATCH(MIN(ABS(MOD(J862 - $Q$5:$Q$12 + PI(), 2*PI()) - PI())),ABS(MOD(J862 - $Q$5:$Q$12 + PI(), 2*PI()) - PI()),0))</f>
        <v>NE</v>
      </c>
      <c r="L862">
        <v>5.37213636284703</v>
      </c>
      <c r="M862">
        <v>11.9400245878431</v>
      </c>
      <c r="N862">
        <v>3.8078759511311802</v>
      </c>
    </row>
    <row r="863" spans="1:14" x14ac:dyDescent="0.3">
      <c r="A863">
        <v>1675630</v>
      </c>
      <c r="B863">
        <v>2023</v>
      </c>
      <c r="C863">
        <v>2</v>
      </c>
      <c r="D863">
        <v>5</v>
      </c>
      <c r="E863">
        <v>0</v>
      </c>
      <c r="F863">
        <v>3.3443316650390602</v>
      </c>
      <c r="G863">
        <v>4.9590985107421801</v>
      </c>
      <c r="H863">
        <v>5.9814055476140604</v>
      </c>
      <c r="I863">
        <v>-2.54826699020991</v>
      </c>
      <c r="J863">
        <f t="shared" si="14"/>
        <v>3.7349183169696762</v>
      </c>
      <c r="K863" t="str" cm="1">
        <f t="array" ref="K863">INDEX($P$5:$P$12,MATCH(MIN(ABS(MOD(J863 - $Q$5:$Q$12 + PI(), 2*PI()) - PI())),ABS(MOD(J863 - $Q$5:$Q$12 + PI(), 2*PI()) - PI()),0))</f>
        <v>SW</v>
      </c>
      <c r="L863">
        <v>5.7883846536195298</v>
      </c>
      <c r="M863">
        <v>8.7172440422905808</v>
      </c>
      <c r="N863">
        <v>1.7719235950046099</v>
      </c>
    </row>
    <row r="864" spans="1:14" x14ac:dyDescent="0.3">
      <c r="A864">
        <v>1675634</v>
      </c>
      <c r="B864">
        <v>2023</v>
      </c>
      <c r="C864">
        <v>2</v>
      </c>
      <c r="D864">
        <v>5</v>
      </c>
      <c r="E864">
        <v>100</v>
      </c>
      <c r="F864">
        <v>3.39417419433593</v>
      </c>
      <c r="G864">
        <v>5.1986193847656201</v>
      </c>
      <c r="H864">
        <v>6.2085474927036604</v>
      </c>
      <c r="I864">
        <v>-2.56318206309663</v>
      </c>
      <c r="J864">
        <f t="shared" si="14"/>
        <v>3.7200032440829562</v>
      </c>
      <c r="K864" t="str" cm="1">
        <f t="array" ref="K864">INDEX($P$5:$P$12,MATCH(MIN(ABS(MOD(J864 - $Q$5:$Q$12 + PI(), 2*PI()) - PI())),ABS(MOD(J864 - $Q$5:$Q$12 + PI(), 2*PI()) - PI()),0))</f>
        <v>SW</v>
      </c>
      <c r="L864">
        <v>5.7273629925676097</v>
      </c>
      <c r="M864">
        <v>8.7028398513793892</v>
      </c>
      <c r="N864">
        <v>1.75167910257975</v>
      </c>
    </row>
    <row r="865" spans="1:14" x14ac:dyDescent="0.3">
      <c r="A865">
        <v>1675638</v>
      </c>
      <c r="B865">
        <v>2023</v>
      </c>
      <c r="C865">
        <v>2</v>
      </c>
      <c r="D865">
        <v>5</v>
      </c>
      <c r="E865">
        <v>200</v>
      </c>
      <c r="F865">
        <v>3.5161560058593699</v>
      </c>
      <c r="G865">
        <v>5.4127478027343701</v>
      </c>
      <c r="H865">
        <v>6.4545481509976099</v>
      </c>
      <c r="I865">
        <v>-2.56549412784265</v>
      </c>
      <c r="J865">
        <f t="shared" si="14"/>
        <v>3.7176911793369363</v>
      </c>
      <c r="K865" t="str" cm="1">
        <f t="array" ref="K865">INDEX($P$5:$P$12,MATCH(MIN(ABS(MOD(J865 - $Q$5:$Q$12 + PI(), 2*PI()) - PI())),ABS(MOD(J865 - $Q$5:$Q$12 + PI(), 2*PI()) - PI()),0))</f>
        <v>SW</v>
      </c>
      <c r="L865">
        <v>5.6511833287672602</v>
      </c>
      <c r="M865">
        <v>8.6949045393202002</v>
      </c>
      <c r="N865">
        <v>1.74472543928358</v>
      </c>
    </row>
    <row r="866" spans="1:14" x14ac:dyDescent="0.3">
      <c r="A866">
        <v>1675641</v>
      </c>
      <c r="B866">
        <v>2023</v>
      </c>
      <c r="C866">
        <v>2</v>
      </c>
      <c r="D866">
        <v>6</v>
      </c>
      <c r="E866">
        <v>300</v>
      </c>
      <c r="F866">
        <v>-6.2348596191406198</v>
      </c>
      <c r="G866">
        <v>-7.11220764160156</v>
      </c>
      <c r="H866">
        <v>9.4581695907636405</v>
      </c>
      <c r="I866">
        <v>0.71975920068978805</v>
      </c>
      <c r="J866">
        <f t="shared" si="14"/>
        <v>0.71975920068978805</v>
      </c>
      <c r="K866" t="str" cm="1">
        <f t="array" ref="K866">INDEX($P$5:$P$12,MATCH(MIN(ABS(MOD(J866 - $Q$5:$Q$12 + PI(), 2*PI()) - PI())),ABS(MOD(J866 - $Q$5:$Q$12 + PI(), 2*PI()) - PI()),0))</f>
        <v>NE</v>
      </c>
      <c r="L866">
        <v>5.3960188813265697</v>
      </c>
      <c r="M866">
        <v>12.522038671705401</v>
      </c>
      <c r="N866">
        <v>4.4247552023993597</v>
      </c>
    </row>
    <row r="867" spans="1:14" x14ac:dyDescent="0.3">
      <c r="A867">
        <v>1675645</v>
      </c>
      <c r="B867">
        <v>2023</v>
      </c>
      <c r="C867">
        <v>2</v>
      </c>
      <c r="D867">
        <v>6</v>
      </c>
      <c r="E867">
        <v>400</v>
      </c>
      <c r="F867">
        <v>-6.5615625</v>
      </c>
      <c r="G867">
        <v>-6.6765209960937497</v>
      </c>
      <c r="H867">
        <v>9.3610915524145408</v>
      </c>
      <c r="I867">
        <v>0.77671445879887602</v>
      </c>
      <c r="J867">
        <f t="shared" si="14"/>
        <v>0.77671445879887602</v>
      </c>
      <c r="K867" t="str" cm="1">
        <f t="array" ref="K867">INDEX($P$5:$P$12,MATCH(MIN(ABS(MOD(J867 - $Q$5:$Q$12 + PI(), 2*PI()) - PI())),ABS(MOD(J867 - $Q$5:$Q$12 + PI(), 2*PI()) - PI()),0))</f>
        <v>NE</v>
      </c>
      <c r="L867">
        <v>5.3965515135445896</v>
      </c>
      <c r="M867">
        <v>12.599542829725401</v>
      </c>
      <c r="N867">
        <v>4.5083309809366803</v>
      </c>
    </row>
    <row r="868" spans="1:14" x14ac:dyDescent="0.3">
      <c r="A868">
        <v>1675648</v>
      </c>
      <c r="B868">
        <v>2023</v>
      </c>
      <c r="C868">
        <v>2</v>
      </c>
      <c r="D868">
        <v>6</v>
      </c>
      <c r="E868">
        <v>500</v>
      </c>
      <c r="F868">
        <v>-6.7678826904296798</v>
      </c>
      <c r="G868">
        <v>-6.07284118652343</v>
      </c>
      <c r="H868">
        <v>9.0930542827013401</v>
      </c>
      <c r="I868">
        <v>0.83947330096398698</v>
      </c>
      <c r="J868">
        <f t="shared" si="14"/>
        <v>0.83947330096398698</v>
      </c>
      <c r="K868" t="str" cm="1">
        <f t="array" ref="K868">INDEX($P$5:$P$12,MATCH(MIN(ABS(MOD(J868 - $Q$5:$Q$12 + PI(), 2*PI()) - PI())),ABS(MOD(J868 - $Q$5:$Q$12 + PI(), 2*PI()) - PI()),0))</f>
        <v>NE</v>
      </c>
      <c r="L868">
        <v>5.3960875317013404</v>
      </c>
      <c r="M868">
        <v>12.653600586785201</v>
      </c>
      <c r="N868">
        <v>4.5636917750040604</v>
      </c>
    </row>
    <row r="869" spans="1:14" x14ac:dyDescent="0.3">
      <c r="A869">
        <v>1675652</v>
      </c>
      <c r="B869">
        <v>2023</v>
      </c>
      <c r="C869">
        <v>2</v>
      </c>
      <c r="D869">
        <v>6</v>
      </c>
      <c r="E869">
        <v>600</v>
      </c>
      <c r="F869">
        <v>-7.07164245605468</v>
      </c>
      <c r="G869">
        <v>-5.6421832275390598</v>
      </c>
      <c r="H869">
        <v>9.0466766604868898</v>
      </c>
      <c r="I869">
        <v>0.89736140275098297</v>
      </c>
      <c r="J869">
        <f t="shared" si="14"/>
        <v>0.89736140275098297</v>
      </c>
      <c r="K869" t="str" cm="1">
        <f t="array" ref="K869">INDEX($P$5:$P$12,MATCH(MIN(ABS(MOD(J869 - $Q$5:$Q$12 + PI(), 2*PI()) - PI())),ABS(MOD(J869 - $Q$5:$Q$12 + PI(), 2*PI()) - PI()),0))</f>
        <v>NE</v>
      </c>
      <c r="L869">
        <v>5.3946669423945304</v>
      </c>
      <c r="M869">
        <v>12.688943333095899</v>
      </c>
      <c r="N869">
        <v>4.5929678810967296</v>
      </c>
    </row>
    <row r="870" spans="1:14" x14ac:dyDescent="0.3">
      <c r="A870">
        <v>1675656</v>
      </c>
      <c r="B870">
        <v>2023</v>
      </c>
      <c r="C870">
        <v>2</v>
      </c>
      <c r="D870">
        <v>6</v>
      </c>
      <c r="E870">
        <v>700</v>
      </c>
      <c r="F870">
        <v>-7.4299786376953101</v>
      </c>
      <c r="G870">
        <v>-5.21618957519531</v>
      </c>
      <c r="H870">
        <v>9.0781725165908203</v>
      </c>
      <c r="I870">
        <v>0.95869827576357702</v>
      </c>
      <c r="J870">
        <f t="shared" si="14"/>
        <v>0.95869827576357702</v>
      </c>
      <c r="K870" t="str" cm="1">
        <f t="array" ref="K870">INDEX($P$5:$P$12,MATCH(MIN(ABS(MOD(J870 - $Q$5:$Q$12 + PI(), 2*PI()) - PI())),ABS(MOD(J870 - $Q$5:$Q$12 + PI(), 2*PI()) - PI()),0))</f>
        <v>NE</v>
      </c>
      <c r="L870">
        <v>5.3947381967490298</v>
      </c>
      <c r="M870">
        <v>12.6923902299669</v>
      </c>
      <c r="N870">
        <v>4.60426966349283</v>
      </c>
    </row>
    <row r="871" spans="1:14" x14ac:dyDescent="0.3">
      <c r="A871">
        <v>1675659</v>
      </c>
      <c r="B871">
        <v>2023</v>
      </c>
      <c r="C871">
        <v>2</v>
      </c>
      <c r="D871">
        <v>6</v>
      </c>
      <c r="E871">
        <v>800</v>
      </c>
      <c r="F871">
        <v>-7.7487164306640599</v>
      </c>
      <c r="G871">
        <v>-4.84845275878906</v>
      </c>
      <c r="H871">
        <v>9.1405744062970395</v>
      </c>
      <c r="I871">
        <v>1.0116862971504399</v>
      </c>
      <c r="J871">
        <f t="shared" si="14"/>
        <v>1.0116862971504399</v>
      </c>
      <c r="K871" t="str" cm="1">
        <f t="array" ref="K871">INDEX($P$5:$P$12,MATCH(MIN(ABS(MOD(J871 - $Q$5:$Q$12 + PI(), 2*PI()) - PI())),ABS(MOD(J871 - $Q$5:$Q$12 + PI(), 2*PI()) - PI()),0))</f>
        <v>NE</v>
      </c>
      <c r="L871">
        <v>5.3966684559071201</v>
      </c>
      <c r="M871">
        <v>12.6647711859809</v>
      </c>
      <c r="N871">
        <v>4.6012308332655101</v>
      </c>
    </row>
    <row r="872" spans="1:14" x14ac:dyDescent="0.3">
      <c r="A872">
        <v>1675663</v>
      </c>
      <c r="B872">
        <v>2023</v>
      </c>
      <c r="C872">
        <v>2</v>
      </c>
      <c r="D872">
        <v>6</v>
      </c>
      <c r="E872">
        <v>900</v>
      </c>
      <c r="F872">
        <v>-7.90503234863281</v>
      </c>
      <c r="G872">
        <v>-4.5917565917968703</v>
      </c>
      <c r="H872">
        <v>9.1418687931539004</v>
      </c>
      <c r="I872">
        <v>1.0445655171453001</v>
      </c>
      <c r="J872">
        <f t="shared" si="14"/>
        <v>1.0445655171453001</v>
      </c>
      <c r="K872" t="str" cm="1">
        <f t="array" ref="K872">INDEX($P$5:$P$12,MATCH(MIN(ABS(MOD(J872 - $Q$5:$Q$12 + PI(), 2*PI()) - PI())),ABS(MOD(J872 - $Q$5:$Q$12 + PI(), 2*PI()) - PI()),0))</f>
        <v>NE</v>
      </c>
      <c r="L872">
        <v>5.3999381075494499</v>
      </c>
      <c r="M872">
        <v>12.6155615912543</v>
      </c>
      <c r="N872">
        <v>4.5853212144639697</v>
      </c>
    </row>
    <row r="873" spans="1:14" x14ac:dyDescent="0.3">
      <c r="A873">
        <v>1675666</v>
      </c>
      <c r="B873">
        <v>2023</v>
      </c>
      <c r="C873">
        <v>2</v>
      </c>
      <c r="D873">
        <v>6</v>
      </c>
      <c r="E873">
        <v>1000</v>
      </c>
      <c r="F873">
        <v>-8.0014526367187493</v>
      </c>
      <c r="G873">
        <v>-4.4208459472656196</v>
      </c>
      <c r="H873">
        <v>9.1415055208159401</v>
      </c>
      <c r="I873">
        <v>1.06603160430382</v>
      </c>
      <c r="J873">
        <f t="shared" si="14"/>
        <v>1.06603160430382</v>
      </c>
      <c r="K873" t="str" cm="1">
        <f t="array" ref="K873">INDEX($P$5:$P$12,MATCH(MIN(ABS(MOD(J873 - $Q$5:$Q$12 + PI(), 2*PI()) - PI())),ABS(MOD(J873 - $Q$5:$Q$12 + PI(), 2*PI()) - PI()),0))</f>
        <v>NE</v>
      </c>
      <c r="L873">
        <v>5.4069849501565104</v>
      </c>
      <c r="M873">
        <v>12.5354991488986</v>
      </c>
      <c r="N873">
        <v>4.5622349845038501</v>
      </c>
    </row>
    <row r="874" spans="1:14" x14ac:dyDescent="0.3">
      <c r="A874">
        <v>1675670</v>
      </c>
      <c r="B874">
        <v>2023</v>
      </c>
      <c r="C874">
        <v>2</v>
      </c>
      <c r="D874">
        <v>6</v>
      </c>
      <c r="E874">
        <v>1100</v>
      </c>
      <c r="F874">
        <v>-8.0260424804687496</v>
      </c>
      <c r="G874">
        <v>-4.3147186279296799</v>
      </c>
      <c r="H874">
        <v>9.1123078710331296</v>
      </c>
      <c r="I874">
        <v>1.0775309956069401</v>
      </c>
      <c r="J874">
        <f t="shared" si="14"/>
        <v>1.0775309956069401</v>
      </c>
      <c r="K874" t="str" cm="1">
        <f t="array" ref="K874">INDEX($P$5:$P$12,MATCH(MIN(ABS(MOD(J874 - $Q$5:$Q$12 + PI(), 2*PI()) - PI())),ABS(MOD(J874 - $Q$5:$Q$12 + PI(), 2*PI()) - PI()),0))</f>
        <v>NE</v>
      </c>
      <c r="L874">
        <v>5.4132752182885699</v>
      </c>
      <c r="M874">
        <v>12.4507893456353</v>
      </c>
      <c r="N874">
        <v>4.52787113189697</v>
      </c>
    </row>
    <row r="875" spans="1:14" x14ac:dyDescent="0.3">
      <c r="A875">
        <v>1675674</v>
      </c>
      <c r="B875">
        <v>2023</v>
      </c>
      <c r="C875">
        <v>2</v>
      </c>
      <c r="D875">
        <v>6</v>
      </c>
      <c r="E875">
        <v>1200</v>
      </c>
      <c r="F875">
        <v>-8.2099285888671805</v>
      </c>
      <c r="G875">
        <v>-4.1231683349609298</v>
      </c>
      <c r="H875">
        <v>9.1871347303021107</v>
      </c>
      <c r="I875">
        <v>1.10537643537575</v>
      </c>
      <c r="J875">
        <f t="shared" si="14"/>
        <v>1.10537643537575</v>
      </c>
      <c r="K875" t="str" cm="1">
        <f t="array" ref="K875">INDEX($P$5:$P$12,MATCH(MIN(ABS(MOD(J875 - $Q$5:$Q$12 + PI(), 2*PI()) - PI())),ABS(MOD(J875 - $Q$5:$Q$12 + PI(), 2*PI()) - PI()),0))</f>
        <v>NE</v>
      </c>
      <c r="L875">
        <v>5.4205213837078796</v>
      </c>
      <c r="M875">
        <v>12.356326844957101</v>
      </c>
      <c r="N875">
        <v>4.4862263997395804</v>
      </c>
    </row>
    <row r="876" spans="1:14" x14ac:dyDescent="0.3">
      <c r="A876">
        <v>1675677</v>
      </c>
      <c r="B876">
        <v>2023</v>
      </c>
      <c r="C876">
        <v>2</v>
      </c>
      <c r="D876">
        <v>6</v>
      </c>
      <c r="E876">
        <v>1300</v>
      </c>
      <c r="F876">
        <v>-8.4376196289062495</v>
      </c>
      <c r="G876">
        <v>-3.8707208251953098</v>
      </c>
      <c r="H876">
        <v>9.2830977970020694</v>
      </c>
      <c r="I876">
        <v>1.1406934094946699</v>
      </c>
      <c r="J876">
        <f t="shared" si="14"/>
        <v>1.1406934094946699</v>
      </c>
      <c r="K876" t="str" cm="1">
        <f t="array" ref="K876">INDEX($P$5:$P$12,MATCH(MIN(ABS(MOD(J876 - $Q$5:$Q$12 + PI(), 2*PI()) - PI())),ABS(MOD(J876 - $Q$5:$Q$12 + PI(), 2*PI()) - PI()),0))</f>
        <v>NE</v>
      </c>
      <c r="L876">
        <v>5.4290165124970899</v>
      </c>
      <c r="M876">
        <v>12.251421716478101</v>
      </c>
      <c r="N876">
        <v>4.4398252699110197</v>
      </c>
    </row>
    <row r="877" spans="1:14" x14ac:dyDescent="0.3">
      <c r="A877">
        <v>1675681</v>
      </c>
      <c r="B877">
        <v>2023</v>
      </c>
      <c r="C877">
        <v>2</v>
      </c>
      <c r="D877">
        <v>6</v>
      </c>
      <c r="E877">
        <v>1400</v>
      </c>
      <c r="F877">
        <v>-8.5467858886718702</v>
      </c>
      <c r="G877">
        <v>-3.63027099609375</v>
      </c>
      <c r="H877">
        <v>9.2858180324557402</v>
      </c>
      <c r="I877">
        <v>1.1691351025097001</v>
      </c>
      <c r="J877">
        <f t="shared" si="14"/>
        <v>1.1691351025097001</v>
      </c>
      <c r="K877" t="str" cm="1">
        <f t="array" ref="K877">INDEX($P$5:$P$12,MATCH(MIN(ABS(MOD(J877 - $Q$5:$Q$12 + PI(), 2*PI()) - PI())),ABS(MOD(J877 - $Q$5:$Q$12 + PI(), 2*PI()) - PI()),0))</f>
        <v>NE</v>
      </c>
      <c r="L877">
        <v>5.43844907399001</v>
      </c>
      <c r="M877">
        <v>12.140675756666299</v>
      </c>
      <c r="N877">
        <v>4.3894814385308099</v>
      </c>
    </row>
    <row r="878" spans="1:14" x14ac:dyDescent="0.3">
      <c r="A878">
        <v>1675684</v>
      </c>
      <c r="B878">
        <v>2023</v>
      </c>
      <c r="C878">
        <v>2</v>
      </c>
      <c r="D878">
        <v>6</v>
      </c>
      <c r="E878">
        <v>1500</v>
      </c>
      <c r="F878">
        <v>-8.3561163330078099</v>
      </c>
      <c r="G878">
        <v>-3.5155236816406199</v>
      </c>
      <c r="H878">
        <v>9.0655163629512003</v>
      </c>
      <c r="I878">
        <v>1.17256271732045</v>
      </c>
      <c r="J878">
        <f t="shared" si="14"/>
        <v>1.17256271732045</v>
      </c>
      <c r="K878" t="str" cm="1">
        <f t="array" ref="K878">INDEX($P$5:$P$12,MATCH(MIN(ABS(MOD(J878 - $Q$5:$Q$12 + PI(), 2*PI()) - PI())),ABS(MOD(J878 - $Q$5:$Q$12 + PI(), 2*PI()) - PI()),0))</f>
        <v>NE</v>
      </c>
      <c r="L878">
        <v>5.4480222503884796</v>
      </c>
      <c r="M878">
        <v>12.032925605773899</v>
      </c>
      <c r="N878">
        <v>4.3342339197794599</v>
      </c>
    </row>
    <row r="879" spans="1:14" x14ac:dyDescent="0.3">
      <c r="A879">
        <v>1675688</v>
      </c>
      <c r="B879">
        <v>2023</v>
      </c>
      <c r="C879">
        <v>2</v>
      </c>
      <c r="D879">
        <v>6</v>
      </c>
      <c r="E879">
        <v>1600</v>
      </c>
      <c r="F879">
        <v>-8.2793316650390594</v>
      </c>
      <c r="G879">
        <v>-3.59682495117187</v>
      </c>
      <c r="H879">
        <v>9.0268755696027494</v>
      </c>
      <c r="I879">
        <v>1.16096202891526</v>
      </c>
      <c r="J879">
        <f t="shared" si="14"/>
        <v>1.16096202891526</v>
      </c>
      <c r="K879" t="str" cm="1">
        <f t="array" ref="K879">INDEX($P$5:$P$12,MATCH(MIN(ABS(MOD(J879 - $Q$5:$Q$12 + PI(), 2*PI()) - PI())),ABS(MOD(J879 - $Q$5:$Q$12 + PI(), 2*PI()) - PI()),0))</f>
        <v>NE</v>
      </c>
      <c r="L879">
        <v>5.4574997897131396</v>
      </c>
      <c r="M879">
        <v>11.9296629163953</v>
      </c>
      <c r="N879">
        <v>4.2748159832424504</v>
      </c>
    </row>
    <row r="880" spans="1:14" x14ac:dyDescent="0.3">
      <c r="A880">
        <v>1675692</v>
      </c>
      <c r="B880">
        <v>2023</v>
      </c>
      <c r="C880">
        <v>2</v>
      </c>
      <c r="D880">
        <v>6</v>
      </c>
      <c r="E880">
        <v>1700</v>
      </c>
      <c r="F880">
        <v>-8.5723083496093704</v>
      </c>
      <c r="G880">
        <v>-3.2784368896484302</v>
      </c>
      <c r="H880">
        <v>9.1778330165780595</v>
      </c>
      <c r="I880">
        <v>1.20551451945569</v>
      </c>
      <c r="J880">
        <f t="shared" si="14"/>
        <v>1.20551451945569</v>
      </c>
      <c r="K880" t="str" cm="1">
        <f t="array" ref="K880">INDEX($P$5:$P$12,MATCH(MIN(ABS(MOD(J880 - $Q$5:$Q$12 + PI(), 2*PI()) - PI())),ABS(MOD(J880 - $Q$5:$Q$12 + PI(), 2*PI()) - PI()),0))</f>
        <v>E</v>
      </c>
      <c r="L880">
        <v>5.47072090499144</v>
      </c>
      <c r="M880">
        <v>11.8079227871365</v>
      </c>
      <c r="N880">
        <v>4.2189193301730601</v>
      </c>
    </row>
    <row r="881" spans="1:14" x14ac:dyDescent="0.3">
      <c r="A881">
        <v>1675695</v>
      </c>
      <c r="B881">
        <v>2023</v>
      </c>
      <c r="C881">
        <v>2</v>
      </c>
      <c r="D881">
        <v>6</v>
      </c>
      <c r="E881">
        <v>1800</v>
      </c>
      <c r="F881">
        <v>-8.68715698242187</v>
      </c>
      <c r="G881">
        <v>-3.2495220947265602</v>
      </c>
      <c r="H881">
        <v>9.2750250825190292</v>
      </c>
      <c r="I881">
        <v>1.2128496012183301</v>
      </c>
      <c r="J881">
        <f t="shared" si="14"/>
        <v>1.2128496012183301</v>
      </c>
      <c r="K881" t="str" cm="1">
        <f t="array" ref="K881">INDEX($P$5:$P$12,MATCH(MIN(ABS(MOD(J881 - $Q$5:$Q$12 + PI(), 2*PI()) - PI())),ABS(MOD(J881 - $Q$5:$Q$12 + PI(), 2*PI()) - PI()),0))</f>
        <v>E</v>
      </c>
      <c r="L881">
        <v>5.4884805202180997</v>
      </c>
      <c r="M881">
        <v>11.667491912841699</v>
      </c>
      <c r="N881">
        <v>4.1675745646158804</v>
      </c>
    </row>
    <row r="882" spans="1:14" x14ac:dyDescent="0.3">
      <c r="A882">
        <v>1675699</v>
      </c>
      <c r="B882">
        <v>2023</v>
      </c>
      <c r="C882">
        <v>2</v>
      </c>
      <c r="D882">
        <v>6</v>
      </c>
      <c r="E882">
        <v>1900</v>
      </c>
      <c r="F882">
        <v>-9.0360699462890608</v>
      </c>
      <c r="G882">
        <v>-2.8408471679687501</v>
      </c>
      <c r="H882">
        <v>9.4721155348731099</v>
      </c>
      <c r="I882">
        <v>1.2661908238625901</v>
      </c>
      <c r="J882">
        <f t="shared" si="14"/>
        <v>1.2661908238625901</v>
      </c>
      <c r="K882" t="str" cm="1">
        <f t="array" ref="K882">INDEX($P$5:$P$12,MATCH(MIN(ABS(MOD(J882 - $Q$5:$Q$12 + PI(), 2*PI()) - PI())),ABS(MOD(J882 - $Q$5:$Q$12 + PI(), 2*PI()) - PI()),0))</f>
        <v>E</v>
      </c>
      <c r="L882">
        <v>5.5101181714427803</v>
      </c>
      <c r="M882">
        <v>11.5147151947021</v>
      </c>
      <c r="N882">
        <v>4.11971155802408</v>
      </c>
    </row>
    <row r="883" spans="1:14" x14ac:dyDescent="0.3">
      <c r="A883">
        <v>1675702</v>
      </c>
      <c r="B883">
        <v>2023</v>
      </c>
      <c r="C883">
        <v>2</v>
      </c>
      <c r="D883">
        <v>6</v>
      </c>
      <c r="E883">
        <v>2000</v>
      </c>
      <c r="F883">
        <v>-9.5489355468750006</v>
      </c>
      <c r="G883">
        <v>-2.1945123291015598</v>
      </c>
      <c r="H883">
        <v>9.7978596867352401</v>
      </c>
      <c r="I883">
        <v>1.3449012930165201</v>
      </c>
      <c r="J883">
        <f t="shared" si="14"/>
        <v>1.3449012930165201</v>
      </c>
      <c r="K883" t="str" cm="1">
        <f t="array" ref="K883">INDEX($P$5:$P$12,MATCH(MIN(ABS(MOD(J883 - $Q$5:$Q$12 + PI(), 2*PI()) - PI())),ABS(MOD(J883 - $Q$5:$Q$12 + PI(), 2*PI()) - PI()),0))</f>
        <v>E</v>
      </c>
      <c r="L883">
        <v>5.5372019279153104</v>
      </c>
      <c r="M883">
        <v>11.3423190646701</v>
      </c>
      <c r="N883">
        <v>4.0784720314873502</v>
      </c>
    </row>
    <row r="884" spans="1:14" x14ac:dyDescent="0.3">
      <c r="A884">
        <v>1675706</v>
      </c>
      <c r="B884">
        <v>2023</v>
      </c>
      <c r="C884">
        <v>2</v>
      </c>
      <c r="D884">
        <v>6</v>
      </c>
      <c r="E884">
        <v>2100</v>
      </c>
      <c r="F884">
        <v>-9.8524725341796806</v>
      </c>
      <c r="G884">
        <v>-1.6962432861328101</v>
      </c>
      <c r="H884">
        <v>9.9974224839463304</v>
      </c>
      <c r="I884">
        <v>1.4003034901120499</v>
      </c>
      <c r="J884">
        <f t="shared" si="14"/>
        <v>1.4003034901120499</v>
      </c>
      <c r="K884" t="str" cm="1">
        <f t="array" ref="K884">INDEX($P$5:$P$12,MATCH(MIN(ABS(MOD(J884 - $Q$5:$Q$12 + PI(), 2*PI()) - PI())),ABS(MOD(J884 - $Q$5:$Q$12 + PI(), 2*PI()) - PI()),0))</f>
        <v>E</v>
      </c>
      <c r="L884">
        <v>5.5700953998965197</v>
      </c>
      <c r="M884">
        <v>11.158776707119401</v>
      </c>
      <c r="N884">
        <v>4.0423322253757004</v>
      </c>
    </row>
    <row r="885" spans="1:14" x14ac:dyDescent="0.3">
      <c r="A885">
        <v>1675710</v>
      </c>
      <c r="B885">
        <v>2023</v>
      </c>
      <c r="C885">
        <v>2</v>
      </c>
      <c r="D885">
        <v>6</v>
      </c>
      <c r="E885">
        <v>2200</v>
      </c>
      <c r="F885">
        <v>-9.65747375488281</v>
      </c>
      <c r="G885">
        <v>-0.49207519531249999</v>
      </c>
      <c r="H885">
        <v>9.6700019298908195</v>
      </c>
      <c r="I885">
        <v>1.5198875663620499</v>
      </c>
      <c r="J885">
        <f t="shared" si="14"/>
        <v>1.5198875663620499</v>
      </c>
      <c r="K885" t="str" cm="1">
        <f t="array" ref="K885">INDEX($P$5:$P$12,MATCH(MIN(ABS(MOD(J885 - $Q$5:$Q$12 + PI(), 2*PI()) - PI())),ABS(MOD(J885 - $Q$5:$Q$12 + PI(), 2*PI()) - PI()),0))</f>
        <v>E</v>
      </c>
      <c r="L885">
        <v>5.5916161087586698</v>
      </c>
      <c r="M885">
        <v>11.0338949627346</v>
      </c>
      <c r="N885">
        <v>3.9867901272243902</v>
      </c>
    </row>
    <row r="886" spans="1:14" x14ac:dyDescent="0.3">
      <c r="A886">
        <v>1675713</v>
      </c>
      <c r="B886">
        <v>2023</v>
      </c>
      <c r="C886">
        <v>2</v>
      </c>
      <c r="D886">
        <v>6</v>
      </c>
      <c r="E886">
        <v>2300</v>
      </c>
      <c r="F886">
        <v>-9.5289776611328101</v>
      </c>
      <c r="G886">
        <v>-0.13061462402343699</v>
      </c>
      <c r="H886">
        <v>9.5298727927699503</v>
      </c>
      <c r="I886">
        <v>1.55709008784304</v>
      </c>
      <c r="J886">
        <f t="shared" si="14"/>
        <v>1.55709008784304</v>
      </c>
      <c r="K886" t="str" cm="1">
        <f t="array" ref="K886">INDEX($P$5:$P$12,MATCH(MIN(ABS(MOD(J886 - $Q$5:$Q$12 + PI(), 2*PI()) - PI())),ABS(MOD(J886 - $Q$5:$Q$12 + PI(), 2*PI()) - PI()),0))</f>
        <v>E</v>
      </c>
      <c r="L886">
        <v>5.6138692461019399</v>
      </c>
      <c r="M886">
        <v>10.921563890245199</v>
      </c>
      <c r="N886">
        <v>3.9299408594767198</v>
      </c>
    </row>
    <row r="887" spans="1:14" x14ac:dyDescent="0.3">
      <c r="A887">
        <v>1675717</v>
      </c>
      <c r="B887">
        <v>2023</v>
      </c>
      <c r="C887">
        <v>2</v>
      </c>
      <c r="D887">
        <v>6</v>
      </c>
      <c r="E887">
        <v>0</v>
      </c>
      <c r="F887">
        <v>-4.97874084472656</v>
      </c>
      <c r="G887">
        <v>-7.7837268066406198</v>
      </c>
      <c r="H887">
        <v>9.2398194462535006</v>
      </c>
      <c r="I887">
        <v>0.56905391306048503</v>
      </c>
      <c r="J887">
        <f t="shared" si="14"/>
        <v>0.56905391306048503</v>
      </c>
      <c r="K887" t="str" cm="1">
        <f t="array" ref="K887">INDEX($P$5:$P$12,MATCH(MIN(ABS(MOD(J887 - $Q$5:$Q$12 + PI(), 2*PI()) - PI())),ABS(MOD(J887 - $Q$5:$Q$12 + PI(), 2*PI()) - PI()),0))</f>
        <v>NE</v>
      </c>
      <c r="L887">
        <v>5.3817152206558303</v>
      </c>
      <c r="M887">
        <v>12.1374983257717</v>
      </c>
      <c r="N887">
        <v>3.9969015121459899</v>
      </c>
    </row>
    <row r="888" spans="1:14" x14ac:dyDescent="0.3">
      <c r="A888">
        <v>1675720</v>
      </c>
      <c r="B888">
        <v>2023</v>
      </c>
      <c r="C888">
        <v>2</v>
      </c>
      <c r="D888">
        <v>6</v>
      </c>
      <c r="E888">
        <v>100</v>
      </c>
      <c r="F888">
        <v>-5.58831787109375</v>
      </c>
      <c r="G888">
        <v>-7.7413342285156199</v>
      </c>
      <c r="H888">
        <v>9.5476464254796003</v>
      </c>
      <c r="I888">
        <v>0.62526039375790599</v>
      </c>
      <c r="J888">
        <f t="shared" si="14"/>
        <v>0.62526039375790599</v>
      </c>
      <c r="K888" t="str" cm="1">
        <f t="array" ref="K888">INDEX($P$5:$P$12,MATCH(MIN(ABS(MOD(J888 - $Q$5:$Q$12 + PI(), 2*PI()) - PI())),ABS(MOD(J888 - $Q$5:$Q$12 + PI(), 2*PI()) - PI()),0))</f>
        <v>NE</v>
      </c>
      <c r="L888">
        <v>5.39010595353031</v>
      </c>
      <c r="M888">
        <v>12.287185880872901</v>
      </c>
      <c r="N888">
        <v>4.1688016255696603</v>
      </c>
    </row>
    <row r="889" spans="1:14" x14ac:dyDescent="0.3">
      <c r="A889">
        <v>1675724</v>
      </c>
      <c r="B889">
        <v>2023</v>
      </c>
      <c r="C889">
        <v>2</v>
      </c>
      <c r="D889">
        <v>6</v>
      </c>
      <c r="E889">
        <v>200</v>
      </c>
      <c r="F889">
        <v>-5.9653717041015604</v>
      </c>
      <c r="G889">
        <v>-7.4858465576171804</v>
      </c>
      <c r="H889">
        <v>9.5720195493053897</v>
      </c>
      <c r="I889">
        <v>0.67283971524645003</v>
      </c>
      <c r="J889">
        <f t="shared" si="14"/>
        <v>0.67283971524645003</v>
      </c>
      <c r="K889" t="str" cm="1">
        <f t="array" ref="K889">INDEX($P$5:$P$12,MATCH(MIN(ABS(MOD(J889 - $Q$5:$Q$12 + PI(), 2*PI()) - PI())),ABS(MOD(J889 - $Q$5:$Q$12 + PI(), 2*PI()) - PI()),0))</f>
        <v>NE</v>
      </c>
      <c r="L889">
        <v>5.3944666726805597</v>
      </c>
      <c r="M889">
        <v>12.4154287974039</v>
      </c>
      <c r="N889">
        <v>4.31219927469889</v>
      </c>
    </row>
    <row r="890" spans="1:14" x14ac:dyDescent="0.3">
      <c r="A890">
        <v>1675728</v>
      </c>
      <c r="B890">
        <v>2023</v>
      </c>
      <c r="C890">
        <v>2</v>
      </c>
      <c r="D890">
        <v>7</v>
      </c>
      <c r="E890">
        <v>300</v>
      </c>
      <c r="F890">
        <v>-8.6025286865234296</v>
      </c>
      <c r="G890">
        <v>0.90566406249999998</v>
      </c>
      <c r="H890">
        <v>8.6500709359266299</v>
      </c>
      <c r="I890">
        <v>1.67568875520298</v>
      </c>
      <c r="J890">
        <f t="shared" si="14"/>
        <v>1.67568875520298</v>
      </c>
      <c r="K890" t="str" cm="1">
        <f t="array" ref="K890">INDEX($P$5:$P$12,MATCH(MIN(ABS(MOD(J890 - $Q$5:$Q$12 + PI(), 2*PI()) - PI())),ABS(MOD(J890 - $Q$5:$Q$12 + PI(), 2*PI()) - PI()),0))</f>
        <v>E</v>
      </c>
      <c r="L890">
        <v>5.6839948937496096</v>
      </c>
      <c r="M890">
        <v>10.653224203321599</v>
      </c>
      <c r="N890">
        <v>3.6661628087361602</v>
      </c>
    </row>
    <row r="891" spans="1:14" x14ac:dyDescent="0.3">
      <c r="A891">
        <v>1675731</v>
      </c>
      <c r="B891">
        <v>2023</v>
      </c>
      <c r="C891">
        <v>2</v>
      </c>
      <c r="D891">
        <v>7</v>
      </c>
      <c r="E891">
        <v>400</v>
      </c>
      <c r="F891">
        <v>-8.5955798339843703</v>
      </c>
      <c r="G891">
        <v>1.16408203125</v>
      </c>
      <c r="H891">
        <v>8.67404632555521</v>
      </c>
      <c r="I891">
        <v>1.70540535253598</v>
      </c>
      <c r="J891">
        <f t="shared" si="14"/>
        <v>1.70540535253598</v>
      </c>
      <c r="K891" t="str" cm="1">
        <f t="array" ref="K891">INDEX($P$5:$P$12,MATCH(MIN(ABS(MOD(J891 - $Q$5:$Q$12 + PI(), 2*PI()) - PI())),ABS(MOD(J891 - $Q$5:$Q$12 + PI(), 2*PI()) - PI()),0))</f>
        <v>E</v>
      </c>
      <c r="L891">
        <v>5.7020082786374804</v>
      </c>
      <c r="M891">
        <v>10.6017662684122</v>
      </c>
      <c r="N891">
        <v>3.60155889723036</v>
      </c>
    </row>
    <row r="892" spans="1:14" x14ac:dyDescent="0.3">
      <c r="A892">
        <v>1675735</v>
      </c>
      <c r="B892">
        <v>2023</v>
      </c>
      <c r="C892">
        <v>2</v>
      </c>
      <c r="D892">
        <v>7</v>
      </c>
      <c r="E892">
        <v>500</v>
      </c>
      <c r="F892">
        <v>-8.2292303466796799</v>
      </c>
      <c r="G892">
        <v>1.63410461425781</v>
      </c>
      <c r="H892">
        <v>8.3899064350594799</v>
      </c>
      <c r="I892">
        <v>1.76681958915172</v>
      </c>
      <c r="J892">
        <f t="shared" si="14"/>
        <v>1.76681958915172</v>
      </c>
      <c r="K892" t="str" cm="1">
        <f t="array" ref="K892">INDEX($P$5:$P$12,MATCH(MIN(ABS(MOD(J892 - $Q$5:$Q$12 + PI(), 2*PI()) - PI())),ABS(MOD(J892 - $Q$5:$Q$12 + PI(), 2*PI()) - PI()),0))</f>
        <v>E</v>
      </c>
      <c r="L892">
        <v>5.7212336977281204</v>
      </c>
      <c r="M892">
        <v>10.5551976097954</v>
      </c>
      <c r="N892">
        <v>3.5388503604464998</v>
      </c>
    </row>
    <row r="893" spans="1:14" x14ac:dyDescent="0.3">
      <c r="A893">
        <v>1675738</v>
      </c>
      <c r="B893">
        <v>2023</v>
      </c>
      <c r="C893">
        <v>2</v>
      </c>
      <c r="D893">
        <v>7</v>
      </c>
      <c r="E893">
        <v>600</v>
      </c>
      <c r="F893">
        <v>-7.8085980224609299</v>
      </c>
      <c r="G893">
        <v>1.6310980224609299</v>
      </c>
      <c r="H893">
        <v>7.9771350643734698</v>
      </c>
      <c r="I893">
        <v>1.776720256807</v>
      </c>
      <c r="J893">
        <f t="shared" si="14"/>
        <v>1.776720256807</v>
      </c>
      <c r="K893" t="str" cm="1">
        <f t="array" ref="K893">INDEX($P$5:$P$12,MATCH(MIN(ABS(MOD(J893 - $Q$5:$Q$12 + PI(), 2*PI()) - PI())),ABS(MOD(J893 - $Q$5:$Q$12 + PI(), 2*PI()) - PI()),0))</f>
        <v>E</v>
      </c>
      <c r="L893">
        <v>5.7400547897839296</v>
      </c>
      <c r="M893">
        <v>10.524426142374599</v>
      </c>
      <c r="N893">
        <v>3.4757601420084598</v>
      </c>
    </row>
    <row r="894" spans="1:14" x14ac:dyDescent="0.3">
      <c r="A894">
        <v>1675742</v>
      </c>
      <c r="B894">
        <v>2023</v>
      </c>
      <c r="C894">
        <v>2</v>
      </c>
      <c r="D894">
        <v>7</v>
      </c>
      <c r="E894">
        <v>700</v>
      </c>
      <c r="F894">
        <v>-7.5464416503906202</v>
      </c>
      <c r="G894">
        <v>1.37294982910156</v>
      </c>
      <c r="H894">
        <v>7.6703176476584298</v>
      </c>
      <c r="I894">
        <v>1.7507613608797099</v>
      </c>
      <c r="J894">
        <f t="shared" si="14"/>
        <v>1.7507613608797099</v>
      </c>
      <c r="K894" t="str" cm="1">
        <f t="array" ref="K894">INDEX($P$5:$P$12,MATCH(MIN(ABS(MOD(J894 - $Q$5:$Q$12 + PI(), 2*PI()) - PI())),ABS(MOD(J894 - $Q$5:$Q$12 + PI(), 2*PI()) - PI()),0))</f>
        <v>E</v>
      </c>
      <c r="L894">
        <v>5.7587196430557803</v>
      </c>
      <c r="M894">
        <v>10.510429170396501</v>
      </c>
      <c r="N894">
        <v>3.41263315412733</v>
      </c>
    </row>
    <row r="895" spans="1:14" x14ac:dyDescent="0.3">
      <c r="A895">
        <v>1675746</v>
      </c>
      <c r="B895">
        <v>2023</v>
      </c>
      <c r="C895">
        <v>2</v>
      </c>
      <c r="D895">
        <v>7</v>
      </c>
      <c r="E895">
        <v>800</v>
      </c>
      <c r="F895">
        <v>-7.4616839599609301</v>
      </c>
      <c r="G895">
        <v>1.21147705078125</v>
      </c>
      <c r="H895">
        <v>7.5593917852501802</v>
      </c>
      <c r="I895">
        <v>1.73175157454428</v>
      </c>
      <c r="J895">
        <f t="shared" si="14"/>
        <v>1.73175157454428</v>
      </c>
      <c r="K895" t="str" cm="1">
        <f t="array" ref="K895">INDEX($P$5:$P$12,MATCH(MIN(ABS(MOD(J895 - $Q$5:$Q$12 + PI(), 2*PI()) - PI())),ABS(MOD(J895 - $Q$5:$Q$12 + PI(), 2*PI()) - PI()),0))</f>
        <v>E</v>
      </c>
      <c r="L895">
        <v>5.77907660970292</v>
      </c>
      <c r="M895">
        <v>10.501985973782</v>
      </c>
      <c r="N895">
        <v>3.3525986141628601</v>
      </c>
    </row>
    <row r="896" spans="1:14" x14ac:dyDescent="0.3">
      <c r="A896">
        <v>1675749</v>
      </c>
      <c r="B896">
        <v>2023</v>
      </c>
      <c r="C896">
        <v>2</v>
      </c>
      <c r="D896">
        <v>7</v>
      </c>
      <c r="E896">
        <v>900</v>
      </c>
      <c r="F896">
        <v>-7.6769287109375002</v>
      </c>
      <c r="G896">
        <v>1.34980834960937</v>
      </c>
      <c r="H896">
        <v>7.7946915919420201</v>
      </c>
      <c r="I896">
        <v>1.7448439277116099</v>
      </c>
      <c r="J896">
        <f t="shared" si="14"/>
        <v>1.7448439277116099</v>
      </c>
      <c r="K896" t="str" cm="1">
        <f t="array" ref="K896">INDEX($P$5:$P$12,MATCH(MIN(ABS(MOD(J896 - $Q$5:$Q$12 + PI(), 2*PI()) - PI())),ABS(MOD(J896 - $Q$5:$Q$12 + PI(), 2*PI()) - PI()),0))</f>
        <v>E</v>
      </c>
      <c r="L896">
        <v>5.8032779973369797</v>
      </c>
      <c r="M896">
        <v>10.486479229397199</v>
      </c>
      <c r="N896">
        <v>3.2985315322875901</v>
      </c>
    </row>
    <row r="897" spans="1:14" x14ac:dyDescent="0.3">
      <c r="A897">
        <v>1675753</v>
      </c>
      <c r="B897">
        <v>2023</v>
      </c>
      <c r="C897">
        <v>2</v>
      </c>
      <c r="D897">
        <v>7</v>
      </c>
      <c r="E897">
        <v>1000</v>
      </c>
      <c r="F897">
        <v>-7.4902313232421802</v>
      </c>
      <c r="G897">
        <v>2.3603820800781201</v>
      </c>
      <c r="H897">
        <v>7.8533412532267004</v>
      </c>
      <c r="I897">
        <v>1.8760736491252801</v>
      </c>
      <c r="J897">
        <f t="shared" si="14"/>
        <v>1.8760736491252801</v>
      </c>
      <c r="K897" t="str" cm="1">
        <f t="array" ref="K897">INDEX($P$5:$P$12,MATCH(MIN(ABS(MOD(J897 - $Q$5:$Q$12 + PI(), 2*PI()) - PI())),ABS(MOD(J897 - $Q$5:$Q$12 + PI(), 2*PI()) - PI()),0))</f>
        <v>E</v>
      </c>
      <c r="L897">
        <v>5.8300099798201899</v>
      </c>
      <c r="M897">
        <v>10.4563848707411</v>
      </c>
      <c r="N897">
        <v>3.2507466210259301</v>
      </c>
    </row>
    <row r="898" spans="1:14" x14ac:dyDescent="0.3">
      <c r="A898">
        <v>1675756</v>
      </c>
      <c r="B898">
        <v>2023</v>
      </c>
      <c r="C898">
        <v>2</v>
      </c>
      <c r="D898">
        <v>7</v>
      </c>
      <c r="E898">
        <v>1100</v>
      </c>
      <c r="F898">
        <v>-7.3148779296875004</v>
      </c>
      <c r="G898">
        <v>2.3462280273437499</v>
      </c>
      <c r="H898">
        <v>7.6819414917403899</v>
      </c>
      <c r="I898">
        <v>1.88117709331587</v>
      </c>
      <c r="J898">
        <f t="shared" si="14"/>
        <v>1.88117709331587</v>
      </c>
      <c r="K898" t="str" cm="1">
        <f t="array" ref="K898">INDEX($P$5:$P$12,MATCH(MIN(ABS(MOD(J898 - $Q$5:$Q$12 + PI(), 2*PI()) - PI())),ABS(MOD(J898 - $Q$5:$Q$12 + PI(), 2*PI()) - PI()),0))</f>
        <v>E</v>
      </c>
      <c r="L898">
        <v>5.8573560280694101</v>
      </c>
      <c r="M898">
        <v>10.435821003384</v>
      </c>
      <c r="N898">
        <v>3.20318169063991</v>
      </c>
    </row>
    <row r="899" spans="1:14" x14ac:dyDescent="0.3">
      <c r="A899">
        <v>1675760</v>
      </c>
      <c r="B899">
        <v>2023</v>
      </c>
      <c r="C899">
        <v>2</v>
      </c>
      <c r="D899">
        <v>7</v>
      </c>
      <c r="E899">
        <v>1200</v>
      </c>
      <c r="F899">
        <v>-7.39231506347656</v>
      </c>
      <c r="G899">
        <v>2.4530200195312499</v>
      </c>
      <c r="H899">
        <v>7.78868597479212</v>
      </c>
      <c r="I899">
        <v>1.89119669720258</v>
      </c>
      <c r="J899">
        <f t="shared" ref="J899:J962" si="15">IF(I899&lt;0,I899+2*PI(),I899)</f>
        <v>1.89119669720258</v>
      </c>
      <c r="K899" t="str" cm="1">
        <f t="array" ref="K899">INDEX($P$5:$P$12,MATCH(MIN(ABS(MOD(J899 - $Q$5:$Q$12 + PI(), 2*PI()) - PI())),ABS(MOD(J899 - $Q$5:$Q$12 + PI(), 2*PI()) - PI()),0))</f>
        <v>E</v>
      </c>
      <c r="L899">
        <v>5.8861735615929396</v>
      </c>
      <c r="M899">
        <v>10.4161678949991</v>
      </c>
      <c r="N899">
        <v>3.1570799085828898</v>
      </c>
    </row>
    <row r="900" spans="1:14" x14ac:dyDescent="0.3">
      <c r="A900">
        <v>1675764</v>
      </c>
      <c r="B900">
        <v>2023</v>
      </c>
      <c r="C900">
        <v>2</v>
      </c>
      <c r="D900">
        <v>7</v>
      </c>
      <c r="E900">
        <v>1300</v>
      </c>
      <c r="F900">
        <v>-7.31222106933593</v>
      </c>
      <c r="G900">
        <v>2.6595385742187498</v>
      </c>
      <c r="H900">
        <v>7.7808561479182901</v>
      </c>
      <c r="I900">
        <v>1.9196336515333301</v>
      </c>
      <c r="J900">
        <f t="shared" si="15"/>
        <v>1.9196336515333301</v>
      </c>
      <c r="K900" t="str" cm="1">
        <f t="array" ref="K900">INDEX($P$5:$P$12,MATCH(MIN(ABS(MOD(J900 - $Q$5:$Q$12 + PI(), 2*PI()) - PI())),ABS(MOD(J900 - $Q$5:$Q$12 + PI(), 2*PI()) - PI()),0))</f>
        <v>E</v>
      </c>
      <c r="L900">
        <v>5.9162391115846402</v>
      </c>
      <c r="M900">
        <v>10.392025629679299</v>
      </c>
      <c r="N900">
        <v>3.1126166449652701</v>
      </c>
    </row>
    <row r="901" spans="1:14" x14ac:dyDescent="0.3">
      <c r="A901">
        <v>1675767</v>
      </c>
      <c r="B901">
        <v>2023</v>
      </c>
      <c r="C901">
        <v>2</v>
      </c>
      <c r="D901">
        <v>7</v>
      </c>
      <c r="E901">
        <v>1400</v>
      </c>
      <c r="F901">
        <v>-7.1950054931640599</v>
      </c>
      <c r="G901">
        <v>2.8339617919921798</v>
      </c>
      <c r="H901">
        <v>7.7330099886869803</v>
      </c>
      <c r="I901">
        <v>1.9460148948432601</v>
      </c>
      <c r="J901">
        <f t="shared" si="15"/>
        <v>1.9460148948432601</v>
      </c>
      <c r="K901" t="str" cm="1">
        <f t="array" ref="K901">INDEX($P$5:$P$12,MATCH(MIN(ABS(MOD(J901 - $Q$5:$Q$12 + PI(), 2*PI()) - PI())),ABS(MOD(J901 - $Q$5:$Q$12 + PI(), 2*PI()) - PI()),0))</f>
        <v>E</v>
      </c>
      <c r="L901">
        <v>5.9447309109161699</v>
      </c>
      <c r="M901">
        <v>10.371886783175899</v>
      </c>
      <c r="N901">
        <v>3.0664863586425701</v>
      </c>
    </row>
    <row r="902" spans="1:14" x14ac:dyDescent="0.3">
      <c r="A902">
        <v>1675771</v>
      </c>
      <c r="B902">
        <v>2023</v>
      </c>
      <c r="C902">
        <v>2</v>
      </c>
      <c r="D902">
        <v>7</v>
      </c>
      <c r="E902">
        <v>1500</v>
      </c>
      <c r="F902">
        <v>-7.0094689941406196</v>
      </c>
      <c r="G902">
        <v>3.0488171386718701</v>
      </c>
      <c r="H902">
        <v>7.6438172090178904</v>
      </c>
      <c r="I902">
        <v>1.9810702681415999</v>
      </c>
      <c r="J902">
        <f t="shared" si="15"/>
        <v>1.9810702681415999</v>
      </c>
      <c r="K902" t="str" cm="1">
        <f t="array" ref="K902">INDEX($P$5:$P$12,MATCH(MIN(ABS(MOD(J902 - $Q$5:$Q$12 + PI(), 2*PI()) - PI())),ABS(MOD(J902 - $Q$5:$Q$12 + PI(), 2*PI()) - PI()),0))</f>
        <v>SE</v>
      </c>
      <c r="L902">
        <v>5.9720660697956101</v>
      </c>
      <c r="M902">
        <v>10.3521664937337</v>
      </c>
      <c r="N902">
        <v>3.0184298621283601</v>
      </c>
    </row>
    <row r="903" spans="1:14" x14ac:dyDescent="0.3">
      <c r="A903">
        <v>1675774</v>
      </c>
      <c r="B903">
        <v>2023</v>
      </c>
      <c r="C903">
        <v>2</v>
      </c>
      <c r="D903">
        <v>7</v>
      </c>
      <c r="E903">
        <v>1600</v>
      </c>
      <c r="F903">
        <v>-6.8913537597656198</v>
      </c>
      <c r="G903">
        <v>3.1699572753906202</v>
      </c>
      <c r="H903">
        <v>7.5854720202527703</v>
      </c>
      <c r="I903">
        <v>2.00192722826172</v>
      </c>
      <c r="J903">
        <f t="shared" si="15"/>
        <v>2.00192722826172</v>
      </c>
      <c r="K903" t="str" cm="1">
        <f t="array" ref="K903">INDEX($P$5:$P$12,MATCH(MIN(ABS(MOD(J903 - $Q$5:$Q$12 + PI(), 2*PI()) - PI())),ABS(MOD(J903 - $Q$5:$Q$12 + PI(), 2*PI()) - PI()),0))</f>
        <v>SE</v>
      </c>
      <c r="L903">
        <v>5.9985499640279398</v>
      </c>
      <c r="M903">
        <v>10.329323026869</v>
      </c>
      <c r="N903">
        <v>2.9684585995144301</v>
      </c>
    </row>
    <row r="904" spans="1:14" x14ac:dyDescent="0.3">
      <c r="A904">
        <v>1675778</v>
      </c>
      <c r="B904">
        <v>2023</v>
      </c>
      <c r="C904">
        <v>2</v>
      </c>
      <c r="D904">
        <v>7</v>
      </c>
      <c r="E904">
        <v>1700</v>
      </c>
      <c r="F904">
        <v>-6.6816802978515604</v>
      </c>
      <c r="G904">
        <v>3.3308642578124998</v>
      </c>
      <c r="H904">
        <v>7.4658896527252896</v>
      </c>
      <c r="I904">
        <v>2.0332488055693898</v>
      </c>
      <c r="J904">
        <f t="shared" si="15"/>
        <v>2.0332488055693898</v>
      </c>
      <c r="K904" t="str" cm="1">
        <f t="array" ref="K904">INDEX($P$5:$P$12,MATCH(MIN(ABS(MOD(J904 - $Q$5:$Q$12 + PI(), 2*PI()) - PI())),ABS(MOD(J904 - $Q$5:$Q$12 + PI(), 2*PI()) - PI()),0))</f>
        <v>SE</v>
      </c>
      <c r="L904">
        <v>6.0234653155595703</v>
      </c>
      <c r="M904">
        <v>10.3046265708075</v>
      </c>
      <c r="N904">
        <v>2.9154371685451901</v>
      </c>
    </row>
    <row r="905" spans="1:14" x14ac:dyDescent="0.3">
      <c r="A905">
        <v>1675782</v>
      </c>
      <c r="B905">
        <v>2023</v>
      </c>
      <c r="C905">
        <v>2</v>
      </c>
      <c r="D905">
        <v>7</v>
      </c>
      <c r="E905">
        <v>1800</v>
      </c>
      <c r="F905">
        <v>-6.3641021728515597</v>
      </c>
      <c r="G905">
        <v>3.5520727539062502</v>
      </c>
      <c r="H905">
        <v>7.2882794482330997</v>
      </c>
      <c r="I905">
        <v>2.0798690994690499</v>
      </c>
      <c r="J905">
        <f t="shared" si="15"/>
        <v>2.0798690994690499</v>
      </c>
      <c r="K905" t="str" cm="1">
        <f t="array" ref="K905">INDEX($P$5:$P$12,MATCH(MIN(ABS(MOD(J905 - $Q$5:$Q$12 + PI(), 2*PI()) - PI())),ABS(MOD(J905 - $Q$5:$Q$12 + PI(), 2*PI()) - PI()),0))</f>
        <v>SE</v>
      </c>
      <c r="L905">
        <v>6.0463254169059502</v>
      </c>
      <c r="M905">
        <v>10.277501742045001</v>
      </c>
      <c r="N905">
        <v>2.8590047624375998</v>
      </c>
    </row>
    <row r="906" spans="1:14" x14ac:dyDescent="0.3">
      <c r="A906">
        <v>1675785</v>
      </c>
      <c r="B906">
        <v>2023</v>
      </c>
      <c r="C906">
        <v>2</v>
      </c>
      <c r="D906">
        <v>7</v>
      </c>
      <c r="E906">
        <v>1900</v>
      </c>
      <c r="F906">
        <v>-5.9353228759765599</v>
      </c>
      <c r="G906">
        <v>3.6778472900390602</v>
      </c>
      <c r="H906">
        <v>6.9824507395998401</v>
      </c>
      <c r="I906">
        <v>2.1255421763432598</v>
      </c>
      <c r="J906">
        <f t="shared" si="15"/>
        <v>2.1255421763432598</v>
      </c>
      <c r="K906" t="str" cm="1">
        <f t="array" ref="K906">INDEX($P$5:$P$12,MATCH(MIN(ABS(MOD(J906 - $Q$5:$Q$12 + PI(), 2*PI()) - PI())),ABS(MOD(J906 - $Q$5:$Q$12 + PI(), 2*PI()) - PI()),0))</f>
        <v>SE</v>
      </c>
      <c r="L906">
        <v>6.06639405197906</v>
      </c>
      <c r="M906">
        <v>10.252998140123101</v>
      </c>
      <c r="N906">
        <v>2.7980507744683099</v>
      </c>
    </row>
    <row r="907" spans="1:14" x14ac:dyDescent="0.3">
      <c r="A907">
        <v>1675789</v>
      </c>
      <c r="B907">
        <v>2023</v>
      </c>
      <c r="C907">
        <v>2</v>
      </c>
      <c r="D907">
        <v>7</v>
      </c>
      <c r="E907">
        <v>2000</v>
      </c>
      <c r="F907">
        <v>-5.6762615966796801</v>
      </c>
      <c r="G907">
        <v>3.7479455566406199</v>
      </c>
      <c r="H907">
        <v>6.8019880630211897</v>
      </c>
      <c r="I907">
        <v>2.15436723826488</v>
      </c>
      <c r="J907">
        <f t="shared" si="15"/>
        <v>2.15436723826488</v>
      </c>
      <c r="K907" t="str" cm="1">
        <f t="array" ref="K907">INDEX($P$5:$P$12,MATCH(MIN(ABS(MOD(J907 - $Q$5:$Q$12 + PI(), 2*PI()) - PI())),ABS(MOD(J907 - $Q$5:$Q$12 + PI(), 2*PI()) - PI()),0))</f>
        <v>SE</v>
      </c>
      <c r="L907">
        <v>6.0852823740570603</v>
      </c>
      <c r="M907">
        <v>10.2277727127075</v>
      </c>
      <c r="N907">
        <v>2.7331742180718299</v>
      </c>
    </row>
    <row r="908" spans="1:14" x14ac:dyDescent="0.3">
      <c r="A908">
        <v>1675792</v>
      </c>
      <c r="B908">
        <v>2023</v>
      </c>
      <c r="C908">
        <v>2</v>
      </c>
      <c r="D908">
        <v>7</v>
      </c>
      <c r="E908">
        <v>2100</v>
      </c>
      <c r="F908">
        <v>-5.4915325927734298</v>
      </c>
      <c r="G908">
        <v>3.8211462402343699</v>
      </c>
      <c r="H908">
        <v>6.6901486386141098</v>
      </c>
      <c r="I908">
        <v>2.1787148488512802</v>
      </c>
      <c r="J908">
        <f t="shared" si="15"/>
        <v>2.1787148488512802</v>
      </c>
      <c r="K908" t="str" cm="1">
        <f t="array" ref="K908">INDEX($P$5:$P$12,MATCH(MIN(ABS(MOD(J908 - $Q$5:$Q$12 + PI(), 2*PI()) - PI())),ABS(MOD(J908 - $Q$5:$Q$12 + PI(), 2*PI()) - PI()),0))</f>
        <v>SE</v>
      </c>
      <c r="L908">
        <v>6.1056776902238896</v>
      </c>
      <c r="M908">
        <v>10.1905008951822</v>
      </c>
      <c r="N908">
        <v>2.6667528152465798</v>
      </c>
    </row>
    <row r="909" spans="1:14" x14ac:dyDescent="0.3">
      <c r="A909">
        <v>1675796</v>
      </c>
      <c r="B909">
        <v>2023</v>
      </c>
      <c r="C909">
        <v>2</v>
      </c>
      <c r="D909">
        <v>7</v>
      </c>
      <c r="E909">
        <v>2200</v>
      </c>
      <c r="F909">
        <v>-4.5749066162109298</v>
      </c>
      <c r="G909">
        <v>3.3010009765624999</v>
      </c>
      <c r="H909">
        <v>5.6414872147614696</v>
      </c>
      <c r="I909">
        <v>2.1958361503967398</v>
      </c>
      <c r="J909">
        <f t="shared" si="15"/>
        <v>2.1958361503967398</v>
      </c>
      <c r="K909" t="str" cm="1">
        <f t="array" ref="K909">INDEX($P$5:$P$12,MATCH(MIN(ABS(MOD(J909 - $Q$5:$Q$12 + PI(), 2*PI()) - PI())),ABS(MOD(J909 - $Q$5:$Q$12 + PI(), 2*PI()) - PI()),0))</f>
        <v>SE</v>
      </c>
      <c r="L909">
        <v>6.1220988598680304</v>
      </c>
      <c r="M909">
        <v>10.1792657640245</v>
      </c>
      <c r="N909">
        <v>2.5922620561387801</v>
      </c>
    </row>
    <row r="910" spans="1:14" x14ac:dyDescent="0.3">
      <c r="A910">
        <v>1675800</v>
      </c>
      <c r="B910">
        <v>2023</v>
      </c>
      <c r="C910">
        <v>2</v>
      </c>
      <c r="D910">
        <v>7</v>
      </c>
      <c r="E910">
        <v>2300</v>
      </c>
      <c r="F910">
        <v>-4.2039202880859303</v>
      </c>
      <c r="G910">
        <v>3.5013946533203102</v>
      </c>
      <c r="H910">
        <v>5.4710794462227099</v>
      </c>
      <c r="I910">
        <v>2.2652717106415201</v>
      </c>
      <c r="J910">
        <f t="shared" si="15"/>
        <v>2.2652717106415201</v>
      </c>
      <c r="K910" t="str" cm="1">
        <f t="array" ref="K910">INDEX($P$5:$P$12,MATCH(MIN(ABS(MOD(J910 - $Q$5:$Q$12 + PI(), 2*PI()) - PI())),ABS(MOD(J910 - $Q$5:$Q$12 + PI(), 2*PI()) - PI()),0))</f>
        <v>SE</v>
      </c>
      <c r="L910">
        <v>6.1412286418848598</v>
      </c>
      <c r="M910">
        <v>10.1485382715861</v>
      </c>
      <c r="N910">
        <v>2.5179476208157001</v>
      </c>
    </row>
    <row r="911" spans="1:14" x14ac:dyDescent="0.3">
      <c r="A911">
        <v>1675803</v>
      </c>
      <c r="B911">
        <v>2023</v>
      </c>
      <c r="C911">
        <v>2</v>
      </c>
      <c r="D911">
        <v>7</v>
      </c>
      <c r="E911">
        <v>0</v>
      </c>
      <c r="F911">
        <v>-9.1411517333984307</v>
      </c>
      <c r="G911">
        <v>-3.4831542968749997E-2</v>
      </c>
      <c r="H911">
        <v>9.1412180944007009</v>
      </c>
      <c r="I911">
        <v>1.56698593447122</v>
      </c>
      <c r="J911">
        <f t="shared" si="15"/>
        <v>1.56698593447122</v>
      </c>
      <c r="K911" t="str" cm="1">
        <f t="array" ref="K911">INDEX($P$5:$P$12,MATCH(MIN(ABS(MOD(J911 - $Q$5:$Q$12 + PI(), 2*PI()) - PI())),ABS(MOD(J911 - $Q$5:$Q$12 + PI(), 2*PI()) - PI()),0))</f>
        <v>E</v>
      </c>
      <c r="L911">
        <v>5.6339255714526804</v>
      </c>
      <c r="M911">
        <v>10.8342067930433</v>
      </c>
      <c r="N911">
        <v>3.8671629163953898</v>
      </c>
    </row>
    <row r="912" spans="1:14" x14ac:dyDescent="0.3">
      <c r="A912">
        <v>1675807</v>
      </c>
      <c r="B912">
        <v>2023</v>
      </c>
      <c r="C912">
        <v>2</v>
      </c>
      <c r="D912">
        <v>7</v>
      </c>
      <c r="E912">
        <v>100</v>
      </c>
      <c r="F912">
        <v>-8.8390490722656203</v>
      </c>
      <c r="G912">
        <v>0.20219970703125001</v>
      </c>
      <c r="H912">
        <v>8.8413615028141006</v>
      </c>
      <c r="I912">
        <v>1.59366806855613</v>
      </c>
      <c r="J912">
        <f t="shared" si="15"/>
        <v>1.59366806855613</v>
      </c>
      <c r="K912" t="str" cm="1">
        <f t="array" ref="K912">INDEX($P$5:$P$12,MATCH(MIN(ABS(MOD(J912 - $Q$5:$Q$12 + PI(), 2*PI()) - PI())),ABS(MOD(J912 - $Q$5:$Q$12 + PI(), 2*PI()) - PI()),0))</f>
        <v>E</v>
      </c>
      <c r="L912">
        <v>5.6516525185699704</v>
      </c>
      <c r="M912">
        <v>10.765024079216801</v>
      </c>
      <c r="N912">
        <v>3.8007524278428799</v>
      </c>
    </row>
    <row r="913" spans="1:14" x14ac:dyDescent="0.3">
      <c r="A913">
        <v>1675810</v>
      </c>
      <c r="B913">
        <v>2023</v>
      </c>
      <c r="C913">
        <v>2</v>
      </c>
      <c r="D913">
        <v>7</v>
      </c>
      <c r="E913">
        <v>200</v>
      </c>
      <c r="F913">
        <v>-8.6990875244140593</v>
      </c>
      <c r="G913">
        <v>0.64117065429687503</v>
      </c>
      <c r="H913">
        <v>8.7226844242668697</v>
      </c>
      <c r="I913">
        <v>1.6443687984789199</v>
      </c>
      <c r="J913">
        <f t="shared" si="15"/>
        <v>1.6443687984789199</v>
      </c>
      <c r="K913" t="str" cm="1">
        <f t="array" ref="K913">INDEX($P$5:$P$12,MATCH(MIN(ABS(MOD(J913 - $Q$5:$Q$12 + PI(), 2*PI()) - PI())),ABS(MOD(J913 - $Q$5:$Q$12 + PI(), 2*PI()) - PI()),0))</f>
        <v>E</v>
      </c>
      <c r="L913">
        <v>5.6679510644412598</v>
      </c>
      <c r="M913">
        <v>10.7048778533935</v>
      </c>
      <c r="N913">
        <v>3.7335536744859401</v>
      </c>
    </row>
    <row r="914" spans="1:14" x14ac:dyDescent="0.3">
      <c r="A914">
        <v>1675814</v>
      </c>
      <c r="B914">
        <v>2023</v>
      </c>
      <c r="C914">
        <v>2</v>
      </c>
      <c r="D914">
        <v>8</v>
      </c>
      <c r="E914">
        <v>300</v>
      </c>
      <c r="F914">
        <v>-3.4997131347656198</v>
      </c>
      <c r="G914">
        <v>4.2172357177734296</v>
      </c>
      <c r="H914">
        <v>5.48024352788405</v>
      </c>
      <c r="I914">
        <v>2.4489080126862102</v>
      </c>
      <c r="J914">
        <f t="shared" si="15"/>
        <v>2.4489080126862102</v>
      </c>
      <c r="K914" t="str" cm="1">
        <f t="array" ref="K914">INDEX($P$5:$P$12,MATCH(MIN(ABS(MOD(J914 - $Q$5:$Q$12 + PI(), 2*PI()) - PI())),ABS(MOD(J914 - $Q$5:$Q$12 + PI(), 2*PI()) - PI()),0))</f>
        <v>SE</v>
      </c>
      <c r="L914">
        <v>4.1802689733196603</v>
      </c>
      <c r="M914">
        <v>9.8195375866360095</v>
      </c>
      <c r="N914">
        <v>2.2334268358018599</v>
      </c>
    </row>
    <row r="915" spans="1:14" x14ac:dyDescent="0.3">
      <c r="A915">
        <v>1675818</v>
      </c>
      <c r="B915">
        <v>2023</v>
      </c>
      <c r="C915">
        <v>2</v>
      </c>
      <c r="D915">
        <v>8</v>
      </c>
      <c r="E915">
        <v>400</v>
      </c>
      <c r="F915">
        <v>-3.3990405273437498</v>
      </c>
      <c r="G915">
        <v>4.4401422119140603</v>
      </c>
      <c r="H915">
        <v>5.5918100261495196</v>
      </c>
      <c r="I915">
        <v>2.4882292661327199</v>
      </c>
      <c r="J915">
        <f t="shared" si="15"/>
        <v>2.4882292661327199</v>
      </c>
      <c r="K915" t="str" cm="1">
        <f t="array" ref="K915">INDEX($P$5:$P$12,MATCH(MIN(ABS(MOD(J915 - $Q$5:$Q$12 + PI(), 2*PI()) - PI())),ABS(MOD(J915 - $Q$5:$Q$12 + PI(), 2*PI()) - PI()),0))</f>
        <v>SE</v>
      </c>
      <c r="L915">
        <v>2.1397643446091199</v>
      </c>
      <c r="M915">
        <v>9.6876642439100404</v>
      </c>
      <c r="N915">
        <v>2.1676119698418499</v>
      </c>
    </row>
    <row r="916" spans="1:14" x14ac:dyDescent="0.3">
      <c r="A916">
        <v>1675821</v>
      </c>
      <c r="B916">
        <v>2023</v>
      </c>
      <c r="C916">
        <v>2</v>
      </c>
      <c r="D916">
        <v>8</v>
      </c>
      <c r="E916">
        <v>500</v>
      </c>
      <c r="F916">
        <v>-3.37429077148437</v>
      </c>
      <c r="G916">
        <v>4.8044360351562503</v>
      </c>
      <c r="H916">
        <v>5.87098320781387</v>
      </c>
      <c r="I916">
        <v>2.5293058670274</v>
      </c>
      <c r="J916">
        <f t="shared" si="15"/>
        <v>2.5293058670274</v>
      </c>
      <c r="K916" t="str" cm="1">
        <f t="array" ref="K916">INDEX($P$5:$P$12,MATCH(MIN(ABS(MOD(J916 - $Q$5:$Q$12 + PI(), 2*PI()) - PI())),ABS(MOD(J916 - $Q$5:$Q$12 + PI(), 2*PI()) - PI()),0))</f>
        <v>SE</v>
      </c>
      <c r="L916">
        <v>1.50656686416755</v>
      </c>
      <c r="M916">
        <v>9.5399972067938901</v>
      </c>
      <c r="N916">
        <v>2.1045423083835102</v>
      </c>
    </row>
    <row r="917" spans="1:14" x14ac:dyDescent="0.3">
      <c r="A917">
        <v>1675825</v>
      </c>
      <c r="B917">
        <v>2023</v>
      </c>
      <c r="C917">
        <v>2</v>
      </c>
      <c r="D917">
        <v>8</v>
      </c>
      <c r="E917">
        <v>600</v>
      </c>
      <c r="F917">
        <v>-3.33004272460937</v>
      </c>
      <c r="G917">
        <v>5.1443463134765599</v>
      </c>
      <c r="H917">
        <v>6.1280897138263004</v>
      </c>
      <c r="I917">
        <v>2.5671031355917799</v>
      </c>
      <c r="J917">
        <f t="shared" si="15"/>
        <v>2.5671031355917799</v>
      </c>
      <c r="K917" t="str" cm="1">
        <f t="array" ref="K917">INDEX($P$5:$P$12,MATCH(MIN(ABS(MOD(J917 - $Q$5:$Q$12 + PI(), 2*PI()) - PI())),ABS(MOD(J917 - $Q$5:$Q$12 + PI(), 2*PI()) - PI()),0))</f>
        <v>SE</v>
      </c>
      <c r="L917">
        <v>0.18754432116543701</v>
      </c>
      <c r="M917">
        <v>9.3783410390218105</v>
      </c>
      <c r="N917">
        <v>2.0445343653361001</v>
      </c>
    </row>
    <row r="918" spans="1:14" x14ac:dyDescent="0.3">
      <c r="A918">
        <v>1675828</v>
      </c>
      <c r="B918">
        <v>2023</v>
      </c>
      <c r="C918">
        <v>2</v>
      </c>
      <c r="D918">
        <v>8</v>
      </c>
      <c r="E918">
        <v>700</v>
      </c>
      <c r="F918">
        <v>-3.1955029296875002</v>
      </c>
      <c r="G918">
        <v>5.6272009277343704</v>
      </c>
      <c r="H918">
        <v>6.4712154387515097</v>
      </c>
      <c r="I918">
        <v>2.6251353712942498</v>
      </c>
      <c r="J918">
        <f t="shared" si="15"/>
        <v>2.6251353712942498</v>
      </c>
      <c r="K918" t="str" cm="1">
        <f t="array" ref="K918">INDEX($P$5:$P$12,MATCH(MIN(ABS(MOD(J918 - $Q$5:$Q$12 + PI(), 2*PI()) - PI())),ABS(MOD(J918 - $Q$5:$Q$12 + PI(), 2*PI()) - PI()),0))</f>
        <v>SE</v>
      </c>
      <c r="L918">
        <v>0.27794364972069902</v>
      </c>
      <c r="M918">
        <v>9.2035122977362693</v>
      </c>
      <c r="N918">
        <v>1.9881489011976401</v>
      </c>
    </row>
    <row r="919" spans="1:14" x14ac:dyDescent="0.3">
      <c r="A919">
        <v>1675832</v>
      </c>
      <c r="B919">
        <v>2023</v>
      </c>
      <c r="C919">
        <v>2</v>
      </c>
      <c r="D919">
        <v>8</v>
      </c>
      <c r="E919">
        <v>800</v>
      </c>
      <c r="F919">
        <v>-3.190166015625</v>
      </c>
      <c r="G919">
        <v>6.0801959228515603</v>
      </c>
      <c r="H919">
        <v>6.8662902405527104</v>
      </c>
      <c r="I919">
        <v>2.6583954051585899</v>
      </c>
      <c r="J919">
        <f t="shared" si="15"/>
        <v>2.6583954051585899</v>
      </c>
      <c r="K919" t="str" cm="1">
        <f t="array" ref="K919">INDEX($P$5:$P$12,MATCH(MIN(ABS(MOD(J919 - $Q$5:$Q$12 + PI(), 2*PI()) - PI())),ABS(MOD(J919 - $Q$5:$Q$12 + PI(), 2*PI()) - PI()),0))</f>
        <v>SE</v>
      </c>
      <c r="L919">
        <v>0.38838680248963098</v>
      </c>
      <c r="M919">
        <v>8.9974111980861995</v>
      </c>
      <c r="N919">
        <v>1.93917210896809</v>
      </c>
    </row>
    <row r="920" spans="1:14" x14ac:dyDescent="0.3">
      <c r="A920">
        <v>1675836</v>
      </c>
      <c r="B920">
        <v>2023</v>
      </c>
      <c r="C920">
        <v>2</v>
      </c>
      <c r="D920">
        <v>8</v>
      </c>
      <c r="E920">
        <v>900</v>
      </c>
      <c r="F920">
        <v>-3.1733770751953099</v>
      </c>
      <c r="G920">
        <v>6.4887103271484303</v>
      </c>
      <c r="H920">
        <v>7.2231353144612997</v>
      </c>
      <c r="I920">
        <v>2.6867342402526799</v>
      </c>
      <c r="J920">
        <f t="shared" si="15"/>
        <v>2.6867342402526799</v>
      </c>
      <c r="K920" t="str" cm="1">
        <f t="array" ref="K920">INDEX($P$5:$P$12,MATCH(MIN(ABS(MOD(J920 - $Q$5:$Q$12 + PI(), 2*PI()) - PI())),ABS(MOD(J920 - $Q$5:$Q$12 + PI(), 2*PI()) - PI()),0))</f>
        <v>SE</v>
      </c>
      <c r="L920">
        <v>0.52212170138453895</v>
      </c>
      <c r="M920">
        <v>8.7577791213989205</v>
      </c>
      <c r="N920">
        <v>1.8988890118069099</v>
      </c>
    </row>
    <row r="921" spans="1:14" x14ac:dyDescent="0.3">
      <c r="A921">
        <v>1675839</v>
      </c>
      <c r="B921">
        <v>2023</v>
      </c>
      <c r="C921">
        <v>2</v>
      </c>
      <c r="D921">
        <v>8</v>
      </c>
      <c r="E921">
        <v>1000</v>
      </c>
      <c r="F921">
        <v>-2.1440350341796801</v>
      </c>
      <c r="G921">
        <v>6.2395062255859299</v>
      </c>
      <c r="H921">
        <v>6.5975998792678796</v>
      </c>
      <c r="I921">
        <v>2.8106105636669398</v>
      </c>
      <c r="J921">
        <f t="shared" si="15"/>
        <v>2.8106105636669398</v>
      </c>
      <c r="K921" t="str" cm="1">
        <f t="array" ref="K921">INDEX($P$5:$P$12,MATCH(MIN(ABS(MOD(J921 - $Q$5:$Q$12 + PI(), 2*PI()) - PI())),ABS(MOD(J921 - $Q$5:$Q$12 + PI(), 2*PI()) - PI()),0))</f>
        <v>S</v>
      </c>
      <c r="L921">
        <v>0.63808762700062305</v>
      </c>
      <c r="M921">
        <v>8.5743669933742908</v>
      </c>
      <c r="N921">
        <v>1.85231600867377</v>
      </c>
    </row>
    <row r="922" spans="1:14" x14ac:dyDescent="0.3">
      <c r="A922">
        <v>1675843</v>
      </c>
      <c r="B922">
        <v>2023</v>
      </c>
      <c r="C922">
        <v>2</v>
      </c>
      <c r="D922">
        <v>8</v>
      </c>
      <c r="E922">
        <v>1100</v>
      </c>
      <c r="F922">
        <v>-2.1270166015625001</v>
      </c>
      <c r="G922">
        <v>6.6205871582031204</v>
      </c>
      <c r="H922">
        <v>6.9538747430973</v>
      </c>
      <c r="I922">
        <v>2.8307352865266102</v>
      </c>
      <c r="J922">
        <f t="shared" si="15"/>
        <v>2.8307352865266102</v>
      </c>
      <c r="K922" t="str" cm="1">
        <f t="array" ref="K922">INDEX($P$5:$P$12,MATCH(MIN(ABS(MOD(J922 - $Q$5:$Q$12 + PI(), 2*PI()) - PI())),ABS(MOD(J922 - $Q$5:$Q$12 + PI(), 2*PI()) - PI()),0))</f>
        <v>S</v>
      </c>
      <c r="L922">
        <v>0.769551467191113</v>
      </c>
      <c r="M922">
        <v>8.3633152643839495</v>
      </c>
      <c r="N922">
        <v>1.81455983055962</v>
      </c>
    </row>
    <row r="923" spans="1:14" x14ac:dyDescent="0.3">
      <c r="A923">
        <v>1675846</v>
      </c>
      <c r="B923">
        <v>2023</v>
      </c>
      <c r="C923">
        <v>2</v>
      </c>
      <c r="D923">
        <v>8</v>
      </c>
      <c r="E923">
        <v>1200</v>
      </c>
      <c r="F923">
        <v>-2.05153869628906</v>
      </c>
      <c r="G923">
        <v>7.0697674560546799</v>
      </c>
      <c r="H923">
        <v>7.3614144636110099</v>
      </c>
      <c r="I923">
        <v>2.8591648228917501</v>
      </c>
      <c r="J923">
        <f t="shared" si="15"/>
        <v>2.8591648228917501</v>
      </c>
      <c r="K923" t="str" cm="1">
        <f t="array" ref="K923">INDEX($P$5:$P$12,MATCH(MIN(ABS(MOD(J923 - $Q$5:$Q$12 + PI(), 2*PI()) - PI())),ABS(MOD(J923 - $Q$5:$Q$12 + PI(), 2*PI()) - PI()),0))</f>
        <v>S</v>
      </c>
      <c r="L923">
        <v>0.926097994201726</v>
      </c>
      <c r="M923">
        <v>8.1196292241414394</v>
      </c>
      <c r="N923">
        <v>1.7885523902045299</v>
      </c>
    </row>
    <row r="924" spans="1:14" x14ac:dyDescent="0.3">
      <c r="A924">
        <v>1675850</v>
      </c>
      <c r="B924">
        <v>2023</v>
      </c>
      <c r="C924">
        <v>2</v>
      </c>
      <c r="D924">
        <v>8</v>
      </c>
      <c r="E924">
        <v>1300</v>
      </c>
      <c r="F924">
        <v>-1.6321496582031201</v>
      </c>
      <c r="G924">
        <v>7.34059936523437</v>
      </c>
      <c r="H924">
        <v>7.5198611388543499</v>
      </c>
      <c r="I924">
        <v>2.9228061795270102</v>
      </c>
      <c r="J924">
        <f t="shared" si="15"/>
        <v>2.9228061795270102</v>
      </c>
      <c r="K924" t="str" cm="1">
        <f t="array" ref="K924">INDEX($P$5:$P$12,MATCH(MIN(ABS(MOD(J924 - $Q$5:$Q$12 + PI(), 2*PI()) - PI())),ABS(MOD(J924 - $Q$5:$Q$12 + PI(), 2*PI()) - PI()),0))</f>
        <v>S</v>
      </c>
      <c r="L924">
        <v>1.09274852479742</v>
      </c>
      <c r="M924">
        <v>7.8770784801906997</v>
      </c>
      <c r="N924">
        <v>1.7695524427625799</v>
      </c>
    </row>
    <row r="925" spans="1:14" x14ac:dyDescent="0.3">
      <c r="A925">
        <v>1675854</v>
      </c>
      <c r="B925">
        <v>2023</v>
      </c>
      <c r="C925">
        <v>2</v>
      </c>
      <c r="D925">
        <v>8</v>
      </c>
      <c r="E925">
        <v>1400</v>
      </c>
      <c r="F925">
        <v>-1.1734374999999999</v>
      </c>
      <c r="G925">
        <v>7.4854675292968702</v>
      </c>
      <c r="H925">
        <v>7.57688456415723</v>
      </c>
      <c r="I925">
        <v>2.9860960694921701</v>
      </c>
      <c r="J925">
        <f t="shared" si="15"/>
        <v>2.9860960694921701</v>
      </c>
      <c r="K925" t="str" cm="1">
        <f t="array" ref="K925">INDEX($P$5:$P$12,MATCH(MIN(ABS(MOD(J925 - $Q$5:$Q$12 + PI(), 2*PI()) - PI())),ABS(MOD(J925 - $Q$5:$Q$12 + PI(), 2*PI()) - PI()),0))</f>
        <v>S</v>
      </c>
      <c r="L925">
        <v>1.24818812369628</v>
      </c>
      <c r="M925">
        <v>7.6694904963175397</v>
      </c>
      <c r="N925">
        <v>1.7516935136583101</v>
      </c>
    </row>
    <row r="926" spans="1:14" x14ac:dyDescent="0.3">
      <c r="A926">
        <v>1675857</v>
      </c>
      <c r="B926">
        <v>2023</v>
      </c>
      <c r="C926">
        <v>2</v>
      </c>
      <c r="D926">
        <v>8</v>
      </c>
      <c r="E926">
        <v>1500</v>
      </c>
      <c r="F926">
        <v>-1.09943298339843</v>
      </c>
      <c r="G926">
        <v>7.5928283691406202</v>
      </c>
      <c r="H926">
        <v>7.6720137857156496</v>
      </c>
      <c r="I926">
        <v>2.99779322383359</v>
      </c>
      <c r="J926">
        <f t="shared" si="15"/>
        <v>2.99779322383359</v>
      </c>
      <c r="K926" t="str" cm="1">
        <f t="array" ref="K926">INDEX($P$5:$P$12,MATCH(MIN(ABS(MOD(J926 - $Q$5:$Q$12 + PI(), 2*PI()) - PI())),ABS(MOD(J926 - $Q$5:$Q$12 + PI(), 2*PI()) - PI()),0))</f>
        <v>S</v>
      </c>
      <c r="L926">
        <v>1.38618715406707</v>
      </c>
      <c r="M926">
        <v>7.49748918745252</v>
      </c>
      <c r="N926">
        <v>1.73410065968831</v>
      </c>
    </row>
    <row r="927" spans="1:14" x14ac:dyDescent="0.3">
      <c r="A927">
        <v>1675861</v>
      </c>
      <c r="B927">
        <v>2023</v>
      </c>
      <c r="C927">
        <v>2</v>
      </c>
      <c r="D927">
        <v>8</v>
      </c>
      <c r="E927">
        <v>1600</v>
      </c>
      <c r="F927">
        <v>-1.0775634765625</v>
      </c>
      <c r="G927">
        <v>7.7402478027343697</v>
      </c>
      <c r="H927">
        <v>7.8148946949882596</v>
      </c>
      <c r="I927">
        <v>3.00326608639973</v>
      </c>
      <c r="J927">
        <f t="shared" si="15"/>
        <v>3.00326608639973</v>
      </c>
      <c r="K927" t="str" cm="1">
        <f t="array" ref="K927">INDEX($P$5:$P$12,MATCH(MIN(ABS(MOD(J927 - $Q$5:$Q$12 + PI(), 2*PI()) - PI())),ABS(MOD(J927 - $Q$5:$Q$12 + PI(), 2*PI()) - PI()),0))</f>
        <v>S</v>
      </c>
      <c r="L927">
        <v>1.5118779120092001</v>
      </c>
      <c r="M927">
        <v>7.3475753996107303</v>
      </c>
      <c r="N927">
        <v>1.7193603515625</v>
      </c>
    </row>
    <row r="928" spans="1:14" x14ac:dyDescent="0.3">
      <c r="A928">
        <v>1675864</v>
      </c>
      <c r="B928">
        <v>2023</v>
      </c>
      <c r="C928">
        <v>2</v>
      </c>
      <c r="D928">
        <v>8</v>
      </c>
      <c r="E928">
        <v>1700</v>
      </c>
      <c r="F928">
        <v>-1.02933288574218</v>
      </c>
      <c r="G928">
        <v>7.8545867919921797</v>
      </c>
      <c r="H928">
        <v>7.9217460109882598</v>
      </c>
      <c r="I928">
        <v>3.0112865795157102</v>
      </c>
      <c r="J928">
        <f t="shared" si="15"/>
        <v>3.0112865795157102</v>
      </c>
      <c r="K928" t="str" cm="1">
        <f t="array" ref="K928">INDEX($P$5:$P$12,MATCH(MIN(ABS(MOD(J928 - $Q$5:$Q$12 + PI(), 2*PI()) - PI())),ABS(MOD(J928 - $Q$5:$Q$12 + PI(), 2*PI()) - PI()),0))</f>
        <v>S</v>
      </c>
      <c r="L928">
        <v>1.62320644932729</v>
      </c>
      <c r="M928">
        <v>7.2229206297132702</v>
      </c>
      <c r="N928">
        <v>1.7064071231418101</v>
      </c>
    </row>
    <row r="929" spans="1:14" x14ac:dyDescent="0.3">
      <c r="A929">
        <v>1675868</v>
      </c>
      <c r="B929">
        <v>2023</v>
      </c>
      <c r="C929">
        <v>2</v>
      </c>
      <c r="D929">
        <v>8</v>
      </c>
      <c r="E929">
        <v>1800</v>
      </c>
      <c r="F929">
        <v>-0.80094726562499996</v>
      </c>
      <c r="G929">
        <v>7.9092175292968703</v>
      </c>
      <c r="H929">
        <v>7.9496690778955701</v>
      </c>
      <c r="I929">
        <v>3.0406691362101501</v>
      </c>
      <c r="J929">
        <f t="shared" si="15"/>
        <v>3.0406691362101501</v>
      </c>
      <c r="K929" t="str" cm="1">
        <f t="array" ref="K929">INDEX($P$5:$P$12,MATCH(MIN(ABS(MOD(J929 - $Q$5:$Q$12 + PI(), 2*PI()) - PI())),ABS(MOD(J929 - $Q$5:$Q$12 + PI(), 2*PI()) - PI()),0))</f>
        <v>S</v>
      </c>
      <c r="L929">
        <v>1.71808828024544</v>
      </c>
      <c r="M929">
        <v>7.1303286022610104</v>
      </c>
      <c r="N929">
        <v>1.6941706339518201</v>
      </c>
    </row>
    <row r="930" spans="1:14" x14ac:dyDescent="0.3">
      <c r="A930">
        <v>1675872</v>
      </c>
      <c r="B930">
        <v>2023</v>
      </c>
      <c r="C930">
        <v>2</v>
      </c>
      <c r="D930">
        <v>8</v>
      </c>
      <c r="E930">
        <v>1900</v>
      </c>
      <c r="F930">
        <v>-0.21884094238281199</v>
      </c>
      <c r="G930">
        <v>7.9392187500000002</v>
      </c>
      <c r="H930">
        <v>7.9422343026641098</v>
      </c>
      <c r="I930">
        <v>3.11403508790064</v>
      </c>
      <c r="J930">
        <f t="shared" si="15"/>
        <v>3.11403508790064</v>
      </c>
      <c r="K930" t="str" cm="1">
        <f t="array" ref="K930">INDEX($P$5:$P$12,MATCH(MIN(ABS(MOD(J930 - $Q$5:$Q$12 + PI(), 2*PI()) - PI())),ABS(MOD(J930 - $Q$5:$Q$12 + PI(), 2*PI()) - PI()),0))</f>
        <v>S</v>
      </c>
      <c r="L930">
        <v>1.80482199226443</v>
      </c>
      <c r="M930">
        <v>7.0667315589057003</v>
      </c>
      <c r="N930">
        <v>1.6848695543077199</v>
      </c>
    </row>
    <row r="931" spans="1:14" x14ac:dyDescent="0.3">
      <c r="A931">
        <v>1675875</v>
      </c>
      <c r="B931">
        <v>2023</v>
      </c>
      <c r="C931">
        <v>2</v>
      </c>
      <c r="D931">
        <v>8</v>
      </c>
      <c r="E931">
        <v>2000</v>
      </c>
      <c r="F931">
        <v>0.39269226074218699</v>
      </c>
      <c r="G931">
        <v>7.8472509765625</v>
      </c>
      <c r="H931">
        <v>7.85707038919774</v>
      </c>
      <c r="I931">
        <v>-3.0915923465027801</v>
      </c>
      <c r="J931">
        <f t="shared" si="15"/>
        <v>3.1915929606768061</v>
      </c>
      <c r="K931" t="str" cm="1">
        <f t="array" ref="K931">INDEX($P$5:$P$12,MATCH(MIN(ABS(MOD(J931 - $Q$5:$Q$12 + PI(), 2*PI()) - PI())),ABS(MOD(J931 - $Q$5:$Q$12 + PI(), 2*PI()) - PI()),0))</f>
        <v>S</v>
      </c>
      <c r="L931">
        <v>1.8787341223499801</v>
      </c>
      <c r="M931">
        <v>7.0495475133259999</v>
      </c>
      <c r="N931">
        <v>1.6765331692165799</v>
      </c>
    </row>
    <row r="932" spans="1:14" x14ac:dyDescent="0.3">
      <c r="A932">
        <v>1675879</v>
      </c>
      <c r="B932">
        <v>2023</v>
      </c>
      <c r="C932">
        <v>2</v>
      </c>
      <c r="D932">
        <v>8</v>
      </c>
      <c r="E932">
        <v>2100</v>
      </c>
      <c r="F932">
        <v>0.88580444335937503</v>
      </c>
      <c r="G932">
        <v>7.7254144287109296</v>
      </c>
      <c r="H932">
        <v>7.7760322534831499</v>
      </c>
      <c r="I932">
        <v>-3.0274301255493401</v>
      </c>
      <c r="J932">
        <f t="shared" si="15"/>
        <v>3.2557551816302461</v>
      </c>
      <c r="K932" t="str" cm="1">
        <f t="array" ref="K932">INDEX($P$5:$P$12,MATCH(MIN(ABS(MOD(J932 - $Q$5:$Q$12 + PI(), 2*PI()) - PI())),ABS(MOD(J932 - $Q$5:$Q$12 + PI(), 2*PI()) - PI()),0))</f>
        <v>S</v>
      </c>
      <c r="L932">
        <v>1.94798921222799</v>
      </c>
      <c r="M932">
        <v>7.0785714255438901</v>
      </c>
      <c r="N932">
        <v>1.67266358269585</v>
      </c>
    </row>
    <row r="933" spans="1:14" x14ac:dyDescent="0.3">
      <c r="A933">
        <v>1675882</v>
      </c>
      <c r="B933">
        <v>2023</v>
      </c>
      <c r="C933">
        <v>2</v>
      </c>
      <c r="D933">
        <v>8</v>
      </c>
      <c r="E933">
        <v>2200</v>
      </c>
      <c r="F933">
        <v>1.1115637207031199</v>
      </c>
      <c r="G933">
        <v>7.1079510498046803</v>
      </c>
      <c r="H933">
        <v>7.1943409727092398</v>
      </c>
      <c r="I933">
        <v>-2.9864659450524198</v>
      </c>
      <c r="J933">
        <f t="shared" si="15"/>
        <v>3.2967193621271664</v>
      </c>
      <c r="K933" t="str" cm="1">
        <f t="array" ref="K933">INDEX($P$5:$P$12,MATCH(MIN(ABS(MOD(J933 - $Q$5:$Q$12 + PI(), 2*PI()) - PI())),ABS(MOD(J933 - $Q$5:$Q$12 + PI(), 2*PI()) - PI()),0))</f>
        <v>S</v>
      </c>
      <c r="L933">
        <v>1.9659662005809599</v>
      </c>
      <c r="M933">
        <v>7.2337971793280698</v>
      </c>
      <c r="N933">
        <v>1.6562906901041601</v>
      </c>
    </row>
    <row r="934" spans="1:14" x14ac:dyDescent="0.3">
      <c r="A934">
        <v>1675886</v>
      </c>
      <c r="B934">
        <v>2023</v>
      </c>
      <c r="C934">
        <v>2</v>
      </c>
      <c r="D934">
        <v>8</v>
      </c>
      <c r="E934">
        <v>2300</v>
      </c>
      <c r="F934">
        <v>1.2715496826171799</v>
      </c>
      <c r="G934">
        <v>7.4021008300781199</v>
      </c>
      <c r="H934">
        <v>7.5105216392742697</v>
      </c>
      <c r="I934">
        <v>-2.9714707990583702</v>
      </c>
      <c r="J934">
        <f t="shared" si="15"/>
        <v>3.311714508121216</v>
      </c>
      <c r="K934" t="str" cm="1">
        <f t="array" ref="K934">INDEX($P$5:$P$12,MATCH(MIN(ABS(MOD(J934 - $Q$5:$Q$12 + PI(), 2*PI()) - PI())),ABS(MOD(J934 - $Q$5:$Q$12 + PI(), 2*PI()) - PI()),0))</f>
        <v>S</v>
      </c>
      <c r="L934">
        <v>2.0227338760609799</v>
      </c>
      <c r="M934">
        <v>7.3945115407307904</v>
      </c>
      <c r="N934">
        <v>1.6619261635674301</v>
      </c>
    </row>
    <row r="935" spans="1:14" x14ac:dyDescent="0.3">
      <c r="A935">
        <v>1675890</v>
      </c>
      <c r="B935">
        <v>2023</v>
      </c>
      <c r="C935">
        <v>2</v>
      </c>
      <c r="D935">
        <v>8</v>
      </c>
      <c r="E935">
        <v>0</v>
      </c>
      <c r="F935">
        <v>-4.0561199951171796</v>
      </c>
      <c r="G935">
        <v>3.6820263671875</v>
      </c>
      <c r="H935">
        <v>5.4780861241361798</v>
      </c>
      <c r="I935">
        <v>2.3078880120408001</v>
      </c>
      <c r="J935">
        <f t="shared" si="15"/>
        <v>2.3078880120408001</v>
      </c>
      <c r="K935" t="str" cm="1">
        <f t="array" ref="K935">INDEX($P$5:$P$12,MATCH(MIN(ABS(MOD(J935 - $Q$5:$Q$12 + PI(), 2*PI()) - PI())),ABS(MOD(J935 - $Q$5:$Q$12 + PI(), 2*PI()) - PI()),0))</f>
        <v>SE</v>
      </c>
      <c r="L935">
        <v>5.4674435619688104</v>
      </c>
      <c r="M935">
        <v>10.0942895677354</v>
      </c>
      <c r="N935">
        <v>2.44509421454535</v>
      </c>
    </row>
    <row r="936" spans="1:14" x14ac:dyDescent="0.3">
      <c r="A936">
        <v>1675893</v>
      </c>
      <c r="B936">
        <v>2023</v>
      </c>
      <c r="C936">
        <v>2</v>
      </c>
      <c r="D936">
        <v>8</v>
      </c>
      <c r="E936">
        <v>100</v>
      </c>
      <c r="F936">
        <v>-3.8671185302734301</v>
      </c>
      <c r="G936">
        <v>3.8366845703124999</v>
      </c>
      <c r="H936">
        <v>5.4474539208017303</v>
      </c>
      <c r="I936">
        <v>2.3522439996044899</v>
      </c>
      <c r="J936">
        <f t="shared" si="15"/>
        <v>2.3522439996044899</v>
      </c>
      <c r="K936" t="str" cm="1">
        <f t="array" ref="K936">INDEX($P$5:$P$12,MATCH(MIN(ABS(MOD(J936 - $Q$5:$Q$12 + PI(), 2*PI()) - PI())),ABS(MOD(J936 - $Q$5:$Q$12 + PI(), 2*PI()) - PI()),0))</f>
        <v>SE</v>
      </c>
      <c r="L936">
        <v>4.7989896379165398</v>
      </c>
      <c r="M936">
        <v>10.0207862854003</v>
      </c>
      <c r="N936">
        <v>2.3731402291191901</v>
      </c>
    </row>
    <row r="937" spans="1:14" x14ac:dyDescent="0.3">
      <c r="A937">
        <v>1675897</v>
      </c>
      <c r="B937">
        <v>2023</v>
      </c>
      <c r="C937">
        <v>2</v>
      </c>
      <c r="D937">
        <v>8</v>
      </c>
      <c r="E937">
        <v>200</v>
      </c>
      <c r="F937">
        <v>-3.6752014160156201</v>
      </c>
      <c r="G937">
        <v>4.0010125732421802</v>
      </c>
      <c r="H937">
        <v>5.4327899885349202</v>
      </c>
      <c r="I937">
        <v>2.39861328124198</v>
      </c>
      <c r="J937">
        <f t="shared" si="15"/>
        <v>2.39861328124198</v>
      </c>
      <c r="K937" t="str" cm="1">
        <f t="array" ref="K937">INDEX($P$5:$P$12,MATCH(MIN(ABS(MOD(J937 - $Q$5:$Q$12 + PI(), 2*PI()) - PI())),ABS(MOD(J937 - $Q$5:$Q$12 + PI(), 2*PI()) - PI()),0))</f>
        <v>SE</v>
      </c>
      <c r="L937">
        <v>4.1366230864563702</v>
      </c>
      <c r="M937">
        <v>9.9300440682305204</v>
      </c>
      <c r="N937">
        <v>2.3023318184746602</v>
      </c>
    </row>
    <row r="938" spans="1:14" x14ac:dyDescent="0.3">
      <c r="A938">
        <v>1675900</v>
      </c>
      <c r="B938">
        <v>2023</v>
      </c>
      <c r="C938">
        <v>2</v>
      </c>
      <c r="D938">
        <v>9</v>
      </c>
      <c r="E938">
        <v>300</v>
      </c>
      <c r="F938">
        <v>1.9912774658203101</v>
      </c>
      <c r="G938">
        <v>8.1293585205078092</v>
      </c>
      <c r="H938">
        <v>8.3696867265649004</v>
      </c>
      <c r="I938">
        <v>-2.9013735833186498</v>
      </c>
      <c r="J938">
        <f t="shared" si="15"/>
        <v>3.3818117238609364</v>
      </c>
      <c r="K938" t="str" cm="1">
        <f t="array" ref="K938">INDEX($P$5:$P$12,MATCH(MIN(ABS(MOD(J938 - $Q$5:$Q$12 + PI(), 2*PI()) - PI())),ABS(MOD(J938 - $Q$5:$Q$12 + PI(), 2*PI()) - PI()),0))</f>
        <v>S</v>
      </c>
      <c r="L938">
        <v>2.9157682222878298</v>
      </c>
      <c r="M938">
        <v>8.2746836344401</v>
      </c>
      <c r="N938">
        <v>1.8714245690239799</v>
      </c>
    </row>
    <row r="939" spans="1:14" x14ac:dyDescent="0.3">
      <c r="A939">
        <v>1675904</v>
      </c>
      <c r="B939">
        <v>2023</v>
      </c>
      <c r="C939">
        <v>2</v>
      </c>
      <c r="D939">
        <v>9</v>
      </c>
      <c r="E939">
        <v>400</v>
      </c>
      <c r="F939">
        <v>2.5707727050781202</v>
      </c>
      <c r="G939">
        <v>8.2357965087890594</v>
      </c>
      <c r="H939">
        <v>8.6277005299996805</v>
      </c>
      <c r="I939">
        <v>-2.8390301274299401</v>
      </c>
      <c r="J939">
        <f t="shared" si="15"/>
        <v>3.4441551797496461</v>
      </c>
      <c r="K939" t="str" cm="1">
        <f t="array" ref="K939">INDEX($P$5:$P$12,MATCH(MIN(ABS(MOD(J939 - $Q$5:$Q$12 + PI(), 2*PI()) - PI())),ABS(MOD(J939 - $Q$5:$Q$12 + PI(), 2*PI()) - PI()),0))</f>
        <v>S</v>
      </c>
      <c r="L939">
        <v>3.4321558382398099</v>
      </c>
      <c r="M939">
        <v>8.4952328999837192</v>
      </c>
      <c r="N939">
        <v>1.97136402130126</v>
      </c>
    </row>
    <row r="940" spans="1:14" x14ac:dyDescent="0.3">
      <c r="A940">
        <v>1675908</v>
      </c>
      <c r="B940">
        <v>2023</v>
      </c>
      <c r="C940">
        <v>2</v>
      </c>
      <c r="D940">
        <v>9</v>
      </c>
      <c r="E940">
        <v>500</v>
      </c>
      <c r="F940">
        <v>3.05489379882812</v>
      </c>
      <c r="G940">
        <v>8.1513226318359298</v>
      </c>
      <c r="H940">
        <v>8.7049662130532806</v>
      </c>
      <c r="I940">
        <v>-2.78302120956997</v>
      </c>
      <c r="J940">
        <f t="shared" si="15"/>
        <v>3.5001640976096162</v>
      </c>
      <c r="K940" t="str" cm="1">
        <f t="array" ref="K940">INDEX($P$5:$P$12,MATCH(MIN(ABS(MOD(J940 - $Q$5:$Q$12 + PI(), 2*PI()) - PI())),ABS(MOD(J940 - $Q$5:$Q$12 + PI(), 2*PI()) - PI()),0))</f>
        <v>S</v>
      </c>
      <c r="L940">
        <v>3.9465274116559099</v>
      </c>
      <c r="M940">
        <v>8.7278375625610298</v>
      </c>
      <c r="N940">
        <v>2.0777467091878199</v>
      </c>
    </row>
    <row r="941" spans="1:14" x14ac:dyDescent="0.3">
      <c r="A941">
        <v>1675911</v>
      </c>
      <c r="B941">
        <v>2023</v>
      </c>
      <c r="C941">
        <v>2</v>
      </c>
      <c r="D941">
        <v>9</v>
      </c>
      <c r="E941">
        <v>600</v>
      </c>
      <c r="F941">
        <v>3.2532141113281199</v>
      </c>
      <c r="G941">
        <v>8.0561181640625001</v>
      </c>
      <c r="H941">
        <v>8.6881782858941197</v>
      </c>
      <c r="I941">
        <v>-2.7577983201743201</v>
      </c>
      <c r="J941">
        <f t="shared" si="15"/>
        <v>3.5253869870052661</v>
      </c>
      <c r="K941" t="str" cm="1">
        <f t="array" ref="K941">INDEX($P$5:$P$12,MATCH(MIN(ABS(MOD(J941 - $Q$5:$Q$12 + PI(), 2*PI()) - PI())),ABS(MOD(J941 - $Q$5:$Q$12 + PI(), 2*PI()) - PI()),0))</f>
        <v>S</v>
      </c>
      <c r="L941">
        <v>4.5751889575222702</v>
      </c>
      <c r="M941">
        <v>8.9602346420287997</v>
      </c>
      <c r="N941">
        <v>2.18713283538818</v>
      </c>
    </row>
    <row r="942" spans="1:14" x14ac:dyDescent="0.3">
      <c r="A942">
        <v>1675915</v>
      </c>
      <c r="B942">
        <v>2023</v>
      </c>
      <c r="C942">
        <v>2</v>
      </c>
      <c r="D942">
        <v>9</v>
      </c>
      <c r="E942">
        <v>700</v>
      </c>
      <c r="F942">
        <v>3.5115368652343699</v>
      </c>
      <c r="G942">
        <v>7.8127258300781204</v>
      </c>
      <c r="H942">
        <v>8.5656042432434294</v>
      </c>
      <c r="I942">
        <v>-2.7191847824827602</v>
      </c>
      <c r="J942">
        <f t="shared" si="15"/>
        <v>3.564000524696826</v>
      </c>
      <c r="K942" t="str" cm="1">
        <f t="array" ref="K942">INDEX($P$5:$P$12,MATCH(MIN(ABS(MOD(J942 - $Q$5:$Q$12 + PI(), 2*PI()) - PI())),ABS(MOD(J942 - $Q$5:$Q$12 + PI(), 2*PI()) - PI()),0))</f>
        <v>SW</v>
      </c>
      <c r="L942">
        <v>4.5637223623607897</v>
      </c>
      <c r="M942">
        <v>9.2029144499036999</v>
      </c>
      <c r="N942">
        <v>2.2906389236450102</v>
      </c>
    </row>
    <row r="943" spans="1:14" x14ac:dyDescent="0.3">
      <c r="A943">
        <v>1675918</v>
      </c>
      <c r="B943">
        <v>2023</v>
      </c>
      <c r="C943">
        <v>2</v>
      </c>
      <c r="D943">
        <v>9</v>
      </c>
      <c r="E943">
        <v>800</v>
      </c>
      <c r="F943">
        <v>3.5257684326171801</v>
      </c>
      <c r="G943">
        <v>7.7005133056640602</v>
      </c>
      <c r="H943">
        <v>8.46929443408062</v>
      </c>
      <c r="I943">
        <v>-2.712220381756</v>
      </c>
      <c r="J943">
        <f t="shared" si="15"/>
        <v>3.5709649254235862</v>
      </c>
      <c r="K943" t="str" cm="1">
        <f t="array" ref="K943">INDEX($P$5:$P$12,MATCH(MIN(ABS(MOD(J943 - $Q$5:$Q$12 + PI(), 2*PI()) - PI())),ABS(MOD(J943 - $Q$5:$Q$12 + PI(), 2*PI()) - PI()),0))</f>
        <v>SW</v>
      </c>
      <c r="L943">
        <v>4.6219612272083301</v>
      </c>
      <c r="M943">
        <v>9.41912746429443</v>
      </c>
      <c r="N943">
        <v>2.39128716786702</v>
      </c>
    </row>
    <row r="944" spans="1:14" x14ac:dyDescent="0.3">
      <c r="A944">
        <v>1675922</v>
      </c>
      <c r="B944">
        <v>2023</v>
      </c>
      <c r="C944">
        <v>2</v>
      </c>
      <c r="D944">
        <v>9</v>
      </c>
      <c r="E944">
        <v>900</v>
      </c>
      <c r="F944">
        <v>3.3088360595703099</v>
      </c>
      <c r="G944">
        <v>7.7361938476562502</v>
      </c>
      <c r="H944">
        <v>8.4141007432539805</v>
      </c>
      <c r="I944">
        <v>-2.7374300997650298</v>
      </c>
      <c r="J944">
        <f t="shared" si="15"/>
        <v>3.5457552074145564</v>
      </c>
      <c r="K944" t="str" cm="1">
        <f t="array" ref="K944">INDEX($P$5:$P$12,MATCH(MIN(ABS(MOD(J944 - $Q$5:$Q$12 + PI(), 2*PI()) - PI())),ABS(MOD(J944 - $Q$5:$Q$12 + PI(), 2*PI()) - PI()),0))</f>
        <v>SW</v>
      </c>
      <c r="L944">
        <v>4.6678197367337004</v>
      </c>
      <c r="M944">
        <v>9.6031301286485409</v>
      </c>
      <c r="N944">
        <v>2.4867618348863298</v>
      </c>
    </row>
    <row r="945" spans="1:14" x14ac:dyDescent="0.3">
      <c r="A945">
        <v>1675926</v>
      </c>
      <c r="B945">
        <v>2023</v>
      </c>
      <c r="C945">
        <v>2</v>
      </c>
      <c r="D945">
        <v>9</v>
      </c>
      <c r="E945">
        <v>1000</v>
      </c>
      <c r="F945">
        <v>3.3535729980468698</v>
      </c>
      <c r="G945">
        <v>8.3290881347656196</v>
      </c>
      <c r="H945">
        <v>8.9788730367414402</v>
      </c>
      <c r="I945">
        <v>-2.7588177622137802</v>
      </c>
      <c r="J945">
        <f t="shared" si="15"/>
        <v>3.5243675449658061</v>
      </c>
      <c r="K945" t="str" cm="1">
        <f t="array" ref="K945">INDEX($P$5:$P$12,MATCH(MIN(ABS(MOD(J945 - $Q$5:$Q$12 + PI(), 2*PI()) - PI())),ABS(MOD(J945 - $Q$5:$Q$12 + PI(), 2*PI()) - PI()),0))</f>
        <v>S</v>
      </c>
      <c r="L945">
        <v>4.68658496158797</v>
      </c>
      <c r="M945">
        <v>9.7046074337429395</v>
      </c>
      <c r="N945">
        <v>2.5857815212673598</v>
      </c>
    </row>
    <row r="946" spans="1:14" x14ac:dyDescent="0.3">
      <c r="A946">
        <v>1675929</v>
      </c>
      <c r="B946">
        <v>2023</v>
      </c>
      <c r="C946">
        <v>2</v>
      </c>
      <c r="D946">
        <v>9</v>
      </c>
      <c r="E946">
        <v>1100</v>
      </c>
      <c r="F946">
        <v>3.2691467285156199</v>
      </c>
      <c r="G946">
        <v>8.3633587646484298</v>
      </c>
      <c r="H946">
        <v>8.9795929840269597</v>
      </c>
      <c r="I946">
        <v>-2.7689649925552602</v>
      </c>
      <c r="J946">
        <f t="shared" si="15"/>
        <v>3.514220314624326</v>
      </c>
      <c r="K946" t="str" cm="1">
        <f t="array" ref="K946">INDEX($P$5:$P$12,MATCH(MIN(ABS(MOD(J946 - $Q$5:$Q$12 + PI(), 2*PI()) - PI())),ABS(MOD(J946 - $Q$5:$Q$12 + PI(), 2*PI()) - PI()),0))</f>
        <v>S</v>
      </c>
      <c r="L946">
        <v>4.6967078144354399</v>
      </c>
      <c r="M946">
        <v>9.7582109239366304</v>
      </c>
      <c r="N946">
        <v>2.68028195699056</v>
      </c>
    </row>
    <row r="947" spans="1:14" x14ac:dyDescent="0.3">
      <c r="A947">
        <v>1675933</v>
      </c>
      <c r="B947">
        <v>2023</v>
      </c>
      <c r="C947">
        <v>2</v>
      </c>
      <c r="D947">
        <v>9</v>
      </c>
      <c r="E947">
        <v>1200</v>
      </c>
      <c r="F947">
        <v>3.41719848632812</v>
      </c>
      <c r="G947">
        <v>8.7000360107421795</v>
      </c>
      <c r="H947">
        <v>9.3470782645259796</v>
      </c>
      <c r="I947">
        <v>-2.76732603316565</v>
      </c>
      <c r="J947">
        <f t="shared" si="15"/>
        <v>3.5158592740139363</v>
      </c>
      <c r="K947" t="str" cm="1">
        <f t="array" ref="K947">INDEX($P$5:$P$12,MATCH(MIN(ABS(MOD(J947 - $Q$5:$Q$12 + PI(), 2*PI()) - PI())),ABS(MOD(J947 - $Q$5:$Q$12 + PI(), 2*PI()) - PI()),0))</f>
        <v>S</v>
      </c>
      <c r="L947">
        <v>4.6974610747544299</v>
      </c>
      <c r="M947">
        <v>9.7641528447468993</v>
      </c>
      <c r="N947">
        <v>2.7692675060696001</v>
      </c>
    </row>
    <row r="948" spans="1:14" x14ac:dyDescent="0.3">
      <c r="A948">
        <v>1675936</v>
      </c>
      <c r="B948">
        <v>2023</v>
      </c>
      <c r="C948">
        <v>2</v>
      </c>
      <c r="D948">
        <v>9</v>
      </c>
      <c r="E948">
        <v>1300</v>
      </c>
      <c r="F948">
        <v>3.76078979492187</v>
      </c>
      <c r="G948">
        <v>8.8586340332031206</v>
      </c>
      <c r="H948">
        <v>9.6238732751326808</v>
      </c>
      <c r="I948">
        <v>-2.74011692638864</v>
      </c>
      <c r="J948">
        <f t="shared" si="15"/>
        <v>3.5430683807909462</v>
      </c>
      <c r="K948" t="str" cm="1">
        <f t="array" ref="K948">INDEX($P$5:$P$12,MATCH(MIN(ABS(MOD(J948 - $Q$5:$Q$12 + PI(), 2*PI()) - PI())),ABS(MOD(J948 - $Q$5:$Q$12 + PI(), 2*PI()) - PI()),0))</f>
        <v>SW</v>
      </c>
      <c r="L948">
        <v>4.6909137228051501</v>
      </c>
      <c r="M948">
        <v>9.7268814510769293</v>
      </c>
      <c r="N948">
        <v>2.8521124521891199</v>
      </c>
    </row>
    <row r="949" spans="1:14" x14ac:dyDescent="0.3">
      <c r="A949">
        <v>1675940</v>
      </c>
      <c r="B949">
        <v>2023</v>
      </c>
      <c r="C949">
        <v>2</v>
      </c>
      <c r="D949">
        <v>9</v>
      </c>
      <c r="E949">
        <v>1400</v>
      </c>
      <c r="F949">
        <v>4.3793981933593704</v>
      </c>
      <c r="G949">
        <v>8.9238116455078096</v>
      </c>
      <c r="H949">
        <v>9.9405001292943105</v>
      </c>
      <c r="I949">
        <v>-2.6853689914857499</v>
      </c>
      <c r="J949">
        <f t="shared" si="15"/>
        <v>3.5978163156938363</v>
      </c>
      <c r="K949" t="str" cm="1">
        <f t="array" ref="K949">INDEX($P$5:$P$12,MATCH(MIN(ABS(MOD(J949 - $Q$5:$Q$12 + PI(), 2*PI()) - PI())),ABS(MOD(J949 - $Q$5:$Q$12 + PI(), 2*PI()) - PI()),0))</f>
        <v>SW</v>
      </c>
      <c r="L949">
        <v>4.6772546654809197</v>
      </c>
      <c r="M949">
        <v>9.6504375669691296</v>
      </c>
      <c r="N949">
        <v>2.9297375149197</v>
      </c>
    </row>
    <row r="950" spans="1:14" x14ac:dyDescent="0.3">
      <c r="A950">
        <v>1675944</v>
      </c>
      <c r="B950">
        <v>2023</v>
      </c>
      <c r="C950">
        <v>2</v>
      </c>
      <c r="D950">
        <v>9</v>
      </c>
      <c r="E950">
        <v>1500</v>
      </c>
      <c r="F950">
        <v>5.2503405761718698</v>
      </c>
      <c r="G950">
        <v>8.9851342773437501</v>
      </c>
      <c r="H950">
        <v>10.406666812562699</v>
      </c>
      <c r="I950">
        <v>-2.6127701664015901</v>
      </c>
      <c r="J950">
        <f t="shared" si="15"/>
        <v>3.6704151407779961</v>
      </c>
      <c r="K950" t="str" cm="1">
        <f t="array" ref="K950">INDEX($P$5:$P$12,MATCH(MIN(ABS(MOD(J950 - $Q$5:$Q$12 + PI(), 2*PI()) - PI())),ABS(MOD(J950 - $Q$5:$Q$12 + PI(), 2*PI()) - PI()),0))</f>
        <v>SW</v>
      </c>
      <c r="L950">
        <v>4.6593979928278602</v>
      </c>
      <c r="M950">
        <v>9.54583909776475</v>
      </c>
      <c r="N950">
        <v>3.00078985426161</v>
      </c>
    </row>
    <row r="951" spans="1:14" x14ac:dyDescent="0.3">
      <c r="A951">
        <v>1675947</v>
      </c>
      <c r="B951">
        <v>2023</v>
      </c>
      <c r="C951">
        <v>2</v>
      </c>
      <c r="D951">
        <v>9</v>
      </c>
      <c r="E951">
        <v>1600</v>
      </c>
      <c r="F951">
        <v>5.9402911376953096</v>
      </c>
      <c r="G951">
        <v>8.7891241455078095</v>
      </c>
      <c r="H951">
        <v>10.6082874228468</v>
      </c>
      <c r="I951">
        <v>-2.5472466554846198</v>
      </c>
      <c r="J951">
        <f t="shared" si="15"/>
        <v>3.7359386516949664</v>
      </c>
      <c r="K951" t="str" cm="1">
        <f t="array" ref="K951">INDEX($P$5:$P$12,MATCH(MIN(ABS(MOD(J951 - $Q$5:$Q$12 + PI(), 2*PI()) - PI())),ABS(MOD(J951 - $Q$5:$Q$12 + PI(), 2*PI()) - PI()),0))</f>
        <v>SW</v>
      </c>
      <c r="L951">
        <v>4.64613426697212</v>
      </c>
      <c r="M951">
        <v>9.4469714694552902</v>
      </c>
      <c r="N951">
        <v>3.0571725633409201</v>
      </c>
    </row>
    <row r="952" spans="1:14" x14ac:dyDescent="0.3">
      <c r="A952">
        <v>1675951</v>
      </c>
      <c r="B952">
        <v>2023</v>
      </c>
      <c r="C952">
        <v>2</v>
      </c>
      <c r="D952">
        <v>9</v>
      </c>
      <c r="E952">
        <v>1700</v>
      </c>
      <c r="F952">
        <v>6.3513629150390596</v>
      </c>
      <c r="G952">
        <v>8.4569830322265602</v>
      </c>
      <c r="H952">
        <v>10.576406425903899</v>
      </c>
      <c r="I952">
        <v>-2.4974391007709098</v>
      </c>
      <c r="J952">
        <f t="shared" si="15"/>
        <v>3.7857462064086764</v>
      </c>
      <c r="K952" t="str" cm="1">
        <f t="array" ref="K952">INDEX($P$5:$P$12,MATCH(MIN(ABS(MOD(J952 - $Q$5:$Q$12 + PI(), 2*PI()) - PI())),ABS(MOD(J952 - $Q$5:$Q$12 + PI(), 2*PI()) - PI()),0))</f>
        <v>SW</v>
      </c>
      <c r="L952">
        <v>4.6401105516745096</v>
      </c>
      <c r="M952">
        <v>9.3701886071099096</v>
      </c>
      <c r="N952">
        <v>3.0930865605672202</v>
      </c>
    </row>
    <row r="953" spans="1:14" x14ac:dyDescent="0.3">
      <c r="A953">
        <v>1675954</v>
      </c>
      <c r="B953">
        <v>2023</v>
      </c>
      <c r="C953">
        <v>2</v>
      </c>
      <c r="D953">
        <v>9</v>
      </c>
      <c r="E953">
        <v>1800</v>
      </c>
      <c r="F953">
        <v>6.8064398193359299</v>
      </c>
      <c r="G953">
        <v>7.887939453125</v>
      </c>
      <c r="H953">
        <v>10.418599321905401</v>
      </c>
      <c r="I953">
        <v>-2.4296615721871202</v>
      </c>
      <c r="J953">
        <f t="shared" si="15"/>
        <v>3.853523734992466</v>
      </c>
      <c r="K953" t="str" cm="1">
        <f t="array" ref="K953">INDEX($P$5:$P$12,MATCH(MIN(ABS(MOD(J953 - $Q$5:$Q$12 + PI(), 2*PI()) - PI())),ABS(MOD(J953 - $Q$5:$Q$12 + PI(), 2*PI()) - PI()),0))</f>
        <v>SW</v>
      </c>
      <c r="L953">
        <v>4.6436401278392196</v>
      </c>
      <c r="M953">
        <v>9.3239269256591797</v>
      </c>
      <c r="N953">
        <v>3.1056040657891102</v>
      </c>
    </row>
    <row r="954" spans="1:14" x14ac:dyDescent="0.3">
      <c r="A954">
        <v>1675958</v>
      </c>
      <c r="B954">
        <v>2023</v>
      </c>
      <c r="C954">
        <v>2</v>
      </c>
      <c r="D954">
        <v>9</v>
      </c>
      <c r="E954">
        <v>1900</v>
      </c>
      <c r="F954">
        <v>7.2801715087890599</v>
      </c>
      <c r="G954">
        <v>6.7429412841796799</v>
      </c>
      <c r="H954">
        <v>9.9231121307419894</v>
      </c>
      <c r="I954">
        <v>-2.3179028757697502</v>
      </c>
      <c r="J954">
        <f t="shared" si="15"/>
        <v>3.9652824314098361</v>
      </c>
      <c r="K954" t="str" cm="1">
        <f t="array" ref="K954">INDEX($P$5:$P$12,MATCH(MIN(ABS(MOD(J954 - $Q$5:$Q$12 + PI(), 2*PI()) - PI())),ABS(MOD(J954 - $Q$5:$Q$12 + PI(), 2*PI()) - PI()),0))</f>
        <v>SW</v>
      </c>
      <c r="L954">
        <v>4.6573900877286603</v>
      </c>
      <c r="M954">
        <v>9.3027162551879794</v>
      </c>
      <c r="N954">
        <v>3.0962838066948701</v>
      </c>
    </row>
    <row r="955" spans="1:14" x14ac:dyDescent="0.3">
      <c r="A955">
        <v>1675962</v>
      </c>
      <c r="B955">
        <v>2023</v>
      </c>
      <c r="C955">
        <v>2</v>
      </c>
      <c r="D955">
        <v>9</v>
      </c>
      <c r="E955">
        <v>2000</v>
      </c>
      <c r="F955">
        <v>7.5821801757812501</v>
      </c>
      <c r="G955">
        <v>5.2645275878906199</v>
      </c>
      <c r="H955">
        <v>9.2306395738145692</v>
      </c>
      <c r="I955">
        <v>-2.1777061029606801</v>
      </c>
      <c r="J955">
        <f t="shared" si="15"/>
        <v>4.1054792042189057</v>
      </c>
      <c r="K955" t="str" cm="1">
        <f t="array" ref="K955">INDEX($P$5:$P$12,MATCH(MIN(ABS(MOD(J955 - $Q$5:$Q$12 + PI(), 2*PI()) - PI())),ABS(MOD(J955 - $Q$5:$Q$12 + PI(), 2*PI()) - PI()),0))</f>
        <v>SW</v>
      </c>
      <c r="L955">
        <v>4.6816127806514398</v>
      </c>
      <c r="M955">
        <v>9.3037252426147408</v>
      </c>
      <c r="N955">
        <v>3.0668552186753999</v>
      </c>
    </row>
    <row r="956" spans="1:14" x14ac:dyDescent="0.3">
      <c r="A956">
        <v>1675965</v>
      </c>
      <c r="B956">
        <v>2023</v>
      </c>
      <c r="C956">
        <v>2</v>
      </c>
      <c r="D956">
        <v>9</v>
      </c>
      <c r="E956">
        <v>2100</v>
      </c>
      <c r="F956">
        <v>7.8698297119140603</v>
      </c>
      <c r="G956">
        <v>3.3026776123046799</v>
      </c>
      <c r="H956">
        <v>8.5347465753438705</v>
      </c>
      <c r="I956">
        <v>-1.9681379534351999</v>
      </c>
      <c r="J956">
        <f t="shared" si="15"/>
        <v>4.3150473537443865</v>
      </c>
      <c r="K956" t="str" cm="1">
        <f t="array" ref="K956">INDEX($P$5:$P$12,MATCH(MIN(ABS(MOD(J956 - $Q$5:$Q$12 + PI(), 2*PI()) - PI())),ABS(MOD(J956 - $Q$5:$Q$12 + PI(), 2*PI()) - PI()),0))</f>
        <v>SW</v>
      </c>
      <c r="L956">
        <v>4.7157263355000598</v>
      </c>
      <c r="M956">
        <v>9.3272843890719894</v>
      </c>
      <c r="N956">
        <v>3.0185156928168402</v>
      </c>
    </row>
    <row r="957" spans="1:14" x14ac:dyDescent="0.3">
      <c r="A957">
        <v>1675969</v>
      </c>
      <c r="B957">
        <v>2023</v>
      </c>
      <c r="C957">
        <v>2</v>
      </c>
      <c r="D957">
        <v>9</v>
      </c>
      <c r="E957">
        <v>2200</v>
      </c>
      <c r="F957">
        <v>7.6571087646484299</v>
      </c>
      <c r="G957">
        <v>1.41979614257812</v>
      </c>
      <c r="H957">
        <v>7.7876270917485204</v>
      </c>
      <c r="I957">
        <v>-1.75413606201245</v>
      </c>
      <c r="J957">
        <f t="shared" si="15"/>
        <v>4.529049245167136</v>
      </c>
      <c r="K957" t="str" cm="1">
        <f t="array" ref="K957">INDEX($P$5:$P$12,MATCH(MIN(ABS(MOD(J957 - $Q$5:$Q$12 + PI(), 2*PI()) - PI())),ABS(MOD(J957 - $Q$5:$Q$12 + PI(), 2*PI()) - PI()),0))</f>
        <v>W</v>
      </c>
      <c r="L957">
        <v>4.7560046940027103</v>
      </c>
      <c r="M957">
        <v>9.3689953486124598</v>
      </c>
      <c r="N957">
        <v>2.9540473090277701</v>
      </c>
    </row>
    <row r="958" spans="1:14" x14ac:dyDescent="0.3">
      <c r="A958">
        <v>1675972</v>
      </c>
      <c r="B958">
        <v>2023</v>
      </c>
      <c r="C958">
        <v>2</v>
      </c>
      <c r="D958">
        <v>9</v>
      </c>
      <c r="E958">
        <v>2300</v>
      </c>
      <c r="F958">
        <v>7.6844470214843703</v>
      </c>
      <c r="G958">
        <v>0.63848083496093699</v>
      </c>
      <c r="H958">
        <v>7.7109262610021396</v>
      </c>
      <c r="I958">
        <v>-1.65369333088711</v>
      </c>
      <c r="J958">
        <f t="shared" si="15"/>
        <v>4.629491976292476</v>
      </c>
      <c r="K958" t="str" cm="1">
        <f t="array" ref="K958">INDEX($P$5:$P$12,MATCH(MIN(ABS(MOD(J958 - $Q$5:$Q$12 + PI(), 2*PI()) - PI())),ABS(MOD(J958 - $Q$5:$Q$12 + PI(), 2*PI()) - PI()),0))</f>
        <v>W</v>
      </c>
      <c r="L958">
        <v>4.79288272842554</v>
      </c>
      <c r="M958">
        <v>9.3863769107394699</v>
      </c>
      <c r="N958">
        <v>2.8926156361897699</v>
      </c>
    </row>
    <row r="959" spans="1:14" x14ac:dyDescent="0.3">
      <c r="A959">
        <v>1675976</v>
      </c>
      <c r="B959">
        <v>2023</v>
      </c>
      <c r="C959">
        <v>2</v>
      </c>
      <c r="D959">
        <v>9</v>
      </c>
      <c r="E959">
        <v>0</v>
      </c>
      <c r="F959">
        <v>1.17161193847656</v>
      </c>
      <c r="G959">
        <v>7.59035705566406</v>
      </c>
      <c r="H959">
        <v>7.6802470511598697</v>
      </c>
      <c r="I959">
        <v>-2.9884459766866498</v>
      </c>
      <c r="J959">
        <f t="shared" si="15"/>
        <v>3.2947393304929364</v>
      </c>
      <c r="K959" t="str" cm="1">
        <f t="array" ref="K959">INDEX($P$5:$P$12,MATCH(MIN(ABS(MOD(J959 - $Q$5:$Q$12 + PI(), 2*PI()) - PI())),ABS(MOD(J959 - $Q$5:$Q$12 + PI(), 2*PI()) - PI()),0))</f>
        <v>S</v>
      </c>
      <c r="L959">
        <v>2.11596028604554</v>
      </c>
      <c r="M959">
        <v>7.5915407604641301</v>
      </c>
      <c r="N959">
        <v>1.68413956960042</v>
      </c>
    </row>
    <row r="960" spans="1:14" x14ac:dyDescent="0.3">
      <c r="A960">
        <v>1675980</v>
      </c>
      <c r="B960">
        <v>2023</v>
      </c>
      <c r="C960">
        <v>2</v>
      </c>
      <c r="D960">
        <v>9</v>
      </c>
      <c r="E960">
        <v>100</v>
      </c>
      <c r="F960">
        <v>1.2207458496093699</v>
      </c>
      <c r="G960">
        <v>7.7556768798828104</v>
      </c>
      <c r="H960">
        <v>7.8511619709752001</v>
      </c>
      <c r="I960">
        <v>-2.98547322558148</v>
      </c>
      <c r="J960">
        <f t="shared" si="15"/>
        <v>3.2977120815981062</v>
      </c>
      <c r="K960" t="str" cm="1">
        <f t="array" ref="K960">INDEX($P$5:$P$12,MATCH(MIN(ABS(MOD(J960 - $Q$5:$Q$12 + PI(), 2*PI()) - PI())),ABS(MOD(J960 - $Q$5:$Q$12 + PI(), 2*PI()) - PI()),0))</f>
        <v>S</v>
      </c>
      <c r="L960">
        <v>2.2708491136402902</v>
      </c>
      <c r="M960">
        <v>7.8143694135877801</v>
      </c>
      <c r="N960">
        <v>1.7254631254407999</v>
      </c>
    </row>
    <row r="961" spans="1:14" x14ac:dyDescent="0.3">
      <c r="A961">
        <v>1675983</v>
      </c>
      <c r="B961">
        <v>2023</v>
      </c>
      <c r="C961">
        <v>2</v>
      </c>
      <c r="D961">
        <v>9</v>
      </c>
      <c r="E961">
        <v>200</v>
      </c>
      <c r="F961">
        <v>1.46664001464843</v>
      </c>
      <c r="G961">
        <v>7.9285040283203099</v>
      </c>
      <c r="H961">
        <v>8.0630148864837992</v>
      </c>
      <c r="I961">
        <v>-2.9586771353199901</v>
      </c>
      <c r="J961">
        <f t="shared" si="15"/>
        <v>3.3245081718595961</v>
      </c>
      <c r="K961" t="str" cm="1">
        <f t="array" ref="K961">INDEX($P$5:$P$12,MATCH(MIN(ABS(MOD(J961 - $Q$5:$Q$12 + PI(), 2*PI()) - PI())),ABS(MOD(J961 - $Q$5:$Q$12 + PI(), 2*PI()) - PI()),0))</f>
        <v>S</v>
      </c>
      <c r="L961">
        <v>2.5301445382011898</v>
      </c>
      <c r="M961">
        <v>8.0493650436401296</v>
      </c>
      <c r="N961">
        <v>1.7874682744343999</v>
      </c>
    </row>
    <row r="962" spans="1:14" x14ac:dyDescent="0.3">
      <c r="A962">
        <v>1675987</v>
      </c>
      <c r="B962">
        <v>2023</v>
      </c>
      <c r="C962">
        <v>2</v>
      </c>
      <c r="D962">
        <v>10</v>
      </c>
      <c r="E962">
        <v>300</v>
      </c>
      <c r="F962">
        <v>8.6529748535156195</v>
      </c>
      <c r="G962">
        <v>-1.2377728271484301</v>
      </c>
      <c r="H962">
        <v>8.7410557364199803</v>
      </c>
      <c r="I962">
        <v>-1.4287142665930499</v>
      </c>
      <c r="J962">
        <f t="shared" si="15"/>
        <v>4.8544710405865361</v>
      </c>
      <c r="K962" t="str" cm="1">
        <f t="array" ref="K962">INDEX($P$5:$P$12,MATCH(MIN(ABS(MOD(J962 - $Q$5:$Q$12 + PI(), 2*PI()) - PI())),ABS(MOD(J962 - $Q$5:$Q$12 + PI(), 2*PI()) - PI()),0))</f>
        <v>W</v>
      </c>
      <c r="L962">
        <v>4.9065649083336798</v>
      </c>
      <c r="M962">
        <v>9.0179119110107404</v>
      </c>
      <c r="N962">
        <v>2.74871910942925</v>
      </c>
    </row>
    <row r="963" spans="1:14" x14ac:dyDescent="0.3">
      <c r="A963">
        <v>1675990</v>
      </c>
      <c r="B963">
        <v>2023</v>
      </c>
      <c r="C963">
        <v>2</v>
      </c>
      <c r="D963">
        <v>10</v>
      </c>
      <c r="E963">
        <v>400</v>
      </c>
      <c r="F963">
        <v>8.9179785156250002</v>
      </c>
      <c r="G963">
        <v>-1.52037048339843</v>
      </c>
      <c r="H963">
        <v>9.0466495019945494</v>
      </c>
      <c r="I963">
        <v>-1.4019360380146</v>
      </c>
      <c r="J963">
        <f t="shared" ref="J963:J1026" si="16">IF(I963&lt;0,I963+2*PI(),I963)</f>
        <v>4.8812492691649858</v>
      </c>
      <c r="K963" t="str" cm="1">
        <f t="array" ref="K963">INDEX($P$5:$P$12,MATCH(MIN(ABS(MOD(J963 - $Q$5:$Q$12 + PI(), 2*PI()) - PI())),ABS(MOD(J963 - $Q$5:$Q$12 + PI(), 2*PI()) - PI()),0))</f>
        <v>W</v>
      </c>
      <c r="L963">
        <v>4.9308349463425101</v>
      </c>
      <c r="M963">
        <v>8.8814376195271798</v>
      </c>
      <c r="N963">
        <v>2.7309320237901402</v>
      </c>
    </row>
    <row r="964" spans="1:14" x14ac:dyDescent="0.3">
      <c r="A964">
        <v>1675994</v>
      </c>
      <c r="B964">
        <v>2023</v>
      </c>
      <c r="C964">
        <v>2</v>
      </c>
      <c r="D964">
        <v>10</v>
      </c>
      <c r="E964">
        <v>500</v>
      </c>
      <c r="F964">
        <v>9.3518817138671793</v>
      </c>
      <c r="G964">
        <v>-2.6649169921875</v>
      </c>
      <c r="H964">
        <v>9.7241695874461698</v>
      </c>
      <c r="I964">
        <v>-1.2931936924993099</v>
      </c>
      <c r="J964">
        <f t="shared" si="16"/>
        <v>4.9899916146802763</v>
      </c>
      <c r="K964" t="str" cm="1">
        <f t="array" ref="K964">INDEX($P$5:$P$12,MATCH(MIN(ABS(MOD(J964 - $Q$5:$Q$12 + PI(), 2*PI()) - PI())),ABS(MOD(J964 - $Q$5:$Q$12 + PI(), 2*PI()) - PI()),0))</f>
        <v>W</v>
      </c>
      <c r="L964">
        <v>4.9630016712529201</v>
      </c>
      <c r="M964">
        <v>8.7154267628987601</v>
      </c>
      <c r="N964">
        <v>2.7315057118733699</v>
      </c>
    </row>
    <row r="965" spans="1:14" x14ac:dyDescent="0.3">
      <c r="A965">
        <v>1675998</v>
      </c>
      <c r="B965">
        <v>2023</v>
      </c>
      <c r="C965">
        <v>2</v>
      </c>
      <c r="D965">
        <v>10</v>
      </c>
      <c r="E965">
        <v>600</v>
      </c>
      <c r="F965">
        <v>8.83917541503906</v>
      </c>
      <c r="G965">
        <v>-4.9651757812500001</v>
      </c>
      <c r="H965">
        <v>10.138244056864201</v>
      </c>
      <c r="I965">
        <v>-1.0589966479255</v>
      </c>
      <c r="J965">
        <f t="shared" si="16"/>
        <v>5.2241886592540858</v>
      </c>
      <c r="K965" t="str" cm="1">
        <f t="array" ref="K965">INDEX($P$5:$P$12,MATCH(MIN(ABS(MOD(J965 - $Q$5:$Q$12 + PI(), 2*PI()) - PI())),ABS(MOD(J965 - $Q$5:$Q$12 + PI(), 2*PI()) - PI()),0))</f>
        <v>NW</v>
      </c>
      <c r="L965">
        <v>5.0113840881340401</v>
      </c>
      <c r="M965">
        <v>8.5252927144368496</v>
      </c>
      <c r="N965">
        <v>2.7536302142673001</v>
      </c>
    </row>
    <row r="966" spans="1:14" x14ac:dyDescent="0.3">
      <c r="A966">
        <v>1676001</v>
      </c>
      <c r="B966">
        <v>2023</v>
      </c>
      <c r="C966">
        <v>2</v>
      </c>
      <c r="D966">
        <v>10</v>
      </c>
      <c r="E966">
        <v>700</v>
      </c>
      <c r="F966">
        <v>7.1188391113281204</v>
      </c>
      <c r="G966">
        <v>-7.4446203613281199</v>
      </c>
      <c r="H966">
        <v>10.3004972024303</v>
      </c>
      <c r="I966">
        <v>-0.76303212283632404</v>
      </c>
      <c r="J966">
        <f t="shared" si="16"/>
        <v>5.5201531843432621</v>
      </c>
      <c r="K966" t="str" cm="1">
        <f t="array" ref="K966">INDEX($P$5:$P$12,MATCH(MIN(ABS(MOD(J966 - $Q$5:$Q$12 + PI(), 2*PI()) - PI())),ABS(MOD(J966 - $Q$5:$Q$12 + PI(), 2*PI()) - PI()),0))</f>
        <v>NW</v>
      </c>
      <c r="L966">
        <v>5.0780731927110798</v>
      </c>
      <c r="M966">
        <v>8.3568366368611606</v>
      </c>
      <c r="N966">
        <v>2.7831857469346701</v>
      </c>
    </row>
    <row r="967" spans="1:14" x14ac:dyDescent="0.3">
      <c r="A967">
        <v>1676005</v>
      </c>
      <c r="B967">
        <v>2023</v>
      </c>
      <c r="C967">
        <v>2</v>
      </c>
      <c r="D967">
        <v>10</v>
      </c>
      <c r="E967">
        <v>800</v>
      </c>
      <c r="F967">
        <v>5.1361895751953099</v>
      </c>
      <c r="G967">
        <v>-9.2031762695312498</v>
      </c>
      <c r="H967">
        <v>10.539397364195301</v>
      </c>
      <c r="I967">
        <v>-0.509032201453402</v>
      </c>
      <c r="J967">
        <f t="shared" si="16"/>
        <v>5.7741531057261843</v>
      </c>
      <c r="K967" t="str" cm="1">
        <f t="array" ref="K967">INDEX($P$5:$P$12,MATCH(MIN(ABS(MOD(J967 - $Q$5:$Q$12 + PI(), 2*PI()) - PI())),ABS(MOD(J967 - $Q$5:$Q$12 + PI(), 2*PI()) - PI()),0))</f>
        <v>NW</v>
      </c>
      <c r="L967">
        <v>5.1558739522576396</v>
      </c>
      <c r="M967">
        <v>8.21885193718804</v>
      </c>
      <c r="N967">
        <v>2.8190831078423302</v>
      </c>
    </row>
    <row r="968" spans="1:14" x14ac:dyDescent="0.3">
      <c r="A968">
        <v>1676008</v>
      </c>
      <c r="B968">
        <v>2023</v>
      </c>
      <c r="C968">
        <v>2</v>
      </c>
      <c r="D968">
        <v>10</v>
      </c>
      <c r="E968">
        <v>900</v>
      </c>
      <c r="F968">
        <v>3.9885229492187499</v>
      </c>
      <c r="G968">
        <v>-9.8925024414062506</v>
      </c>
      <c r="H968">
        <v>10.6662983208643</v>
      </c>
      <c r="I968">
        <v>-0.38325029564040702</v>
      </c>
      <c r="J968">
        <f t="shared" si="16"/>
        <v>5.8999350115391795</v>
      </c>
      <c r="K968" t="str" cm="1">
        <f t="array" ref="K968">INDEX($P$5:$P$12,MATCH(MIN(ABS(MOD(J968 - $Q$5:$Q$12 + PI(), 2*PI()) - PI())),ABS(MOD(J968 - $Q$5:$Q$12 + PI(), 2*PI()) - PI()),0))</f>
        <v>N</v>
      </c>
      <c r="L968">
        <v>5.2359209994116602</v>
      </c>
      <c r="M968">
        <v>8.1000597212049694</v>
      </c>
      <c r="N968">
        <v>2.8669378492567201</v>
      </c>
    </row>
    <row r="969" spans="1:14" x14ac:dyDescent="0.3">
      <c r="A969">
        <v>1676012</v>
      </c>
      <c r="B969">
        <v>2023</v>
      </c>
      <c r="C969">
        <v>2</v>
      </c>
      <c r="D969">
        <v>10</v>
      </c>
      <c r="E969">
        <v>1000</v>
      </c>
      <c r="F969">
        <v>3.69564086914062</v>
      </c>
      <c r="G969">
        <v>-9.0425695800781192</v>
      </c>
      <c r="H969">
        <v>9.7686143359340694</v>
      </c>
      <c r="I969">
        <v>-0.38797837357310999</v>
      </c>
      <c r="J969">
        <f t="shared" si="16"/>
        <v>5.8952069336064765</v>
      </c>
      <c r="K969" t="str" cm="1">
        <f t="array" ref="K969">INDEX($P$5:$P$12,MATCH(MIN(ABS(MOD(J969 - $Q$5:$Q$12 + PI(), 2*PI()) - PI())),ABS(MOD(J969 - $Q$5:$Q$12 + PI(), 2*PI()) - PI()),0))</f>
        <v>N</v>
      </c>
      <c r="L969">
        <v>5.2883663348518004</v>
      </c>
      <c r="M969">
        <v>8.1026748021443602</v>
      </c>
      <c r="N969">
        <v>2.8867553075154602</v>
      </c>
    </row>
    <row r="970" spans="1:14" x14ac:dyDescent="0.3">
      <c r="A970">
        <v>1676016</v>
      </c>
      <c r="B970">
        <v>2023</v>
      </c>
      <c r="C970">
        <v>2</v>
      </c>
      <c r="D970">
        <v>10</v>
      </c>
      <c r="E970">
        <v>1100</v>
      </c>
      <c r="F970">
        <v>3.92141296386718</v>
      </c>
      <c r="G970">
        <v>-9.1747851562499996</v>
      </c>
      <c r="H970">
        <v>9.9776832128771709</v>
      </c>
      <c r="I970">
        <v>-0.40391182948208698</v>
      </c>
      <c r="J970">
        <f t="shared" si="16"/>
        <v>5.8792734776974989</v>
      </c>
      <c r="K970" t="str" cm="1">
        <f t="array" ref="K970">INDEX($P$5:$P$12,MATCH(MIN(ABS(MOD(J970 - $Q$5:$Q$12 + PI(), 2*PI()) - PI())),ABS(MOD(J970 - $Q$5:$Q$12 + PI(), 2*PI()) - PI()),0))</f>
        <v>NW</v>
      </c>
      <c r="L970">
        <v>5.3315478940307797</v>
      </c>
      <c r="M970">
        <v>8.1274921629163899</v>
      </c>
      <c r="N970">
        <v>2.9146300421820701</v>
      </c>
    </row>
    <row r="971" spans="1:14" x14ac:dyDescent="0.3">
      <c r="A971">
        <v>1676019</v>
      </c>
      <c r="B971">
        <v>2023</v>
      </c>
      <c r="C971">
        <v>2</v>
      </c>
      <c r="D971">
        <v>10</v>
      </c>
      <c r="E971">
        <v>1200</v>
      </c>
      <c r="F971">
        <v>3.9448486328125001</v>
      </c>
      <c r="G971">
        <v>-9.0400408935546803</v>
      </c>
      <c r="H971">
        <v>9.8632738019860096</v>
      </c>
      <c r="I971">
        <v>-0.41146586254711498</v>
      </c>
      <c r="J971">
        <f t="shared" si="16"/>
        <v>5.871719444632471</v>
      </c>
      <c r="K971" t="str" cm="1">
        <f t="array" ref="K971">INDEX($P$5:$P$12,MATCH(MIN(ABS(MOD(J971 - $Q$5:$Q$12 + PI(), 2*PI()) - PI())),ABS(MOD(J971 - $Q$5:$Q$12 + PI(), 2*PI()) - PI()),0))</f>
        <v>NW</v>
      </c>
      <c r="L971">
        <v>5.3659973622649</v>
      </c>
      <c r="M971">
        <v>8.1718282699584908</v>
      </c>
      <c r="N971">
        <v>2.9469634162055098</v>
      </c>
    </row>
    <row r="972" spans="1:14" x14ac:dyDescent="0.3">
      <c r="A972">
        <v>1676023</v>
      </c>
      <c r="B972">
        <v>2023</v>
      </c>
      <c r="C972">
        <v>2</v>
      </c>
      <c r="D972">
        <v>10</v>
      </c>
      <c r="E972">
        <v>1300</v>
      </c>
      <c r="F972">
        <v>3.9714038085937502</v>
      </c>
      <c r="G972">
        <v>-9.0676800537109301</v>
      </c>
      <c r="H972">
        <v>9.8992358173436799</v>
      </c>
      <c r="I972">
        <v>-0.41280782407069999</v>
      </c>
      <c r="J972">
        <f t="shared" si="16"/>
        <v>5.8703774831088866</v>
      </c>
      <c r="K972" t="str" cm="1">
        <f t="array" ref="K972">INDEX($P$5:$P$12,MATCH(MIN(ABS(MOD(J972 - $Q$5:$Q$12 + PI(), 2*PI()) - PI())),ABS(MOD(J972 - $Q$5:$Q$12 + PI(), 2*PI()) - PI()),0))</f>
        <v>NW</v>
      </c>
      <c r="L972">
        <v>5.3946752277845897</v>
      </c>
      <c r="M972">
        <v>8.2239472071329693</v>
      </c>
      <c r="N972">
        <v>2.9849608739217102</v>
      </c>
    </row>
    <row r="973" spans="1:14" x14ac:dyDescent="0.3">
      <c r="A973">
        <v>1676026</v>
      </c>
      <c r="B973">
        <v>2023</v>
      </c>
      <c r="C973">
        <v>2</v>
      </c>
      <c r="D973">
        <v>10</v>
      </c>
      <c r="E973">
        <v>1400</v>
      </c>
      <c r="F973">
        <v>3.96509704589843</v>
      </c>
      <c r="G973">
        <v>-9.1077026367187504</v>
      </c>
      <c r="H973">
        <v>9.9333902521891293</v>
      </c>
      <c r="I973">
        <v>-0.41060984598403399</v>
      </c>
      <c r="J973">
        <f t="shared" si="16"/>
        <v>5.8725754611955523</v>
      </c>
      <c r="K973" t="str" cm="1">
        <f t="array" ref="K973">INDEX($P$5:$P$12,MATCH(MIN(ABS(MOD(J973 - $Q$5:$Q$12 + PI(), 2*PI()) - PI())),ABS(MOD(J973 - $Q$5:$Q$12 + PI(), 2*PI()) - PI()),0))</f>
        <v>NW</v>
      </c>
      <c r="L973">
        <v>5.41754314107017</v>
      </c>
      <c r="M973">
        <v>8.2898687786526093</v>
      </c>
      <c r="N973">
        <v>3.0216594272189599</v>
      </c>
    </row>
    <row r="974" spans="1:14" x14ac:dyDescent="0.3">
      <c r="A974">
        <v>1676030</v>
      </c>
      <c r="B974">
        <v>2023</v>
      </c>
      <c r="C974">
        <v>2</v>
      </c>
      <c r="D974">
        <v>10</v>
      </c>
      <c r="E974">
        <v>1500</v>
      </c>
      <c r="F974">
        <v>3.7670623779296801</v>
      </c>
      <c r="G974">
        <v>-9.2074304199218702</v>
      </c>
      <c r="H974">
        <v>9.9482427542212601</v>
      </c>
      <c r="I974">
        <v>-0.38835465779216499</v>
      </c>
      <c r="J974">
        <f t="shared" si="16"/>
        <v>5.894830649387421</v>
      </c>
      <c r="K974" t="str" cm="1">
        <f t="array" ref="K974">INDEX($P$5:$P$12,MATCH(MIN(ABS(MOD(J974 - $Q$5:$Q$12 + PI(), 2*PI()) - PI())),ABS(MOD(J974 - $Q$5:$Q$12 + PI(), 2*PI()) - PI()),0))</f>
        <v>N</v>
      </c>
      <c r="L974">
        <v>5.43729598441936</v>
      </c>
      <c r="M974">
        <v>8.3611904780069892</v>
      </c>
      <c r="N974">
        <v>3.0567998886108398</v>
      </c>
    </row>
    <row r="975" spans="1:14" x14ac:dyDescent="0.3">
      <c r="A975">
        <v>1676034</v>
      </c>
      <c r="B975">
        <v>2023</v>
      </c>
      <c r="C975">
        <v>2</v>
      </c>
      <c r="D975">
        <v>10</v>
      </c>
      <c r="E975">
        <v>1600</v>
      </c>
      <c r="F975">
        <v>3.5038507080078101</v>
      </c>
      <c r="G975">
        <v>-9.2730084228515608</v>
      </c>
      <c r="H975">
        <v>9.9129034593444292</v>
      </c>
      <c r="I975">
        <v>-0.36127115323959802</v>
      </c>
      <c r="J975">
        <f t="shared" si="16"/>
        <v>5.921914153939988</v>
      </c>
      <c r="K975" t="str" cm="1">
        <f t="array" ref="K975">INDEX($P$5:$P$12,MATCH(MIN(ABS(MOD(J975 - $Q$5:$Q$12 + PI(), 2*PI()) - PI())),ABS(MOD(J975 - $Q$5:$Q$12 + PI(), 2*PI()) - PI()),0))</f>
        <v>N</v>
      </c>
      <c r="L975">
        <v>5.4547923609676001</v>
      </c>
      <c r="M975">
        <v>8.4352608786688901</v>
      </c>
      <c r="N975">
        <v>3.0887351565890802</v>
      </c>
    </row>
    <row r="976" spans="1:14" x14ac:dyDescent="0.3">
      <c r="A976">
        <v>1676037</v>
      </c>
      <c r="B976">
        <v>2023</v>
      </c>
      <c r="C976">
        <v>2</v>
      </c>
      <c r="D976">
        <v>10</v>
      </c>
      <c r="E976">
        <v>1700</v>
      </c>
      <c r="F976">
        <v>3.3674047851562499</v>
      </c>
      <c r="G976">
        <v>-9.1451416015625</v>
      </c>
      <c r="H976">
        <v>9.74541070964802</v>
      </c>
      <c r="I976">
        <v>-0.352811497755673</v>
      </c>
      <c r="J976">
        <f t="shared" si="16"/>
        <v>5.9303738094239131</v>
      </c>
      <c r="K976" t="str" cm="1">
        <f t="array" ref="K976">INDEX($P$5:$P$12,MATCH(MIN(ABS(MOD(J976 - $Q$5:$Q$12 + PI(), 2*PI()) - PI())),ABS(MOD(J976 - $Q$5:$Q$12 + PI(), 2*PI()) - PI()),0))</f>
        <v>N</v>
      </c>
      <c r="L976">
        <v>5.4698409965672798</v>
      </c>
      <c r="M976">
        <v>8.5127786000569596</v>
      </c>
      <c r="N976">
        <v>3.1161431206597201</v>
      </c>
    </row>
    <row r="977" spans="1:14" x14ac:dyDescent="0.3">
      <c r="A977">
        <v>1676041</v>
      </c>
      <c r="B977">
        <v>2023</v>
      </c>
      <c r="C977">
        <v>2</v>
      </c>
      <c r="D977">
        <v>10</v>
      </c>
      <c r="E977">
        <v>1800</v>
      </c>
      <c r="F977">
        <v>3.4411639404296799</v>
      </c>
      <c r="G977">
        <v>-9.2733929443359298</v>
      </c>
      <c r="H977">
        <v>9.8912802995857394</v>
      </c>
      <c r="I977">
        <v>-0.35532890037074</v>
      </c>
      <c r="J977">
        <f t="shared" si="16"/>
        <v>5.9278564068088464</v>
      </c>
      <c r="K977" t="str" cm="1">
        <f t="array" ref="K977">INDEX($P$5:$P$12,MATCH(MIN(ABS(MOD(J977 - $Q$5:$Q$12 + PI(), 2*PI()) - PI())),ABS(MOD(J977 - $Q$5:$Q$12 + PI(), 2*PI()) - PI()),0))</f>
        <v>N</v>
      </c>
      <c r="L977">
        <v>5.48325267581692</v>
      </c>
      <c r="M977">
        <v>8.5829124450683594</v>
      </c>
      <c r="N977">
        <v>3.1435160107082698</v>
      </c>
    </row>
    <row r="978" spans="1:14" x14ac:dyDescent="0.3">
      <c r="A978">
        <v>1676044</v>
      </c>
      <c r="B978">
        <v>2023</v>
      </c>
      <c r="C978">
        <v>2</v>
      </c>
      <c r="D978">
        <v>10</v>
      </c>
      <c r="E978">
        <v>1900</v>
      </c>
      <c r="F978">
        <v>3.3444573974609302</v>
      </c>
      <c r="G978">
        <v>-9.547607421875</v>
      </c>
      <c r="H978">
        <v>10.1164323140954</v>
      </c>
      <c r="I978">
        <v>-0.33693557289132398</v>
      </c>
      <c r="J978">
        <f t="shared" si="16"/>
        <v>5.9462497342882621</v>
      </c>
      <c r="K978" t="str" cm="1">
        <f t="array" ref="K978">INDEX($P$5:$P$12,MATCH(MIN(ABS(MOD(J978 - $Q$5:$Q$12 + PI(), 2*PI()) - PI())),ABS(MOD(J978 - $Q$5:$Q$12 + PI(), 2*PI()) - PI()),0))</f>
        <v>N</v>
      </c>
      <c r="L978">
        <v>5.4987738153753298</v>
      </c>
      <c r="M978">
        <v>8.6323164833916497</v>
      </c>
      <c r="N978">
        <v>3.17711660597059</v>
      </c>
    </row>
    <row r="979" spans="1:14" x14ac:dyDescent="0.3">
      <c r="A979">
        <v>1676048</v>
      </c>
      <c r="B979">
        <v>2023</v>
      </c>
      <c r="C979">
        <v>2</v>
      </c>
      <c r="D979">
        <v>10</v>
      </c>
      <c r="E979">
        <v>2000</v>
      </c>
      <c r="F979">
        <v>2.9975531005859302</v>
      </c>
      <c r="G979">
        <v>-9.78803405761718</v>
      </c>
      <c r="H979">
        <v>10.2367443703506</v>
      </c>
      <c r="I979">
        <v>-0.29717781066528298</v>
      </c>
      <c r="J979">
        <f t="shared" si="16"/>
        <v>5.9860074965143033</v>
      </c>
      <c r="K979" t="str" cm="1">
        <f t="array" ref="K979">INDEX($P$5:$P$12,MATCH(MIN(ABS(MOD(J979 - $Q$5:$Q$12 + PI(), 2*PI()) - PI())),ABS(MOD(J979 - $Q$5:$Q$12 + PI(), 2*PI()) - PI()),0))</f>
        <v>N</v>
      </c>
      <c r="L979">
        <v>5.5163307936337098</v>
      </c>
      <c r="M979">
        <v>8.6706359651353608</v>
      </c>
      <c r="N979">
        <v>3.2128574583265501</v>
      </c>
    </row>
    <row r="980" spans="1:14" x14ac:dyDescent="0.3">
      <c r="A980">
        <v>1676052</v>
      </c>
      <c r="B980">
        <v>2023</v>
      </c>
      <c r="C980">
        <v>2</v>
      </c>
      <c r="D980">
        <v>10</v>
      </c>
      <c r="E980">
        <v>2100</v>
      </c>
      <c r="F980">
        <v>2.3900781250000001</v>
      </c>
      <c r="G980">
        <v>-9.5952075195312503</v>
      </c>
      <c r="H980">
        <v>9.8884013261230699</v>
      </c>
      <c r="I980">
        <v>-0.244122782977301</v>
      </c>
      <c r="J980">
        <f t="shared" si="16"/>
        <v>6.0390625242022855</v>
      </c>
      <c r="K980" t="str" cm="1">
        <f t="array" ref="K980">INDEX($P$5:$P$12,MATCH(MIN(ABS(MOD(J980 - $Q$5:$Q$12 + PI(), 2*PI()) - PI())),ABS(MOD(J980 - $Q$5:$Q$12 + PI(), 2*PI()) - PI()),0))</f>
        <v>N</v>
      </c>
      <c r="L980">
        <v>5.5337301127555598</v>
      </c>
      <c r="M980">
        <v>8.7186090681287904</v>
      </c>
      <c r="N980">
        <v>3.24060270521375</v>
      </c>
    </row>
    <row r="981" spans="1:14" x14ac:dyDescent="0.3">
      <c r="A981">
        <v>1676055</v>
      </c>
      <c r="B981">
        <v>2023</v>
      </c>
      <c r="C981">
        <v>2</v>
      </c>
      <c r="D981">
        <v>10</v>
      </c>
      <c r="E981">
        <v>2200</v>
      </c>
      <c r="F981">
        <v>1.9256707763671801</v>
      </c>
      <c r="G981">
        <v>-9.2452355957031198</v>
      </c>
      <c r="H981">
        <v>9.4436533798636795</v>
      </c>
      <c r="I981">
        <v>-0.20535185253392499</v>
      </c>
      <c r="J981">
        <f t="shared" si="16"/>
        <v>6.0778334546456616</v>
      </c>
      <c r="K981" t="str" cm="1">
        <f t="array" ref="K981">INDEX($P$5:$P$12,MATCH(MIN(ABS(MOD(J981 - $Q$5:$Q$12 + PI(), 2*PI()) - PI())),ABS(MOD(J981 - $Q$5:$Q$12 + PI(), 2*PI()) - PI()),0))</f>
        <v>N</v>
      </c>
      <c r="L981">
        <v>5.5448931371434496</v>
      </c>
      <c r="M981">
        <v>9.0038512547810807</v>
      </c>
      <c r="N981">
        <v>3.4147992663913298</v>
      </c>
    </row>
    <row r="982" spans="1:14" x14ac:dyDescent="0.3">
      <c r="A982">
        <v>1676059</v>
      </c>
      <c r="B982">
        <v>2023</v>
      </c>
      <c r="C982">
        <v>2</v>
      </c>
      <c r="D982">
        <v>10</v>
      </c>
      <c r="E982">
        <v>2300</v>
      </c>
      <c r="F982">
        <v>1.3072564697265601</v>
      </c>
      <c r="G982">
        <v>-9.5346112060546808</v>
      </c>
      <c r="H982">
        <v>9.6238105929130509</v>
      </c>
      <c r="I982">
        <v>-0.136256871338923</v>
      </c>
      <c r="J982">
        <f t="shared" si="16"/>
        <v>6.1469284358406631</v>
      </c>
      <c r="K982" t="str" cm="1">
        <f t="array" ref="K982">INDEX($P$5:$P$12,MATCH(MIN(ABS(MOD(J982 - $Q$5:$Q$12 + PI(), 2*PI()) - PI())),ABS(MOD(J982 - $Q$5:$Q$12 + PI(), 2*PI()) - PI()),0))</f>
        <v>N</v>
      </c>
      <c r="L982">
        <v>5.5550751713484798</v>
      </c>
      <c r="M982">
        <v>9.11362997690836</v>
      </c>
      <c r="N982">
        <v>3.4318098492092499</v>
      </c>
    </row>
    <row r="983" spans="1:14" x14ac:dyDescent="0.3">
      <c r="A983">
        <v>1676062</v>
      </c>
      <c r="B983">
        <v>2023</v>
      </c>
      <c r="C983">
        <v>2</v>
      </c>
      <c r="D983">
        <v>10</v>
      </c>
      <c r="E983">
        <v>0</v>
      </c>
      <c r="F983">
        <v>8.0822094726562508</v>
      </c>
      <c r="G983">
        <v>-3.8920898437499997E-2</v>
      </c>
      <c r="H983">
        <v>8.0823031863590398</v>
      </c>
      <c r="I983">
        <v>-1.56598073797459</v>
      </c>
      <c r="J983">
        <f t="shared" si="16"/>
        <v>4.7172045692049966</v>
      </c>
      <c r="K983" t="str" cm="1">
        <f t="array" ref="K983">INDEX($P$5:$P$12,MATCH(MIN(ABS(MOD(J983 - $Q$5:$Q$12 + PI(), 2*PI()) - PI())),ABS(MOD(J983 - $Q$5:$Q$12 + PI(), 2*PI()) - PI()),0))</f>
        <v>W</v>
      </c>
      <c r="L983">
        <v>4.8250882763065102</v>
      </c>
      <c r="M983">
        <v>9.3598776923285598</v>
      </c>
      <c r="N983">
        <v>2.8402350743611602</v>
      </c>
    </row>
    <row r="984" spans="1:14" x14ac:dyDescent="0.3">
      <c r="A984">
        <v>1676066</v>
      </c>
      <c r="B984">
        <v>2023</v>
      </c>
      <c r="C984">
        <v>2</v>
      </c>
      <c r="D984">
        <v>10</v>
      </c>
      <c r="E984">
        <v>100</v>
      </c>
      <c r="F984">
        <v>8.6689093017578092</v>
      </c>
      <c r="G984">
        <v>-1.04475219726562</v>
      </c>
      <c r="H984">
        <v>8.73163762622994</v>
      </c>
      <c r="I984">
        <v>-1.45085762841453</v>
      </c>
      <c r="J984">
        <f t="shared" si="16"/>
        <v>4.832327678765056</v>
      </c>
      <c r="K984" t="str" cm="1">
        <f t="array" ref="K984">INDEX($P$5:$P$12,MATCH(MIN(ABS(MOD(J984 - $Q$5:$Q$12 + PI(), 2*PI()) - PI())),ABS(MOD(J984 - $Q$5:$Q$12 + PI(), 2*PI()) - PI()),0))</f>
        <v>W</v>
      </c>
      <c r="L984">
        <v>4.8548508177475203</v>
      </c>
      <c r="M984">
        <v>9.2746501498752103</v>
      </c>
      <c r="N984">
        <v>2.8017082214355402</v>
      </c>
    </row>
    <row r="985" spans="1:14" x14ac:dyDescent="0.3">
      <c r="A985">
        <v>1676070</v>
      </c>
      <c r="B985">
        <v>2023</v>
      </c>
      <c r="C985">
        <v>2</v>
      </c>
      <c r="D985">
        <v>10</v>
      </c>
      <c r="E985">
        <v>200</v>
      </c>
      <c r="F985">
        <v>8.7581091308593706</v>
      </c>
      <c r="G985">
        <v>-1.41528625488281</v>
      </c>
      <c r="H985">
        <v>8.8717253525626294</v>
      </c>
      <c r="I985">
        <v>-1.4105840834616299</v>
      </c>
      <c r="J985">
        <f t="shared" si="16"/>
        <v>4.8726012237179566</v>
      </c>
      <c r="K985" t="str" cm="1">
        <f t="array" ref="K985">INDEX($P$5:$P$12,MATCH(MIN(ABS(MOD(J985 - $Q$5:$Q$12 + PI(), 2*PI()) - PI())),ABS(MOD(J985 - $Q$5:$Q$12 + PI(), 2*PI()) - PI()),0))</f>
        <v>W</v>
      </c>
      <c r="L985">
        <v>4.8822011270544898</v>
      </c>
      <c r="M985">
        <v>9.1469759411282006</v>
      </c>
      <c r="N985">
        <v>2.7741648356119701</v>
      </c>
    </row>
    <row r="986" spans="1:14" x14ac:dyDescent="0.3">
      <c r="A986">
        <v>1676073</v>
      </c>
      <c r="B986">
        <v>2023</v>
      </c>
      <c r="C986">
        <v>2</v>
      </c>
      <c r="D986">
        <v>11</v>
      </c>
      <c r="E986">
        <v>300</v>
      </c>
      <c r="F986">
        <v>0.89103820800781197</v>
      </c>
      <c r="G986">
        <v>-8.6954742431640604</v>
      </c>
      <c r="H986">
        <v>8.7410080312089509</v>
      </c>
      <c r="I986">
        <v>-0.10211506945747501</v>
      </c>
      <c r="J986">
        <f t="shared" si="16"/>
        <v>6.1810702377221114</v>
      </c>
      <c r="K986" t="str" cm="1">
        <f t="array" ref="K986">INDEX($P$5:$P$12,MATCH(MIN(ABS(MOD(J986 - $Q$5:$Q$12 + PI(), 2*PI()) - PI())),ABS(MOD(J986 - $Q$5:$Q$12 + PI(), 2*PI()) - PI()),0))</f>
        <v>N</v>
      </c>
      <c r="L986">
        <v>5.5918686947927201</v>
      </c>
      <c r="M986">
        <v>9.4820914798312703</v>
      </c>
      <c r="N986">
        <v>3.4374343024359799</v>
      </c>
    </row>
    <row r="987" spans="1:14" x14ac:dyDescent="0.3">
      <c r="A987">
        <v>1676077</v>
      </c>
      <c r="B987">
        <v>2023</v>
      </c>
      <c r="C987">
        <v>2</v>
      </c>
      <c r="D987">
        <v>11</v>
      </c>
      <c r="E987">
        <v>400</v>
      </c>
      <c r="F987">
        <v>0.92239257812499997</v>
      </c>
      <c r="G987">
        <v>-8.5363403320312496</v>
      </c>
      <c r="H987">
        <v>8.5860301846920706</v>
      </c>
      <c r="I987">
        <v>-0.107637181826588</v>
      </c>
      <c r="J987">
        <f t="shared" si="16"/>
        <v>6.1755481253529982</v>
      </c>
      <c r="K987" t="str" cm="1">
        <f t="array" ref="K987">INDEX($P$5:$P$12,MATCH(MIN(ABS(MOD(J987 - $Q$5:$Q$12 + PI(), 2*PI()) - PI())),ABS(MOD(J987 - $Q$5:$Q$12 + PI(), 2*PI()) - PI()),0))</f>
        <v>N</v>
      </c>
      <c r="L987">
        <v>5.6009092389731796</v>
      </c>
      <c r="M987">
        <v>9.5275448693169391</v>
      </c>
      <c r="N987">
        <v>3.4239061143663099</v>
      </c>
    </row>
    <row r="988" spans="1:14" x14ac:dyDescent="0.3">
      <c r="A988">
        <v>1676080</v>
      </c>
      <c r="B988">
        <v>2023</v>
      </c>
      <c r="C988">
        <v>2</v>
      </c>
      <c r="D988">
        <v>11</v>
      </c>
      <c r="E988">
        <v>500</v>
      </c>
      <c r="F988">
        <v>0.70323669433593705</v>
      </c>
      <c r="G988">
        <v>-8.2130200195312497</v>
      </c>
      <c r="H988">
        <v>8.2430722239636793</v>
      </c>
      <c r="I988">
        <v>-8.5416278361424805E-2</v>
      </c>
      <c r="J988">
        <f t="shared" si="16"/>
        <v>6.1977690288181613</v>
      </c>
      <c r="K988" t="str" cm="1">
        <f t="array" ref="K988">INDEX($P$5:$P$12,MATCH(MIN(ABS(MOD(J988 - $Q$5:$Q$12 + PI(), 2*PI()) - PI())),ABS(MOD(J988 - $Q$5:$Q$12 + PI(), 2*PI()) - PI()),0))</f>
        <v>N</v>
      </c>
      <c r="L988">
        <v>5.6104970923483197</v>
      </c>
      <c r="M988">
        <v>9.5617868635389502</v>
      </c>
      <c r="N988">
        <v>3.4020518196953602</v>
      </c>
    </row>
    <row r="989" spans="1:14" x14ac:dyDescent="0.3">
      <c r="A989">
        <v>1676084</v>
      </c>
      <c r="B989">
        <v>2023</v>
      </c>
      <c r="C989">
        <v>2</v>
      </c>
      <c r="D989">
        <v>11</v>
      </c>
      <c r="E989">
        <v>600</v>
      </c>
      <c r="F989">
        <v>0.43706848144531202</v>
      </c>
      <c r="G989">
        <v>-8.1744561767578094</v>
      </c>
      <c r="H989">
        <v>8.1861323372644499</v>
      </c>
      <c r="I989">
        <v>-5.3416727700903797E-2</v>
      </c>
      <c r="J989">
        <f t="shared" si="16"/>
        <v>6.2297685794786828</v>
      </c>
      <c r="K989" t="str" cm="1">
        <f t="array" ref="K989">INDEX($P$5:$P$12,MATCH(MIN(ABS(MOD(J989 - $Q$5:$Q$12 + PI(), 2*PI()) - PI())),ABS(MOD(J989 - $Q$5:$Q$12 + PI(), 2*PI()) - PI()),0))</f>
        <v>N</v>
      </c>
      <c r="L989">
        <v>5.6200243440133297</v>
      </c>
      <c r="M989">
        <v>9.5883390638563295</v>
      </c>
      <c r="N989">
        <v>3.3721190558539398</v>
      </c>
    </row>
    <row r="990" spans="1:14" x14ac:dyDescent="0.3">
      <c r="A990">
        <v>1676088</v>
      </c>
      <c r="B990">
        <v>2023</v>
      </c>
      <c r="C990">
        <v>2</v>
      </c>
      <c r="D990">
        <v>11</v>
      </c>
      <c r="E990">
        <v>700</v>
      </c>
      <c r="F990">
        <v>7.9598999023437506E-2</v>
      </c>
      <c r="G990">
        <v>-7.88743225097656</v>
      </c>
      <c r="H990">
        <v>7.8878338924187998</v>
      </c>
      <c r="I990">
        <v>-1.0091534782959599E-2</v>
      </c>
      <c r="J990">
        <f t="shared" si="16"/>
        <v>6.2730937723966269</v>
      </c>
      <c r="K990" t="str" cm="1">
        <f t="array" ref="K990">INDEX($P$5:$P$12,MATCH(MIN(ABS(MOD(J990 - $Q$5:$Q$12 + PI(), 2*PI()) - PI())),ABS(MOD(J990 - $Q$5:$Q$12 + PI(), 2*PI()) - PI()),0))</f>
        <v>N</v>
      </c>
      <c r="L990">
        <v>5.62987922367377</v>
      </c>
      <c r="M990">
        <v>9.6038454903496593</v>
      </c>
      <c r="N990">
        <v>3.3369209501478401</v>
      </c>
    </row>
    <row r="991" spans="1:14" x14ac:dyDescent="0.3">
      <c r="A991">
        <v>1676091</v>
      </c>
      <c r="B991">
        <v>2023</v>
      </c>
      <c r="C991">
        <v>2</v>
      </c>
      <c r="D991">
        <v>11</v>
      </c>
      <c r="E991">
        <v>800</v>
      </c>
      <c r="F991">
        <v>-0.64390930175781202</v>
      </c>
      <c r="G991">
        <v>-7.2514086914062501</v>
      </c>
      <c r="H991">
        <v>7.2799414282459898</v>
      </c>
      <c r="I991">
        <v>8.8565528636153495E-2</v>
      </c>
      <c r="J991">
        <f t="shared" si="16"/>
        <v>8.8565528636153495E-2</v>
      </c>
      <c r="K991" t="str" cm="1">
        <f t="array" ref="K991">INDEX($P$5:$P$12,MATCH(MIN(ABS(MOD(J991 - $Q$5:$Q$12 + PI(), 2*PI()) - PI())),ABS(MOD(J991 - $Q$5:$Q$12 + PI(), 2*PI()) - PI()),0))</f>
        <v>N</v>
      </c>
      <c r="L991">
        <v>5.6375062803103297</v>
      </c>
      <c r="M991">
        <v>9.6307614644368496</v>
      </c>
      <c r="N991">
        <v>3.2908645206027498</v>
      </c>
    </row>
    <row r="992" spans="1:14" x14ac:dyDescent="0.3">
      <c r="A992">
        <v>1676095</v>
      </c>
      <c r="B992">
        <v>2023</v>
      </c>
      <c r="C992">
        <v>2</v>
      </c>
      <c r="D992">
        <v>11</v>
      </c>
      <c r="E992">
        <v>900</v>
      </c>
      <c r="F992">
        <v>-0.783978881835937</v>
      </c>
      <c r="G992">
        <v>-6.8200329589843696</v>
      </c>
      <c r="H992">
        <v>6.8649451890599797</v>
      </c>
      <c r="I992">
        <v>0.114450008028155</v>
      </c>
      <c r="J992">
        <f t="shared" si="16"/>
        <v>0.114450008028155</v>
      </c>
      <c r="K992" t="str" cm="1">
        <f t="array" ref="K992">INDEX($P$5:$P$12,MATCH(MIN(ABS(MOD(J992 - $Q$5:$Q$12 + PI(), 2*PI()) - PI())),ABS(MOD(J992 - $Q$5:$Q$12 + PI(), 2*PI()) - PI()),0))</f>
        <v>N</v>
      </c>
      <c r="L992">
        <v>5.64363746895327</v>
      </c>
      <c r="M992">
        <v>9.66000122494167</v>
      </c>
      <c r="N992">
        <v>3.2388972176445798</v>
      </c>
    </row>
    <row r="993" spans="1:14" x14ac:dyDescent="0.3">
      <c r="A993">
        <v>1676098</v>
      </c>
      <c r="B993">
        <v>2023</v>
      </c>
      <c r="C993">
        <v>2</v>
      </c>
      <c r="D993">
        <v>11</v>
      </c>
      <c r="E993">
        <v>1000</v>
      </c>
      <c r="F993">
        <v>-0.1125341796875</v>
      </c>
      <c r="G993">
        <v>-5.7744262695312498</v>
      </c>
      <c r="H993">
        <v>5.7755227195337397</v>
      </c>
      <c r="I993">
        <v>1.9485907513003699E-2</v>
      </c>
      <c r="J993">
        <f t="shared" si="16"/>
        <v>1.9485907513003699E-2</v>
      </c>
      <c r="K993" t="str" cm="1">
        <f t="array" ref="K993">INDEX($P$5:$P$12,MATCH(MIN(ABS(MOD(J993 - $Q$5:$Q$12 + PI(), 2*PI()) - PI())),ABS(MOD(J993 - $Q$5:$Q$12 + PI(), 2*PI()) - PI()),0))</f>
        <v>N</v>
      </c>
      <c r="L993">
        <v>5.6458830463844203</v>
      </c>
      <c r="M993">
        <v>9.7078040440877196</v>
      </c>
      <c r="N993">
        <v>3.1791887283325102</v>
      </c>
    </row>
    <row r="994" spans="1:14" x14ac:dyDescent="0.3">
      <c r="A994">
        <v>1676102</v>
      </c>
      <c r="B994">
        <v>2023</v>
      </c>
      <c r="C994">
        <v>2</v>
      </c>
      <c r="D994">
        <v>11</v>
      </c>
      <c r="E994">
        <v>1100</v>
      </c>
      <c r="F994">
        <v>8.0719604492187499E-2</v>
      </c>
      <c r="G994">
        <v>-5.5038519287109304</v>
      </c>
      <c r="H994">
        <v>5.5044438145669599</v>
      </c>
      <c r="I994">
        <v>-1.4664968988973201E-2</v>
      </c>
      <c r="J994">
        <f t="shared" si="16"/>
        <v>6.2685203381906129</v>
      </c>
      <c r="K994" t="str" cm="1">
        <f t="array" ref="K994">INDEX($P$5:$P$12,MATCH(MIN(ABS(MOD(J994 - $Q$5:$Q$12 + PI(), 2*PI()) - PI())),ABS(MOD(J994 - $Q$5:$Q$12 + PI(), 2*PI()) - PI()),0))</f>
        <v>N</v>
      </c>
      <c r="L994">
        <v>5.6488951407586603</v>
      </c>
      <c r="M994">
        <v>9.7385729683769995</v>
      </c>
      <c r="N994">
        <v>3.1212139129638601</v>
      </c>
    </row>
    <row r="995" spans="1:14" x14ac:dyDescent="0.3">
      <c r="A995">
        <v>1676106</v>
      </c>
      <c r="B995">
        <v>2023</v>
      </c>
      <c r="C995">
        <v>2</v>
      </c>
      <c r="D995">
        <v>11</v>
      </c>
      <c r="E995">
        <v>1200</v>
      </c>
      <c r="F995">
        <v>0.126698608398437</v>
      </c>
      <c r="G995">
        <v>-4.8047674560546803</v>
      </c>
      <c r="H995">
        <v>4.8064376459215898</v>
      </c>
      <c r="I995">
        <v>-2.6363243483117402E-2</v>
      </c>
      <c r="J995">
        <f t="shared" si="16"/>
        <v>6.2568220636964691</v>
      </c>
      <c r="K995" t="str" cm="1">
        <f t="array" ref="K995">INDEX($P$5:$P$12,MATCH(MIN(ABS(MOD(J995 - $Q$5:$Q$12 + PI(), 2*PI()) - PI())),ABS(MOD(J995 - $Q$5:$Q$12 + PI(), 2*PI()) - PI()),0))</f>
        <v>N</v>
      </c>
      <c r="L995">
        <v>5.6526633361570502</v>
      </c>
      <c r="M995">
        <v>9.7582519319322305</v>
      </c>
      <c r="N995">
        <v>3.0647261937459298</v>
      </c>
    </row>
    <row r="996" spans="1:14" x14ac:dyDescent="0.3">
      <c r="A996">
        <v>1676109</v>
      </c>
      <c r="B996">
        <v>2023</v>
      </c>
      <c r="C996">
        <v>2</v>
      </c>
      <c r="D996">
        <v>11</v>
      </c>
      <c r="E996">
        <v>1300</v>
      </c>
      <c r="F996">
        <v>0.29496826171875001</v>
      </c>
      <c r="G996">
        <v>-3.8800018310546802</v>
      </c>
      <c r="H996">
        <v>3.8911978212896199</v>
      </c>
      <c r="I996">
        <v>-7.5876761208008903E-2</v>
      </c>
      <c r="J996">
        <f t="shared" si="16"/>
        <v>6.2073085459715776</v>
      </c>
      <c r="K996" t="str" cm="1">
        <f t="array" ref="K996">INDEX($P$5:$P$12,MATCH(MIN(ABS(MOD(J996 - $Q$5:$Q$12 + PI(), 2*PI()) - PI())),ABS(MOD(J996 - $Q$5:$Q$12 + PI(), 2*PI()) - PI()),0))</f>
        <v>N</v>
      </c>
      <c r="L996">
        <v>5.6569911504724999</v>
      </c>
      <c r="M996">
        <v>9.7704767651028099</v>
      </c>
      <c r="N996">
        <v>3.0093925264146502</v>
      </c>
    </row>
    <row r="997" spans="1:14" x14ac:dyDescent="0.3">
      <c r="A997">
        <v>1676113</v>
      </c>
      <c r="B997">
        <v>2023</v>
      </c>
      <c r="C997">
        <v>2</v>
      </c>
      <c r="D997">
        <v>11</v>
      </c>
      <c r="E997">
        <v>1400</v>
      </c>
      <c r="F997">
        <v>0.90571411132812496</v>
      </c>
      <c r="G997">
        <v>-3.2557275390624998</v>
      </c>
      <c r="H997">
        <v>3.3793608656177598</v>
      </c>
      <c r="I997">
        <v>-0.27133043450213301</v>
      </c>
      <c r="J997">
        <f t="shared" si="16"/>
        <v>6.0118548726774534</v>
      </c>
      <c r="K997" t="str" cm="1">
        <f t="array" ref="K997">INDEX($P$5:$P$12,MATCH(MIN(ABS(MOD(J997 - $Q$5:$Q$12 + PI(), 2*PI()) - PI())),ABS(MOD(J997 - $Q$5:$Q$12 + PI(), 2*PI()) - PI()),0))</f>
        <v>N</v>
      </c>
      <c r="L997">
        <v>5.6623077669100201</v>
      </c>
      <c r="M997">
        <v>9.7696365780300507</v>
      </c>
      <c r="N997">
        <v>2.9568359586927602</v>
      </c>
    </row>
    <row r="998" spans="1:14" x14ac:dyDescent="0.3">
      <c r="A998">
        <v>1676116</v>
      </c>
      <c r="B998">
        <v>2023</v>
      </c>
      <c r="C998">
        <v>2</v>
      </c>
      <c r="D998">
        <v>11</v>
      </c>
      <c r="E998">
        <v>1500</v>
      </c>
      <c r="F998">
        <v>1.5438763427734301</v>
      </c>
      <c r="G998">
        <v>-3.1057891845703098</v>
      </c>
      <c r="H998">
        <v>3.4683541659942101</v>
      </c>
      <c r="I998">
        <v>-0.461321959870517</v>
      </c>
      <c r="J998">
        <f t="shared" si="16"/>
        <v>5.8218633473090691</v>
      </c>
      <c r="K998" t="str" cm="1">
        <f t="array" ref="K998">INDEX($P$5:$P$12,MATCH(MIN(ABS(MOD(J998 - $Q$5:$Q$12 + PI(), 2*PI()) - PI())),ABS(MOD(J998 - $Q$5:$Q$12 + PI(), 2*PI()) - PI()),0))</f>
        <v>NW</v>
      </c>
      <c r="L998">
        <v>5.6687031411330899</v>
      </c>
      <c r="M998">
        <v>9.7570157580905494</v>
      </c>
      <c r="N998">
        <v>2.9068070517645901</v>
      </c>
    </row>
    <row r="999" spans="1:14" x14ac:dyDescent="0.3">
      <c r="A999">
        <v>1676120</v>
      </c>
      <c r="B999">
        <v>2023</v>
      </c>
      <c r="C999">
        <v>2</v>
      </c>
      <c r="D999">
        <v>11</v>
      </c>
      <c r="E999">
        <v>1600</v>
      </c>
      <c r="F999">
        <v>1.8043579101562499</v>
      </c>
      <c r="G999">
        <v>-2.9822601318359299</v>
      </c>
      <c r="H999">
        <v>3.4856251895293502</v>
      </c>
      <c r="I999">
        <v>-0.54411008445700104</v>
      </c>
      <c r="J999">
        <f t="shared" si="16"/>
        <v>5.739075222722585</v>
      </c>
      <c r="K999" t="str" cm="1">
        <f t="array" ref="K999">INDEX($P$5:$P$12,MATCH(MIN(ABS(MOD(J999 - $Q$5:$Q$12 + PI(), 2*PI()) - PI())),ABS(MOD(J999 - $Q$5:$Q$12 + PI(), 2*PI()) - PI()),0))</f>
        <v>NW</v>
      </c>
      <c r="L999">
        <v>5.6761048351600696</v>
      </c>
      <c r="M999">
        <v>9.73718166351318</v>
      </c>
      <c r="N999">
        <v>2.8589291042751701</v>
      </c>
    </row>
    <row r="1000" spans="1:14" x14ac:dyDescent="0.3">
      <c r="A1000">
        <v>1676124</v>
      </c>
      <c r="B1000">
        <v>2023</v>
      </c>
      <c r="C1000">
        <v>2</v>
      </c>
      <c r="D1000">
        <v>11</v>
      </c>
      <c r="E1000">
        <v>1700</v>
      </c>
      <c r="F1000">
        <v>2.2490661621093699</v>
      </c>
      <c r="G1000">
        <v>-2.95394104003906</v>
      </c>
      <c r="H1000">
        <v>3.7126898967692399</v>
      </c>
      <c r="I1000">
        <v>-0.65074344291437303</v>
      </c>
      <c r="J1000">
        <f t="shared" si="16"/>
        <v>5.6324418642652132</v>
      </c>
      <c r="K1000" t="str" cm="1">
        <f t="array" ref="K1000">INDEX($P$5:$P$12,MATCH(MIN(ABS(MOD(J1000 - $Q$5:$Q$12 + PI(), 2*PI()) - PI())),ABS(MOD(J1000 - $Q$5:$Q$12 + PI(), 2*PI()) - PI()),0))</f>
        <v>NW</v>
      </c>
      <c r="L1000">
        <v>5.68434879826781</v>
      </c>
      <c r="M1000">
        <v>9.7119091881646007</v>
      </c>
      <c r="N1000">
        <v>2.81276734670003</v>
      </c>
    </row>
    <row r="1001" spans="1:14" x14ac:dyDescent="0.3">
      <c r="A1001">
        <v>1676127</v>
      </c>
      <c r="B1001">
        <v>2023</v>
      </c>
      <c r="C1001">
        <v>2</v>
      </c>
      <c r="D1001">
        <v>11</v>
      </c>
      <c r="E1001">
        <v>1800</v>
      </c>
      <c r="F1001">
        <v>2.7920275878906202</v>
      </c>
      <c r="G1001">
        <v>-2.3596209716796799</v>
      </c>
      <c r="H1001">
        <v>3.6555750821906101</v>
      </c>
      <c r="I1001">
        <v>-0.86913745988284696</v>
      </c>
      <c r="J1001">
        <f t="shared" si="16"/>
        <v>5.4140478472967395</v>
      </c>
      <c r="K1001" t="str" cm="1">
        <f t="array" ref="K1001">INDEX($P$5:$P$12,MATCH(MIN(ABS(MOD(J1001 - $Q$5:$Q$12 + PI(), 2*PI()) - PI())),ABS(MOD(J1001 - $Q$5:$Q$12 + PI(), 2*PI()) - PI()),0))</f>
        <v>NW</v>
      </c>
      <c r="L1001">
        <v>5.6931175816543602</v>
      </c>
      <c r="M1001">
        <v>9.6839313507080007</v>
      </c>
      <c r="N1001">
        <v>2.76824951171875</v>
      </c>
    </row>
    <row r="1002" spans="1:14" x14ac:dyDescent="0.3">
      <c r="A1002">
        <v>1676131</v>
      </c>
      <c r="B1002">
        <v>2023</v>
      </c>
      <c r="C1002">
        <v>2</v>
      </c>
      <c r="D1002">
        <v>11</v>
      </c>
      <c r="E1002">
        <v>1900</v>
      </c>
      <c r="F1002">
        <v>2.9859020996093699</v>
      </c>
      <c r="G1002">
        <v>-1.5838183593749999</v>
      </c>
      <c r="H1002">
        <v>3.37995442927045</v>
      </c>
      <c r="I1002">
        <v>-1.0831004566665201</v>
      </c>
      <c r="J1002">
        <f t="shared" si="16"/>
        <v>5.2000848505130666</v>
      </c>
      <c r="K1002" t="str" cm="1">
        <f t="array" ref="K1002">INDEX($P$5:$P$12,MATCH(MIN(ABS(MOD(J1002 - $Q$5:$Q$12 + PI(), 2*PI()) - PI())),ABS(MOD(J1002 - $Q$5:$Q$12 + PI(), 2*PI()) - PI()),0))</f>
        <v>NW</v>
      </c>
      <c r="L1002">
        <v>5.7024971166508998</v>
      </c>
      <c r="M1002">
        <v>9.6563544803195498</v>
      </c>
      <c r="N1002">
        <v>2.7246264351738798</v>
      </c>
    </row>
    <row r="1003" spans="1:14" x14ac:dyDescent="0.3">
      <c r="A1003">
        <v>1676134</v>
      </c>
      <c r="B1003">
        <v>2023</v>
      </c>
      <c r="C1003">
        <v>2</v>
      </c>
      <c r="D1003">
        <v>11</v>
      </c>
      <c r="E1003">
        <v>2000</v>
      </c>
      <c r="F1003">
        <v>3.30527893066406</v>
      </c>
      <c r="G1003">
        <v>-1.3019262695312499</v>
      </c>
      <c r="H1003">
        <v>3.55244715946449</v>
      </c>
      <c r="I1003">
        <v>-1.19556565659263</v>
      </c>
      <c r="J1003">
        <f t="shared" si="16"/>
        <v>5.087619650586956</v>
      </c>
      <c r="K1003" t="str" cm="1">
        <f t="array" ref="K1003">INDEX($P$5:$P$12,MATCH(MIN(ABS(MOD(J1003 - $Q$5:$Q$12 + PI(), 2*PI()) - PI())),ABS(MOD(J1003 - $Q$5:$Q$12 + PI(), 2*PI()) - PI()),0))</f>
        <v>W</v>
      </c>
      <c r="L1003">
        <v>5.7125527394761804</v>
      </c>
      <c r="M1003">
        <v>9.6274605857001401</v>
      </c>
      <c r="N1003">
        <v>2.6824733946058399</v>
      </c>
    </row>
    <row r="1004" spans="1:14" x14ac:dyDescent="0.3">
      <c r="A1004">
        <v>1676138</v>
      </c>
      <c r="B1004">
        <v>2023</v>
      </c>
      <c r="C1004">
        <v>2</v>
      </c>
      <c r="D1004">
        <v>11</v>
      </c>
      <c r="E1004">
        <v>2100</v>
      </c>
      <c r="F1004">
        <v>3.90301818847656</v>
      </c>
      <c r="G1004">
        <v>-1.0590197753906201</v>
      </c>
      <c r="H1004">
        <v>4.0441406830434596</v>
      </c>
      <c r="I1004">
        <v>-1.3058419715481799</v>
      </c>
      <c r="J1004">
        <f t="shared" si="16"/>
        <v>4.9773433356314065</v>
      </c>
      <c r="K1004" t="str" cm="1">
        <f t="array" ref="K1004">INDEX($P$5:$P$12,MATCH(MIN(ABS(MOD(J1004 - $Q$5:$Q$12 + PI(), 2*PI()) - PI())),ABS(MOD(J1004 - $Q$5:$Q$12 + PI(), 2*PI()) - PI()),0))</f>
        <v>W</v>
      </c>
      <c r="L1004">
        <v>5.7228369207043501</v>
      </c>
      <c r="M1004">
        <v>9.7642575369940801</v>
      </c>
      <c r="N1004">
        <v>2.7499483956230999</v>
      </c>
    </row>
    <row r="1005" spans="1:14" x14ac:dyDescent="0.3">
      <c r="A1005">
        <v>1676142</v>
      </c>
      <c r="B1005">
        <v>2023</v>
      </c>
      <c r="C1005">
        <v>2</v>
      </c>
      <c r="D1005">
        <v>11</v>
      </c>
      <c r="E1005">
        <v>2200</v>
      </c>
      <c r="F1005">
        <v>4.03702941894531</v>
      </c>
      <c r="G1005">
        <v>-0.43942443847656198</v>
      </c>
      <c r="H1005">
        <v>4.0608743352337697</v>
      </c>
      <c r="I1005">
        <v>-1.4623747140974299</v>
      </c>
      <c r="J1005">
        <f t="shared" si="16"/>
        <v>4.8208105930821565</v>
      </c>
      <c r="K1005" t="str" cm="1">
        <f t="array" ref="K1005">INDEX($P$5:$P$12,MATCH(MIN(ABS(MOD(J1005 - $Q$5:$Q$12 + PI(), 2*PI()) - PI())),ABS(MOD(J1005 - $Q$5:$Q$12 + PI(), 2*PI()) - PI()),0))</f>
        <v>W</v>
      </c>
      <c r="L1005">
        <v>5.7361855126268297</v>
      </c>
      <c r="M1005">
        <v>9.7251132329305001</v>
      </c>
      <c r="N1005">
        <v>2.7035657034979899</v>
      </c>
    </row>
    <row r="1006" spans="1:14" x14ac:dyDescent="0.3">
      <c r="A1006">
        <v>1676145</v>
      </c>
      <c r="B1006">
        <v>2023</v>
      </c>
      <c r="C1006">
        <v>2</v>
      </c>
      <c r="D1006">
        <v>11</v>
      </c>
      <c r="E1006">
        <v>2300</v>
      </c>
      <c r="F1006">
        <v>4.1966351318359303</v>
      </c>
      <c r="G1006">
        <v>9.0697021484375001E-2</v>
      </c>
      <c r="H1006">
        <v>4.1976150823373199</v>
      </c>
      <c r="I1006">
        <v>-1.59240480642643</v>
      </c>
      <c r="J1006">
        <f t="shared" si="16"/>
        <v>4.6907805007531564</v>
      </c>
      <c r="K1006" t="str" cm="1">
        <f t="array" ref="K1006">INDEX($P$5:$P$12,MATCH(MIN(ABS(MOD(J1006 - $Q$5:$Q$12 + PI(), 2*PI()) - PI())),ABS(MOD(J1006 - $Q$5:$Q$12 + PI(), 2*PI()) - PI()),0))</f>
        <v>W</v>
      </c>
      <c r="L1006">
        <v>5.7502640474134203</v>
      </c>
      <c r="M1006">
        <v>9.6837417814466598</v>
      </c>
      <c r="N1006">
        <v>2.6583828396267299</v>
      </c>
    </row>
    <row r="1007" spans="1:14" x14ac:dyDescent="0.3">
      <c r="A1007">
        <v>1676149</v>
      </c>
      <c r="B1007">
        <v>2023</v>
      </c>
      <c r="C1007">
        <v>2</v>
      </c>
      <c r="D1007">
        <v>11</v>
      </c>
      <c r="E1007">
        <v>0</v>
      </c>
      <c r="F1007">
        <v>0.47935668945312498</v>
      </c>
      <c r="G1007">
        <v>-9.3222485351562501</v>
      </c>
      <c r="H1007">
        <v>9.3345648311501996</v>
      </c>
      <c r="I1007">
        <v>-5.1375466898801202E-2</v>
      </c>
      <c r="J1007">
        <f t="shared" si="16"/>
        <v>6.2318098402807847</v>
      </c>
      <c r="K1007" t="str" cm="1">
        <f t="array" ref="K1007">INDEX($P$5:$P$12,MATCH(MIN(ABS(MOD(J1007 - $Q$5:$Q$12 + PI(), 2*PI()) - PI())),ABS(MOD(J1007 - $Q$5:$Q$12 + PI(), 2*PI()) - PI()),0))</f>
        <v>N</v>
      </c>
      <c r="L1007">
        <v>5.5668141487081098</v>
      </c>
      <c r="M1007">
        <v>9.21511067284478</v>
      </c>
      <c r="N1007">
        <v>3.4464789496527701</v>
      </c>
    </row>
    <row r="1008" spans="1:14" x14ac:dyDescent="0.3">
      <c r="A1008">
        <v>1676152</v>
      </c>
      <c r="B1008">
        <v>2023</v>
      </c>
      <c r="C1008">
        <v>2</v>
      </c>
      <c r="D1008">
        <v>11</v>
      </c>
      <c r="E1008">
        <v>100</v>
      </c>
      <c r="F1008">
        <v>0.25219970703125</v>
      </c>
      <c r="G1008">
        <v>-8.8991595458984296</v>
      </c>
      <c r="H1008">
        <v>8.9027324634396301</v>
      </c>
      <c r="I1008">
        <v>-2.8332138674096001E-2</v>
      </c>
      <c r="J1008">
        <f t="shared" si="16"/>
        <v>6.2548531685054902</v>
      </c>
      <c r="K1008" t="str" cm="1">
        <f t="array" ref="K1008">INDEX($P$5:$P$12,MATCH(MIN(ABS(MOD(J1008 - $Q$5:$Q$12 + PI(), 2*PI()) - PI())),ABS(MOD(J1008 - $Q$5:$Q$12 + PI(), 2*PI()) - PI()),0))</f>
        <v>N</v>
      </c>
      <c r="L1008">
        <v>5.5762990265211103</v>
      </c>
      <c r="M1008">
        <v>9.3195888731214698</v>
      </c>
      <c r="N1008">
        <v>3.45034016503228</v>
      </c>
    </row>
    <row r="1009" spans="1:14" x14ac:dyDescent="0.3">
      <c r="A1009">
        <v>1676156</v>
      </c>
      <c r="B1009">
        <v>2023</v>
      </c>
      <c r="C1009">
        <v>2</v>
      </c>
      <c r="D1009">
        <v>11</v>
      </c>
      <c r="E1009">
        <v>200</v>
      </c>
      <c r="F1009">
        <v>0.63254943847656198</v>
      </c>
      <c r="G1009">
        <v>-8.7390679931640598</v>
      </c>
      <c r="H1009">
        <v>8.7619306195188198</v>
      </c>
      <c r="I1009">
        <v>-7.2255786328912303E-2</v>
      </c>
      <c r="J1009">
        <f t="shared" si="16"/>
        <v>6.2109295208506738</v>
      </c>
      <c r="K1009" t="str" cm="1">
        <f t="array" ref="K1009">INDEX($P$5:$P$12,MATCH(MIN(ABS(MOD(J1009 - $Q$5:$Q$12 + PI(), 2*PI()) - PI())),ABS(MOD(J1009 - $Q$5:$Q$12 + PI(), 2*PI()) - PI()),0))</f>
        <v>N</v>
      </c>
      <c r="L1009">
        <v>5.5835513468016202</v>
      </c>
      <c r="M1009">
        <v>9.4141543706258108</v>
      </c>
      <c r="N1009">
        <v>3.4457199308607298</v>
      </c>
    </row>
    <row r="1010" spans="1:14" x14ac:dyDescent="0.3">
      <c r="A1010">
        <v>1676160</v>
      </c>
      <c r="B1010">
        <v>2023</v>
      </c>
      <c r="C1010">
        <v>2</v>
      </c>
      <c r="D1010">
        <v>12</v>
      </c>
      <c r="E1010">
        <v>300</v>
      </c>
      <c r="F1010">
        <v>6.9043096923828102</v>
      </c>
      <c r="G1010">
        <v>2.8545733642578099</v>
      </c>
      <c r="H1010">
        <v>7.4711499396184902</v>
      </c>
      <c r="I1010">
        <v>-1.9628418242007</v>
      </c>
      <c r="J1010">
        <f t="shared" si="16"/>
        <v>4.3203434829788865</v>
      </c>
      <c r="K1010" t="str" cm="1">
        <f t="array" ref="K1010">INDEX($P$5:$P$12,MATCH(MIN(ABS(MOD(J1010 - $Q$5:$Q$12 + PI(), 2*PI()) - PI())),ABS(MOD(J1010 - $Q$5:$Q$12 + PI(), 2*PI()) - PI()),0))</f>
        <v>W</v>
      </c>
      <c r="L1010">
        <v>5.7710419118755096</v>
      </c>
      <c r="M1010">
        <v>9.3105280134412904</v>
      </c>
      <c r="N1010">
        <v>2.52623324924045</v>
      </c>
    </row>
    <row r="1011" spans="1:14" x14ac:dyDescent="0.3">
      <c r="A1011">
        <v>1676163</v>
      </c>
      <c r="B1011">
        <v>2023</v>
      </c>
      <c r="C1011">
        <v>2</v>
      </c>
      <c r="D1011">
        <v>12</v>
      </c>
      <c r="E1011">
        <v>400</v>
      </c>
      <c r="F1011">
        <v>7.5367236328124996</v>
      </c>
      <c r="G1011">
        <v>3.3875042724609301</v>
      </c>
      <c r="H1011">
        <v>8.2630132707950708</v>
      </c>
      <c r="I1011">
        <v>-1.9932064478937701</v>
      </c>
      <c r="J1011">
        <f t="shared" si="16"/>
        <v>4.2899788592858163</v>
      </c>
      <c r="K1011" t="str" cm="1">
        <f t="array" ref="K1011">INDEX($P$5:$P$12,MATCH(MIN(ABS(MOD(J1011 - $Q$5:$Q$12 + PI(), 2*PI()) - PI())),ABS(MOD(J1011 - $Q$5:$Q$12 + PI(), 2*PI()) - PI()),0))</f>
        <v>SW</v>
      </c>
      <c r="L1011">
        <v>5.7468469158280602</v>
      </c>
      <c r="M1011">
        <v>9.0982147852579693</v>
      </c>
      <c r="N1011">
        <v>2.51888147989908</v>
      </c>
    </row>
    <row r="1012" spans="1:14" x14ac:dyDescent="0.3">
      <c r="A1012">
        <v>1676167</v>
      </c>
      <c r="B1012">
        <v>2023</v>
      </c>
      <c r="C1012">
        <v>2</v>
      </c>
      <c r="D1012">
        <v>12</v>
      </c>
      <c r="E1012">
        <v>500</v>
      </c>
      <c r="F1012">
        <v>8.1850756835937499</v>
      </c>
      <c r="G1012">
        <v>3.7396215820312499</v>
      </c>
      <c r="H1012">
        <v>8.9989017953832295</v>
      </c>
      <c r="I1012">
        <v>-1.9993593583629199</v>
      </c>
      <c r="J1012">
        <f t="shared" si="16"/>
        <v>4.2838259488166663</v>
      </c>
      <c r="K1012" t="str" cm="1">
        <f t="array" ref="K1012">INDEX($P$5:$P$12,MATCH(MIN(ABS(MOD(J1012 - $Q$5:$Q$12 + PI(), 2*PI()) - PI())),ABS(MOD(J1012 - $Q$5:$Q$12 + PI(), 2*PI()) - PI()),0))</f>
        <v>SW</v>
      </c>
      <c r="L1012">
        <v>5.6999880638159004</v>
      </c>
      <c r="M1012">
        <v>8.8280927870008608</v>
      </c>
      <c r="N1012">
        <v>2.5282370249430302</v>
      </c>
    </row>
    <row r="1013" spans="1:14" x14ac:dyDescent="0.3">
      <c r="A1013">
        <v>1676170</v>
      </c>
      <c r="B1013">
        <v>2023</v>
      </c>
      <c r="C1013">
        <v>2</v>
      </c>
      <c r="D1013">
        <v>12</v>
      </c>
      <c r="E1013">
        <v>600</v>
      </c>
      <c r="F1013">
        <v>9.1123645019531203</v>
      </c>
      <c r="G1013">
        <v>3.2003088378906202</v>
      </c>
      <c r="H1013">
        <v>9.6580103268911497</v>
      </c>
      <c r="I1013">
        <v>-1.908544323548</v>
      </c>
      <c r="J1013">
        <f t="shared" si="16"/>
        <v>4.3746409836315863</v>
      </c>
      <c r="K1013" t="str" cm="1">
        <f t="array" ref="K1013">INDEX($P$5:$P$12,MATCH(MIN(ABS(MOD(J1013 - $Q$5:$Q$12 + PI(), 2*PI()) - PI())),ABS(MOD(J1013 - $Q$5:$Q$12 + PI(), 2*PI()) - PI()),0))</f>
        <v>W</v>
      </c>
      <c r="L1013">
        <v>5.6261017959836002</v>
      </c>
      <c r="M1013">
        <v>8.5101678636338907</v>
      </c>
      <c r="N1013">
        <v>2.5595117145114399</v>
      </c>
    </row>
    <row r="1014" spans="1:14" x14ac:dyDescent="0.3">
      <c r="A1014">
        <v>1676174</v>
      </c>
      <c r="B1014">
        <v>2023</v>
      </c>
      <c r="C1014">
        <v>2</v>
      </c>
      <c r="D1014">
        <v>12</v>
      </c>
      <c r="E1014">
        <v>700</v>
      </c>
      <c r="F1014">
        <v>9.6948779296875003</v>
      </c>
      <c r="G1014">
        <v>3.0011682128906201</v>
      </c>
      <c r="H1014">
        <v>10.148776710205301</v>
      </c>
      <c r="I1014">
        <v>-1.8710025757365301</v>
      </c>
      <c r="J1014">
        <f t="shared" si="16"/>
        <v>4.4121827314430559</v>
      </c>
      <c r="K1014" t="str" cm="1">
        <f t="array" ref="K1014">INDEX($P$5:$P$12,MATCH(MIN(ABS(MOD(J1014 - $Q$5:$Q$12 + PI(), 2*PI()) - PI())),ABS(MOD(J1014 - $Q$5:$Q$12 + PI(), 2*PI()) - PI()),0))</f>
        <v>W</v>
      </c>
      <c r="L1014">
        <v>5.5360514423243901</v>
      </c>
      <c r="M1014">
        <v>8.1966078016493</v>
      </c>
      <c r="N1014">
        <v>2.6066283120049301</v>
      </c>
    </row>
    <row r="1015" spans="1:14" x14ac:dyDescent="0.3">
      <c r="A1015">
        <v>1676178</v>
      </c>
      <c r="B1015">
        <v>2023</v>
      </c>
      <c r="C1015">
        <v>2</v>
      </c>
      <c r="D1015">
        <v>12</v>
      </c>
      <c r="E1015">
        <v>800</v>
      </c>
      <c r="F1015">
        <v>10.081901855468701</v>
      </c>
      <c r="G1015">
        <v>3.23411499023437</v>
      </c>
      <c r="H1015">
        <v>10.587929202321</v>
      </c>
      <c r="I1015">
        <v>-1.88121048156741</v>
      </c>
      <c r="J1015">
        <f t="shared" si="16"/>
        <v>4.401974825612176</v>
      </c>
      <c r="K1015" t="str" cm="1">
        <f t="array" ref="K1015">INDEX($P$5:$P$12,MATCH(MIN(ABS(MOD(J1015 - $Q$5:$Q$12 + PI(), 2*PI()) - PI())),ABS(MOD(J1015 - $Q$5:$Q$12 + PI(), 2*PI()) - PI()),0))</f>
        <v>W</v>
      </c>
      <c r="L1015">
        <v>5.4426665742549698</v>
      </c>
      <c r="M1015">
        <v>7.8981380462646396</v>
      </c>
      <c r="N1015">
        <v>2.6356591118706598</v>
      </c>
    </row>
    <row r="1016" spans="1:14" x14ac:dyDescent="0.3">
      <c r="A1016">
        <v>1676181</v>
      </c>
      <c r="B1016">
        <v>2023</v>
      </c>
      <c r="C1016">
        <v>2</v>
      </c>
      <c r="D1016">
        <v>12</v>
      </c>
      <c r="E1016">
        <v>900</v>
      </c>
      <c r="F1016">
        <v>10.790651855468701</v>
      </c>
      <c r="G1016">
        <v>3.1946557617187499</v>
      </c>
      <c r="H1016">
        <v>11.253621323903401</v>
      </c>
      <c r="I1016">
        <v>-1.85863243584212</v>
      </c>
      <c r="J1016">
        <f t="shared" si="16"/>
        <v>4.4245528713374664</v>
      </c>
      <c r="K1016" t="str" cm="1">
        <f t="array" ref="K1016">INDEX($P$5:$P$12,MATCH(MIN(ABS(MOD(J1016 - $Q$5:$Q$12 + PI(), 2*PI()) - PI())),ABS(MOD(J1016 - $Q$5:$Q$12 + PI(), 2*PI()) - PI()),0))</f>
        <v>W</v>
      </c>
      <c r="L1016">
        <v>5.3464556779994696</v>
      </c>
      <c r="M1016">
        <v>7.6930632061428401</v>
      </c>
      <c r="N1016">
        <v>2.7052960925631999</v>
      </c>
    </row>
    <row r="1017" spans="1:14" x14ac:dyDescent="0.3">
      <c r="A1017">
        <v>1676185</v>
      </c>
      <c r="B1017">
        <v>2023</v>
      </c>
      <c r="C1017">
        <v>2</v>
      </c>
      <c r="D1017">
        <v>12</v>
      </c>
      <c r="E1017">
        <v>1000</v>
      </c>
      <c r="F1017">
        <v>10.6644665527343</v>
      </c>
      <c r="G1017">
        <v>3.8627813720703101</v>
      </c>
      <c r="H1017">
        <v>11.3424832723175</v>
      </c>
      <c r="I1017">
        <v>-1.9183073823136501</v>
      </c>
      <c r="J1017">
        <f t="shared" si="16"/>
        <v>4.3648779248659366</v>
      </c>
      <c r="K1017" t="str" cm="1">
        <f t="array" ref="K1017">INDEX($P$5:$P$12,MATCH(MIN(ABS(MOD(J1017 - $Q$5:$Q$12 + PI(), 2*PI()) - PI())),ABS(MOD(J1017 - $Q$5:$Q$12 + PI(), 2*PI()) - PI()),0))</f>
        <v>W</v>
      </c>
      <c r="L1017">
        <v>5.2632623131522802</v>
      </c>
      <c r="M1017">
        <v>7.5794856813218798</v>
      </c>
      <c r="N1017">
        <v>2.7583336300319998</v>
      </c>
    </row>
    <row r="1018" spans="1:14" x14ac:dyDescent="0.3">
      <c r="A1018">
        <v>1676188</v>
      </c>
      <c r="B1018">
        <v>2023</v>
      </c>
      <c r="C1018">
        <v>2</v>
      </c>
      <c r="D1018">
        <v>12</v>
      </c>
      <c r="E1018">
        <v>1100</v>
      </c>
      <c r="F1018">
        <v>10.775761108398401</v>
      </c>
      <c r="G1018">
        <v>3.7514764404296801</v>
      </c>
      <c r="H1018">
        <v>11.4101096816976</v>
      </c>
      <c r="I1018">
        <v>-1.9058134162290501</v>
      </c>
      <c r="J1018">
        <f t="shared" si="16"/>
        <v>4.3773718909505366</v>
      </c>
      <c r="K1018" t="str" cm="1">
        <f t="array" ref="K1018">INDEX($P$5:$P$12,MATCH(MIN(ABS(MOD(J1018 - $Q$5:$Q$12 + PI(), 2*PI()) - PI())),ABS(MOD(J1018 - $Q$5:$Q$12 + PI(), 2*PI()) - PI()),0))</f>
        <v>W</v>
      </c>
      <c r="L1018">
        <v>5.1894191293482796</v>
      </c>
      <c r="M1018">
        <v>7.5200836393568196</v>
      </c>
      <c r="N1018">
        <v>2.8096967273288298</v>
      </c>
    </row>
    <row r="1019" spans="1:14" x14ac:dyDescent="0.3">
      <c r="A1019">
        <v>1676192</v>
      </c>
      <c r="B1019">
        <v>2023</v>
      </c>
      <c r="C1019">
        <v>2</v>
      </c>
      <c r="D1019">
        <v>12</v>
      </c>
      <c r="E1019">
        <v>1200</v>
      </c>
      <c r="F1019">
        <v>10.636942138671801</v>
      </c>
      <c r="G1019">
        <v>4.2902288818359304</v>
      </c>
      <c r="H1019">
        <v>11.469551077526599</v>
      </c>
      <c r="I1019">
        <v>-1.95417260047854</v>
      </c>
      <c r="J1019">
        <f t="shared" si="16"/>
        <v>4.3290127067010467</v>
      </c>
      <c r="K1019" t="str" cm="1">
        <f t="array" ref="K1019">INDEX($P$5:$P$12,MATCH(MIN(ABS(MOD(J1019 - $Q$5:$Q$12 + PI(), 2*PI()) - PI())),ABS(MOD(J1019 - $Q$5:$Q$12 + PI(), 2*PI()) - PI()),0))</f>
        <v>W</v>
      </c>
      <c r="L1019">
        <v>5.1239418222485904</v>
      </c>
      <c r="M1019">
        <v>7.5047372182210204</v>
      </c>
      <c r="N1019">
        <v>2.8611219194200301</v>
      </c>
    </row>
    <row r="1020" spans="1:14" x14ac:dyDescent="0.3">
      <c r="A1020">
        <v>1676196</v>
      </c>
      <c r="B1020">
        <v>2023</v>
      </c>
      <c r="C1020">
        <v>2</v>
      </c>
      <c r="D1020">
        <v>12</v>
      </c>
      <c r="E1020">
        <v>1300</v>
      </c>
      <c r="F1020">
        <v>10.5047778320312</v>
      </c>
      <c r="G1020">
        <v>4.8221826171875</v>
      </c>
      <c r="H1020">
        <v>11.5587111086764</v>
      </c>
      <c r="I1020">
        <v>-2.0011478948518402</v>
      </c>
      <c r="J1020">
        <f t="shared" si="16"/>
        <v>4.282037412327746</v>
      </c>
      <c r="K1020" t="str" cm="1">
        <f t="array" ref="K1020">INDEX($P$5:$P$12,MATCH(MIN(ABS(MOD(J1020 - $Q$5:$Q$12 + PI(), 2*PI()) - PI())),ABS(MOD(J1020 - $Q$5:$Q$12 + PI(), 2*PI()) - PI()),0))</f>
        <v>SW</v>
      </c>
      <c r="L1020">
        <v>5.0690882790067198</v>
      </c>
      <c r="M1020">
        <v>7.5290617412990901</v>
      </c>
      <c r="N1020">
        <v>2.9118247561984498</v>
      </c>
    </row>
    <row r="1021" spans="1:14" x14ac:dyDescent="0.3">
      <c r="A1021">
        <v>1676199</v>
      </c>
      <c r="B1021">
        <v>2023</v>
      </c>
      <c r="C1021">
        <v>2</v>
      </c>
      <c r="D1021">
        <v>12</v>
      </c>
      <c r="E1021">
        <v>1400</v>
      </c>
      <c r="F1021">
        <v>11.1904809570312</v>
      </c>
      <c r="G1021">
        <v>4.8114556884765598</v>
      </c>
      <c r="H1021">
        <v>12.1810085744922</v>
      </c>
      <c r="I1021">
        <v>-1.97686036224482</v>
      </c>
      <c r="J1021">
        <f t="shared" si="16"/>
        <v>4.306324944934766</v>
      </c>
      <c r="K1021" t="str" cm="1">
        <f t="array" ref="K1021">INDEX($P$5:$P$12,MATCH(MIN(ABS(MOD(J1021 - $Q$5:$Q$12 + PI(), 2*PI()) - PI())),ABS(MOD(J1021 - $Q$5:$Q$12 + PI(), 2*PI()) - PI()),0))</f>
        <v>SW</v>
      </c>
      <c r="L1021">
        <v>5.0195061376451999</v>
      </c>
      <c r="M1021">
        <v>7.5667442745632503</v>
      </c>
      <c r="N1021">
        <v>2.98063818613688</v>
      </c>
    </row>
    <row r="1022" spans="1:14" x14ac:dyDescent="0.3">
      <c r="A1022">
        <v>1676203</v>
      </c>
      <c r="B1022">
        <v>2023</v>
      </c>
      <c r="C1022">
        <v>2</v>
      </c>
      <c r="D1022">
        <v>12</v>
      </c>
      <c r="E1022">
        <v>1500</v>
      </c>
      <c r="F1022">
        <v>12.59611328125</v>
      </c>
      <c r="G1022">
        <v>2.9306170654296801</v>
      </c>
      <c r="H1022">
        <v>12.932539819318899</v>
      </c>
      <c r="I1022">
        <v>-1.7993900009657</v>
      </c>
      <c r="J1022">
        <f t="shared" si="16"/>
        <v>4.483795306213886</v>
      </c>
      <c r="K1022" t="str" cm="1">
        <f t="array" ref="K1022">INDEX($P$5:$P$12,MATCH(MIN(ABS(MOD(J1022 - $Q$5:$Q$12 + PI(), 2*PI()) - PI())),ABS(MOD(J1022 - $Q$5:$Q$12 + PI(), 2*PI()) - PI()),0))</f>
        <v>W</v>
      </c>
      <c r="L1022">
        <v>4.9873171605443503</v>
      </c>
      <c r="M1022">
        <v>7.6230244106716496</v>
      </c>
      <c r="N1022">
        <v>3.0784835815429599</v>
      </c>
    </row>
    <row r="1023" spans="1:14" x14ac:dyDescent="0.3">
      <c r="A1023">
        <v>1676206</v>
      </c>
      <c r="B1023">
        <v>2023</v>
      </c>
      <c r="C1023">
        <v>2</v>
      </c>
      <c r="D1023">
        <v>12</v>
      </c>
      <c r="E1023">
        <v>1600</v>
      </c>
      <c r="F1023">
        <v>11.3219775390625</v>
      </c>
      <c r="G1023">
        <v>-1.7869342041015599</v>
      </c>
      <c r="H1023">
        <v>11.462124988187099</v>
      </c>
      <c r="I1023">
        <v>-1.4142587769342201</v>
      </c>
      <c r="J1023">
        <f t="shared" si="16"/>
        <v>4.8689265302453659</v>
      </c>
      <c r="K1023" t="str" cm="1">
        <f t="array" ref="K1023">INDEX($P$5:$P$12,MATCH(MIN(ABS(MOD(J1023 - $Q$5:$Q$12 + PI(), 2*PI()) - PI())),ABS(MOD(J1023 - $Q$5:$Q$12 + PI(), 2*PI()) - PI()),0))</f>
        <v>W</v>
      </c>
      <c r="L1023">
        <v>5.0011973194204096</v>
      </c>
      <c r="M1023">
        <v>7.7424680921766402</v>
      </c>
      <c r="N1023">
        <v>3.17666742536756</v>
      </c>
    </row>
    <row r="1024" spans="1:14" x14ac:dyDescent="0.3">
      <c r="A1024">
        <v>1676210</v>
      </c>
      <c r="B1024">
        <v>2023</v>
      </c>
      <c r="C1024">
        <v>2</v>
      </c>
      <c r="D1024">
        <v>12</v>
      </c>
      <c r="E1024">
        <v>1700</v>
      </c>
      <c r="F1024">
        <v>7.4520001220703103</v>
      </c>
      <c r="G1024">
        <v>-6.0457080078125003</v>
      </c>
      <c r="H1024">
        <v>9.5959830728833602</v>
      </c>
      <c r="I1024">
        <v>-0.88921108775038005</v>
      </c>
      <c r="J1024">
        <f t="shared" si="16"/>
        <v>5.3939742194292064</v>
      </c>
      <c r="K1024" t="str" cm="1">
        <f t="array" ref="K1024">INDEX($P$5:$P$12,MATCH(MIN(ABS(MOD(J1024 - $Q$5:$Q$12 + PI(), 2*PI()) - PI())),ABS(MOD(J1024 - $Q$5:$Q$12 + PI(), 2*PI()) - PI()),0))</f>
        <v>NW</v>
      </c>
      <c r="L1024">
        <v>5.0652748690511604</v>
      </c>
      <c r="M1024">
        <v>7.9845448599921296</v>
      </c>
      <c r="N1024">
        <v>3.1993054283989801</v>
      </c>
    </row>
    <row r="1025" spans="1:14" x14ac:dyDescent="0.3">
      <c r="A1025">
        <v>1676214</v>
      </c>
      <c r="B1025">
        <v>2023</v>
      </c>
      <c r="C1025">
        <v>2</v>
      </c>
      <c r="D1025">
        <v>12</v>
      </c>
      <c r="E1025">
        <v>1800</v>
      </c>
      <c r="F1025">
        <v>4.1840972900390598</v>
      </c>
      <c r="G1025">
        <v>-8.2105511474609294</v>
      </c>
      <c r="H1025">
        <v>9.215195075395</v>
      </c>
      <c r="I1025">
        <v>-0.47129812247014102</v>
      </c>
      <c r="J1025">
        <f t="shared" si="16"/>
        <v>5.8118871847094455</v>
      </c>
      <c r="K1025" t="str" cm="1">
        <f t="array" ref="K1025">INDEX($P$5:$P$12,MATCH(MIN(ABS(MOD(J1025 - $Q$5:$Q$12 + PI(), 2*PI()) - PI())),ABS(MOD(J1025 - $Q$5:$Q$12 + PI(), 2*PI()) - PI()),0))</f>
        <v>NW</v>
      </c>
      <c r="L1025">
        <v>5.1402813216193</v>
      </c>
      <c r="M1025">
        <v>8.2900267706977004</v>
      </c>
      <c r="N1025">
        <v>3.17388354407416</v>
      </c>
    </row>
    <row r="1026" spans="1:14" x14ac:dyDescent="0.3">
      <c r="A1026">
        <v>1676217</v>
      </c>
      <c r="B1026">
        <v>2023</v>
      </c>
      <c r="C1026">
        <v>2</v>
      </c>
      <c r="D1026">
        <v>12</v>
      </c>
      <c r="E1026">
        <v>1900</v>
      </c>
      <c r="F1026">
        <v>2.5425964355468702</v>
      </c>
      <c r="G1026">
        <v>-8.4896362304687507</v>
      </c>
      <c r="H1026">
        <v>8.8622073976940605</v>
      </c>
      <c r="I1026">
        <v>-0.29099265260673501</v>
      </c>
      <c r="J1026">
        <f t="shared" si="16"/>
        <v>5.9921926545728512</v>
      </c>
      <c r="K1026" t="str" cm="1">
        <f t="array" ref="K1026">INDEX($P$5:$P$12,MATCH(MIN(ABS(MOD(J1026 - $Q$5:$Q$12 + PI(), 2*PI()) - PI())),ABS(MOD(J1026 - $Q$5:$Q$12 + PI(), 2*PI()) - PI()),0))</f>
        <v>N</v>
      </c>
      <c r="L1026">
        <v>5.20621219464332</v>
      </c>
      <c r="M1026">
        <v>8.5790241029527401</v>
      </c>
      <c r="N1026">
        <v>3.1512017779880099</v>
      </c>
    </row>
    <row r="1027" spans="1:14" x14ac:dyDescent="0.3">
      <c r="A1027">
        <v>1676221</v>
      </c>
      <c r="B1027">
        <v>2023</v>
      </c>
      <c r="C1027">
        <v>2</v>
      </c>
      <c r="D1027">
        <v>12</v>
      </c>
      <c r="E1027">
        <v>2000</v>
      </c>
      <c r="F1027">
        <v>1.7975091552734299</v>
      </c>
      <c r="G1027">
        <v>-8.0815032958984307</v>
      </c>
      <c r="H1027">
        <v>8.27899357922864</v>
      </c>
      <c r="I1027">
        <v>-0.21885990726222701</v>
      </c>
      <c r="J1027">
        <f t="shared" ref="J1027:J1090" si="17">IF(I1027&lt;0,I1027+2*PI(),I1027)</f>
        <v>6.064325399917359</v>
      </c>
      <c r="K1027" t="str" cm="1">
        <f t="array" ref="K1027">INDEX($P$5:$P$12,MATCH(MIN(ABS(MOD(J1027 - $Q$5:$Q$12 + PI(), 2*PI()) - PI())),ABS(MOD(J1027 - $Q$5:$Q$12 + PI(), 2*PI()) - PI()),0))</f>
        <v>N</v>
      </c>
      <c r="L1027">
        <v>5.2541682690245901</v>
      </c>
      <c r="M1027">
        <v>8.8312856886121907</v>
      </c>
      <c r="N1027">
        <v>3.1419631110297299</v>
      </c>
    </row>
    <row r="1028" spans="1:14" x14ac:dyDescent="0.3">
      <c r="A1028">
        <v>1676224</v>
      </c>
      <c r="B1028">
        <v>2023</v>
      </c>
      <c r="C1028">
        <v>2</v>
      </c>
      <c r="D1028">
        <v>12</v>
      </c>
      <c r="E1028">
        <v>2100</v>
      </c>
      <c r="F1028">
        <v>1.6965893554687499</v>
      </c>
      <c r="G1028">
        <v>-8.1152380371093695</v>
      </c>
      <c r="H1028">
        <v>8.2906877784678805</v>
      </c>
      <c r="I1028">
        <v>-0.20609381604706201</v>
      </c>
      <c r="J1028">
        <f t="shared" si="17"/>
        <v>6.0770914911325242</v>
      </c>
      <c r="K1028" t="str" cm="1">
        <f t="array" ref="K1028">INDEX($P$5:$P$12,MATCH(MIN(ABS(MOD(J1028 - $Q$5:$Q$12 + PI(), 2*PI()) - PI())),ABS(MOD(J1028 - $Q$5:$Q$12 + PI(), 2*PI()) - PI()),0))</f>
        <v>N</v>
      </c>
      <c r="L1028">
        <v>5.2897260857230401</v>
      </c>
      <c r="M1028">
        <v>9.0262102550930408</v>
      </c>
      <c r="N1028">
        <v>3.1466867658826998</v>
      </c>
    </row>
    <row r="1029" spans="1:14" x14ac:dyDescent="0.3">
      <c r="A1029">
        <v>1676228</v>
      </c>
      <c r="B1029">
        <v>2023</v>
      </c>
      <c r="C1029">
        <v>2</v>
      </c>
      <c r="D1029">
        <v>12</v>
      </c>
      <c r="E1029">
        <v>2200</v>
      </c>
      <c r="F1029">
        <v>2.6505426025390602</v>
      </c>
      <c r="G1029">
        <v>-7.8683300781250001</v>
      </c>
      <c r="H1029">
        <v>8.3027702790214004</v>
      </c>
      <c r="I1029">
        <v>-0.324923121890906</v>
      </c>
      <c r="J1029">
        <f t="shared" si="17"/>
        <v>5.9582621852886799</v>
      </c>
      <c r="K1029" t="str" cm="1">
        <f t="array" ref="K1029">INDEX($P$5:$P$12,MATCH(MIN(ABS(MOD(J1029 - $Q$5:$Q$12 + PI(), 2*PI()) - PI())),ABS(MOD(J1029 - $Q$5:$Q$12 + PI(), 2*PI()) - PI()),0))</f>
        <v>N</v>
      </c>
      <c r="L1029">
        <v>5.3148866848003902</v>
      </c>
      <c r="M1029">
        <v>9.1776450475056901</v>
      </c>
      <c r="N1029">
        <v>3.1550827026367099</v>
      </c>
    </row>
    <row r="1030" spans="1:14" x14ac:dyDescent="0.3">
      <c r="A1030">
        <v>1676232</v>
      </c>
      <c r="B1030">
        <v>2023</v>
      </c>
      <c r="C1030">
        <v>2</v>
      </c>
      <c r="D1030">
        <v>12</v>
      </c>
      <c r="E1030">
        <v>2300</v>
      </c>
      <c r="F1030">
        <v>2.56130798339843</v>
      </c>
      <c r="G1030">
        <v>-7.9335528564453099</v>
      </c>
      <c r="H1030">
        <v>8.3367595330459192</v>
      </c>
      <c r="I1030">
        <v>-0.31228155499677102</v>
      </c>
      <c r="J1030">
        <f t="shared" si="17"/>
        <v>5.9709037521828154</v>
      </c>
      <c r="K1030" t="str" cm="1">
        <f t="array" ref="K1030">INDEX($P$5:$P$12,MATCH(MIN(ABS(MOD(J1030 - $Q$5:$Q$12 + PI(), 2*PI()) - PI())),ABS(MOD(J1030 - $Q$5:$Q$12 + PI(), 2*PI()) - PI()),0))</f>
        <v>N</v>
      </c>
      <c r="L1030">
        <v>5.3351380719056403</v>
      </c>
      <c r="M1030">
        <v>9.2848907046847806</v>
      </c>
      <c r="N1030">
        <v>3.16248914930555</v>
      </c>
    </row>
    <row r="1031" spans="1:14" x14ac:dyDescent="0.3">
      <c r="A1031">
        <v>1676235</v>
      </c>
      <c r="B1031">
        <v>2023</v>
      </c>
      <c r="C1031">
        <v>2</v>
      </c>
      <c r="D1031">
        <v>12</v>
      </c>
      <c r="E1031">
        <v>0</v>
      </c>
      <c r="F1031">
        <v>4.47530700683593</v>
      </c>
      <c r="G1031">
        <v>1.072060546875</v>
      </c>
      <c r="H1031">
        <v>4.6019220573148303</v>
      </c>
      <c r="I1031">
        <v>-1.8059159316145701</v>
      </c>
      <c r="J1031">
        <f t="shared" si="17"/>
        <v>4.4772693755650161</v>
      </c>
      <c r="K1031" t="str" cm="1">
        <f t="array" ref="K1031">INDEX($P$5:$P$12,MATCH(MIN(ABS(MOD(J1031 - $Q$5:$Q$12 + PI(), 2*PI()) - PI())),ABS(MOD(J1031 - $Q$5:$Q$12 + PI(), 2*PI()) - PI()),0))</f>
        <v>W</v>
      </c>
      <c r="L1031">
        <v>5.7639199089443496</v>
      </c>
      <c r="M1031">
        <v>9.6364950603908905</v>
      </c>
      <c r="N1031">
        <v>2.6157022052341001</v>
      </c>
    </row>
    <row r="1032" spans="1:14" x14ac:dyDescent="0.3">
      <c r="A1032">
        <v>1676239</v>
      </c>
      <c r="B1032">
        <v>2023</v>
      </c>
      <c r="C1032">
        <v>2</v>
      </c>
      <c r="D1032">
        <v>12</v>
      </c>
      <c r="E1032">
        <v>100</v>
      </c>
      <c r="F1032">
        <v>5.4654650878906201</v>
      </c>
      <c r="G1032">
        <v>1.7217773437499999</v>
      </c>
      <c r="H1032">
        <v>5.7302553039460697</v>
      </c>
      <c r="I1032">
        <v>-1.8759830910920301</v>
      </c>
      <c r="J1032">
        <f t="shared" si="17"/>
        <v>4.4072022160875566</v>
      </c>
      <c r="K1032" t="str" cm="1">
        <f t="array" ref="K1032">INDEX($P$5:$P$12,MATCH(MIN(ABS(MOD(J1032 - $Q$5:$Q$12 + PI(), 2*PI()) - PI())),ABS(MOD(J1032 - $Q$5:$Q$12 + PI(), 2*PI()) - PI()),0))</f>
        <v>W</v>
      </c>
      <c r="L1032">
        <v>5.7742740425371402</v>
      </c>
      <c r="M1032">
        <v>9.5670540067884602</v>
      </c>
      <c r="N1032">
        <v>2.5780014461941101</v>
      </c>
    </row>
    <row r="1033" spans="1:14" x14ac:dyDescent="0.3">
      <c r="A1033">
        <v>1676242</v>
      </c>
      <c r="B1033">
        <v>2023</v>
      </c>
      <c r="C1033">
        <v>2</v>
      </c>
      <c r="D1033">
        <v>12</v>
      </c>
      <c r="E1033">
        <v>200</v>
      </c>
      <c r="F1033">
        <v>6.2684143066406204</v>
      </c>
      <c r="G1033">
        <v>2.2619317626953102</v>
      </c>
      <c r="H1033">
        <v>6.66403430504276</v>
      </c>
      <c r="I1033">
        <v>-1.9171005772371099</v>
      </c>
      <c r="J1033">
        <f t="shared" si="17"/>
        <v>4.3660847299424761</v>
      </c>
      <c r="K1033" t="str" cm="1">
        <f t="array" ref="K1033">INDEX($P$5:$P$12,MATCH(MIN(ABS(MOD(J1033 - $Q$5:$Q$12 + PI(), 2*PI()) - PI())),ABS(MOD(J1033 - $Q$5:$Q$12 + PI(), 2*PI()) - PI()),0))</f>
        <v>W</v>
      </c>
      <c r="L1033">
        <v>5.7779772568049301</v>
      </c>
      <c r="M1033">
        <v>9.4618295033772792</v>
      </c>
      <c r="N1033">
        <v>2.54739009009467</v>
      </c>
    </row>
    <row r="1034" spans="1:14" x14ac:dyDescent="0.3">
      <c r="A1034">
        <v>1676246</v>
      </c>
      <c r="B1034">
        <v>2023</v>
      </c>
      <c r="C1034">
        <v>2</v>
      </c>
      <c r="D1034">
        <v>13</v>
      </c>
      <c r="E1034">
        <v>300</v>
      </c>
      <c r="F1034">
        <v>1.9307269287109301</v>
      </c>
      <c r="G1034">
        <v>-6.1364672851562503</v>
      </c>
      <c r="H1034">
        <v>6.4330348370766997</v>
      </c>
      <c r="I1034">
        <v>-0.304825704590441</v>
      </c>
      <c r="J1034">
        <f t="shared" si="17"/>
        <v>5.978359602589145</v>
      </c>
      <c r="K1034" t="str" cm="1">
        <f t="array" ref="K1034">INDEX($P$5:$P$12,MATCH(MIN(ABS(MOD(J1034 - $Q$5:$Q$12 + PI(), 2*PI()) - PI())),ABS(MOD(J1034 - $Q$5:$Q$12 + PI(), 2*PI()) - PI()),0))</f>
        <v>N</v>
      </c>
      <c r="L1034">
        <v>5.3713480671643703</v>
      </c>
      <c r="M1034">
        <v>9.6616326438056106</v>
      </c>
      <c r="N1034">
        <v>3.1146603690253301</v>
      </c>
    </row>
    <row r="1035" spans="1:14" x14ac:dyDescent="0.3">
      <c r="A1035">
        <v>1676250</v>
      </c>
      <c r="B1035">
        <v>2023</v>
      </c>
      <c r="C1035">
        <v>2</v>
      </c>
      <c r="D1035">
        <v>13</v>
      </c>
      <c r="E1035">
        <v>400</v>
      </c>
      <c r="F1035">
        <v>1.5984545898437501</v>
      </c>
      <c r="G1035">
        <v>-5.8839904785156198</v>
      </c>
      <c r="H1035">
        <v>6.0972453638553104</v>
      </c>
      <c r="I1035">
        <v>-0.26525993666877601</v>
      </c>
      <c r="J1035">
        <f t="shared" si="17"/>
        <v>6.0179253705108104</v>
      </c>
      <c r="K1035" t="str" cm="1">
        <f t="array" ref="K1035">INDEX($P$5:$P$12,MATCH(MIN(ABS(MOD(J1035 - $Q$5:$Q$12 + PI(), 2*PI()) - PI())),ABS(MOD(J1035 - $Q$5:$Q$12 + PI(), 2*PI()) - PI()),0))</f>
        <v>N</v>
      </c>
      <c r="L1035">
        <v>5.37789021115419</v>
      </c>
      <c r="M1035">
        <v>9.7242206997341505</v>
      </c>
      <c r="N1035">
        <v>3.1002057393391902</v>
      </c>
    </row>
    <row r="1036" spans="1:14" x14ac:dyDescent="0.3">
      <c r="A1036">
        <v>1676253</v>
      </c>
      <c r="B1036">
        <v>2023</v>
      </c>
      <c r="C1036">
        <v>2</v>
      </c>
      <c r="D1036">
        <v>13</v>
      </c>
      <c r="E1036">
        <v>500</v>
      </c>
      <c r="F1036">
        <v>1.2277117919921801</v>
      </c>
      <c r="G1036">
        <v>-5.3436456298828103</v>
      </c>
      <c r="H1036">
        <v>5.4828664822300999</v>
      </c>
      <c r="I1036">
        <v>-0.225832572441961</v>
      </c>
      <c r="J1036">
        <f t="shared" si="17"/>
        <v>6.0573527347376253</v>
      </c>
      <c r="K1036" t="str" cm="1">
        <f t="array" ref="K1036">INDEX($P$5:$P$12,MATCH(MIN(ABS(MOD(J1036 - $Q$5:$Q$12 + PI(), 2*PI()) - PI())),ABS(MOD(J1036 - $Q$5:$Q$12 + PI(), 2*PI()) - PI()),0))</f>
        <v>N</v>
      </c>
      <c r="L1036">
        <v>5.3838332030800897</v>
      </c>
      <c r="M1036">
        <v>9.7902869118584501</v>
      </c>
      <c r="N1036">
        <v>3.0849345525105698</v>
      </c>
    </row>
    <row r="1037" spans="1:14" x14ac:dyDescent="0.3">
      <c r="A1037">
        <v>1676257</v>
      </c>
      <c r="B1037">
        <v>2023</v>
      </c>
      <c r="C1037">
        <v>2</v>
      </c>
      <c r="D1037">
        <v>13</v>
      </c>
      <c r="E1037">
        <v>600</v>
      </c>
      <c r="F1037">
        <v>0.93799255371093704</v>
      </c>
      <c r="G1037">
        <v>-5.26013488769531</v>
      </c>
      <c r="H1037">
        <v>5.3431123016053599</v>
      </c>
      <c r="I1037">
        <v>-0.176466163260493</v>
      </c>
      <c r="J1037">
        <f t="shared" si="17"/>
        <v>6.1067191439190935</v>
      </c>
      <c r="K1037" t="str" cm="1">
        <f t="array" ref="K1037">INDEX($P$5:$P$12,MATCH(MIN(ABS(MOD(J1037 - $Q$5:$Q$12 + PI(), 2*PI()) - PI())),ABS(MOD(J1037 - $Q$5:$Q$12 + PI(), 2*PI()) - PI()),0))</f>
        <v>N</v>
      </c>
      <c r="L1037">
        <v>5.3900613307867102</v>
      </c>
      <c r="M1037">
        <v>9.8522962994045606</v>
      </c>
      <c r="N1037">
        <v>3.0723340776231498</v>
      </c>
    </row>
    <row r="1038" spans="1:14" x14ac:dyDescent="0.3">
      <c r="A1038">
        <v>1676260</v>
      </c>
      <c r="B1038">
        <v>2023</v>
      </c>
      <c r="C1038">
        <v>2</v>
      </c>
      <c r="D1038">
        <v>13</v>
      </c>
      <c r="E1038">
        <v>700</v>
      </c>
      <c r="F1038">
        <v>0.890894775390625</v>
      </c>
      <c r="G1038">
        <v>-5.2688964843750004</v>
      </c>
      <c r="H1038">
        <v>5.3436844652241096</v>
      </c>
      <c r="I1038">
        <v>-0.16750135348499101</v>
      </c>
      <c r="J1038">
        <f t="shared" si="17"/>
        <v>6.1156839536945951</v>
      </c>
      <c r="K1038" t="str" cm="1">
        <f t="array" ref="K1038">INDEX($P$5:$P$12,MATCH(MIN(ABS(MOD(J1038 - $Q$5:$Q$12 + PI(), 2*PI()) - PI())),ABS(MOD(J1038 - $Q$5:$Q$12 + PI(), 2*PI()) - PI()),0))</f>
        <v>N</v>
      </c>
      <c r="L1038">
        <v>5.3973136510672104</v>
      </c>
      <c r="M1038">
        <v>9.9063023461235797</v>
      </c>
      <c r="N1038">
        <v>3.0644365946451799</v>
      </c>
    </row>
    <row r="1039" spans="1:14" x14ac:dyDescent="0.3">
      <c r="A1039">
        <v>1676264</v>
      </c>
      <c r="B1039">
        <v>2023</v>
      </c>
      <c r="C1039">
        <v>2</v>
      </c>
      <c r="D1039">
        <v>13</v>
      </c>
      <c r="E1039">
        <v>800</v>
      </c>
      <c r="F1039">
        <v>0.92126037597656196</v>
      </c>
      <c r="G1039">
        <v>-5.1462994384765599</v>
      </c>
      <c r="H1039">
        <v>5.2281085098540796</v>
      </c>
      <c r="I1039">
        <v>-0.17713785525421999</v>
      </c>
      <c r="J1039">
        <f t="shared" si="17"/>
        <v>6.1060474519253667</v>
      </c>
      <c r="K1039" t="str" cm="1">
        <f t="array" ref="K1039">INDEX($P$5:$P$12,MATCH(MIN(ABS(MOD(J1039 - $Q$5:$Q$12 + PI(), 2*PI()) - PI())),ABS(MOD(J1039 - $Q$5:$Q$12 + PI(), 2*PI()) - PI()),0))</f>
        <v>N</v>
      </c>
      <c r="L1039">
        <v>5.4048406912095004</v>
      </c>
      <c r="M1039">
        <v>9.9582611719767193</v>
      </c>
      <c r="N1039">
        <v>3.0603558222452798</v>
      </c>
    </row>
    <row r="1040" spans="1:14" x14ac:dyDescent="0.3">
      <c r="A1040">
        <v>1676268</v>
      </c>
      <c r="B1040">
        <v>2023</v>
      </c>
      <c r="C1040">
        <v>2</v>
      </c>
      <c r="D1040">
        <v>13</v>
      </c>
      <c r="E1040">
        <v>900</v>
      </c>
      <c r="F1040">
        <v>0.70472656249999999</v>
      </c>
      <c r="G1040">
        <v>-5.0556488037109304</v>
      </c>
      <c r="H1040">
        <v>5.1045297877823002</v>
      </c>
      <c r="I1040">
        <v>-0.138501435263408</v>
      </c>
      <c r="J1040">
        <f t="shared" si="17"/>
        <v>6.144683871916178</v>
      </c>
      <c r="K1040" t="str" cm="1">
        <f t="array" ref="K1040">INDEX($P$5:$P$12,MATCH(MIN(ABS(MOD(J1040 - $Q$5:$Q$12 + PI(), 2*PI()) - PI())),ABS(MOD(J1040 - $Q$5:$Q$12 + PI(), 2*PI()) - PI()),0))</f>
        <v>N</v>
      </c>
      <c r="L1040">
        <v>5.4125720253980703</v>
      </c>
      <c r="M1040">
        <v>10.010289298163499</v>
      </c>
      <c r="N1040">
        <v>3.0595597161187</v>
      </c>
    </row>
    <row r="1041" spans="1:14" x14ac:dyDescent="0.3">
      <c r="A1041">
        <v>1676271</v>
      </c>
      <c r="B1041">
        <v>2023</v>
      </c>
      <c r="C1041">
        <v>2</v>
      </c>
      <c r="D1041">
        <v>13</v>
      </c>
      <c r="E1041">
        <v>1000</v>
      </c>
      <c r="F1041">
        <v>-0.14841247558593701</v>
      </c>
      <c r="G1041">
        <v>-5.1577752685546798</v>
      </c>
      <c r="H1041">
        <v>5.1599100751683498</v>
      </c>
      <c r="I1041">
        <v>2.8766576228525499E-2</v>
      </c>
      <c r="J1041">
        <f t="shared" si="17"/>
        <v>2.8766576228525499E-2</v>
      </c>
      <c r="K1041" t="str" cm="1">
        <f t="array" ref="K1041">INDEX($P$5:$P$12,MATCH(MIN(ABS(MOD(J1041 - $Q$5:$Q$12 + PI(), 2*PI()) - PI())),ABS(MOD(J1041 - $Q$5:$Q$12 + PI(), 2*PI()) - PI()),0))</f>
        <v>N</v>
      </c>
      <c r="L1041">
        <v>5.42109372661682</v>
      </c>
      <c r="M1041">
        <v>10.059712621900699</v>
      </c>
      <c r="N1041">
        <v>3.06201839447021</v>
      </c>
    </row>
    <row r="1042" spans="1:14" x14ac:dyDescent="0.3">
      <c r="A1042">
        <v>1676275</v>
      </c>
      <c r="B1042">
        <v>2023</v>
      </c>
      <c r="C1042">
        <v>2</v>
      </c>
      <c r="D1042">
        <v>13</v>
      </c>
      <c r="E1042">
        <v>1100</v>
      </c>
      <c r="F1042">
        <v>-0.73398132324218701</v>
      </c>
      <c r="G1042">
        <v>-4.9799725341796801</v>
      </c>
      <c r="H1042">
        <v>5.0337714513128597</v>
      </c>
      <c r="I1042">
        <v>0.14633310080629999</v>
      </c>
      <c r="J1042">
        <f t="shared" si="17"/>
        <v>0.14633310080629999</v>
      </c>
      <c r="K1042" t="str" cm="1">
        <f t="array" ref="K1042">INDEX($P$5:$P$12,MATCH(MIN(ABS(MOD(J1042 - $Q$5:$Q$12 + PI(), 2*PI()) - PI())),ABS(MOD(J1042 - $Q$5:$Q$12 + PI(), 2*PI()) - PI()),0))</f>
        <v>N</v>
      </c>
      <c r="L1042">
        <v>5.4290398299519698</v>
      </c>
      <c r="M1042">
        <v>10.1098731358846</v>
      </c>
      <c r="N1042">
        <v>3.0667853885226699</v>
      </c>
    </row>
    <row r="1043" spans="1:14" x14ac:dyDescent="0.3">
      <c r="A1043">
        <v>1676278</v>
      </c>
      <c r="B1043">
        <v>2023</v>
      </c>
      <c r="C1043">
        <v>2</v>
      </c>
      <c r="D1043">
        <v>13</v>
      </c>
      <c r="E1043">
        <v>1200</v>
      </c>
      <c r="F1043">
        <v>-1.65932739257812</v>
      </c>
      <c r="G1043">
        <v>-4.4007861328124998</v>
      </c>
      <c r="H1043">
        <v>4.7032208094575898</v>
      </c>
      <c r="I1043">
        <v>0.36056890281452098</v>
      </c>
      <c r="J1043">
        <f t="shared" si="17"/>
        <v>0.36056890281452098</v>
      </c>
      <c r="K1043" t="str" cm="1">
        <f t="array" ref="K1043">INDEX($P$5:$P$12,MATCH(MIN(ABS(MOD(J1043 - $Q$5:$Q$12 + PI(), 2*PI()) - PI())),ABS(MOD(J1043 - $Q$5:$Q$12 + PI(), 2*PI()) - PI()),0))</f>
        <v>N</v>
      </c>
      <c r="L1043">
        <v>5.43638198753324</v>
      </c>
      <c r="M1043">
        <v>10.163818995157801</v>
      </c>
      <c r="N1043">
        <v>3.0727826224433001</v>
      </c>
    </row>
    <row r="1044" spans="1:14" x14ac:dyDescent="0.3">
      <c r="A1044">
        <v>1676282</v>
      </c>
      <c r="B1044">
        <v>2023</v>
      </c>
      <c r="C1044">
        <v>2</v>
      </c>
      <c r="D1044">
        <v>13</v>
      </c>
      <c r="E1044">
        <v>1300</v>
      </c>
      <c r="F1044">
        <v>-2.2211218261718702</v>
      </c>
      <c r="G1044">
        <v>-3.8143469238281198</v>
      </c>
      <c r="H1044">
        <v>4.4139126205685297</v>
      </c>
      <c r="I1044">
        <v>0.52730852325682798</v>
      </c>
      <c r="J1044">
        <f t="shared" si="17"/>
        <v>0.52730852325682798</v>
      </c>
      <c r="K1044" t="str" cm="1">
        <f t="array" ref="K1044">INDEX($P$5:$P$12,MATCH(MIN(ABS(MOD(J1044 - $Q$5:$Q$12 + PI(), 2*PI()) - PI())),ABS(MOD(J1044 - $Q$5:$Q$12 + PI(), 2*PI()) - PI()),0))</f>
        <v>NE</v>
      </c>
      <c r="L1044">
        <v>5.4426771677179699</v>
      </c>
      <c r="M1044">
        <v>10.222181850009401</v>
      </c>
      <c r="N1044">
        <v>3.0793224970499602</v>
      </c>
    </row>
    <row r="1045" spans="1:14" x14ac:dyDescent="0.3">
      <c r="A1045">
        <v>1676286</v>
      </c>
      <c r="B1045">
        <v>2023</v>
      </c>
      <c r="C1045">
        <v>2</v>
      </c>
      <c r="D1045">
        <v>13</v>
      </c>
      <c r="E1045">
        <v>1400</v>
      </c>
      <c r="F1045">
        <v>-2.4935864257812499</v>
      </c>
      <c r="G1045">
        <v>-3.20036315917968</v>
      </c>
      <c r="H1045">
        <v>4.0571292330261102</v>
      </c>
      <c r="I1045">
        <v>0.66190216377567701</v>
      </c>
      <c r="J1045">
        <f t="shared" si="17"/>
        <v>0.66190216377567701</v>
      </c>
      <c r="K1045" t="str" cm="1">
        <f t="array" ref="K1045">INDEX($P$5:$P$12,MATCH(MIN(ABS(MOD(J1045 - $Q$5:$Q$12 + PI(), 2*PI()) - PI())),ABS(MOD(J1045 - $Q$5:$Q$12 + PI(), 2*PI()) - PI()),0))</f>
        <v>NE</v>
      </c>
      <c r="L1045">
        <v>5.4485491420148104</v>
      </c>
      <c r="M1045">
        <v>10.2804480658637</v>
      </c>
      <c r="N1045">
        <v>3.0866648356119701</v>
      </c>
    </row>
    <row r="1046" spans="1:14" x14ac:dyDescent="0.3">
      <c r="A1046">
        <v>1676289</v>
      </c>
      <c r="B1046">
        <v>2023</v>
      </c>
      <c r="C1046">
        <v>2</v>
      </c>
      <c r="D1046">
        <v>13</v>
      </c>
      <c r="E1046">
        <v>1500</v>
      </c>
      <c r="F1046">
        <v>-2.6811669921874999</v>
      </c>
      <c r="G1046">
        <v>-2.5240917968750001</v>
      </c>
      <c r="H1046">
        <v>3.6823492282844899</v>
      </c>
      <c r="I1046">
        <v>0.81556525975718297</v>
      </c>
      <c r="J1046">
        <f t="shared" si="17"/>
        <v>0.81556525975718297</v>
      </c>
      <c r="K1046" t="str" cm="1">
        <f t="array" ref="K1046">INDEX($P$5:$P$12,MATCH(MIN(ABS(MOD(J1046 - $Q$5:$Q$12 + PI(), 2*PI()) - PI())),ABS(MOD(J1046 - $Q$5:$Q$12 + PI(), 2*PI()) - PI()),0))</f>
        <v>NE</v>
      </c>
      <c r="L1046">
        <v>5.4543226385326697</v>
      </c>
      <c r="M1046">
        <v>10.338030179341599</v>
      </c>
      <c r="N1046">
        <v>3.0941743850707999</v>
      </c>
    </row>
    <row r="1047" spans="1:14" x14ac:dyDescent="0.3">
      <c r="A1047">
        <v>1676293</v>
      </c>
      <c r="B1047">
        <v>2023</v>
      </c>
      <c r="C1047">
        <v>2</v>
      </c>
      <c r="D1047">
        <v>13</v>
      </c>
      <c r="E1047">
        <v>1600</v>
      </c>
      <c r="F1047">
        <v>-2.6097680664062501</v>
      </c>
      <c r="G1047">
        <v>-1.91057434082031</v>
      </c>
      <c r="H1047">
        <v>3.23437531406526</v>
      </c>
      <c r="I1047">
        <v>0.938859182338872</v>
      </c>
      <c r="J1047">
        <f t="shared" si="17"/>
        <v>0.938859182338872</v>
      </c>
      <c r="K1047" t="str" cm="1">
        <f t="array" ref="K1047">INDEX($P$5:$P$12,MATCH(MIN(ABS(MOD(J1047 - $Q$5:$Q$12 + PI(), 2*PI()) - PI())),ABS(MOD(J1047 - $Q$5:$Q$12 + PI(), 2*PI()) - PI()),0))</f>
        <v>NE</v>
      </c>
      <c r="L1047">
        <v>5.4604615799334502</v>
      </c>
      <c r="M1047">
        <v>10.3934539159139</v>
      </c>
      <c r="N1047">
        <v>3.1017884148491701</v>
      </c>
    </row>
    <row r="1048" spans="1:14" x14ac:dyDescent="0.3">
      <c r="A1048">
        <v>1676296</v>
      </c>
      <c r="B1048">
        <v>2023</v>
      </c>
      <c r="C1048">
        <v>2</v>
      </c>
      <c r="D1048">
        <v>13</v>
      </c>
      <c r="E1048">
        <v>1700</v>
      </c>
      <c r="F1048">
        <v>-2.4517926025390602</v>
      </c>
      <c r="G1048">
        <v>-1.45473510742187</v>
      </c>
      <c r="H1048">
        <v>2.8508842836269199</v>
      </c>
      <c r="I1048">
        <v>1.03529175074216</v>
      </c>
      <c r="J1048">
        <f t="shared" si="17"/>
        <v>1.03529175074216</v>
      </c>
      <c r="K1048" t="str" cm="1">
        <f t="array" ref="K1048">INDEX($P$5:$P$12,MATCH(MIN(ABS(MOD(J1048 - $Q$5:$Q$12 + PI(), 2*PI()) - PI())),ABS(MOD(J1048 - $Q$5:$Q$12 + PI(), 2*PI()) - PI()),0))</f>
        <v>NE</v>
      </c>
      <c r="L1048">
        <v>5.4674272848993004</v>
      </c>
      <c r="M1048">
        <v>10.447027842203701</v>
      </c>
      <c r="N1048">
        <v>3.10900317298041</v>
      </c>
    </row>
    <row r="1049" spans="1:14" x14ac:dyDescent="0.3">
      <c r="A1049">
        <v>1676300</v>
      </c>
      <c r="B1049">
        <v>2023</v>
      </c>
      <c r="C1049">
        <v>2</v>
      </c>
      <c r="D1049">
        <v>13</v>
      </c>
      <c r="E1049">
        <v>1800</v>
      </c>
      <c r="F1049">
        <v>-2.7004559326171802</v>
      </c>
      <c r="G1049">
        <v>-0.63512939453124995</v>
      </c>
      <c r="H1049">
        <v>2.7741397931259599</v>
      </c>
      <c r="I1049">
        <v>1.33980110208999</v>
      </c>
      <c r="J1049">
        <f t="shared" si="17"/>
        <v>1.33980110208999</v>
      </c>
      <c r="K1049" t="str" cm="1">
        <f t="array" ref="K1049">INDEX($P$5:$P$12,MATCH(MIN(ABS(MOD(J1049 - $Q$5:$Q$12 + PI(), 2*PI()) - PI())),ABS(MOD(J1049 - $Q$5:$Q$12 + PI(), 2*PI()) - PI()),0))</f>
        <v>E</v>
      </c>
      <c r="L1049">
        <v>5.4756150257173601</v>
      </c>
      <c r="M1049">
        <v>10.496023390028199</v>
      </c>
      <c r="N1049">
        <v>3.11617353227403</v>
      </c>
    </row>
    <row r="1050" spans="1:14" x14ac:dyDescent="0.3">
      <c r="A1050">
        <v>1676304</v>
      </c>
      <c r="B1050">
        <v>2023</v>
      </c>
      <c r="C1050">
        <v>2</v>
      </c>
      <c r="D1050">
        <v>13</v>
      </c>
      <c r="E1050">
        <v>1900</v>
      </c>
      <c r="F1050">
        <v>-2.9178009033203098</v>
      </c>
      <c r="G1050">
        <v>7.0328979492187499E-2</v>
      </c>
      <c r="H1050">
        <v>2.91864836470124</v>
      </c>
      <c r="I1050">
        <v>1.5948950801980899</v>
      </c>
      <c r="J1050">
        <f t="shared" si="17"/>
        <v>1.5948950801980899</v>
      </c>
      <c r="K1050" t="str" cm="1">
        <f t="array" ref="K1050">INDEX($P$5:$P$12,MATCH(MIN(ABS(MOD(J1050 - $Q$5:$Q$12 + PI(), 2*PI()) - PI())),ABS(MOD(J1050 - $Q$5:$Q$12 + PI(), 2*PI()) - PI()),0))</f>
        <v>E</v>
      </c>
      <c r="L1050">
        <v>5.4852401041664098</v>
      </c>
      <c r="M1050">
        <v>10.543274243672601</v>
      </c>
      <c r="N1050">
        <v>3.1226649814181799</v>
      </c>
    </row>
    <row r="1051" spans="1:14" x14ac:dyDescent="0.3">
      <c r="A1051">
        <v>1676307</v>
      </c>
      <c r="B1051">
        <v>2023</v>
      </c>
      <c r="C1051">
        <v>2</v>
      </c>
      <c r="D1051">
        <v>13</v>
      </c>
      <c r="E1051">
        <v>2000</v>
      </c>
      <c r="F1051">
        <v>-2.9453118896484298</v>
      </c>
      <c r="G1051">
        <v>0.71452453613281197</v>
      </c>
      <c r="H1051">
        <v>3.0307437107152801</v>
      </c>
      <c r="I1051">
        <v>1.8087956429591501</v>
      </c>
      <c r="J1051">
        <f t="shared" si="17"/>
        <v>1.8087956429591501</v>
      </c>
      <c r="K1051" t="str" cm="1">
        <f t="array" ref="K1051">INDEX($P$5:$P$12,MATCH(MIN(ABS(MOD(J1051 - $Q$5:$Q$12 + PI(), 2*PI()) - PI())),ABS(MOD(J1051 - $Q$5:$Q$12 + PI(), 2*PI()) - PI()),0))</f>
        <v>E</v>
      </c>
      <c r="L1051">
        <v>5.4963278794581596</v>
      </c>
      <c r="M1051">
        <v>10.5907254748874</v>
      </c>
      <c r="N1051">
        <v>3.1282455656263499</v>
      </c>
    </row>
    <row r="1052" spans="1:14" x14ac:dyDescent="0.3">
      <c r="A1052">
        <v>1676311</v>
      </c>
      <c r="B1052">
        <v>2023</v>
      </c>
      <c r="C1052">
        <v>2</v>
      </c>
      <c r="D1052">
        <v>13</v>
      </c>
      <c r="E1052">
        <v>2100</v>
      </c>
      <c r="F1052">
        <v>-3.1521954345703098</v>
      </c>
      <c r="G1052">
        <v>1.2368914794921799</v>
      </c>
      <c r="H1052">
        <v>3.3861831890443099</v>
      </c>
      <c r="I1052">
        <v>1.9447256093120999</v>
      </c>
      <c r="J1052">
        <f t="shared" si="17"/>
        <v>1.9447256093120999</v>
      </c>
      <c r="K1052" t="str" cm="1">
        <f t="array" ref="K1052">INDEX($P$5:$P$12,MATCH(MIN(ABS(MOD(J1052 - $Q$5:$Q$12 + PI(), 2*PI()) - PI())),ABS(MOD(J1052 - $Q$5:$Q$12 + PI(), 2*PI()) - PI()),0))</f>
        <v>E</v>
      </c>
      <c r="L1052">
        <v>5.5091267061596199</v>
      </c>
      <c r="M1052">
        <v>10.6365225050184</v>
      </c>
      <c r="N1052">
        <v>3.1332672966851098</v>
      </c>
    </row>
    <row r="1053" spans="1:14" x14ac:dyDescent="0.3">
      <c r="A1053">
        <v>1676314</v>
      </c>
      <c r="B1053">
        <v>2023</v>
      </c>
      <c r="C1053">
        <v>2</v>
      </c>
      <c r="D1053">
        <v>13</v>
      </c>
      <c r="E1053">
        <v>2200</v>
      </c>
      <c r="F1053">
        <v>-3.5259503173828102</v>
      </c>
      <c r="G1053">
        <v>0.98330566406249997</v>
      </c>
      <c r="H1053">
        <v>3.6604939106122401</v>
      </c>
      <c r="I1053">
        <v>1.84276316302626</v>
      </c>
      <c r="J1053">
        <f t="shared" si="17"/>
        <v>1.84276316302626</v>
      </c>
      <c r="K1053" t="str" cm="1">
        <f t="array" ref="K1053">INDEX($P$5:$P$12,MATCH(MIN(ABS(MOD(J1053 - $Q$5:$Q$12 + PI(), 2*PI()) - PI())),ABS(MOD(J1053 - $Q$5:$Q$12 + PI(), 2*PI()) - PI()),0))</f>
        <v>E</v>
      </c>
      <c r="L1053">
        <v>5.5242891327145403</v>
      </c>
      <c r="M1053">
        <v>10.563408639695901</v>
      </c>
      <c r="N1053">
        <v>3.0739027659098301</v>
      </c>
    </row>
    <row r="1054" spans="1:14" x14ac:dyDescent="0.3">
      <c r="A1054">
        <v>1676318</v>
      </c>
      <c r="B1054">
        <v>2023</v>
      </c>
      <c r="C1054">
        <v>2</v>
      </c>
      <c r="D1054">
        <v>13</v>
      </c>
      <c r="E1054">
        <v>2300</v>
      </c>
      <c r="F1054">
        <v>-3.66075073242187</v>
      </c>
      <c r="G1054">
        <v>1.3246514892578101</v>
      </c>
      <c r="H1054">
        <v>3.8930447586587298</v>
      </c>
      <c r="I1054">
        <v>1.9179908231976901</v>
      </c>
      <c r="J1054">
        <f t="shared" si="17"/>
        <v>1.9179908231976901</v>
      </c>
      <c r="K1054" t="str" cm="1">
        <f t="array" ref="K1054">INDEX($P$5:$P$12,MATCH(MIN(ABS(MOD(J1054 - $Q$5:$Q$12 + PI(), 2*PI()) - PI())),ABS(MOD(J1054 - $Q$5:$Q$12 + PI(), 2*PI()) - PI()),0))</f>
        <v>E</v>
      </c>
      <c r="L1054">
        <v>5.5431952387904797</v>
      </c>
      <c r="M1054">
        <v>10.601741472880001</v>
      </c>
      <c r="N1054">
        <v>3.0745308134290901</v>
      </c>
    </row>
    <row r="1055" spans="1:14" x14ac:dyDescent="0.3">
      <c r="A1055">
        <v>1676322</v>
      </c>
      <c r="B1055">
        <v>2023</v>
      </c>
      <c r="C1055">
        <v>2</v>
      </c>
      <c r="D1055">
        <v>13</v>
      </c>
      <c r="E1055">
        <v>0</v>
      </c>
      <c r="F1055">
        <v>2.2516564941406201</v>
      </c>
      <c r="G1055">
        <v>-7.50889221191406</v>
      </c>
      <c r="H1055">
        <v>7.8392231259066296</v>
      </c>
      <c r="I1055">
        <v>-0.291333245926025</v>
      </c>
      <c r="J1055">
        <f t="shared" si="17"/>
        <v>5.9918520612535611</v>
      </c>
      <c r="K1055" t="str" cm="1">
        <f t="array" ref="K1055">INDEX($P$5:$P$12,MATCH(MIN(ABS(MOD(J1055 - $Q$5:$Q$12 + PI(), 2*PI()) - PI())),ABS(MOD(J1055 - $Q$5:$Q$12 + PI(), 2*PI()) - PI()),0))</f>
        <v>N</v>
      </c>
      <c r="L1055">
        <v>5.3504142006437601</v>
      </c>
      <c r="M1055">
        <v>9.3777275085449201</v>
      </c>
      <c r="N1055">
        <v>3.1618769963582301</v>
      </c>
    </row>
    <row r="1056" spans="1:14" x14ac:dyDescent="0.3">
      <c r="A1056">
        <v>1676325</v>
      </c>
      <c r="B1056">
        <v>2023</v>
      </c>
      <c r="C1056">
        <v>2</v>
      </c>
      <c r="D1056">
        <v>13</v>
      </c>
      <c r="E1056">
        <v>100</v>
      </c>
      <c r="F1056">
        <v>1.90696716308593</v>
      </c>
      <c r="G1056">
        <v>-6.7231140136718697</v>
      </c>
      <c r="H1056">
        <v>6.9883321187475902</v>
      </c>
      <c r="I1056">
        <v>-0.27638405480848699</v>
      </c>
      <c r="J1056">
        <f t="shared" si="17"/>
        <v>6.0068012523710994</v>
      </c>
      <c r="K1056" t="str" cm="1">
        <f t="array" ref="K1056">INDEX($P$5:$P$12,MATCH(MIN(ABS(MOD(J1056 - $Q$5:$Q$12 + PI(), 2*PI()) - PI())),ABS(MOD(J1056 - $Q$5:$Q$12 + PI(), 2*PI()) - PI()),0))</f>
        <v>N</v>
      </c>
      <c r="L1056">
        <v>5.3599412155833397</v>
      </c>
      <c r="M1056">
        <v>9.4786432054307692</v>
      </c>
      <c r="N1056">
        <v>3.1498081419203001</v>
      </c>
    </row>
    <row r="1057" spans="1:14" x14ac:dyDescent="0.3">
      <c r="A1057">
        <v>1676329</v>
      </c>
      <c r="B1057">
        <v>2023</v>
      </c>
      <c r="C1057">
        <v>2</v>
      </c>
      <c r="D1057">
        <v>13</v>
      </c>
      <c r="E1057">
        <v>200</v>
      </c>
      <c r="F1057">
        <v>1.731982421875</v>
      </c>
      <c r="G1057">
        <v>-6.07015441894531</v>
      </c>
      <c r="H1057">
        <v>6.3124114076575601</v>
      </c>
      <c r="I1057">
        <v>-0.27794209469878201</v>
      </c>
      <c r="J1057">
        <f t="shared" si="17"/>
        <v>6.0052432124808046</v>
      </c>
      <c r="K1057" t="str" cm="1">
        <f t="array" ref="K1057">INDEX($P$5:$P$12,MATCH(MIN(ABS(MOD(J1057 - $Q$5:$Q$12 + PI(), 2*PI()) - PI())),ABS(MOD(J1057 - $Q$5:$Q$12 + PI(), 2*PI()) - PI()),0))</f>
        <v>N</v>
      </c>
      <c r="L1057">
        <v>5.3656962475176497</v>
      </c>
      <c r="M1057">
        <v>9.5812333424886003</v>
      </c>
      <c r="N1057">
        <v>3.1312851376003601</v>
      </c>
    </row>
    <row r="1058" spans="1:14" x14ac:dyDescent="0.3">
      <c r="A1058">
        <v>1676332</v>
      </c>
      <c r="B1058">
        <v>2023</v>
      </c>
      <c r="C1058">
        <v>2</v>
      </c>
      <c r="D1058">
        <v>14</v>
      </c>
      <c r="E1058">
        <v>300</v>
      </c>
      <c r="F1058">
        <v>-2.8643273925781201</v>
      </c>
      <c r="G1058">
        <v>4.7370989990234298</v>
      </c>
      <c r="H1058">
        <v>5.5357455088201304</v>
      </c>
      <c r="I1058">
        <v>2.5977547908156899</v>
      </c>
      <c r="J1058">
        <f t="shared" si="17"/>
        <v>2.5977547908156899</v>
      </c>
      <c r="K1058" t="str" cm="1">
        <f t="array" ref="K1058">INDEX($P$5:$P$12,MATCH(MIN(ABS(MOD(J1058 - $Q$5:$Q$12 + PI(), 2*PI()) - PI())),ABS(MOD(J1058 - $Q$5:$Q$12 + PI(), 2*PI()) - PI()),0))</f>
        <v>SE</v>
      </c>
      <c r="L1058">
        <v>5.63074670401285</v>
      </c>
      <c r="M1058">
        <v>10.755747371249701</v>
      </c>
      <c r="N1058">
        <v>3.07744481828477</v>
      </c>
    </row>
    <row r="1059" spans="1:14" x14ac:dyDescent="0.3">
      <c r="A1059">
        <v>1676336</v>
      </c>
      <c r="B1059">
        <v>2023</v>
      </c>
      <c r="C1059">
        <v>2</v>
      </c>
      <c r="D1059">
        <v>14</v>
      </c>
      <c r="E1059">
        <v>400</v>
      </c>
      <c r="F1059">
        <v>-2.50080261230468</v>
      </c>
      <c r="G1059">
        <v>5.29514709472656</v>
      </c>
      <c r="H1059">
        <v>5.85598808575471</v>
      </c>
      <c r="I1059">
        <v>2.7003643034638198</v>
      </c>
      <c r="J1059">
        <f t="shared" si="17"/>
        <v>2.7003643034638198</v>
      </c>
      <c r="K1059" t="str" cm="1">
        <f t="array" ref="K1059">INDEX($P$5:$P$12,MATCH(MIN(ABS(MOD(J1059 - $Q$5:$Q$12 + PI(), 2*PI()) - PI())),ABS(MOD(J1059 - $Q$5:$Q$12 + PI(), 2*PI()) - PI()),0))</f>
        <v>SE</v>
      </c>
      <c r="L1059">
        <v>5.6535604071748997</v>
      </c>
      <c r="M1059">
        <v>10.791456328497899</v>
      </c>
      <c r="N1059">
        <v>3.0804019504123201</v>
      </c>
    </row>
    <row r="1060" spans="1:14" x14ac:dyDescent="0.3">
      <c r="A1060">
        <v>1676340</v>
      </c>
      <c r="B1060">
        <v>2023</v>
      </c>
      <c r="C1060">
        <v>2</v>
      </c>
      <c r="D1060">
        <v>14</v>
      </c>
      <c r="E1060">
        <v>500</v>
      </c>
      <c r="F1060">
        <v>-2.0804156494140602</v>
      </c>
      <c r="G1060">
        <v>5.8725286865234301</v>
      </c>
      <c r="H1060">
        <v>6.2301462621970298</v>
      </c>
      <c r="I1060">
        <v>2.80112572319613</v>
      </c>
      <c r="J1060">
        <f t="shared" si="17"/>
        <v>2.80112572319613</v>
      </c>
      <c r="K1060" t="str" cm="1">
        <f t="array" ref="K1060">INDEX($P$5:$P$12,MATCH(MIN(ABS(MOD(J1060 - $Q$5:$Q$12 + PI(), 2*PI()) - PI())),ABS(MOD(J1060 - $Q$5:$Q$12 + PI(), 2*PI()) - PI()),0))</f>
        <v>S</v>
      </c>
      <c r="L1060">
        <v>5.6752289806588996</v>
      </c>
      <c r="M1060">
        <v>10.8190325631035</v>
      </c>
      <c r="N1060">
        <v>3.0854132970174102</v>
      </c>
    </row>
    <row r="1061" spans="1:14" x14ac:dyDescent="0.3">
      <c r="A1061">
        <v>1676343</v>
      </c>
      <c r="B1061">
        <v>2023</v>
      </c>
      <c r="C1061">
        <v>2</v>
      </c>
      <c r="D1061">
        <v>14</v>
      </c>
      <c r="E1061">
        <v>600</v>
      </c>
      <c r="F1061">
        <v>-1.78490905761718</v>
      </c>
      <c r="G1061">
        <v>6.0868023681640597</v>
      </c>
      <c r="H1061">
        <v>6.3431114930333301</v>
      </c>
      <c r="I1061">
        <v>2.8563468852910101</v>
      </c>
      <c r="J1061">
        <f t="shared" si="17"/>
        <v>2.8563468852910101</v>
      </c>
      <c r="K1061" t="str" cm="1">
        <f t="array" ref="K1061">INDEX($P$5:$P$12,MATCH(MIN(ABS(MOD(J1061 - $Q$5:$Q$12 + PI(), 2*PI()) - PI())),ABS(MOD(J1061 - $Q$5:$Q$12 + PI(), 2*PI()) - PI()),0))</f>
        <v>S</v>
      </c>
      <c r="L1061">
        <v>5.6956627647081497</v>
      </c>
      <c r="M1061">
        <v>10.841538959079299</v>
      </c>
      <c r="N1061">
        <v>3.0915034612019801</v>
      </c>
    </row>
    <row r="1062" spans="1:14" x14ac:dyDescent="0.3">
      <c r="A1062">
        <v>1676347</v>
      </c>
      <c r="B1062">
        <v>2023</v>
      </c>
      <c r="C1062">
        <v>2</v>
      </c>
      <c r="D1062">
        <v>14</v>
      </c>
      <c r="E1062">
        <v>700</v>
      </c>
      <c r="F1062">
        <v>-1.56513122558593</v>
      </c>
      <c r="G1062">
        <v>6.2080157470703101</v>
      </c>
      <c r="H1062">
        <v>6.4022726643885699</v>
      </c>
      <c r="I1062">
        <v>2.8946247985211402</v>
      </c>
      <c r="J1062">
        <f t="shared" si="17"/>
        <v>2.8946247985211402</v>
      </c>
      <c r="K1062" t="str" cm="1">
        <f t="array" ref="K1062">INDEX($P$5:$P$12,MATCH(MIN(ABS(MOD(J1062 - $Q$5:$Q$12 + PI(), 2*PI()) - PI())),ABS(MOD(J1062 - $Q$5:$Q$12 + PI(), 2*PI()) - PI()),0))</f>
        <v>S</v>
      </c>
      <c r="L1062">
        <v>5.7150159859404299</v>
      </c>
      <c r="M1062">
        <v>10.863921907212999</v>
      </c>
      <c r="N1062">
        <v>3.09627140892876</v>
      </c>
    </row>
    <row r="1063" spans="1:14" x14ac:dyDescent="0.3">
      <c r="A1063">
        <v>1676350</v>
      </c>
      <c r="B1063">
        <v>2023</v>
      </c>
      <c r="C1063">
        <v>2</v>
      </c>
      <c r="D1063">
        <v>14</v>
      </c>
      <c r="E1063">
        <v>800</v>
      </c>
      <c r="F1063">
        <v>-1.6861267089843699</v>
      </c>
      <c r="G1063">
        <v>6.3732165527343696</v>
      </c>
      <c r="H1063">
        <v>6.5924890979657897</v>
      </c>
      <c r="I1063">
        <v>2.8829539115177001</v>
      </c>
      <c r="J1063">
        <f t="shared" si="17"/>
        <v>2.8829539115177001</v>
      </c>
      <c r="K1063" t="str" cm="1">
        <f t="array" ref="K1063">INDEX($P$5:$P$12,MATCH(MIN(ABS(MOD(J1063 - $Q$5:$Q$12 + PI(), 2*PI()) - PI())),ABS(MOD(J1063 - $Q$5:$Q$12 + PI(), 2*PI()) - PI()),0))</f>
        <v>S</v>
      </c>
      <c r="L1063">
        <v>5.7331439459365301</v>
      </c>
      <c r="M1063">
        <v>10.881007406446599</v>
      </c>
      <c r="N1063">
        <v>3.0990196863810202</v>
      </c>
    </row>
    <row r="1064" spans="1:14" x14ac:dyDescent="0.3">
      <c r="A1064">
        <v>1676354</v>
      </c>
      <c r="B1064">
        <v>2023</v>
      </c>
      <c r="C1064">
        <v>2</v>
      </c>
      <c r="D1064">
        <v>14</v>
      </c>
      <c r="E1064">
        <v>900</v>
      </c>
      <c r="F1064">
        <v>-1.7566992187499999</v>
      </c>
      <c r="G1064">
        <v>6.7110931396484297</v>
      </c>
      <c r="H1064">
        <v>6.9372014007229996</v>
      </c>
      <c r="I1064">
        <v>2.8855762602400898</v>
      </c>
      <c r="J1064">
        <f t="shared" si="17"/>
        <v>2.8855762602400898</v>
      </c>
      <c r="K1064" t="str" cm="1">
        <f t="array" ref="K1064">INDEX($P$5:$P$12,MATCH(MIN(ABS(MOD(J1064 - $Q$5:$Q$12 + PI(), 2*PI()) - PI())),ABS(MOD(J1064 - $Q$5:$Q$12 + PI(), 2*PI()) - PI()),0))</f>
        <v>S</v>
      </c>
      <c r="L1064">
        <v>5.7496593914832603</v>
      </c>
      <c r="M1064">
        <v>10.586786799960599</v>
      </c>
      <c r="N1064">
        <v>2.9407931433783601</v>
      </c>
    </row>
    <row r="1065" spans="1:14" x14ac:dyDescent="0.3">
      <c r="A1065">
        <v>1676358</v>
      </c>
      <c r="B1065">
        <v>2023</v>
      </c>
      <c r="C1065">
        <v>2</v>
      </c>
      <c r="D1065">
        <v>14</v>
      </c>
      <c r="E1065">
        <v>1000</v>
      </c>
      <c r="F1065">
        <v>-1.54239074707031</v>
      </c>
      <c r="G1065">
        <v>7.1941223144531197</v>
      </c>
      <c r="H1065">
        <v>7.3576059348106204</v>
      </c>
      <c r="I1065">
        <v>2.9303939188032002</v>
      </c>
      <c r="J1065">
        <f t="shared" si="17"/>
        <v>2.9303939188032002</v>
      </c>
      <c r="K1065" t="str" cm="1">
        <f t="array" ref="K1065">INDEX($P$5:$P$12,MATCH(MIN(ABS(MOD(J1065 - $Q$5:$Q$12 + PI(), 2*PI()) - PI())),ABS(MOD(J1065 - $Q$5:$Q$12 + PI(), 2*PI()) - PI()),0))</f>
        <v>S</v>
      </c>
      <c r="L1065">
        <v>5.7648936198202296</v>
      </c>
      <c r="M1065">
        <v>10.5539649327596</v>
      </c>
      <c r="N1065">
        <v>2.9402955373128199</v>
      </c>
    </row>
    <row r="1066" spans="1:14" x14ac:dyDescent="0.3">
      <c r="A1066">
        <v>1676361</v>
      </c>
      <c r="B1066">
        <v>2023</v>
      </c>
      <c r="C1066">
        <v>2</v>
      </c>
      <c r="D1066">
        <v>14</v>
      </c>
      <c r="E1066">
        <v>1100</v>
      </c>
      <c r="F1066">
        <v>-1.4414337158203101</v>
      </c>
      <c r="G1066">
        <v>7.7447186279296796</v>
      </c>
      <c r="H1066">
        <v>7.8777152641425499</v>
      </c>
      <c r="I1066">
        <v>2.9575798298965799</v>
      </c>
      <c r="J1066">
        <f t="shared" si="17"/>
        <v>2.9575798298965799</v>
      </c>
      <c r="K1066" t="str" cm="1">
        <f t="array" ref="K1066">INDEX($P$5:$P$12,MATCH(MIN(ABS(MOD(J1066 - $Q$5:$Q$12 + PI(), 2*PI()) - PI())),ABS(MOD(J1066 - $Q$5:$Q$12 + PI(), 2*PI()) - PI()),0))</f>
        <v>S</v>
      </c>
      <c r="L1066">
        <v>5.7756813752198601</v>
      </c>
      <c r="M1066">
        <v>10.487876362270701</v>
      </c>
      <c r="N1066">
        <v>2.9395687315199099</v>
      </c>
    </row>
    <row r="1067" spans="1:14" x14ac:dyDescent="0.3">
      <c r="A1067">
        <v>1676365</v>
      </c>
      <c r="B1067">
        <v>2023</v>
      </c>
      <c r="C1067">
        <v>2</v>
      </c>
      <c r="D1067">
        <v>14</v>
      </c>
      <c r="E1067">
        <v>1200</v>
      </c>
      <c r="F1067">
        <v>-1.35771118164062</v>
      </c>
      <c r="G1067">
        <v>8.1695782470703104</v>
      </c>
      <c r="H1067">
        <v>8.2816295732033502</v>
      </c>
      <c r="I1067">
        <v>2.9769067269832998</v>
      </c>
      <c r="J1067">
        <f t="shared" si="17"/>
        <v>2.9769067269832998</v>
      </c>
      <c r="K1067" t="str" cm="1">
        <f t="array" ref="K1067">INDEX($P$5:$P$12,MATCH(MIN(ABS(MOD(J1067 - $Q$5:$Q$12 + PI(), 2*PI()) - PI())),ABS(MOD(J1067 - $Q$5:$Q$12 + PI(), 2*PI()) - PI()),0))</f>
        <v>S</v>
      </c>
      <c r="L1067">
        <v>5.7806756899841201</v>
      </c>
      <c r="M1067">
        <v>10.373295995924201</v>
      </c>
      <c r="N1067">
        <v>2.9395222134060299</v>
      </c>
    </row>
    <row r="1068" spans="1:14" x14ac:dyDescent="0.3">
      <c r="A1068">
        <v>1676368</v>
      </c>
      <c r="B1068">
        <v>2023</v>
      </c>
      <c r="C1068">
        <v>2</v>
      </c>
      <c r="D1068">
        <v>14</v>
      </c>
      <c r="E1068">
        <v>1300</v>
      </c>
      <c r="F1068">
        <v>-1.2611901855468699</v>
      </c>
      <c r="G1068">
        <v>8.2529473876953094</v>
      </c>
      <c r="H1068">
        <v>8.3487568696295504</v>
      </c>
      <c r="I1068">
        <v>2.9899488950494799</v>
      </c>
      <c r="J1068">
        <f t="shared" si="17"/>
        <v>2.9899488950494799</v>
      </c>
      <c r="K1068" t="str" cm="1">
        <f t="array" ref="K1068">INDEX($P$5:$P$12,MATCH(MIN(ABS(MOD(J1068 - $Q$5:$Q$12 + PI(), 2*PI()) - PI())),ABS(MOD(J1068 - $Q$5:$Q$12 + PI(), 2*PI()) - PI()),0))</f>
        <v>S</v>
      </c>
      <c r="L1068">
        <v>5.7817487663593496</v>
      </c>
      <c r="M1068">
        <v>10.2380777994791</v>
      </c>
      <c r="N1068">
        <v>2.9333893458048501</v>
      </c>
    </row>
    <row r="1069" spans="1:14" x14ac:dyDescent="0.3">
      <c r="A1069">
        <v>1676372</v>
      </c>
      <c r="B1069">
        <v>2023</v>
      </c>
      <c r="C1069">
        <v>2</v>
      </c>
      <c r="D1069">
        <v>14</v>
      </c>
      <c r="E1069">
        <v>1400</v>
      </c>
      <c r="F1069">
        <v>-1.23735595703125</v>
      </c>
      <c r="G1069">
        <v>8.1144134521484297</v>
      </c>
      <c r="H1069">
        <v>8.2082126822352794</v>
      </c>
      <c r="I1069">
        <v>2.99026971099503</v>
      </c>
      <c r="J1069">
        <f t="shared" si="17"/>
        <v>2.99026971099503</v>
      </c>
      <c r="K1069" t="str" cm="1">
        <f t="array" ref="K1069">INDEX($P$5:$P$12,MATCH(MIN(ABS(MOD(J1069 - $Q$5:$Q$12 + PI(), 2*PI()) - PI())),ABS(MOD(J1069 - $Q$5:$Q$12 + PI(), 2*PI()) - PI()),0))</f>
        <v>S</v>
      </c>
      <c r="L1069">
        <v>5.7828680041934701</v>
      </c>
      <c r="M1069">
        <v>10.117424011230399</v>
      </c>
      <c r="N1069">
        <v>2.9129076004028298</v>
      </c>
    </row>
    <row r="1070" spans="1:14" x14ac:dyDescent="0.3">
      <c r="A1070">
        <v>1676376</v>
      </c>
      <c r="B1070">
        <v>2023</v>
      </c>
      <c r="C1070">
        <v>2</v>
      </c>
      <c r="D1070">
        <v>14</v>
      </c>
      <c r="E1070">
        <v>1500</v>
      </c>
      <c r="F1070">
        <v>-1.3453259277343701</v>
      </c>
      <c r="G1070">
        <v>8.1886932373046797</v>
      </c>
      <c r="H1070">
        <v>8.2984696653367198</v>
      </c>
      <c r="I1070">
        <v>2.9787566401671302</v>
      </c>
      <c r="J1070">
        <f t="shared" si="17"/>
        <v>2.9787566401671302</v>
      </c>
      <c r="K1070" t="str" cm="1">
        <f t="array" ref="K1070">INDEX($P$5:$P$12,MATCH(MIN(ABS(MOD(J1070 - $Q$5:$Q$12 + PI(), 2*PI()) - PI())),ABS(MOD(J1070 - $Q$5:$Q$12 + PI(), 2*PI()) - PI()),0))</f>
        <v>S</v>
      </c>
      <c r="L1070">
        <v>5.7855098599948303</v>
      </c>
      <c r="M1070">
        <v>10.012421607971101</v>
      </c>
      <c r="N1070">
        <v>2.87795692019992</v>
      </c>
    </row>
    <row r="1071" spans="1:14" x14ac:dyDescent="0.3">
      <c r="A1071">
        <v>1676379</v>
      </c>
      <c r="B1071">
        <v>2023</v>
      </c>
      <c r="C1071">
        <v>2</v>
      </c>
      <c r="D1071">
        <v>14</v>
      </c>
      <c r="E1071">
        <v>1600</v>
      </c>
      <c r="F1071">
        <v>-1.3672918701171799</v>
      </c>
      <c r="G1071">
        <v>8.2844183349609306</v>
      </c>
      <c r="H1071">
        <v>8.3964917797092795</v>
      </c>
      <c r="I1071">
        <v>2.9780233974089798</v>
      </c>
      <c r="J1071">
        <f t="shared" si="17"/>
        <v>2.9780233974089798</v>
      </c>
      <c r="K1071" t="str" cm="1">
        <f t="array" ref="K1071">INDEX($P$5:$P$12,MATCH(MIN(ABS(MOD(J1071 - $Q$5:$Q$12 + PI(), 2*PI()) - PI())),ABS(MOD(J1071 - $Q$5:$Q$12 + PI(), 2*PI()) - PI()),0))</f>
        <v>S</v>
      </c>
      <c r="L1071">
        <v>5.7867706596362298</v>
      </c>
      <c r="M1071">
        <v>9.8945972654554506</v>
      </c>
      <c r="N1071">
        <v>2.8359224531385601</v>
      </c>
    </row>
    <row r="1072" spans="1:14" x14ac:dyDescent="0.3">
      <c r="A1072">
        <v>1676383</v>
      </c>
      <c r="B1072">
        <v>2023</v>
      </c>
      <c r="C1072">
        <v>2</v>
      </c>
      <c r="D1072">
        <v>14</v>
      </c>
      <c r="E1072">
        <v>1700</v>
      </c>
      <c r="F1072">
        <v>-0.85424438476562503</v>
      </c>
      <c r="G1072">
        <v>8.1931933593749999</v>
      </c>
      <c r="H1072">
        <v>8.2376058957084197</v>
      </c>
      <c r="I1072">
        <v>3.0377053208200402</v>
      </c>
      <c r="J1072">
        <f t="shared" si="17"/>
        <v>3.0377053208200402</v>
      </c>
      <c r="K1072" t="str" cm="1">
        <f t="array" ref="K1072">INDEX($P$5:$P$12,MATCH(MIN(ABS(MOD(J1072 - $Q$5:$Q$12 + PI(), 2*PI()) - PI())),ABS(MOD(J1072 - $Q$5:$Q$12 + PI(), 2*PI()) - PI()),0))</f>
        <v>S</v>
      </c>
      <c r="L1072">
        <v>5.7859994081845398</v>
      </c>
      <c r="M1072">
        <v>9.7804784774780202</v>
      </c>
      <c r="N1072">
        <v>2.7843472162882401</v>
      </c>
    </row>
    <row r="1073" spans="1:14" x14ac:dyDescent="0.3">
      <c r="A1073">
        <v>1676386</v>
      </c>
      <c r="B1073">
        <v>2023</v>
      </c>
      <c r="C1073">
        <v>2</v>
      </c>
      <c r="D1073">
        <v>14</v>
      </c>
      <c r="E1073">
        <v>1800</v>
      </c>
      <c r="F1073">
        <v>-0.17892395019531199</v>
      </c>
      <c r="G1073">
        <v>7.9793109130859303</v>
      </c>
      <c r="H1073">
        <v>7.9813167101453697</v>
      </c>
      <c r="I1073">
        <v>3.11917292677624</v>
      </c>
      <c r="J1073">
        <f t="shared" si="17"/>
        <v>3.11917292677624</v>
      </c>
      <c r="K1073" t="str" cm="1">
        <f t="array" ref="K1073">INDEX($P$5:$P$12,MATCH(MIN(ABS(MOD(J1073 - $Q$5:$Q$12 + PI(), 2*PI()) - PI())),ABS(MOD(J1073 - $Q$5:$Q$12 + PI(), 2*PI()) - PI()),0))</f>
        <v>S</v>
      </c>
      <c r="L1073">
        <v>5.7835691849178099</v>
      </c>
      <c r="M1073">
        <v>9.6834185918172206</v>
      </c>
      <c r="N1073">
        <v>2.72148958841959</v>
      </c>
    </row>
    <row r="1074" spans="1:14" x14ac:dyDescent="0.3">
      <c r="A1074">
        <v>1676390</v>
      </c>
      <c r="B1074">
        <v>2023</v>
      </c>
      <c r="C1074">
        <v>2</v>
      </c>
      <c r="D1074">
        <v>14</v>
      </c>
      <c r="E1074">
        <v>1900</v>
      </c>
      <c r="F1074">
        <v>0.21038513183593699</v>
      </c>
      <c r="G1074">
        <v>8.1025988769531203</v>
      </c>
      <c r="H1074">
        <v>8.1053297566786</v>
      </c>
      <c r="I1074">
        <v>-3.1156333441888</v>
      </c>
      <c r="J1074">
        <f t="shared" si="17"/>
        <v>3.1675519629907862</v>
      </c>
      <c r="K1074" t="str" cm="1">
        <f t="array" ref="K1074">INDEX($P$5:$P$12,MATCH(MIN(ABS(MOD(J1074 - $Q$5:$Q$12 + PI(), 2*PI()) - PI())),ABS(MOD(J1074 - $Q$5:$Q$12 + PI(), 2*PI()) - PI()),0))</f>
        <v>S</v>
      </c>
      <c r="L1074">
        <v>5.7769479746343002</v>
      </c>
      <c r="M1074">
        <v>9.5893218782213001</v>
      </c>
      <c r="N1074">
        <v>2.6523583730061802</v>
      </c>
    </row>
    <row r="1075" spans="1:14" x14ac:dyDescent="0.3">
      <c r="A1075">
        <v>1676394</v>
      </c>
      <c r="B1075">
        <v>2023</v>
      </c>
      <c r="C1075">
        <v>2</v>
      </c>
      <c r="D1075">
        <v>14</v>
      </c>
      <c r="E1075">
        <v>2000</v>
      </c>
      <c r="F1075">
        <v>0.36793090820312502</v>
      </c>
      <c r="G1075">
        <v>8.3378442382812494</v>
      </c>
      <c r="H1075">
        <v>8.3459582850054392</v>
      </c>
      <c r="I1075">
        <v>-3.09749344080622</v>
      </c>
      <c r="J1075">
        <f t="shared" si="17"/>
        <v>3.1856918663733662</v>
      </c>
      <c r="K1075" t="str" cm="1">
        <f t="array" ref="K1075">INDEX($P$5:$P$12,MATCH(MIN(ABS(MOD(J1075 - $Q$5:$Q$12 + PI(), 2*PI()) - PI())),ABS(MOD(J1075 - $Q$5:$Q$12 + PI(), 2*PI()) - PI()),0))</f>
        <v>S</v>
      </c>
      <c r="L1075">
        <v>5.7608212914253603</v>
      </c>
      <c r="M1075">
        <v>9.4691884782579194</v>
      </c>
      <c r="N1075">
        <v>2.5855474472045898</v>
      </c>
    </row>
    <row r="1076" spans="1:14" x14ac:dyDescent="0.3">
      <c r="A1076">
        <v>1676397</v>
      </c>
      <c r="B1076">
        <v>2023</v>
      </c>
      <c r="C1076">
        <v>2</v>
      </c>
      <c r="D1076">
        <v>14</v>
      </c>
      <c r="E1076">
        <v>2100</v>
      </c>
      <c r="F1076">
        <v>0.51876464843750003</v>
      </c>
      <c r="G1076">
        <v>8.3314099121093701</v>
      </c>
      <c r="H1076">
        <v>8.3475450213857894</v>
      </c>
      <c r="I1076">
        <v>-3.0794068074876999</v>
      </c>
      <c r="J1076">
        <f t="shared" si="17"/>
        <v>3.2037784996918863</v>
      </c>
      <c r="K1076" t="str" cm="1">
        <f t="array" ref="K1076">INDEX($P$5:$P$12,MATCH(MIN(ABS(MOD(J1076 - $Q$5:$Q$12 + PI(), 2*PI()) - PI())),ABS(MOD(J1076 - $Q$5:$Q$12 + PI(), 2*PI()) - PI()),0))</f>
        <v>S</v>
      </c>
      <c r="L1076">
        <v>5.7386671053119196</v>
      </c>
      <c r="M1076">
        <v>9.1664055718315893</v>
      </c>
      <c r="N1076">
        <v>2.4341806835598399</v>
      </c>
    </row>
    <row r="1077" spans="1:14" x14ac:dyDescent="0.3">
      <c r="A1077">
        <v>1676401</v>
      </c>
      <c r="B1077">
        <v>2023</v>
      </c>
      <c r="C1077">
        <v>2</v>
      </c>
      <c r="D1077">
        <v>14</v>
      </c>
      <c r="E1077">
        <v>2200</v>
      </c>
      <c r="F1077">
        <v>-8.9407958984374994E-2</v>
      </c>
      <c r="G1077">
        <v>8.0199609375000005</v>
      </c>
      <c r="H1077">
        <v>8.0204592899755802</v>
      </c>
      <c r="I1077">
        <v>3.1304449365339102</v>
      </c>
      <c r="J1077">
        <f t="shared" si="17"/>
        <v>3.1304449365339102</v>
      </c>
      <c r="K1077" t="str" cm="1">
        <f t="array" ref="K1077">INDEX($P$5:$P$12,MATCH(MIN(ABS(MOD(J1077 - $Q$5:$Q$12 + PI(), 2*PI()) - PI())),ABS(MOD(J1077 - $Q$5:$Q$12 + PI(), 2*PI()) - PI()),0))</f>
        <v>S</v>
      </c>
      <c r="L1077">
        <v>5.7160115347372598</v>
      </c>
      <c r="M1077">
        <v>9.0552308824327206</v>
      </c>
      <c r="N1077">
        <v>2.3663819630940699</v>
      </c>
    </row>
    <row r="1078" spans="1:14" x14ac:dyDescent="0.3">
      <c r="A1078">
        <v>1676404</v>
      </c>
      <c r="B1078">
        <v>2023</v>
      </c>
      <c r="C1078">
        <v>2</v>
      </c>
      <c r="D1078">
        <v>14</v>
      </c>
      <c r="E1078">
        <v>2300</v>
      </c>
      <c r="F1078">
        <v>-0.29023620605468697</v>
      </c>
      <c r="G1078">
        <v>8.1929241943359301</v>
      </c>
      <c r="H1078">
        <v>8.1980634243362704</v>
      </c>
      <c r="I1078">
        <v>3.10618223355171</v>
      </c>
      <c r="J1078">
        <f t="shared" si="17"/>
        <v>3.10618223355171</v>
      </c>
      <c r="K1078" t="str" cm="1">
        <f t="array" ref="K1078">INDEX($P$5:$P$12,MATCH(MIN(ABS(MOD(J1078 - $Q$5:$Q$12 + PI(), 2*PI()) - PI())),ABS(MOD(J1078 - $Q$5:$Q$12 + PI(), 2*PI()) - PI()),0))</f>
        <v>S</v>
      </c>
      <c r="L1078">
        <v>5.6872063109360997</v>
      </c>
      <c r="M1078">
        <v>8.9286683400471993</v>
      </c>
      <c r="N1078">
        <v>2.3006796307033901</v>
      </c>
    </row>
    <row r="1079" spans="1:14" x14ac:dyDescent="0.3">
      <c r="A1079">
        <v>1676408</v>
      </c>
      <c r="B1079">
        <v>2023</v>
      </c>
      <c r="C1079">
        <v>2</v>
      </c>
      <c r="D1079">
        <v>14</v>
      </c>
      <c r="E1079">
        <v>0</v>
      </c>
      <c r="F1079">
        <v>-3.8690423583984299</v>
      </c>
      <c r="G1079">
        <v>2.4483721923828101</v>
      </c>
      <c r="H1079">
        <v>4.5786477439867204</v>
      </c>
      <c r="I1079">
        <v>2.1349927645150801</v>
      </c>
      <c r="J1079">
        <f t="shared" si="17"/>
        <v>2.1349927645150801</v>
      </c>
      <c r="K1079" t="str" cm="1">
        <f t="array" ref="K1079">INDEX($P$5:$P$12,MATCH(MIN(ABS(MOD(J1079 - $Q$5:$Q$12 + PI(), 2*PI()) - PI())),ABS(MOD(J1079 - $Q$5:$Q$12 + PI(), 2*PI()) - PI()),0))</f>
        <v>SE</v>
      </c>
      <c r="L1079">
        <v>5.5634759354630603</v>
      </c>
      <c r="M1079">
        <v>10.6368862787882</v>
      </c>
      <c r="N1079">
        <v>3.0754958258734799</v>
      </c>
    </row>
    <row r="1080" spans="1:14" x14ac:dyDescent="0.3">
      <c r="A1080">
        <v>1676412</v>
      </c>
      <c r="B1080">
        <v>2023</v>
      </c>
      <c r="C1080">
        <v>2</v>
      </c>
      <c r="D1080">
        <v>14</v>
      </c>
      <c r="E1080">
        <v>100</v>
      </c>
      <c r="F1080">
        <v>-3.5223016357421799</v>
      </c>
      <c r="G1080">
        <v>3.2784393310546802</v>
      </c>
      <c r="H1080">
        <v>4.8119406958687998</v>
      </c>
      <c r="I1080">
        <v>2.3203516509748101</v>
      </c>
      <c r="J1080">
        <f t="shared" si="17"/>
        <v>2.3203516509748101</v>
      </c>
      <c r="K1080" t="str" cm="1">
        <f t="array" ref="K1080">INDEX($P$5:$P$12,MATCH(MIN(ABS(MOD(J1080 - $Q$5:$Q$12 + PI(), 2*PI()) - PI())),ABS(MOD(J1080 - $Q$5:$Q$12 + PI(), 2*PI()) - PI()),0))</f>
        <v>SE</v>
      </c>
      <c r="L1080">
        <v>5.5851929192975396</v>
      </c>
      <c r="M1080">
        <v>10.6769806543986</v>
      </c>
      <c r="N1080">
        <v>3.0755780537923099</v>
      </c>
    </row>
    <row r="1081" spans="1:14" x14ac:dyDescent="0.3">
      <c r="A1081">
        <v>1676415</v>
      </c>
      <c r="B1081">
        <v>2023</v>
      </c>
      <c r="C1081">
        <v>2</v>
      </c>
      <c r="D1081">
        <v>14</v>
      </c>
      <c r="E1081">
        <v>200</v>
      </c>
      <c r="F1081">
        <v>-3.2375476074218699</v>
      </c>
      <c r="G1081">
        <v>4.0202862548828104</v>
      </c>
      <c r="H1081">
        <v>5.1618229417060304</v>
      </c>
      <c r="I1081">
        <v>2.4636266760266898</v>
      </c>
      <c r="J1081">
        <f t="shared" si="17"/>
        <v>2.4636266760266898</v>
      </c>
      <c r="K1081" t="str" cm="1">
        <f t="array" ref="K1081">INDEX($P$5:$P$12,MATCH(MIN(ABS(MOD(J1081 - $Q$5:$Q$12 + PI(), 2*PI()) - PI())),ABS(MOD(J1081 - $Q$5:$Q$12 + PI(), 2*PI()) - PI()),0))</f>
        <v>SE</v>
      </c>
      <c r="L1081">
        <v>5.6077713469726298</v>
      </c>
      <c r="M1081">
        <v>10.717240227593299</v>
      </c>
      <c r="N1081">
        <v>3.0759738286336198</v>
      </c>
    </row>
    <row r="1082" spans="1:14" x14ac:dyDescent="0.3">
      <c r="A1082">
        <v>1676419</v>
      </c>
      <c r="B1082">
        <v>2023</v>
      </c>
      <c r="C1082">
        <v>2</v>
      </c>
      <c r="D1082">
        <v>15</v>
      </c>
      <c r="E1082">
        <v>300</v>
      </c>
      <c r="F1082">
        <v>0.38338806152343702</v>
      </c>
      <c r="G1082">
        <v>9.0809722900390604</v>
      </c>
      <c r="H1082">
        <v>9.08906178536464</v>
      </c>
      <c r="I1082">
        <v>-3.0993988768518501</v>
      </c>
      <c r="J1082">
        <f t="shared" si="17"/>
        <v>3.1837864303277361</v>
      </c>
      <c r="K1082" t="str" cm="1">
        <f t="array" ref="K1082">INDEX($P$5:$P$12,MATCH(MIN(ABS(MOD(J1082 - $Q$5:$Q$12 + PI(), 2*PI()) - PI())),ABS(MOD(J1082 - $Q$5:$Q$12 + PI(), 2*PI()) - PI()),0))</f>
        <v>S</v>
      </c>
      <c r="L1082">
        <v>5.2137490884816398</v>
      </c>
      <c r="M1082">
        <v>8.1740696165296693</v>
      </c>
      <c r="N1082">
        <v>2.1298302544487799</v>
      </c>
    </row>
    <row r="1083" spans="1:14" x14ac:dyDescent="0.3">
      <c r="A1083">
        <v>1676422</v>
      </c>
      <c r="B1083">
        <v>2023</v>
      </c>
      <c r="C1083">
        <v>2</v>
      </c>
      <c r="D1083">
        <v>15</v>
      </c>
      <c r="E1083">
        <v>400</v>
      </c>
      <c r="F1083">
        <v>0.88460083007812496</v>
      </c>
      <c r="G1083">
        <v>9.3786364746093707</v>
      </c>
      <c r="H1083">
        <v>9.4202622443033999</v>
      </c>
      <c r="I1083">
        <v>-3.0475500402008602</v>
      </c>
      <c r="J1083">
        <f t="shared" si="17"/>
        <v>3.2356352669787261</v>
      </c>
      <c r="K1083" t="str" cm="1">
        <f t="array" ref="K1083">INDEX($P$5:$P$12,MATCH(MIN(ABS(MOD(J1083 - $Q$5:$Q$12 + PI(), 2*PI()) - PI())),ABS(MOD(J1083 - $Q$5:$Q$12 + PI(), 2*PI()) - PI()),0))</f>
        <v>S</v>
      </c>
      <c r="L1083">
        <v>4.9356191672874399</v>
      </c>
      <c r="M1083">
        <v>7.9307727813720703</v>
      </c>
      <c r="N1083">
        <v>2.1235357920328699</v>
      </c>
    </row>
    <row r="1084" spans="1:14" x14ac:dyDescent="0.3">
      <c r="A1084">
        <v>1676426</v>
      </c>
      <c r="B1084">
        <v>2023</v>
      </c>
      <c r="C1084">
        <v>2</v>
      </c>
      <c r="D1084">
        <v>15</v>
      </c>
      <c r="E1084">
        <v>500</v>
      </c>
      <c r="F1084">
        <v>1.3572082519531199</v>
      </c>
      <c r="G1084">
        <v>9.9630175781249992</v>
      </c>
      <c r="H1084">
        <v>10.055035231226</v>
      </c>
      <c r="I1084">
        <v>-3.00620142380486</v>
      </c>
      <c r="J1084">
        <f t="shared" si="17"/>
        <v>3.2769838833747262</v>
      </c>
      <c r="K1084" t="str" cm="1">
        <f t="array" ref="K1084">INDEX($P$5:$P$12,MATCH(MIN(ABS(MOD(J1084 - $Q$5:$Q$12 + PI(), 2*PI()) - PI())),ABS(MOD(J1084 - $Q$5:$Q$12 + PI(), 2*PI()) - PI()),0))</f>
        <v>S</v>
      </c>
      <c r="L1084">
        <v>4.6467218786713103</v>
      </c>
      <c r="M1084">
        <v>7.6863890753851898</v>
      </c>
      <c r="N1084">
        <v>2.13328552246093</v>
      </c>
    </row>
    <row r="1085" spans="1:14" x14ac:dyDescent="0.3">
      <c r="A1085">
        <v>1676430</v>
      </c>
      <c r="B1085">
        <v>2023</v>
      </c>
      <c r="C1085">
        <v>2</v>
      </c>
      <c r="D1085">
        <v>15</v>
      </c>
      <c r="E1085">
        <v>600</v>
      </c>
      <c r="F1085">
        <v>1.6666729736328101</v>
      </c>
      <c r="G1085">
        <v>10.2408764648437</v>
      </c>
      <c r="H1085">
        <v>10.375613214129899</v>
      </c>
      <c r="I1085">
        <v>-2.9802600129732402</v>
      </c>
      <c r="J1085">
        <f t="shared" si="17"/>
        <v>3.3029252942063461</v>
      </c>
      <c r="K1085" t="str" cm="1">
        <f t="array" ref="K1085">INDEX($P$5:$P$12,MATCH(MIN(ABS(MOD(J1085 - $Q$5:$Q$12 + PI(), 2*PI()) - PI())),ABS(MOD(J1085 - $Q$5:$Q$12 + PI(), 2*PI()) - PI()),0))</f>
        <v>S</v>
      </c>
      <c r="L1085">
        <v>4.3544722324656604</v>
      </c>
      <c r="M1085">
        <v>7.4574199252658397</v>
      </c>
      <c r="N1085">
        <v>2.1539762285020601</v>
      </c>
    </row>
    <row r="1086" spans="1:14" x14ac:dyDescent="0.3">
      <c r="A1086">
        <v>1676433</v>
      </c>
      <c r="B1086">
        <v>2023</v>
      </c>
      <c r="C1086">
        <v>2</v>
      </c>
      <c r="D1086">
        <v>15</v>
      </c>
      <c r="E1086">
        <v>700</v>
      </c>
      <c r="F1086">
        <v>2.0128808593750001</v>
      </c>
      <c r="G1086">
        <v>10.348358764648401</v>
      </c>
      <c r="H1086">
        <v>10.542306127025199</v>
      </c>
      <c r="I1086">
        <v>-2.9494794590104298</v>
      </c>
      <c r="J1086">
        <f t="shared" si="17"/>
        <v>3.3337058481691564</v>
      </c>
      <c r="K1086" t="str" cm="1">
        <f t="array" ref="K1086">INDEX($P$5:$P$12,MATCH(MIN(ABS(MOD(J1086 - $Q$5:$Q$12 + PI(), 2*PI()) - PI())),ABS(MOD(J1086 - $Q$5:$Q$12 + PI(), 2*PI()) - PI()),0))</f>
        <v>S</v>
      </c>
      <c r="L1086">
        <v>4.0740387952912602</v>
      </c>
      <c r="M1086">
        <v>7.25962246788872</v>
      </c>
      <c r="N1086">
        <v>2.18386777242024</v>
      </c>
    </row>
    <row r="1087" spans="1:14" x14ac:dyDescent="0.3">
      <c r="A1087">
        <v>1676437</v>
      </c>
      <c r="B1087">
        <v>2023</v>
      </c>
      <c r="C1087">
        <v>2</v>
      </c>
      <c r="D1087">
        <v>15</v>
      </c>
      <c r="E1087">
        <v>800</v>
      </c>
      <c r="F1087">
        <v>2.0889245605468698</v>
      </c>
      <c r="G1087">
        <v>10.454735107421801</v>
      </c>
      <c r="H1087">
        <v>10.661383211666999</v>
      </c>
      <c r="I1087">
        <v>-2.9443831095771298</v>
      </c>
      <c r="J1087">
        <f t="shared" si="17"/>
        <v>3.3388021976024564</v>
      </c>
      <c r="K1087" t="str" cm="1">
        <f t="array" ref="K1087">INDEX($P$5:$P$12,MATCH(MIN(ABS(MOD(J1087 - $Q$5:$Q$12 + PI(), 2*PI()) - PI())),ABS(MOD(J1087 - $Q$5:$Q$12 + PI(), 2*PI()) - PI()),0))</f>
        <v>S</v>
      </c>
      <c r="L1087">
        <v>3.8838970533521899</v>
      </c>
      <c r="M1087">
        <v>7.0186250474717804</v>
      </c>
      <c r="N1087">
        <v>2.1564953062269399</v>
      </c>
    </row>
    <row r="1088" spans="1:14" x14ac:dyDescent="0.3">
      <c r="A1088">
        <v>1676440</v>
      </c>
      <c r="B1088">
        <v>2023</v>
      </c>
      <c r="C1088">
        <v>2</v>
      </c>
      <c r="D1088">
        <v>15</v>
      </c>
      <c r="E1088">
        <v>900</v>
      </c>
      <c r="F1088">
        <v>2.52940368652343</v>
      </c>
      <c r="G1088">
        <v>10.6249420166015</v>
      </c>
      <c r="H1088">
        <v>10.9218714452031</v>
      </c>
      <c r="I1088">
        <v>-2.9078801494034501</v>
      </c>
      <c r="J1088">
        <f t="shared" si="17"/>
        <v>3.3753051577761362</v>
      </c>
      <c r="K1088" t="str" cm="1">
        <f t="array" ref="K1088">INDEX($P$5:$P$12,MATCH(MIN(ABS(MOD(J1088 - $Q$5:$Q$12 + PI(), 2*PI()) - PI())),ABS(MOD(J1088 - $Q$5:$Q$12 + PI(), 2*PI()) - PI()),0))</f>
        <v>S</v>
      </c>
      <c r="L1088">
        <v>3.7824337820228</v>
      </c>
      <c r="M1088">
        <v>6.9083600574069504</v>
      </c>
      <c r="N1088">
        <v>2.1714341905381902</v>
      </c>
    </row>
    <row r="1089" spans="1:14" x14ac:dyDescent="0.3">
      <c r="A1089">
        <v>1676444</v>
      </c>
      <c r="B1089">
        <v>2023</v>
      </c>
      <c r="C1089">
        <v>2</v>
      </c>
      <c r="D1089">
        <v>15</v>
      </c>
      <c r="E1089">
        <v>1000</v>
      </c>
      <c r="F1089">
        <v>3.1361621093749998</v>
      </c>
      <c r="G1089">
        <v>10.4778973388671</v>
      </c>
      <c r="H1089">
        <v>10.9371772144424</v>
      </c>
      <c r="I1089">
        <v>-2.8507670222314099</v>
      </c>
      <c r="J1089">
        <f t="shared" si="17"/>
        <v>3.4324182849481764</v>
      </c>
      <c r="K1089" t="str" cm="1">
        <f t="array" ref="K1089">INDEX($P$5:$P$12,MATCH(MIN(ABS(MOD(J1089 - $Q$5:$Q$12 + PI(), 2*PI()) - PI())),ABS(MOD(J1089 - $Q$5:$Q$12 + PI(), 2*PI()) - PI()),0))</f>
        <v>S</v>
      </c>
      <c r="L1089">
        <v>3.7588391216664201</v>
      </c>
      <c r="M1089">
        <v>6.8963837093777096</v>
      </c>
      <c r="N1089">
        <v>2.2085936864217102</v>
      </c>
    </row>
    <row r="1090" spans="1:14" x14ac:dyDescent="0.3">
      <c r="A1090">
        <v>1676448</v>
      </c>
      <c r="B1090">
        <v>2023</v>
      </c>
      <c r="C1090">
        <v>2</v>
      </c>
      <c r="D1090">
        <v>15</v>
      </c>
      <c r="E1090">
        <v>1100</v>
      </c>
      <c r="F1090">
        <v>3.80992065429687</v>
      </c>
      <c r="G1090">
        <v>10.787445678710901</v>
      </c>
      <c r="H1090">
        <v>11.4404754998722</v>
      </c>
      <c r="I1090">
        <v>-2.8020868130431502</v>
      </c>
      <c r="J1090">
        <f t="shared" si="17"/>
        <v>3.481098494136436</v>
      </c>
      <c r="K1090" t="str" cm="1">
        <f t="array" ref="K1090">INDEX($P$5:$P$12,MATCH(MIN(ABS(MOD(J1090 - $Q$5:$Q$12 + PI(), 2*PI()) - PI())),ABS(MOD(J1090 - $Q$5:$Q$12 + PI(), 2*PI()) - PI()),0))</f>
        <v>S</v>
      </c>
      <c r="L1090">
        <v>3.7685407807921498</v>
      </c>
      <c r="M1090">
        <v>6.9036648008558403</v>
      </c>
      <c r="N1090">
        <v>2.2674329545762801</v>
      </c>
    </row>
    <row r="1091" spans="1:14" x14ac:dyDescent="0.3">
      <c r="A1091">
        <v>1676451</v>
      </c>
      <c r="B1091">
        <v>2023</v>
      </c>
      <c r="C1091">
        <v>2</v>
      </c>
      <c r="D1091">
        <v>15</v>
      </c>
      <c r="E1091">
        <v>1200</v>
      </c>
      <c r="F1091">
        <v>3.9183172607421799</v>
      </c>
      <c r="G1091">
        <v>10.836519165039</v>
      </c>
      <c r="H1091">
        <v>11.523166134795099</v>
      </c>
      <c r="I1091">
        <v>-2.79463508140834</v>
      </c>
      <c r="J1091">
        <f t="shared" ref="J1091:J1154" si="18">IF(I1091&lt;0,I1091+2*PI(),I1091)</f>
        <v>3.4885502257712462</v>
      </c>
      <c r="K1091" t="str" cm="1">
        <f t="array" ref="K1091">INDEX($P$5:$P$12,MATCH(MIN(ABS(MOD(J1091 - $Q$5:$Q$12 + PI(), 2*PI()) - PI())),ABS(MOD(J1091 - $Q$5:$Q$12 + PI(), 2*PI()) - PI()),0))</f>
        <v>S</v>
      </c>
      <c r="L1091">
        <v>3.7902681213642002</v>
      </c>
      <c r="M1091">
        <v>6.9397755728827502</v>
      </c>
      <c r="N1091">
        <v>2.34359147813585</v>
      </c>
    </row>
    <row r="1092" spans="1:14" x14ac:dyDescent="0.3">
      <c r="A1092">
        <v>1676455</v>
      </c>
      <c r="B1092">
        <v>2023</v>
      </c>
      <c r="C1092">
        <v>2</v>
      </c>
      <c r="D1092">
        <v>15</v>
      </c>
      <c r="E1092">
        <v>1300</v>
      </c>
      <c r="F1092">
        <v>4.07032165527343</v>
      </c>
      <c r="G1092">
        <v>10.955025634765599</v>
      </c>
      <c r="H1092">
        <v>11.6867491217943</v>
      </c>
      <c r="I1092">
        <v>-2.78585151954305</v>
      </c>
      <c r="J1092">
        <f t="shared" si="18"/>
        <v>3.4973337876365362</v>
      </c>
      <c r="K1092" t="str" cm="1">
        <f t="array" ref="K1092">INDEX($P$5:$P$12,MATCH(MIN(ABS(MOD(J1092 - $Q$5:$Q$12 + PI(), 2*PI()) - PI())),ABS(MOD(J1092 - $Q$5:$Q$12 + PI(), 2*PI()) - PI()),0))</f>
        <v>S</v>
      </c>
      <c r="L1092">
        <v>3.8210898611520898</v>
      </c>
      <c r="M1092">
        <v>7.0124212900797502</v>
      </c>
      <c r="N1092">
        <v>2.4254691865709002</v>
      </c>
    </row>
    <row r="1093" spans="1:14" x14ac:dyDescent="0.3">
      <c r="A1093">
        <v>1676458</v>
      </c>
      <c r="B1093">
        <v>2023</v>
      </c>
      <c r="C1093">
        <v>2</v>
      </c>
      <c r="D1093">
        <v>15</v>
      </c>
      <c r="E1093">
        <v>1400</v>
      </c>
      <c r="F1093">
        <v>4.5417553710937497</v>
      </c>
      <c r="G1093">
        <v>11.0609912109375</v>
      </c>
      <c r="H1093">
        <v>11.957134624118501</v>
      </c>
      <c r="I1093">
        <v>-2.7519731818727098</v>
      </c>
      <c r="J1093">
        <f t="shared" si="18"/>
        <v>3.5312121253068764</v>
      </c>
      <c r="K1093" t="str" cm="1">
        <f t="array" ref="K1093">INDEX($P$5:$P$12,MATCH(MIN(ABS(MOD(J1093 - $Q$5:$Q$12 + PI(), 2*PI()) - PI())),ABS(MOD(J1093 - $Q$5:$Q$12 + PI(), 2*PI()) - PI()),0))</f>
        <v>S</v>
      </c>
      <c r="L1093">
        <v>3.8576018884691101</v>
      </c>
      <c r="M1093">
        <v>7.1147703594631597</v>
      </c>
      <c r="N1093">
        <v>2.5084202024671698</v>
      </c>
    </row>
    <row r="1094" spans="1:14" x14ac:dyDescent="0.3">
      <c r="A1094">
        <v>1676462</v>
      </c>
      <c r="B1094">
        <v>2023</v>
      </c>
      <c r="C1094">
        <v>2</v>
      </c>
      <c r="D1094">
        <v>15</v>
      </c>
      <c r="E1094">
        <v>1500</v>
      </c>
      <c r="F1094">
        <v>4.6749786376953102</v>
      </c>
      <c r="G1094">
        <v>10.9016857910156</v>
      </c>
      <c r="H1094">
        <v>11.861794904184499</v>
      </c>
      <c r="I1094">
        <v>-2.73648176385597</v>
      </c>
      <c r="J1094">
        <f t="shared" si="18"/>
        <v>3.5467035433236163</v>
      </c>
      <c r="K1094" t="str" cm="1">
        <f t="array" ref="K1094">INDEX($P$5:$P$12,MATCH(MIN(ABS(MOD(J1094 - $Q$5:$Q$12 + PI(), 2*PI()) - PI())),ABS(MOD(J1094 - $Q$5:$Q$12 + PI(), 2*PI()) - PI()),0))</f>
        <v>SW</v>
      </c>
      <c r="L1094">
        <v>3.8937366346317099</v>
      </c>
      <c r="M1094">
        <v>7.2381681866115901</v>
      </c>
      <c r="N1094">
        <v>2.5877656936645499</v>
      </c>
    </row>
    <row r="1095" spans="1:14" x14ac:dyDescent="0.3">
      <c r="A1095">
        <v>1676466</v>
      </c>
      <c r="B1095">
        <v>2023</v>
      </c>
      <c r="C1095">
        <v>2</v>
      </c>
      <c r="D1095">
        <v>15</v>
      </c>
      <c r="E1095">
        <v>1600</v>
      </c>
      <c r="F1095">
        <v>4.5801605224609299</v>
      </c>
      <c r="G1095">
        <v>10.8599835205078</v>
      </c>
      <c r="H1095">
        <v>11.7863103843913</v>
      </c>
      <c r="I1095">
        <v>-2.7424809364858098</v>
      </c>
      <c r="J1095">
        <f t="shared" si="18"/>
        <v>3.5407043706937764</v>
      </c>
      <c r="K1095" t="str" cm="1">
        <f t="array" ref="K1095">INDEX($P$5:$P$12,MATCH(MIN(ABS(MOD(J1095 - $Q$5:$Q$12 + PI(), 2*PI()) - PI())),ABS(MOD(J1095 - $Q$5:$Q$12 + PI(), 2*PI()) - PI()),0))</f>
        <v>SW</v>
      </c>
      <c r="L1095">
        <v>3.92958449916354</v>
      </c>
      <c r="M1095">
        <v>7.3832079569498701</v>
      </c>
      <c r="N1095">
        <v>2.6521947648790101</v>
      </c>
    </row>
    <row r="1096" spans="1:14" x14ac:dyDescent="0.3">
      <c r="A1096">
        <v>1676469</v>
      </c>
      <c r="B1096">
        <v>2023</v>
      </c>
      <c r="C1096">
        <v>2</v>
      </c>
      <c r="D1096">
        <v>15</v>
      </c>
      <c r="E1096">
        <v>1700</v>
      </c>
      <c r="F1096">
        <v>4.4891363525390604</v>
      </c>
      <c r="G1096">
        <v>10.936858520507799</v>
      </c>
      <c r="H1096">
        <v>11.8223187018998</v>
      </c>
      <c r="I1096">
        <v>-2.7521022003506599</v>
      </c>
      <c r="J1096">
        <f t="shared" si="18"/>
        <v>3.5310831068289263</v>
      </c>
      <c r="K1096" t="str" cm="1">
        <f t="array" ref="K1096">INDEX($P$5:$P$12,MATCH(MIN(ABS(MOD(J1096 - $Q$5:$Q$12 + PI(), 2*PI()) - PI())),ABS(MOD(J1096 - $Q$5:$Q$12 + PI(), 2*PI()) - PI()),0))</f>
        <v>S</v>
      </c>
      <c r="L1096">
        <v>3.9629310932088999</v>
      </c>
      <c r="M1096">
        <v>7.53360483381483</v>
      </c>
      <c r="N1096">
        <v>2.70984013875325</v>
      </c>
    </row>
    <row r="1097" spans="1:14" x14ac:dyDescent="0.3">
      <c r="A1097">
        <v>1676473</v>
      </c>
      <c r="B1097">
        <v>2023</v>
      </c>
      <c r="C1097">
        <v>2</v>
      </c>
      <c r="D1097">
        <v>15</v>
      </c>
      <c r="E1097">
        <v>1800</v>
      </c>
      <c r="F1097">
        <v>4.6234246826171796</v>
      </c>
      <c r="G1097">
        <v>10.802160644531201</v>
      </c>
      <c r="H1097">
        <v>11.750009803659401</v>
      </c>
      <c r="I1097">
        <v>-2.7371759073979498</v>
      </c>
      <c r="J1097">
        <f t="shared" si="18"/>
        <v>3.5460093997816364</v>
      </c>
      <c r="K1097" t="str" cm="1">
        <f t="array" ref="K1097">INDEX($P$5:$P$12,MATCH(MIN(ABS(MOD(J1097 - $Q$5:$Q$12 + PI(), 2*PI()) - PI())),ABS(MOD(J1097 - $Q$5:$Q$12 + PI(), 2*PI()) - PI()),0))</f>
        <v>SW</v>
      </c>
      <c r="L1097">
        <v>3.9984074171779902</v>
      </c>
      <c r="M1097">
        <v>7.6854808595445396</v>
      </c>
      <c r="N1097">
        <v>2.7635325325859901</v>
      </c>
    </row>
    <row r="1098" spans="1:14" x14ac:dyDescent="0.3">
      <c r="A1098">
        <v>1676476</v>
      </c>
      <c r="B1098">
        <v>2023</v>
      </c>
      <c r="C1098">
        <v>2</v>
      </c>
      <c r="D1098">
        <v>15</v>
      </c>
      <c r="E1098">
        <v>1900</v>
      </c>
      <c r="F1098">
        <v>4.6887884521484304</v>
      </c>
      <c r="G1098">
        <v>10.3180712890625</v>
      </c>
      <c r="H1098">
        <v>11.3334607369142</v>
      </c>
      <c r="I1098">
        <v>-2.71506508159045</v>
      </c>
      <c r="J1098">
        <f t="shared" si="18"/>
        <v>3.5681202255891362</v>
      </c>
      <c r="K1098" t="str" cm="1">
        <f t="array" ref="K1098">INDEX($P$5:$P$12,MATCH(MIN(ABS(MOD(J1098 - $Q$5:$Q$12 + PI(), 2*PI()) - PI())),ABS(MOD(J1098 - $Q$5:$Q$12 + PI(), 2*PI()) - PI()),0))</f>
        <v>SW</v>
      </c>
      <c r="L1098">
        <v>4.0466906461038397</v>
      </c>
      <c r="M1098">
        <v>7.8558104832967102</v>
      </c>
      <c r="N1098">
        <v>2.8049922519259902</v>
      </c>
    </row>
    <row r="1099" spans="1:14" x14ac:dyDescent="0.3">
      <c r="A1099">
        <v>1676480</v>
      </c>
      <c r="B1099">
        <v>2023</v>
      </c>
      <c r="C1099">
        <v>2</v>
      </c>
      <c r="D1099">
        <v>15</v>
      </c>
      <c r="E1099">
        <v>2000</v>
      </c>
      <c r="F1099">
        <v>4.8149249267578096</v>
      </c>
      <c r="G1099">
        <v>10.1870080566406</v>
      </c>
      <c r="H1099">
        <v>11.2675922537325</v>
      </c>
      <c r="I1099">
        <v>-2.7000605977734899</v>
      </c>
      <c r="J1099">
        <f t="shared" si="18"/>
        <v>3.5831247094060963</v>
      </c>
      <c r="K1099" t="str" cm="1">
        <f t="array" ref="K1099">INDEX($P$5:$P$12,MATCH(MIN(ABS(MOD(J1099 - $Q$5:$Q$12 + PI(), 2*PI()) - PI())),ABS(MOD(J1099 - $Q$5:$Q$12 + PI(), 2*PI()) - PI()),0))</f>
        <v>SW</v>
      </c>
      <c r="L1099">
        <v>4.1047182039142198</v>
      </c>
      <c r="M1099">
        <v>8.0322451061672595</v>
      </c>
      <c r="N1099">
        <v>2.8470795949300101</v>
      </c>
    </row>
    <row r="1100" spans="1:14" x14ac:dyDescent="0.3">
      <c r="A1100">
        <v>1676484</v>
      </c>
      <c r="B1100">
        <v>2023</v>
      </c>
      <c r="C1100">
        <v>2</v>
      </c>
      <c r="D1100">
        <v>15</v>
      </c>
      <c r="E1100">
        <v>2100</v>
      </c>
      <c r="F1100">
        <v>5.3701507568359297</v>
      </c>
      <c r="G1100">
        <v>10.1979943847656</v>
      </c>
      <c r="H1100">
        <v>11.5255198851443</v>
      </c>
      <c r="I1100">
        <v>-2.65690087260039</v>
      </c>
      <c r="J1100">
        <f t="shared" si="18"/>
        <v>3.6262844345791962</v>
      </c>
      <c r="K1100" t="str" cm="1">
        <f t="array" ref="K1100">INDEX($P$5:$P$12,MATCH(MIN(ABS(MOD(J1100 - $Q$5:$Q$12 + PI(), 2*PI()) - PI())),ABS(MOD(J1100 - $Q$5:$Q$12 + PI(), 2*PI()) - PI()),0))</f>
        <v>SW</v>
      </c>
      <c r="L1100">
        <v>4.1682501902003297</v>
      </c>
      <c r="M1100">
        <v>8.1991673575507207</v>
      </c>
      <c r="N1100">
        <v>2.90319951375325</v>
      </c>
    </row>
    <row r="1101" spans="1:14" x14ac:dyDescent="0.3">
      <c r="A1101">
        <v>1676487</v>
      </c>
      <c r="B1101">
        <v>2023</v>
      </c>
      <c r="C1101">
        <v>2</v>
      </c>
      <c r="D1101">
        <v>15</v>
      </c>
      <c r="E1101">
        <v>2200</v>
      </c>
      <c r="F1101">
        <v>6.21649475097656</v>
      </c>
      <c r="G1101">
        <v>9.2887091064453102</v>
      </c>
      <c r="H1101">
        <v>11.176981875849901</v>
      </c>
      <c r="I1101">
        <v>-2.5518017735512499</v>
      </c>
      <c r="J1101">
        <f t="shared" si="18"/>
        <v>3.7313835336283363</v>
      </c>
      <c r="K1101" t="str" cm="1">
        <f t="array" ref="K1101">INDEX($P$5:$P$12,MATCH(MIN(ABS(MOD(J1101 - $Q$5:$Q$12 + PI(), 2*PI()) - PI())),ABS(MOD(J1101 - $Q$5:$Q$12 + PI(), 2*PI()) - PI()),0))</f>
        <v>SW</v>
      </c>
      <c r="L1101">
        <v>4.2349169538148903</v>
      </c>
      <c r="M1101">
        <v>8.3653406567043707</v>
      </c>
      <c r="N1101">
        <v>2.9725128809611001</v>
      </c>
    </row>
    <row r="1102" spans="1:14" x14ac:dyDescent="0.3">
      <c r="A1102">
        <v>1676491</v>
      </c>
      <c r="B1102">
        <v>2023</v>
      </c>
      <c r="C1102">
        <v>2</v>
      </c>
      <c r="D1102">
        <v>15</v>
      </c>
      <c r="E1102">
        <v>2300</v>
      </c>
      <c r="F1102">
        <v>6.64563903808593</v>
      </c>
      <c r="G1102">
        <v>6.8451312255859298</v>
      </c>
      <c r="H1102">
        <v>9.5404580456088901</v>
      </c>
      <c r="I1102">
        <v>-2.3709807214369998</v>
      </c>
      <c r="J1102">
        <f t="shared" si="18"/>
        <v>3.9122045857425864</v>
      </c>
      <c r="K1102" t="str" cm="1">
        <f t="array" ref="K1102">INDEX($P$5:$P$12,MATCH(MIN(ABS(MOD(J1102 - $Q$5:$Q$12 + PI(), 2*PI()) - PI())),ABS(MOD(J1102 - $Q$5:$Q$12 + PI(), 2*PI()) - PI()),0))</f>
        <v>SW</v>
      </c>
      <c r="L1102">
        <v>4.3232146811607199</v>
      </c>
      <c r="M1102">
        <v>8.6129244698418503</v>
      </c>
      <c r="N1102">
        <v>3.0119636323716898</v>
      </c>
    </row>
    <row r="1103" spans="1:14" x14ac:dyDescent="0.3">
      <c r="A1103">
        <v>1676494</v>
      </c>
      <c r="B1103">
        <v>2023</v>
      </c>
      <c r="C1103">
        <v>2</v>
      </c>
      <c r="D1103">
        <v>15</v>
      </c>
      <c r="E1103">
        <v>0</v>
      </c>
      <c r="F1103">
        <v>-0.37702331542968698</v>
      </c>
      <c r="G1103">
        <v>8.4110961914062496</v>
      </c>
      <c r="H1103">
        <v>8.4195418949884804</v>
      </c>
      <c r="I1103">
        <v>3.0967981225239201</v>
      </c>
      <c r="J1103">
        <f t="shared" si="18"/>
        <v>3.0967981225239201</v>
      </c>
      <c r="K1103" t="str" cm="1">
        <f t="array" ref="K1103">INDEX($P$5:$P$12,MATCH(MIN(ABS(MOD(J1103 - $Q$5:$Q$12 + PI(), 2*PI()) - PI())),ABS(MOD(J1103 - $Q$5:$Q$12 + PI(), 2*PI()) - PI()),0))</f>
        <v>S</v>
      </c>
      <c r="L1103">
        <v>5.6355362512799596</v>
      </c>
      <c r="M1103">
        <v>8.7681750191582495</v>
      </c>
      <c r="N1103">
        <v>2.2439726723564899</v>
      </c>
    </row>
    <row r="1104" spans="1:14" x14ac:dyDescent="0.3">
      <c r="A1104">
        <v>1676498</v>
      </c>
      <c r="B1104">
        <v>2023</v>
      </c>
      <c r="C1104">
        <v>2</v>
      </c>
      <c r="D1104">
        <v>15</v>
      </c>
      <c r="E1104">
        <v>100</v>
      </c>
      <c r="F1104">
        <v>-0.20844177246093701</v>
      </c>
      <c r="G1104">
        <v>8.5515301513671798</v>
      </c>
      <c r="H1104">
        <v>8.5540701366220198</v>
      </c>
      <c r="I1104">
        <v>3.1172226867016501</v>
      </c>
      <c r="J1104">
        <f t="shared" si="18"/>
        <v>3.1172226867016501</v>
      </c>
      <c r="K1104" t="str" cm="1">
        <f t="array" ref="K1104">INDEX($P$5:$P$12,MATCH(MIN(ABS(MOD(J1104 - $Q$5:$Q$12 + PI(), 2*PI()) - PI())),ABS(MOD(J1104 - $Q$5:$Q$12 + PI(), 2*PI()) - PI()),0))</f>
        <v>S</v>
      </c>
      <c r="L1104">
        <v>5.5519906389925904</v>
      </c>
      <c r="M1104">
        <v>8.5895186530219192</v>
      </c>
      <c r="N1104">
        <v>2.1944259007771798</v>
      </c>
    </row>
    <row r="1105" spans="1:14" x14ac:dyDescent="0.3">
      <c r="A1105">
        <v>1676502</v>
      </c>
      <c r="B1105">
        <v>2023</v>
      </c>
      <c r="C1105">
        <v>2</v>
      </c>
      <c r="D1105">
        <v>15</v>
      </c>
      <c r="E1105">
        <v>200</v>
      </c>
      <c r="F1105">
        <v>3.7357177734374997E-2</v>
      </c>
      <c r="G1105">
        <v>8.7605383300781199</v>
      </c>
      <c r="H1105">
        <v>8.7606179799998305</v>
      </c>
      <c r="I1105">
        <v>-3.1373284234823999</v>
      </c>
      <c r="J1105">
        <f t="shared" si="18"/>
        <v>3.1458568836971863</v>
      </c>
      <c r="K1105" t="str" cm="1">
        <f t="array" ref="K1105">INDEX($P$5:$P$12,MATCH(MIN(ABS(MOD(J1105 - $Q$5:$Q$12 + PI(), 2*PI()) - PI())),ABS(MOD(J1105 - $Q$5:$Q$12 + PI(), 2*PI()) - PI()),0))</f>
        <v>S</v>
      </c>
      <c r="L1105">
        <v>5.4160494036054203</v>
      </c>
      <c r="M1105">
        <v>8.3950645658704897</v>
      </c>
      <c r="N1105">
        <v>2.1542839474148199</v>
      </c>
    </row>
    <row r="1106" spans="1:14" x14ac:dyDescent="0.3">
      <c r="A1106">
        <v>1676505</v>
      </c>
      <c r="B1106">
        <v>2023</v>
      </c>
      <c r="C1106">
        <v>2</v>
      </c>
      <c r="D1106">
        <v>16</v>
      </c>
      <c r="E1106">
        <v>300</v>
      </c>
      <c r="F1106">
        <v>2.6675585937499999</v>
      </c>
      <c r="G1106">
        <v>-1.4453198242187499</v>
      </c>
      <c r="H1106">
        <v>3.0339443378824802</v>
      </c>
      <c r="I1106">
        <v>-1.0742598914874999</v>
      </c>
      <c r="J1106">
        <f t="shared" si="18"/>
        <v>5.2089254156920859</v>
      </c>
      <c r="K1106" t="str" cm="1">
        <f t="array" ref="K1106">INDEX($P$5:$P$12,MATCH(MIN(ABS(MOD(J1106 - $Q$5:$Q$12 + PI(), 2*PI()) - PI())),ABS(MOD(J1106 - $Q$5:$Q$12 + PI(), 2*PI()) - PI()),0))</f>
        <v>NW</v>
      </c>
      <c r="L1106">
        <v>4.6541455289819398</v>
      </c>
      <c r="M1106">
        <v>9.8036151462130992</v>
      </c>
      <c r="N1106">
        <v>3.0992182625664602</v>
      </c>
    </row>
    <row r="1107" spans="1:14" x14ac:dyDescent="0.3">
      <c r="A1107">
        <v>1676509</v>
      </c>
      <c r="B1107">
        <v>2023</v>
      </c>
      <c r="C1107">
        <v>2</v>
      </c>
      <c r="D1107">
        <v>16</v>
      </c>
      <c r="E1107">
        <v>400</v>
      </c>
      <c r="F1107">
        <v>2.6118725585937499</v>
      </c>
      <c r="G1107">
        <v>-2.0056066894531202</v>
      </c>
      <c r="H1107">
        <v>3.2930740130027698</v>
      </c>
      <c r="I1107">
        <v>-0.915949400126434</v>
      </c>
      <c r="J1107">
        <f t="shared" si="18"/>
        <v>5.3672359070531526</v>
      </c>
      <c r="K1107" t="str" cm="1">
        <f t="array" ref="K1107">INDEX($P$5:$P$12,MATCH(MIN(ABS(MOD(J1107 - $Q$5:$Q$12 + PI(), 2*PI()) - PI())),ABS(MOD(J1107 - $Q$5:$Q$12 + PI(), 2*PI()) - PI()),0))</f>
        <v>NW</v>
      </c>
      <c r="L1107">
        <v>4.7093356957855903</v>
      </c>
      <c r="M1107">
        <v>10.009618653191399</v>
      </c>
      <c r="N1107">
        <v>3.1229644351535302</v>
      </c>
    </row>
    <row r="1108" spans="1:14" x14ac:dyDescent="0.3">
      <c r="A1108">
        <v>1676512</v>
      </c>
      <c r="B1108">
        <v>2023</v>
      </c>
      <c r="C1108">
        <v>2</v>
      </c>
      <c r="D1108">
        <v>16</v>
      </c>
      <c r="E1108">
        <v>500</v>
      </c>
      <c r="F1108">
        <v>2.3950579833984298</v>
      </c>
      <c r="G1108">
        <v>-2.7019738769531201</v>
      </c>
      <c r="H1108">
        <v>3.6106738395454201</v>
      </c>
      <c r="I1108">
        <v>-0.725256149749957</v>
      </c>
      <c r="J1108">
        <f t="shared" si="18"/>
        <v>5.557929157429629</v>
      </c>
      <c r="K1108" t="str" cm="1">
        <f t="array" ref="K1108">INDEX($P$5:$P$12,MATCH(MIN(ABS(MOD(J1108 - $Q$5:$Q$12 + PI(), 2*PI()) - PI())),ABS(MOD(J1108 - $Q$5:$Q$12 + PI(), 2*PI()) - PI()),0))</f>
        <v>NW</v>
      </c>
      <c r="L1108">
        <v>4.7542799125180597</v>
      </c>
      <c r="M1108">
        <v>10.1645210054185</v>
      </c>
      <c r="N1108">
        <v>3.1418322457207499</v>
      </c>
    </row>
    <row r="1109" spans="1:14" x14ac:dyDescent="0.3">
      <c r="A1109">
        <v>1676516</v>
      </c>
      <c r="B1109">
        <v>2023</v>
      </c>
      <c r="C1109">
        <v>2</v>
      </c>
      <c r="D1109">
        <v>16</v>
      </c>
      <c r="E1109">
        <v>600</v>
      </c>
      <c r="F1109">
        <v>2.3676440429687502</v>
      </c>
      <c r="G1109">
        <v>-3.4037786865234301</v>
      </c>
      <c r="H1109">
        <v>4.1462570664439697</v>
      </c>
      <c r="I1109">
        <v>-0.60776200276363801</v>
      </c>
      <c r="J1109">
        <f t="shared" si="18"/>
        <v>5.6754233044159479</v>
      </c>
      <c r="K1109" t="str" cm="1">
        <f t="array" ref="K1109">INDEX($P$5:$P$12,MATCH(MIN(ABS(MOD(J1109 - $Q$5:$Q$12 + PI(), 2*PI()) - PI())),ABS(MOD(J1109 - $Q$5:$Q$12 + PI(), 2*PI()) - PI()),0))</f>
        <v>NW</v>
      </c>
      <c r="L1109">
        <v>4.7905211555335798</v>
      </c>
      <c r="M1109">
        <v>10.274589326646501</v>
      </c>
      <c r="N1109">
        <v>3.1535779105292399</v>
      </c>
    </row>
    <row r="1110" spans="1:14" x14ac:dyDescent="0.3">
      <c r="A1110">
        <v>1676520</v>
      </c>
      <c r="B1110">
        <v>2023</v>
      </c>
      <c r="C1110">
        <v>2</v>
      </c>
      <c r="D1110">
        <v>16</v>
      </c>
      <c r="E1110">
        <v>700</v>
      </c>
      <c r="F1110">
        <v>2.66741943359375</v>
      </c>
      <c r="G1110">
        <v>-3.8949951171874999</v>
      </c>
      <c r="H1110">
        <v>4.7208170264931901</v>
      </c>
      <c r="I1110">
        <v>-0.600473770046139</v>
      </c>
      <c r="J1110">
        <f t="shared" si="18"/>
        <v>5.6827115371334473</v>
      </c>
      <c r="K1110" t="str" cm="1">
        <f t="array" ref="K1110">INDEX($P$5:$P$12,MATCH(MIN(ABS(MOD(J1110 - $Q$5:$Q$12 + PI(), 2*PI()) - PI())),ABS(MOD(J1110 - $Q$5:$Q$12 + PI(), 2*PI()) - PI()),0))</f>
        <v>NW</v>
      </c>
      <c r="L1110">
        <v>4.8189499859006704</v>
      </c>
      <c r="M1110">
        <v>10.343152999877899</v>
      </c>
      <c r="N1110">
        <v>3.1585344738430399</v>
      </c>
    </row>
    <row r="1111" spans="1:14" x14ac:dyDescent="0.3">
      <c r="A1111">
        <v>1676523</v>
      </c>
      <c r="B1111">
        <v>2023</v>
      </c>
      <c r="C1111">
        <v>2</v>
      </c>
      <c r="D1111">
        <v>16</v>
      </c>
      <c r="E1111">
        <v>800</v>
      </c>
      <c r="F1111">
        <v>3.1065606689453098</v>
      </c>
      <c r="G1111">
        <v>-4.5803363037109301</v>
      </c>
      <c r="H1111">
        <v>5.5344556954528299</v>
      </c>
      <c r="I1111">
        <v>-0.59597118107063796</v>
      </c>
      <c r="J1111">
        <f t="shared" si="18"/>
        <v>5.6872141261089482</v>
      </c>
      <c r="K1111" t="str" cm="1">
        <f t="array" ref="K1111">INDEX($P$5:$P$12,MATCH(MIN(ABS(MOD(J1111 - $Q$5:$Q$12 + PI(), 2*PI()) - PI())),ABS(MOD(J1111 - $Q$5:$Q$12 + PI(), 2*PI()) - PI()),0))</f>
        <v>NW</v>
      </c>
      <c r="L1111">
        <v>4.8419985206895104</v>
      </c>
      <c r="M1111">
        <v>10.3729401694403</v>
      </c>
      <c r="N1111">
        <v>3.1578017340766</v>
      </c>
    </row>
    <row r="1112" spans="1:14" x14ac:dyDescent="0.3">
      <c r="A1112">
        <v>1676527</v>
      </c>
      <c r="B1112">
        <v>2023</v>
      </c>
      <c r="C1112">
        <v>2</v>
      </c>
      <c r="D1112">
        <v>16</v>
      </c>
      <c r="E1112">
        <v>900</v>
      </c>
      <c r="F1112">
        <v>3.0884350585937499</v>
      </c>
      <c r="G1112">
        <v>-5.2191162109375</v>
      </c>
      <c r="H1112">
        <v>6.0644542321977797</v>
      </c>
      <c r="I1112">
        <v>-0.53433450899844204</v>
      </c>
      <c r="J1112">
        <f t="shared" si="18"/>
        <v>5.7488507981811443</v>
      </c>
      <c r="K1112" t="str" cm="1">
        <f t="array" ref="K1112">INDEX($P$5:$P$12,MATCH(MIN(ABS(MOD(J1112 - $Q$5:$Q$12 + PI(), 2*PI()) - PI())),ABS(MOD(J1112 - $Q$5:$Q$12 + PI(), 2*PI()) - PI()),0))</f>
        <v>NW</v>
      </c>
      <c r="L1112">
        <v>4.86202951641922</v>
      </c>
      <c r="M1112">
        <v>10.3681598239474</v>
      </c>
      <c r="N1112">
        <v>3.15291404724121</v>
      </c>
    </row>
    <row r="1113" spans="1:14" x14ac:dyDescent="0.3">
      <c r="A1113">
        <v>1676530</v>
      </c>
      <c r="B1113">
        <v>2023</v>
      </c>
      <c r="C1113">
        <v>2</v>
      </c>
      <c r="D1113">
        <v>16</v>
      </c>
      <c r="E1113">
        <v>1000</v>
      </c>
      <c r="F1113">
        <v>1.99325073242187</v>
      </c>
      <c r="G1113">
        <v>-4.81008056640625</v>
      </c>
      <c r="H1113">
        <v>5.2067190761187998</v>
      </c>
      <c r="I1113">
        <v>-0.392849927890777</v>
      </c>
      <c r="J1113">
        <f t="shared" si="18"/>
        <v>5.8903353792888096</v>
      </c>
      <c r="K1113" t="str" cm="1">
        <f t="array" ref="K1113">INDEX($P$5:$P$12,MATCH(MIN(ABS(MOD(J1113 - $Q$5:$Q$12 + PI(), 2*PI()) - PI())),ABS(MOD(J1113 - $Q$5:$Q$12 + PI(), 2*PI()) - PI()),0))</f>
        <v>NW</v>
      </c>
      <c r="L1113">
        <v>4.8767109908766102</v>
      </c>
      <c r="M1113">
        <v>10.3700531853569</v>
      </c>
      <c r="N1113">
        <v>3.1388395097520601</v>
      </c>
    </row>
    <row r="1114" spans="1:14" x14ac:dyDescent="0.3">
      <c r="A1114">
        <v>1676534</v>
      </c>
      <c r="B1114">
        <v>2023</v>
      </c>
      <c r="C1114">
        <v>2</v>
      </c>
      <c r="D1114">
        <v>16</v>
      </c>
      <c r="E1114">
        <v>1100</v>
      </c>
      <c r="F1114">
        <v>1.64921142578125</v>
      </c>
      <c r="G1114">
        <v>-5.4485968017578097</v>
      </c>
      <c r="H1114">
        <v>5.6927239029354704</v>
      </c>
      <c r="I1114">
        <v>-0.29391876129886102</v>
      </c>
      <c r="J1114">
        <f t="shared" si="18"/>
        <v>5.9892665458807253</v>
      </c>
      <c r="K1114" t="str" cm="1">
        <f t="array" ref="K1114">INDEX($P$5:$P$12,MATCH(MIN(ABS(MOD(J1114 - $Q$5:$Q$12 + PI(), 2*PI()) - PI())),ABS(MOD(J1114 - $Q$5:$Q$12 + PI(), 2*PI()) - PI()),0))</f>
        <v>N</v>
      </c>
      <c r="L1114">
        <v>4.8912367000009098</v>
      </c>
      <c r="M1114">
        <v>10.3451877170138</v>
      </c>
      <c r="N1114">
        <v>3.1249099307589998</v>
      </c>
    </row>
    <row r="1115" spans="1:14" x14ac:dyDescent="0.3">
      <c r="A1115">
        <v>1676538</v>
      </c>
      <c r="B1115">
        <v>2023</v>
      </c>
      <c r="C1115">
        <v>2</v>
      </c>
      <c r="D1115">
        <v>16</v>
      </c>
      <c r="E1115">
        <v>1200</v>
      </c>
      <c r="F1115">
        <v>1.2561663818359301</v>
      </c>
      <c r="G1115">
        <v>-6.40461120605468</v>
      </c>
      <c r="H1115">
        <v>6.52663762434962</v>
      </c>
      <c r="I1115">
        <v>-0.19367616026305001</v>
      </c>
      <c r="J1115">
        <f t="shared" si="18"/>
        <v>6.0895091469165363</v>
      </c>
      <c r="K1115" t="str" cm="1">
        <f t="array" ref="K1115">INDEX($P$5:$P$12,MATCH(MIN(ABS(MOD(J1115 - $Q$5:$Q$12 + PI(), 2*PI()) - PI())),ABS(MOD(J1115 - $Q$5:$Q$12 + PI(), 2*PI()) - PI()),0))</f>
        <v>N</v>
      </c>
      <c r="L1115">
        <v>4.9082707517839097</v>
      </c>
      <c r="M1115">
        <v>10.295342233445901</v>
      </c>
      <c r="N1115">
        <v>3.11393472883436</v>
      </c>
    </row>
    <row r="1116" spans="1:14" x14ac:dyDescent="0.3">
      <c r="A1116">
        <v>1676541</v>
      </c>
      <c r="B1116">
        <v>2023</v>
      </c>
      <c r="C1116">
        <v>2</v>
      </c>
      <c r="D1116">
        <v>16</v>
      </c>
      <c r="E1116">
        <v>1300</v>
      </c>
      <c r="F1116">
        <v>1.5440789794921801</v>
      </c>
      <c r="G1116">
        <v>-7.2365704345703099</v>
      </c>
      <c r="H1116">
        <v>7.3994683288332803</v>
      </c>
      <c r="I1116">
        <v>-0.21021923584779301</v>
      </c>
      <c r="J1116">
        <f t="shared" si="18"/>
        <v>6.072966071331793</v>
      </c>
      <c r="K1116" t="str" cm="1">
        <f t="array" ref="K1116">INDEX($P$5:$P$12,MATCH(MIN(ABS(MOD(J1116 - $Q$5:$Q$12 + PI(), 2*PI()) - PI())),ABS(MOD(J1116 - $Q$5:$Q$12 + PI(), 2*PI()) - PI()),0))</f>
        <v>N</v>
      </c>
      <c r="L1116">
        <v>4.9303094158874003</v>
      </c>
      <c r="M1116">
        <v>10.215759065416099</v>
      </c>
      <c r="N1116">
        <v>3.1102713478936002</v>
      </c>
    </row>
    <row r="1117" spans="1:14" x14ac:dyDescent="0.3">
      <c r="A1117">
        <v>1676545</v>
      </c>
      <c r="B1117">
        <v>2023</v>
      </c>
      <c r="C1117">
        <v>2</v>
      </c>
      <c r="D1117">
        <v>16</v>
      </c>
      <c r="E1117">
        <v>1400</v>
      </c>
      <c r="F1117">
        <v>1.36850402832031</v>
      </c>
      <c r="G1117">
        <v>-7.9113043212890597</v>
      </c>
      <c r="H1117">
        <v>8.0287943889214102</v>
      </c>
      <c r="I1117">
        <v>-0.17128583157719801</v>
      </c>
      <c r="J1117">
        <f t="shared" si="18"/>
        <v>6.1118994756023879</v>
      </c>
      <c r="K1117" t="str" cm="1">
        <f t="array" ref="K1117">INDEX($P$5:$P$12,MATCH(MIN(ABS(MOD(J1117 - $Q$5:$Q$12 + PI(), 2*PI()) - PI())),ABS(MOD(J1117 - $Q$5:$Q$12 + PI(), 2*PI()) - PI()),0))</f>
        <v>N</v>
      </c>
      <c r="L1117">
        <v>4.9584357111546602</v>
      </c>
      <c r="M1117">
        <v>10.1116520563761</v>
      </c>
      <c r="N1117">
        <v>3.1155595779418901</v>
      </c>
    </row>
    <row r="1118" spans="1:14" x14ac:dyDescent="0.3">
      <c r="A1118">
        <v>1676548</v>
      </c>
      <c r="B1118">
        <v>2023</v>
      </c>
      <c r="C1118">
        <v>2</v>
      </c>
      <c r="D1118">
        <v>16</v>
      </c>
      <c r="E1118">
        <v>1500</v>
      </c>
      <c r="F1118">
        <v>0.53521362304687503</v>
      </c>
      <c r="G1118">
        <v>-8.5817535400390597</v>
      </c>
      <c r="H1118">
        <v>8.5984270331420394</v>
      </c>
      <c r="I1118">
        <v>-6.2285792467093898E-2</v>
      </c>
      <c r="J1118">
        <f t="shared" si="18"/>
        <v>6.2208995147124924</v>
      </c>
      <c r="K1118" t="str" cm="1">
        <f t="array" ref="K1118">INDEX($P$5:$P$12,MATCH(MIN(ABS(MOD(J1118 - $Q$5:$Q$12 + PI(), 2*PI()) - PI())),ABS(MOD(J1118 - $Q$5:$Q$12 + PI(), 2*PI()) - PI()),0))</f>
        <v>N</v>
      </c>
      <c r="L1118">
        <v>4.9930123009448097</v>
      </c>
      <c r="M1118">
        <v>9.9958643383449903</v>
      </c>
      <c r="N1118">
        <v>3.1295844184027701</v>
      </c>
    </row>
    <row r="1119" spans="1:14" x14ac:dyDescent="0.3">
      <c r="A1119">
        <v>1676552</v>
      </c>
      <c r="B1119">
        <v>2023</v>
      </c>
      <c r="C1119">
        <v>2</v>
      </c>
      <c r="D1119">
        <v>16</v>
      </c>
      <c r="E1119">
        <v>1600</v>
      </c>
      <c r="F1119">
        <v>0.12561340332031201</v>
      </c>
      <c r="G1119">
        <v>-8.7989489746093703</v>
      </c>
      <c r="H1119">
        <v>8.7998455546033902</v>
      </c>
      <c r="I1119">
        <v>-1.42749857133321E-2</v>
      </c>
      <c r="J1119">
        <f t="shared" si="18"/>
        <v>6.2689103214662545</v>
      </c>
      <c r="K1119" t="str" cm="1">
        <f t="array" ref="K1119">INDEX($P$5:$P$12,MATCH(MIN(ABS(MOD(J1119 - $Q$5:$Q$12 + PI(), 2*PI()) - PI())),ABS(MOD(J1119 - $Q$5:$Q$12 + PI(), 2*PI()) - PI()),0))</f>
        <v>N</v>
      </c>
      <c r="L1119">
        <v>5.0327660758940702</v>
      </c>
      <c r="M1119">
        <v>9.8843589358859596</v>
      </c>
      <c r="N1119">
        <v>3.1514403025309199</v>
      </c>
    </row>
    <row r="1120" spans="1:14" x14ac:dyDescent="0.3">
      <c r="A1120">
        <v>1676556</v>
      </c>
      <c r="B1120">
        <v>2023</v>
      </c>
      <c r="C1120">
        <v>2</v>
      </c>
      <c r="D1120">
        <v>16</v>
      </c>
      <c r="E1120">
        <v>1700</v>
      </c>
      <c r="F1120">
        <v>-0.11770751953125</v>
      </c>
      <c r="G1120">
        <v>-9.0488537597656205</v>
      </c>
      <c r="H1120">
        <v>9.0496192972842007</v>
      </c>
      <c r="I1120">
        <v>1.30072696836664E-2</v>
      </c>
      <c r="J1120">
        <f t="shared" si="18"/>
        <v>1.30072696836664E-2</v>
      </c>
      <c r="K1120" t="str" cm="1">
        <f t="array" ref="K1120">INDEX($P$5:$P$12,MATCH(MIN(ABS(MOD(J1120 - $Q$5:$Q$12 + PI(), 2*PI()) - PI())),ABS(MOD(J1120 - $Q$5:$Q$12 + PI(), 2*PI()) - PI()),0))</f>
        <v>N</v>
      </c>
      <c r="L1120">
        <v>5.0759471616221896</v>
      </c>
      <c r="M1120">
        <v>9.7899743186102892</v>
      </c>
      <c r="N1120">
        <v>3.1802847120496902</v>
      </c>
    </row>
    <row r="1121" spans="1:14" x14ac:dyDescent="0.3">
      <c r="A1121">
        <v>1676559</v>
      </c>
      <c r="B1121">
        <v>2023</v>
      </c>
      <c r="C1121">
        <v>2</v>
      </c>
      <c r="D1121">
        <v>16</v>
      </c>
      <c r="E1121">
        <v>1800</v>
      </c>
      <c r="F1121">
        <v>-0.27377380371093701</v>
      </c>
      <c r="G1121">
        <v>-9.2602087402343702</v>
      </c>
      <c r="H1121">
        <v>9.2642548544559897</v>
      </c>
      <c r="I1121">
        <v>2.9555929904364699E-2</v>
      </c>
      <c r="J1121">
        <f t="shared" si="18"/>
        <v>2.9555929904364699E-2</v>
      </c>
      <c r="K1121" t="str" cm="1">
        <f t="array" ref="K1121">INDEX($P$5:$P$12,MATCH(MIN(ABS(MOD(J1121 - $Q$5:$Q$12 + PI(), 2*PI()) - PI())),ABS(MOD(J1121 - $Q$5:$Q$12 + PI(), 2*PI()) - PI()),0))</f>
        <v>N</v>
      </c>
      <c r="L1121">
        <v>5.1218958043551197</v>
      </c>
      <c r="M1121">
        <v>9.7160875532362194</v>
      </c>
      <c r="N1121">
        <v>3.2169863382975201</v>
      </c>
    </row>
    <row r="1122" spans="1:14" x14ac:dyDescent="0.3">
      <c r="A1122">
        <v>1676563</v>
      </c>
      <c r="B1122">
        <v>2023</v>
      </c>
      <c r="C1122">
        <v>2</v>
      </c>
      <c r="D1122">
        <v>16</v>
      </c>
      <c r="E1122">
        <v>1900</v>
      </c>
      <c r="F1122">
        <v>-0.34331542968750001</v>
      </c>
      <c r="G1122">
        <v>-9.4206677246093697</v>
      </c>
      <c r="H1122">
        <v>9.4269213352906593</v>
      </c>
      <c r="I1122">
        <v>3.6426671399186997E-2</v>
      </c>
      <c r="J1122">
        <f t="shared" si="18"/>
        <v>3.6426671399186997E-2</v>
      </c>
      <c r="K1122" t="str" cm="1">
        <f t="array" ref="K1122">INDEX($P$5:$P$12,MATCH(MIN(ABS(MOD(J1122 - $Q$5:$Q$12 + PI(), 2*PI()) - PI())),ABS(MOD(J1122 - $Q$5:$Q$12 + PI(), 2*PI()) - PI()),0))</f>
        <v>N</v>
      </c>
      <c r="L1122">
        <v>5.1692565142793701</v>
      </c>
      <c r="M1122">
        <v>9.6676953633626308</v>
      </c>
      <c r="N1122">
        <v>3.2605104446411102</v>
      </c>
    </row>
    <row r="1123" spans="1:14" x14ac:dyDescent="0.3">
      <c r="A1123">
        <v>1676566</v>
      </c>
      <c r="B1123">
        <v>2023</v>
      </c>
      <c r="C1123">
        <v>2</v>
      </c>
      <c r="D1123">
        <v>16</v>
      </c>
      <c r="E1123">
        <v>2000</v>
      </c>
      <c r="F1123">
        <v>-0.531468505859375</v>
      </c>
      <c r="G1123">
        <v>-9.87538940429687</v>
      </c>
      <c r="H1123">
        <v>9.8896802101594403</v>
      </c>
      <c r="I1123">
        <v>5.3765605882782903E-2</v>
      </c>
      <c r="J1123">
        <f t="shared" si="18"/>
        <v>5.3765605882782903E-2</v>
      </c>
      <c r="K1123" t="str" cm="1">
        <f t="array" ref="K1123">INDEX($P$5:$P$12,MATCH(MIN(ABS(MOD(J1123 - $Q$5:$Q$12 + PI(), 2*PI()) - PI())),ABS(MOD(J1123 - $Q$5:$Q$12 + PI(), 2*PI()) - PI()),0))</f>
        <v>N</v>
      </c>
      <c r="L1123">
        <v>5.2157306874674099</v>
      </c>
      <c r="M1123">
        <v>9.6499569151136608</v>
      </c>
      <c r="N1123">
        <v>3.3081160651312902</v>
      </c>
    </row>
    <row r="1124" spans="1:14" x14ac:dyDescent="0.3">
      <c r="A1124">
        <v>1676570</v>
      </c>
      <c r="B1124">
        <v>2023</v>
      </c>
      <c r="C1124">
        <v>2</v>
      </c>
      <c r="D1124">
        <v>16</v>
      </c>
      <c r="E1124">
        <v>2100</v>
      </c>
      <c r="F1124">
        <v>-0.65323791503906203</v>
      </c>
      <c r="G1124">
        <v>-10.109899902343701</v>
      </c>
      <c r="H1124">
        <v>10.130981976543699</v>
      </c>
      <c r="I1124">
        <v>6.4523993102739E-2</v>
      </c>
      <c r="J1124">
        <f t="shared" si="18"/>
        <v>6.4523993102739E-2</v>
      </c>
      <c r="K1124" t="str" cm="1">
        <f t="array" ref="K1124">INDEX($P$5:$P$12,MATCH(MIN(ABS(MOD(J1124 - $Q$5:$Q$12 + PI(), 2*PI()) - PI())),ABS(MOD(J1124 - $Q$5:$Q$12 + PI(), 2*PI()) - PI()),0))</f>
        <v>N</v>
      </c>
      <c r="L1124">
        <v>5.2625289377694298</v>
      </c>
      <c r="M1124">
        <v>9.6495327419704804</v>
      </c>
      <c r="N1124">
        <v>3.3613095813327298</v>
      </c>
    </row>
    <row r="1125" spans="1:14" x14ac:dyDescent="0.3">
      <c r="A1125">
        <v>1676574</v>
      </c>
      <c r="B1125">
        <v>2023</v>
      </c>
      <c r="C1125">
        <v>2</v>
      </c>
      <c r="D1125">
        <v>16</v>
      </c>
      <c r="E1125">
        <v>2200</v>
      </c>
      <c r="F1125">
        <v>-0.868665161132812</v>
      </c>
      <c r="G1125">
        <v>-9.0510247802734298</v>
      </c>
      <c r="H1125">
        <v>9.0926139660325198</v>
      </c>
      <c r="I1125">
        <v>9.5681176322413394E-2</v>
      </c>
      <c r="J1125">
        <f t="shared" si="18"/>
        <v>9.5681176322413394E-2</v>
      </c>
      <c r="K1125" t="str" cm="1">
        <f t="array" ref="K1125">INDEX($P$5:$P$12,MATCH(MIN(ABS(MOD(J1125 - $Q$5:$Q$12 + PI(), 2*PI()) - PI())),ABS(MOD(J1125 - $Q$5:$Q$12 + PI(), 2*PI()) - PI()),0))</f>
        <v>N</v>
      </c>
      <c r="L1125">
        <v>5.2887204760954196</v>
      </c>
      <c r="M1125">
        <v>9.8722628487481003</v>
      </c>
      <c r="N1125">
        <v>3.4812829759385799</v>
      </c>
    </row>
    <row r="1126" spans="1:14" x14ac:dyDescent="0.3">
      <c r="A1126">
        <v>1676577</v>
      </c>
      <c r="B1126">
        <v>2023</v>
      </c>
      <c r="C1126">
        <v>2</v>
      </c>
      <c r="D1126">
        <v>16</v>
      </c>
      <c r="E1126">
        <v>2300</v>
      </c>
      <c r="F1126">
        <v>-1.01121154785156</v>
      </c>
      <c r="G1126">
        <v>-9.3525817871093704</v>
      </c>
      <c r="H1126">
        <v>9.4070896072631491</v>
      </c>
      <c r="I1126">
        <v>0.107702725005417</v>
      </c>
      <c r="J1126">
        <f t="shared" si="18"/>
        <v>0.107702725005417</v>
      </c>
      <c r="K1126" t="str" cm="1">
        <f t="array" ref="K1126">INDEX($P$5:$P$12,MATCH(MIN(ABS(MOD(J1126 - $Q$5:$Q$12 + PI(), 2*PI()) - PI())),ABS(MOD(J1126 - $Q$5:$Q$12 + PI(), 2*PI()) - PI()),0))</f>
        <v>N</v>
      </c>
      <c r="L1126">
        <v>5.3151458991464899</v>
      </c>
      <c r="M1126">
        <v>10.0004714330037</v>
      </c>
      <c r="N1126">
        <v>3.52112081315782</v>
      </c>
    </row>
    <row r="1127" spans="1:14" x14ac:dyDescent="0.3">
      <c r="A1127">
        <v>1676581</v>
      </c>
      <c r="B1127">
        <v>2023</v>
      </c>
      <c r="C1127">
        <v>2</v>
      </c>
      <c r="D1127">
        <v>16</v>
      </c>
      <c r="E1127">
        <v>0</v>
      </c>
      <c r="F1127">
        <v>6.2319683837890603</v>
      </c>
      <c r="G1127">
        <v>3.65087951660156</v>
      </c>
      <c r="H1127">
        <v>7.2226277199705704</v>
      </c>
      <c r="I1127">
        <v>-2.1007322034817699</v>
      </c>
      <c r="J1127">
        <f t="shared" si="18"/>
        <v>4.1824531036978163</v>
      </c>
      <c r="K1127" t="str" cm="1">
        <f t="array" ref="K1127">INDEX($P$5:$P$12,MATCH(MIN(ABS(MOD(J1127 - $Q$5:$Q$12 + PI(), 2*PI()) - PI())),ABS(MOD(J1127 - $Q$5:$Q$12 + PI(), 2*PI()) - PI()),0))</f>
        <v>SW</v>
      </c>
      <c r="L1127">
        <v>4.4158953798472398</v>
      </c>
      <c r="M1127">
        <v>8.9094663196139798</v>
      </c>
      <c r="N1127">
        <v>3.03885343339708</v>
      </c>
    </row>
    <row r="1128" spans="1:14" x14ac:dyDescent="0.3">
      <c r="A1128">
        <v>1676584</v>
      </c>
      <c r="B1128">
        <v>2023</v>
      </c>
      <c r="C1128">
        <v>2</v>
      </c>
      <c r="D1128">
        <v>16</v>
      </c>
      <c r="E1128">
        <v>100</v>
      </c>
      <c r="F1128">
        <v>4.8636547851562497</v>
      </c>
      <c r="G1128">
        <v>0.97445617675781204</v>
      </c>
      <c r="H1128">
        <v>4.9603127632836497</v>
      </c>
      <c r="I1128">
        <v>-1.76853293714677</v>
      </c>
      <c r="J1128">
        <f t="shared" si="18"/>
        <v>4.5146523700328167</v>
      </c>
      <c r="K1128" t="str" cm="1">
        <f t="array" ref="K1128">INDEX($P$5:$P$12,MATCH(MIN(ABS(MOD(J1128 - $Q$5:$Q$12 + PI(), 2*PI()) - PI())),ABS(MOD(J1128 - $Q$5:$Q$12 + PI(), 2*PI()) - PI()),0))</f>
        <v>W</v>
      </c>
      <c r="L1128">
        <v>4.5078575280809901</v>
      </c>
      <c r="M1128">
        <v>9.2409247292412608</v>
      </c>
      <c r="N1128">
        <v>3.0540035035875102</v>
      </c>
    </row>
    <row r="1129" spans="1:14" x14ac:dyDescent="0.3">
      <c r="A1129">
        <v>1676588</v>
      </c>
      <c r="B1129">
        <v>2023</v>
      </c>
      <c r="C1129">
        <v>2</v>
      </c>
      <c r="D1129">
        <v>16</v>
      </c>
      <c r="E1129">
        <v>200</v>
      </c>
      <c r="F1129">
        <v>3.45243835449218</v>
      </c>
      <c r="G1129">
        <v>-0.68536987304687502</v>
      </c>
      <c r="H1129">
        <v>3.5198100026065302</v>
      </c>
      <c r="I1129">
        <v>-1.3748265300889999</v>
      </c>
      <c r="J1129">
        <f t="shared" si="18"/>
        <v>4.9083587770905863</v>
      </c>
      <c r="K1129" t="str" cm="1">
        <f t="array" ref="K1129">INDEX($P$5:$P$12,MATCH(MIN(ABS(MOD(J1129 - $Q$5:$Q$12 + PI(), 2*PI()) - PI())),ABS(MOD(J1129 - $Q$5:$Q$12 + PI(), 2*PI()) - PI()),0))</f>
        <v>W</v>
      </c>
      <c r="L1129">
        <v>4.5875983708910004</v>
      </c>
      <c r="M1129">
        <v>9.5480119917127801</v>
      </c>
      <c r="N1129">
        <v>3.0740256839328302</v>
      </c>
    </row>
    <row r="1130" spans="1:14" x14ac:dyDescent="0.3">
      <c r="A1130">
        <v>1676592</v>
      </c>
      <c r="B1130">
        <v>2023</v>
      </c>
      <c r="C1130">
        <v>2</v>
      </c>
      <c r="D1130">
        <v>17</v>
      </c>
      <c r="E1130">
        <v>300</v>
      </c>
      <c r="F1130">
        <v>-1.3812554931640599</v>
      </c>
      <c r="G1130">
        <v>-9.9140924072265602</v>
      </c>
      <c r="H1130">
        <v>10.0098498987958</v>
      </c>
      <c r="I1130">
        <v>0.138431339551945</v>
      </c>
      <c r="J1130">
        <f t="shared" si="18"/>
        <v>0.138431339551945</v>
      </c>
      <c r="K1130" t="str" cm="1">
        <f t="array" ref="K1130">INDEX($P$5:$P$12,MATCH(MIN(ABS(MOD(J1130 - $Q$5:$Q$12 + PI(), 2*PI()) - PI())),ABS(MOD(J1130 - $Q$5:$Q$12 + PI(), 2*PI()) - PI()),0))</f>
        <v>N</v>
      </c>
      <c r="L1130">
        <v>5.4490325945246996</v>
      </c>
      <c r="M1130">
        <v>10.2196181615193</v>
      </c>
      <c r="N1130">
        <v>3.7268635431925401</v>
      </c>
    </row>
    <row r="1131" spans="1:14" x14ac:dyDescent="0.3">
      <c r="A1131">
        <v>1676595</v>
      </c>
      <c r="B1131">
        <v>2023</v>
      </c>
      <c r="C1131">
        <v>2</v>
      </c>
      <c r="D1131">
        <v>17</v>
      </c>
      <c r="E1131">
        <v>400</v>
      </c>
      <c r="F1131">
        <v>-0.87622863769531201</v>
      </c>
      <c r="G1131">
        <v>-10.002388305664001</v>
      </c>
      <c r="H1131">
        <v>10.040694619537099</v>
      </c>
      <c r="I1131">
        <v>8.7378879240469803E-2</v>
      </c>
      <c r="J1131">
        <f t="shared" si="18"/>
        <v>8.7378879240469803E-2</v>
      </c>
      <c r="K1131" t="str" cm="1">
        <f t="array" ref="K1131">INDEX($P$5:$P$12,MATCH(MIN(ABS(MOD(J1131 - $Q$5:$Q$12 + PI(), 2*PI()) - PI())),ABS(MOD(J1131 - $Q$5:$Q$12 + PI(), 2*PI()) - PI()),0))</f>
        <v>N</v>
      </c>
      <c r="L1131">
        <v>5.4768944674863898</v>
      </c>
      <c r="M1131">
        <v>10.2333601845635</v>
      </c>
      <c r="N1131">
        <v>3.7621703677707199</v>
      </c>
    </row>
    <row r="1132" spans="1:14" x14ac:dyDescent="0.3">
      <c r="A1132">
        <v>1676599</v>
      </c>
      <c r="B1132">
        <v>2023</v>
      </c>
      <c r="C1132">
        <v>2</v>
      </c>
      <c r="D1132">
        <v>17</v>
      </c>
      <c r="E1132">
        <v>500</v>
      </c>
      <c r="F1132">
        <v>-0.35927917480468702</v>
      </c>
      <c r="G1132">
        <v>-10.3329772949218</v>
      </c>
      <c r="H1132">
        <v>10.339221503711901</v>
      </c>
      <c r="I1132">
        <v>3.47561486266946E-2</v>
      </c>
      <c r="J1132">
        <f t="shared" si="18"/>
        <v>3.47561486266946E-2</v>
      </c>
      <c r="K1132" t="str" cm="1">
        <f t="array" ref="K1132">INDEX($P$5:$P$12,MATCH(MIN(ABS(MOD(J1132 - $Q$5:$Q$12 + PI(), 2*PI()) - PI())),ABS(MOD(J1132 - $Q$5:$Q$12 + PI(), 2*PI()) - PI()),0))</f>
        <v>N</v>
      </c>
      <c r="L1132">
        <v>5.5044204270625903</v>
      </c>
      <c r="M1132">
        <v>10.215859625074501</v>
      </c>
      <c r="N1132">
        <v>3.7917281256781599</v>
      </c>
    </row>
    <row r="1133" spans="1:14" x14ac:dyDescent="0.3">
      <c r="A1133">
        <v>1676602</v>
      </c>
      <c r="B1133">
        <v>2023</v>
      </c>
      <c r="C1133">
        <v>2</v>
      </c>
      <c r="D1133">
        <v>17</v>
      </c>
      <c r="E1133">
        <v>600</v>
      </c>
      <c r="F1133">
        <v>-0.18721313476562501</v>
      </c>
      <c r="G1133">
        <v>-10.6032019042968</v>
      </c>
      <c r="H1133">
        <v>10.6048545195638</v>
      </c>
      <c r="I1133">
        <v>1.7654448711053299E-2</v>
      </c>
      <c r="J1133">
        <f t="shared" si="18"/>
        <v>1.7654448711053299E-2</v>
      </c>
      <c r="K1133" t="str" cm="1">
        <f t="array" ref="K1133">INDEX($P$5:$P$12,MATCH(MIN(ABS(MOD(J1133 - $Q$5:$Q$12 + PI(), 2*PI()) - PI())),ABS(MOD(J1133 - $Q$5:$Q$12 + PI(), 2*PI()) - PI()),0))</f>
        <v>N</v>
      </c>
      <c r="L1133">
        <v>5.5327687707833997</v>
      </c>
      <c r="M1133">
        <v>10.169072998894499</v>
      </c>
      <c r="N1133">
        <v>3.8150574366251599</v>
      </c>
    </row>
    <row r="1134" spans="1:14" x14ac:dyDescent="0.3">
      <c r="A1134">
        <v>1676606</v>
      </c>
      <c r="B1134">
        <v>2023</v>
      </c>
      <c r="C1134">
        <v>2</v>
      </c>
      <c r="D1134">
        <v>17</v>
      </c>
      <c r="E1134">
        <v>700</v>
      </c>
      <c r="F1134">
        <v>7.5339355468749994E-2</v>
      </c>
      <c r="G1134">
        <v>-10.726131591796801</v>
      </c>
      <c r="H1134">
        <v>10.7263961768631</v>
      </c>
      <c r="I1134">
        <v>-7.0237919326307796E-3</v>
      </c>
      <c r="J1134">
        <f t="shared" si="18"/>
        <v>6.2761615152469554</v>
      </c>
      <c r="K1134" t="str" cm="1">
        <f t="array" ref="K1134">INDEX($P$5:$P$12,MATCH(MIN(ABS(MOD(J1134 - $Q$5:$Q$12 + PI(), 2*PI()) - PI())),ABS(MOD(J1134 - $Q$5:$Q$12 + PI(), 2*PI()) - PI()),0))</f>
        <v>N</v>
      </c>
      <c r="L1134">
        <v>5.5613751452231703</v>
      </c>
      <c r="M1134">
        <v>10.100202666388601</v>
      </c>
      <c r="N1134">
        <v>3.8287970225016199</v>
      </c>
    </row>
    <row r="1135" spans="1:14" x14ac:dyDescent="0.3">
      <c r="A1135">
        <v>1676610</v>
      </c>
      <c r="B1135">
        <v>2023</v>
      </c>
      <c r="C1135">
        <v>2</v>
      </c>
      <c r="D1135">
        <v>17</v>
      </c>
      <c r="E1135">
        <v>800</v>
      </c>
      <c r="F1135">
        <v>0.71228149414062503</v>
      </c>
      <c r="G1135">
        <v>-10.9494647216796</v>
      </c>
      <c r="H1135">
        <v>10.9726078312406</v>
      </c>
      <c r="I1135">
        <v>-6.4960190187758102E-2</v>
      </c>
      <c r="J1135">
        <f t="shared" si="18"/>
        <v>6.2182251169918281</v>
      </c>
      <c r="K1135" t="str" cm="1">
        <f t="array" ref="K1135">INDEX($P$5:$P$12,MATCH(MIN(ABS(MOD(J1135 - $Q$5:$Q$12 + PI(), 2*PI()) - PI())),ABS(MOD(J1135 - $Q$5:$Q$12 + PI(), 2*PI()) - PI()),0))</f>
        <v>N</v>
      </c>
      <c r="L1135">
        <v>5.5883085810475004</v>
      </c>
      <c r="M1135">
        <v>10.0092628267076</v>
      </c>
      <c r="N1135">
        <v>3.8329079945882101</v>
      </c>
    </row>
    <row r="1136" spans="1:14" x14ac:dyDescent="0.3">
      <c r="A1136">
        <v>1676613</v>
      </c>
      <c r="B1136">
        <v>2023</v>
      </c>
      <c r="C1136">
        <v>2</v>
      </c>
      <c r="D1136">
        <v>17</v>
      </c>
      <c r="E1136">
        <v>900</v>
      </c>
      <c r="F1136">
        <v>1.0370953369140601</v>
      </c>
      <c r="G1136">
        <v>-10.9893035888671</v>
      </c>
      <c r="H1136">
        <v>11.038132093164</v>
      </c>
      <c r="I1136">
        <v>-9.4094478832990602E-2</v>
      </c>
      <c r="J1136">
        <f t="shared" si="18"/>
        <v>6.189090828346596</v>
      </c>
      <c r="K1136" t="str" cm="1">
        <f t="array" ref="K1136">INDEX($P$5:$P$12,MATCH(MIN(ABS(MOD(J1136 - $Q$5:$Q$12 + PI(), 2*PI()) - PI())),ABS(MOD(J1136 - $Q$5:$Q$12 + PI(), 2*PI()) - PI()),0))</f>
        <v>N</v>
      </c>
      <c r="L1136">
        <v>5.6137608258548903</v>
      </c>
      <c r="M1136">
        <v>9.8806072870890294</v>
      </c>
      <c r="N1136">
        <v>3.8181769053141199</v>
      </c>
    </row>
    <row r="1137" spans="1:14" x14ac:dyDescent="0.3">
      <c r="A1137">
        <v>1676617</v>
      </c>
      <c r="B1137">
        <v>2023</v>
      </c>
      <c r="C1137">
        <v>2</v>
      </c>
      <c r="D1137">
        <v>17</v>
      </c>
      <c r="E1137">
        <v>1000</v>
      </c>
      <c r="F1137">
        <v>-0.49527526855468701</v>
      </c>
      <c r="G1137">
        <v>-9.5118353271484306</v>
      </c>
      <c r="H1137">
        <v>9.5247209346222199</v>
      </c>
      <c r="I1137">
        <v>5.2022388772221401E-2</v>
      </c>
      <c r="J1137">
        <f t="shared" si="18"/>
        <v>5.2022388772221401E-2</v>
      </c>
      <c r="K1137" t="str" cm="1">
        <f t="array" ref="K1137">INDEX($P$5:$P$12,MATCH(MIN(ABS(MOD(J1137 - $Q$5:$Q$12 + PI(), 2*PI()) - PI())),ABS(MOD(J1137 - $Q$5:$Q$12 + PI(), 2*PI()) - PI()),0))</f>
        <v>N</v>
      </c>
      <c r="L1137">
        <v>5.6259921921094103</v>
      </c>
      <c r="M1137">
        <v>9.8857253392537405</v>
      </c>
      <c r="N1137">
        <v>3.7543254428439599</v>
      </c>
    </row>
    <row r="1138" spans="1:14" x14ac:dyDescent="0.3">
      <c r="A1138">
        <v>1676620</v>
      </c>
      <c r="B1138">
        <v>2023</v>
      </c>
      <c r="C1138">
        <v>2</v>
      </c>
      <c r="D1138">
        <v>17</v>
      </c>
      <c r="E1138">
        <v>1100</v>
      </c>
      <c r="F1138">
        <v>-0.73317260742187496</v>
      </c>
      <c r="G1138">
        <v>-9.1110040283203109</v>
      </c>
      <c r="H1138">
        <v>9.1404560321869397</v>
      </c>
      <c r="I1138">
        <v>8.0298082223480102E-2</v>
      </c>
      <c r="J1138">
        <f t="shared" si="18"/>
        <v>8.0298082223480102E-2</v>
      </c>
      <c r="K1138" t="str" cm="1">
        <f t="array" ref="K1138">INDEX($P$5:$P$12,MATCH(MIN(ABS(MOD(J1138 - $Q$5:$Q$12 + PI(), 2*PI()) - PI())),ABS(MOD(J1138 - $Q$5:$Q$12 + PI(), 2*PI()) - PI()),0))</f>
        <v>N</v>
      </c>
      <c r="L1138">
        <v>5.6345931371659299</v>
      </c>
      <c r="M1138">
        <v>9.9027294582790795</v>
      </c>
      <c r="N1138">
        <v>3.6735801696777299</v>
      </c>
    </row>
    <row r="1139" spans="1:14" x14ac:dyDescent="0.3">
      <c r="A1139">
        <v>1676624</v>
      </c>
      <c r="B1139">
        <v>2023</v>
      </c>
      <c r="C1139">
        <v>2</v>
      </c>
      <c r="D1139">
        <v>17</v>
      </c>
      <c r="E1139">
        <v>1200</v>
      </c>
      <c r="F1139">
        <v>-0.53194213867187501</v>
      </c>
      <c r="G1139">
        <v>-8.8365307617187501</v>
      </c>
      <c r="H1139">
        <v>8.8525272290852897</v>
      </c>
      <c r="I1139">
        <v>6.0125516946652802E-2</v>
      </c>
      <c r="J1139">
        <f t="shared" si="18"/>
        <v>6.0125516946652802E-2</v>
      </c>
      <c r="K1139" t="str" cm="1">
        <f t="array" ref="K1139">INDEX($P$5:$P$12,MATCH(MIN(ABS(MOD(J1139 - $Q$5:$Q$12 + PI(), 2*PI()) - PI())),ABS(MOD(J1139 - $Q$5:$Q$12 + PI(), 2*PI()) - PI()),0))</f>
        <v>N</v>
      </c>
      <c r="L1139">
        <v>5.64318224595094</v>
      </c>
      <c r="M1139">
        <v>9.9037677976820202</v>
      </c>
      <c r="N1139">
        <v>3.5893385145399299</v>
      </c>
    </row>
    <row r="1140" spans="1:14" x14ac:dyDescent="0.3">
      <c r="A1140">
        <v>1676628</v>
      </c>
      <c r="B1140">
        <v>2023</v>
      </c>
      <c r="C1140">
        <v>2</v>
      </c>
      <c r="D1140">
        <v>17</v>
      </c>
      <c r="E1140">
        <v>1300</v>
      </c>
      <c r="F1140">
        <v>-0.48411499023437499</v>
      </c>
      <c r="G1140">
        <v>-8.7050323486328107</v>
      </c>
      <c r="H1140">
        <v>8.7184835559008391</v>
      </c>
      <c r="I1140">
        <v>5.5556004803426803E-2</v>
      </c>
      <c r="J1140">
        <f t="shared" si="18"/>
        <v>5.5556004803426803E-2</v>
      </c>
      <c r="K1140" t="str" cm="1">
        <f t="array" ref="K1140">INDEX($P$5:$P$12,MATCH(MIN(ABS(MOD(J1140 - $Q$5:$Q$12 + PI(), 2*PI()) - PI())),ABS(MOD(J1140 - $Q$5:$Q$12 + PI(), 2*PI()) - PI()),0))</f>
        <v>N</v>
      </c>
      <c r="L1140">
        <v>5.6530113225394896</v>
      </c>
      <c r="M1140">
        <v>9.8823557959662498</v>
      </c>
      <c r="N1140">
        <v>3.5066049363878</v>
      </c>
    </row>
    <row r="1141" spans="1:14" x14ac:dyDescent="0.3">
      <c r="A1141">
        <v>1676631</v>
      </c>
      <c r="B1141">
        <v>2023</v>
      </c>
      <c r="C1141">
        <v>2</v>
      </c>
      <c r="D1141">
        <v>17</v>
      </c>
      <c r="E1141">
        <v>1400</v>
      </c>
      <c r="F1141">
        <v>-0.80965820312500003</v>
      </c>
      <c r="G1141">
        <v>-8.5098754882812493</v>
      </c>
      <c r="H1141">
        <v>8.5483055181677692</v>
      </c>
      <c r="I1141">
        <v>9.4857828338379094E-2</v>
      </c>
      <c r="J1141">
        <f t="shared" si="18"/>
        <v>9.4857828338379094E-2</v>
      </c>
      <c r="K1141" t="str" cm="1">
        <f t="array" ref="K1141">INDEX($P$5:$P$12,MATCH(MIN(ABS(MOD(J1141 - $Q$5:$Q$12 + PI(), 2*PI()) - PI())),ABS(MOD(J1141 - $Q$5:$Q$12 + PI(), 2*PI()) - PI()),0))</f>
        <v>N</v>
      </c>
      <c r="L1141">
        <v>5.6654590558372302</v>
      </c>
      <c r="M1141">
        <v>9.8401293224758497</v>
      </c>
      <c r="N1141">
        <v>3.42732810974121</v>
      </c>
    </row>
    <row r="1142" spans="1:14" x14ac:dyDescent="0.3">
      <c r="A1142">
        <v>1676635</v>
      </c>
      <c r="B1142">
        <v>2023</v>
      </c>
      <c r="C1142">
        <v>2</v>
      </c>
      <c r="D1142">
        <v>17</v>
      </c>
      <c r="E1142">
        <v>1500</v>
      </c>
      <c r="F1142">
        <v>-0.88001525878906195</v>
      </c>
      <c r="G1142">
        <v>-8.4503399658203104</v>
      </c>
      <c r="H1142">
        <v>8.4960386294814807</v>
      </c>
      <c r="I1142">
        <v>0.103765591752925</v>
      </c>
      <c r="J1142">
        <f t="shared" si="18"/>
        <v>0.103765591752925</v>
      </c>
      <c r="K1142" t="str" cm="1">
        <f t="array" ref="K1142">INDEX($P$5:$P$12,MATCH(MIN(ABS(MOD(J1142 - $Q$5:$Q$12 + PI(), 2*PI()) - PI())),ABS(MOD(J1142 - $Q$5:$Q$12 + PI(), 2*PI()) - PI()),0))</f>
        <v>N</v>
      </c>
      <c r="L1142">
        <v>5.6801128334192796</v>
      </c>
      <c r="M1142">
        <v>9.7813912497626401</v>
      </c>
      <c r="N1142">
        <v>3.3519714143541099</v>
      </c>
    </row>
    <row r="1143" spans="1:14" x14ac:dyDescent="0.3">
      <c r="A1143">
        <v>1676638</v>
      </c>
      <c r="B1143">
        <v>2023</v>
      </c>
      <c r="C1143">
        <v>2</v>
      </c>
      <c r="D1143">
        <v>17</v>
      </c>
      <c r="E1143">
        <v>1600</v>
      </c>
      <c r="F1143">
        <v>-0.91120605468750004</v>
      </c>
      <c r="G1143">
        <v>-8.5352636718750006</v>
      </c>
      <c r="H1143">
        <v>8.5837650493549802</v>
      </c>
      <c r="I1143">
        <v>0.10635497970331</v>
      </c>
      <c r="J1143">
        <f t="shared" si="18"/>
        <v>0.10635497970331</v>
      </c>
      <c r="K1143" t="str" cm="1">
        <f t="array" ref="K1143">INDEX($P$5:$P$12,MATCH(MIN(ABS(MOD(J1143 - $Q$5:$Q$12 + PI(), 2*PI()) - PI())),ABS(MOD(J1143 - $Q$5:$Q$12 + PI(), 2*PI()) - PI()),0))</f>
        <v>N</v>
      </c>
      <c r="L1143">
        <v>5.6979119817927897</v>
      </c>
      <c r="M1143">
        <v>9.69848897722032</v>
      </c>
      <c r="N1143">
        <v>3.2843474282158698</v>
      </c>
    </row>
    <row r="1144" spans="1:14" x14ac:dyDescent="0.3">
      <c r="A1144">
        <v>1676642</v>
      </c>
      <c r="B1144">
        <v>2023</v>
      </c>
      <c r="C1144">
        <v>2</v>
      </c>
      <c r="D1144">
        <v>17</v>
      </c>
      <c r="E1144">
        <v>1700</v>
      </c>
      <c r="F1144">
        <v>-1.2875097656250001</v>
      </c>
      <c r="G1144">
        <v>-8.8432073974609295</v>
      </c>
      <c r="H1144">
        <v>8.9364421595558703</v>
      </c>
      <c r="I1144">
        <v>0.14457723595319</v>
      </c>
      <c r="J1144">
        <f t="shared" si="18"/>
        <v>0.14457723595319</v>
      </c>
      <c r="K1144" t="str" cm="1">
        <f t="array" ref="K1144">INDEX($P$5:$P$12,MATCH(MIN(ABS(MOD(J1144 - $Q$5:$Q$12 + PI(), 2*PI()) - PI())),ABS(MOD(J1144 - $Q$5:$Q$12 + PI(), 2*PI()) - PI()),0))</f>
        <v>N</v>
      </c>
      <c r="L1144">
        <v>5.7202202761613101</v>
      </c>
      <c r="M1144">
        <v>9.5921111636691592</v>
      </c>
      <c r="N1144">
        <v>3.22524823082817</v>
      </c>
    </row>
    <row r="1145" spans="1:14" x14ac:dyDescent="0.3">
      <c r="A1145">
        <v>1676646</v>
      </c>
      <c r="B1145">
        <v>2023</v>
      </c>
      <c r="C1145">
        <v>2</v>
      </c>
      <c r="D1145">
        <v>17</v>
      </c>
      <c r="E1145">
        <v>1800</v>
      </c>
      <c r="F1145">
        <v>-1.6383618164062499</v>
      </c>
      <c r="G1145">
        <v>-9.5036090087890592</v>
      </c>
      <c r="H1145">
        <v>9.6437966399854407</v>
      </c>
      <c r="I1145">
        <v>0.170715646862105</v>
      </c>
      <c r="J1145">
        <f t="shared" si="18"/>
        <v>0.170715646862105</v>
      </c>
      <c r="K1145" t="str" cm="1">
        <f t="array" ref="K1145">INDEX($P$5:$P$12,MATCH(MIN(ABS(MOD(J1145 - $Q$5:$Q$12 + PI(), 2*PI()) - PI())),ABS(MOD(J1145 - $Q$5:$Q$12 + PI(), 2*PI()) - PI()),0))</f>
        <v>N</v>
      </c>
      <c r="L1145">
        <v>5.7511886969438999</v>
      </c>
      <c r="M1145">
        <v>9.4444533454047299</v>
      </c>
      <c r="N1145">
        <v>3.1814711888631102</v>
      </c>
    </row>
    <row r="1146" spans="1:14" x14ac:dyDescent="0.3">
      <c r="A1146">
        <v>1676649</v>
      </c>
      <c r="B1146">
        <v>2023</v>
      </c>
      <c r="C1146">
        <v>2</v>
      </c>
      <c r="D1146">
        <v>17</v>
      </c>
      <c r="E1146">
        <v>1900</v>
      </c>
      <c r="F1146">
        <v>-2.0264416503906202</v>
      </c>
      <c r="G1146">
        <v>-10.136091918945301</v>
      </c>
      <c r="H1146">
        <v>10.336673795363099</v>
      </c>
      <c r="I1146">
        <v>0.19732187562839501</v>
      </c>
      <c r="J1146">
        <f t="shared" si="18"/>
        <v>0.19732187562839501</v>
      </c>
      <c r="K1146" t="str" cm="1">
        <f t="array" ref="K1146">INDEX($P$5:$P$12,MATCH(MIN(ABS(MOD(J1146 - $Q$5:$Q$12 + PI(), 2*PI()) - PI())),ABS(MOD(J1146 - $Q$5:$Q$12 + PI(), 2*PI()) - PI()),0))</f>
        <v>N</v>
      </c>
      <c r="L1146">
        <v>5.7929946446478198</v>
      </c>
      <c r="M1146">
        <v>9.24570475684272</v>
      </c>
      <c r="N1146">
        <v>3.1586265563964799</v>
      </c>
    </row>
    <row r="1147" spans="1:14" x14ac:dyDescent="0.3">
      <c r="A1147">
        <v>1676653</v>
      </c>
      <c r="B1147">
        <v>2023</v>
      </c>
      <c r="C1147">
        <v>2</v>
      </c>
      <c r="D1147">
        <v>17</v>
      </c>
      <c r="E1147">
        <v>2000</v>
      </c>
      <c r="F1147">
        <v>-2.67814819335937</v>
      </c>
      <c r="G1147">
        <v>-10.405230712890599</v>
      </c>
      <c r="H1147">
        <v>10.744361494945901</v>
      </c>
      <c r="I1147">
        <v>0.251916892783692</v>
      </c>
      <c r="J1147">
        <f t="shared" si="18"/>
        <v>0.251916892783692</v>
      </c>
      <c r="K1147" t="str" cm="1">
        <f t="array" ref="K1147">INDEX($P$5:$P$12,MATCH(MIN(ABS(MOD(J1147 - $Q$5:$Q$12 + PI(), 2*PI()) - PI())),ABS(MOD(J1147 - $Q$5:$Q$12 + PI(), 2*PI()) - PI()),0))</f>
        <v>N</v>
      </c>
      <c r="L1147">
        <v>5.8445259832018497</v>
      </c>
      <c r="M1147">
        <v>9.0146244896782708</v>
      </c>
      <c r="N1147">
        <v>3.1542965571085602</v>
      </c>
    </row>
    <row r="1148" spans="1:14" x14ac:dyDescent="0.3">
      <c r="A1148">
        <v>1676656</v>
      </c>
      <c r="B1148">
        <v>2023</v>
      </c>
      <c r="C1148">
        <v>2</v>
      </c>
      <c r="D1148">
        <v>17</v>
      </c>
      <c r="E1148">
        <v>2100</v>
      </c>
      <c r="F1148">
        <v>-3.4526696777343702</v>
      </c>
      <c r="G1148">
        <v>-10.252402343749999</v>
      </c>
      <c r="H1148">
        <v>10.818164434028301</v>
      </c>
      <c r="I1148">
        <v>0.32483756797714203</v>
      </c>
      <c r="J1148">
        <f t="shared" si="18"/>
        <v>0.32483756797714203</v>
      </c>
      <c r="K1148" t="str" cm="1">
        <f t="array" ref="K1148">INDEX($P$5:$P$12,MATCH(MIN(ABS(MOD(J1148 - $Q$5:$Q$12 + PI(), 2*PI()) - PI())),ABS(MOD(J1148 - $Q$5:$Q$12 + PI(), 2*PI()) - PI()),0))</f>
        <v>N</v>
      </c>
      <c r="L1148">
        <v>5.8999845966433799</v>
      </c>
      <c r="M1148">
        <v>8.5330566830105194</v>
      </c>
      <c r="N1148">
        <v>2.9763090345594598</v>
      </c>
    </row>
    <row r="1149" spans="1:14" x14ac:dyDescent="0.3">
      <c r="A1149">
        <v>1676660</v>
      </c>
      <c r="B1149">
        <v>2023</v>
      </c>
      <c r="C1149">
        <v>2</v>
      </c>
      <c r="D1149">
        <v>17</v>
      </c>
      <c r="E1149">
        <v>2200</v>
      </c>
      <c r="F1149">
        <v>-4.2399621582031202</v>
      </c>
      <c r="G1149">
        <v>-9.4086926269531208</v>
      </c>
      <c r="H1149">
        <v>10.3199213200235</v>
      </c>
      <c r="I1149">
        <v>0.42338857744862302</v>
      </c>
      <c r="J1149">
        <f t="shared" si="18"/>
        <v>0.42338857744862302</v>
      </c>
      <c r="K1149" t="str" cm="1">
        <f t="array" ref="K1149">INDEX($P$5:$P$12,MATCH(MIN(ABS(MOD(J1149 - $Q$5:$Q$12 + PI(), 2*PI()) - PI())),ABS(MOD(J1149 - $Q$5:$Q$12 + PI(), 2*PI()) - PI()),0))</f>
        <v>NE</v>
      </c>
      <c r="L1149">
        <v>5.9475195364842701</v>
      </c>
      <c r="M1149">
        <v>8.4145770602755992</v>
      </c>
      <c r="N1149">
        <v>2.96598148345947</v>
      </c>
    </row>
    <row r="1150" spans="1:14" x14ac:dyDescent="0.3">
      <c r="A1150">
        <v>1676664</v>
      </c>
      <c r="B1150">
        <v>2023</v>
      </c>
      <c r="C1150">
        <v>2</v>
      </c>
      <c r="D1150">
        <v>17</v>
      </c>
      <c r="E1150">
        <v>2300</v>
      </c>
      <c r="F1150">
        <v>-4.3008148193359297</v>
      </c>
      <c r="G1150">
        <v>-9.0734307861328105</v>
      </c>
      <c r="H1150">
        <v>10.041123161328199</v>
      </c>
      <c r="I1150">
        <v>0.44263288635701398</v>
      </c>
      <c r="J1150">
        <f t="shared" si="18"/>
        <v>0.44263288635701398</v>
      </c>
      <c r="K1150" t="str" cm="1">
        <f t="array" ref="K1150">INDEX($P$5:$P$12,MATCH(MIN(ABS(MOD(J1150 - $Q$5:$Q$12 + PI(), 2*PI()) - PI())),ABS(MOD(J1150 - $Q$5:$Q$12 + PI(), 2*PI()) - PI()),0))</f>
        <v>NE</v>
      </c>
      <c r="L1150">
        <v>5.9884285315330503</v>
      </c>
      <c r="M1150">
        <v>8.3304554621378504</v>
      </c>
      <c r="N1150">
        <v>2.9421269098917602</v>
      </c>
    </row>
    <row r="1151" spans="1:14" x14ac:dyDescent="0.3">
      <c r="A1151">
        <v>1676667</v>
      </c>
      <c r="B1151">
        <v>2023</v>
      </c>
      <c r="C1151">
        <v>2</v>
      </c>
      <c r="D1151">
        <v>17</v>
      </c>
      <c r="E1151">
        <v>0</v>
      </c>
      <c r="F1151">
        <v>-1.30736389160156</v>
      </c>
      <c r="G1151">
        <v>-9.7411724853515604</v>
      </c>
      <c r="H1151">
        <v>9.8285116744313701</v>
      </c>
      <c r="I1151">
        <v>0.13341290106902701</v>
      </c>
      <c r="J1151">
        <f t="shared" si="18"/>
        <v>0.13341290106902701</v>
      </c>
      <c r="K1151" t="str" cm="1">
        <f t="array" ref="K1151">INDEX($P$5:$P$12,MATCH(MIN(ABS(MOD(J1151 - $Q$5:$Q$12 + PI(), 2*PI()) - PI())),ABS(MOD(J1151 - $Q$5:$Q$12 + PI(), 2*PI()) - PI()),0))</f>
        <v>N</v>
      </c>
      <c r="L1151">
        <v>5.3468732616584003</v>
      </c>
      <c r="M1151">
        <v>10.094083150227799</v>
      </c>
      <c r="N1151">
        <v>3.5718159145779</v>
      </c>
    </row>
    <row r="1152" spans="1:14" x14ac:dyDescent="0.3">
      <c r="A1152">
        <v>1676671</v>
      </c>
      <c r="B1152">
        <v>2023</v>
      </c>
      <c r="C1152">
        <v>2</v>
      </c>
      <c r="D1152">
        <v>17</v>
      </c>
      <c r="E1152">
        <v>100</v>
      </c>
      <c r="F1152">
        <v>-1.8487432861328099</v>
      </c>
      <c r="G1152">
        <v>-9.8132720947265604</v>
      </c>
      <c r="H1152">
        <v>9.9858981039844394</v>
      </c>
      <c r="I1152">
        <v>0.18620964709201501</v>
      </c>
      <c r="J1152">
        <f t="shared" si="18"/>
        <v>0.18620964709201501</v>
      </c>
      <c r="K1152" t="str" cm="1">
        <f t="array" ref="K1152">INDEX($P$5:$P$12,MATCH(MIN(ABS(MOD(J1152 - $Q$5:$Q$12 + PI(), 2*PI()) - PI())),ABS(MOD(J1152 - $Q$5:$Q$12 + PI(), 2*PI()) - PI()),0))</f>
        <v>N</v>
      </c>
      <c r="L1152">
        <v>5.3825724034386901</v>
      </c>
      <c r="M1152">
        <v>10.1527313656277</v>
      </c>
      <c r="N1152">
        <v>3.6284019682142401</v>
      </c>
    </row>
    <row r="1153" spans="1:14" x14ac:dyDescent="0.3">
      <c r="A1153">
        <v>1676674</v>
      </c>
      <c r="B1153">
        <v>2023</v>
      </c>
      <c r="C1153">
        <v>2</v>
      </c>
      <c r="D1153">
        <v>17</v>
      </c>
      <c r="E1153">
        <v>200</v>
      </c>
      <c r="F1153">
        <v>-1.8975683593749999</v>
      </c>
      <c r="G1153">
        <v>-9.9248632812499995</v>
      </c>
      <c r="H1153">
        <v>10.1046364026621</v>
      </c>
      <c r="I1153">
        <v>0.188913513709806</v>
      </c>
      <c r="J1153">
        <f t="shared" si="18"/>
        <v>0.188913513709806</v>
      </c>
      <c r="K1153" t="str" cm="1">
        <f t="array" ref="K1153">INDEX($P$5:$P$12,MATCH(MIN(ABS(MOD(J1153 - $Q$5:$Q$12 + PI(), 2*PI()) - PI())),ABS(MOD(J1153 - $Q$5:$Q$12 + PI(), 2*PI()) - PI()),0))</f>
        <v>N</v>
      </c>
      <c r="L1153">
        <v>5.4171298184689904</v>
      </c>
      <c r="M1153">
        <v>10.194372495015401</v>
      </c>
      <c r="N1153">
        <v>3.6810142729017401</v>
      </c>
    </row>
    <row r="1154" spans="1:14" x14ac:dyDescent="0.3">
      <c r="A1154">
        <v>1676678</v>
      </c>
      <c r="B1154">
        <v>2023</v>
      </c>
      <c r="C1154">
        <v>2</v>
      </c>
      <c r="D1154">
        <v>18</v>
      </c>
      <c r="E1154">
        <v>300</v>
      </c>
      <c r="F1154">
        <v>-4.3436547851562501</v>
      </c>
      <c r="G1154">
        <v>-8.6596582031249998</v>
      </c>
      <c r="H1154">
        <v>9.6879831279560396</v>
      </c>
      <c r="I1154">
        <v>0.464924042963898</v>
      </c>
      <c r="J1154">
        <f t="shared" si="18"/>
        <v>0.464924042963898</v>
      </c>
      <c r="K1154" t="str" cm="1">
        <f t="array" ref="K1154">INDEX($P$5:$P$12,MATCH(MIN(ABS(MOD(J1154 - $Q$5:$Q$12 + PI(), 2*PI()) - PI())),ABS(MOD(J1154 - $Q$5:$Q$12 + PI(), 2*PI()) - PI()),0))</f>
        <v>NE</v>
      </c>
      <c r="L1154">
        <v>6.0950046874765702</v>
      </c>
      <c r="M1154">
        <v>8.2020852830674897</v>
      </c>
      <c r="N1154">
        <v>2.7588792377048001</v>
      </c>
    </row>
    <row r="1155" spans="1:14" x14ac:dyDescent="0.3">
      <c r="A1155">
        <v>1676682</v>
      </c>
      <c r="B1155">
        <v>2023</v>
      </c>
      <c r="C1155">
        <v>2</v>
      </c>
      <c r="D1155">
        <v>18</v>
      </c>
      <c r="E1155">
        <v>400</v>
      </c>
      <c r="F1155">
        <v>-4.8703765869140598</v>
      </c>
      <c r="G1155">
        <v>-8.6930102539062499</v>
      </c>
      <c r="H1155">
        <v>9.9643863520479705</v>
      </c>
      <c r="I1155">
        <v>0.51068891387982396</v>
      </c>
      <c r="J1155">
        <f t="shared" ref="J1155:J1218" si="19">IF(I1155&lt;0,I1155+2*PI(),I1155)</f>
        <v>0.51068891387982396</v>
      </c>
      <c r="K1155" t="str" cm="1">
        <f t="array" ref="K1155">INDEX($P$5:$P$12,MATCH(MIN(ABS(MOD(J1155 - $Q$5:$Q$12 + PI(), 2*PI()) - PI())),ABS(MOD(J1155 - $Q$5:$Q$12 + PI(), 2*PI()) - PI()),0))</f>
        <v>NE</v>
      </c>
      <c r="L1155">
        <v>6.1316549920355303</v>
      </c>
      <c r="M1155">
        <v>8.1219576729668503</v>
      </c>
      <c r="N1155">
        <v>2.7343045340643899</v>
      </c>
    </row>
    <row r="1156" spans="1:14" x14ac:dyDescent="0.3">
      <c r="A1156">
        <v>1676685</v>
      </c>
      <c r="B1156">
        <v>2023</v>
      </c>
      <c r="C1156">
        <v>2</v>
      </c>
      <c r="D1156">
        <v>18</v>
      </c>
      <c r="E1156">
        <v>500</v>
      </c>
      <c r="F1156">
        <v>-5.4279754638671802</v>
      </c>
      <c r="G1156">
        <v>-8.4606317138671798</v>
      </c>
      <c r="H1156">
        <v>10.0521244836123</v>
      </c>
      <c r="I1156">
        <v>0.57041680850421705</v>
      </c>
      <c r="J1156">
        <f t="shared" si="19"/>
        <v>0.57041680850421705</v>
      </c>
      <c r="K1156" t="str" cm="1">
        <f t="array" ref="K1156">INDEX($P$5:$P$12,MATCH(MIN(ABS(MOD(J1156 - $Q$5:$Q$12 + PI(), 2*PI()) - PI())),ABS(MOD(J1156 - $Q$5:$Q$12 + PI(), 2*PI()) - PI()),0))</f>
        <v>NE</v>
      </c>
      <c r="L1156">
        <v>6.1763156117025799</v>
      </c>
      <c r="M1156">
        <v>8.0326301786634602</v>
      </c>
      <c r="N1156">
        <v>2.7158940633138</v>
      </c>
    </row>
    <row r="1157" spans="1:14" x14ac:dyDescent="0.3">
      <c r="A1157">
        <v>1676689</v>
      </c>
      <c r="B1157">
        <v>2023</v>
      </c>
      <c r="C1157">
        <v>2</v>
      </c>
      <c r="D1157">
        <v>18</v>
      </c>
      <c r="E1157">
        <v>600</v>
      </c>
      <c r="F1157">
        <v>-5.7556939697265603</v>
      </c>
      <c r="G1157">
        <v>-8.4386993408203104</v>
      </c>
      <c r="H1157">
        <v>10.2146786360564</v>
      </c>
      <c r="I1157">
        <v>0.59858352360798095</v>
      </c>
      <c r="J1157">
        <f t="shared" si="19"/>
        <v>0.59858352360798095</v>
      </c>
      <c r="K1157" t="str" cm="1">
        <f t="array" ref="K1157">INDEX($P$5:$P$12,MATCH(MIN(ABS(MOD(J1157 - $Q$5:$Q$12 + PI(), 2*PI()) - PI())),ABS(MOD(J1157 - $Q$5:$Q$12 + PI(), 2*PI()) - PI()),0))</f>
        <v>NE</v>
      </c>
      <c r="L1157">
        <v>4.8288636658230901</v>
      </c>
      <c r="M1157">
        <v>7.9425937864515497</v>
      </c>
      <c r="N1157">
        <v>2.70107078552246</v>
      </c>
    </row>
    <row r="1158" spans="1:14" x14ac:dyDescent="0.3">
      <c r="A1158">
        <v>1676692</v>
      </c>
      <c r="B1158">
        <v>2023</v>
      </c>
      <c r="C1158">
        <v>2</v>
      </c>
      <c r="D1158">
        <v>18</v>
      </c>
      <c r="E1158">
        <v>700</v>
      </c>
      <c r="F1158">
        <v>-5.7802258300781197</v>
      </c>
      <c r="G1158">
        <v>-8.5506317138671797</v>
      </c>
      <c r="H1158">
        <v>10.3210616388477</v>
      </c>
      <c r="I1158">
        <v>0.59443624129997896</v>
      </c>
      <c r="J1158">
        <f t="shared" si="19"/>
        <v>0.59443624129997896</v>
      </c>
      <c r="K1158" t="str" cm="1">
        <f t="array" ref="K1158">INDEX($P$5:$P$12,MATCH(MIN(ABS(MOD(J1158 - $Q$5:$Q$12 + PI(), 2*PI()) - PI())),ABS(MOD(J1158 - $Q$5:$Q$12 + PI(), 2*PI()) - PI()),0))</f>
        <v>NE</v>
      </c>
      <c r="L1158">
        <v>3.4787568093358301</v>
      </c>
      <c r="M1158">
        <v>7.8611628214518197</v>
      </c>
      <c r="N1158">
        <v>2.6861481136745802</v>
      </c>
    </row>
    <row r="1159" spans="1:14" x14ac:dyDescent="0.3">
      <c r="A1159">
        <v>1676696</v>
      </c>
      <c r="B1159">
        <v>2023</v>
      </c>
      <c r="C1159">
        <v>2</v>
      </c>
      <c r="D1159">
        <v>18</v>
      </c>
      <c r="E1159">
        <v>800</v>
      </c>
      <c r="F1159">
        <v>-6.0817993164062498</v>
      </c>
      <c r="G1159">
        <v>-8.5945544433593692</v>
      </c>
      <c r="H1159">
        <v>10.5287534402182</v>
      </c>
      <c r="I1159">
        <v>0.61583112979474097</v>
      </c>
      <c r="J1159">
        <f t="shared" si="19"/>
        <v>0.61583112979474097</v>
      </c>
      <c r="K1159" t="str" cm="1">
        <f t="array" ref="K1159">INDEX($P$5:$P$12,MATCH(MIN(ABS(MOD(J1159 - $Q$5:$Q$12 + PI(), 2*PI()) - PI())),ABS(MOD(J1159 - $Q$5:$Q$12 + PI(), 2*PI()) - PI()),0))</f>
        <v>NE</v>
      </c>
      <c r="L1159">
        <v>2.1289002380917599</v>
      </c>
      <c r="M1159">
        <v>7.7762826283772704</v>
      </c>
      <c r="N1159">
        <v>2.6769481235080201</v>
      </c>
    </row>
    <row r="1160" spans="1:14" x14ac:dyDescent="0.3">
      <c r="A1160">
        <v>1676700</v>
      </c>
      <c r="B1160">
        <v>2023</v>
      </c>
      <c r="C1160">
        <v>2</v>
      </c>
      <c r="D1160">
        <v>18</v>
      </c>
      <c r="E1160">
        <v>900</v>
      </c>
      <c r="F1160">
        <v>-6.5771502685546803</v>
      </c>
      <c r="G1160">
        <v>-8.2843334960937494</v>
      </c>
      <c r="H1160">
        <v>10.5777638057223</v>
      </c>
      <c r="I1160">
        <v>0.67102648058148895</v>
      </c>
      <c r="J1160">
        <f t="shared" si="19"/>
        <v>0.67102648058148895</v>
      </c>
      <c r="K1160" t="str" cm="1">
        <f t="array" ref="K1160">INDEX($P$5:$P$12,MATCH(MIN(ABS(MOD(J1160 - $Q$5:$Q$12 + PI(), 2*PI()) - PI())),ABS(MOD(J1160 - $Q$5:$Q$12 + PI(), 2*PI()) - PI()),0))</f>
        <v>NE</v>
      </c>
      <c r="L1160">
        <v>0.78419182355092198</v>
      </c>
      <c r="M1160">
        <v>7.7659212748209603</v>
      </c>
      <c r="N1160">
        <v>2.7373225953843798</v>
      </c>
    </row>
    <row r="1161" spans="1:14" x14ac:dyDescent="0.3">
      <c r="A1161">
        <v>1676703</v>
      </c>
      <c r="B1161">
        <v>2023</v>
      </c>
      <c r="C1161">
        <v>2</v>
      </c>
      <c r="D1161">
        <v>18</v>
      </c>
      <c r="E1161">
        <v>1000</v>
      </c>
      <c r="F1161">
        <v>-6.5365789794921803</v>
      </c>
      <c r="G1161">
        <v>-7.6285723876953098</v>
      </c>
      <c r="H1161">
        <v>10.0459933022795</v>
      </c>
      <c r="I1161">
        <v>0.70846020048175895</v>
      </c>
      <c r="J1161">
        <f t="shared" si="19"/>
        <v>0.70846020048175895</v>
      </c>
      <c r="K1161" t="str" cm="1">
        <f t="array" ref="K1161">INDEX($P$5:$P$12,MATCH(MIN(ABS(MOD(J1161 - $Q$5:$Q$12 + PI(), 2*PI()) - PI())),ABS(MOD(J1161 - $Q$5:$Q$12 + PI(), 2*PI()) - PI()),0))</f>
        <v>NE</v>
      </c>
      <c r="L1161">
        <v>0.124013598493785</v>
      </c>
      <c r="M1161">
        <v>7.7457919650607598</v>
      </c>
      <c r="N1161">
        <v>2.7012456258138</v>
      </c>
    </row>
    <row r="1162" spans="1:14" x14ac:dyDescent="0.3">
      <c r="A1162">
        <v>1676707</v>
      </c>
      <c r="B1162">
        <v>2023</v>
      </c>
      <c r="C1162">
        <v>2</v>
      </c>
      <c r="D1162">
        <v>18</v>
      </c>
      <c r="E1162">
        <v>1100</v>
      </c>
      <c r="F1162">
        <v>-6.9752984619140603</v>
      </c>
      <c r="G1162">
        <v>-7.39594421386718</v>
      </c>
      <c r="H1162">
        <v>10.166355268601199</v>
      </c>
      <c r="I1162">
        <v>0.75613655419415005</v>
      </c>
      <c r="J1162">
        <f t="shared" si="19"/>
        <v>0.75613655419415005</v>
      </c>
      <c r="K1162" t="str" cm="1">
        <f t="array" ref="K1162">INDEX($P$5:$P$12,MATCH(MIN(ABS(MOD(J1162 - $Q$5:$Q$12 + PI(), 2*PI()) - PI())),ABS(MOD(J1162 - $Q$5:$Q$12 + PI(), 2*PI()) - PI()),0))</f>
        <v>NE</v>
      </c>
      <c r="L1162">
        <v>0.166610350152748</v>
      </c>
      <c r="M1162">
        <v>7.7096203698052301</v>
      </c>
      <c r="N1162">
        <v>2.67640209197998</v>
      </c>
    </row>
    <row r="1163" spans="1:14" x14ac:dyDescent="0.3">
      <c r="A1163">
        <v>1676710</v>
      </c>
      <c r="B1163">
        <v>2023</v>
      </c>
      <c r="C1163">
        <v>2</v>
      </c>
      <c r="D1163">
        <v>18</v>
      </c>
      <c r="E1163">
        <v>1200</v>
      </c>
      <c r="F1163">
        <v>-7.2277960205078102</v>
      </c>
      <c r="G1163">
        <v>-7.11179748535156</v>
      </c>
      <c r="H1163">
        <v>10.139955561378001</v>
      </c>
      <c r="I1163">
        <v>0.79348737491959898</v>
      </c>
      <c r="J1163">
        <f t="shared" si="19"/>
        <v>0.79348737491959898</v>
      </c>
      <c r="K1163" t="str" cm="1">
        <f t="array" ref="K1163">INDEX($P$5:$P$12,MATCH(MIN(ABS(MOD(J1163 - $Q$5:$Q$12 + PI(), 2*PI()) - PI())),ABS(MOD(J1163 - $Q$5:$Q$12 + PI(), 2*PI()) - PI()),0))</f>
        <v>NE</v>
      </c>
      <c r="L1163">
        <v>0.21289588091415601</v>
      </c>
      <c r="M1163">
        <v>7.6673119862874302</v>
      </c>
      <c r="N1163">
        <v>2.65872128804524</v>
      </c>
    </row>
    <row r="1164" spans="1:14" x14ac:dyDescent="0.3">
      <c r="A1164">
        <v>1676714</v>
      </c>
      <c r="B1164">
        <v>2023</v>
      </c>
      <c r="C1164">
        <v>2</v>
      </c>
      <c r="D1164">
        <v>18</v>
      </c>
      <c r="E1164">
        <v>1300</v>
      </c>
      <c r="F1164">
        <v>-7.1485400390624996</v>
      </c>
      <c r="G1164">
        <v>-6.7993304443359301</v>
      </c>
      <c r="H1164">
        <v>9.8657244630768606</v>
      </c>
      <c r="I1164">
        <v>0.810429701826336</v>
      </c>
      <c r="J1164">
        <f t="shared" si="19"/>
        <v>0.810429701826336</v>
      </c>
      <c r="K1164" t="str" cm="1">
        <f t="array" ref="K1164">INDEX($P$5:$P$12,MATCH(MIN(ABS(MOD(J1164 - $Q$5:$Q$12 + PI(), 2*PI()) - PI())),ABS(MOD(J1164 - $Q$5:$Q$12 + PI(), 2*PI()) - PI()),0))</f>
        <v>NE</v>
      </c>
      <c r="L1164">
        <v>0.255435784717996</v>
      </c>
      <c r="M1164">
        <v>7.6394555833604603</v>
      </c>
      <c r="N1164">
        <v>2.63786474863688</v>
      </c>
    </row>
    <row r="1165" spans="1:14" x14ac:dyDescent="0.3">
      <c r="A1165">
        <v>1676718</v>
      </c>
      <c r="B1165">
        <v>2023</v>
      </c>
      <c r="C1165">
        <v>2</v>
      </c>
      <c r="D1165">
        <v>18</v>
      </c>
      <c r="E1165">
        <v>1400</v>
      </c>
      <c r="F1165">
        <v>-6.8934094238281203</v>
      </c>
      <c r="G1165">
        <v>-6.5599694824218702</v>
      </c>
      <c r="H1165">
        <v>9.5158968623471694</v>
      </c>
      <c r="I1165">
        <v>0.81017793751655998</v>
      </c>
      <c r="J1165">
        <f t="shared" si="19"/>
        <v>0.81017793751655998</v>
      </c>
      <c r="K1165" t="str" cm="1">
        <f t="array" ref="K1165">INDEX($P$5:$P$12,MATCH(MIN(ABS(MOD(J1165 - $Q$5:$Q$12 + PI(), 2*PI()) - PI())),ABS(MOD(J1165 - $Q$5:$Q$12 + PI(), 2*PI()) - PI()),0))</f>
        <v>NE</v>
      </c>
      <c r="L1165">
        <v>0.28892139947108803</v>
      </c>
      <c r="M1165">
        <v>7.6369278166029098</v>
      </c>
      <c r="N1165">
        <v>2.6079334682888402</v>
      </c>
    </row>
    <row r="1166" spans="1:14" x14ac:dyDescent="0.3">
      <c r="A1166">
        <v>1676721</v>
      </c>
      <c r="B1166">
        <v>2023</v>
      </c>
      <c r="C1166">
        <v>2</v>
      </c>
      <c r="D1166">
        <v>18</v>
      </c>
      <c r="E1166">
        <v>1500</v>
      </c>
      <c r="F1166">
        <v>-6.7109075927734301</v>
      </c>
      <c r="G1166">
        <v>-6.15986022949218</v>
      </c>
      <c r="H1166">
        <v>9.10934458485481</v>
      </c>
      <c r="I1166">
        <v>0.82818590114097301</v>
      </c>
      <c r="J1166">
        <f t="shared" si="19"/>
        <v>0.82818590114097301</v>
      </c>
      <c r="K1166" t="str" cm="1">
        <f t="array" ref="K1166">INDEX($P$5:$P$12,MATCH(MIN(ABS(MOD(J1166 - $Q$5:$Q$12 + PI(), 2*PI()) - PI())),ABS(MOD(J1166 - $Q$5:$Q$12 + PI(), 2*PI()) - PI()),0))</f>
        <v>NE</v>
      </c>
      <c r="L1166">
        <v>0.31587835618621701</v>
      </c>
      <c r="M1166">
        <v>7.6493984858194901</v>
      </c>
      <c r="N1166">
        <v>2.57231140136718</v>
      </c>
    </row>
    <row r="1167" spans="1:14" x14ac:dyDescent="0.3">
      <c r="A1167">
        <v>1676725</v>
      </c>
      <c r="B1167">
        <v>2023</v>
      </c>
      <c r="C1167">
        <v>2</v>
      </c>
      <c r="D1167">
        <v>18</v>
      </c>
      <c r="E1167">
        <v>1600</v>
      </c>
      <c r="F1167">
        <v>-6.5475994873046801</v>
      </c>
      <c r="G1167">
        <v>-5.9680725097656202</v>
      </c>
      <c r="H1167">
        <v>8.8593988807352293</v>
      </c>
      <c r="I1167">
        <v>0.83166921680448302</v>
      </c>
      <c r="J1167">
        <f t="shared" si="19"/>
        <v>0.83166921680448302</v>
      </c>
      <c r="K1167" t="str" cm="1">
        <f t="array" ref="K1167">INDEX($P$5:$P$12,MATCH(MIN(ABS(MOD(J1167 - $Q$5:$Q$12 + PI(), 2*PI()) - PI())),ABS(MOD(J1167 - $Q$5:$Q$12 + PI(), 2*PI()) - PI()),0))</f>
        <v>NE</v>
      </c>
      <c r="L1167">
        <v>0.33828628791843202</v>
      </c>
      <c r="M1167">
        <v>7.6666193008422798</v>
      </c>
      <c r="N1167">
        <v>2.5349968804253402</v>
      </c>
    </row>
    <row r="1168" spans="1:14" x14ac:dyDescent="0.3">
      <c r="A1168">
        <v>1676728</v>
      </c>
      <c r="B1168">
        <v>2023</v>
      </c>
      <c r="C1168">
        <v>2</v>
      </c>
      <c r="D1168">
        <v>18</v>
      </c>
      <c r="E1168">
        <v>1700</v>
      </c>
      <c r="F1168">
        <v>-6.2512780761718698</v>
      </c>
      <c r="G1168">
        <v>-5.9751550292968698</v>
      </c>
      <c r="H1168">
        <v>8.6475982335998207</v>
      </c>
      <c r="I1168">
        <v>0.80797842978340895</v>
      </c>
      <c r="J1168">
        <f t="shared" si="19"/>
        <v>0.80797842978340895</v>
      </c>
      <c r="K1168" t="str" cm="1">
        <f t="array" ref="K1168">INDEX($P$5:$P$12,MATCH(MIN(ABS(MOD(J1168 - $Q$5:$Q$12 + PI(), 2*PI()) - PI())),ABS(MOD(J1168 - $Q$5:$Q$12 + PI(), 2*PI()) - PI()),0))</f>
        <v>NE</v>
      </c>
      <c r="L1168">
        <v>0.35488895753911698</v>
      </c>
      <c r="M1168">
        <v>7.6847678290473</v>
      </c>
      <c r="N1168">
        <v>2.4967515733506902</v>
      </c>
    </row>
    <row r="1169" spans="1:14" x14ac:dyDescent="0.3">
      <c r="A1169">
        <v>1676732</v>
      </c>
      <c r="B1169">
        <v>2023</v>
      </c>
      <c r="C1169">
        <v>2</v>
      </c>
      <c r="D1169">
        <v>18</v>
      </c>
      <c r="E1169">
        <v>1800</v>
      </c>
      <c r="F1169">
        <v>-5.92525390625</v>
      </c>
      <c r="G1169">
        <v>-5.9949816894531196</v>
      </c>
      <c r="H1169">
        <v>8.4290236273490802</v>
      </c>
      <c r="I1169">
        <v>0.77954869948647199</v>
      </c>
      <c r="J1169">
        <f t="shared" si="19"/>
        <v>0.77954869948647199</v>
      </c>
      <c r="K1169" t="str" cm="1">
        <f t="array" ref="K1169">INDEX($P$5:$P$12,MATCH(MIN(ABS(MOD(J1169 - $Q$5:$Q$12 + PI(), 2*PI()) - PI())),ABS(MOD(J1169 - $Q$5:$Q$12 + PI(), 2*PI()) - PI()),0))</f>
        <v>NE</v>
      </c>
      <c r="L1169">
        <v>0.36547802077782598</v>
      </c>
      <c r="M1169">
        <v>7.7020255194769902</v>
      </c>
      <c r="N1169">
        <v>2.45687272813585</v>
      </c>
    </row>
    <row r="1170" spans="1:14" x14ac:dyDescent="0.3">
      <c r="A1170">
        <v>1676736</v>
      </c>
      <c r="B1170">
        <v>2023</v>
      </c>
      <c r="C1170">
        <v>2</v>
      </c>
      <c r="D1170">
        <v>18</v>
      </c>
      <c r="E1170">
        <v>1900</v>
      </c>
      <c r="F1170">
        <v>-5.6625561523437504</v>
      </c>
      <c r="G1170">
        <v>-6.1298162841796797</v>
      </c>
      <c r="H1170">
        <v>8.3450098775400203</v>
      </c>
      <c r="I1170">
        <v>0.74579495183262301</v>
      </c>
      <c r="J1170">
        <f t="shared" si="19"/>
        <v>0.74579495183262301</v>
      </c>
      <c r="K1170" t="str" cm="1">
        <f t="array" ref="K1170">INDEX($P$5:$P$12,MATCH(MIN(ABS(MOD(J1170 - $Q$5:$Q$12 + PI(), 2*PI()) - PI())),ABS(MOD(J1170 - $Q$5:$Q$12 + PI(), 2*PI()) - PI()),0))</f>
        <v>NE</v>
      </c>
      <c r="L1170">
        <v>0.37163530655002902</v>
      </c>
      <c r="M1170">
        <v>7.7113839255438901</v>
      </c>
      <c r="N1170">
        <v>2.4175571865505598</v>
      </c>
    </row>
    <row r="1171" spans="1:14" x14ac:dyDescent="0.3">
      <c r="A1171">
        <v>1676739</v>
      </c>
      <c r="B1171">
        <v>2023</v>
      </c>
      <c r="C1171">
        <v>2</v>
      </c>
      <c r="D1171">
        <v>18</v>
      </c>
      <c r="E1171">
        <v>2000</v>
      </c>
      <c r="F1171">
        <v>-5.5672491455078097</v>
      </c>
      <c r="G1171">
        <v>-6.2697961425781203</v>
      </c>
      <c r="H1171">
        <v>8.38478423798996</v>
      </c>
      <c r="I1171">
        <v>0.72611615619606595</v>
      </c>
      <c r="J1171">
        <f t="shared" si="19"/>
        <v>0.72611615619606595</v>
      </c>
      <c r="K1171" t="str" cm="1">
        <f t="array" ref="K1171">INDEX($P$5:$P$12,MATCH(MIN(ABS(MOD(J1171 - $Q$5:$Q$12 + PI(), 2*PI()) - PI())),ABS(MOD(J1171 - $Q$5:$Q$12 + PI(), 2*PI()) - PI()),0))</f>
        <v>NE</v>
      </c>
      <c r="L1171">
        <v>0.37624046874942002</v>
      </c>
      <c r="M1171">
        <v>7.6996849907769098</v>
      </c>
      <c r="N1171">
        <v>2.3832750320434499</v>
      </c>
    </row>
    <row r="1172" spans="1:14" x14ac:dyDescent="0.3">
      <c r="A1172">
        <v>1676743</v>
      </c>
      <c r="B1172">
        <v>2023</v>
      </c>
      <c r="C1172">
        <v>2</v>
      </c>
      <c r="D1172">
        <v>18</v>
      </c>
      <c r="E1172">
        <v>2100</v>
      </c>
      <c r="F1172">
        <v>-5.7072119140625004</v>
      </c>
      <c r="G1172">
        <v>-6.3645489501953101</v>
      </c>
      <c r="H1172">
        <v>8.5486695556354899</v>
      </c>
      <c r="I1172">
        <v>0.73099942957250397</v>
      </c>
      <c r="J1172">
        <f t="shared" si="19"/>
        <v>0.73099942957250397</v>
      </c>
      <c r="K1172" t="str" cm="1">
        <f t="array" ref="K1172">INDEX($P$5:$P$12,MATCH(MIN(ABS(MOD(J1172 - $Q$5:$Q$12 + PI(), 2*PI()) - PI())),ABS(MOD(J1172 - $Q$5:$Q$12 + PI(), 2*PI()) - PI()),0))</f>
        <v>NE</v>
      </c>
      <c r="L1172">
        <v>0.38029497615800201</v>
      </c>
      <c r="M1172">
        <v>7.6716893513997304</v>
      </c>
      <c r="N1172">
        <v>2.35210355122884</v>
      </c>
    </row>
    <row r="1173" spans="1:14" x14ac:dyDescent="0.3">
      <c r="A1173">
        <v>1676746</v>
      </c>
      <c r="B1173">
        <v>2023</v>
      </c>
      <c r="C1173">
        <v>2</v>
      </c>
      <c r="D1173">
        <v>18</v>
      </c>
      <c r="E1173">
        <v>2200</v>
      </c>
      <c r="F1173">
        <v>-5.1943048095703102</v>
      </c>
      <c r="G1173">
        <v>-6.8312817382812501</v>
      </c>
      <c r="H1173">
        <v>8.5817954206855909</v>
      </c>
      <c r="I1173">
        <v>0.65010522994561004</v>
      </c>
      <c r="J1173">
        <f t="shared" si="19"/>
        <v>0.65010522994561004</v>
      </c>
      <c r="K1173" t="str" cm="1">
        <f t="array" ref="K1173">INDEX($P$5:$P$12,MATCH(MIN(ABS(MOD(J1173 - $Q$5:$Q$12 + PI(), 2*PI()) - PI())),ABS(MOD(J1173 - $Q$5:$Q$12 + PI(), 2*PI()) - PI()),0))</f>
        <v>NE</v>
      </c>
      <c r="L1173">
        <v>0.37856724300314398</v>
      </c>
      <c r="M1173">
        <v>7.6388746897379498</v>
      </c>
      <c r="N1173">
        <v>2.3194477293226399</v>
      </c>
    </row>
    <row r="1174" spans="1:14" x14ac:dyDescent="0.3">
      <c r="A1174">
        <v>1676750</v>
      </c>
      <c r="B1174">
        <v>2023</v>
      </c>
      <c r="C1174">
        <v>2</v>
      </c>
      <c r="D1174">
        <v>18</v>
      </c>
      <c r="E1174">
        <v>2300</v>
      </c>
      <c r="F1174">
        <v>-5.0300115966796799</v>
      </c>
      <c r="G1174">
        <v>-6.73442321777343</v>
      </c>
      <c r="H1174">
        <v>8.4055620120737906</v>
      </c>
      <c r="I1174">
        <v>0.64152091232644604</v>
      </c>
      <c r="J1174">
        <f t="shared" si="19"/>
        <v>0.64152091232644604</v>
      </c>
      <c r="K1174" t="str" cm="1">
        <f t="array" ref="K1174">INDEX($P$5:$P$12,MATCH(MIN(ABS(MOD(J1174 - $Q$5:$Q$12 + PI(), 2*PI()) - PI())),ABS(MOD(J1174 - $Q$5:$Q$12 + PI(), 2*PI()) - PI()),0))</f>
        <v>NE</v>
      </c>
      <c r="L1174">
        <v>0.37401731920336201</v>
      </c>
      <c r="M1174">
        <v>7.5932155185275603</v>
      </c>
      <c r="N1174">
        <v>2.28744135962592</v>
      </c>
    </row>
    <row r="1175" spans="1:14" x14ac:dyDescent="0.3">
      <c r="A1175">
        <v>1676754</v>
      </c>
      <c r="B1175">
        <v>2023</v>
      </c>
      <c r="C1175">
        <v>2</v>
      </c>
      <c r="D1175">
        <v>18</v>
      </c>
      <c r="E1175">
        <v>0</v>
      </c>
      <c r="F1175">
        <v>-4.5097412109375004</v>
      </c>
      <c r="G1175">
        <v>-8.5503887939453094</v>
      </c>
      <c r="H1175">
        <v>9.6667944178643594</v>
      </c>
      <c r="I1175">
        <v>0.48535092750794001</v>
      </c>
      <c r="J1175">
        <f t="shared" si="19"/>
        <v>0.48535092750794001</v>
      </c>
      <c r="K1175" t="str" cm="1">
        <f t="array" ref="K1175">INDEX($P$5:$P$12,MATCH(MIN(ABS(MOD(J1175 - $Q$5:$Q$12 + PI(), 2*PI()) - PI())),ABS(MOD(J1175 - $Q$5:$Q$12 + PI(), 2*PI()) - PI()),0))</f>
        <v>NE</v>
      </c>
      <c r="L1175">
        <v>6.0197210294296299</v>
      </c>
      <c r="M1175">
        <v>8.2892850240071603</v>
      </c>
      <c r="N1175">
        <v>2.9000785615709002</v>
      </c>
    </row>
    <row r="1176" spans="1:14" x14ac:dyDescent="0.3">
      <c r="A1176">
        <v>1676757</v>
      </c>
      <c r="B1176">
        <v>2023</v>
      </c>
      <c r="C1176">
        <v>2</v>
      </c>
      <c r="D1176">
        <v>18</v>
      </c>
      <c r="E1176">
        <v>100</v>
      </c>
      <c r="F1176">
        <v>-4.6477331542968701</v>
      </c>
      <c r="G1176">
        <v>-8.1583428955078094</v>
      </c>
      <c r="H1176">
        <v>9.3893547315155299</v>
      </c>
      <c r="I1176">
        <v>0.51783514569082001</v>
      </c>
      <c r="J1176">
        <f t="shared" si="19"/>
        <v>0.51783514569082001</v>
      </c>
      <c r="K1176" t="str" cm="1">
        <f t="array" ref="K1176">INDEX($P$5:$P$12,MATCH(MIN(ABS(MOD(J1176 - $Q$5:$Q$12 + PI(), 2*PI()) - PI())),ABS(MOD(J1176 - $Q$5:$Q$12 + PI(), 2*PI()) - PI()),0))</f>
        <v>NE</v>
      </c>
      <c r="L1176">
        <v>6.0455482473185</v>
      </c>
      <c r="M1176">
        <v>8.2682942284478003</v>
      </c>
      <c r="N1176">
        <v>2.8494643105400899</v>
      </c>
    </row>
    <row r="1177" spans="1:14" x14ac:dyDescent="0.3">
      <c r="A1177">
        <v>1676761</v>
      </c>
      <c r="B1177">
        <v>2023</v>
      </c>
      <c r="C1177">
        <v>2</v>
      </c>
      <c r="D1177">
        <v>18</v>
      </c>
      <c r="E1177">
        <v>200</v>
      </c>
      <c r="F1177">
        <v>-4.4941967773437499</v>
      </c>
      <c r="G1177">
        <v>-8.1983435058593699</v>
      </c>
      <c r="H1177">
        <v>9.3493658027458402</v>
      </c>
      <c r="I1177">
        <v>0.50144752869377596</v>
      </c>
      <c r="J1177">
        <f t="shared" si="19"/>
        <v>0.50144752869377596</v>
      </c>
      <c r="K1177" t="str" cm="1">
        <f t="array" ref="K1177">INDEX($P$5:$P$12,MATCH(MIN(ABS(MOD(J1177 - $Q$5:$Q$12 + PI(), 2*PI()) - PI())),ABS(MOD(J1177 - $Q$5:$Q$12 + PI(), 2*PI()) - PI()),0))</f>
        <v>NE</v>
      </c>
      <c r="L1177">
        <v>6.0682106829306397</v>
      </c>
      <c r="M1177">
        <v>8.2495040893554599</v>
      </c>
      <c r="N1177">
        <v>2.7980393303765099</v>
      </c>
    </row>
    <row r="1178" spans="1:14" x14ac:dyDescent="0.3">
      <c r="A1178">
        <v>1676764</v>
      </c>
      <c r="B1178">
        <v>2023</v>
      </c>
      <c r="C1178">
        <v>2</v>
      </c>
      <c r="D1178">
        <v>19</v>
      </c>
      <c r="E1178">
        <v>300</v>
      </c>
      <c r="F1178">
        <v>-5.8251971435546803</v>
      </c>
      <c r="G1178">
        <v>-4.5618823242187503</v>
      </c>
      <c r="H1178">
        <v>7.3988980329030802</v>
      </c>
      <c r="I1178">
        <v>0.90642741063369703</v>
      </c>
      <c r="J1178">
        <f t="shared" si="19"/>
        <v>0.90642741063369703</v>
      </c>
      <c r="K1178" t="str" cm="1">
        <f t="array" ref="K1178">INDEX($P$5:$P$12,MATCH(MIN(ABS(MOD(J1178 - $Q$5:$Q$12 + PI(), 2*PI()) - PI())),ABS(MOD(J1178 - $Q$5:$Q$12 + PI(), 2*PI()) - PI()),0))</f>
        <v>NE</v>
      </c>
      <c r="L1178">
        <v>0.33846599211065498</v>
      </c>
      <c r="M1178">
        <v>7.51400873396131</v>
      </c>
      <c r="N1178">
        <v>2.1124427583482501</v>
      </c>
    </row>
    <row r="1179" spans="1:14" x14ac:dyDescent="0.3">
      <c r="A1179">
        <v>1676768</v>
      </c>
      <c r="B1179">
        <v>2023</v>
      </c>
      <c r="C1179">
        <v>2</v>
      </c>
      <c r="D1179">
        <v>19</v>
      </c>
      <c r="E1179">
        <v>400</v>
      </c>
      <c r="F1179">
        <v>-5.4871166992187499</v>
      </c>
      <c r="G1179">
        <v>-3.5057171630859298</v>
      </c>
      <c r="H1179">
        <v>6.5114132489345602</v>
      </c>
      <c r="I1179">
        <v>1.0022641081908701</v>
      </c>
      <c r="J1179">
        <f t="shared" si="19"/>
        <v>1.0022641081908701</v>
      </c>
      <c r="K1179" t="str" cm="1">
        <f t="array" ref="K1179">INDEX($P$5:$P$12,MATCH(MIN(ABS(MOD(J1179 - $Q$5:$Q$12 + PI(), 2*PI()) - PI())),ABS(MOD(J1179 - $Q$5:$Q$12 + PI(), 2*PI()) - PI()),0))</f>
        <v>NE</v>
      </c>
      <c r="L1179">
        <v>0.32219065642803701</v>
      </c>
      <c r="M1179">
        <v>7.5389589733547604</v>
      </c>
      <c r="N1179">
        <v>2.05432838863796</v>
      </c>
    </row>
    <row r="1180" spans="1:14" x14ac:dyDescent="0.3">
      <c r="A1180">
        <v>1676772</v>
      </c>
      <c r="B1180">
        <v>2023</v>
      </c>
      <c r="C1180">
        <v>2</v>
      </c>
      <c r="D1180">
        <v>19</v>
      </c>
      <c r="E1180">
        <v>500</v>
      </c>
      <c r="F1180">
        <v>-4.5975878906250003</v>
      </c>
      <c r="G1180">
        <v>-3.3242980957031198</v>
      </c>
      <c r="H1180">
        <v>5.6735149811309196</v>
      </c>
      <c r="I1180">
        <v>0.94476574557631399</v>
      </c>
      <c r="J1180">
        <f t="shared" si="19"/>
        <v>0.94476574557631399</v>
      </c>
      <c r="K1180" t="str" cm="1">
        <f t="array" ref="K1180">INDEX($P$5:$P$12,MATCH(MIN(ABS(MOD(J1180 - $Q$5:$Q$12 + PI(), 2*PI()) - PI())),ABS(MOD(J1180 - $Q$5:$Q$12 + PI(), 2*PI()) - PI()),0))</f>
        <v>NE</v>
      </c>
      <c r="L1180">
        <v>0.29232805410674201</v>
      </c>
      <c r="M1180">
        <v>7.5949510998195997</v>
      </c>
      <c r="N1180">
        <v>1.99002626207139</v>
      </c>
    </row>
    <row r="1181" spans="1:14" x14ac:dyDescent="0.3">
      <c r="A1181">
        <v>1676775</v>
      </c>
      <c r="B1181">
        <v>2023</v>
      </c>
      <c r="C1181">
        <v>2</v>
      </c>
      <c r="D1181">
        <v>19</v>
      </c>
      <c r="E1181">
        <v>600</v>
      </c>
      <c r="F1181">
        <v>-3.6264990234374999</v>
      </c>
      <c r="G1181">
        <v>-3.3305908203125001</v>
      </c>
      <c r="H1181">
        <v>4.92385320448762</v>
      </c>
      <c r="I1181">
        <v>0.82790587312262898</v>
      </c>
      <c r="J1181">
        <f t="shared" si="19"/>
        <v>0.82790587312262898</v>
      </c>
      <c r="K1181" t="str" cm="1">
        <f t="array" ref="K1181">INDEX($P$5:$P$12,MATCH(MIN(ABS(MOD(J1181 - $Q$5:$Q$12 + PI(), 2*PI()) - PI())),ABS(MOD(J1181 - $Q$5:$Q$12 + PI(), 2*PI()) - PI()),0))</f>
        <v>NE</v>
      </c>
      <c r="L1181">
        <v>0.25621661615193803</v>
      </c>
      <c r="M1181">
        <v>7.6488760842217296</v>
      </c>
      <c r="N1181">
        <v>1.92925760481092</v>
      </c>
    </row>
    <row r="1182" spans="1:14" x14ac:dyDescent="0.3">
      <c r="A1182">
        <v>1676779</v>
      </c>
      <c r="B1182">
        <v>2023</v>
      </c>
      <c r="C1182">
        <v>2</v>
      </c>
      <c r="D1182">
        <v>19</v>
      </c>
      <c r="E1182">
        <v>700</v>
      </c>
      <c r="F1182">
        <v>-3.0022576904296798</v>
      </c>
      <c r="G1182">
        <v>-3.2759472656250002</v>
      </c>
      <c r="H1182">
        <v>4.4435775819602901</v>
      </c>
      <c r="I1182">
        <v>0.74183214395355102</v>
      </c>
      <c r="J1182">
        <f t="shared" si="19"/>
        <v>0.74183214395355102</v>
      </c>
      <c r="K1182" t="str" cm="1">
        <f t="array" ref="K1182">INDEX($P$5:$P$12,MATCH(MIN(ABS(MOD(J1182 - $Q$5:$Q$12 + PI(), 2*PI()) - PI())),ABS(MOD(J1182 - $Q$5:$Q$12 + PI(), 2*PI()) - PI()),0))</f>
        <v>NE</v>
      </c>
      <c r="L1182">
        <v>0.21914088825359901</v>
      </c>
      <c r="M1182">
        <v>7.6894880930582596</v>
      </c>
      <c r="N1182">
        <v>1.8742805057101699</v>
      </c>
    </row>
    <row r="1183" spans="1:14" x14ac:dyDescent="0.3">
      <c r="A1183">
        <v>1676782</v>
      </c>
      <c r="B1183">
        <v>2023</v>
      </c>
      <c r="C1183">
        <v>2</v>
      </c>
      <c r="D1183">
        <v>19</v>
      </c>
      <c r="E1183">
        <v>800</v>
      </c>
      <c r="F1183">
        <v>-2.86798706054687</v>
      </c>
      <c r="G1183">
        <v>-2.9822998046875</v>
      </c>
      <c r="H1183">
        <v>4.1375671480355898</v>
      </c>
      <c r="I1183">
        <v>0.76586096771197598</v>
      </c>
      <c r="J1183">
        <f t="shared" si="19"/>
        <v>0.76586096771197598</v>
      </c>
      <c r="K1183" t="str" cm="1">
        <f t="array" ref="K1183">INDEX($P$5:$P$12,MATCH(MIN(ABS(MOD(J1183 - $Q$5:$Q$12 + PI(), 2*PI()) - PI())),ABS(MOD(J1183 - $Q$5:$Q$12 + PI(), 2*PI()) - PI()),0))</f>
        <v>NE</v>
      </c>
      <c r="L1183">
        <v>0.183350875348193</v>
      </c>
      <c r="M1183">
        <v>7.71622467041015</v>
      </c>
      <c r="N1183">
        <v>1.82494947645399</v>
      </c>
    </row>
    <row r="1184" spans="1:14" x14ac:dyDescent="0.3">
      <c r="A1184">
        <v>1676786</v>
      </c>
      <c r="B1184">
        <v>2023</v>
      </c>
      <c r="C1184">
        <v>2</v>
      </c>
      <c r="D1184">
        <v>19</v>
      </c>
      <c r="E1184">
        <v>900</v>
      </c>
      <c r="F1184">
        <v>-3.02354431152343</v>
      </c>
      <c r="G1184">
        <v>-2.20433227539062</v>
      </c>
      <c r="H1184">
        <v>3.7417777838982502</v>
      </c>
      <c r="I1184">
        <v>0.94083485542289602</v>
      </c>
      <c r="J1184">
        <f t="shared" si="19"/>
        <v>0.94083485542289602</v>
      </c>
      <c r="K1184" t="str" cm="1">
        <f t="array" ref="K1184">INDEX($P$5:$P$12,MATCH(MIN(ABS(MOD(J1184 - $Q$5:$Q$12 + PI(), 2*PI()) - PI())),ABS(MOD(J1184 - $Q$5:$Q$12 + PI(), 2*PI()) - PI()),0))</f>
        <v>NE</v>
      </c>
      <c r="L1184">
        <v>0.149118147739628</v>
      </c>
      <c r="M1184">
        <v>7.7335867351955798</v>
      </c>
      <c r="N1184">
        <v>1.78028392791748</v>
      </c>
    </row>
    <row r="1185" spans="1:14" x14ac:dyDescent="0.3">
      <c r="A1185">
        <v>1676790</v>
      </c>
      <c r="B1185">
        <v>2023</v>
      </c>
      <c r="C1185">
        <v>2</v>
      </c>
      <c r="D1185">
        <v>19</v>
      </c>
      <c r="E1185">
        <v>1000</v>
      </c>
      <c r="F1185">
        <v>-3.1362792968750002</v>
      </c>
      <c r="G1185">
        <v>-1.4963806152343699</v>
      </c>
      <c r="H1185">
        <v>3.4749680248393502</v>
      </c>
      <c r="I1185">
        <v>1.1256199324692699</v>
      </c>
      <c r="J1185">
        <f t="shared" si="19"/>
        <v>1.1256199324692699</v>
      </c>
      <c r="K1185" t="str" cm="1">
        <f t="array" ref="K1185">INDEX($P$5:$P$12,MATCH(MIN(ABS(MOD(J1185 - $Q$5:$Q$12 + PI(), 2*PI()) - PI())),ABS(MOD(J1185 - $Q$5:$Q$12 + PI(), 2*PI()) - PI()),0))</f>
        <v>NE</v>
      </c>
      <c r="L1185">
        <v>0.81519639674531197</v>
      </c>
      <c r="M1185">
        <v>7.7432709799872503</v>
      </c>
      <c r="N1185">
        <v>1.73990323808458</v>
      </c>
    </row>
    <row r="1186" spans="1:14" x14ac:dyDescent="0.3">
      <c r="A1186">
        <v>1676793</v>
      </c>
      <c r="B1186">
        <v>2023</v>
      </c>
      <c r="C1186">
        <v>2</v>
      </c>
      <c r="D1186">
        <v>19</v>
      </c>
      <c r="E1186">
        <v>1100</v>
      </c>
      <c r="F1186">
        <v>-2.6592980957031198</v>
      </c>
      <c r="G1186">
        <v>-1.0156079101562501</v>
      </c>
      <c r="H1186">
        <v>2.8466341157553399</v>
      </c>
      <c r="I1186">
        <v>1.2059828973700899</v>
      </c>
      <c r="J1186">
        <f t="shared" si="19"/>
        <v>1.2059828973700899</v>
      </c>
      <c r="K1186" t="str" cm="1">
        <f t="array" ref="K1186">INDEX($P$5:$P$12,MATCH(MIN(ABS(MOD(J1186 - $Q$5:$Q$12 + PI(), 2*PI()) - PI())),ABS(MOD(J1186 - $Q$5:$Q$12 + PI(), 2*PI()) - PI()),0))</f>
        <v>E</v>
      </c>
      <c r="L1186">
        <v>2.17732261348573</v>
      </c>
      <c r="M1186">
        <v>7.7503741582234698</v>
      </c>
      <c r="N1186">
        <v>1.70373407999674</v>
      </c>
    </row>
    <row r="1187" spans="1:14" x14ac:dyDescent="0.3">
      <c r="A1187">
        <v>1676797</v>
      </c>
      <c r="B1187">
        <v>2023</v>
      </c>
      <c r="C1187">
        <v>2</v>
      </c>
      <c r="D1187">
        <v>19</v>
      </c>
      <c r="E1187">
        <v>1200</v>
      </c>
      <c r="F1187">
        <v>-2.1466876220703099</v>
      </c>
      <c r="G1187">
        <v>-0.88707153320312504</v>
      </c>
      <c r="H1187">
        <v>2.3227491581678001</v>
      </c>
      <c r="I1187">
        <v>1.17893872823848</v>
      </c>
      <c r="J1187">
        <f t="shared" si="19"/>
        <v>1.17893872823848</v>
      </c>
      <c r="K1187" t="str" cm="1">
        <f t="array" ref="K1187">INDEX($P$5:$P$12,MATCH(MIN(ABS(MOD(J1187 - $Q$5:$Q$12 + PI(), 2*PI()) - PI())),ABS(MOD(J1187 - $Q$5:$Q$12 + PI(), 2*PI()) - PI()),0))</f>
        <v>E</v>
      </c>
      <c r="L1187">
        <v>2.1422031179637799</v>
      </c>
      <c r="M1187">
        <v>7.7567100524902299</v>
      </c>
      <c r="N1187">
        <v>1.67208268907335</v>
      </c>
    </row>
    <row r="1188" spans="1:14" x14ac:dyDescent="0.3">
      <c r="A1188">
        <v>1676800</v>
      </c>
      <c r="B1188">
        <v>2023</v>
      </c>
      <c r="C1188">
        <v>2</v>
      </c>
      <c r="D1188">
        <v>19</v>
      </c>
      <c r="E1188">
        <v>1300</v>
      </c>
      <c r="F1188">
        <v>-1.79058898925781</v>
      </c>
      <c r="G1188">
        <v>-0.87707946777343704</v>
      </c>
      <c r="H1188">
        <v>1.99385990511897</v>
      </c>
      <c r="I1188">
        <v>1.1153199020192901</v>
      </c>
      <c r="J1188">
        <f t="shared" si="19"/>
        <v>1.1153199020192901</v>
      </c>
      <c r="K1188" t="str" cm="1">
        <f t="array" ref="K1188">INDEX($P$5:$P$12,MATCH(MIN(ABS(MOD(J1188 - $Q$5:$Q$12 + PI(), 2*PI()) - PI())),ABS(MOD(J1188 - $Q$5:$Q$12 + PI(), 2*PI()) - PI()),0))</f>
        <v>NE</v>
      </c>
      <c r="L1188">
        <v>2.80327531025398</v>
      </c>
      <c r="M1188">
        <v>7.7654015223185198</v>
      </c>
      <c r="N1188">
        <v>1.64532163408067</v>
      </c>
    </row>
    <row r="1189" spans="1:14" x14ac:dyDescent="0.3">
      <c r="A1189">
        <v>1676804</v>
      </c>
      <c r="B1189">
        <v>2023</v>
      </c>
      <c r="C1189">
        <v>2</v>
      </c>
      <c r="D1189">
        <v>19</v>
      </c>
      <c r="E1189">
        <v>1400</v>
      </c>
      <c r="F1189">
        <v>-1.57234985351562</v>
      </c>
      <c r="G1189">
        <v>-0.67577880859374995</v>
      </c>
      <c r="H1189">
        <v>1.7114207723394601</v>
      </c>
      <c r="I1189">
        <v>1.16487628245014</v>
      </c>
      <c r="J1189">
        <f t="shared" si="19"/>
        <v>1.16487628245014</v>
      </c>
      <c r="K1189" t="str" cm="1">
        <f t="array" ref="K1189">INDEX($P$5:$P$12,MATCH(MIN(ABS(MOD(J1189 - $Q$5:$Q$12 + PI(), 2*PI()) - PI())),ABS(MOD(J1189 - $Q$5:$Q$12 + PI(), 2*PI()) - PI()),0))</f>
        <v>NE</v>
      </c>
      <c r="L1189">
        <v>4.1593104115281996</v>
      </c>
      <c r="M1189">
        <v>7.7812028461032403</v>
      </c>
      <c r="N1189">
        <v>1.62366729312472</v>
      </c>
    </row>
    <row r="1190" spans="1:14" x14ac:dyDescent="0.3">
      <c r="A1190">
        <v>1676808</v>
      </c>
      <c r="B1190">
        <v>2023</v>
      </c>
      <c r="C1190">
        <v>2</v>
      </c>
      <c r="D1190">
        <v>19</v>
      </c>
      <c r="E1190">
        <v>1500</v>
      </c>
      <c r="F1190">
        <v>-1.25480834960937</v>
      </c>
      <c r="G1190">
        <v>-0.24671874999999999</v>
      </c>
      <c r="H1190">
        <v>1.27883311493367</v>
      </c>
      <c r="I1190">
        <v>1.3766541489342901</v>
      </c>
      <c r="J1190">
        <f t="shared" si="19"/>
        <v>1.3766541489342901</v>
      </c>
      <c r="K1190" t="str" cm="1">
        <f t="array" ref="K1190">INDEX($P$5:$P$12,MATCH(MIN(ABS(MOD(J1190 - $Q$5:$Q$12 + PI(), 2*PI()) - PI())),ABS(MOD(J1190 - $Q$5:$Q$12 + PI(), 2*PI()) - PI()),0))</f>
        <v>E</v>
      </c>
      <c r="L1190">
        <v>4.1145003977710797</v>
      </c>
      <c r="M1190">
        <v>7.8077981736924897</v>
      </c>
      <c r="N1190">
        <v>1.6077330907185801</v>
      </c>
    </row>
    <row r="1191" spans="1:14" x14ac:dyDescent="0.3">
      <c r="A1191">
        <v>1676811</v>
      </c>
      <c r="B1191">
        <v>2023</v>
      </c>
      <c r="C1191">
        <v>2</v>
      </c>
      <c r="D1191">
        <v>19</v>
      </c>
      <c r="E1191">
        <v>1600</v>
      </c>
      <c r="F1191">
        <v>-0.61426391601562502</v>
      </c>
      <c r="G1191">
        <v>-0.33322509765625002</v>
      </c>
      <c r="H1191">
        <v>0.69882696300791602</v>
      </c>
      <c r="I1191">
        <v>1.0737459509388301</v>
      </c>
      <c r="J1191">
        <f t="shared" si="19"/>
        <v>1.0737459509388301</v>
      </c>
      <c r="K1191" t="str" cm="1">
        <f t="array" ref="K1191">INDEX($P$5:$P$12,MATCH(MIN(ABS(MOD(J1191 - $Q$5:$Q$12 + PI(), 2*PI()) - PI())),ABS(MOD(J1191 - $Q$5:$Q$12 + PI(), 2*PI()) - PI()),0))</f>
        <v>NE</v>
      </c>
      <c r="L1191">
        <v>4.0623264310483496</v>
      </c>
      <c r="M1191">
        <v>7.84912014007568</v>
      </c>
      <c r="N1191">
        <v>1.59822538163926</v>
      </c>
    </row>
    <row r="1192" spans="1:14" x14ac:dyDescent="0.3">
      <c r="A1192">
        <v>1676815</v>
      </c>
      <c r="B1192">
        <v>2023</v>
      </c>
      <c r="C1192">
        <v>2</v>
      </c>
      <c r="D1192">
        <v>19</v>
      </c>
      <c r="E1192">
        <v>1700</v>
      </c>
      <c r="F1192">
        <v>4.7360229492187503E-2</v>
      </c>
      <c r="G1192">
        <v>-0.62518310546875</v>
      </c>
      <c r="H1192">
        <v>0.62697440673531701</v>
      </c>
      <c r="I1192">
        <v>-7.5609760474723703E-2</v>
      </c>
      <c r="J1192">
        <f t="shared" si="19"/>
        <v>6.2075755467048621</v>
      </c>
      <c r="K1192" t="str" cm="1">
        <f t="array" ref="K1192">INDEX($P$5:$P$12,MATCH(MIN(ABS(MOD(J1192 - $Q$5:$Q$12 + PI(), 2*PI()) - PI())),ABS(MOD(J1192 - $Q$5:$Q$12 + PI(), 2*PI()) - PI()),0))</f>
        <v>N</v>
      </c>
      <c r="L1192">
        <v>4.6998317060929402</v>
      </c>
      <c r="M1192">
        <v>7.9090338812934</v>
      </c>
      <c r="N1192">
        <v>1.59590212504069</v>
      </c>
    </row>
    <row r="1193" spans="1:14" x14ac:dyDescent="0.3">
      <c r="A1193">
        <v>1676818</v>
      </c>
      <c r="B1193">
        <v>2023</v>
      </c>
      <c r="C1193">
        <v>2</v>
      </c>
      <c r="D1193">
        <v>19</v>
      </c>
      <c r="E1193">
        <v>1800</v>
      </c>
      <c r="F1193">
        <v>0.31379516601562502</v>
      </c>
      <c r="G1193">
        <v>-1.16641662597656</v>
      </c>
      <c r="H1193">
        <v>1.2078887165502099</v>
      </c>
      <c r="I1193">
        <v>-0.26280280630863501</v>
      </c>
      <c r="J1193">
        <f t="shared" si="19"/>
        <v>6.0203825008709515</v>
      </c>
      <c r="K1193" t="str" cm="1">
        <f t="array" ref="K1193">INDEX($P$5:$P$12,MATCH(MIN(ABS(MOD(J1193 - $Q$5:$Q$12 + PI(), 2*PI()) - PI())),ABS(MOD(J1193 - $Q$5:$Q$12 + PI(), 2*PI()) - PI()),0))</f>
        <v>N</v>
      </c>
      <c r="L1193">
        <v>5.3286177288484096</v>
      </c>
      <c r="M1193">
        <v>7.9920031229654898</v>
      </c>
      <c r="N1193">
        <v>1.60113355848524</v>
      </c>
    </row>
    <row r="1194" spans="1:14" x14ac:dyDescent="0.3">
      <c r="A1194">
        <v>1676822</v>
      </c>
      <c r="B1194">
        <v>2023</v>
      </c>
      <c r="C1194">
        <v>2</v>
      </c>
      <c r="D1194">
        <v>19</v>
      </c>
      <c r="E1194">
        <v>1900</v>
      </c>
      <c r="F1194">
        <v>0.31756103515625</v>
      </c>
      <c r="G1194">
        <v>-1.7449481201171799</v>
      </c>
      <c r="H1194">
        <v>1.7736090191894001</v>
      </c>
      <c r="I1194">
        <v>-0.18001866472182601</v>
      </c>
      <c r="J1194">
        <f t="shared" si="19"/>
        <v>6.1031666424577606</v>
      </c>
      <c r="K1194" t="str" cm="1">
        <f t="array" ref="K1194">INDEX($P$5:$P$12,MATCH(MIN(ABS(MOD(J1194 - $Q$5:$Q$12 + PI(), 2*PI()) - PI())),ABS(MOD(J1194 - $Q$5:$Q$12 + PI(), 2*PI()) - PI()),0))</f>
        <v>N</v>
      </c>
      <c r="L1194">
        <v>5.25073560788113</v>
      </c>
      <c r="M1194">
        <v>8.1002735561794701</v>
      </c>
      <c r="N1194">
        <v>1.6144127315945001</v>
      </c>
    </row>
    <row r="1195" spans="1:14" x14ac:dyDescent="0.3">
      <c r="A1195">
        <v>1676826</v>
      </c>
      <c r="B1195">
        <v>2023</v>
      </c>
      <c r="C1195">
        <v>2</v>
      </c>
      <c r="D1195">
        <v>19</v>
      </c>
      <c r="E1195">
        <v>2000</v>
      </c>
      <c r="F1195">
        <v>0.30639770507812503</v>
      </c>
      <c r="G1195">
        <v>-2.4339270019531201</v>
      </c>
      <c r="H1195">
        <v>2.4531368091718102</v>
      </c>
      <c r="I1195">
        <v>-0.12522741829075501</v>
      </c>
      <c r="J1195">
        <f t="shared" si="19"/>
        <v>6.1579578888888316</v>
      </c>
      <c r="K1195" t="str" cm="1">
        <f t="array" ref="K1195">INDEX($P$5:$P$12,MATCH(MIN(ABS(MOD(J1195 - $Q$5:$Q$12 + PI(), 2*PI()) - PI())),ABS(MOD(J1195 - $Q$5:$Q$12 + PI(), 2*PI()) - PI()),0))</f>
        <v>N</v>
      </c>
      <c r="L1195">
        <v>5.1654006400815096</v>
      </c>
      <c r="M1195">
        <v>8.2293950186835403</v>
      </c>
      <c r="N1195">
        <v>1.6362830268012101</v>
      </c>
    </row>
    <row r="1196" spans="1:14" x14ac:dyDescent="0.3">
      <c r="A1196">
        <v>1676829</v>
      </c>
      <c r="B1196">
        <v>2023</v>
      </c>
      <c r="C1196">
        <v>2</v>
      </c>
      <c r="D1196">
        <v>19</v>
      </c>
      <c r="E1196">
        <v>2100</v>
      </c>
      <c r="F1196">
        <v>0.223312377929687</v>
      </c>
      <c r="G1196">
        <v>-2.9579980468749998</v>
      </c>
      <c r="H1196">
        <v>2.9664154906979698</v>
      </c>
      <c r="I1196">
        <v>-7.5351494413572195E-2</v>
      </c>
      <c r="J1196">
        <f t="shared" si="19"/>
        <v>6.2078338127660144</v>
      </c>
      <c r="K1196" t="str" cm="1">
        <f t="array" ref="K1196">INDEX($P$5:$P$12,MATCH(MIN(ABS(MOD(J1196 - $Q$5:$Q$12 + PI(), 2*PI()) - PI())),ABS(MOD(J1196 - $Q$5:$Q$12 + PI(), 2*PI()) - PI()),0))</f>
        <v>N</v>
      </c>
      <c r="L1196">
        <v>5.7740528226225898</v>
      </c>
      <c r="M1196">
        <v>8.3791609870062906</v>
      </c>
      <c r="N1196">
        <v>1.6660346984863199</v>
      </c>
    </row>
    <row r="1197" spans="1:14" x14ac:dyDescent="0.3">
      <c r="A1197">
        <v>1676833</v>
      </c>
      <c r="B1197">
        <v>2023</v>
      </c>
      <c r="C1197">
        <v>2</v>
      </c>
      <c r="D1197">
        <v>19</v>
      </c>
      <c r="E1197">
        <v>2200</v>
      </c>
      <c r="F1197">
        <v>8.7269897460937496E-2</v>
      </c>
      <c r="G1197">
        <v>-3.4617846679687498</v>
      </c>
      <c r="H1197">
        <v>3.4628845089587301</v>
      </c>
      <c r="I1197">
        <v>-2.5204172309168001E-2</v>
      </c>
      <c r="J1197">
        <f t="shared" si="19"/>
        <v>6.257981134870418</v>
      </c>
      <c r="K1197" t="str" cm="1">
        <f t="array" ref="K1197">INDEX($P$5:$P$12,MATCH(MIN(ABS(MOD(J1197 - $Q$5:$Q$12 + PI(), 2*PI()) - PI())),ABS(MOD(J1197 - $Q$5:$Q$12 + PI(), 2*PI()) - PI()),0))</f>
        <v>N</v>
      </c>
      <c r="L1197">
        <v>5.6836222879224296</v>
      </c>
      <c r="M1197">
        <v>8.6380229526095906</v>
      </c>
      <c r="N1197">
        <v>1.74510139889187</v>
      </c>
    </row>
    <row r="1198" spans="1:14" x14ac:dyDescent="0.3">
      <c r="A1198">
        <v>1676836</v>
      </c>
      <c r="B1198">
        <v>2023</v>
      </c>
      <c r="C1198">
        <v>2</v>
      </c>
      <c r="D1198">
        <v>19</v>
      </c>
      <c r="E1198">
        <v>2300</v>
      </c>
      <c r="F1198">
        <v>-1.0916748046875001E-2</v>
      </c>
      <c r="G1198">
        <v>-3.68451538085937</v>
      </c>
      <c r="H1198">
        <v>3.6845315532883101</v>
      </c>
      <c r="I1198">
        <v>2.9628634905758699E-3</v>
      </c>
      <c r="J1198">
        <f t="shared" si="19"/>
        <v>2.9628634905758699E-3</v>
      </c>
      <c r="K1198" t="str" cm="1">
        <f t="array" ref="K1198">INDEX($P$5:$P$12,MATCH(MIN(ABS(MOD(J1198 - $Q$5:$Q$12 + PI(), 2*PI()) - PI())),ABS(MOD(J1198 - $Q$5:$Q$12 + PI(), 2*PI()) - PI()),0))</f>
        <v>N</v>
      </c>
      <c r="L1198">
        <v>5.5931392001767604</v>
      </c>
      <c r="M1198">
        <v>8.8245406680636904</v>
      </c>
      <c r="N1198">
        <v>1.79094314575195</v>
      </c>
    </row>
    <row r="1199" spans="1:14" x14ac:dyDescent="0.3">
      <c r="A1199">
        <v>1676840</v>
      </c>
      <c r="B1199">
        <v>2023</v>
      </c>
      <c r="C1199">
        <v>2</v>
      </c>
      <c r="D1199">
        <v>19</v>
      </c>
      <c r="E1199">
        <v>0</v>
      </c>
      <c r="F1199">
        <v>-4.9648663330078104</v>
      </c>
      <c r="G1199">
        <v>-6.4906665039062501</v>
      </c>
      <c r="H1199">
        <v>8.17182044403601</v>
      </c>
      <c r="I1199">
        <v>0.65298422532677902</v>
      </c>
      <c r="J1199">
        <f t="shared" si="19"/>
        <v>0.65298422532677902</v>
      </c>
      <c r="K1199" t="str" cm="1">
        <f t="array" ref="K1199">INDEX($P$5:$P$12,MATCH(MIN(ABS(MOD(J1199 - $Q$5:$Q$12 + PI(), 2*PI()) - PI())),ABS(MOD(J1199 - $Q$5:$Q$12 + PI(), 2*PI()) - PI()),0))</f>
        <v>NE</v>
      </c>
      <c r="L1199">
        <v>0.365819500909766</v>
      </c>
      <c r="M1199">
        <v>7.5555016199747698</v>
      </c>
      <c r="N1199">
        <v>2.2507981194390099</v>
      </c>
    </row>
    <row r="1200" spans="1:14" x14ac:dyDescent="0.3">
      <c r="A1200">
        <v>1676844</v>
      </c>
      <c r="B1200">
        <v>2023</v>
      </c>
      <c r="C1200">
        <v>2</v>
      </c>
      <c r="D1200">
        <v>19</v>
      </c>
      <c r="E1200">
        <v>100</v>
      </c>
      <c r="F1200">
        <v>-5.0534906005859304</v>
      </c>
      <c r="G1200">
        <v>-6.1661560058593698</v>
      </c>
      <c r="H1200">
        <v>7.9724053546471101</v>
      </c>
      <c r="I1200">
        <v>0.68655020851138204</v>
      </c>
      <c r="J1200">
        <f t="shared" si="19"/>
        <v>0.68655020851138204</v>
      </c>
      <c r="K1200" t="str" cm="1">
        <f t="array" ref="K1200">INDEX($P$5:$P$12,MATCH(MIN(ABS(MOD(J1200 - $Q$5:$Q$12 + PI(), 2*PI()) - PI())),ABS(MOD(J1200 - $Q$5:$Q$12 + PI(), 2*PI()) - PI()),0))</f>
        <v>NE</v>
      </c>
      <c r="L1200">
        <v>0.35645859879376601</v>
      </c>
      <c r="M1200">
        <v>7.5337763892279703</v>
      </c>
      <c r="N1200">
        <v>2.2077200147840701</v>
      </c>
    </row>
    <row r="1201" spans="1:14" x14ac:dyDescent="0.3">
      <c r="A1201">
        <v>1676847</v>
      </c>
      <c r="B1201">
        <v>2023</v>
      </c>
      <c r="C1201">
        <v>2</v>
      </c>
      <c r="D1201">
        <v>19</v>
      </c>
      <c r="E1201">
        <v>200</v>
      </c>
      <c r="F1201">
        <v>-5.5082171630859298</v>
      </c>
      <c r="G1201">
        <v>-5.5082482910156196</v>
      </c>
      <c r="H1201">
        <v>7.7898174273336496</v>
      </c>
      <c r="I1201">
        <v>0.78539533781515802</v>
      </c>
      <c r="J1201">
        <f t="shared" si="19"/>
        <v>0.78539533781515802</v>
      </c>
      <c r="K1201" t="str" cm="1">
        <f t="array" ref="K1201">INDEX($P$5:$P$12,MATCH(MIN(ABS(MOD(J1201 - $Q$5:$Q$12 + PI(), 2*PI()) - PI())),ABS(MOD(J1201 - $Q$5:$Q$12 + PI(), 2*PI()) - PI()),0))</f>
        <v>NE</v>
      </c>
      <c r="L1201">
        <v>0.34817814483084503</v>
      </c>
      <c r="M1201">
        <v>7.5157020356919997</v>
      </c>
      <c r="N1201">
        <v>2.16290675269232</v>
      </c>
    </row>
    <row r="1202" spans="1:14" x14ac:dyDescent="0.3">
      <c r="A1202">
        <v>1676851</v>
      </c>
      <c r="B1202">
        <v>2023</v>
      </c>
      <c r="C1202">
        <v>2</v>
      </c>
      <c r="D1202">
        <v>20</v>
      </c>
      <c r="E1202">
        <v>300</v>
      </c>
      <c r="F1202">
        <v>-0.89637695312499999</v>
      </c>
      <c r="G1202">
        <v>-2.5798010253906201</v>
      </c>
      <c r="H1202">
        <v>2.73109226733557</v>
      </c>
      <c r="I1202">
        <v>0.334409977530989</v>
      </c>
      <c r="J1202">
        <f t="shared" si="19"/>
        <v>0.334409977530989</v>
      </c>
      <c r="K1202" t="str" cm="1">
        <f t="array" ref="K1202">INDEX($P$5:$P$12,MATCH(MIN(ABS(MOD(J1202 - $Q$5:$Q$12 + PI(), 2*PI()) - PI())),ABS(MOD(J1202 - $Q$5:$Q$12 + PI(), 2*PI()) - PI()),0))</f>
        <v>N</v>
      </c>
      <c r="L1202">
        <v>5.3411459265994301</v>
      </c>
      <c r="M1202">
        <v>9.5882240931192992</v>
      </c>
      <c r="N1202">
        <v>2.0040334065755201</v>
      </c>
    </row>
    <row r="1203" spans="1:14" x14ac:dyDescent="0.3">
      <c r="A1203">
        <v>1676854</v>
      </c>
      <c r="B1203">
        <v>2023</v>
      </c>
      <c r="C1203">
        <v>2</v>
      </c>
      <c r="D1203">
        <v>20</v>
      </c>
      <c r="E1203">
        <v>400</v>
      </c>
      <c r="F1203">
        <v>-1.19848327636718</v>
      </c>
      <c r="G1203">
        <v>-2.19378723144531</v>
      </c>
      <c r="H1203">
        <v>2.49981290911626</v>
      </c>
      <c r="I1203">
        <v>0.50000415992667002</v>
      </c>
      <c r="J1203">
        <f t="shared" si="19"/>
        <v>0.50000415992667002</v>
      </c>
      <c r="K1203" t="str" cm="1">
        <f t="array" ref="K1203">INDEX($P$5:$P$12,MATCH(MIN(ABS(MOD(J1203 - $Q$5:$Q$12 + PI(), 2*PI()) - PI())),ABS(MOD(J1203 - $Q$5:$Q$12 + PI(), 2*PI()) - PI()),0))</f>
        <v>NE</v>
      </c>
      <c r="L1203">
        <v>5.3058804658073102</v>
      </c>
      <c r="M1203">
        <v>9.7438518736097492</v>
      </c>
      <c r="N1203">
        <v>2.0567389594184</v>
      </c>
    </row>
    <row r="1204" spans="1:14" x14ac:dyDescent="0.3">
      <c r="A1204">
        <v>1676858</v>
      </c>
      <c r="B1204">
        <v>2023</v>
      </c>
      <c r="C1204">
        <v>2</v>
      </c>
      <c r="D1204">
        <v>20</v>
      </c>
      <c r="E1204">
        <v>500</v>
      </c>
      <c r="F1204">
        <v>-1.14494873046875</v>
      </c>
      <c r="G1204">
        <v>-2.0428674316406199</v>
      </c>
      <c r="H1204">
        <v>2.3418400753808801</v>
      </c>
      <c r="I1204">
        <v>0.51083964647253899</v>
      </c>
      <c r="J1204">
        <f t="shared" si="19"/>
        <v>0.51083964647253899</v>
      </c>
      <c r="K1204" t="str" cm="1">
        <f t="array" ref="K1204">INDEX($P$5:$P$12,MATCH(MIN(ABS(MOD(J1204 - $Q$5:$Q$12 + PI(), 2*PI()) - PI())),ABS(MOD(J1204 - $Q$5:$Q$12 + PI(), 2*PI()) - PI()),0))</f>
        <v>NE</v>
      </c>
      <c r="L1204">
        <v>5.2773029718700402</v>
      </c>
      <c r="M1204">
        <v>9.8796407911512496</v>
      </c>
      <c r="N1204">
        <v>2.1061398188273102</v>
      </c>
    </row>
    <row r="1205" spans="1:14" x14ac:dyDescent="0.3">
      <c r="A1205">
        <v>1676862</v>
      </c>
      <c r="B1205">
        <v>2023</v>
      </c>
      <c r="C1205">
        <v>2</v>
      </c>
      <c r="D1205">
        <v>20</v>
      </c>
      <c r="E1205">
        <v>600</v>
      </c>
      <c r="F1205">
        <v>-0.98541503906250005</v>
      </c>
      <c r="G1205">
        <v>-2.3358392333984299</v>
      </c>
      <c r="H1205">
        <v>2.53518987917945</v>
      </c>
      <c r="I1205">
        <v>0.39921454128294798</v>
      </c>
      <c r="J1205">
        <f t="shared" si="19"/>
        <v>0.39921454128294798</v>
      </c>
      <c r="K1205" t="str" cm="1">
        <f t="array" ref="K1205">INDEX($P$5:$P$12,MATCH(MIN(ABS(MOD(J1205 - $Q$5:$Q$12 + PI(), 2*PI()) - PI())),ABS(MOD(J1205 - $Q$5:$Q$12 + PI(), 2*PI()) - PI()),0))</f>
        <v>NE</v>
      </c>
      <c r="L1205">
        <v>5.2540380700379696</v>
      </c>
      <c r="M1205">
        <v>9.9927178488837303</v>
      </c>
      <c r="N1205">
        <v>2.1513650682237402</v>
      </c>
    </row>
    <row r="1206" spans="1:14" x14ac:dyDescent="0.3">
      <c r="A1206">
        <v>1676865</v>
      </c>
      <c r="B1206">
        <v>2023</v>
      </c>
      <c r="C1206">
        <v>2</v>
      </c>
      <c r="D1206">
        <v>20</v>
      </c>
      <c r="E1206">
        <v>700</v>
      </c>
      <c r="F1206">
        <v>-0.39403625488281202</v>
      </c>
      <c r="G1206">
        <v>-2.8824359130859301</v>
      </c>
      <c r="H1206">
        <v>2.9092441223124599</v>
      </c>
      <c r="I1206">
        <v>0.13586039662154201</v>
      </c>
      <c r="J1206">
        <f t="shared" si="19"/>
        <v>0.13586039662154201</v>
      </c>
      <c r="K1206" t="str" cm="1">
        <f t="array" ref="K1206">INDEX($P$5:$P$12,MATCH(MIN(ABS(MOD(J1206 - $Q$5:$Q$12 + PI(), 2*PI()) - PI())),ABS(MOD(J1206 - $Q$5:$Q$12 + PI(), 2*PI()) - PI()),0))</f>
        <v>N</v>
      </c>
      <c r="L1206">
        <v>5.2350091330544197</v>
      </c>
      <c r="M1206">
        <v>10.081166797213999</v>
      </c>
      <c r="N1206">
        <v>2.1917451222737601</v>
      </c>
    </row>
    <row r="1207" spans="1:14" x14ac:dyDescent="0.3">
      <c r="A1207">
        <v>1676869</v>
      </c>
      <c r="B1207">
        <v>2023</v>
      </c>
      <c r="C1207">
        <v>2</v>
      </c>
      <c r="D1207">
        <v>20</v>
      </c>
      <c r="E1207">
        <v>800</v>
      </c>
      <c r="F1207">
        <v>-0.13364868164062499</v>
      </c>
      <c r="G1207">
        <v>-3.58693969726562</v>
      </c>
      <c r="H1207">
        <v>3.5894286957570598</v>
      </c>
      <c r="I1207">
        <v>3.7242579058606402E-2</v>
      </c>
      <c r="J1207">
        <f t="shared" si="19"/>
        <v>3.7242579058606402E-2</v>
      </c>
      <c r="K1207" t="str" cm="1">
        <f t="array" ref="K1207">INDEX($P$5:$P$12,MATCH(MIN(ABS(MOD(J1207 - $Q$5:$Q$12 + PI(), 2*PI()) - PI())),ABS(MOD(J1207 - $Q$5:$Q$12 + PI(), 2*PI()) - PI()),0))</f>
        <v>N</v>
      </c>
      <c r="L1207">
        <v>5.2192519782420703</v>
      </c>
      <c r="M1207">
        <v>10.1461002561781</v>
      </c>
      <c r="N1207">
        <v>2.22635788387722</v>
      </c>
    </row>
    <row r="1208" spans="1:14" x14ac:dyDescent="0.3">
      <c r="A1208">
        <v>1676872</v>
      </c>
      <c r="B1208">
        <v>2023</v>
      </c>
      <c r="C1208">
        <v>2</v>
      </c>
      <c r="D1208">
        <v>20</v>
      </c>
      <c r="E1208">
        <v>900</v>
      </c>
      <c r="F1208">
        <v>-0.23908447265624999</v>
      </c>
      <c r="G1208">
        <v>-3.9635729980468701</v>
      </c>
      <c r="H1208">
        <v>3.9707772911498802</v>
      </c>
      <c r="I1208">
        <v>6.0247440915705303E-2</v>
      </c>
      <c r="J1208">
        <f t="shared" si="19"/>
        <v>6.0247440915705303E-2</v>
      </c>
      <c r="K1208" t="str" cm="1">
        <f t="array" ref="K1208">INDEX($P$5:$P$12,MATCH(MIN(ABS(MOD(J1208 - $Q$5:$Q$12 + PI(), 2*PI()) - PI())),ABS(MOD(J1208 - $Q$5:$Q$12 + PI(), 2*PI()) - PI()),0))</f>
        <v>N</v>
      </c>
      <c r="L1208">
        <v>5.2064766169488799</v>
      </c>
      <c r="M1208">
        <v>10.240037600199299</v>
      </c>
      <c r="N1208">
        <v>2.2813041475084002</v>
      </c>
    </row>
    <row r="1209" spans="1:14" x14ac:dyDescent="0.3">
      <c r="A1209">
        <v>1676876</v>
      </c>
      <c r="B1209">
        <v>2023</v>
      </c>
      <c r="C1209">
        <v>2</v>
      </c>
      <c r="D1209">
        <v>20</v>
      </c>
      <c r="E1209">
        <v>1000</v>
      </c>
      <c r="F1209">
        <v>-0.43227172851562501</v>
      </c>
      <c r="G1209">
        <v>-3.8262823486328101</v>
      </c>
      <c r="H1209">
        <v>3.8506227364846901</v>
      </c>
      <c r="I1209">
        <v>0.112497350800145</v>
      </c>
      <c r="J1209">
        <f t="shared" si="19"/>
        <v>0.112497350800145</v>
      </c>
      <c r="K1209" t="str" cm="1">
        <f t="array" ref="K1209">INDEX($P$5:$P$12,MATCH(MIN(ABS(MOD(J1209 - $Q$5:$Q$12 + PI(), 2*PI()) - PI())),ABS(MOD(J1209 - $Q$5:$Q$12 + PI(), 2*PI()) - PI()),0))</f>
        <v>N</v>
      </c>
      <c r="L1209">
        <v>5.1939405850656604</v>
      </c>
      <c r="M1209">
        <v>10.273699442545499</v>
      </c>
      <c r="N1209">
        <v>2.3020711474948401</v>
      </c>
    </row>
    <row r="1210" spans="1:14" x14ac:dyDescent="0.3">
      <c r="A1210">
        <v>1676880</v>
      </c>
      <c r="B1210">
        <v>2023</v>
      </c>
      <c r="C1210">
        <v>2</v>
      </c>
      <c r="D1210">
        <v>20</v>
      </c>
      <c r="E1210">
        <v>1100</v>
      </c>
      <c r="F1210">
        <v>-0.723309936523437</v>
      </c>
      <c r="G1210">
        <v>-3.6872186279296799</v>
      </c>
      <c r="H1210">
        <v>3.7574936426327001</v>
      </c>
      <c r="I1210">
        <v>0.19370710334868399</v>
      </c>
      <c r="J1210">
        <f t="shared" si="19"/>
        <v>0.19370710334868399</v>
      </c>
      <c r="K1210" t="str" cm="1">
        <f t="array" ref="K1210">INDEX($P$5:$P$12,MATCH(MIN(ABS(MOD(J1210 - $Q$5:$Q$12 + PI(), 2*PI()) - PI())),ABS(MOD(J1210 - $Q$5:$Q$12 + PI(), 2*PI()) - PI()),0))</f>
        <v>N</v>
      </c>
      <c r="L1210">
        <v>5.1833009606040097</v>
      </c>
      <c r="M1210">
        <v>10.2851183149549</v>
      </c>
      <c r="N1210">
        <v>2.3166349199083101</v>
      </c>
    </row>
    <row r="1211" spans="1:14" x14ac:dyDescent="0.3">
      <c r="A1211">
        <v>1676883</v>
      </c>
      <c r="B1211">
        <v>2023</v>
      </c>
      <c r="C1211">
        <v>2</v>
      </c>
      <c r="D1211">
        <v>20</v>
      </c>
      <c r="E1211">
        <v>1200</v>
      </c>
      <c r="F1211">
        <v>-1.0094921875</v>
      </c>
      <c r="G1211">
        <v>-3.3521142578125001</v>
      </c>
      <c r="H1211">
        <v>3.5008205429660801</v>
      </c>
      <c r="I1211">
        <v>0.292512320859321</v>
      </c>
      <c r="J1211">
        <f t="shared" si="19"/>
        <v>0.292512320859321</v>
      </c>
      <c r="K1211" t="str" cm="1">
        <f t="array" ref="K1211">INDEX($P$5:$P$12,MATCH(MIN(ABS(MOD(J1211 - $Q$5:$Q$12 + PI(), 2*PI()) - PI())),ABS(MOD(J1211 - $Q$5:$Q$12 + PI(), 2*PI()) - PI()),0))</f>
        <v>N</v>
      </c>
      <c r="L1211">
        <v>5.17493745115401</v>
      </c>
      <c r="M1211">
        <v>10.279522577921499</v>
      </c>
      <c r="N1211">
        <v>2.3246487511528802</v>
      </c>
    </row>
    <row r="1212" spans="1:14" x14ac:dyDescent="0.3">
      <c r="A1212">
        <v>1676887</v>
      </c>
      <c r="B1212">
        <v>2023</v>
      </c>
      <c r="C1212">
        <v>2</v>
      </c>
      <c r="D1212">
        <v>20</v>
      </c>
      <c r="E1212">
        <v>1300</v>
      </c>
      <c r="F1212">
        <v>-1.0452667236328099</v>
      </c>
      <c r="G1212">
        <v>-3.22066467285156</v>
      </c>
      <c r="H1212">
        <v>3.3860394945257402</v>
      </c>
      <c r="I1212">
        <v>0.31382483679143502</v>
      </c>
      <c r="J1212">
        <f t="shared" si="19"/>
        <v>0.31382483679143502</v>
      </c>
      <c r="K1212" t="str" cm="1">
        <f t="array" ref="K1212">INDEX($P$5:$P$12,MATCH(MIN(ABS(MOD(J1212 - $Q$5:$Q$12 + PI(), 2*PI()) - PI())),ABS(MOD(J1212 - $Q$5:$Q$12 + PI(), 2*PI()) - PI()),0))</f>
        <v>N</v>
      </c>
      <c r="L1212">
        <v>5.17033266808519</v>
      </c>
      <c r="M1212">
        <v>10.254711786905901</v>
      </c>
      <c r="N1212">
        <v>2.3274691899617501</v>
      </c>
    </row>
    <row r="1213" spans="1:14" x14ac:dyDescent="0.3">
      <c r="A1213">
        <v>1676890</v>
      </c>
      <c r="B1213">
        <v>2023</v>
      </c>
      <c r="C1213">
        <v>2</v>
      </c>
      <c r="D1213">
        <v>20</v>
      </c>
      <c r="E1213">
        <v>1400</v>
      </c>
      <c r="F1213">
        <v>-1.1724414062499999</v>
      </c>
      <c r="G1213">
        <v>-3.1705053710937499</v>
      </c>
      <c r="H1213">
        <v>3.3803436451378399</v>
      </c>
      <c r="I1213">
        <v>0.35420080542839699</v>
      </c>
      <c r="J1213">
        <f t="shared" si="19"/>
        <v>0.35420080542839699</v>
      </c>
      <c r="K1213" t="str" cm="1">
        <f t="array" ref="K1213">INDEX($P$5:$P$12,MATCH(MIN(ABS(MOD(J1213 - $Q$5:$Q$12 + PI(), 2*PI()) - PI())),ABS(MOD(J1213 - $Q$5:$Q$12 + PI(), 2*PI()) - PI()),0))</f>
        <v>N</v>
      </c>
      <c r="L1213">
        <v>5.1722757104165096</v>
      </c>
      <c r="M1213">
        <v>10.2059082455105</v>
      </c>
      <c r="N1213">
        <v>2.3278784222072999</v>
      </c>
    </row>
    <row r="1214" spans="1:14" x14ac:dyDescent="0.3">
      <c r="A1214">
        <v>1676894</v>
      </c>
      <c r="B1214">
        <v>2023</v>
      </c>
      <c r="C1214">
        <v>2</v>
      </c>
      <c r="D1214">
        <v>20</v>
      </c>
      <c r="E1214">
        <v>1500</v>
      </c>
      <c r="F1214">
        <v>-1.49611694335937</v>
      </c>
      <c r="G1214">
        <v>-3.2851837158203101</v>
      </c>
      <c r="H1214">
        <v>3.6098196568385399</v>
      </c>
      <c r="I1214">
        <v>0.42734664751462897</v>
      </c>
      <c r="J1214">
        <f t="shared" si="19"/>
        <v>0.42734664751462897</v>
      </c>
      <c r="K1214" t="str" cm="1">
        <f t="array" ref="K1214">INDEX($P$5:$P$12,MATCH(MIN(ABS(MOD(J1214 - $Q$5:$Q$12 + PI(), 2*PI()) - PI())),ABS(MOD(J1214 - $Q$5:$Q$12 + PI(), 2*PI()) - PI()),0))</f>
        <v>NE</v>
      </c>
      <c r="L1214">
        <v>5.1843070436824803</v>
      </c>
      <c r="M1214">
        <v>10.128381623162101</v>
      </c>
      <c r="N1214">
        <v>2.32883495754665</v>
      </c>
    </row>
    <row r="1215" spans="1:14" x14ac:dyDescent="0.3">
      <c r="A1215">
        <v>1676898</v>
      </c>
      <c r="B1215">
        <v>2023</v>
      </c>
      <c r="C1215">
        <v>2</v>
      </c>
      <c r="D1215">
        <v>20</v>
      </c>
      <c r="E1215">
        <v>1600</v>
      </c>
      <c r="F1215">
        <v>-1.7262109375000001</v>
      </c>
      <c r="G1215">
        <v>-3.68255676269531</v>
      </c>
      <c r="H1215">
        <v>4.0670663273688499</v>
      </c>
      <c r="I1215">
        <v>0.43833933273599301</v>
      </c>
      <c r="J1215">
        <f t="shared" si="19"/>
        <v>0.43833933273599301</v>
      </c>
      <c r="K1215" t="str" cm="1">
        <f t="array" ref="K1215">INDEX($P$5:$P$12,MATCH(MIN(ABS(MOD(J1215 - $Q$5:$Q$12 + PI(), 2*PI()) - PI())),ABS(MOD(J1215 - $Q$5:$Q$12 + PI(), 2*PI()) - PI()),0))</f>
        <v>NE</v>
      </c>
      <c r="L1215">
        <v>5.21005211784707</v>
      </c>
      <c r="M1215">
        <v>10.0196906195746</v>
      </c>
      <c r="N1215">
        <v>2.3339169820149701</v>
      </c>
    </row>
    <row r="1216" spans="1:14" x14ac:dyDescent="0.3">
      <c r="A1216">
        <v>1676901</v>
      </c>
      <c r="B1216">
        <v>2023</v>
      </c>
      <c r="C1216">
        <v>2</v>
      </c>
      <c r="D1216">
        <v>20</v>
      </c>
      <c r="E1216">
        <v>1700</v>
      </c>
      <c r="F1216">
        <v>-2.1344537353515598</v>
      </c>
      <c r="G1216">
        <v>-3.98061706542968</v>
      </c>
      <c r="H1216">
        <v>4.5167693066998904</v>
      </c>
      <c r="I1216">
        <v>0.49219564721851999</v>
      </c>
      <c r="J1216">
        <f t="shared" si="19"/>
        <v>0.49219564721851999</v>
      </c>
      <c r="K1216" t="str" cm="1">
        <f t="array" ref="K1216">INDEX($P$5:$P$12,MATCH(MIN(ABS(MOD(J1216 - $Q$5:$Q$12 + PI(), 2*PI()) - PI())),ABS(MOD(J1216 - $Q$5:$Q$12 + PI(), 2*PI()) - PI()),0))</f>
        <v>NE</v>
      </c>
      <c r="L1216">
        <v>5.2504630425906402</v>
      </c>
      <c r="M1216">
        <v>9.8866355684068399</v>
      </c>
      <c r="N1216">
        <v>2.3444974687364302</v>
      </c>
    </row>
    <row r="1217" spans="1:14" x14ac:dyDescent="0.3">
      <c r="A1217">
        <v>1676905</v>
      </c>
      <c r="B1217">
        <v>2023</v>
      </c>
      <c r="C1217">
        <v>2</v>
      </c>
      <c r="D1217">
        <v>20</v>
      </c>
      <c r="E1217">
        <v>1800</v>
      </c>
      <c r="F1217">
        <v>-2.80507995605468</v>
      </c>
      <c r="G1217">
        <v>-4.1811169433593696</v>
      </c>
      <c r="H1217">
        <v>5.0348994482418998</v>
      </c>
      <c r="I1217">
        <v>0.59092247020926703</v>
      </c>
      <c r="J1217">
        <f t="shared" si="19"/>
        <v>0.59092247020926703</v>
      </c>
      <c r="K1217" t="str" cm="1">
        <f t="array" ref="K1217">INDEX($P$5:$P$12,MATCH(MIN(ABS(MOD(J1217 - $Q$5:$Q$12 + PI(), 2*PI()) - PI())),ABS(MOD(J1217 - $Q$5:$Q$12 + PI(), 2*PI()) - PI()),0))</f>
        <v>NE</v>
      </c>
      <c r="L1217">
        <v>5.3057919304964098</v>
      </c>
      <c r="M1217">
        <v>9.7347493701510892</v>
      </c>
      <c r="N1217">
        <v>2.3619279861450102</v>
      </c>
    </row>
    <row r="1218" spans="1:14" x14ac:dyDescent="0.3">
      <c r="A1218">
        <v>1676908</v>
      </c>
      <c r="B1218">
        <v>2023</v>
      </c>
      <c r="C1218">
        <v>2</v>
      </c>
      <c r="D1218">
        <v>20</v>
      </c>
      <c r="E1218">
        <v>1900</v>
      </c>
      <c r="F1218">
        <v>-3.4321948242187501</v>
      </c>
      <c r="G1218">
        <v>-4.3794598388671799</v>
      </c>
      <c r="H1218">
        <v>5.5641378300366098</v>
      </c>
      <c r="I1218">
        <v>0.66472431074741301</v>
      </c>
      <c r="J1218">
        <f t="shared" si="19"/>
        <v>0.66472431074741301</v>
      </c>
      <c r="K1218" t="str" cm="1">
        <f t="array" ref="K1218">INDEX($P$5:$P$12,MATCH(MIN(ABS(MOD(J1218 - $Q$5:$Q$12 + PI(), 2*PI()) - PI())),ABS(MOD(J1218 - $Q$5:$Q$12 + PI(), 2*PI()) - PI()),0))</f>
        <v>NE</v>
      </c>
      <c r="L1218">
        <v>5.3759038480691297</v>
      </c>
      <c r="M1218">
        <v>9.5674269994099905</v>
      </c>
      <c r="N1218">
        <v>2.3867512808905702</v>
      </c>
    </row>
    <row r="1219" spans="1:14" x14ac:dyDescent="0.3">
      <c r="A1219">
        <v>1676912</v>
      </c>
      <c r="B1219">
        <v>2023</v>
      </c>
      <c r="C1219">
        <v>2</v>
      </c>
      <c r="D1219">
        <v>20</v>
      </c>
      <c r="E1219">
        <v>2000</v>
      </c>
      <c r="F1219">
        <v>-3.9416583251953101</v>
      </c>
      <c r="G1219">
        <v>-4.59521789550781</v>
      </c>
      <c r="H1219">
        <v>6.0541471620515397</v>
      </c>
      <c r="I1219">
        <v>0.70898998019675197</v>
      </c>
      <c r="J1219">
        <f t="shared" ref="J1219:J1282" si="20">IF(I1219&lt;0,I1219+2*PI(),I1219)</f>
        <v>0.70898998019675197</v>
      </c>
      <c r="K1219" t="str" cm="1">
        <f t="array" ref="K1219">INDEX($P$5:$P$12,MATCH(MIN(ABS(MOD(J1219 - $Q$5:$Q$12 + PI(), 2*PI()) - PI())),ABS(MOD(J1219 - $Q$5:$Q$12 + PI(), 2*PI()) - PI()),0))</f>
        <v>NE</v>
      </c>
      <c r="L1219">
        <v>5.4567389541803797</v>
      </c>
      <c r="M1219">
        <v>9.3970358106824996</v>
      </c>
      <c r="N1219">
        <v>2.41657903459337</v>
      </c>
    </row>
    <row r="1220" spans="1:14" x14ac:dyDescent="0.3">
      <c r="A1220">
        <v>1676916</v>
      </c>
      <c r="B1220">
        <v>2023</v>
      </c>
      <c r="C1220">
        <v>2</v>
      </c>
      <c r="D1220">
        <v>20</v>
      </c>
      <c r="E1220">
        <v>2100</v>
      </c>
      <c r="F1220">
        <v>-4.3378155517578101</v>
      </c>
      <c r="G1220">
        <v>-4.7581683349609296</v>
      </c>
      <c r="H1220">
        <v>6.4386962705890101</v>
      </c>
      <c r="I1220">
        <v>0.73921801067853599</v>
      </c>
      <c r="J1220">
        <f t="shared" si="20"/>
        <v>0.73921801067853599</v>
      </c>
      <c r="K1220" t="str" cm="1">
        <f t="array" ref="K1220">INDEX($P$5:$P$12,MATCH(MIN(ABS(MOD(J1220 - $Q$5:$Q$12 + PI(), 2*PI()) - PI())),ABS(MOD(J1220 - $Q$5:$Q$12 + PI(), 2*PI()) - PI()),0))</f>
        <v>NE</v>
      </c>
      <c r="L1220">
        <v>5.5436015631961197</v>
      </c>
      <c r="M1220">
        <v>9.2394022411770198</v>
      </c>
      <c r="N1220">
        <v>2.4523020850287498</v>
      </c>
    </row>
    <row r="1221" spans="1:14" x14ac:dyDescent="0.3">
      <c r="A1221">
        <v>1676919</v>
      </c>
      <c r="B1221">
        <v>2023</v>
      </c>
      <c r="C1221">
        <v>2</v>
      </c>
      <c r="D1221">
        <v>20</v>
      </c>
      <c r="E1221">
        <v>2200</v>
      </c>
      <c r="F1221">
        <v>-4.85551391601562</v>
      </c>
      <c r="G1221">
        <v>-4.7218542480468697</v>
      </c>
      <c r="H1221">
        <v>6.7728814346937796</v>
      </c>
      <c r="I1221">
        <v>0.79935304007496299</v>
      </c>
      <c r="J1221">
        <f t="shared" si="20"/>
        <v>0.79935304007496299</v>
      </c>
      <c r="K1221" t="str" cm="1">
        <f t="array" ref="K1221">INDEX($P$5:$P$12,MATCH(MIN(ABS(MOD(J1221 - $Q$5:$Q$12 + PI(), 2*PI()) - PI())),ABS(MOD(J1221 - $Q$5:$Q$12 + PI(), 2*PI()) - PI()),0))</f>
        <v>NE</v>
      </c>
      <c r="L1221">
        <v>5.6229500336055303</v>
      </c>
      <c r="M1221">
        <v>9.1049991183810697</v>
      </c>
      <c r="N1221">
        <v>2.4768247604370099</v>
      </c>
    </row>
    <row r="1222" spans="1:14" x14ac:dyDescent="0.3">
      <c r="A1222">
        <v>1676923</v>
      </c>
      <c r="B1222">
        <v>2023</v>
      </c>
      <c r="C1222">
        <v>2</v>
      </c>
      <c r="D1222">
        <v>20</v>
      </c>
      <c r="E1222">
        <v>2300</v>
      </c>
      <c r="F1222">
        <v>-5.15607299804687</v>
      </c>
      <c r="G1222">
        <v>-4.6052050781249996</v>
      </c>
      <c r="H1222">
        <v>6.9132483372707201</v>
      </c>
      <c r="I1222">
        <v>0.84177236255040999</v>
      </c>
      <c r="J1222">
        <f t="shared" si="20"/>
        <v>0.84177236255040999</v>
      </c>
      <c r="K1222" t="str" cm="1">
        <f t="array" ref="K1222">INDEX($P$5:$P$12,MATCH(MIN(ABS(MOD(J1222 - $Q$5:$Q$12 + PI(), 2*PI()) - PI())),ABS(MOD(J1222 - $Q$5:$Q$12 + PI(), 2*PI()) - PI()),0))</f>
        <v>NE</v>
      </c>
      <c r="L1222">
        <v>5.6947701618827899</v>
      </c>
      <c r="M1222">
        <v>9.0099739498562208</v>
      </c>
      <c r="N1222">
        <v>2.4938387340969501</v>
      </c>
    </row>
    <row r="1223" spans="1:14" x14ac:dyDescent="0.3">
      <c r="A1223">
        <v>1676926</v>
      </c>
      <c r="B1223">
        <v>2023</v>
      </c>
      <c r="C1223">
        <v>2</v>
      </c>
      <c r="D1223">
        <v>20</v>
      </c>
      <c r="E1223">
        <v>0</v>
      </c>
      <c r="F1223">
        <v>-0.48764221191406198</v>
      </c>
      <c r="G1223">
        <v>-3.43467956542968</v>
      </c>
      <c r="H1223">
        <v>3.4691236132517198</v>
      </c>
      <c r="I1223">
        <v>0.14103346993037599</v>
      </c>
      <c r="J1223">
        <f t="shared" si="20"/>
        <v>0.14103346993037599</v>
      </c>
      <c r="K1223" t="str" cm="1">
        <f t="array" ref="K1223">INDEX($P$5:$P$12,MATCH(MIN(ABS(MOD(J1223 - $Q$5:$Q$12 + PI(), 2*PI()) - PI())),ABS(MOD(J1223 - $Q$5:$Q$12 + PI(), 2*PI()) - PI()),0))</f>
        <v>N</v>
      </c>
      <c r="L1223">
        <v>5.5119243864754299</v>
      </c>
      <c r="M1223">
        <v>9.0230105717976894</v>
      </c>
      <c r="N1223">
        <v>1.84147993723551</v>
      </c>
    </row>
    <row r="1224" spans="1:14" x14ac:dyDescent="0.3">
      <c r="A1224">
        <v>1676930</v>
      </c>
      <c r="B1224">
        <v>2023</v>
      </c>
      <c r="C1224">
        <v>2</v>
      </c>
      <c r="D1224">
        <v>20</v>
      </c>
      <c r="E1224">
        <v>100</v>
      </c>
      <c r="F1224">
        <v>-0.82545776367187496</v>
      </c>
      <c r="G1224">
        <v>-3.0377819824218699</v>
      </c>
      <c r="H1224">
        <v>3.1479358145192702</v>
      </c>
      <c r="I1224">
        <v>0.26532397157312099</v>
      </c>
      <c r="J1224">
        <f t="shared" si="20"/>
        <v>0.26532397157312099</v>
      </c>
      <c r="K1224" t="str" cm="1">
        <f t="array" ref="K1224">INDEX($P$5:$P$12,MATCH(MIN(ABS(MOD(J1224 - $Q$5:$Q$12 + PI(), 2*PI()) - PI())),ABS(MOD(J1224 - $Q$5:$Q$12 + PI(), 2*PI()) - PI()),0))</f>
        <v>N</v>
      </c>
      <c r="L1224">
        <v>5.4423095923061799</v>
      </c>
      <c r="M1224">
        <v>9.2230164210001604</v>
      </c>
      <c r="N1224">
        <v>1.8948080274793799</v>
      </c>
    </row>
    <row r="1225" spans="1:14" x14ac:dyDescent="0.3">
      <c r="A1225">
        <v>1676934</v>
      </c>
      <c r="B1225">
        <v>2023</v>
      </c>
      <c r="C1225">
        <v>2</v>
      </c>
      <c r="D1225">
        <v>20</v>
      </c>
      <c r="E1225">
        <v>200</v>
      </c>
      <c r="F1225">
        <v>-0.86555541992187501</v>
      </c>
      <c r="G1225">
        <v>-2.7432965087890602</v>
      </c>
      <c r="H1225">
        <v>2.8766059723379498</v>
      </c>
      <c r="I1225">
        <v>0.30563066702354003</v>
      </c>
      <c r="J1225">
        <f t="shared" si="20"/>
        <v>0.30563066702354003</v>
      </c>
      <c r="K1225" t="str" cm="1">
        <f t="array" ref="K1225">INDEX($P$5:$P$12,MATCH(MIN(ABS(MOD(J1225 - $Q$5:$Q$12 + PI(), 2*PI()) - PI())),ABS(MOD(J1225 - $Q$5:$Q$12 + PI(), 2*PI()) - PI()),0))</f>
        <v>N</v>
      </c>
      <c r="L1225">
        <v>5.3856867631987901</v>
      </c>
      <c r="M1225">
        <v>9.4137677086724096</v>
      </c>
      <c r="N1225">
        <v>1.9494268629286</v>
      </c>
    </row>
    <row r="1226" spans="1:14" x14ac:dyDescent="0.3">
      <c r="A1226">
        <v>1676937</v>
      </c>
      <c r="B1226">
        <v>2023</v>
      </c>
      <c r="C1226">
        <v>2</v>
      </c>
      <c r="D1226">
        <v>21</v>
      </c>
      <c r="E1226">
        <v>300</v>
      </c>
      <c r="F1226">
        <v>-5.1873541259765599</v>
      </c>
      <c r="G1226">
        <v>-3.7137841796875</v>
      </c>
      <c r="H1226">
        <v>6.3797206648554097</v>
      </c>
      <c r="I1226">
        <v>0.94945868174985903</v>
      </c>
      <c r="J1226">
        <f t="shared" si="20"/>
        <v>0.94945868174985903</v>
      </c>
      <c r="K1226" t="str" cm="1">
        <f t="array" ref="K1226">INDEX($P$5:$P$12,MATCH(MIN(ABS(MOD(J1226 - $Q$5:$Q$12 + PI(), 2*PI()) - PI())),ABS(MOD(J1226 - $Q$5:$Q$12 + PI(), 2*PI()) - PI()),0))</f>
        <v>NE</v>
      </c>
      <c r="L1226">
        <v>5.8989392171434796</v>
      </c>
      <c r="M1226">
        <v>8.9024424023098394</v>
      </c>
      <c r="N1226">
        <v>2.4914360046386701</v>
      </c>
    </row>
    <row r="1227" spans="1:14" x14ac:dyDescent="0.3">
      <c r="A1227">
        <v>1676941</v>
      </c>
      <c r="B1227">
        <v>2023</v>
      </c>
      <c r="C1227">
        <v>2</v>
      </c>
      <c r="D1227">
        <v>21</v>
      </c>
      <c r="E1227">
        <v>400</v>
      </c>
      <c r="F1227">
        <v>-5.0995410156250003</v>
      </c>
      <c r="G1227">
        <v>-3.5081475830078102</v>
      </c>
      <c r="H1227">
        <v>6.1897025804318897</v>
      </c>
      <c r="I1227">
        <v>0.96821434358594205</v>
      </c>
      <c r="J1227">
        <f t="shared" si="20"/>
        <v>0.96821434358594205</v>
      </c>
      <c r="K1227" t="str" cm="1">
        <f t="array" ref="K1227">INDEX($P$5:$P$12,MATCH(MIN(ABS(MOD(J1227 - $Q$5:$Q$12 + PI(), 2*PI()) - PI())),ABS(MOD(J1227 - $Q$5:$Q$12 + PI(), 2*PI()) - PI()),0))</f>
        <v>NE</v>
      </c>
      <c r="L1227">
        <v>5.9327559183025897</v>
      </c>
      <c r="M1227">
        <v>8.9123302035861496</v>
      </c>
      <c r="N1227">
        <v>2.4781035317314899</v>
      </c>
    </row>
    <row r="1228" spans="1:14" x14ac:dyDescent="0.3">
      <c r="A1228">
        <v>1676944</v>
      </c>
      <c r="B1228">
        <v>2023</v>
      </c>
      <c r="C1228">
        <v>2</v>
      </c>
      <c r="D1228">
        <v>21</v>
      </c>
      <c r="E1228">
        <v>500</v>
      </c>
      <c r="F1228">
        <v>-5.1569207763671798</v>
      </c>
      <c r="G1228">
        <v>-3.3042486572265601</v>
      </c>
      <c r="H1228">
        <v>6.1246951828242899</v>
      </c>
      <c r="I1228">
        <v>1.00095789516473</v>
      </c>
      <c r="J1228">
        <f t="shared" si="20"/>
        <v>1.00095789516473</v>
      </c>
      <c r="K1228" t="str" cm="1">
        <f t="array" ref="K1228">INDEX($P$5:$P$12,MATCH(MIN(ABS(MOD(J1228 - $Q$5:$Q$12 + PI(), 2*PI()) - PI())),ABS(MOD(J1228 - $Q$5:$Q$12 + PI(), 2*PI()) - PI()),0))</f>
        <v>NE</v>
      </c>
      <c r="L1228">
        <v>5.9649714086516399</v>
      </c>
      <c r="M1228">
        <v>8.9175800747341505</v>
      </c>
      <c r="N1228">
        <v>2.46351453993055</v>
      </c>
    </row>
    <row r="1229" spans="1:14" x14ac:dyDescent="0.3">
      <c r="A1229">
        <v>1676948</v>
      </c>
      <c r="B1229">
        <v>2023</v>
      </c>
      <c r="C1229">
        <v>2</v>
      </c>
      <c r="D1229">
        <v>21</v>
      </c>
      <c r="E1229">
        <v>600</v>
      </c>
      <c r="F1229">
        <v>-5.2098107910156202</v>
      </c>
      <c r="G1229">
        <v>-3.2431011962890599</v>
      </c>
      <c r="H1229">
        <v>6.1367608595703302</v>
      </c>
      <c r="I1229">
        <v>1.0139976174891401</v>
      </c>
      <c r="J1229">
        <f t="shared" si="20"/>
        <v>1.0139976174891401</v>
      </c>
      <c r="K1229" t="str" cm="1">
        <f t="array" ref="K1229">INDEX($P$5:$P$12,MATCH(MIN(ABS(MOD(J1229 - $Q$5:$Q$12 + PI(), 2*PI()) - PI())),ABS(MOD(J1229 - $Q$5:$Q$12 + PI(), 2*PI()) - PI()),0))</f>
        <v>NE</v>
      </c>
      <c r="L1229">
        <v>5.9949280649454302</v>
      </c>
      <c r="M1229">
        <v>8.91927591959635</v>
      </c>
      <c r="N1229">
        <v>2.44724496205647</v>
      </c>
    </row>
    <row r="1230" spans="1:14" x14ac:dyDescent="0.3">
      <c r="A1230">
        <v>1676952</v>
      </c>
      <c r="B1230">
        <v>2023</v>
      </c>
      <c r="C1230">
        <v>2</v>
      </c>
      <c r="D1230">
        <v>21</v>
      </c>
      <c r="E1230">
        <v>700</v>
      </c>
      <c r="F1230">
        <v>-5.07305908203125</v>
      </c>
      <c r="G1230">
        <v>-3.0284082031250001</v>
      </c>
      <c r="H1230">
        <v>5.9082302506363504</v>
      </c>
      <c r="I1230">
        <v>1.03261586679199</v>
      </c>
      <c r="J1230">
        <f t="shared" si="20"/>
        <v>1.03261586679199</v>
      </c>
      <c r="K1230" t="str" cm="1">
        <f t="array" ref="K1230">INDEX($P$5:$P$12,MATCH(MIN(ABS(MOD(J1230 - $Q$5:$Q$12 + PI(), 2*PI()) - PI())),ABS(MOD(J1230 - $Q$5:$Q$12 + PI(), 2*PI()) - PI()),0))</f>
        <v>NE</v>
      </c>
      <c r="L1230">
        <v>6.0227148959457404</v>
      </c>
      <c r="M1230">
        <v>8.9179940753512899</v>
      </c>
      <c r="N1230">
        <v>2.4294691085815399</v>
      </c>
    </row>
    <row r="1231" spans="1:14" x14ac:dyDescent="0.3">
      <c r="A1231">
        <v>1676955</v>
      </c>
      <c r="B1231">
        <v>2023</v>
      </c>
      <c r="C1231">
        <v>2</v>
      </c>
      <c r="D1231">
        <v>21</v>
      </c>
      <c r="E1231">
        <v>800</v>
      </c>
      <c r="F1231">
        <v>-4.9717108154296801</v>
      </c>
      <c r="G1231">
        <v>-2.6504058837890598</v>
      </c>
      <c r="H1231">
        <v>5.6340535834409797</v>
      </c>
      <c r="I1231">
        <v>1.0810227389709699</v>
      </c>
      <c r="J1231">
        <f t="shared" si="20"/>
        <v>1.0810227389709699</v>
      </c>
      <c r="K1231" t="str" cm="1">
        <f t="array" ref="K1231">INDEX($P$5:$P$12,MATCH(MIN(ABS(MOD(J1231 - $Q$5:$Q$12 + PI(), 2*PI()) - PI())),ABS(MOD(J1231 - $Q$5:$Q$12 + PI(), 2*PI()) - PI()),0))</f>
        <v>NE</v>
      </c>
      <c r="L1231">
        <v>6.0459329261426298</v>
      </c>
      <c r="M1231">
        <v>8.9215100606282505</v>
      </c>
      <c r="N1231">
        <v>2.40817419687906</v>
      </c>
    </row>
    <row r="1232" spans="1:14" x14ac:dyDescent="0.3">
      <c r="A1232">
        <v>1676959</v>
      </c>
      <c r="B1232">
        <v>2023</v>
      </c>
      <c r="C1232">
        <v>2</v>
      </c>
      <c r="D1232">
        <v>21</v>
      </c>
      <c r="E1232">
        <v>900</v>
      </c>
      <c r="F1232">
        <v>-4.6698553466796797</v>
      </c>
      <c r="G1232">
        <v>-2.3965228271484298</v>
      </c>
      <c r="H1232">
        <v>5.2488923231436502</v>
      </c>
      <c r="I1232">
        <v>1.09665252381444</v>
      </c>
      <c r="J1232">
        <f t="shared" si="20"/>
        <v>1.09665252381444</v>
      </c>
      <c r="K1232" t="str" cm="1">
        <f t="array" ref="K1232">INDEX($P$5:$P$12,MATCH(MIN(ABS(MOD(J1232 - $Q$5:$Q$12 + PI(), 2*PI()) - PI())),ABS(MOD(J1232 - $Q$5:$Q$12 + PI(), 2*PI()) - PI()),0))</f>
        <v>NE</v>
      </c>
      <c r="L1232">
        <v>5.3672275976993298</v>
      </c>
      <c r="M1232">
        <v>9.0935337278577997</v>
      </c>
      <c r="N1232">
        <v>2.4838012059529602</v>
      </c>
    </row>
    <row r="1233" spans="1:14" x14ac:dyDescent="0.3">
      <c r="A1233">
        <v>1676962</v>
      </c>
      <c r="B1233">
        <v>2023</v>
      </c>
      <c r="C1233">
        <v>2</v>
      </c>
      <c r="D1233">
        <v>21</v>
      </c>
      <c r="E1233">
        <v>1000</v>
      </c>
      <c r="F1233">
        <v>-4.9954321289062502</v>
      </c>
      <c r="G1233">
        <v>-2.1991748046874999</v>
      </c>
      <c r="H1233">
        <v>5.4580868421161197</v>
      </c>
      <c r="I1233">
        <v>1.1560907847211599</v>
      </c>
      <c r="J1233">
        <f t="shared" si="20"/>
        <v>1.1560907847211599</v>
      </c>
      <c r="K1233" t="str" cm="1">
        <f t="array" ref="K1233">INDEX($P$5:$P$12,MATCH(MIN(ABS(MOD(J1233 - $Q$5:$Q$12 + PI(), 2*PI()) - PI())),ABS(MOD(J1233 - $Q$5:$Q$12 + PI(), 2*PI()) - PI()),0))</f>
        <v>NE</v>
      </c>
      <c r="L1233">
        <v>5.3951328032458896</v>
      </c>
      <c r="M1233">
        <v>9.0691354539659201</v>
      </c>
      <c r="N1233">
        <v>2.4555693732367598</v>
      </c>
    </row>
    <row r="1234" spans="1:14" x14ac:dyDescent="0.3">
      <c r="A1234">
        <v>1676966</v>
      </c>
      <c r="B1234">
        <v>2023</v>
      </c>
      <c r="C1234">
        <v>2</v>
      </c>
      <c r="D1234">
        <v>21</v>
      </c>
      <c r="E1234">
        <v>1100</v>
      </c>
      <c r="F1234">
        <v>-5.3260382080078097</v>
      </c>
      <c r="G1234">
        <v>-1.8296398925781201</v>
      </c>
      <c r="H1234">
        <v>5.6315419850758701</v>
      </c>
      <c r="I1234">
        <v>1.2398993678076899</v>
      </c>
      <c r="J1234">
        <f t="shared" si="20"/>
        <v>1.2398993678076899</v>
      </c>
      <c r="K1234" t="str" cm="1">
        <f t="array" ref="K1234">INDEX($P$5:$P$12,MATCH(MIN(ABS(MOD(J1234 - $Q$5:$Q$12 + PI(), 2*PI()) - PI())),ABS(MOD(J1234 - $Q$5:$Q$12 + PI(), 2*PI()) - PI()),0))</f>
        <v>E</v>
      </c>
      <c r="L1234">
        <v>5.4234502265567901</v>
      </c>
      <c r="M1234">
        <v>9.0310282177395198</v>
      </c>
      <c r="N1234">
        <v>2.4277528127034498</v>
      </c>
    </row>
    <row r="1235" spans="1:14" x14ac:dyDescent="0.3">
      <c r="A1235">
        <v>1676970</v>
      </c>
      <c r="B1235">
        <v>2023</v>
      </c>
      <c r="C1235">
        <v>2</v>
      </c>
      <c r="D1235">
        <v>21</v>
      </c>
      <c r="E1235">
        <v>1200</v>
      </c>
      <c r="F1235">
        <v>-5.2610845947265599</v>
      </c>
      <c r="G1235">
        <v>-1.325244140625</v>
      </c>
      <c r="H1235">
        <v>5.4254293051453502</v>
      </c>
      <c r="I1235">
        <v>1.32403435253781</v>
      </c>
      <c r="J1235">
        <f t="shared" si="20"/>
        <v>1.32403435253781</v>
      </c>
      <c r="K1235" t="str" cm="1">
        <f t="array" ref="K1235">INDEX($P$5:$P$12,MATCH(MIN(ABS(MOD(J1235 - $Q$5:$Q$12 + PI(), 2*PI()) - PI())),ABS(MOD(J1235 - $Q$5:$Q$12 + PI(), 2*PI()) - PI()),0))</f>
        <v>E</v>
      </c>
      <c r="L1235">
        <v>4.7520448008678597</v>
      </c>
      <c r="M1235">
        <v>8.9915097554524692</v>
      </c>
      <c r="N1235">
        <v>2.3986620373196001</v>
      </c>
    </row>
    <row r="1236" spans="1:14" x14ac:dyDescent="0.3">
      <c r="A1236">
        <v>1676973</v>
      </c>
      <c r="B1236">
        <v>2023</v>
      </c>
      <c r="C1236">
        <v>2</v>
      </c>
      <c r="D1236">
        <v>21</v>
      </c>
      <c r="E1236">
        <v>1300</v>
      </c>
      <c r="F1236">
        <v>-5.04620361328125</v>
      </c>
      <c r="G1236">
        <v>-0.89383300781249997</v>
      </c>
      <c r="H1236">
        <v>5.1247544675377199</v>
      </c>
      <c r="I1236">
        <v>1.39548490287173</v>
      </c>
      <c r="J1236">
        <f t="shared" si="20"/>
        <v>1.39548490287173</v>
      </c>
      <c r="K1236" t="str" cm="1">
        <f t="array" ref="K1236">INDEX($P$5:$P$12,MATCH(MIN(ABS(MOD(J1236 - $Q$5:$Q$12 + PI(), 2*PI()) - PI())),ABS(MOD(J1236 - $Q$5:$Q$12 + PI(), 2*PI()) - PI()),0))</f>
        <v>E</v>
      </c>
      <c r="L1236">
        <v>4.7746886831966497</v>
      </c>
      <c r="M1236">
        <v>8.9604386223687005</v>
      </c>
      <c r="N1236">
        <v>2.3666112687852601</v>
      </c>
    </row>
    <row r="1237" spans="1:14" x14ac:dyDescent="0.3">
      <c r="A1237">
        <v>1676977</v>
      </c>
      <c r="B1237">
        <v>2023</v>
      </c>
      <c r="C1237">
        <v>2</v>
      </c>
      <c r="D1237">
        <v>21</v>
      </c>
      <c r="E1237">
        <v>1400</v>
      </c>
      <c r="F1237">
        <v>-5.1552264404296801</v>
      </c>
      <c r="G1237">
        <v>-0.61219604492187496</v>
      </c>
      <c r="H1237">
        <v>5.1914490895628802</v>
      </c>
      <c r="I1237">
        <v>1.4525973694166301</v>
      </c>
      <c r="J1237">
        <f t="shared" si="20"/>
        <v>1.4525973694166301</v>
      </c>
      <c r="K1237" t="str" cm="1">
        <f t="array" ref="K1237">INDEX($P$5:$P$12,MATCH(MIN(ABS(MOD(J1237 - $Q$5:$Q$12 + PI(), 2*PI()) - PI())),ABS(MOD(J1237 - $Q$5:$Q$12 + PI(), 2*PI()) - PI()),0))</f>
        <v>E</v>
      </c>
      <c r="L1237">
        <v>4.7962661876678698</v>
      </c>
      <c r="M1237">
        <v>8.9286098480224592</v>
      </c>
      <c r="N1237">
        <v>2.3342848883734799</v>
      </c>
    </row>
    <row r="1238" spans="1:14" x14ac:dyDescent="0.3">
      <c r="A1238">
        <v>1676980</v>
      </c>
      <c r="B1238">
        <v>2023</v>
      </c>
      <c r="C1238">
        <v>2</v>
      </c>
      <c r="D1238">
        <v>21</v>
      </c>
      <c r="E1238">
        <v>1500</v>
      </c>
      <c r="F1238">
        <v>-5.20663024902343</v>
      </c>
      <c r="G1238">
        <v>-0.38559936523437499</v>
      </c>
      <c r="H1238">
        <v>5.2208893323374497</v>
      </c>
      <c r="I1238">
        <v>1.4968719876410299</v>
      </c>
      <c r="J1238">
        <f t="shared" si="20"/>
        <v>1.4968719876410299</v>
      </c>
      <c r="K1238" t="str" cm="1">
        <f t="array" ref="K1238">INDEX($P$5:$P$12,MATCH(MIN(ABS(MOD(J1238 - $Q$5:$Q$12 + PI(), 2*PI()) - PI())),ABS(MOD(J1238 - $Q$5:$Q$12 + PI(), 2*PI()) - PI()),0))</f>
        <v>E</v>
      </c>
      <c r="L1238">
        <v>4.8168764727183602</v>
      </c>
      <c r="M1238">
        <v>8.8974317974514392</v>
      </c>
      <c r="N1238">
        <v>2.3016844855414398</v>
      </c>
    </row>
    <row r="1239" spans="1:14" x14ac:dyDescent="0.3">
      <c r="A1239">
        <v>1676984</v>
      </c>
      <c r="B1239">
        <v>2023</v>
      </c>
      <c r="C1239">
        <v>2</v>
      </c>
      <c r="D1239">
        <v>21</v>
      </c>
      <c r="E1239">
        <v>1600</v>
      </c>
      <c r="F1239">
        <v>-5.1931134033203099</v>
      </c>
      <c r="G1239">
        <v>4.7364501953124999E-2</v>
      </c>
      <c r="H1239">
        <v>5.1933293960416496</v>
      </c>
      <c r="I1239">
        <v>1.5799167108469001</v>
      </c>
      <c r="J1239">
        <f t="shared" si="20"/>
        <v>1.5799167108469001</v>
      </c>
      <c r="K1239" t="str" cm="1">
        <f t="array" ref="K1239">INDEX($P$5:$P$12,MATCH(MIN(ABS(MOD(J1239 - $Q$5:$Q$12 + PI(), 2*PI()) - PI())),ABS(MOD(J1239 - $Q$5:$Q$12 + PI(), 2*PI()) - PI()),0))</f>
        <v>E</v>
      </c>
      <c r="L1239">
        <v>4.1385487139291302</v>
      </c>
      <c r="M1239">
        <v>8.8659087287055094</v>
      </c>
      <c r="N1239">
        <v>2.2690713670518599</v>
      </c>
    </row>
    <row r="1240" spans="1:14" x14ac:dyDescent="0.3">
      <c r="A1240">
        <v>1676988</v>
      </c>
      <c r="B1240">
        <v>2023</v>
      </c>
      <c r="C1240">
        <v>2</v>
      </c>
      <c r="D1240">
        <v>21</v>
      </c>
      <c r="E1240">
        <v>1700</v>
      </c>
      <c r="F1240">
        <v>-4.9728350830078103</v>
      </c>
      <c r="G1240">
        <v>0.39846923828125003</v>
      </c>
      <c r="H1240">
        <v>4.9887740474639397</v>
      </c>
      <c r="I1240">
        <v>1.6507546778470801</v>
      </c>
      <c r="J1240">
        <f t="shared" si="20"/>
        <v>1.6507546778470801</v>
      </c>
      <c r="K1240" t="str" cm="1">
        <f t="array" ref="K1240">INDEX($P$5:$P$12,MATCH(MIN(ABS(MOD(J1240 - $Q$5:$Q$12 + PI(), 2*PI()) - PI())),ABS(MOD(J1240 - $Q$5:$Q$12 + PI(), 2*PI()) - PI()),0))</f>
        <v>E</v>
      </c>
      <c r="L1240">
        <v>3.4561337391514999</v>
      </c>
      <c r="M1240">
        <v>8.8439457151624801</v>
      </c>
      <c r="N1240">
        <v>2.2347155676947699</v>
      </c>
    </row>
    <row r="1241" spans="1:14" x14ac:dyDescent="0.3">
      <c r="A1241">
        <v>1676991</v>
      </c>
      <c r="B1241">
        <v>2023</v>
      </c>
      <c r="C1241">
        <v>2</v>
      </c>
      <c r="D1241">
        <v>21</v>
      </c>
      <c r="E1241">
        <v>1800</v>
      </c>
      <c r="F1241">
        <v>-4.8808331298828103</v>
      </c>
      <c r="G1241">
        <v>0.52824584960937504</v>
      </c>
      <c r="H1241">
        <v>4.9093355680164201</v>
      </c>
      <c r="I1241">
        <v>1.67860531893124</v>
      </c>
      <c r="J1241">
        <f t="shared" si="20"/>
        <v>1.67860531893124</v>
      </c>
      <c r="K1241" t="str" cm="1">
        <f t="array" ref="K1241">INDEX($P$5:$P$12,MATCH(MIN(ABS(MOD(J1241 - $Q$5:$Q$12 + PI(), 2*PI()) - PI())),ABS(MOD(J1241 - $Q$5:$Q$12 + PI(), 2*PI()) - PI()),0))</f>
        <v>E</v>
      </c>
      <c r="L1241">
        <v>3.4707819346138198</v>
      </c>
      <c r="M1241">
        <v>8.82421875</v>
      </c>
      <c r="N1241">
        <v>2.2004959318372901</v>
      </c>
    </row>
    <row r="1242" spans="1:14" x14ac:dyDescent="0.3">
      <c r="A1242">
        <v>1676995</v>
      </c>
      <c r="B1242">
        <v>2023</v>
      </c>
      <c r="C1242">
        <v>2</v>
      </c>
      <c r="D1242">
        <v>21</v>
      </c>
      <c r="E1242">
        <v>1900</v>
      </c>
      <c r="F1242">
        <v>-4.8939678955078101</v>
      </c>
      <c r="G1242">
        <v>0.97463195800781199</v>
      </c>
      <c r="H1242">
        <v>4.9900730671836104</v>
      </c>
      <c r="I1242">
        <v>1.7673741018901199</v>
      </c>
      <c r="J1242">
        <f t="shared" si="20"/>
        <v>1.7673741018901199</v>
      </c>
      <c r="K1242" t="str" cm="1">
        <f t="array" ref="K1242">INDEX($P$5:$P$12,MATCH(MIN(ABS(MOD(J1242 - $Q$5:$Q$12 + PI(), 2*PI()) - PI())),ABS(MOD(J1242 - $Q$5:$Q$12 + PI(), 2*PI()) - PI()),0))</f>
        <v>E</v>
      </c>
      <c r="L1242">
        <v>3.4873467688528499</v>
      </c>
      <c r="M1242">
        <v>8.7964984046088297</v>
      </c>
      <c r="N1242">
        <v>2.1684480243259001</v>
      </c>
    </row>
    <row r="1243" spans="1:14" x14ac:dyDescent="0.3">
      <c r="A1243">
        <v>1676998</v>
      </c>
      <c r="B1243">
        <v>2023</v>
      </c>
      <c r="C1243">
        <v>2</v>
      </c>
      <c r="D1243">
        <v>21</v>
      </c>
      <c r="E1243">
        <v>2000</v>
      </c>
      <c r="F1243">
        <v>-4.9505731201171796</v>
      </c>
      <c r="G1243">
        <v>1.3610058593750001</v>
      </c>
      <c r="H1243">
        <v>5.1342488415424397</v>
      </c>
      <c r="I1243">
        <v>1.8390870898146201</v>
      </c>
      <c r="J1243">
        <f t="shared" si="20"/>
        <v>1.8390870898146201</v>
      </c>
      <c r="K1243" t="str" cm="1">
        <f t="array" ref="K1243">INDEX($P$5:$P$12,MATCH(MIN(ABS(MOD(J1243 - $Q$5:$Q$12 + PI(), 2*PI()) - PI())),ABS(MOD(J1243 - $Q$5:$Q$12 + PI(), 2*PI()) - PI()),0))</f>
        <v>E</v>
      </c>
      <c r="L1243">
        <v>3.5037623643528799</v>
      </c>
      <c r="M1243">
        <v>8.7681824366251604</v>
      </c>
      <c r="N1243">
        <v>2.1369197633531298</v>
      </c>
    </row>
    <row r="1244" spans="1:14" x14ac:dyDescent="0.3">
      <c r="A1244">
        <v>1677002</v>
      </c>
      <c r="B1244">
        <v>2023</v>
      </c>
      <c r="C1244">
        <v>2</v>
      </c>
      <c r="D1244">
        <v>21</v>
      </c>
      <c r="E1244">
        <v>2100</v>
      </c>
      <c r="F1244">
        <v>-4.7186248779296802</v>
      </c>
      <c r="G1244">
        <v>1.8065777587890599</v>
      </c>
      <c r="H1244">
        <v>5.0526373249193597</v>
      </c>
      <c r="I1244">
        <v>1.9364410178372999</v>
      </c>
      <c r="J1244">
        <f t="shared" si="20"/>
        <v>1.9364410178372999</v>
      </c>
      <c r="K1244" t="str" cm="1">
        <f t="array" ref="K1244">INDEX($P$5:$P$12,MATCH(MIN(ABS(MOD(J1244 - $Q$5:$Q$12 + PI(), 2*PI()) - PI())),ABS(MOD(J1244 - $Q$5:$Q$12 + PI(), 2*PI()) - PI()),0))</f>
        <v>E</v>
      </c>
      <c r="L1244">
        <v>2.1224645183652302</v>
      </c>
      <c r="M1244">
        <v>8.7433817121717592</v>
      </c>
      <c r="N1244">
        <v>2.1050111982557498</v>
      </c>
    </row>
    <row r="1245" spans="1:14" x14ac:dyDescent="0.3">
      <c r="A1245">
        <v>1677006</v>
      </c>
      <c r="B1245">
        <v>2023</v>
      </c>
      <c r="C1245">
        <v>2</v>
      </c>
      <c r="D1245">
        <v>21</v>
      </c>
      <c r="E1245">
        <v>2200</v>
      </c>
      <c r="F1245">
        <v>-4.5769097900390596</v>
      </c>
      <c r="G1245">
        <v>1.9467504882812501</v>
      </c>
      <c r="H1245">
        <v>4.9737250315813197</v>
      </c>
      <c r="I1245">
        <v>1.9729563426310299</v>
      </c>
      <c r="J1245">
        <f t="shared" si="20"/>
        <v>1.9729563426310299</v>
      </c>
      <c r="K1245" t="str" cm="1">
        <f t="array" ref="K1245">INDEX($P$5:$P$12,MATCH(MIN(ABS(MOD(J1245 - $Q$5:$Q$12 + PI(), 2*PI()) - PI())),ABS(MOD(J1245 - $Q$5:$Q$12 + PI(), 2*PI()) - PI()),0))</f>
        <v>SE</v>
      </c>
      <c r="L1245">
        <v>2.1369547431797802</v>
      </c>
      <c r="M1245">
        <v>8.7225753996107294</v>
      </c>
      <c r="N1245">
        <v>2.0725393295288002</v>
      </c>
    </row>
    <row r="1246" spans="1:14" x14ac:dyDescent="0.3">
      <c r="A1246">
        <v>1677009</v>
      </c>
      <c r="B1246">
        <v>2023</v>
      </c>
      <c r="C1246">
        <v>2</v>
      </c>
      <c r="D1246">
        <v>21</v>
      </c>
      <c r="E1246">
        <v>2300</v>
      </c>
      <c r="F1246">
        <v>-4.6959552001953098</v>
      </c>
      <c r="G1246">
        <v>2.4880554199218698</v>
      </c>
      <c r="H1246">
        <v>5.3143593230834503</v>
      </c>
      <c r="I1246">
        <v>2.05802175814308</v>
      </c>
      <c r="J1246">
        <f t="shared" si="20"/>
        <v>2.05802175814308</v>
      </c>
      <c r="K1246" t="str" cm="1">
        <f t="array" ref="K1246">INDEX($P$5:$P$12,MATCH(MIN(ABS(MOD(J1246 - $Q$5:$Q$12 + PI(), 2*PI()) - PI())),ABS(MOD(J1246 - $Q$5:$Q$12 + PI(), 2*PI()) - PI()),0))</f>
        <v>SE</v>
      </c>
      <c r="L1246">
        <v>2.1537418903390502</v>
      </c>
      <c r="M1246">
        <v>8.6883821487426705</v>
      </c>
      <c r="N1246">
        <v>2.0431314044528501</v>
      </c>
    </row>
    <row r="1247" spans="1:14" x14ac:dyDescent="0.3">
      <c r="A1247">
        <v>1677013</v>
      </c>
      <c r="B1247">
        <v>2023</v>
      </c>
      <c r="C1247">
        <v>2</v>
      </c>
      <c r="D1247">
        <v>21</v>
      </c>
      <c r="E1247">
        <v>0</v>
      </c>
      <c r="F1247">
        <v>-5.2269903564453104</v>
      </c>
      <c r="G1247">
        <v>-4.4325854492187498</v>
      </c>
      <c r="H1247">
        <v>6.8534109719903702</v>
      </c>
      <c r="I1247">
        <v>0.86745364759202903</v>
      </c>
      <c r="J1247">
        <f t="shared" si="20"/>
        <v>0.86745364759202903</v>
      </c>
      <c r="K1247" t="str" cm="1">
        <f t="array" ref="K1247">INDEX($P$5:$P$12,MATCH(MIN(ABS(MOD(J1247 - $Q$5:$Q$12 + PI(), 2*PI()) - PI())),ABS(MOD(J1247 - $Q$5:$Q$12 + PI(), 2*PI()) - PI()),0))</f>
        <v>NE</v>
      </c>
      <c r="L1247">
        <v>5.7569697686755301</v>
      </c>
      <c r="M1247">
        <v>8.95109600490993</v>
      </c>
      <c r="N1247">
        <v>2.5020814471774599</v>
      </c>
    </row>
    <row r="1248" spans="1:14" x14ac:dyDescent="0.3">
      <c r="A1248">
        <v>1677016</v>
      </c>
      <c r="B1248">
        <v>2023</v>
      </c>
      <c r="C1248">
        <v>2</v>
      </c>
      <c r="D1248">
        <v>21</v>
      </c>
      <c r="E1248">
        <v>100</v>
      </c>
      <c r="F1248">
        <v>-5.2540118408203096</v>
      </c>
      <c r="G1248">
        <v>-4.1554260253906197</v>
      </c>
      <c r="H1248">
        <v>6.6986719486756297</v>
      </c>
      <c r="I1248">
        <v>0.901625562781734</v>
      </c>
      <c r="J1248">
        <f t="shared" si="20"/>
        <v>0.901625562781734</v>
      </c>
      <c r="K1248" t="str" cm="1">
        <f t="array" ref="K1248">INDEX($P$5:$P$12,MATCH(MIN(ABS(MOD(J1248 - $Q$5:$Q$12 + PI(), 2*PI()) - PI())),ABS(MOD(J1248 - $Q$5:$Q$12 + PI(), 2*PI()) - PI()),0))</f>
        <v>NE</v>
      </c>
      <c r="L1248">
        <v>5.8106311626507603</v>
      </c>
      <c r="M1248">
        <v>8.9196476406521192</v>
      </c>
      <c r="N1248">
        <v>2.5032563739352698</v>
      </c>
    </row>
    <row r="1249" spans="1:14" x14ac:dyDescent="0.3">
      <c r="A1249">
        <v>1677020</v>
      </c>
      <c r="B1249">
        <v>2023</v>
      </c>
      <c r="C1249">
        <v>2</v>
      </c>
      <c r="D1249">
        <v>21</v>
      </c>
      <c r="E1249">
        <v>200</v>
      </c>
      <c r="F1249">
        <v>-5.2929821777343697</v>
      </c>
      <c r="G1249">
        <v>-3.9685003662109302</v>
      </c>
      <c r="H1249">
        <v>6.6154860358427197</v>
      </c>
      <c r="I1249">
        <v>0.92744471777686599</v>
      </c>
      <c r="J1249">
        <f t="shared" si="20"/>
        <v>0.92744471777686599</v>
      </c>
      <c r="K1249" t="str" cm="1">
        <f t="array" ref="K1249">INDEX($P$5:$P$12,MATCH(MIN(ABS(MOD(J1249 - $Q$5:$Q$12 + PI(), 2*PI()) - PI())),ABS(MOD(J1249 - $Q$5:$Q$12 + PI(), 2*PI()) - PI()),0))</f>
        <v>NE</v>
      </c>
      <c r="L1249">
        <v>5.8580425318170803</v>
      </c>
      <c r="M1249">
        <v>8.9043687184651699</v>
      </c>
      <c r="N1249">
        <v>2.4997485478719002</v>
      </c>
    </row>
    <row r="1250" spans="1:14" x14ac:dyDescent="0.3">
      <c r="A1250">
        <v>1677024</v>
      </c>
      <c r="B1250">
        <v>2023</v>
      </c>
      <c r="C1250">
        <v>2</v>
      </c>
      <c r="D1250">
        <v>22</v>
      </c>
      <c r="E1250">
        <v>300</v>
      </c>
      <c r="F1250">
        <v>-3.61060180664062</v>
      </c>
      <c r="G1250">
        <v>3.79445678710937</v>
      </c>
      <c r="H1250">
        <v>5.2377808006212803</v>
      </c>
      <c r="I1250">
        <v>2.3810176854888101</v>
      </c>
      <c r="J1250">
        <f t="shared" si="20"/>
        <v>2.3810176854888101</v>
      </c>
      <c r="K1250" t="str" cm="1">
        <f t="array" ref="K1250">INDEX($P$5:$P$12,MATCH(MIN(ABS(MOD(J1250 - $Q$5:$Q$12 + PI(), 2*PI()) - PI())),ABS(MOD(J1250 - $Q$5:$Q$12 + PI(), 2*PI()) - PI()),0))</f>
        <v>SE</v>
      </c>
      <c r="L1250">
        <v>0.130126718212905</v>
      </c>
      <c r="M1250">
        <v>8.5541090435451892</v>
      </c>
      <c r="N1250">
        <v>1.92478720347086</v>
      </c>
    </row>
    <row r="1251" spans="1:14" x14ac:dyDescent="0.3">
      <c r="A1251">
        <v>1677027</v>
      </c>
      <c r="B1251">
        <v>2023</v>
      </c>
      <c r="C1251">
        <v>2</v>
      </c>
      <c r="D1251">
        <v>22</v>
      </c>
      <c r="E1251">
        <v>400</v>
      </c>
      <c r="F1251">
        <v>-3.13662536621093</v>
      </c>
      <c r="G1251">
        <v>4.2910040283203097</v>
      </c>
      <c r="H1251">
        <v>5.3151796074092399</v>
      </c>
      <c r="I1251">
        <v>2.5103778214224501</v>
      </c>
      <c r="J1251">
        <f t="shared" si="20"/>
        <v>2.5103778214224501</v>
      </c>
      <c r="K1251" t="str" cm="1">
        <f t="array" ref="K1251">INDEX($P$5:$P$12,MATCH(MIN(ABS(MOD(J1251 - $Q$5:$Q$12 + PI(), 2*PI()) - PI())),ABS(MOD(J1251 - $Q$5:$Q$12 + PI(), 2*PI()) - PI()),0))</f>
        <v>SE</v>
      </c>
      <c r="L1251">
        <v>0.150505845157554</v>
      </c>
      <c r="M1251">
        <v>8.5129739973280092</v>
      </c>
      <c r="N1251">
        <v>1.8959994845920101</v>
      </c>
    </row>
    <row r="1252" spans="1:14" x14ac:dyDescent="0.3">
      <c r="A1252">
        <v>1677031</v>
      </c>
      <c r="B1252">
        <v>2023</v>
      </c>
      <c r="C1252">
        <v>2</v>
      </c>
      <c r="D1252">
        <v>22</v>
      </c>
      <c r="E1252">
        <v>500</v>
      </c>
      <c r="F1252">
        <v>-2.2972613525390599</v>
      </c>
      <c r="G1252">
        <v>4.8043194580078099</v>
      </c>
      <c r="H1252">
        <v>5.3253070499701698</v>
      </c>
      <c r="I1252">
        <v>2.6955644633399101</v>
      </c>
      <c r="J1252">
        <f t="shared" si="20"/>
        <v>2.6955644633399101</v>
      </c>
      <c r="K1252" t="str" cm="1">
        <f t="array" ref="K1252">INDEX($P$5:$P$12,MATCH(MIN(ABS(MOD(J1252 - $Q$5:$Q$12 + PI(), 2*PI()) - PI())),ABS(MOD(J1252 - $Q$5:$Q$12 + PI(), 2*PI()) - PI()),0))</f>
        <v>SE</v>
      </c>
      <c r="L1252">
        <v>0.17014413374210499</v>
      </c>
      <c r="M1252">
        <v>8.4719693925645601</v>
      </c>
      <c r="N1252">
        <v>1.8668704562717</v>
      </c>
    </row>
    <row r="1253" spans="1:14" x14ac:dyDescent="0.3">
      <c r="A1253">
        <v>1677034</v>
      </c>
      <c r="B1253">
        <v>2023</v>
      </c>
      <c r="C1253">
        <v>2</v>
      </c>
      <c r="D1253">
        <v>22</v>
      </c>
      <c r="E1253">
        <v>600</v>
      </c>
      <c r="F1253">
        <v>-1.5650909423828101</v>
      </c>
      <c r="G1253">
        <v>5.0544061279296804</v>
      </c>
      <c r="H1253">
        <v>5.2911748188830297</v>
      </c>
      <c r="I1253">
        <v>2.8413073969777298</v>
      </c>
      <c r="J1253">
        <f t="shared" si="20"/>
        <v>2.8413073969777298</v>
      </c>
      <c r="K1253" t="str" cm="1">
        <f t="array" ref="K1253">INDEX($P$5:$P$12,MATCH(MIN(ABS(MOD(J1253 - $Q$5:$Q$12 + PI(), 2*PI()) - PI())),ABS(MOD(J1253 - $Q$5:$Q$12 + PI(), 2*PI()) - PI()),0))</f>
        <v>S</v>
      </c>
      <c r="L1253">
        <v>0.18858557369034801</v>
      </c>
      <c r="M1253">
        <v>8.4387097888522593</v>
      </c>
      <c r="N1253">
        <v>1.83622328440348</v>
      </c>
    </row>
    <row r="1254" spans="1:14" x14ac:dyDescent="0.3">
      <c r="A1254">
        <v>1677038</v>
      </c>
      <c r="B1254">
        <v>2023</v>
      </c>
      <c r="C1254">
        <v>2</v>
      </c>
      <c r="D1254">
        <v>22</v>
      </c>
      <c r="E1254">
        <v>700</v>
      </c>
      <c r="F1254">
        <v>-0.775678100585937</v>
      </c>
      <c r="G1254">
        <v>5.2735919189453098</v>
      </c>
      <c r="H1254">
        <v>5.3303328454510099</v>
      </c>
      <c r="I1254">
        <v>2.9955525772801601</v>
      </c>
      <c r="J1254">
        <f t="shared" si="20"/>
        <v>2.9955525772801601</v>
      </c>
      <c r="K1254" t="str" cm="1">
        <f t="array" ref="K1254">INDEX($P$5:$P$12,MATCH(MIN(ABS(MOD(J1254 - $Q$5:$Q$12 + PI(), 2*PI()) - PI())),ABS(MOD(J1254 - $Q$5:$Q$12 + PI(), 2*PI()) - PI()),0))</f>
        <v>S</v>
      </c>
      <c r="L1254">
        <v>0.207671909193058</v>
      </c>
      <c r="M1254">
        <v>8.4010544882880307</v>
      </c>
      <c r="N1254">
        <v>1.8060222201877101</v>
      </c>
    </row>
    <row r="1255" spans="1:14" x14ac:dyDescent="0.3">
      <c r="A1255">
        <v>1677042</v>
      </c>
      <c r="B1255">
        <v>2023</v>
      </c>
      <c r="C1255">
        <v>2</v>
      </c>
      <c r="D1255">
        <v>22</v>
      </c>
      <c r="E1255">
        <v>800</v>
      </c>
      <c r="F1255">
        <v>-0.30272827148437498</v>
      </c>
      <c r="G1255">
        <v>5.5980017089843699</v>
      </c>
      <c r="H1255">
        <v>5.6061811904493304</v>
      </c>
      <c r="I1255">
        <v>3.0875673598725002</v>
      </c>
      <c r="J1255">
        <f t="shared" si="20"/>
        <v>3.0875673598725002</v>
      </c>
      <c r="K1255" t="str" cm="1">
        <f t="array" ref="K1255">INDEX($P$5:$P$12,MATCH(MIN(ABS(MOD(J1255 - $Q$5:$Q$12 + PI(), 2*PI()) - PI())),ABS(MOD(J1255 - $Q$5:$Q$12 + PI(), 2*PI()) - PI()),0))</f>
        <v>S</v>
      </c>
      <c r="L1255">
        <v>0.22931358105121299</v>
      </c>
      <c r="M1255">
        <v>8.3550749884711308</v>
      </c>
      <c r="N1255">
        <v>1.7771072387695299</v>
      </c>
    </row>
    <row r="1256" spans="1:14" x14ac:dyDescent="0.3">
      <c r="A1256">
        <v>1677045</v>
      </c>
      <c r="B1256">
        <v>2023</v>
      </c>
      <c r="C1256">
        <v>2</v>
      </c>
      <c r="D1256">
        <v>22</v>
      </c>
      <c r="E1256">
        <v>900</v>
      </c>
      <c r="F1256">
        <v>0.20555664062500001</v>
      </c>
      <c r="G1256">
        <v>5.8393688964843697</v>
      </c>
      <c r="H1256">
        <v>5.8429857642933003</v>
      </c>
      <c r="I1256">
        <v>-3.1064053241473499</v>
      </c>
      <c r="J1256">
        <f t="shared" si="20"/>
        <v>3.1767799830322363</v>
      </c>
      <c r="K1256" t="str" cm="1">
        <f t="array" ref="K1256">INDEX($P$5:$P$12,MATCH(MIN(ABS(MOD(J1256 - $Q$5:$Q$12 + PI(), 2*PI()) - PI())),ABS(MOD(J1256 - $Q$5:$Q$12 + PI(), 2*PI()) - PI()),0))</f>
        <v>S</v>
      </c>
      <c r="L1256">
        <v>0.25724491073367001</v>
      </c>
      <c r="M1256">
        <v>8.2858967251247808</v>
      </c>
      <c r="N1256">
        <v>1.7519107394748199</v>
      </c>
    </row>
    <row r="1257" spans="1:14" x14ac:dyDescent="0.3">
      <c r="A1257">
        <v>1677049</v>
      </c>
      <c r="B1257">
        <v>2023</v>
      </c>
      <c r="C1257">
        <v>2</v>
      </c>
      <c r="D1257">
        <v>22</v>
      </c>
      <c r="E1257">
        <v>1000</v>
      </c>
      <c r="F1257">
        <v>0.213359985351562</v>
      </c>
      <c r="G1257">
        <v>5.2515441894531198</v>
      </c>
      <c r="H1257">
        <v>5.25587660215953</v>
      </c>
      <c r="I1257">
        <v>-3.1009869383174902</v>
      </c>
      <c r="J1257">
        <f t="shared" si="20"/>
        <v>3.1821983688620961</v>
      </c>
      <c r="K1257" t="str" cm="1">
        <f t="array" ref="K1257">INDEX($P$5:$P$12,MATCH(MIN(ABS(MOD(J1257 - $Q$5:$Q$12 + PI(), 2*PI()) - PI())),ABS(MOD(J1257 - $Q$5:$Q$12 + PI(), 2*PI()) - PI()),0))</f>
        <v>S</v>
      </c>
      <c r="L1257">
        <v>0.28182328176595201</v>
      </c>
      <c r="M1257">
        <v>8.2575378417968697</v>
      </c>
      <c r="N1257">
        <v>1.7203401989406999</v>
      </c>
    </row>
    <row r="1258" spans="1:14" x14ac:dyDescent="0.3">
      <c r="A1258">
        <v>1677052</v>
      </c>
      <c r="B1258">
        <v>2023</v>
      </c>
      <c r="C1258">
        <v>2</v>
      </c>
      <c r="D1258">
        <v>22</v>
      </c>
      <c r="E1258">
        <v>1100</v>
      </c>
      <c r="F1258">
        <v>0.62285583496093699</v>
      </c>
      <c r="G1258">
        <v>5.6146466064453104</v>
      </c>
      <c r="H1258">
        <v>5.6490889448133803</v>
      </c>
      <c r="I1258">
        <v>-3.03111027648742</v>
      </c>
      <c r="J1258">
        <f t="shared" si="20"/>
        <v>3.2520750306921662</v>
      </c>
      <c r="K1258" t="str" cm="1">
        <f t="array" ref="K1258">INDEX($P$5:$P$12,MATCH(MIN(ABS(MOD(J1258 - $Q$5:$Q$12 + PI(), 2*PI()) - PI())),ABS(MOD(J1258 - $Q$5:$Q$12 + PI(), 2*PI()) - PI()),0))</f>
        <v>S</v>
      </c>
      <c r="L1258">
        <v>0.31093982355028699</v>
      </c>
      <c r="M1258">
        <v>8.2077147165934203</v>
      </c>
      <c r="N1258">
        <v>1.69248464372422</v>
      </c>
    </row>
    <row r="1259" spans="1:14" x14ac:dyDescent="0.3">
      <c r="A1259">
        <v>1677056</v>
      </c>
      <c r="B1259">
        <v>2023</v>
      </c>
      <c r="C1259">
        <v>2</v>
      </c>
      <c r="D1259">
        <v>22</v>
      </c>
      <c r="E1259">
        <v>1200</v>
      </c>
      <c r="F1259">
        <v>0.99423156738281204</v>
      </c>
      <c r="G1259">
        <v>6.0902886962890603</v>
      </c>
      <c r="H1259">
        <v>6.1709085889945499</v>
      </c>
      <c r="I1259">
        <v>-2.9797714205397998</v>
      </c>
      <c r="J1259">
        <f t="shared" si="20"/>
        <v>3.3034138866397864</v>
      </c>
      <c r="K1259" t="str" cm="1">
        <f t="array" ref="K1259">INDEX($P$5:$P$12,MATCH(MIN(ABS(MOD(J1259 - $Q$5:$Q$12 + PI(), 2*PI()) - PI())),ABS(MOD(J1259 - $Q$5:$Q$12 + PI(), 2*PI()) - PI()),0))</f>
        <v>S</v>
      </c>
      <c r="L1259">
        <v>0.34801742675789399</v>
      </c>
      <c r="M1259">
        <v>8.1240581936306402</v>
      </c>
      <c r="N1259">
        <v>1.6700340906778901</v>
      </c>
    </row>
    <row r="1260" spans="1:14" x14ac:dyDescent="0.3">
      <c r="A1260">
        <v>1677060</v>
      </c>
      <c r="B1260">
        <v>2023</v>
      </c>
      <c r="C1260">
        <v>2</v>
      </c>
      <c r="D1260">
        <v>22</v>
      </c>
      <c r="E1260">
        <v>1300</v>
      </c>
      <c r="F1260">
        <v>1.1911517333984301</v>
      </c>
      <c r="G1260">
        <v>6.69606994628906</v>
      </c>
      <c r="H1260">
        <v>6.8011907176297903</v>
      </c>
      <c r="I1260">
        <v>-2.9655460048792301</v>
      </c>
      <c r="J1260">
        <f t="shared" si="20"/>
        <v>3.3176393023003561</v>
      </c>
      <c r="K1260" t="str" cm="1">
        <f t="array" ref="K1260">INDEX($P$5:$P$12,MATCH(MIN(ABS(MOD(J1260 - $Q$5:$Q$12 + PI(), 2*PI()) - PI())),ABS(MOD(J1260 - $Q$5:$Q$12 + PI(), 2*PI()) - PI()),0))</f>
        <v>S</v>
      </c>
      <c r="L1260">
        <v>0.40179732030512799</v>
      </c>
      <c r="M1260">
        <v>7.9890016979641301</v>
      </c>
      <c r="N1260">
        <v>1.65659258100721</v>
      </c>
    </row>
    <row r="1261" spans="1:14" x14ac:dyDescent="0.3">
      <c r="A1261">
        <v>1677063</v>
      </c>
      <c r="B1261">
        <v>2023</v>
      </c>
      <c r="C1261">
        <v>2</v>
      </c>
      <c r="D1261">
        <v>22</v>
      </c>
      <c r="E1261">
        <v>1400</v>
      </c>
      <c r="F1261">
        <v>1.31441772460937</v>
      </c>
      <c r="G1261">
        <v>7.1685015869140596</v>
      </c>
      <c r="H1261">
        <v>7.2880113169750702</v>
      </c>
      <c r="I1261">
        <v>-2.9602469079025102</v>
      </c>
      <c r="J1261">
        <f t="shared" si="20"/>
        <v>3.322938399277076</v>
      </c>
      <c r="K1261" t="str" cm="1">
        <f t="array" ref="K1261">INDEX($P$5:$P$12,MATCH(MIN(ABS(MOD(J1261 - $Q$5:$Q$12 + PI(), 2*PI()) - PI())),ABS(MOD(J1261 - $Q$5:$Q$12 + PI(), 2*PI()) - PI()),0))</f>
        <v>S</v>
      </c>
      <c r="L1261">
        <v>0.48919335308954698</v>
      </c>
      <c r="M1261">
        <v>7.79750516679551</v>
      </c>
      <c r="N1261">
        <v>1.6544780731201101</v>
      </c>
    </row>
    <row r="1262" spans="1:14" x14ac:dyDescent="0.3">
      <c r="A1262">
        <v>1677067</v>
      </c>
      <c r="B1262">
        <v>2023</v>
      </c>
      <c r="C1262">
        <v>2</v>
      </c>
      <c r="D1262">
        <v>22</v>
      </c>
      <c r="E1262">
        <v>1500</v>
      </c>
      <c r="F1262">
        <v>1.58334777832031</v>
      </c>
      <c r="G1262">
        <v>7.59299865722656</v>
      </c>
      <c r="H1262">
        <v>7.7563276617066803</v>
      </c>
      <c r="I1262">
        <v>-2.9360113394270502</v>
      </c>
      <c r="J1262">
        <f t="shared" si="20"/>
        <v>3.3471739677525361</v>
      </c>
      <c r="K1262" t="str" cm="1">
        <f t="array" ref="K1262">INDEX($P$5:$P$12,MATCH(MIN(ABS(MOD(J1262 - $Q$5:$Q$12 + PI(), 2*PI()) - PI())),ABS(MOD(J1262 - $Q$5:$Q$12 + PI(), 2*PI()) - PI()),0))</f>
        <v>S</v>
      </c>
      <c r="L1262">
        <v>0.63623219342207804</v>
      </c>
      <c r="M1262">
        <v>7.5693464279174796</v>
      </c>
      <c r="N1262">
        <v>1.6622957653469499</v>
      </c>
    </row>
    <row r="1263" spans="1:14" x14ac:dyDescent="0.3">
      <c r="A1263">
        <v>1677070</v>
      </c>
      <c r="B1263">
        <v>2023</v>
      </c>
      <c r="C1263">
        <v>2</v>
      </c>
      <c r="D1263">
        <v>22</v>
      </c>
      <c r="E1263">
        <v>1600</v>
      </c>
      <c r="F1263">
        <v>1.8544677734374999</v>
      </c>
      <c r="G1263">
        <v>8.0692352294921807</v>
      </c>
      <c r="H1263">
        <v>8.2795898395751504</v>
      </c>
      <c r="I1263">
        <v>-2.9156956839090999</v>
      </c>
      <c r="J1263">
        <f t="shared" si="20"/>
        <v>3.3674896232704863</v>
      </c>
      <c r="K1263" t="str" cm="1">
        <f t="array" ref="K1263">INDEX($P$5:$P$12,MATCH(MIN(ABS(MOD(J1263 - $Q$5:$Q$12 + PI(), 2*PI()) - PI())),ABS(MOD(J1263 - $Q$5:$Q$12 + PI(), 2*PI()) - PI()),0))</f>
        <v>S</v>
      </c>
      <c r="L1263">
        <v>0.89852244064789499</v>
      </c>
      <c r="M1263">
        <v>7.3147577709621796</v>
      </c>
      <c r="N1263">
        <v>1.68082216050889</v>
      </c>
    </row>
    <row r="1264" spans="1:14" x14ac:dyDescent="0.3">
      <c r="A1264">
        <v>1677074</v>
      </c>
      <c r="B1264">
        <v>2023</v>
      </c>
      <c r="C1264">
        <v>2</v>
      </c>
      <c r="D1264">
        <v>22</v>
      </c>
      <c r="E1264">
        <v>1700</v>
      </c>
      <c r="F1264">
        <v>2.2622564697265601</v>
      </c>
      <c r="G1264">
        <v>8.81219482421875</v>
      </c>
      <c r="H1264">
        <v>9.0979438311525804</v>
      </c>
      <c r="I1264">
        <v>-2.8903004375825798</v>
      </c>
      <c r="J1264">
        <f t="shared" si="20"/>
        <v>3.3928848695970064</v>
      </c>
      <c r="K1264" t="str" cm="1">
        <f t="array" ref="K1264">INDEX($P$5:$P$12,MATCH(MIN(ABS(MOD(J1264 - $Q$5:$Q$12 + PI(), 2*PI()) - PI())),ABS(MOD(J1264 - $Q$5:$Q$12 + PI(), 2*PI()) - PI()),0))</f>
        <v>S</v>
      </c>
      <c r="L1264">
        <v>1.3698329481289999</v>
      </c>
      <c r="M1264">
        <v>7.0292254553900797</v>
      </c>
      <c r="N1264">
        <v>1.7162825266520101</v>
      </c>
    </row>
    <row r="1265" spans="1:14" x14ac:dyDescent="0.3">
      <c r="A1265">
        <v>1677078</v>
      </c>
      <c r="B1265">
        <v>2023</v>
      </c>
      <c r="C1265">
        <v>2</v>
      </c>
      <c r="D1265">
        <v>22</v>
      </c>
      <c r="E1265">
        <v>1800</v>
      </c>
      <c r="F1265">
        <v>2.7199011230468702</v>
      </c>
      <c r="G1265">
        <v>9.2120898437500003</v>
      </c>
      <c r="H1265">
        <v>9.6052309398823699</v>
      </c>
      <c r="I1265">
        <v>-2.8544961792714698</v>
      </c>
      <c r="J1265">
        <f t="shared" si="20"/>
        <v>3.4286891279081164</v>
      </c>
      <c r="K1265" t="str" cm="1">
        <f t="array" ref="K1265">INDEX($P$5:$P$12,MATCH(MIN(ABS(MOD(J1265 - $Q$5:$Q$12 + PI(), 2*PI()) - PI())),ABS(MOD(J1265 - $Q$5:$Q$12 + PI(), 2*PI()) - PI()),0))</f>
        <v>S</v>
      </c>
      <c r="L1265">
        <v>2.02510553937441</v>
      </c>
      <c r="M1265">
        <v>6.7377457088894301</v>
      </c>
      <c r="N1265">
        <v>1.7701014412773901</v>
      </c>
    </row>
    <row r="1266" spans="1:14" x14ac:dyDescent="0.3">
      <c r="A1266">
        <v>1677081</v>
      </c>
      <c r="B1266">
        <v>2023</v>
      </c>
      <c r="C1266">
        <v>2</v>
      </c>
      <c r="D1266">
        <v>22</v>
      </c>
      <c r="E1266">
        <v>1900</v>
      </c>
      <c r="F1266">
        <v>3.2100463867187501</v>
      </c>
      <c r="G1266">
        <v>9.2576574707031192</v>
      </c>
      <c r="H1266">
        <v>9.7983988309188295</v>
      </c>
      <c r="I1266">
        <v>-2.80782055447796</v>
      </c>
      <c r="J1266">
        <f t="shared" si="20"/>
        <v>3.4753647527016263</v>
      </c>
      <c r="K1266" t="str" cm="1">
        <f t="array" ref="K1266">INDEX($P$5:$P$12,MATCH(MIN(ABS(MOD(J1266 - $Q$5:$Q$12 + PI(), 2*PI()) - PI())),ABS(MOD(J1266 - $Q$5:$Q$12 + PI(), 2*PI()) - PI()),0))</f>
        <v>S</v>
      </c>
      <c r="L1266">
        <v>2.6275700726391999</v>
      </c>
      <c r="M1266">
        <v>6.5164454778035399</v>
      </c>
      <c r="N1266">
        <v>1.82186158498128</v>
      </c>
    </row>
    <row r="1267" spans="1:14" x14ac:dyDescent="0.3">
      <c r="A1267">
        <v>1677085</v>
      </c>
      <c r="B1267">
        <v>2023</v>
      </c>
      <c r="C1267">
        <v>2</v>
      </c>
      <c r="D1267">
        <v>22</v>
      </c>
      <c r="E1267">
        <v>2000</v>
      </c>
      <c r="F1267">
        <v>4.0120574951171797</v>
      </c>
      <c r="G1267">
        <v>9.03370056152343</v>
      </c>
      <c r="H1267">
        <v>9.884551136971</v>
      </c>
      <c r="I1267">
        <v>-2.7236383227259502</v>
      </c>
      <c r="J1267">
        <f t="shared" si="20"/>
        <v>3.559546984453636</v>
      </c>
      <c r="K1267" t="str" cm="1">
        <f t="array" ref="K1267">INDEX($P$5:$P$12,MATCH(MIN(ABS(MOD(J1267 - $Q$5:$Q$12 + PI(), 2*PI()) - PI())),ABS(MOD(J1267 - $Q$5:$Q$12 + PI(), 2*PI()) - PI()),0))</f>
        <v>SW</v>
      </c>
      <c r="L1267">
        <v>3.0432077301644198</v>
      </c>
      <c r="M1267">
        <v>6.37147352430555</v>
      </c>
      <c r="N1267">
        <v>1.8656918207804301</v>
      </c>
    </row>
    <row r="1268" spans="1:14" x14ac:dyDescent="0.3">
      <c r="A1268">
        <v>1677088</v>
      </c>
      <c r="B1268">
        <v>2023</v>
      </c>
      <c r="C1268">
        <v>2</v>
      </c>
      <c r="D1268">
        <v>22</v>
      </c>
      <c r="E1268">
        <v>2100</v>
      </c>
      <c r="F1268">
        <v>4.9820092773437503</v>
      </c>
      <c r="G1268">
        <v>8.9961090087890607</v>
      </c>
      <c r="H1268">
        <v>10.283501044758699</v>
      </c>
      <c r="I1268">
        <v>-2.6358397116523999</v>
      </c>
      <c r="J1268">
        <f t="shared" si="20"/>
        <v>3.6473455955271863</v>
      </c>
      <c r="K1268" t="str" cm="1">
        <f t="array" ref="K1268">INDEX($P$5:$P$12,MATCH(MIN(ABS(MOD(J1268 - $Q$5:$Q$12 + PI(), 2*PI()) - PI())),ABS(MOD(J1268 - $Q$5:$Q$12 + PI(), 2*PI()) - PI()),0))</f>
        <v>SW</v>
      </c>
      <c r="L1268">
        <v>3.7437498580647799</v>
      </c>
      <c r="M1268">
        <v>6.2786249584621796</v>
      </c>
      <c r="N1268">
        <v>1.9071143468220999</v>
      </c>
    </row>
    <row r="1269" spans="1:14" x14ac:dyDescent="0.3">
      <c r="A1269">
        <v>1677092</v>
      </c>
      <c r="B1269">
        <v>2023</v>
      </c>
      <c r="C1269">
        <v>2</v>
      </c>
      <c r="D1269">
        <v>22</v>
      </c>
      <c r="E1269">
        <v>2200</v>
      </c>
      <c r="F1269">
        <v>4.3333337402343703</v>
      </c>
      <c r="G1269">
        <v>8.8834112548828106</v>
      </c>
      <c r="H1269">
        <v>9.8839656427788203</v>
      </c>
      <c r="I1269">
        <v>-2.6877520714386098</v>
      </c>
      <c r="J1269">
        <f t="shared" si="20"/>
        <v>3.5954332357409764</v>
      </c>
      <c r="K1269" t="str" cm="1">
        <f t="array" ref="K1269">INDEX($P$5:$P$12,MATCH(MIN(ABS(MOD(J1269 - $Q$5:$Q$12 + PI(), 2*PI()) - PI())),ABS(MOD(J1269 - $Q$5:$Q$12 + PI(), 2*PI()) - PI()),0))</f>
        <v>SW</v>
      </c>
      <c r="L1269">
        <v>3.72737310402949</v>
      </c>
      <c r="M1269">
        <v>6.2724775738186302</v>
      </c>
      <c r="N1269">
        <v>1.91233645545111</v>
      </c>
    </row>
    <row r="1270" spans="1:14" x14ac:dyDescent="0.3">
      <c r="A1270">
        <v>1677096</v>
      </c>
      <c r="B1270">
        <v>2023</v>
      </c>
      <c r="C1270">
        <v>2</v>
      </c>
      <c r="D1270">
        <v>22</v>
      </c>
      <c r="E1270">
        <v>2300</v>
      </c>
      <c r="F1270">
        <v>4.62862426757812</v>
      </c>
      <c r="G1270">
        <v>9.3004602050781209</v>
      </c>
      <c r="H1270">
        <v>10.3885861712099</v>
      </c>
      <c r="I1270">
        <v>-2.6798052454960102</v>
      </c>
      <c r="J1270">
        <f t="shared" si="20"/>
        <v>3.6033800616835761</v>
      </c>
      <c r="K1270" t="str" cm="1">
        <f t="array" ref="K1270">INDEX($P$5:$P$12,MATCH(MIN(ABS(MOD(J1270 - $Q$5:$Q$12 + PI(), 2*PI()) - PI())),ABS(MOD(J1270 - $Q$5:$Q$12 + PI(), 2*PI()) - PI()),0))</f>
        <v>SW</v>
      </c>
      <c r="L1270">
        <v>3.7259521004531799</v>
      </c>
      <c r="M1270">
        <v>6.26042419009738</v>
      </c>
      <c r="N1270">
        <v>1.9219135708279</v>
      </c>
    </row>
    <row r="1271" spans="1:14" x14ac:dyDescent="0.3">
      <c r="A1271">
        <v>1677099</v>
      </c>
      <c r="B1271">
        <v>2023</v>
      </c>
      <c r="C1271">
        <v>2</v>
      </c>
      <c r="D1271">
        <v>22</v>
      </c>
      <c r="E1271">
        <v>0</v>
      </c>
      <c r="F1271">
        <v>-4.5995672607421803</v>
      </c>
      <c r="G1271">
        <v>2.9357080078125</v>
      </c>
      <c r="H1271">
        <v>5.4565923884074197</v>
      </c>
      <c r="I1271">
        <v>2.1388723281956099</v>
      </c>
      <c r="J1271">
        <f t="shared" si="20"/>
        <v>2.1388723281956099</v>
      </c>
      <c r="K1271" t="str" cm="1">
        <f t="array" ref="K1271">INDEX($P$5:$P$12,MATCH(MIN(ABS(MOD(J1271 - $Q$5:$Q$12 + PI(), 2*PI()) - PI())),ABS(MOD(J1271 - $Q$5:$Q$12 + PI(), 2*PI()) - PI()),0))</f>
        <v>SE</v>
      </c>
      <c r="L1271">
        <v>0.77646566518818605</v>
      </c>
      <c r="M1271">
        <v>8.6470837063259491</v>
      </c>
      <c r="N1271">
        <v>2.0149662229749801</v>
      </c>
    </row>
    <row r="1272" spans="1:14" x14ac:dyDescent="0.3">
      <c r="A1272">
        <v>1677103</v>
      </c>
      <c r="B1272">
        <v>2023</v>
      </c>
      <c r="C1272">
        <v>2</v>
      </c>
      <c r="D1272">
        <v>22</v>
      </c>
      <c r="E1272">
        <v>100</v>
      </c>
      <c r="F1272">
        <v>-4.0871588134765604</v>
      </c>
      <c r="G1272">
        <v>3.1303393554687502</v>
      </c>
      <c r="H1272">
        <v>5.1481930467859902</v>
      </c>
      <c r="I1272">
        <v>2.22439361474088</v>
      </c>
      <c r="J1272">
        <f t="shared" si="20"/>
        <v>2.22439361474088</v>
      </c>
      <c r="K1272" t="str" cm="1">
        <f t="array" ref="K1272">INDEX($P$5:$P$12,MATCH(MIN(ABS(MOD(J1272 - $Q$5:$Q$12 + PI(), 2*PI()) - PI())),ABS(MOD(J1272 - $Q$5:$Q$12 + PI(), 2*PI()) - PI()),0))</f>
        <v>SE</v>
      </c>
      <c r="L1272">
        <v>0.79279442753486995</v>
      </c>
      <c r="M1272">
        <v>8.6183307435777401</v>
      </c>
      <c r="N1272">
        <v>1.98456520504421</v>
      </c>
    </row>
    <row r="1273" spans="1:14" x14ac:dyDescent="0.3">
      <c r="A1273">
        <v>1677106</v>
      </c>
      <c r="B1273">
        <v>2023</v>
      </c>
      <c r="C1273">
        <v>2</v>
      </c>
      <c r="D1273">
        <v>22</v>
      </c>
      <c r="E1273">
        <v>200</v>
      </c>
      <c r="F1273">
        <v>-3.9574060058593701</v>
      </c>
      <c r="G1273">
        <v>3.32969848632812</v>
      </c>
      <c r="H1273">
        <v>5.1718424478195004</v>
      </c>
      <c r="I1273">
        <v>2.2702671011988702</v>
      </c>
      <c r="J1273">
        <f t="shared" si="20"/>
        <v>2.2702671011988702</v>
      </c>
      <c r="K1273" t="str" cm="1">
        <f t="array" ref="K1273">INDEX($P$5:$P$12,MATCH(MIN(ABS(MOD(J1273 - $Q$5:$Q$12 + PI(), 2*PI()) - PI())),ABS(MOD(J1273 - $Q$5:$Q$12 + PI(), 2*PI()) - PI()),0))</f>
        <v>SE</v>
      </c>
      <c r="L1273">
        <v>0.80905108964976202</v>
      </c>
      <c r="M1273">
        <v>8.5916133456759898</v>
      </c>
      <c r="N1273">
        <v>1.9538025326199</v>
      </c>
    </row>
    <row r="1274" spans="1:14" x14ac:dyDescent="0.3">
      <c r="A1274">
        <v>1677110</v>
      </c>
      <c r="B1274">
        <v>2023</v>
      </c>
      <c r="C1274">
        <v>2</v>
      </c>
      <c r="D1274">
        <v>23</v>
      </c>
      <c r="E1274">
        <v>300</v>
      </c>
      <c r="F1274">
        <v>10.753666992187499</v>
      </c>
      <c r="G1274">
        <v>5.8936779785156199</v>
      </c>
      <c r="H1274">
        <v>12.262821612227</v>
      </c>
      <c r="I1274">
        <v>-2.0721505367184898</v>
      </c>
      <c r="J1274">
        <f t="shared" si="20"/>
        <v>4.2110347704610964</v>
      </c>
      <c r="K1274" t="str" cm="1">
        <f t="array" ref="K1274">INDEX($P$5:$P$12,MATCH(MIN(ABS(MOD(J1274 - $Q$5:$Q$12 + PI(), 2*PI()) - PI())),ABS(MOD(J1274 - $Q$5:$Q$12 + PI(), 2*PI()) - PI()),0))</f>
        <v>SW</v>
      </c>
      <c r="L1274">
        <v>4.0855239438083304</v>
      </c>
      <c r="M1274">
        <v>6.1829702589246898</v>
      </c>
      <c r="N1274">
        <v>2.2970636155870201</v>
      </c>
    </row>
    <row r="1275" spans="1:14" x14ac:dyDescent="0.3">
      <c r="A1275">
        <v>1677114</v>
      </c>
      <c r="B1275">
        <v>2023</v>
      </c>
      <c r="C1275">
        <v>2</v>
      </c>
      <c r="D1275">
        <v>23</v>
      </c>
      <c r="E1275">
        <v>400</v>
      </c>
      <c r="F1275">
        <v>11.042316894531201</v>
      </c>
      <c r="G1275">
        <v>3.9043127441406198</v>
      </c>
      <c r="H1275">
        <v>11.7122337922067</v>
      </c>
      <c r="I1275">
        <v>-1.9106545010365199</v>
      </c>
      <c r="J1275">
        <f t="shared" si="20"/>
        <v>4.3725308061430663</v>
      </c>
      <c r="K1275" t="str" cm="1">
        <f t="array" ref="K1275">INDEX($P$5:$P$12,MATCH(MIN(ABS(MOD(J1275 - $Q$5:$Q$12 + PI(), 2*PI()) - PI())),ABS(MOD(J1275 - $Q$5:$Q$12 + PI(), 2*PI()) - PI()),0))</f>
        <v>W</v>
      </c>
      <c r="L1275">
        <v>4.2182597689168002</v>
      </c>
      <c r="M1275">
        <v>6.2998215357462497</v>
      </c>
      <c r="N1275">
        <v>2.3790161344740102</v>
      </c>
    </row>
    <row r="1276" spans="1:14" x14ac:dyDescent="0.3">
      <c r="A1276">
        <v>1677117</v>
      </c>
      <c r="B1276">
        <v>2023</v>
      </c>
      <c r="C1276">
        <v>2</v>
      </c>
      <c r="D1276">
        <v>23</v>
      </c>
      <c r="E1276">
        <v>500</v>
      </c>
      <c r="F1276">
        <v>11.0596618652343</v>
      </c>
      <c r="G1276">
        <v>1.4427789306640599</v>
      </c>
      <c r="H1276">
        <v>11.1533731048543</v>
      </c>
      <c r="I1276">
        <v>-1.7005179199960501</v>
      </c>
      <c r="J1276">
        <f t="shared" si="20"/>
        <v>4.5826673871835357</v>
      </c>
      <c r="K1276" t="str" cm="1">
        <f t="array" ref="K1276">INDEX($P$5:$P$12,MATCH(MIN(ABS(MOD(J1276 - $Q$5:$Q$12 + PI(), 2*PI()) - PI())),ABS(MOD(J1276 - $Q$5:$Q$12 + PI(), 2*PI()) - PI()),0))</f>
        <v>W</v>
      </c>
      <c r="L1276">
        <v>4.3396355844887502</v>
      </c>
      <c r="M1276">
        <v>6.45167912377251</v>
      </c>
      <c r="N1276">
        <v>2.4095669852362702</v>
      </c>
    </row>
    <row r="1277" spans="1:14" x14ac:dyDescent="0.3">
      <c r="A1277">
        <v>1677121</v>
      </c>
      <c r="B1277">
        <v>2023</v>
      </c>
      <c r="C1277">
        <v>2</v>
      </c>
      <c r="D1277">
        <v>23</v>
      </c>
      <c r="E1277">
        <v>600</v>
      </c>
      <c r="F1277">
        <v>10.5658715820312</v>
      </c>
      <c r="G1277">
        <v>-2.1651354980468702</v>
      </c>
      <c r="H1277">
        <v>10.785427854882601</v>
      </c>
      <c r="I1277">
        <v>-1.3686765853165299</v>
      </c>
      <c r="J1277">
        <f t="shared" si="20"/>
        <v>4.9145087218630561</v>
      </c>
      <c r="K1277" t="str" cm="1">
        <f t="array" ref="K1277">INDEX($P$5:$P$12,MATCH(MIN(ABS(MOD(J1277 - $Q$5:$Q$12 + PI(), 2*PI()) - PI())),ABS(MOD(J1277 - $Q$5:$Q$12 + PI(), 2*PI()) - PI()),0))</f>
        <v>W</v>
      </c>
      <c r="L1277">
        <v>4.4670113540432599</v>
      </c>
      <c r="M1277">
        <v>6.5884742736816397</v>
      </c>
      <c r="N1277">
        <v>2.4278241263495501</v>
      </c>
    </row>
    <row r="1278" spans="1:14" x14ac:dyDescent="0.3">
      <c r="A1278">
        <v>1677124</v>
      </c>
      <c r="B1278">
        <v>2023</v>
      </c>
      <c r="C1278">
        <v>2</v>
      </c>
      <c r="D1278">
        <v>23</v>
      </c>
      <c r="E1278">
        <v>700</v>
      </c>
      <c r="F1278">
        <v>9.8440411376953101</v>
      </c>
      <c r="G1278">
        <v>-5.4751562500000004</v>
      </c>
      <c r="H1278">
        <v>11.2642124395162</v>
      </c>
      <c r="I1278">
        <v>-1.06321321850065</v>
      </c>
      <c r="J1278">
        <f t="shared" si="20"/>
        <v>5.2199720886789365</v>
      </c>
      <c r="K1278" t="str" cm="1">
        <f t="array" ref="K1278">INDEX($P$5:$P$12,MATCH(MIN(ABS(MOD(J1278 - $Q$5:$Q$12 + PI(), 2*PI()) - PI())),ABS(MOD(J1278 - $Q$5:$Q$12 + PI(), 2*PI()) - PI()),0))</f>
        <v>NW</v>
      </c>
      <c r="L1278">
        <v>4.5995770031580703</v>
      </c>
      <c r="M1278">
        <v>6.6973785824245802</v>
      </c>
      <c r="N1278">
        <v>2.4504724078708202</v>
      </c>
    </row>
    <row r="1279" spans="1:14" x14ac:dyDescent="0.3">
      <c r="A1279">
        <v>1677128</v>
      </c>
      <c r="B1279">
        <v>2023</v>
      </c>
      <c r="C1279">
        <v>2</v>
      </c>
      <c r="D1279">
        <v>23</v>
      </c>
      <c r="E1279">
        <v>800</v>
      </c>
      <c r="F1279">
        <v>8.8859259033203095</v>
      </c>
      <c r="G1279">
        <v>-7.1097546386718697</v>
      </c>
      <c r="H1279">
        <v>11.380170920571199</v>
      </c>
      <c r="I1279">
        <v>-0.89598581308615599</v>
      </c>
      <c r="J1279">
        <f t="shared" si="20"/>
        <v>5.38719949409343</v>
      </c>
      <c r="K1279" t="str" cm="1">
        <f t="array" ref="K1279">INDEX($P$5:$P$12,MATCH(MIN(ABS(MOD(J1279 - $Q$5:$Q$12 + PI(), 2*PI()) - PI())),ABS(MOD(J1279 - $Q$5:$Q$12 + PI(), 2*PI()) - PI()),0))</f>
        <v>NW</v>
      </c>
      <c r="L1279">
        <v>4.7277401510841903</v>
      </c>
      <c r="M1279">
        <v>6.7868408626980203</v>
      </c>
      <c r="N1279">
        <v>2.4908102883232899</v>
      </c>
    </row>
    <row r="1280" spans="1:14" x14ac:dyDescent="0.3">
      <c r="A1280">
        <v>1677132</v>
      </c>
      <c r="B1280">
        <v>2023</v>
      </c>
      <c r="C1280">
        <v>2</v>
      </c>
      <c r="D1280">
        <v>23</v>
      </c>
      <c r="E1280">
        <v>900</v>
      </c>
      <c r="F1280">
        <v>7.9932464599609299</v>
      </c>
      <c r="G1280">
        <v>-7.5324194335937502</v>
      </c>
      <c r="H1280">
        <v>10.983138508334401</v>
      </c>
      <c r="I1280">
        <v>-0.81507107866137896</v>
      </c>
      <c r="J1280">
        <f t="shared" si="20"/>
        <v>5.4681142285182069</v>
      </c>
      <c r="K1280" t="str" cm="1">
        <f t="array" ref="K1280">INDEX($P$5:$P$12,MATCH(MIN(ABS(MOD(J1280 - $Q$5:$Q$12 + PI(), 2*PI()) - PI())),ABS(MOD(J1280 - $Q$5:$Q$12 + PI(), 2*PI()) - PI()),0))</f>
        <v>NW</v>
      </c>
      <c r="L1280">
        <v>4.8442971246170403</v>
      </c>
      <c r="M1280">
        <v>6.8872636159261003</v>
      </c>
      <c r="N1280">
        <v>2.5480668809678799</v>
      </c>
    </row>
    <row r="1281" spans="1:14" x14ac:dyDescent="0.3">
      <c r="A1281">
        <v>1677135</v>
      </c>
      <c r="B1281">
        <v>2023</v>
      </c>
      <c r="C1281">
        <v>2</v>
      </c>
      <c r="D1281">
        <v>23</v>
      </c>
      <c r="E1281">
        <v>1000</v>
      </c>
      <c r="F1281">
        <v>7.6741259765625003</v>
      </c>
      <c r="G1281">
        <v>-7.6423986816406204</v>
      </c>
      <c r="H1281">
        <v>10.830441685974399</v>
      </c>
      <c r="I1281">
        <v>-0.787469602594703</v>
      </c>
      <c r="J1281">
        <f t="shared" si="20"/>
        <v>5.4957157045848835</v>
      </c>
      <c r="K1281" t="str" cm="1">
        <f t="array" ref="K1281">INDEX($P$5:$P$12,MATCH(MIN(ABS(MOD(J1281 - $Q$5:$Q$12 + PI(), 2*PI()) - PI())),ABS(MOD(J1281 - $Q$5:$Q$12 + PI(), 2*PI()) - PI()),0))</f>
        <v>NW</v>
      </c>
      <c r="L1281">
        <v>4.9434519383228697</v>
      </c>
      <c r="M1281">
        <v>7.0191119511922198</v>
      </c>
      <c r="N1281">
        <v>2.6229599846733902</v>
      </c>
    </row>
    <row r="1282" spans="1:14" x14ac:dyDescent="0.3">
      <c r="A1282">
        <v>1677139</v>
      </c>
      <c r="B1282">
        <v>2023</v>
      </c>
      <c r="C1282">
        <v>2</v>
      </c>
      <c r="D1282">
        <v>23</v>
      </c>
      <c r="E1282">
        <v>1100</v>
      </c>
      <c r="F1282">
        <v>6.9777825927734298</v>
      </c>
      <c r="G1282">
        <v>-7.5209460449218701</v>
      </c>
      <c r="H1282">
        <v>10.259341076435501</v>
      </c>
      <c r="I1282">
        <v>-0.74795284139377105</v>
      </c>
      <c r="J1282">
        <f t="shared" si="20"/>
        <v>5.535232465785815</v>
      </c>
      <c r="K1282" t="str" cm="1">
        <f t="array" ref="K1282">INDEX($P$5:$P$12,MATCH(MIN(ABS(MOD(J1282 - $Q$5:$Q$12 + PI(), 2*PI()) - PI())),ABS(MOD(J1282 - $Q$5:$Q$12 + PI(), 2*PI()) - PI()),0))</f>
        <v>NW</v>
      </c>
      <c r="L1282">
        <v>5.0204052208292103</v>
      </c>
      <c r="M1282">
        <v>7.2175272835625499</v>
      </c>
      <c r="N1282">
        <v>2.6932360331217402</v>
      </c>
    </row>
    <row r="1283" spans="1:14" x14ac:dyDescent="0.3">
      <c r="A1283">
        <v>1677142</v>
      </c>
      <c r="B1283">
        <v>2023</v>
      </c>
      <c r="C1283">
        <v>2</v>
      </c>
      <c r="D1283">
        <v>23</v>
      </c>
      <c r="E1283">
        <v>1200</v>
      </c>
      <c r="F1283">
        <v>6.4970056152343698</v>
      </c>
      <c r="G1283">
        <v>-7.1699902343749997</v>
      </c>
      <c r="H1283">
        <v>9.6757346969323095</v>
      </c>
      <c r="I1283">
        <v>-0.73619631390390095</v>
      </c>
      <c r="J1283">
        <f t="shared" ref="J1283:J1346" si="21">IF(I1283&lt;0,I1283+2*PI(),I1283)</f>
        <v>5.5469889932756855</v>
      </c>
      <c r="K1283" t="str" cm="1">
        <f t="array" ref="K1283">INDEX($P$5:$P$12,MATCH(MIN(ABS(MOD(J1283 - $Q$5:$Q$12 + PI(), 2*PI()) - PI())),ABS(MOD(J1283 - $Q$5:$Q$12 + PI(), 2*PI()) - PI()),0))</f>
        <v>NW</v>
      </c>
      <c r="L1283">
        <v>5.0774011292146497</v>
      </c>
      <c r="M1283">
        <v>7.4863231447007896</v>
      </c>
      <c r="N1283">
        <v>2.7533038457234702</v>
      </c>
    </row>
    <row r="1284" spans="1:14" x14ac:dyDescent="0.3">
      <c r="A1284">
        <v>1677146</v>
      </c>
      <c r="B1284">
        <v>2023</v>
      </c>
      <c r="C1284">
        <v>2</v>
      </c>
      <c r="D1284">
        <v>23</v>
      </c>
      <c r="E1284">
        <v>1300</v>
      </c>
      <c r="F1284">
        <v>6.4172680664062502</v>
      </c>
      <c r="G1284">
        <v>-6.9491424560546804</v>
      </c>
      <c r="H1284">
        <v>9.4589592614969593</v>
      </c>
      <c r="I1284">
        <v>-0.74562728151505298</v>
      </c>
      <c r="J1284">
        <f t="shared" si="21"/>
        <v>5.5375580256645334</v>
      </c>
      <c r="K1284" t="str" cm="1">
        <f t="array" ref="K1284">INDEX($P$5:$P$12,MATCH(MIN(ABS(MOD(J1284 - $Q$5:$Q$12 + PI(), 2*PI()) - PI())),ABS(MOD(J1284 - $Q$5:$Q$12 + PI(), 2*PI()) - PI()),0))</f>
        <v>NW</v>
      </c>
      <c r="L1284">
        <v>5.1262899017910302</v>
      </c>
      <c r="M1284">
        <v>7.7872255113389697</v>
      </c>
      <c r="N1284">
        <v>2.8251434961954698</v>
      </c>
    </row>
    <row r="1285" spans="1:14" x14ac:dyDescent="0.3">
      <c r="A1285">
        <v>1677150</v>
      </c>
      <c r="B1285">
        <v>2023</v>
      </c>
      <c r="C1285">
        <v>2</v>
      </c>
      <c r="D1285">
        <v>23</v>
      </c>
      <c r="E1285">
        <v>1400</v>
      </c>
      <c r="F1285">
        <v>6.3694818115234302</v>
      </c>
      <c r="G1285">
        <v>-6.9070184326171802</v>
      </c>
      <c r="H1285">
        <v>9.3955948282075994</v>
      </c>
      <c r="I1285">
        <v>-0.74493243987893298</v>
      </c>
      <c r="J1285">
        <f t="shared" si="21"/>
        <v>5.5382528673006535</v>
      </c>
      <c r="K1285" t="str" cm="1">
        <f t="array" ref="K1285">INDEX($P$5:$P$12,MATCH(MIN(ABS(MOD(J1285 - $Q$5:$Q$12 + PI(), 2*PI()) - PI())),ABS(MOD(J1285 - $Q$5:$Q$12 + PI(), 2*PI()) - PI()),0))</f>
        <v>NW</v>
      </c>
      <c r="L1285">
        <v>5.1696589475107597</v>
      </c>
      <c r="M1285">
        <v>8.1098877588907801</v>
      </c>
      <c r="N1285">
        <v>2.9096883138020799</v>
      </c>
    </row>
    <row r="1286" spans="1:14" x14ac:dyDescent="0.3">
      <c r="A1286">
        <v>1677153</v>
      </c>
      <c r="B1286">
        <v>2023</v>
      </c>
      <c r="C1286">
        <v>2</v>
      </c>
      <c r="D1286">
        <v>23</v>
      </c>
      <c r="E1286">
        <v>1500</v>
      </c>
      <c r="F1286">
        <v>5.97619934082031</v>
      </c>
      <c r="G1286">
        <v>-6.4713610839843696</v>
      </c>
      <c r="H1286">
        <v>8.8087157316222005</v>
      </c>
      <c r="I1286">
        <v>-0.74563930406996803</v>
      </c>
      <c r="J1286">
        <f t="shared" si="21"/>
        <v>5.5375460031096182</v>
      </c>
      <c r="K1286" t="str" cm="1">
        <f t="array" ref="K1286">INDEX($P$5:$P$12,MATCH(MIN(ABS(MOD(J1286 - $Q$5:$Q$12 + PI(), 2*PI()) - PI())),ABS(MOD(J1286 - $Q$5:$Q$12 + PI(), 2*PI()) - PI()),0))</f>
        <v>NW</v>
      </c>
      <c r="L1286">
        <v>5.2068620059492998</v>
      </c>
      <c r="M1286">
        <v>8.4633046256171305</v>
      </c>
      <c r="N1286">
        <v>2.9965328640407898</v>
      </c>
    </row>
    <row r="1287" spans="1:14" x14ac:dyDescent="0.3">
      <c r="A1287">
        <v>1677157</v>
      </c>
      <c r="B1287">
        <v>2023</v>
      </c>
      <c r="C1287">
        <v>2</v>
      </c>
      <c r="D1287">
        <v>23</v>
      </c>
      <c r="E1287">
        <v>1600</v>
      </c>
      <c r="F1287">
        <v>5.6700793457031198</v>
      </c>
      <c r="G1287">
        <v>-5.8500463867187502</v>
      </c>
      <c r="H1287">
        <v>8.1469529588264002</v>
      </c>
      <c r="I1287">
        <v>-0.76977746556255</v>
      </c>
      <c r="J1287">
        <f t="shared" si="21"/>
        <v>5.5134078416170365</v>
      </c>
      <c r="K1287" t="str" cm="1">
        <f t="array" ref="K1287">INDEX($P$5:$P$12,MATCH(MIN(ABS(MOD(J1287 - $Q$5:$Q$12 + PI(), 2*PI()) - PI())),ABS(MOD(J1287 - $Q$5:$Q$12 + PI(), 2*PI()) - PI()),0))</f>
        <v>NW</v>
      </c>
      <c r="L1287">
        <v>5.2372267768847998</v>
      </c>
      <c r="M1287">
        <v>8.84438938564724</v>
      </c>
      <c r="N1287">
        <v>3.0813578499687999</v>
      </c>
    </row>
    <row r="1288" spans="1:14" x14ac:dyDescent="0.3">
      <c r="A1288">
        <v>1677160</v>
      </c>
      <c r="B1288">
        <v>2023</v>
      </c>
      <c r="C1288">
        <v>2</v>
      </c>
      <c r="D1288">
        <v>23</v>
      </c>
      <c r="E1288">
        <v>1700</v>
      </c>
      <c r="F1288">
        <v>5.8164611816406202</v>
      </c>
      <c r="G1288">
        <v>-5.1909649658203101</v>
      </c>
      <c r="H1288">
        <v>7.7959821673671197</v>
      </c>
      <c r="I1288">
        <v>-0.84216204727716504</v>
      </c>
      <c r="J1288">
        <f t="shared" si="21"/>
        <v>5.4410232599024209</v>
      </c>
      <c r="K1288" t="str" cm="1">
        <f t="array" ref="K1288">INDEX($P$5:$P$12,MATCH(MIN(ABS(MOD(J1288 - $Q$5:$Q$12 + PI(), 2*PI()) - PI())),ABS(MOD(J1288 - $Q$5:$Q$12 + PI(), 2*PI()) - PI()),0))</f>
        <v>NW</v>
      </c>
      <c r="L1288">
        <v>5.2630244040949004</v>
      </c>
      <c r="M1288">
        <v>9.2135615878634898</v>
      </c>
      <c r="N1288">
        <v>3.1709215376112101</v>
      </c>
    </row>
    <row r="1289" spans="1:14" x14ac:dyDescent="0.3">
      <c r="A1289">
        <v>1677164</v>
      </c>
      <c r="B1289">
        <v>2023</v>
      </c>
      <c r="C1289">
        <v>2</v>
      </c>
      <c r="D1289">
        <v>23</v>
      </c>
      <c r="E1289">
        <v>1800</v>
      </c>
      <c r="F1289">
        <v>5.8663824462890597</v>
      </c>
      <c r="G1289">
        <v>-5.1878332519531201</v>
      </c>
      <c r="H1289">
        <v>7.8312232030634199</v>
      </c>
      <c r="I1289">
        <v>-0.84670498829047003</v>
      </c>
      <c r="J1289">
        <f t="shared" si="21"/>
        <v>5.4364803188891164</v>
      </c>
      <c r="K1289" t="str" cm="1">
        <f t="array" ref="K1289">INDEX($P$5:$P$12,MATCH(MIN(ABS(MOD(J1289 - $Q$5:$Q$12 + PI(), 2*PI()) - PI())),ABS(MOD(J1289 - $Q$5:$Q$12 + PI(), 2*PI()) - PI()),0))</f>
        <v>NW</v>
      </c>
      <c r="L1289">
        <v>5.2857401029288402</v>
      </c>
      <c r="M1289">
        <v>9.5446603563096701</v>
      </c>
      <c r="N1289">
        <v>3.2645178900824599</v>
      </c>
    </row>
    <row r="1290" spans="1:14" x14ac:dyDescent="0.3">
      <c r="A1290">
        <v>1677168</v>
      </c>
      <c r="B1290">
        <v>2023</v>
      </c>
      <c r="C1290">
        <v>2</v>
      </c>
      <c r="D1290">
        <v>23</v>
      </c>
      <c r="E1290">
        <v>1900</v>
      </c>
      <c r="F1290">
        <v>5.4406732177734298</v>
      </c>
      <c r="G1290">
        <v>-4.8342108154296799</v>
      </c>
      <c r="H1290">
        <v>7.2780848628340697</v>
      </c>
      <c r="I1290">
        <v>-0.84435353487944897</v>
      </c>
      <c r="J1290">
        <f t="shared" si="21"/>
        <v>5.4388317723001371</v>
      </c>
      <c r="K1290" t="str" cm="1">
        <f t="array" ref="K1290">INDEX($P$5:$P$12,MATCH(MIN(ABS(MOD(J1290 - $Q$5:$Q$12 + PI(), 2*PI()) - PI())),ABS(MOD(J1290 - $Q$5:$Q$12 + PI(), 2*PI()) - PI()),0))</f>
        <v>NW</v>
      </c>
      <c r="L1290">
        <v>5.30537197958318</v>
      </c>
      <c r="M1290">
        <v>9.8404583401150099</v>
      </c>
      <c r="N1290">
        <v>3.3523807525634699</v>
      </c>
    </row>
    <row r="1291" spans="1:14" x14ac:dyDescent="0.3">
      <c r="A1291">
        <v>1677171</v>
      </c>
      <c r="B1291">
        <v>2023</v>
      </c>
      <c r="C1291">
        <v>2</v>
      </c>
      <c r="D1291">
        <v>23</v>
      </c>
      <c r="E1291">
        <v>2000</v>
      </c>
      <c r="F1291">
        <v>5.2068395996093697</v>
      </c>
      <c r="G1291">
        <v>-4.7074078369140597</v>
      </c>
      <c r="H1291">
        <v>7.0193209898892803</v>
      </c>
      <c r="I1291">
        <v>-0.83573077269555796</v>
      </c>
      <c r="J1291">
        <f t="shared" si="21"/>
        <v>5.4474545344840282</v>
      </c>
      <c r="K1291" t="str" cm="1">
        <f t="array" ref="K1291">INDEX($P$5:$P$12,MATCH(MIN(ABS(MOD(J1291 - $Q$5:$Q$12 + PI(), 2*PI()) - PI())),ABS(MOD(J1291 - $Q$5:$Q$12 + PI(), 2*PI()) - PI()),0))</f>
        <v>NW</v>
      </c>
      <c r="L1291">
        <v>5.3207579489209298</v>
      </c>
      <c r="M1291">
        <v>10.108372476365799</v>
      </c>
      <c r="N1291">
        <v>3.4274041917588902</v>
      </c>
    </row>
    <row r="1292" spans="1:14" x14ac:dyDescent="0.3">
      <c r="A1292">
        <v>1677175</v>
      </c>
      <c r="B1292">
        <v>2023</v>
      </c>
      <c r="C1292">
        <v>2</v>
      </c>
      <c r="D1292">
        <v>23</v>
      </c>
      <c r="E1292">
        <v>2100</v>
      </c>
      <c r="F1292">
        <v>5.1094866943359296</v>
      </c>
      <c r="G1292">
        <v>-4.9908770751953098</v>
      </c>
      <c r="H1292">
        <v>7.1425281420030799</v>
      </c>
      <c r="I1292">
        <v>-0.79714072734761898</v>
      </c>
      <c r="J1292">
        <f t="shared" si="21"/>
        <v>5.486044579831967</v>
      </c>
      <c r="K1292" t="str" cm="1">
        <f t="array" ref="K1292">INDEX($P$5:$P$12,MATCH(MIN(ABS(MOD(J1292 - $Q$5:$Q$12 + PI(), 2*PI()) - PI())),ABS(MOD(J1292 - $Q$5:$Q$12 + PI(), 2*PI()) - PI()),0))</f>
        <v>NW</v>
      </c>
      <c r="L1292">
        <v>5.3331339544133201</v>
      </c>
      <c r="M1292">
        <v>10.320037735833001</v>
      </c>
      <c r="N1292">
        <v>3.49327129787868</v>
      </c>
    </row>
    <row r="1293" spans="1:14" x14ac:dyDescent="0.3">
      <c r="A1293">
        <v>1677178</v>
      </c>
      <c r="B1293">
        <v>2023</v>
      </c>
      <c r="C1293">
        <v>2</v>
      </c>
      <c r="D1293">
        <v>23</v>
      </c>
      <c r="E1293">
        <v>2200</v>
      </c>
      <c r="F1293">
        <v>5.0281488037109296</v>
      </c>
      <c r="G1293">
        <v>-3.8724914550781202</v>
      </c>
      <c r="H1293">
        <v>6.34653216031501</v>
      </c>
      <c r="I1293">
        <v>-0.91451562633653005</v>
      </c>
      <c r="J1293">
        <f t="shared" si="21"/>
        <v>5.3686696808430563</v>
      </c>
      <c r="K1293" t="str" cm="1">
        <f t="array" ref="K1293">INDEX($P$5:$P$12,MATCH(MIN(ABS(MOD(J1293 - $Q$5:$Q$12 + PI(), 2*PI()) - PI())),ABS(MOD(J1293 - $Q$5:$Q$12 + PI(), 2*PI()) - PI()),0))</f>
        <v>NW</v>
      </c>
      <c r="L1293">
        <v>5.34132962553329</v>
      </c>
      <c r="M1293">
        <v>10.502853499518499</v>
      </c>
      <c r="N1293">
        <v>3.5400919384426501</v>
      </c>
    </row>
    <row r="1294" spans="1:14" x14ac:dyDescent="0.3">
      <c r="A1294">
        <v>1677182</v>
      </c>
      <c r="B1294">
        <v>2023</v>
      </c>
      <c r="C1294">
        <v>2</v>
      </c>
      <c r="D1294">
        <v>23</v>
      </c>
      <c r="E1294">
        <v>2300</v>
      </c>
      <c r="F1294">
        <v>5.0695703124999998</v>
      </c>
      <c r="G1294">
        <v>-3.2541448974609302</v>
      </c>
      <c r="H1294">
        <v>6.0241183725963001</v>
      </c>
      <c r="I1294">
        <v>-1.0001381144893799</v>
      </c>
      <c r="J1294">
        <f t="shared" si="21"/>
        <v>5.2830471926902067</v>
      </c>
      <c r="K1294" t="str" cm="1">
        <f t="array" ref="K1294">INDEX($P$5:$P$12,MATCH(MIN(ABS(MOD(J1294 - $Q$5:$Q$12 + PI(), 2*PI()) - PI())),ABS(MOD(J1294 - $Q$5:$Q$12 + PI(), 2*PI()) - PI()),0))</f>
        <v>NW</v>
      </c>
      <c r="L1294">
        <v>5.3468278103757898</v>
      </c>
      <c r="M1294">
        <v>10.6532861921522</v>
      </c>
      <c r="N1294">
        <v>3.5704406102498298</v>
      </c>
    </row>
    <row r="1295" spans="1:14" x14ac:dyDescent="0.3">
      <c r="A1295">
        <v>1677186</v>
      </c>
      <c r="B1295">
        <v>2023</v>
      </c>
      <c r="C1295">
        <v>2</v>
      </c>
      <c r="D1295">
        <v>23</v>
      </c>
      <c r="E1295">
        <v>0</v>
      </c>
      <c r="F1295">
        <v>5.7227856445312497</v>
      </c>
      <c r="G1295">
        <v>9.2677276611328097</v>
      </c>
      <c r="H1295">
        <v>10.892247313304001</v>
      </c>
      <c r="I1295">
        <v>-2.58840761156591</v>
      </c>
      <c r="J1295">
        <f t="shared" si="21"/>
        <v>3.6947776956136762</v>
      </c>
      <c r="K1295" t="str" cm="1">
        <f t="array" ref="K1295">INDEX($P$5:$P$12,MATCH(MIN(ABS(MOD(J1295 - $Q$5:$Q$12 + PI(), 2*PI()) - PI())),ABS(MOD(J1295 - $Q$5:$Q$12 + PI(), 2*PI()) - PI()),0))</f>
        <v>SW</v>
      </c>
      <c r="L1295">
        <v>3.7560572131823999</v>
      </c>
      <c r="M1295">
        <v>6.20249271392822</v>
      </c>
      <c r="N1295">
        <v>1.97123305002848</v>
      </c>
    </row>
    <row r="1296" spans="1:14" x14ac:dyDescent="0.3">
      <c r="A1296">
        <v>1677189</v>
      </c>
      <c r="B1296">
        <v>2023</v>
      </c>
      <c r="C1296">
        <v>2</v>
      </c>
      <c r="D1296">
        <v>23</v>
      </c>
      <c r="E1296">
        <v>100</v>
      </c>
      <c r="F1296">
        <v>7.1046569824218704</v>
      </c>
      <c r="G1296">
        <v>8.8675341796874996</v>
      </c>
      <c r="H1296">
        <v>11.3626279207673</v>
      </c>
      <c r="I1296">
        <v>-2.4661212153849701</v>
      </c>
      <c r="J1296">
        <f t="shared" si="21"/>
        <v>3.8170640917946161</v>
      </c>
      <c r="K1296" t="str" cm="1">
        <f t="array" ref="K1296">INDEX($P$5:$P$12,MATCH(MIN(ABS(MOD(J1296 - $Q$5:$Q$12 + PI(), 2*PI()) - PI())),ABS(MOD(J1296 - $Q$5:$Q$12 + PI(), 2*PI()) - PI()),0))</f>
        <v>SW</v>
      </c>
      <c r="L1296">
        <v>3.8333357860205699</v>
      </c>
      <c r="M1296">
        <v>6.1533799701266796</v>
      </c>
      <c r="N1296">
        <v>2.0528212653266</v>
      </c>
    </row>
    <row r="1297" spans="1:14" x14ac:dyDescent="0.3">
      <c r="A1297">
        <v>1677193</v>
      </c>
      <c r="B1297">
        <v>2023</v>
      </c>
      <c r="C1297">
        <v>2</v>
      </c>
      <c r="D1297">
        <v>23</v>
      </c>
      <c r="E1297">
        <v>200</v>
      </c>
      <c r="F1297">
        <v>9.3550512695312502</v>
      </c>
      <c r="G1297">
        <v>7.9913031005859301</v>
      </c>
      <c r="H1297">
        <v>12.3035730379834</v>
      </c>
      <c r="I1297">
        <v>-2.2777371508351498</v>
      </c>
      <c r="J1297">
        <f t="shared" si="21"/>
        <v>4.0054481563444364</v>
      </c>
      <c r="K1297" t="str" cm="1">
        <f t="array" ref="K1297">INDEX($P$5:$P$12,MATCH(MIN(ABS(MOD(J1297 - $Q$5:$Q$12 + PI(), 2*PI()) - PI())),ABS(MOD(J1297 - $Q$5:$Q$12 + PI(), 2*PI()) - PI()),0))</f>
        <v>SW</v>
      </c>
      <c r="L1297">
        <v>3.9476589296217299</v>
      </c>
      <c r="M1297">
        <v>6.1370450125800202</v>
      </c>
      <c r="N1297">
        <v>2.17117426130506</v>
      </c>
    </row>
    <row r="1298" spans="1:14" x14ac:dyDescent="0.3">
      <c r="A1298">
        <v>1677196</v>
      </c>
      <c r="B1298">
        <v>2023</v>
      </c>
      <c r="C1298">
        <v>2</v>
      </c>
      <c r="D1298">
        <v>24</v>
      </c>
      <c r="E1298">
        <v>300</v>
      </c>
      <c r="F1298">
        <v>5.2709301757812499</v>
      </c>
      <c r="G1298">
        <v>1.5159222412109301</v>
      </c>
      <c r="H1298">
        <v>5.48458978952476</v>
      </c>
      <c r="I1298">
        <v>-1.8508389893671</v>
      </c>
      <c r="J1298">
        <f t="shared" si="21"/>
        <v>4.4323463178124864</v>
      </c>
      <c r="K1298" t="str" cm="1">
        <f t="array" ref="K1298">INDEX($P$5:$P$12,MATCH(MIN(ABS(MOD(J1298 - $Q$5:$Q$12 + PI(), 2*PI()) - PI())),ABS(MOD(J1298 - $Q$5:$Q$12 + PI(), 2*PI()) - PI()),0))</f>
        <v>W</v>
      </c>
      <c r="L1298">
        <v>5.3525068534469904</v>
      </c>
      <c r="M1298">
        <v>10.942337671915601</v>
      </c>
      <c r="N1298">
        <v>3.5584454006618902</v>
      </c>
    </row>
    <row r="1299" spans="1:14" x14ac:dyDescent="0.3">
      <c r="A1299">
        <v>1677200</v>
      </c>
      <c r="B1299">
        <v>2023</v>
      </c>
      <c r="C1299">
        <v>2</v>
      </c>
      <c r="D1299">
        <v>24</v>
      </c>
      <c r="E1299">
        <v>400</v>
      </c>
      <c r="F1299">
        <v>5.7764233398437499</v>
      </c>
      <c r="G1299">
        <v>2.27456237792968</v>
      </c>
      <c r="H1299">
        <v>6.2081157054443397</v>
      </c>
      <c r="I1299">
        <v>-1.9459175299843701</v>
      </c>
      <c r="J1299">
        <f t="shared" si="21"/>
        <v>4.3372677771952164</v>
      </c>
      <c r="K1299" t="str" cm="1">
        <f t="array" ref="K1299">INDEX($P$5:$P$12,MATCH(MIN(ABS(MOD(J1299 - $Q$5:$Q$12 + PI(), 2*PI()) - PI())),ABS(MOD(J1299 - $Q$5:$Q$12 + PI(), 2*PI()) - PI()),0))</f>
        <v>W</v>
      </c>
      <c r="L1299">
        <v>5.3513798036736704</v>
      </c>
      <c r="M1299">
        <v>10.9404595692952</v>
      </c>
      <c r="N1299">
        <v>3.5363885031805999</v>
      </c>
    </row>
    <row r="1300" spans="1:14" x14ac:dyDescent="0.3">
      <c r="A1300">
        <v>1677204</v>
      </c>
      <c r="B1300">
        <v>2023</v>
      </c>
      <c r="C1300">
        <v>2</v>
      </c>
      <c r="D1300">
        <v>24</v>
      </c>
      <c r="E1300">
        <v>500</v>
      </c>
      <c r="F1300">
        <v>6.2973547363281197</v>
      </c>
      <c r="G1300">
        <v>2.9191162109375002</v>
      </c>
      <c r="H1300">
        <v>6.9410313447003196</v>
      </c>
      <c r="I1300">
        <v>-2.0048581742457299</v>
      </c>
      <c r="J1300">
        <f t="shared" si="21"/>
        <v>4.2783271329338568</v>
      </c>
      <c r="K1300" t="str" cm="1">
        <f t="array" ref="K1300">INDEX($P$5:$P$12,MATCH(MIN(ABS(MOD(J1300 - $Q$5:$Q$12 + PI(), 2*PI()) - PI())),ABS(MOD(J1300 - $Q$5:$Q$12 + PI(), 2*PI()) - PI()),0))</f>
        <v>SW</v>
      </c>
      <c r="L1300">
        <v>5.3490089984899196</v>
      </c>
      <c r="M1300">
        <v>10.9114050335354</v>
      </c>
      <c r="N1300">
        <v>3.5123406516180999</v>
      </c>
    </row>
    <row r="1301" spans="1:14" x14ac:dyDescent="0.3">
      <c r="A1301">
        <v>1677207</v>
      </c>
      <c r="B1301">
        <v>2023</v>
      </c>
      <c r="C1301">
        <v>2</v>
      </c>
      <c r="D1301">
        <v>24</v>
      </c>
      <c r="E1301">
        <v>600</v>
      </c>
      <c r="F1301">
        <v>6.7067114257812497</v>
      </c>
      <c r="G1301">
        <v>3.1355291748046801</v>
      </c>
      <c r="H1301">
        <v>7.4034803541818102</v>
      </c>
      <c r="I1301">
        <v>-2.0081248988112899</v>
      </c>
      <c r="J1301">
        <f t="shared" si="21"/>
        <v>4.2750604083682964</v>
      </c>
      <c r="K1301" t="str" cm="1">
        <f t="array" ref="K1301">INDEX($P$5:$P$12,MATCH(MIN(ABS(MOD(J1301 - $Q$5:$Q$12 + PI(), 2*PI()) - PI())),ABS(MOD(J1301 - $Q$5:$Q$12 + PI(), 2*PI()) - PI()),0))</f>
        <v>SW</v>
      </c>
      <c r="L1301">
        <v>5.34458081259206</v>
      </c>
      <c r="M1301">
        <v>10.851993666754799</v>
      </c>
      <c r="N1301">
        <v>3.48918151855468</v>
      </c>
    </row>
    <row r="1302" spans="1:14" x14ac:dyDescent="0.3">
      <c r="A1302">
        <v>1677211</v>
      </c>
      <c r="B1302">
        <v>2023</v>
      </c>
      <c r="C1302">
        <v>2</v>
      </c>
      <c r="D1302">
        <v>24</v>
      </c>
      <c r="E1302">
        <v>700</v>
      </c>
      <c r="F1302">
        <v>6.8688110351562504</v>
      </c>
      <c r="G1302">
        <v>3.8156536865234298</v>
      </c>
      <c r="H1302">
        <v>7.8574663914116796</v>
      </c>
      <c r="I1302">
        <v>-2.0778556211447401</v>
      </c>
      <c r="J1302">
        <f t="shared" si="21"/>
        <v>4.2053296860348457</v>
      </c>
      <c r="K1302" t="str" cm="1">
        <f t="array" ref="K1302">INDEX($P$5:$P$12,MATCH(MIN(ABS(MOD(J1302 - $Q$5:$Q$12 + PI(), 2*PI()) - PI())),ABS(MOD(J1302 - $Q$5:$Q$12 + PI(), 2*PI()) - PI()),0))</f>
        <v>SW</v>
      </c>
      <c r="L1302">
        <v>5.3379581819559601</v>
      </c>
      <c r="M1302">
        <v>10.766369501749599</v>
      </c>
      <c r="N1302">
        <v>3.4679889678954998</v>
      </c>
    </row>
    <row r="1303" spans="1:14" x14ac:dyDescent="0.3">
      <c r="A1303">
        <v>1677214</v>
      </c>
      <c r="B1303">
        <v>2023</v>
      </c>
      <c r="C1303">
        <v>2</v>
      </c>
      <c r="D1303">
        <v>24</v>
      </c>
      <c r="E1303">
        <v>800</v>
      </c>
      <c r="F1303">
        <v>7.6675921630859296</v>
      </c>
      <c r="G1303">
        <v>3.8460687255859298</v>
      </c>
      <c r="H1303">
        <v>8.5781241668180002</v>
      </c>
      <c r="I1303">
        <v>-2.0357235849730499</v>
      </c>
      <c r="J1303">
        <f t="shared" si="21"/>
        <v>4.2474617222065358</v>
      </c>
      <c r="K1303" t="str" cm="1">
        <f t="array" ref="K1303">INDEX($P$5:$P$12,MATCH(MIN(ABS(MOD(J1303 - $Q$5:$Q$12 + PI(), 2*PI()) - PI())),ABS(MOD(J1303 - $Q$5:$Q$12 + PI(), 2*PI()) - PI()),0))</f>
        <v>SW</v>
      </c>
      <c r="L1303">
        <v>5.3266474408996096</v>
      </c>
      <c r="M1303">
        <v>10.6394019656711</v>
      </c>
      <c r="N1303">
        <v>3.4544127782185798</v>
      </c>
    </row>
    <row r="1304" spans="1:14" x14ac:dyDescent="0.3">
      <c r="A1304">
        <v>1677218</v>
      </c>
      <c r="B1304">
        <v>2023</v>
      </c>
      <c r="C1304">
        <v>2</v>
      </c>
      <c r="D1304">
        <v>24</v>
      </c>
      <c r="E1304">
        <v>900</v>
      </c>
      <c r="F1304">
        <v>8.0902319335937491</v>
      </c>
      <c r="G1304">
        <v>3.9756451416015599</v>
      </c>
      <c r="H1304">
        <v>9.0143001409582606</v>
      </c>
      <c r="I1304">
        <v>-2.0275507675912898</v>
      </c>
      <c r="J1304">
        <f t="shared" si="21"/>
        <v>4.2556345395882964</v>
      </c>
      <c r="K1304" t="str" cm="1">
        <f t="array" ref="K1304">INDEX($P$5:$P$12,MATCH(MIN(ABS(MOD(J1304 - $Q$5:$Q$12 + PI(), 2*PI()) - PI())),ABS(MOD(J1304 - $Q$5:$Q$12 + PI(), 2*PI()) - PI()),0))</f>
        <v>SW</v>
      </c>
      <c r="L1304">
        <v>5.3106594787927799</v>
      </c>
      <c r="M1304">
        <v>10.475472132364899</v>
      </c>
      <c r="N1304">
        <v>3.4482634862263999</v>
      </c>
    </row>
    <row r="1305" spans="1:14" x14ac:dyDescent="0.3">
      <c r="A1305">
        <v>1677222</v>
      </c>
      <c r="B1305">
        <v>2023</v>
      </c>
      <c r="C1305">
        <v>2</v>
      </c>
      <c r="D1305">
        <v>24</v>
      </c>
      <c r="E1305">
        <v>1000</v>
      </c>
      <c r="F1305">
        <v>8.6453381347656197</v>
      </c>
      <c r="G1305">
        <v>4.6156787109374999</v>
      </c>
      <c r="H1305">
        <v>9.8003245572294393</v>
      </c>
      <c r="I1305">
        <v>-2.0611886661821699</v>
      </c>
      <c r="J1305">
        <f t="shared" si="21"/>
        <v>4.2219966409974159</v>
      </c>
      <c r="K1305" t="str" cm="1">
        <f t="array" ref="K1305">INDEX($P$5:$P$12,MATCH(MIN(ABS(MOD(J1305 - $Q$5:$Q$12 + PI(), 2*PI()) - PI())),ABS(MOD(J1305 - $Q$5:$Q$12 + PI(), 2*PI()) - PI()),0))</f>
        <v>SW</v>
      </c>
      <c r="L1305">
        <v>5.2859280629204397</v>
      </c>
      <c r="M1305">
        <v>10.2620215945773</v>
      </c>
      <c r="N1305">
        <v>3.45508299933539</v>
      </c>
    </row>
    <row r="1306" spans="1:14" x14ac:dyDescent="0.3">
      <c r="A1306">
        <v>1677225</v>
      </c>
      <c r="B1306">
        <v>2023</v>
      </c>
      <c r="C1306">
        <v>2</v>
      </c>
      <c r="D1306">
        <v>24</v>
      </c>
      <c r="E1306">
        <v>1100</v>
      </c>
      <c r="F1306">
        <v>9.0136486816406194</v>
      </c>
      <c r="G1306">
        <v>5.1106170654296799</v>
      </c>
      <c r="H1306">
        <v>10.361673095861599</v>
      </c>
      <c r="I1306">
        <v>-2.0865873908053501</v>
      </c>
      <c r="J1306">
        <f t="shared" si="21"/>
        <v>4.1965979163742357</v>
      </c>
      <c r="K1306" t="str" cm="1">
        <f t="array" ref="K1306">INDEX($P$5:$P$12,MATCH(MIN(ABS(MOD(J1306 - $Q$5:$Q$12 + PI(), 2*PI()) - PI())),ABS(MOD(J1306 - $Q$5:$Q$12 + PI(), 2*PI()) - PI()),0))</f>
        <v>SW</v>
      </c>
      <c r="L1306">
        <v>5.2538865657626204</v>
      </c>
      <c r="M1306">
        <v>10.0191546546088</v>
      </c>
      <c r="N1306">
        <v>3.4698352813720699</v>
      </c>
    </row>
    <row r="1307" spans="1:14" x14ac:dyDescent="0.3">
      <c r="A1307">
        <v>1677229</v>
      </c>
      <c r="B1307">
        <v>2023</v>
      </c>
      <c r="C1307">
        <v>2</v>
      </c>
      <c r="D1307">
        <v>24</v>
      </c>
      <c r="E1307">
        <v>1200</v>
      </c>
      <c r="F1307">
        <v>8.9657574462890608</v>
      </c>
      <c r="G1307">
        <v>6.4247735595703102</v>
      </c>
      <c r="H1307">
        <v>11.0300735209445</v>
      </c>
      <c r="I1307">
        <v>-2.1925700667566299</v>
      </c>
      <c r="J1307">
        <f t="shared" si="21"/>
        <v>4.0906152404229559</v>
      </c>
      <c r="K1307" t="str" cm="1">
        <f t="array" ref="K1307">INDEX($P$5:$P$12,MATCH(MIN(ABS(MOD(J1307 - $Q$5:$Q$12 + PI(), 2*PI()) - PI())),ABS(MOD(J1307 - $Q$5:$Q$12 + PI(), 2*PI()) - PI()),0))</f>
        <v>SW</v>
      </c>
      <c r="L1307">
        <v>5.2103006795488103</v>
      </c>
      <c r="M1307">
        <v>9.7427450815836494</v>
      </c>
      <c r="N1307">
        <v>3.4963600370618999</v>
      </c>
    </row>
    <row r="1308" spans="1:14" x14ac:dyDescent="0.3">
      <c r="A1308">
        <v>1677232</v>
      </c>
      <c r="B1308">
        <v>2023</v>
      </c>
      <c r="C1308">
        <v>2</v>
      </c>
      <c r="D1308">
        <v>24</v>
      </c>
      <c r="E1308">
        <v>1300</v>
      </c>
      <c r="F1308">
        <v>9.6111950683593701</v>
      </c>
      <c r="G1308">
        <v>7.1162133789062496</v>
      </c>
      <c r="H1308">
        <v>11.9589114678627</v>
      </c>
      <c r="I1308">
        <v>-2.2081307534871502</v>
      </c>
      <c r="J1308">
        <f t="shared" si="21"/>
        <v>4.0750545536924356</v>
      </c>
      <c r="K1308" t="str" cm="1">
        <f t="array" ref="K1308">INDEX($P$5:$P$12,MATCH(MIN(ABS(MOD(J1308 - $Q$5:$Q$12 + PI(), 2*PI()) - PI())),ABS(MOD(J1308 - $Q$5:$Q$12 + PI(), 2*PI()) - PI()),0))</f>
        <v>SW</v>
      </c>
      <c r="L1308">
        <v>5.1516832019662999</v>
      </c>
      <c r="M1308">
        <v>9.4337460199991803</v>
      </c>
      <c r="N1308">
        <v>3.5390019946628102</v>
      </c>
    </row>
    <row r="1309" spans="1:14" x14ac:dyDescent="0.3">
      <c r="A1309">
        <v>1677236</v>
      </c>
      <c r="B1309">
        <v>2023</v>
      </c>
      <c r="C1309">
        <v>2</v>
      </c>
      <c r="D1309">
        <v>24</v>
      </c>
      <c r="E1309">
        <v>1400</v>
      </c>
      <c r="F1309">
        <v>10.770220336914001</v>
      </c>
      <c r="G1309">
        <v>7.2718975830078101</v>
      </c>
      <c r="H1309">
        <v>12.9953122534024</v>
      </c>
      <c r="I1309">
        <v>-2.1646734816935802</v>
      </c>
      <c r="J1309">
        <f t="shared" si="21"/>
        <v>4.1185118254860065</v>
      </c>
      <c r="K1309" t="str" cm="1">
        <f t="array" ref="K1309">INDEX($P$5:$P$12,MATCH(MIN(ABS(MOD(J1309 - $Q$5:$Q$12 + PI(), 2*PI()) - PI())),ABS(MOD(J1309 - $Q$5:$Q$12 + PI(), 2*PI()) - PI()),0))</f>
        <v>SW</v>
      </c>
      <c r="L1309">
        <v>5.0711236442558301</v>
      </c>
      <c r="M1309">
        <v>9.0678490532769001</v>
      </c>
      <c r="N1309">
        <v>3.62368223402235</v>
      </c>
    </row>
    <row r="1310" spans="1:14" x14ac:dyDescent="0.3">
      <c r="A1310">
        <v>1677240</v>
      </c>
      <c r="B1310">
        <v>2023</v>
      </c>
      <c r="C1310">
        <v>2</v>
      </c>
      <c r="D1310">
        <v>24</v>
      </c>
      <c r="E1310">
        <v>1500</v>
      </c>
      <c r="F1310">
        <v>11.5122717285156</v>
      </c>
      <c r="G1310">
        <v>7.2305480957031198</v>
      </c>
      <c r="H1310">
        <v>13.594602830368199</v>
      </c>
      <c r="I1310">
        <v>-2.13160245419223</v>
      </c>
      <c r="J1310">
        <f t="shared" si="21"/>
        <v>4.1515828529873566</v>
      </c>
      <c r="K1310" t="str" cm="1">
        <f t="array" ref="K1310">INDEX($P$5:$P$12,MATCH(MIN(ABS(MOD(J1310 - $Q$5:$Q$12 + PI(), 2*PI()) - PI())),ABS(MOD(J1310 - $Q$5:$Q$12 + PI(), 2*PI()) - PI()),0))</f>
        <v>SW</v>
      </c>
      <c r="L1310">
        <v>4.9850228176745697</v>
      </c>
      <c r="M1310">
        <v>8.7278776168823207</v>
      </c>
      <c r="N1310">
        <v>3.7300656636555898</v>
      </c>
    </row>
    <row r="1311" spans="1:14" x14ac:dyDescent="0.3">
      <c r="A1311">
        <v>1677243</v>
      </c>
      <c r="B1311">
        <v>2023</v>
      </c>
      <c r="C1311">
        <v>2</v>
      </c>
      <c r="D1311">
        <v>24</v>
      </c>
      <c r="E1311">
        <v>1600</v>
      </c>
      <c r="F1311">
        <v>12.2465667724609</v>
      </c>
      <c r="G1311">
        <v>6.6364990234374996</v>
      </c>
      <c r="H1311">
        <v>13.9291606710681</v>
      </c>
      <c r="I1311">
        <v>-2.0674047982133299</v>
      </c>
      <c r="J1311">
        <f t="shared" si="21"/>
        <v>4.2157805089662563</v>
      </c>
      <c r="K1311" t="str" cm="1">
        <f t="array" ref="K1311">INDEX($P$5:$P$12,MATCH(MIN(ABS(MOD(J1311 - $Q$5:$Q$12 + PI(), 2*PI()) - PI())),ABS(MOD(J1311 - $Q$5:$Q$12 + PI(), 2*PI()) - PI()),0))</f>
        <v>SW</v>
      </c>
      <c r="L1311">
        <v>4.9175617514695498</v>
      </c>
      <c r="M1311">
        <v>8.4897059334648901</v>
      </c>
      <c r="N1311">
        <v>3.8225606282552</v>
      </c>
    </row>
    <row r="1312" spans="1:14" x14ac:dyDescent="0.3">
      <c r="A1312">
        <v>1677247</v>
      </c>
      <c r="B1312">
        <v>2023</v>
      </c>
      <c r="C1312">
        <v>2</v>
      </c>
      <c r="D1312">
        <v>24</v>
      </c>
      <c r="E1312">
        <v>1700</v>
      </c>
      <c r="F1312">
        <v>12.6922589111328</v>
      </c>
      <c r="G1312">
        <v>5.9055822753906204</v>
      </c>
      <c r="H1312">
        <v>13.9989048956923</v>
      </c>
      <c r="I1312">
        <v>-2.00629248890418</v>
      </c>
      <c r="J1312">
        <f t="shared" si="21"/>
        <v>4.2768928182754067</v>
      </c>
      <c r="K1312" t="str" cm="1">
        <f t="array" ref="K1312">INDEX($P$5:$P$12,MATCH(MIN(ABS(MOD(J1312 - $Q$5:$Q$12 + PI(), 2*PI()) - PI())),ABS(MOD(J1312 - $Q$5:$Q$12 + PI(), 2*PI()) - PI()),0))</f>
        <v>SW</v>
      </c>
      <c r="L1312">
        <v>4.8714911951400497</v>
      </c>
      <c r="M1312">
        <v>8.3451460732353997</v>
      </c>
      <c r="N1312">
        <v>3.8919174406263499</v>
      </c>
    </row>
    <row r="1313" spans="1:14" x14ac:dyDescent="0.3">
      <c r="A1313">
        <v>1677250</v>
      </c>
      <c r="B1313">
        <v>2023</v>
      </c>
      <c r="C1313">
        <v>2</v>
      </c>
      <c r="D1313">
        <v>24</v>
      </c>
      <c r="E1313">
        <v>1800</v>
      </c>
      <c r="F1313">
        <v>12.640447998046801</v>
      </c>
      <c r="G1313">
        <v>5.2913916015625002</v>
      </c>
      <c r="H1313">
        <v>13.703275180496499</v>
      </c>
      <c r="I1313">
        <v>-1.96724038857616</v>
      </c>
      <c r="J1313">
        <f t="shared" si="21"/>
        <v>4.3159449186034262</v>
      </c>
      <c r="K1313" t="str" cm="1">
        <f t="array" ref="K1313">INDEX($P$5:$P$12,MATCH(MIN(ABS(MOD(J1313 - $Q$5:$Q$12 + PI(), 2*PI()) - PI())),ABS(MOD(J1313 - $Q$5:$Q$12 + PI(), 2*PI()) - PI()),0))</f>
        <v>SW</v>
      </c>
      <c r="L1313">
        <v>4.8401478012759798</v>
      </c>
      <c r="M1313">
        <v>8.27643182542589</v>
      </c>
      <c r="N1313">
        <v>3.9496458901299301</v>
      </c>
    </row>
    <row r="1314" spans="1:14" x14ac:dyDescent="0.3">
      <c r="A1314">
        <v>1677254</v>
      </c>
      <c r="B1314">
        <v>2023</v>
      </c>
      <c r="C1314">
        <v>2</v>
      </c>
      <c r="D1314">
        <v>24</v>
      </c>
      <c r="E1314">
        <v>1900</v>
      </c>
      <c r="F1314">
        <v>12.873310546875</v>
      </c>
      <c r="G1314">
        <v>5.3532861328125003</v>
      </c>
      <c r="H1314">
        <v>13.942015523447299</v>
      </c>
      <c r="I1314">
        <v>-1.96488608475697</v>
      </c>
      <c r="J1314">
        <f t="shared" si="21"/>
        <v>4.318299222422616</v>
      </c>
      <c r="K1314" t="str" cm="1">
        <f t="array" ref="K1314">INDEX($P$5:$P$12,MATCH(MIN(ABS(MOD(J1314 - $Q$5:$Q$12 + PI(), 2*PI()) - PI())),ABS(MOD(J1314 - $Q$5:$Q$12 + PI(), 2*PI()) - PI()),0))</f>
        <v>SW</v>
      </c>
      <c r="L1314">
        <v>4.8169136737498404</v>
      </c>
      <c r="M1314">
        <v>8.2536469565497494</v>
      </c>
      <c r="N1314">
        <v>4.0033720864189997</v>
      </c>
    </row>
    <row r="1315" spans="1:14" x14ac:dyDescent="0.3">
      <c r="A1315">
        <v>1677258</v>
      </c>
      <c r="B1315">
        <v>2023</v>
      </c>
      <c r="C1315">
        <v>2</v>
      </c>
      <c r="D1315">
        <v>24</v>
      </c>
      <c r="E1315">
        <v>2000</v>
      </c>
      <c r="F1315">
        <v>13.071465454101499</v>
      </c>
      <c r="G1315">
        <v>5.2451727294921797</v>
      </c>
      <c r="H1315">
        <v>14.0845676568355</v>
      </c>
      <c r="I1315">
        <v>-1.95239611525692</v>
      </c>
      <c r="J1315">
        <f t="shared" si="21"/>
        <v>4.3307891919226664</v>
      </c>
      <c r="K1315" t="str" cm="1">
        <f t="array" ref="K1315">INDEX($P$5:$P$12,MATCH(MIN(ABS(MOD(J1315 - $Q$5:$Q$12 + PI(), 2*PI()) - PI())),ABS(MOD(J1315 - $Q$5:$Q$12 + PI(), 2*PI()) - PI()),0))</f>
        <v>W</v>
      </c>
      <c r="L1315">
        <v>4.8007278091833401</v>
      </c>
      <c r="M1315">
        <v>8.2664309607611699</v>
      </c>
      <c r="N1315">
        <v>4.0384827719794298</v>
      </c>
    </row>
    <row r="1316" spans="1:14" x14ac:dyDescent="0.3">
      <c r="A1316">
        <v>1677261</v>
      </c>
      <c r="B1316">
        <v>2023</v>
      </c>
      <c r="C1316">
        <v>2</v>
      </c>
      <c r="D1316">
        <v>24</v>
      </c>
      <c r="E1316">
        <v>2100</v>
      </c>
      <c r="F1316">
        <v>12.5861853027343</v>
      </c>
      <c r="G1316">
        <v>4.9827783203124998</v>
      </c>
      <c r="H1316">
        <v>13.536622188128799</v>
      </c>
      <c r="I1316">
        <v>-1.9477568823607501</v>
      </c>
      <c r="J1316">
        <f t="shared" si="21"/>
        <v>4.3354284248188364</v>
      </c>
      <c r="K1316" t="str" cm="1">
        <f t="array" ref="K1316">INDEX($P$5:$P$12,MATCH(MIN(ABS(MOD(J1316 - $Q$5:$Q$12 + PI(), 2*PI()) - PI())),ABS(MOD(J1316 - $Q$5:$Q$12 + PI(), 2*PI()) - PI()),0))</f>
        <v>W</v>
      </c>
      <c r="L1316">
        <v>4.7966518707256496</v>
      </c>
      <c r="M1316">
        <v>8.3120541042751697</v>
      </c>
      <c r="N1316">
        <v>4.04111756218804</v>
      </c>
    </row>
    <row r="1317" spans="1:14" x14ac:dyDescent="0.3">
      <c r="A1317">
        <v>1677265</v>
      </c>
      <c r="B1317">
        <v>2023</v>
      </c>
      <c r="C1317">
        <v>2</v>
      </c>
      <c r="D1317">
        <v>24</v>
      </c>
      <c r="E1317">
        <v>2200</v>
      </c>
      <c r="F1317">
        <v>12.976165161132799</v>
      </c>
      <c r="G1317">
        <v>4.2690771484374999</v>
      </c>
      <c r="H1317">
        <v>13.6603763487068</v>
      </c>
      <c r="I1317">
        <v>-1.8886361787069801</v>
      </c>
      <c r="J1317">
        <f t="shared" si="21"/>
        <v>4.3945491284726064</v>
      </c>
      <c r="K1317" t="str" cm="1">
        <f t="array" ref="K1317">INDEX($P$5:$P$12,MATCH(MIN(ABS(MOD(J1317 - $Q$5:$Q$12 + PI(), 2*PI()) - PI())),ABS(MOD(J1317 - $Q$5:$Q$12 + PI(), 2*PI()) - PI()),0))</f>
        <v>W</v>
      </c>
      <c r="L1317">
        <v>4.8061758082346397</v>
      </c>
      <c r="M1317">
        <v>8.3944711685180593</v>
      </c>
      <c r="N1317">
        <v>3.9984442392984998</v>
      </c>
    </row>
    <row r="1318" spans="1:14" x14ac:dyDescent="0.3">
      <c r="A1318">
        <v>1677268</v>
      </c>
      <c r="B1318">
        <v>2023</v>
      </c>
      <c r="C1318">
        <v>2</v>
      </c>
      <c r="D1318">
        <v>24</v>
      </c>
      <c r="E1318">
        <v>2300</v>
      </c>
      <c r="F1318">
        <v>12.469763793945299</v>
      </c>
      <c r="G1318">
        <v>3.3031060791015601</v>
      </c>
      <c r="H1318">
        <v>12.8998263107139</v>
      </c>
      <c r="I1318">
        <v>-1.82973854905671</v>
      </c>
      <c r="J1318">
        <f t="shared" si="21"/>
        <v>4.453446758122876</v>
      </c>
      <c r="K1318" t="str" cm="1">
        <f t="array" ref="K1318">INDEX($P$5:$P$12,MATCH(MIN(ABS(MOD(J1318 - $Q$5:$Q$12 + PI(), 2*PI()) - PI())),ABS(MOD(J1318 - $Q$5:$Q$12 + PI(), 2*PI()) - PI()),0))</f>
        <v>W</v>
      </c>
      <c r="L1318">
        <v>4.8248503672491303</v>
      </c>
      <c r="M1318">
        <v>8.4902995427449497</v>
      </c>
      <c r="N1318">
        <v>3.94397640228271</v>
      </c>
    </row>
    <row r="1319" spans="1:14" x14ac:dyDescent="0.3">
      <c r="A1319">
        <v>1677272</v>
      </c>
      <c r="B1319">
        <v>2023</v>
      </c>
      <c r="C1319">
        <v>2</v>
      </c>
      <c r="D1319">
        <v>24</v>
      </c>
      <c r="E1319">
        <v>0</v>
      </c>
      <c r="F1319">
        <v>5.0822088623046797</v>
      </c>
      <c r="G1319">
        <v>-2.0950488281249999</v>
      </c>
      <c r="H1319">
        <v>5.4970970986800101</v>
      </c>
      <c r="I1319">
        <v>-1.1797898482614899</v>
      </c>
      <c r="J1319">
        <f t="shared" si="21"/>
        <v>5.1033954589180963</v>
      </c>
      <c r="K1319" t="str" cm="1">
        <f t="array" ref="K1319">INDEX($P$5:$P$12,MATCH(MIN(ABS(MOD(J1319 - $Q$5:$Q$12 + PI(), 2*PI()) - PI())),ABS(MOD(J1319 - $Q$5:$Q$12 + PI(), 2*PI()) - PI()),0))</f>
        <v>W</v>
      </c>
      <c r="L1319">
        <v>5.3501798424678402</v>
      </c>
      <c r="M1319">
        <v>10.7732059690687</v>
      </c>
      <c r="N1319">
        <v>3.5843907462226001</v>
      </c>
    </row>
    <row r="1320" spans="1:14" x14ac:dyDescent="0.3">
      <c r="A1320">
        <v>1677276</v>
      </c>
      <c r="B1320">
        <v>2023</v>
      </c>
      <c r="C1320">
        <v>2</v>
      </c>
      <c r="D1320">
        <v>24</v>
      </c>
      <c r="E1320">
        <v>100</v>
      </c>
      <c r="F1320">
        <v>5.2072137451171798</v>
      </c>
      <c r="G1320">
        <v>-1.02826843261718</v>
      </c>
      <c r="H1320">
        <v>5.3077689245910404</v>
      </c>
      <c r="I1320">
        <v>-1.3758346507521899</v>
      </c>
      <c r="J1320">
        <f t="shared" si="21"/>
        <v>4.9073506564273961</v>
      </c>
      <c r="K1320" t="str" cm="1">
        <f t="array" ref="K1320">INDEX($P$5:$P$12,MATCH(MIN(ABS(MOD(J1320 - $Q$5:$Q$12 + PI(), 2*PI()) - PI())),ABS(MOD(J1320 - $Q$5:$Q$12 + PI(), 2*PI()) - PI()),0))</f>
        <v>W</v>
      </c>
      <c r="L1320">
        <v>5.3519273495937902</v>
      </c>
      <c r="M1320">
        <v>10.8600970374213</v>
      </c>
      <c r="N1320">
        <v>3.58539083268907</v>
      </c>
    </row>
    <row r="1321" spans="1:14" x14ac:dyDescent="0.3">
      <c r="A1321">
        <v>1677279</v>
      </c>
      <c r="B1321">
        <v>2023</v>
      </c>
      <c r="C1321">
        <v>2</v>
      </c>
      <c r="D1321">
        <v>24</v>
      </c>
      <c r="E1321">
        <v>200</v>
      </c>
      <c r="F1321">
        <v>5.1325952148437501</v>
      </c>
      <c r="G1321">
        <v>0.19773559570312499</v>
      </c>
      <c r="H1321">
        <v>5.1364027300480402</v>
      </c>
      <c r="I1321">
        <v>-1.6093027445683099</v>
      </c>
      <c r="J1321">
        <f t="shared" si="21"/>
        <v>4.6738825626112765</v>
      </c>
      <c r="K1321" t="str" cm="1">
        <f t="array" ref="K1321">INDEX($P$5:$P$12,MATCH(MIN(ABS(MOD(J1321 - $Q$5:$Q$12 + PI(), 2*PI()) - PI())),ABS(MOD(J1321 - $Q$5:$Q$12 + PI(), 2*PI()) - PI()),0))</f>
        <v>W</v>
      </c>
      <c r="L1321">
        <v>5.3526228489078003</v>
      </c>
      <c r="M1321">
        <v>10.915186776055201</v>
      </c>
      <c r="N1321">
        <v>3.5759478674994498</v>
      </c>
    </row>
    <row r="1322" spans="1:14" x14ac:dyDescent="0.3">
      <c r="A1322">
        <v>1677283</v>
      </c>
      <c r="B1322">
        <v>2023</v>
      </c>
      <c r="C1322">
        <v>2</v>
      </c>
      <c r="D1322">
        <v>25</v>
      </c>
      <c r="E1322">
        <v>300</v>
      </c>
      <c r="F1322">
        <v>9.8089215087890604</v>
      </c>
      <c r="G1322">
        <v>1.06746337890625</v>
      </c>
      <c r="H1322">
        <v>9.8668343064475597</v>
      </c>
      <c r="I1322">
        <v>-1.67919550856624</v>
      </c>
      <c r="J1322">
        <f t="shared" si="21"/>
        <v>4.6039897986133465</v>
      </c>
      <c r="K1322" t="str" cm="1">
        <f t="array" ref="K1322">INDEX($P$5:$P$12,MATCH(MIN(ABS(MOD(J1322 - $Q$5:$Q$12 + PI(), 2*PI()) - PI())),ABS(MOD(J1322 - $Q$5:$Q$12 + PI(), 2*PI()) - PI()),0))</f>
        <v>W</v>
      </c>
      <c r="L1322">
        <v>4.92108990728169</v>
      </c>
      <c r="M1322">
        <v>8.9228937360975404</v>
      </c>
      <c r="N1322">
        <v>3.6516879399617501</v>
      </c>
    </row>
    <row r="1323" spans="1:14" x14ac:dyDescent="0.3">
      <c r="A1323">
        <v>1677286</v>
      </c>
      <c r="B1323">
        <v>2023</v>
      </c>
      <c r="C1323">
        <v>2</v>
      </c>
      <c r="D1323">
        <v>25</v>
      </c>
      <c r="E1323">
        <v>400</v>
      </c>
      <c r="F1323">
        <v>9.1912213134765608</v>
      </c>
      <c r="G1323">
        <v>1.6729327392578099</v>
      </c>
      <c r="H1323">
        <v>9.3422295616938502</v>
      </c>
      <c r="I1323">
        <v>-1.75083955983268</v>
      </c>
      <c r="J1323">
        <f t="shared" si="21"/>
        <v>4.5323457473469064</v>
      </c>
      <c r="K1323" t="str" cm="1">
        <f t="array" ref="K1323">INDEX($P$5:$P$12,MATCH(MIN(ABS(MOD(J1323 - $Q$5:$Q$12 + PI(), 2*PI()) - PI())),ABS(MOD(J1323 - $Q$5:$Q$12 + PI(), 2*PI()) - PI()),0))</f>
        <v>W</v>
      </c>
      <c r="L1323">
        <v>4.9367859869330397</v>
      </c>
      <c r="M1323">
        <v>8.9855270385742099</v>
      </c>
      <c r="N1323">
        <v>3.59551302591959</v>
      </c>
    </row>
    <row r="1324" spans="1:14" x14ac:dyDescent="0.3">
      <c r="A1324">
        <v>1677290</v>
      </c>
      <c r="B1324">
        <v>2023</v>
      </c>
      <c r="C1324">
        <v>2</v>
      </c>
      <c r="D1324">
        <v>25</v>
      </c>
      <c r="E1324">
        <v>500</v>
      </c>
      <c r="F1324">
        <v>9.2640753173828099</v>
      </c>
      <c r="G1324">
        <v>2.6336590576171801</v>
      </c>
      <c r="H1324">
        <v>9.6311604450299999</v>
      </c>
      <c r="I1324">
        <v>-1.8477762102589199</v>
      </c>
      <c r="J1324">
        <f t="shared" si="21"/>
        <v>4.4354090969206661</v>
      </c>
      <c r="K1324" t="str" cm="1">
        <f t="array" ref="K1324">INDEX($P$5:$P$12,MATCH(MIN(ABS(MOD(J1324 - $Q$5:$Q$12 + PI(), 2*PI()) - PI())),ABS(MOD(J1324 - $Q$5:$Q$12 + PI(), 2*PI()) - PI()),0))</f>
        <v>W</v>
      </c>
      <c r="L1324">
        <v>4.9484996346716503</v>
      </c>
      <c r="M1324">
        <v>9.0219570795694892</v>
      </c>
      <c r="N1324">
        <v>3.5455180274115601</v>
      </c>
    </row>
    <row r="1325" spans="1:14" x14ac:dyDescent="0.3">
      <c r="A1325">
        <v>1677294</v>
      </c>
      <c r="B1325">
        <v>2023</v>
      </c>
      <c r="C1325">
        <v>2</v>
      </c>
      <c r="D1325">
        <v>25</v>
      </c>
      <c r="E1325">
        <v>600</v>
      </c>
      <c r="F1325">
        <v>9.4877801513671791</v>
      </c>
      <c r="G1325">
        <v>3.6719671630859301</v>
      </c>
      <c r="H1325">
        <v>10.173559605539101</v>
      </c>
      <c r="I1325">
        <v>-1.9400638083384001</v>
      </c>
      <c r="J1325">
        <f t="shared" si="21"/>
        <v>4.3431214988411861</v>
      </c>
      <c r="K1325" t="str" cm="1">
        <f t="array" ref="K1325">INDEX($P$5:$P$12,MATCH(MIN(ABS(MOD(J1325 - $Q$5:$Q$12 + PI(), 2*PI()) - PI())),ABS(MOD(J1325 - $Q$5:$Q$12 + PI(), 2*PI()) - PI()),0))</f>
        <v>W</v>
      </c>
      <c r="L1325">
        <v>4.9543313656453396</v>
      </c>
      <c r="M1325">
        <v>9.0211470921834298</v>
      </c>
      <c r="N1325">
        <v>3.5076577928331099</v>
      </c>
    </row>
    <row r="1326" spans="1:14" x14ac:dyDescent="0.3">
      <c r="A1326">
        <v>1677297</v>
      </c>
      <c r="B1326">
        <v>2023</v>
      </c>
      <c r="C1326">
        <v>2</v>
      </c>
      <c r="D1326">
        <v>25</v>
      </c>
      <c r="E1326">
        <v>700</v>
      </c>
      <c r="F1326">
        <v>10.567301635742099</v>
      </c>
      <c r="G1326">
        <v>4.2247454833984301</v>
      </c>
      <c r="H1326">
        <v>11.3805245160429</v>
      </c>
      <c r="I1326">
        <v>-1.95112524323876</v>
      </c>
      <c r="J1326">
        <f t="shared" si="21"/>
        <v>4.3320600639408262</v>
      </c>
      <c r="K1326" t="str" cm="1">
        <f t="array" ref="K1326">INDEX($P$5:$P$12,MATCH(MIN(ABS(MOD(J1326 - $Q$5:$Q$12 + PI(), 2*PI()) - PI())),ABS(MOD(J1326 - $Q$5:$Q$12 + PI(), 2*PI()) - PI()),0))</f>
        <v>W</v>
      </c>
      <c r="L1326">
        <v>4.9503394647153902</v>
      </c>
      <c r="M1326">
        <v>8.9599433475070498</v>
      </c>
      <c r="N1326">
        <v>3.4958282046847802</v>
      </c>
    </row>
    <row r="1327" spans="1:14" x14ac:dyDescent="0.3">
      <c r="A1327">
        <v>1677301</v>
      </c>
      <c r="B1327">
        <v>2023</v>
      </c>
      <c r="C1327">
        <v>2</v>
      </c>
      <c r="D1327">
        <v>25</v>
      </c>
      <c r="E1327">
        <v>800</v>
      </c>
      <c r="F1327">
        <v>10.7293969726562</v>
      </c>
      <c r="G1327">
        <v>4.8887365722656204</v>
      </c>
      <c r="H1327">
        <v>11.790661757079301</v>
      </c>
      <c r="I1327">
        <v>-1.99833011647727</v>
      </c>
      <c r="J1327">
        <f t="shared" si="21"/>
        <v>4.2848551907023165</v>
      </c>
      <c r="K1327" t="str" cm="1">
        <f t="array" ref="K1327">INDEX($P$5:$P$12,MATCH(MIN(ABS(MOD(J1327 - $Q$5:$Q$12 + PI(), 2*PI()) - PI())),ABS(MOD(J1327 - $Q$5:$Q$12 + PI(), 2*PI()) - PI()),0))</f>
        <v>SW</v>
      </c>
      <c r="L1327">
        <v>4.9370788162902297</v>
      </c>
      <c r="M1327">
        <v>8.8861724005805094</v>
      </c>
      <c r="N1327">
        <v>3.53271484375</v>
      </c>
    </row>
    <row r="1328" spans="1:14" x14ac:dyDescent="0.3">
      <c r="A1328">
        <v>1677304</v>
      </c>
      <c r="B1328">
        <v>2023</v>
      </c>
      <c r="C1328">
        <v>2</v>
      </c>
      <c r="D1328">
        <v>25</v>
      </c>
      <c r="E1328">
        <v>900</v>
      </c>
      <c r="F1328">
        <v>10.542694702148401</v>
      </c>
      <c r="G1328">
        <v>5.9510437011718702</v>
      </c>
      <c r="H1328">
        <v>12.106334404598501</v>
      </c>
      <c r="I1328">
        <v>-2.0846816604811802</v>
      </c>
      <c r="J1328">
        <f t="shared" si="21"/>
        <v>4.1985036466984056</v>
      </c>
      <c r="K1328" t="str" cm="1">
        <f t="array" ref="K1328">INDEX($P$5:$P$12,MATCH(MIN(ABS(MOD(J1328 - $Q$5:$Q$12 + PI(), 2*PI()) - PI())),ABS(MOD(J1328 - $Q$5:$Q$12 + PI(), 2*PI()) - PI()),0))</f>
        <v>SW</v>
      </c>
      <c r="L1328">
        <v>4.9194792274544099</v>
      </c>
      <c r="M1328">
        <v>8.7837154600355305</v>
      </c>
      <c r="N1328">
        <v>3.5434536404079799</v>
      </c>
    </row>
    <row r="1329" spans="1:14" x14ac:dyDescent="0.3">
      <c r="A1329">
        <v>1677308</v>
      </c>
      <c r="B1329">
        <v>2023</v>
      </c>
      <c r="C1329">
        <v>2</v>
      </c>
      <c r="D1329">
        <v>25</v>
      </c>
      <c r="E1329">
        <v>1000</v>
      </c>
      <c r="F1329">
        <v>9.8742291259765604</v>
      </c>
      <c r="G1329">
        <v>8.0242382812499997</v>
      </c>
      <c r="H1329">
        <v>12.723552995392501</v>
      </c>
      <c r="I1329">
        <v>-2.2531999332200199</v>
      </c>
      <c r="J1329">
        <f t="shared" si="21"/>
        <v>4.0299853739595664</v>
      </c>
      <c r="K1329" t="str" cm="1">
        <f t="array" ref="K1329">INDEX($P$5:$P$12,MATCH(MIN(ABS(MOD(J1329 - $Q$5:$Q$12 + PI(), 2*PI()) - PI())),ABS(MOD(J1329 - $Q$5:$Q$12 + PI(), 2*PI()) - PI()),0))</f>
        <v>SW</v>
      </c>
      <c r="L1329">
        <v>4.89775102875267</v>
      </c>
      <c r="M1329">
        <v>8.7076602511935697</v>
      </c>
      <c r="N1329">
        <v>3.5402745140923302</v>
      </c>
    </row>
    <row r="1330" spans="1:14" x14ac:dyDescent="0.3">
      <c r="A1330">
        <v>1677312</v>
      </c>
      <c r="B1330">
        <v>2023</v>
      </c>
      <c r="C1330">
        <v>2</v>
      </c>
      <c r="D1330">
        <v>25</v>
      </c>
      <c r="E1330">
        <v>1100</v>
      </c>
      <c r="F1330">
        <v>11.246159057617101</v>
      </c>
      <c r="G1330">
        <v>8.6554577636718708</v>
      </c>
      <c r="H1330">
        <v>14.1913016544618</v>
      </c>
      <c r="I1330">
        <v>-2.2267469870452099</v>
      </c>
      <c r="J1330">
        <f t="shared" si="21"/>
        <v>4.0564383201343759</v>
      </c>
      <c r="K1330" t="str" cm="1">
        <f t="array" ref="K1330">INDEX($P$5:$P$12,MATCH(MIN(ABS(MOD(J1330 - $Q$5:$Q$12 + PI(), 2*PI()) - PI())),ABS(MOD(J1330 - $Q$5:$Q$12 + PI(), 2*PI()) - PI()),0))</f>
        <v>SW</v>
      </c>
      <c r="L1330">
        <v>4.84483153227578</v>
      </c>
      <c r="M1330">
        <v>8.5469697316487601</v>
      </c>
      <c r="N1330">
        <v>3.5987677044338602</v>
      </c>
    </row>
    <row r="1331" spans="1:14" x14ac:dyDescent="0.3">
      <c r="A1331">
        <v>1677315</v>
      </c>
      <c r="B1331">
        <v>2023</v>
      </c>
      <c r="C1331">
        <v>2</v>
      </c>
      <c r="D1331">
        <v>25</v>
      </c>
      <c r="E1331">
        <v>1200</v>
      </c>
      <c r="F1331">
        <v>11.7585943603515</v>
      </c>
      <c r="G1331">
        <v>8.8853668212890593</v>
      </c>
      <c r="H1331">
        <v>14.738191370726399</v>
      </c>
      <c r="I1331">
        <v>-2.2179028274984498</v>
      </c>
      <c r="J1331">
        <f t="shared" si="21"/>
        <v>4.0652824796811364</v>
      </c>
      <c r="K1331" t="str" cm="1">
        <f t="array" ref="K1331">INDEX($P$5:$P$12,MATCH(MIN(ABS(MOD(J1331 - $Q$5:$Q$12 + PI(), 2*PI()) - PI())),ABS(MOD(J1331 - $Q$5:$Q$12 + PI(), 2*PI()) - PI()),0))</f>
        <v>SW</v>
      </c>
      <c r="L1331">
        <v>4.7664932876398796</v>
      </c>
      <c r="M1331">
        <v>8.3415999942355601</v>
      </c>
      <c r="N1331">
        <v>3.71695062849256</v>
      </c>
    </row>
    <row r="1332" spans="1:14" x14ac:dyDescent="0.3">
      <c r="A1332">
        <v>1677319</v>
      </c>
      <c r="B1332">
        <v>2023</v>
      </c>
      <c r="C1332">
        <v>2</v>
      </c>
      <c r="D1332">
        <v>25</v>
      </c>
      <c r="E1332">
        <v>1300</v>
      </c>
      <c r="F1332">
        <v>12.1988586425781</v>
      </c>
      <c r="G1332">
        <v>9.2414807128906205</v>
      </c>
      <c r="H1332">
        <v>15.3041536175096</v>
      </c>
      <c r="I1332">
        <v>-2.2191242083352498</v>
      </c>
      <c r="J1332">
        <f t="shared" si="21"/>
        <v>4.064061098844336</v>
      </c>
      <c r="K1332" t="str" cm="1">
        <f t="array" ref="K1332">INDEX($P$5:$P$12,MATCH(MIN(ABS(MOD(J1332 - $Q$5:$Q$12 + PI(), 2*PI()) - PI())),ABS(MOD(J1332 - $Q$5:$Q$12 + PI(), 2*PI()) - PI()),0))</f>
        <v>SW</v>
      </c>
      <c r="L1332">
        <v>4.68427830899582</v>
      </c>
      <c r="M1332">
        <v>8.1677550209893095</v>
      </c>
      <c r="N1332">
        <v>3.8599877887301899</v>
      </c>
    </row>
    <row r="1333" spans="1:14" x14ac:dyDescent="0.3">
      <c r="A1333">
        <v>1677322</v>
      </c>
      <c r="B1333">
        <v>2023</v>
      </c>
      <c r="C1333">
        <v>2</v>
      </c>
      <c r="D1333">
        <v>25</v>
      </c>
      <c r="E1333">
        <v>1400</v>
      </c>
      <c r="F1333">
        <v>12.2479858398437</v>
      </c>
      <c r="G1333">
        <v>9.8351568603515602</v>
      </c>
      <c r="H1333">
        <v>15.7080701424692</v>
      </c>
      <c r="I1333">
        <v>-2.2473650650040198</v>
      </c>
      <c r="J1333">
        <f t="shared" si="21"/>
        <v>4.035820242175566</v>
      </c>
      <c r="K1333" t="str" cm="1">
        <f t="array" ref="K1333">INDEX($P$5:$P$12,MATCH(MIN(ABS(MOD(J1333 - $Q$5:$Q$12 + PI(), 2*PI()) - PI())),ABS(MOD(J1333 - $Q$5:$Q$12 + PI(), 2*PI()) - PI()),0))</f>
        <v>SW</v>
      </c>
      <c r="L1333">
        <v>4.6078268844015602</v>
      </c>
      <c r="M1333">
        <v>8.0584491093953403</v>
      </c>
      <c r="N1333">
        <v>4.00146304236518</v>
      </c>
    </row>
    <row r="1334" spans="1:14" x14ac:dyDescent="0.3">
      <c r="A1334">
        <v>1677326</v>
      </c>
      <c r="B1334">
        <v>2023</v>
      </c>
      <c r="C1334">
        <v>2</v>
      </c>
      <c r="D1334">
        <v>25</v>
      </c>
      <c r="E1334">
        <v>1500</v>
      </c>
      <c r="F1334">
        <v>12.1439038085937</v>
      </c>
      <c r="G1334">
        <v>10.3896325683593</v>
      </c>
      <c r="H1334">
        <v>15.9818292012488</v>
      </c>
      <c r="I1334">
        <v>-2.27849963091032</v>
      </c>
      <c r="J1334">
        <f t="shared" si="21"/>
        <v>4.0046856762692666</v>
      </c>
      <c r="K1334" t="str" cm="1">
        <f t="array" ref="K1334">INDEX($P$5:$P$12,MATCH(MIN(ABS(MOD(J1334 - $Q$5:$Q$12 + PI(), 2*PI()) - PI())),ABS(MOD(J1334 - $Q$5:$Q$12 + PI(), 2*PI()) - PI()),0))</f>
        <v>SW</v>
      </c>
      <c r="L1334">
        <v>4.5418893238841402</v>
      </c>
      <c r="M1334">
        <v>8.01444519890679</v>
      </c>
      <c r="N1334">
        <v>4.1307095421685096</v>
      </c>
    </row>
    <row r="1335" spans="1:14" x14ac:dyDescent="0.3">
      <c r="A1335">
        <v>1677330</v>
      </c>
      <c r="B1335">
        <v>2023</v>
      </c>
      <c r="C1335">
        <v>2</v>
      </c>
      <c r="D1335">
        <v>25</v>
      </c>
      <c r="E1335">
        <v>1600</v>
      </c>
      <c r="F1335">
        <v>12.8814434814453</v>
      </c>
      <c r="G1335">
        <v>9.9553045654296799</v>
      </c>
      <c r="H1335">
        <v>16.280039163224799</v>
      </c>
      <c r="I1335">
        <v>-2.2287559858564201</v>
      </c>
      <c r="J1335">
        <f t="shared" si="21"/>
        <v>4.0544293213231661</v>
      </c>
      <c r="K1335" t="str" cm="1">
        <f t="array" ref="K1335">INDEX($P$5:$P$12,MATCH(MIN(ABS(MOD(J1335 - $Q$5:$Q$12 + PI(), 2*PI()) - PI())),ABS(MOD(J1335 - $Q$5:$Q$12 + PI(), 2*PI()) - PI()),0))</f>
        <v>SW</v>
      </c>
      <c r="L1335">
        <v>4.4895709324559601</v>
      </c>
      <c r="M1335">
        <v>8.0028741624620192</v>
      </c>
      <c r="N1335">
        <v>4.3057149251302</v>
      </c>
    </row>
    <row r="1336" spans="1:14" x14ac:dyDescent="0.3">
      <c r="A1336">
        <v>1677333</v>
      </c>
      <c r="B1336">
        <v>2023</v>
      </c>
      <c r="C1336">
        <v>2</v>
      </c>
      <c r="D1336">
        <v>25</v>
      </c>
      <c r="E1336">
        <v>1700</v>
      </c>
      <c r="F1336">
        <v>14.4944799804687</v>
      </c>
      <c r="G1336">
        <v>8.1847845458984292</v>
      </c>
      <c r="H1336">
        <v>16.645739634122201</v>
      </c>
      <c r="I1336">
        <v>-2.0848424438241802</v>
      </c>
      <c r="J1336">
        <f t="shared" si="21"/>
        <v>4.1983428633554061</v>
      </c>
      <c r="K1336" t="str" cm="1">
        <f t="array" ref="K1336">INDEX($P$5:$P$12,MATCH(MIN(ABS(MOD(J1336 - $Q$5:$Q$12 + PI(), 2*PI()) - PI())),ABS(MOD(J1336 - $Q$5:$Q$12 + PI(), 2*PI()) - PI()),0))</f>
        <v>SW</v>
      </c>
      <c r="L1336">
        <v>4.47663800079828</v>
      </c>
      <c r="M1336">
        <v>8.0502308739556199</v>
      </c>
      <c r="N1336">
        <v>4.5528227488199802</v>
      </c>
    </row>
    <row r="1337" spans="1:14" x14ac:dyDescent="0.3">
      <c r="A1337">
        <v>1677337</v>
      </c>
      <c r="B1337">
        <v>2023</v>
      </c>
      <c r="C1337">
        <v>2</v>
      </c>
      <c r="D1337">
        <v>25</v>
      </c>
      <c r="E1337">
        <v>1800</v>
      </c>
      <c r="F1337">
        <v>16.341154785156199</v>
      </c>
      <c r="G1337">
        <v>4.8988903808593696</v>
      </c>
      <c r="H1337">
        <v>17.0596736978205</v>
      </c>
      <c r="I1337">
        <v>-1.8620590788718201</v>
      </c>
      <c r="J1337">
        <f t="shared" si="21"/>
        <v>4.4211262283077666</v>
      </c>
      <c r="K1337" t="str" cm="1">
        <f t="array" ref="K1337">INDEX($P$5:$P$12,MATCH(MIN(ABS(MOD(J1337 - $Q$5:$Q$12 + PI(), 2*PI()) - PI())),ABS(MOD(J1337 - $Q$5:$Q$12 + PI(), 2*PI()) - PI()),0))</f>
        <v>W</v>
      </c>
      <c r="L1337">
        <v>4.5281832173806498</v>
      </c>
      <c r="M1337">
        <v>8.2260417938232404</v>
      </c>
      <c r="N1337">
        <v>4.7488380008273596</v>
      </c>
    </row>
    <row r="1338" spans="1:14" x14ac:dyDescent="0.3">
      <c r="A1338">
        <v>1677340</v>
      </c>
      <c r="B1338">
        <v>2023</v>
      </c>
      <c r="C1338">
        <v>2</v>
      </c>
      <c r="D1338">
        <v>25</v>
      </c>
      <c r="E1338">
        <v>1900</v>
      </c>
      <c r="F1338">
        <v>16.289331665039001</v>
      </c>
      <c r="G1338">
        <v>4.8025512695312501E-2</v>
      </c>
      <c r="H1338">
        <v>16.2894024612173</v>
      </c>
      <c r="I1338">
        <v>-1.57374459837116</v>
      </c>
      <c r="J1338">
        <f t="shared" si="21"/>
        <v>4.709440708808426</v>
      </c>
      <c r="K1338" t="str" cm="1">
        <f t="array" ref="K1338">INDEX($P$5:$P$12,MATCH(MIN(ABS(MOD(J1338 - $Q$5:$Q$12 + PI(), 2*PI()) - PI())),ABS(MOD(J1338 - $Q$5:$Q$12 + PI(), 2*PI()) - PI()),0))</f>
        <v>W</v>
      </c>
      <c r="L1338">
        <v>4.6332706070934604</v>
      </c>
      <c r="M1338">
        <v>8.4956729676988392</v>
      </c>
      <c r="N1338">
        <v>4.9532805548773799</v>
      </c>
    </row>
    <row r="1339" spans="1:14" x14ac:dyDescent="0.3">
      <c r="A1339">
        <v>1677344</v>
      </c>
      <c r="B1339">
        <v>2023</v>
      </c>
      <c r="C1339">
        <v>2</v>
      </c>
      <c r="D1339">
        <v>25</v>
      </c>
      <c r="E1339">
        <v>2000</v>
      </c>
      <c r="F1339">
        <v>16.302150268554598</v>
      </c>
      <c r="G1339">
        <v>-2.4083996582031202</v>
      </c>
      <c r="H1339">
        <v>16.479092580969699</v>
      </c>
      <c r="I1339">
        <v>-1.4241221814234</v>
      </c>
      <c r="J1339">
        <f t="shared" si="21"/>
        <v>4.8590631257561867</v>
      </c>
      <c r="K1339" t="str" cm="1">
        <f t="array" ref="K1339">INDEX($P$5:$P$12,MATCH(MIN(ABS(MOD(J1339 - $Q$5:$Q$12 + PI(), 2*PI()) - PI())),ABS(MOD(J1339 - $Q$5:$Q$12 + PI(), 2*PI()) - PI()),0))</f>
        <v>W</v>
      </c>
      <c r="L1339">
        <v>4.7584387048763199</v>
      </c>
      <c r="M1339">
        <v>8.8411774105495802</v>
      </c>
      <c r="N1339">
        <v>5.1996072133382096</v>
      </c>
    </row>
    <row r="1340" spans="1:14" x14ac:dyDescent="0.3">
      <c r="A1340">
        <v>1677348</v>
      </c>
      <c r="B1340">
        <v>2023</v>
      </c>
      <c r="C1340">
        <v>2</v>
      </c>
      <c r="D1340">
        <v>25</v>
      </c>
      <c r="E1340">
        <v>2100</v>
      </c>
      <c r="F1340">
        <v>16.202980957031201</v>
      </c>
      <c r="G1340">
        <v>-3.1830303955078101</v>
      </c>
      <c r="H1340">
        <v>16.512670116993299</v>
      </c>
      <c r="I1340">
        <v>-1.3768192338906899</v>
      </c>
      <c r="J1340">
        <f t="shared" si="21"/>
        <v>4.9063660732888961</v>
      </c>
      <c r="K1340" t="str" cm="1">
        <f t="array" ref="K1340">INDEX($P$5:$P$12,MATCH(MIN(ABS(MOD(J1340 - $Q$5:$Q$12 + PI(), 2*PI()) - PI())),ABS(MOD(J1340 - $Q$5:$Q$12 + PI(), 2*PI()) - PI()),0))</f>
        <v>W</v>
      </c>
      <c r="L1340">
        <v>4.8720697520915301</v>
      </c>
      <c r="M1340">
        <v>9.2331589592827594</v>
      </c>
      <c r="N1340">
        <v>5.4922059377034502</v>
      </c>
    </row>
    <row r="1341" spans="1:14" x14ac:dyDescent="0.3">
      <c r="A1341">
        <v>1677351</v>
      </c>
      <c r="B1341">
        <v>2023</v>
      </c>
      <c r="C1341">
        <v>2</v>
      </c>
      <c r="D1341">
        <v>25</v>
      </c>
      <c r="E1341">
        <v>2200</v>
      </c>
      <c r="F1341">
        <v>15.9360961914062</v>
      </c>
      <c r="G1341">
        <v>-3.6088940429687502</v>
      </c>
      <c r="H1341">
        <v>16.339622946540899</v>
      </c>
      <c r="I1341">
        <v>-1.3480923304914501</v>
      </c>
      <c r="J1341">
        <f t="shared" si="21"/>
        <v>4.9350929766881357</v>
      </c>
      <c r="K1341" t="str" cm="1">
        <f t="array" ref="K1341">INDEX($P$5:$P$12,MATCH(MIN(ABS(MOD(J1341 - $Q$5:$Q$12 + PI(), 2*PI()) - PI())),ABS(MOD(J1341 - $Q$5:$Q$12 + PI(), 2*PI()) - PI()),0))</f>
        <v>W</v>
      </c>
      <c r="L1341">
        <v>4.9669483576257001</v>
      </c>
      <c r="M1341">
        <v>9.6635982725355305</v>
      </c>
      <c r="N1341">
        <v>5.8037494023640903</v>
      </c>
    </row>
    <row r="1342" spans="1:14" x14ac:dyDescent="0.3">
      <c r="A1342">
        <v>1677355</v>
      </c>
      <c r="B1342">
        <v>2023</v>
      </c>
      <c r="C1342">
        <v>2</v>
      </c>
      <c r="D1342">
        <v>25</v>
      </c>
      <c r="E1342">
        <v>2300</v>
      </c>
      <c r="F1342">
        <v>15.6094372558593</v>
      </c>
      <c r="G1342">
        <v>-4.0034649658203101</v>
      </c>
      <c r="H1342">
        <v>16.114659884005</v>
      </c>
      <c r="I1342">
        <v>-1.31973081503079</v>
      </c>
      <c r="J1342">
        <f t="shared" si="21"/>
        <v>4.963454492148796</v>
      </c>
      <c r="K1342" t="str" cm="1">
        <f t="array" ref="K1342">INDEX($P$5:$P$12,MATCH(MIN(ABS(MOD(J1342 - $Q$5:$Q$12 + PI(), 2*PI()) - PI())),ABS(MOD(J1342 - $Q$5:$Q$12 + PI(), 2*PI()) - PI()),0))</f>
        <v>W</v>
      </c>
      <c r="L1342">
        <v>5.0476215435426699</v>
      </c>
      <c r="M1342">
        <v>10.0960430569118</v>
      </c>
      <c r="N1342">
        <v>6.1135279337565098</v>
      </c>
    </row>
    <row r="1343" spans="1:14" x14ac:dyDescent="0.3">
      <c r="A1343">
        <v>1677358</v>
      </c>
      <c r="B1343">
        <v>2023</v>
      </c>
      <c r="C1343">
        <v>2</v>
      </c>
      <c r="D1343">
        <v>25</v>
      </c>
      <c r="E1343">
        <v>0</v>
      </c>
      <c r="F1343">
        <v>11.7677850341796</v>
      </c>
      <c r="G1343">
        <v>1.88945922851562</v>
      </c>
      <c r="H1343">
        <v>11.918507489903501</v>
      </c>
      <c r="I1343">
        <v>-1.72999952339783</v>
      </c>
      <c r="J1343">
        <f t="shared" si="21"/>
        <v>4.553185783781756</v>
      </c>
      <c r="K1343" t="str" cm="1">
        <f t="array" ref="K1343">INDEX($P$5:$P$12,MATCH(MIN(ABS(MOD(J1343 - $Q$5:$Q$12 + PI(), 2*PI()) - PI())),ABS(MOD(J1343 - $Q$5:$Q$12 + PI(), 2*PI()) - PI()),0))</f>
        <v>W</v>
      </c>
      <c r="L1343">
        <v>4.8502817802186602</v>
      </c>
      <c r="M1343">
        <v>8.5975075827704508</v>
      </c>
      <c r="N1343">
        <v>3.8757731119791599</v>
      </c>
    </row>
    <row r="1344" spans="1:14" x14ac:dyDescent="0.3">
      <c r="A1344">
        <v>1677362</v>
      </c>
      <c r="B1344">
        <v>2023</v>
      </c>
      <c r="C1344">
        <v>2</v>
      </c>
      <c r="D1344">
        <v>25</v>
      </c>
      <c r="E1344">
        <v>100</v>
      </c>
      <c r="F1344">
        <v>10.704491577148399</v>
      </c>
      <c r="G1344">
        <v>1.16548889160156</v>
      </c>
      <c r="H1344">
        <v>10.7677529820147</v>
      </c>
      <c r="I1344">
        <v>-1.6792476181227001</v>
      </c>
      <c r="J1344">
        <f t="shared" si="21"/>
        <v>4.6039376890568864</v>
      </c>
      <c r="K1344" t="str" cm="1">
        <f t="array" ref="K1344">INDEX($P$5:$P$12,MATCH(MIN(ABS(MOD(J1344 - $Q$5:$Q$12 + PI(), 2*PI()) - PI())),ABS(MOD(J1344 - $Q$5:$Q$12 + PI(), 2*PI()) - PI()),0))</f>
        <v>W</v>
      </c>
      <c r="L1344">
        <v>4.8776812100524003</v>
      </c>
      <c r="M1344">
        <v>8.7232715818617006</v>
      </c>
      <c r="N1344">
        <v>3.7930945290459501</v>
      </c>
    </row>
    <row r="1345" spans="1:14" x14ac:dyDescent="0.3">
      <c r="A1345">
        <v>1677366</v>
      </c>
      <c r="B1345">
        <v>2023</v>
      </c>
      <c r="C1345">
        <v>2</v>
      </c>
      <c r="D1345">
        <v>25</v>
      </c>
      <c r="E1345">
        <v>200</v>
      </c>
      <c r="F1345">
        <v>9.9738006591796804</v>
      </c>
      <c r="G1345">
        <v>0.80944702148437497</v>
      </c>
      <c r="H1345">
        <v>10.0065930300798</v>
      </c>
      <c r="I1345">
        <v>-1.65177617541358</v>
      </c>
      <c r="J1345">
        <f t="shared" si="21"/>
        <v>4.6314091317660058</v>
      </c>
      <c r="K1345" t="str" cm="1">
        <f t="array" ref="K1345">INDEX($P$5:$P$12,MATCH(MIN(ABS(MOD(J1345 - $Q$5:$Q$12 + PI(), 2*PI()) - PI())),ABS(MOD(J1345 - $Q$5:$Q$12 + PI(), 2*PI()) - PI()),0))</f>
        <v>W</v>
      </c>
      <c r="L1345">
        <v>4.9013994410833597</v>
      </c>
      <c r="M1345">
        <v>8.8347218831380196</v>
      </c>
      <c r="N1345">
        <v>3.7173314624362499</v>
      </c>
    </row>
    <row r="1346" spans="1:14" x14ac:dyDescent="0.3">
      <c r="A1346">
        <v>1677369</v>
      </c>
      <c r="B1346">
        <v>2023</v>
      </c>
      <c r="C1346">
        <v>2</v>
      </c>
      <c r="D1346">
        <v>26</v>
      </c>
      <c r="E1346">
        <v>300</v>
      </c>
      <c r="F1346">
        <v>15.105167846679601</v>
      </c>
      <c r="G1346">
        <v>-2.1104113769531199</v>
      </c>
      <c r="H1346">
        <v>15.251882895444</v>
      </c>
      <c r="I1346">
        <v>-1.43198038182896</v>
      </c>
      <c r="J1346">
        <f t="shared" si="21"/>
        <v>4.8512049253506264</v>
      </c>
      <c r="K1346" t="str" cm="1">
        <f t="array" ref="K1346">INDEX($P$5:$P$12,MATCH(MIN(ABS(MOD(J1346 - $Q$5:$Q$12 + PI(), 2*PI()) - PI())),ABS(MOD(J1346 - $Q$5:$Q$12 + PI(), 2*PI()) - PI()),0))</f>
        <v>W</v>
      </c>
      <c r="L1346">
        <v>5.1948626306163996</v>
      </c>
      <c r="M1346">
        <v>11.4161252975463</v>
      </c>
      <c r="N1346">
        <v>6.7146389219495903</v>
      </c>
    </row>
    <row r="1347" spans="1:14" x14ac:dyDescent="0.3">
      <c r="A1347">
        <v>1677373</v>
      </c>
      <c r="B1347">
        <v>2023</v>
      </c>
      <c r="C1347">
        <v>2</v>
      </c>
      <c r="D1347">
        <v>26</v>
      </c>
      <c r="E1347">
        <v>400</v>
      </c>
      <c r="F1347">
        <v>15.378886108398399</v>
      </c>
      <c r="G1347">
        <v>-2.3510009765625002</v>
      </c>
      <c r="H1347">
        <v>15.557549406217101</v>
      </c>
      <c r="I1347">
        <v>-1.41909877390557</v>
      </c>
      <c r="J1347">
        <f t="shared" ref="J1347:J1410" si="22">IF(I1347&lt;0,I1347+2*PI(),I1347)</f>
        <v>4.8640865332740164</v>
      </c>
      <c r="K1347" t="str" cm="1">
        <f t="array" ref="K1347">INDEX($P$5:$P$12,MATCH(MIN(ABS(MOD(J1347 - $Q$5:$Q$12 + PI(), 2*PI()) - PI())),ABS(MOD(J1347 - $Q$5:$Q$12 + PI(), 2*PI()) - PI()),0))</f>
        <v>W</v>
      </c>
      <c r="L1347">
        <v>5.1993876372152403</v>
      </c>
      <c r="M1347">
        <v>11.5782040490044</v>
      </c>
      <c r="N1347">
        <v>6.7648650275336299</v>
      </c>
    </row>
    <row r="1348" spans="1:14" x14ac:dyDescent="0.3">
      <c r="A1348">
        <v>1677376</v>
      </c>
      <c r="B1348">
        <v>2023</v>
      </c>
      <c r="C1348">
        <v>2</v>
      </c>
      <c r="D1348">
        <v>26</v>
      </c>
      <c r="E1348">
        <v>500</v>
      </c>
      <c r="F1348">
        <v>15.660393066406201</v>
      </c>
      <c r="G1348">
        <v>-2.8767687988281199</v>
      </c>
      <c r="H1348">
        <v>15.9224278838453</v>
      </c>
      <c r="I1348">
        <v>-1.38912463698925</v>
      </c>
      <c r="J1348">
        <f t="shared" si="22"/>
        <v>4.8940606701903366</v>
      </c>
      <c r="K1348" t="str" cm="1">
        <f t="array" ref="K1348">INDEX($P$5:$P$12,MATCH(MIN(ABS(MOD(J1348 - $Q$5:$Q$12 + PI(), 2*PI()) - PI())),ABS(MOD(J1348 - $Q$5:$Q$12 + PI(), 2*PI()) - PI()),0))</f>
        <v>W</v>
      </c>
      <c r="L1348">
        <v>5.1983185851723199</v>
      </c>
      <c r="M1348">
        <v>11.669198777940499</v>
      </c>
      <c r="N1348">
        <v>6.8220900429619604</v>
      </c>
    </row>
    <row r="1349" spans="1:14" x14ac:dyDescent="0.3">
      <c r="A1349">
        <v>1677380</v>
      </c>
      <c r="B1349">
        <v>2023</v>
      </c>
      <c r="C1349">
        <v>2</v>
      </c>
      <c r="D1349">
        <v>26</v>
      </c>
      <c r="E1349">
        <v>600</v>
      </c>
      <c r="F1349">
        <v>15.7285864257812</v>
      </c>
      <c r="G1349">
        <v>-4.6019671630859298</v>
      </c>
      <c r="H1349">
        <v>16.387999655949201</v>
      </c>
      <c r="I1349">
        <v>-1.28615499527169</v>
      </c>
      <c r="J1349">
        <f t="shared" si="22"/>
        <v>4.9970303119078965</v>
      </c>
      <c r="K1349" t="str" cm="1">
        <f t="array" ref="K1349">INDEX($P$5:$P$12,MATCH(MIN(ABS(MOD(J1349 - $Q$5:$Q$12 + PI(), 2*PI()) - PI())),ABS(MOD(J1349 - $Q$5:$Q$12 + PI(), 2*PI()) - PI()),0))</f>
        <v>W</v>
      </c>
      <c r="L1349">
        <v>5.20111241869989</v>
      </c>
      <c r="M1349">
        <v>11.7096978293524</v>
      </c>
      <c r="N1349">
        <v>6.9231606589423196</v>
      </c>
    </row>
    <row r="1350" spans="1:14" x14ac:dyDescent="0.3">
      <c r="A1350">
        <v>1677384</v>
      </c>
      <c r="B1350">
        <v>2023</v>
      </c>
      <c r="C1350">
        <v>2</v>
      </c>
      <c r="D1350">
        <v>26</v>
      </c>
      <c r="E1350">
        <v>700</v>
      </c>
      <c r="F1350">
        <v>15.267424316406199</v>
      </c>
      <c r="G1350">
        <v>-6.9253363037109299</v>
      </c>
      <c r="H1350">
        <v>16.7646809744978</v>
      </c>
      <c r="I1350">
        <v>-1.14495090159568</v>
      </c>
      <c r="J1350">
        <f t="shared" si="22"/>
        <v>5.1382344055839066</v>
      </c>
      <c r="K1350" t="str" cm="1">
        <f t="array" ref="K1350">INDEX($P$5:$P$12,MATCH(MIN(ABS(MOD(J1350 - $Q$5:$Q$12 + PI(), 2*PI()) - PI())),ABS(MOD(J1350 - $Q$5:$Q$12 + PI(), 2*PI()) - PI()),0))</f>
        <v>NW</v>
      </c>
      <c r="L1350">
        <v>5.21568334238136</v>
      </c>
      <c r="M1350">
        <v>11.751231723361499</v>
      </c>
      <c r="N1350">
        <v>7.0401758617824903</v>
      </c>
    </row>
    <row r="1351" spans="1:14" x14ac:dyDescent="0.3">
      <c r="A1351">
        <v>1677387</v>
      </c>
      <c r="B1351">
        <v>2023</v>
      </c>
      <c r="C1351">
        <v>2</v>
      </c>
      <c r="D1351">
        <v>26</v>
      </c>
      <c r="E1351">
        <v>800</v>
      </c>
      <c r="F1351">
        <v>14.357156982421801</v>
      </c>
      <c r="G1351">
        <v>-7.70037841796875</v>
      </c>
      <c r="H1351">
        <v>16.291831830639001</v>
      </c>
      <c r="I1351">
        <v>-1.0784978020615199</v>
      </c>
      <c r="J1351">
        <f t="shared" si="22"/>
        <v>5.2046875051180663</v>
      </c>
      <c r="K1351" t="str" cm="1">
        <f t="array" ref="K1351">INDEX($P$5:$P$12,MATCH(MIN(ABS(MOD(J1351 - $Q$5:$Q$12 + PI(), 2*PI()) - PI())),ABS(MOD(J1351 - $Q$5:$Q$12 + PI(), 2*PI()) - PI()),0))</f>
        <v>NW</v>
      </c>
      <c r="L1351">
        <v>5.2365716392566402</v>
      </c>
      <c r="M1351">
        <v>11.8185546663072</v>
      </c>
      <c r="N1351">
        <v>7.1457779142591598</v>
      </c>
    </row>
    <row r="1352" spans="1:14" x14ac:dyDescent="0.3">
      <c r="A1352">
        <v>1677391</v>
      </c>
      <c r="B1352">
        <v>2023</v>
      </c>
      <c r="C1352">
        <v>2</v>
      </c>
      <c r="D1352">
        <v>26</v>
      </c>
      <c r="E1352">
        <v>900</v>
      </c>
      <c r="F1352">
        <v>13.778112792968701</v>
      </c>
      <c r="G1352">
        <v>-7.5933062744140596</v>
      </c>
      <c r="H1352">
        <v>15.731964032275901</v>
      </c>
      <c r="I1352">
        <v>-1.06709849483576</v>
      </c>
      <c r="J1352">
        <f t="shared" si="22"/>
        <v>5.2160868123438267</v>
      </c>
      <c r="K1352" t="str" cm="1">
        <f t="array" ref="K1352">INDEX($P$5:$P$12,MATCH(MIN(ABS(MOD(J1352 - $Q$5:$Q$12 + PI(), 2*PI()) - PI())),ABS(MOD(J1352 - $Q$5:$Q$12 + PI(), 2*PI()) - PI()),0))</f>
        <v>NW</v>
      </c>
      <c r="L1352">
        <v>5.2590345153311002</v>
      </c>
      <c r="M1352">
        <v>11.9256074693467</v>
      </c>
      <c r="N1352">
        <v>7.2192866007486902</v>
      </c>
    </row>
    <row r="1353" spans="1:14" x14ac:dyDescent="0.3">
      <c r="A1353">
        <v>1677394</v>
      </c>
      <c r="B1353">
        <v>2023</v>
      </c>
      <c r="C1353">
        <v>2</v>
      </c>
      <c r="D1353">
        <v>26</v>
      </c>
      <c r="E1353">
        <v>1000</v>
      </c>
      <c r="F1353">
        <v>13.8588604736328</v>
      </c>
      <c r="G1353">
        <v>-5.7448114013671798</v>
      </c>
      <c r="H1353">
        <v>15.0023622028299</v>
      </c>
      <c r="I1353">
        <v>-1.177833461491</v>
      </c>
      <c r="J1353">
        <f t="shared" si="22"/>
        <v>5.1053518456885865</v>
      </c>
      <c r="K1353" t="str" cm="1">
        <f t="array" ref="K1353">INDEX($P$5:$P$12,MATCH(MIN(ABS(MOD(J1353 - $Q$5:$Q$12 + PI(), 2*PI()) - PI())),ABS(MOD(J1353 - $Q$5:$Q$12 + PI(), 2*PI()) - PI()),0))</f>
        <v>NW</v>
      </c>
      <c r="L1353">
        <v>5.2780767089387401</v>
      </c>
      <c r="M1353">
        <v>12.074443605211</v>
      </c>
      <c r="N1353">
        <v>7.2473182678222603</v>
      </c>
    </row>
    <row r="1354" spans="1:14" x14ac:dyDescent="0.3">
      <c r="A1354">
        <v>1677398</v>
      </c>
      <c r="B1354">
        <v>2023</v>
      </c>
      <c r="C1354">
        <v>2</v>
      </c>
      <c r="D1354">
        <v>26</v>
      </c>
      <c r="E1354">
        <v>1100</v>
      </c>
      <c r="F1354">
        <v>13.0456213378906</v>
      </c>
      <c r="G1354">
        <v>-5.1976434326171796</v>
      </c>
      <c r="H1354">
        <v>14.0429246720281</v>
      </c>
      <c r="I1354">
        <v>-1.19165229860809</v>
      </c>
      <c r="J1354">
        <f t="shared" si="22"/>
        <v>5.0915330085714965</v>
      </c>
      <c r="K1354" t="str" cm="1">
        <f t="array" ref="K1354">INDEX($P$5:$P$12,MATCH(MIN(ABS(MOD(J1354 - $Q$5:$Q$12 + PI(), 2*PI()) - PI())),ABS(MOD(J1354 - $Q$5:$Q$12 + PI(), 2*PI()) - PI()),0))</f>
        <v>W</v>
      </c>
      <c r="L1354">
        <v>5.3006539233960002</v>
      </c>
      <c r="M1354">
        <v>12.245411343044699</v>
      </c>
      <c r="N1354">
        <v>7.2388327916463204</v>
      </c>
    </row>
    <row r="1355" spans="1:14" x14ac:dyDescent="0.3">
      <c r="A1355">
        <v>1677402</v>
      </c>
      <c r="B1355">
        <v>2023</v>
      </c>
      <c r="C1355">
        <v>2</v>
      </c>
      <c r="D1355">
        <v>26</v>
      </c>
      <c r="E1355">
        <v>1200</v>
      </c>
      <c r="F1355">
        <v>12.278952636718699</v>
      </c>
      <c r="G1355">
        <v>-4.41978088378906</v>
      </c>
      <c r="H1355">
        <v>13.0501778116426</v>
      </c>
      <c r="I1355">
        <v>-1.2252870376345899</v>
      </c>
      <c r="J1355">
        <f t="shared" si="22"/>
        <v>5.0578982695449959</v>
      </c>
      <c r="K1355" t="str" cm="1">
        <f t="array" ref="K1355">INDEX($P$5:$P$12,MATCH(MIN(ABS(MOD(J1355 - $Q$5:$Q$12 + PI(), 2*PI()) - PI())),ABS(MOD(J1355 - $Q$5:$Q$12 + PI(), 2*PI()) - PI()),0))</f>
        <v>W</v>
      </c>
      <c r="L1355">
        <v>5.3254217949845897</v>
      </c>
      <c r="M1355">
        <v>12.425644768608899</v>
      </c>
      <c r="N1355">
        <v>7.2000934812757702</v>
      </c>
    </row>
    <row r="1356" spans="1:14" x14ac:dyDescent="0.3">
      <c r="A1356">
        <v>1677405</v>
      </c>
      <c r="B1356">
        <v>2023</v>
      </c>
      <c r="C1356">
        <v>2</v>
      </c>
      <c r="D1356">
        <v>26</v>
      </c>
      <c r="E1356">
        <v>1300</v>
      </c>
      <c r="F1356">
        <v>12.139427490234301</v>
      </c>
      <c r="G1356">
        <v>-3.9838726806640601</v>
      </c>
      <c r="H1356">
        <v>12.776421303573199</v>
      </c>
      <c r="I1356">
        <v>-1.2536942396592701</v>
      </c>
      <c r="J1356">
        <f t="shared" si="22"/>
        <v>5.0294910675203166</v>
      </c>
      <c r="K1356" t="str" cm="1">
        <f t="array" ref="K1356">INDEX($P$5:$P$12,MATCH(MIN(ABS(MOD(J1356 - $Q$5:$Q$12 + PI(), 2*PI()) - PI())),ABS(MOD(J1356 - $Q$5:$Q$12 + PI(), 2*PI()) - PI()),0))</f>
        <v>W</v>
      </c>
      <c r="L1356">
        <v>5.3511188138868402</v>
      </c>
      <c r="M1356">
        <v>12.591528574625601</v>
      </c>
      <c r="N1356">
        <v>7.1497705247667103</v>
      </c>
    </row>
    <row r="1357" spans="1:14" x14ac:dyDescent="0.3">
      <c r="A1357">
        <v>1677409</v>
      </c>
      <c r="B1357">
        <v>2023</v>
      </c>
      <c r="C1357">
        <v>2</v>
      </c>
      <c r="D1357">
        <v>26</v>
      </c>
      <c r="E1357">
        <v>1400</v>
      </c>
      <c r="F1357">
        <v>12.1311206054687</v>
      </c>
      <c r="G1357">
        <v>-3.65781494140625</v>
      </c>
      <c r="H1357">
        <v>12.6705839364254</v>
      </c>
      <c r="I1357">
        <v>-1.2779426395087099</v>
      </c>
      <c r="J1357">
        <f t="shared" si="22"/>
        <v>5.0052426676708759</v>
      </c>
      <c r="K1357" t="str" cm="1">
        <f t="array" ref="K1357">INDEX($P$5:$P$12,MATCH(MIN(ABS(MOD(J1357 - $Q$5:$Q$12 + PI(), 2*PI()) - PI())),ABS(MOD(J1357 - $Q$5:$Q$12 + PI(), 2*PI()) - PI()),0))</f>
        <v>W</v>
      </c>
      <c r="L1357">
        <v>5.3767961845783798</v>
      </c>
      <c r="M1357">
        <v>12.722596062554199</v>
      </c>
      <c r="N1357">
        <v>7.1000224219428096</v>
      </c>
    </row>
    <row r="1358" spans="1:14" x14ac:dyDescent="0.3">
      <c r="A1358">
        <v>1677412</v>
      </c>
      <c r="B1358">
        <v>2023</v>
      </c>
      <c r="C1358">
        <v>2</v>
      </c>
      <c r="D1358">
        <v>26</v>
      </c>
      <c r="E1358">
        <v>1500</v>
      </c>
      <c r="F1358">
        <v>12.2577850341796</v>
      </c>
      <c r="G1358">
        <v>-3.5214172363281202</v>
      </c>
      <c r="H1358">
        <v>12.753574922211699</v>
      </c>
      <c r="I1358">
        <v>-1.2910496634162001</v>
      </c>
      <c r="J1358">
        <f t="shared" si="22"/>
        <v>4.9921356437633859</v>
      </c>
      <c r="K1358" t="str" cm="1">
        <f t="array" ref="K1358">INDEX($P$5:$P$12,MATCH(MIN(ABS(MOD(J1358 - $Q$5:$Q$12 + PI(), 2*PI()) - PI())),ABS(MOD(J1358 - $Q$5:$Q$12 + PI(), 2*PI()) - PI()),0))</f>
        <v>W</v>
      </c>
      <c r="L1358">
        <v>5.4023420542934302</v>
      </c>
      <c r="M1358">
        <v>12.824327150980601</v>
      </c>
      <c r="N1358">
        <v>7.0472298728095097</v>
      </c>
    </row>
    <row r="1359" spans="1:14" x14ac:dyDescent="0.3">
      <c r="A1359">
        <v>1677416</v>
      </c>
      <c r="B1359">
        <v>2023</v>
      </c>
      <c r="C1359">
        <v>2</v>
      </c>
      <c r="D1359">
        <v>26</v>
      </c>
      <c r="E1359">
        <v>1600</v>
      </c>
      <c r="F1359">
        <v>11.6683575439453</v>
      </c>
      <c r="G1359">
        <v>-3.4083605957031202</v>
      </c>
      <c r="H1359">
        <v>12.155965190953999</v>
      </c>
      <c r="I1359">
        <v>-1.2866002700961601</v>
      </c>
      <c r="J1359">
        <f t="shared" si="22"/>
        <v>4.9965850370834257</v>
      </c>
      <c r="K1359" t="str" cm="1">
        <f t="array" ref="K1359">INDEX($P$5:$P$12,MATCH(MIN(ABS(MOD(J1359 - $Q$5:$Q$12 + PI(), 2*PI()) - PI())),ABS(MOD(J1359 - $Q$5:$Q$12 + PI(), 2*PI()) - PI()),0))</f>
        <v>W</v>
      </c>
      <c r="L1359">
        <v>5.4285825947834798</v>
      </c>
      <c r="M1359">
        <v>12.910851902431901</v>
      </c>
      <c r="N1359">
        <v>6.9843265745374801</v>
      </c>
    </row>
    <row r="1360" spans="1:14" x14ac:dyDescent="0.3">
      <c r="A1360">
        <v>1677420</v>
      </c>
      <c r="B1360">
        <v>2023</v>
      </c>
      <c r="C1360">
        <v>2</v>
      </c>
      <c r="D1360">
        <v>26</v>
      </c>
      <c r="E1360">
        <v>1700</v>
      </c>
      <c r="F1360">
        <v>10.8471520996093</v>
      </c>
      <c r="G1360">
        <v>-3.1133441162109299</v>
      </c>
      <c r="H1360">
        <v>11.285106125243299</v>
      </c>
      <c r="I1360">
        <v>-1.29129038148155</v>
      </c>
      <c r="J1360">
        <f t="shared" si="22"/>
        <v>4.9918949256980358</v>
      </c>
      <c r="K1360" t="str" cm="1">
        <f t="array" ref="K1360">INDEX($P$5:$P$12,MATCH(MIN(ABS(MOD(J1360 - $Q$5:$Q$12 + PI(), 2*PI()) - PI())),ABS(MOD(J1360 - $Q$5:$Q$12 + PI(), 2*PI()) - PI()),0))</f>
        <v>W</v>
      </c>
      <c r="L1360">
        <v>5.4561644215612102</v>
      </c>
      <c r="M1360">
        <v>12.9970710542466</v>
      </c>
      <c r="N1360">
        <v>6.9067503611246703</v>
      </c>
    </row>
    <row r="1361" spans="1:14" x14ac:dyDescent="0.3">
      <c r="A1361">
        <v>1677423</v>
      </c>
      <c r="B1361">
        <v>2023</v>
      </c>
      <c r="C1361">
        <v>2</v>
      </c>
      <c r="D1361">
        <v>26</v>
      </c>
      <c r="E1361">
        <v>1800</v>
      </c>
      <c r="F1361">
        <v>10.4428778076171</v>
      </c>
      <c r="G1361">
        <v>-3.48513305664062</v>
      </c>
      <c r="H1361">
        <v>11.009080312510701</v>
      </c>
      <c r="I1361">
        <v>-1.24868610543225</v>
      </c>
      <c r="J1361">
        <f t="shared" si="22"/>
        <v>5.0344992017473364</v>
      </c>
      <c r="K1361" t="str" cm="1">
        <f t="array" ref="K1361">INDEX($P$5:$P$12,MATCH(MIN(ABS(MOD(J1361 - $Q$5:$Q$12 + PI(), 2*PI()) - PI())),ABS(MOD(J1361 - $Q$5:$Q$12 + PI(), 2*PI()) - PI()),0))</f>
        <v>W</v>
      </c>
      <c r="L1361">
        <v>5.4836186533320497</v>
      </c>
      <c r="M1361">
        <v>13.054345130920399</v>
      </c>
      <c r="N1361">
        <v>6.8325107362535196</v>
      </c>
    </row>
    <row r="1362" spans="1:14" x14ac:dyDescent="0.3">
      <c r="A1362">
        <v>1677427</v>
      </c>
      <c r="B1362">
        <v>2023</v>
      </c>
      <c r="C1362">
        <v>2</v>
      </c>
      <c r="D1362">
        <v>26</v>
      </c>
      <c r="E1362">
        <v>1900</v>
      </c>
      <c r="F1362">
        <v>9.1109259033203092</v>
      </c>
      <c r="G1362">
        <v>-3.70372192382812</v>
      </c>
      <c r="H1362">
        <v>9.8349645095871097</v>
      </c>
      <c r="I1362">
        <v>-1.1846867946691699</v>
      </c>
      <c r="J1362">
        <f t="shared" si="22"/>
        <v>5.0984985125104165</v>
      </c>
      <c r="K1362" t="str" cm="1">
        <f t="array" ref="K1362">INDEX($P$5:$P$12,MATCH(MIN(ABS(MOD(J1362 - $Q$5:$Q$12 + PI(), 2*PI()) - PI())),ABS(MOD(J1362 - $Q$5:$Q$12 + PI(), 2*PI()) - PI()),0))</f>
        <v>W</v>
      </c>
      <c r="L1362">
        <v>5.5134339845440001</v>
      </c>
      <c r="M1362">
        <v>13.1233324474758</v>
      </c>
      <c r="N1362">
        <v>6.7436806360880501</v>
      </c>
    </row>
    <row r="1363" spans="1:14" x14ac:dyDescent="0.3">
      <c r="A1363">
        <v>1677430</v>
      </c>
      <c r="B1363">
        <v>2023</v>
      </c>
      <c r="C1363">
        <v>2</v>
      </c>
      <c r="D1363">
        <v>26</v>
      </c>
      <c r="E1363">
        <v>2000</v>
      </c>
      <c r="F1363">
        <v>7.7051727294921797</v>
      </c>
      <c r="G1363">
        <v>-3.24912963867187</v>
      </c>
      <c r="H1363">
        <v>8.3622084523292095</v>
      </c>
      <c r="I1363">
        <v>-1.1717397400207801</v>
      </c>
      <c r="J1363">
        <f t="shared" si="22"/>
        <v>5.1114455671588059</v>
      </c>
      <c r="K1363" t="str" cm="1">
        <f t="array" ref="K1363">INDEX($P$5:$P$12,MATCH(MIN(ABS(MOD(J1363 - $Q$5:$Q$12 + PI(), 2*PI()) - PI())),ABS(MOD(J1363 - $Q$5:$Q$12 + PI(), 2*PI()) - PI()),0))</f>
        <v>NW</v>
      </c>
      <c r="L1363">
        <v>5.54459131221991</v>
      </c>
      <c r="M1363">
        <v>13.2136240005493</v>
      </c>
      <c r="N1363">
        <v>6.6403363545735603</v>
      </c>
    </row>
    <row r="1364" spans="1:14" x14ac:dyDescent="0.3">
      <c r="A1364">
        <v>1677434</v>
      </c>
      <c r="B1364">
        <v>2023</v>
      </c>
      <c r="C1364">
        <v>2</v>
      </c>
      <c r="D1364">
        <v>26</v>
      </c>
      <c r="E1364">
        <v>2100</v>
      </c>
      <c r="F1364">
        <v>7.0514361572265596</v>
      </c>
      <c r="G1364">
        <v>-2.6885430908203101</v>
      </c>
      <c r="H1364">
        <v>7.5465896821438303</v>
      </c>
      <c r="I1364">
        <v>-1.2065348296235801</v>
      </c>
      <c r="J1364">
        <f t="shared" si="22"/>
        <v>5.0766504775560062</v>
      </c>
      <c r="K1364" t="str" cm="1">
        <f t="array" ref="K1364">INDEX($P$5:$P$12,MATCH(MIN(ABS(MOD(J1364 - $Q$5:$Q$12 + PI(), 2*PI()) - PI())),ABS(MOD(J1364 - $Q$5:$Q$12 + PI(), 2*PI()) - PI()),0))</f>
        <v>W</v>
      </c>
      <c r="L1364">
        <v>5.5756312240824304</v>
      </c>
      <c r="M1364">
        <v>13.3116237852308</v>
      </c>
      <c r="N1364">
        <v>6.5325283474392304</v>
      </c>
    </row>
    <row r="1365" spans="1:14" x14ac:dyDescent="0.3">
      <c r="A1365">
        <v>1677438</v>
      </c>
      <c r="B1365">
        <v>2023</v>
      </c>
      <c r="C1365">
        <v>2</v>
      </c>
      <c r="D1365">
        <v>26</v>
      </c>
      <c r="E1365">
        <v>2200</v>
      </c>
      <c r="F1365">
        <v>6.8912969970703104</v>
      </c>
      <c r="G1365">
        <v>-5.6671142578125E-2</v>
      </c>
      <c r="H1365">
        <v>6.8915300130109998</v>
      </c>
      <c r="I1365">
        <v>-1.56257293065499</v>
      </c>
      <c r="J1365">
        <f t="shared" si="22"/>
        <v>4.7206123765245964</v>
      </c>
      <c r="K1365" t="str" cm="1">
        <f t="array" ref="K1365">INDEX($P$5:$P$12,MATCH(MIN(ABS(MOD(J1365 - $Q$5:$Q$12 + PI(), 2*PI()) - PI())),ABS(MOD(J1365 - $Q$5:$Q$12 + PI(), 2*PI()) - PI()),0))</f>
        <v>W</v>
      </c>
      <c r="L1365">
        <v>5.60469211134824</v>
      </c>
      <c r="M1365">
        <v>14.1755083931816</v>
      </c>
      <c r="N1365">
        <v>7.3054036034478003</v>
      </c>
    </row>
    <row r="1366" spans="1:14" x14ac:dyDescent="0.3">
      <c r="A1366">
        <v>1677441</v>
      </c>
      <c r="B1366">
        <v>2023</v>
      </c>
      <c r="C1366">
        <v>2</v>
      </c>
      <c r="D1366">
        <v>26</v>
      </c>
      <c r="E1366">
        <v>2300</v>
      </c>
      <c r="F1366">
        <v>6.9952081298828102</v>
      </c>
      <c r="G1366">
        <v>0.92446655273437495</v>
      </c>
      <c r="H1366">
        <v>7.0560311214947999</v>
      </c>
      <c r="I1366">
        <v>-1.70219201232536</v>
      </c>
      <c r="J1366">
        <f t="shared" si="22"/>
        <v>4.5809932948542258</v>
      </c>
      <c r="K1366" t="str" cm="1">
        <f t="array" ref="K1366">INDEX($P$5:$P$12,MATCH(MIN(ABS(MOD(J1366 - $Q$5:$Q$12 + PI(), 2*PI()) - PI())),ABS(MOD(J1366 - $Q$5:$Q$12 + PI(), 2*PI()) - PI()),0))</f>
        <v>W</v>
      </c>
      <c r="L1366">
        <v>5.6350895503931202</v>
      </c>
      <c r="M1366">
        <v>14.344736311170699</v>
      </c>
      <c r="N1366">
        <v>7.2721639209323401</v>
      </c>
    </row>
    <row r="1367" spans="1:14" x14ac:dyDescent="0.3">
      <c r="A1367">
        <v>1677445</v>
      </c>
      <c r="B1367">
        <v>2023</v>
      </c>
      <c r="C1367">
        <v>2</v>
      </c>
      <c r="D1367">
        <v>26</v>
      </c>
      <c r="E1367">
        <v>0</v>
      </c>
      <c r="F1367">
        <v>15.298720703124999</v>
      </c>
      <c r="G1367">
        <v>-4.1770666503906204</v>
      </c>
      <c r="H1367">
        <v>15.8587118314833</v>
      </c>
      <c r="I1367">
        <v>-1.3042590665902101</v>
      </c>
      <c r="J1367">
        <f t="shared" si="22"/>
        <v>4.9789262405893764</v>
      </c>
      <c r="K1367" t="str" cm="1">
        <f t="array" ref="K1367">INDEX($P$5:$P$12,MATCH(MIN(ABS(MOD(J1367 - $Q$5:$Q$12 + PI(), 2*PI()) - PI())),ABS(MOD(J1367 - $Q$5:$Q$12 + PI(), 2*PI()) - PI()),0))</f>
        <v>W</v>
      </c>
      <c r="L1367">
        <v>5.10934225479006</v>
      </c>
      <c r="M1367">
        <v>10.5118170844184</v>
      </c>
      <c r="N1367">
        <v>6.3530198203192798</v>
      </c>
    </row>
    <row r="1368" spans="1:14" x14ac:dyDescent="0.3">
      <c r="A1368">
        <v>1677448</v>
      </c>
      <c r="B1368">
        <v>2023</v>
      </c>
      <c r="C1368">
        <v>2</v>
      </c>
      <c r="D1368">
        <v>26</v>
      </c>
      <c r="E1368">
        <v>100</v>
      </c>
      <c r="F1368">
        <v>14.5956909179687</v>
      </c>
      <c r="G1368">
        <v>-3.91462097167968</v>
      </c>
      <c r="H1368">
        <v>15.1115336986286</v>
      </c>
      <c r="I1368">
        <v>-1.30875932507889</v>
      </c>
      <c r="J1368">
        <f t="shared" si="22"/>
        <v>4.974425982100696</v>
      </c>
      <c r="K1368" t="str" cm="1">
        <f t="array" ref="K1368">INDEX($P$5:$P$12,MATCH(MIN(ABS(MOD(J1368 - $Q$5:$Q$12 + PI(), 2*PI()) - PI())),ABS(MOD(J1368 - $Q$5:$Q$12 + PI(), 2*PI()) - PI()),0))</f>
        <v>W</v>
      </c>
      <c r="L1368">
        <v>5.1541449097152503</v>
      </c>
      <c r="M1368">
        <v>10.883985307481501</v>
      </c>
      <c r="N1368">
        <v>6.5202934477064298</v>
      </c>
    </row>
    <row r="1369" spans="1:14" x14ac:dyDescent="0.3">
      <c r="A1369">
        <v>1677452</v>
      </c>
      <c r="B1369">
        <v>2023</v>
      </c>
      <c r="C1369">
        <v>2</v>
      </c>
      <c r="D1369">
        <v>26</v>
      </c>
      <c r="E1369">
        <v>200</v>
      </c>
      <c r="F1369">
        <v>14.795645751953099</v>
      </c>
      <c r="G1369">
        <v>-2.9180841064453098</v>
      </c>
      <c r="H1369">
        <v>15.080661393638399</v>
      </c>
      <c r="I1369">
        <v>-1.37606961704744</v>
      </c>
      <c r="J1369">
        <f t="shared" si="22"/>
        <v>4.9071156901321462</v>
      </c>
      <c r="K1369" t="str" cm="1">
        <f t="array" ref="K1369">INDEX($P$5:$P$12,MATCH(MIN(ABS(MOD(J1369 - $Q$5:$Q$12 + PI(), 2*PI()) - PI())),ABS(MOD(J1369 - $Q$5:$Q$12 + PI(), 2*PI()) - PI()),0))</f>
        <v>W</v>
      </c>
      <c r="L1369">
        <v>5.1817814200673702</v>
      </c>
      <c r="M1369">
        <v>11.188343577914701</v>
      </c>
      <c r="N1369">
        <v>6.6351438098483602</v>
      </c>
    </row>
    <row r="1370" spans="1:14" x14ac:dyDescent="0.3">
      <c r="A1370">
        <v>1677456</v>
      </c>
      <c r="B1370">
        <v>2023</v>
      </c>
      <c r="C1370">
        <v>2</v>
      </c>
      <c r="D1370">
        <v>27</v>
      </c>
      <c r="E1370">
        <v>300</v>
      </c>
      <c r="F1370">
        <v>4.1545697021484296</v>
      </c>
      <c r="G1370">
        <v>3.5805450439453099</v>
      </c>
      <c r="H1370">
        <v>5.4845922566523599</v>
      </c>
      <c r="I1370">
        <v>-2.2821200391972201</v>
      </c>
      <c r="J1370">
        <f t="shared" si="22"/>
        <v>4.0010652679823657</v>
      </c>
      <c r="K1370" t="str" cm="1">
        <f t="array" ref="K1370">INDEX($P$5:$P$12,MATCH(MIN(ABS(MOD(J1370 - $Q$5:$Q$12 + PI(), 2*PI()) - PI())),ABS(MOD(J1370 - $Q$5:$Q$12 + PI(), 2*PI()) - PI()),0))</f>
        <v>SW</v>
      </c>
      <c r="L1370">
        <v>5.7420830532701297</v>
      </c>
      <c r="M1370">
        <v>14.723726696438201</v>
      </c>
      <c r="N1370">
        <v>7.0161411497327997</v>
      </c>
    </row>
    <row r="1371" spans="1:14" x14ac:dyDescent="0.3">
      <c r="A1371">
        <v>1677459</v>
      </c>
      <c r="B1371">
        <v>2023</v>
      </c>
      <c r="C1371">
        <v>2</v>
      </c>
      <c r="D1371">
        <v>27</v>
      </c>
      <c r="E1371">
        <v>400</v>
      </c>
      <c r="F1371">
        <v>3.2407348632812498</v>
      </c>
      <c r="G1371">
        <v>4.8121905517578103</v>
      </c>
      <c r="H1371">
        <v>5.8016842692888497</v>
      </c>
      <c r="I1371">
        <v>-2.5489135714261701</v>
      </c>
      <c r="J1371">
        <f t="shared" si="22"/>
        <v>3.7342717357534161</v>
      </c>
      <c r="K1371" t="str" cm="1">
        <f t="array" ref="K1371">INDEX($P$5:$P$12,MATCH(MIN(ABS(MOD(J1371 - $Q$5:$Q$12 + PI(), 2*PI()) - PI())),ABS(MOD(J1371 - $Q$5:$Q$12 + PI(), 2*PI()) - PI()),0))</f>
        <v>SW</v>
      </c>
      <c r="L1371">
        <v>5.7645904337254699</v>
      </c>
      <c r="M1371">
        <v>14.745426283942299</v>
      </c>
      <c r="N1371">
        <v>6.9025132921006902</v>
      </c>
    </row>
    <row r="1372" spans="1:14" x14ac:dyDescent="0.3">
      <c r="A1372">
        <v>1677463</v>
      </c>
      <c r="B1372">
        <v>2023</v>
      </c>
      <c r="C1372">
        <v>2</v>
      </c>
      <c r="D1372">
        <v>27</v>
      </c>
      <c r="E1372">
        <v>500</v>
      </c>
      <c r="F1372">
        <v>1.9765698242187499</v>
      </c>
      <c r="G1372">
        <v>6.1700836181640604</v>
      </c>
      <c r="H1372">
        <v>6.4789474550383996</v>
      </c>
      <c r="I1372">
        <v>-2.8315746720382702</v>
      </c>
      <c r="J1372">
        <f t="shared" si="22"/>
        <v>3.4516106351413161</v>
      </c>
      <c r="K1372" t="str" cm="1">
        <f t="array" ref="K1372">INDEX($P$5:$P$12,MATCH(MIN(ABS(MOD(J1372 - $Q$5:$Q$12 + PI(), 2*PI()) - PI())),ABS(MOD(J1372 - $Q$5:$Q$12 + PI(), 2*PI()) - PI()),0))</f>
        <v>S</v>
      </c>
      <c r="L1372">
        <v>5.7846711417955303</v>
      </c>
      <c r="M1372">
        <v>14.7364305920071</v>
      </c>
      <c r="N1372">
        <v>6.7711256874932104</v>
      </c>
    </row>
    <row r="1373" spans="1:14" x14ac:dyDescent="0.3">
      <c r="A1373">
        <v>1677466</v>
      </c>
      <c r="B1373">
        <v>2023</v>
      </c>
      <c r="C1373">
        <v>2</v>
      </c>
      <c r="D1373">
        <v>27</v>
      </c>
      <c r="E1373">
        <v>600</v>
      </c>
      <c r="F1373">
        <v>1.25221313476562</v>
      </c>
      <c r="G1373">
        <v>7.6256542968750001</v>
      </c>
      <c r="H1373">
        <v>7.7277837178797704</v>
      </c>
      <c r="I1373">
        <v>-2.9788346272005199</v>
      </c>
      <c r="J1373">
        <f t="shared" si="22"/>
        <v>3.3043506799790663</v>
      </c>
      <c r="K1373" t="str" cm="1">
        <f t="array" ref="K1373">INDEX($P$5:$P$12,MATCH(MIN(ABS(MOD(J1373 - $Q$5:$Q$12 + PI(), 2*PI()) - PI())),ABS(MOD(J1373 - $Q$5:$Q$12 + PI(), 2*PI()) - PI()),0))</f>
        <v>S</v>
      </c>
      <c r="L1373">
        <v>5.8020356622791303</v>
      </c>
      <c r="M1373">
        <v>14.695974349975501</v>
      </c>
      <c r="N1373">
        <v>6.62390401628282</v>
      </c>
    </row>
    <row r="1374" spans="1:14" x14ac:dyDescent="0.3">
      <c r="A1374">
        <v>1677470</v>
      </c>
      <c r="B1374">
        <v>2023</v>
      </c>
      <c r="C1374">
        <v>2</v>
      </c>
      <c r="D1374">
        <v>27</v>
      </c>
      <c r="E1374">
        <v>700</v>
      </c>
      <c r="F1374">
        <v>0.79324645996093701</v>
      </c>
      <c r="G1374">
        <v>9.6608190917968706</v>
      </c>
      <c r="H1374">
        <v>9.6933309791148403</v>
      </c>
      <c r="I1374">
        <v>-3.05966678980002</v>
      </c>
      <c r="J1374">
        <f t="shared" si="22"/>
        <v>3.2235185173795662</v>
      </c>
      <c r="K1374" t="str" cm="1">
        <f t="array" ref="K1374">INDEX($P$5:$P$12,MATCH(MIN(ABS(MOD(J1374 - $Q$5:$Q$12 + PI(), 2*PI()) - PI())),ABS(MOD(J1374 - $Q$5:$Q$12 + PI(), 2*PI()) - PI()),0))</f>
        <v>S</v>
      </c>
      <c r="L1374">
        <v>5.8164031204533204</v>
      </c>
      <c r="M1374">
        <v>14.613716443379699</v>
      </c>
      <c r="N1374">
        <v>6.4660801357693103</v>
      </c>
    </row>
    <row r="1375" spans="1:14" x14ac:dyDescent="0.3">
      <c r="A1375">
        <v>1677474</v>
      </c>
      <c r="B1375">
        <v>2023</v>
      </c>
      <c r="C1375">
        <v>2</v>
      </c>
      <c r="D1375">
        <v>27</v>
      </c>
      <c r="E1375">
        <v>800</v>
      </c>
      <c r="F1375">
        <v>0.14203979492187499</v>
      </c>
      <c r="G1375">
        <v>11.770751953125</v>
      </c>
      <c r="H1375">
        <v>11.7716089318893</v>
      </c>
      <c r="I1375">
        <v>-3.1295260582162001</v>
      </c>
      <c r="J1375">
        <f t="shared" si="22"/>
        <v>3.1536592489633861</v>
      </c>
      <c r="K1375" t="str" cm="1">
        <f t="array" ref="K1375">INDEX($P$5:$P$12,MATCH(MIN(ABS(MOD(J1375 - $Q$5:$Q$12 + PI(), 2*PI()) - PI())),ABS(MOD(J1375 - $Q$5:$Q$12 + PI(), 2*PI()) - PI()),0))</f>
        <v>S</v>
      </c>
      <c r="L1375">
        <v>5.8259295435793197</v>
      </c>
      <c r="M1375">
        <v>14.4489580790201</v>
      </c>
      <c r="N1375">
        <v>6.3114874098035996</v>
      </c>
    </row>
    <row r="1376" spans="1:14" x14ac:dyDescent="0.3">
      <c r="A1376">
        <v>1677477</v>
      </c>
      <c r="B1376">
        <v>2023</v>
      </c>
      <c r="C1376">
        <v>2</v>
      </c>
      <c r="D1376">
        <v>27</v>
      </c>
      <c r="E1376">
        <v>900</v>
      </c>
      <c r="F1376">
        <v>-0.31882507324218701</v>
      </c>
      <c r="G1376">
        <v>12.6825012207031</v>
      </c>
      <c r="H1376">
        <v>12.6865080554289</v>
      </c>
      <c r="I1376">
        <v>3.1164589728802699</v>
      </c>
      <c r="J1376">
        <f t="shared" si="22"/>
        <v>3.1164589728802699</v>
      </c>
      <c r="K1376" t="str" cm="1">
        <f t="array" ref="K1376">INDEX($P$5:$P$12,MATCH(MIN(ABS(MOD(J1376 - $Q$5:$Q$12 + PI(), 2*PI()) - PI())),ABS(MOD(J1376 - $Q$5:$Q$12 + PI(), 2*PI()) - PI()),0))</f>
        <v>S</v>
      </c>
      <c r="L1376">
        <v>5.8232447221123804</v>
      </c>
      <c r="M1376">
        <v>14.2308601803249</v>
      </c>
      <c r="N1376">
        <v>6.3368989096747503</v>
      </c>
    </row>
    <row r="1377" spans="1:14" x14ac:dyDescent="0.3">
      <c r="A1377">
        <v>1677481</v>
      </c>
      <c r="B1377">
        <v>2023</v>
      </c>
      <c r="C1377">
        <v>2</v>
      </c>
      <c r="D1377">
        <v>27</v>
      </c>
      <c r="E1377">
        <v>1000</v>
      </c>
      <c r="F1377">
        <v>1.56683044433593</v>
      </c>
      <c r="G1377">
        <v>11.7537878417968</v>
      </c>
      <c r="H1377">
        <v>11.857760592593699</v>
      </c>
      <c r="I1377">
        <v>-3.0090696489619901</v>
      </c>
      <c r="J1377">
        <f t="shared" si="22"/>
        <v>3.2741156582175961</v>
      </c>
      <c r="K1377" t="str" cm="1">
        <f t="array" ref="K1377">INDEX($P$5:$P$12,MATCH(MIN(ABS(MOD(J1377 - $Q$5:$Q$12 + PI(), 2*PI()) - PI())),ABS(MOD(J1377 - $Q$5:$Q$12 + PI(), 2*PI()) - PI()),0))</f>
        <v>S</v>
      </c>
      <c r="L1377">
        <v>5.8139396372636396</v>
      </c>
      <c r="M1377">
        <v>13.9832976659139</v>
      </c>
      <c r="N1377">
        <v>6.3132292429606096</v>
      </c>
    </row>
    <row r="1378" spans="1:14" x14ac:dyDescent="0.3">
      <c r="A1378">
        <v>1677484</v>
      </c>
      <c r="B1378">
        <v>2023</v>
      </c>
      <c r="C1378">
        <v>2</v>
      </c>
      <c r="D1378">
        <v>27</v>
      </c>
      <c r="E1378">
        <v>1100</v>
      </c>
      <c r="F1378">
        <v>2.1016760253906202</v>
      </c>
      <c r="G1378">
        <v>12.2963562011718</v>
      </c>
      <c r="H1378">
        <v>12.474671055454699</v>
      </c>
      <c r="I1378">
        <v>-2.9723098309968599</v>
      </c>
      <c r="J1378">
        <f t="shared" si="22"/>
        <v>3.3108754761827264</v>
      </c>
      <c r="K1378" t="str" cm="1">
        <f t="array" ref="K1378">INDEX($P$5:$P$12,MATCH(MIN(ABS(MOD(J1378 - $Q$5:$Q$12 + PI(), 2*PI()) - PI())),ABS(MOD(J1378 - $Q$5:$Q$12 + PI(), 2*PI()) - PI()),0))</f>
        <v>S</v>
      </c>
      <c r="L1378">
        <v>5.7998899829795398</v>
      </c>
      <c r="M1378">
        <v>13.726610077751999</v>
      </c>
      <c r="N1378">
        <v>6.2680296368069097</v>
      </c>
    </row>
    <row r="1379" spans="1:14" x14ac:dyDescent="0.3">
      <c r="A1379">
        <v>1677488</v>
      </c>
      <c r="B1379">
        <v>2023</v>
      </c>
      <c r="C1379">
        <v>2</v>
      </c>
      <c r="D1379">
        <v>27</v>
      </c>
      <c r="E1379">
        <v>1200</v>
      </c>
      <c r="F1379">
        <v>0.98718933105468698</v>
      </c>
      <c r="G1379">
        <v>12.9049914550781</v>
      </c>
      <c r="H1379">
        <v>12.942694743792201</v>
      </c>
      <c r="I1379">
        <v>-3.0652446394528199</v>
      </c>
      <c r="J1379">
        <f t="shared" si="22"/>
        <v>3.2179406677267663</v>
      </c>
      <c r="K1379" t="str" cm="1">
        <f t="array" ref="K1379">INDEX($P$5:$P$12,MATCH(MIN(ABS(MOD(J1379 - $Q$5:$Q$12 + PI(), 2*PI()) - PI())),ABS(MOD(J1379 - $Q$5:$Q$12 + PI(), 2*PI()) - PI()),0))</f>
        <v>S</v>
      </c>
      <c r="L1379">
        <v>5.7825015532274797</v>
      </c>
      <c r="M1379">
        <v>13.436787181430301</v>
      </c>
      <c r="N1379">
        <v>6.2098721398247596</v>
      </c>
    </row>
    <row r="1380" spans="1:14" x14ac:dyDescent="0.3">
      <c r="A1380">
        <v>1677492</v>
      </c>
      <c r="B1380">
        <v>2023</v>
      </c>
      <c r="C1380">
        <v>2</v>
      </c>
      <c r="D1380">
        <v>27</v>
      </c>
      <c r="E1380">
        <v>1300</v>
      </c>
      <c r="F1380">
        <v>-0.263504028320312</v>
      </c>
      <c r="G1380">
        <v>14.333555908203101</v>
      </c>
      <c r="H1380">
        <v>14.335977795271701</v>
      </c>
      <c r="I1380">
        <v>3.12321100765854</v>
      </c>
      <c r="J1380">
        <f t="shared" si="22"/>
        <v>3.12321100765854</v>
      </c>
      <c r="K1380" t="str" cm="1">
        <f t="array" ref="K1380">INDEX($P$5:$P$12,MATCH(MIN(ABS(MOD(J1380 - $Q$5:$Q$12 + PI(), 2*PI()) - PI())),ABS(MOD(J1380 - $Q$5:$Q$12 + PI(), 2*PI()) - PI()),0))</f>
        <v>S</v>
      </c>
      <c r="L1380">
        <v>5.7500931316528003</v>
      </c>
      <c r="M1380">
        <v>12.993358929951899</v>
      </c>
      <c r="N1380">
        <v>6.1929036246405698</v>
      </c>
    </row>
    <row r="1381" spans="1:14" x14ac:dyDescent="0.3">
      <c r="A1381">
        <v>1677495</v>
      </c>
      <c r="B1381">
        <v>2023</v>
      </c>
      <c r="C1381">
        <v>2</v>
      </c>
      <c r="D1381">
        <v>27</v>
      </c>
      <c r="E1381">
        <v>1400</v>
      </c>
      <c r="F1381">
        <v>5.0690899658203099</v>
      </c>
      <c r="G1381">
        <v>16.3746661376953</v>
      </c>
      <c r="H1381">
        <v>17.1413349597563</v>
      </c>
      <c r="I1381">
        <v>-2.8413801911402499</v>
      </c>
      <c r="J1381">
        <f t="shared" si="22"/>
        <v>3.4418051160393364</v>
      </c>
      <c r="K1381" t="str" cm="1">
        <f t="array" ref="K1381">INDEX($P$5:$P$12,MATCH(MIN(ABS(MOD(J1381 - $Q$5:$Q$12 + PI(), 2*PI()) - PI())),ABS(MOD(J1381 - $Q$5:$Q$12 + PI(), 2*PI()) - PI()),0))</f>
        <v>S</v>
      </c>
      <c r="L1381">
        <v>5.5976734390673704</v>
      </c>
      <c r="M1381">
        <v>12.228989919026599</v>
      </c>
      <c r="N1381">
        <v>6.3574928707546601</v>
      </c>
    </row>
    <row r="1382" spans="1:14" x14ac:dyDescent="0.3">
      <c r="A1382">
        <v>1677499</v>
      </c>
      <c r="B1382">
        <v>2023</v>
      </c>
      <c r="C1382">
        <v>2</v>
      </c>
      <c r="D1382">
        <v>27</v>
      </c>
      <c r="E1382">
        <v>1500</v>
      </c>
      <c r="F1382">
        <v>14.640634765625</v>
      </c>
      <c r="G1382">
        <v>11.6509753417968</v>
      </c>
      <c r="H1382">
        <v>18.710783328219701</v>
      </c>
      <c r="I1382">
        <v>-2.2429692931562499</v>
      </c>
      <c r="J1382">
        <f t="shared" si="22"/>
        <v>4.0402160140233363</v>
      </c>
      <c r="K1382" t="str" cm="1">
        <f t="array" ref="K1382">INDEX($P$5:$P$12,MATCH(MIN(ABS(MOD(J1382 - $Q$5:$Q$12 + PI(), 2*PI()) - PI())),ABS(MOD(J1382 - $Q$5:$Q$12 + PI(), 2*PI()) - PI()),0))</f>
        <v>SW</v>
      </c>
      <c r="L1382">
        <v>5.2645785065443498</v>
      </c>
      <c r="M1382">
        <v>11.443306710984899</v>
      </c>
      <c r="N1382">
        <v>6.6967609193589901</v>
      </c>
    </row>
    <row r="1383" spans="1:14" x14ac:dyDescent="0.3">
      <c r="A1383">
        <v>1677502</v>
      </c>
      <c r="B1383">
        <v>2023</v>
      </c>
      <c r="C1383">
        <v>2</v>
      </c>
      <c r="D1383">
        <v>27</v>
      </c>
      <c r="E1383">
        <v>1600</v>
      </c>
      <c r="F1383">
        <v>15.7384411621093</v>
      </c>
      <c r="G1383">
        <v>5.11737670898437</v>
      </c>
      <c r="H1383">
        <v>16.5495037567545</v>
      </c>
      <c r="I1383">
        <v>-1.8851651864372401</v>
      </c>
      <c r="J1383">
        <f t="shared" si="22"/>
        <v>4.3980201207423466</v>
      </c>
      <c r="K1383" t="str" cm="1">
        <f t="array" ref="K1383">INDEX($P$5:$P$12,MATCH(MIN(ABS(MOD(J1383 - $Q$5:$Q$12 + PI(), 2*PI()) - PI())),ABS(MOD(J1383 - $Q$5:$Q$12 + PI(), 2*PI()) - PI()),0))</f>
        <v>W</v>
      </c>
      <c r="L1383">
        <v>5.1079893689563001</v>
      </c>
      <c r="M1383">
        <v>11.1779698265923</v>
      </c>
      <c r="N1383">
        <v>6.8197355270385698</v>
      </c>
    </row>
    <row r="1384" spans="1:14" x14ac:dyDescent="0.3">
      <c r="A1384">
        <v>1677506</v>
      </c>
      <c r="B1384">
        <v>2023</v>
      </c>
      <c r="C1384">
        <v>2</v>
      </c>
      <c r="D1384">
        <v>27</v>
      </c>
      <c r="E1384">
        <v>1700</v>
      </c>
      <c r="F1384">
        <v>13.347593994140601</v>
      </c>
      <c r="G1384">
        <v>0.98600280761718695</v>
      </c>
      <c r="H1384">
        <v>13.3839630516916</v>
      </c>
      <c r="I1384">
        <v>-1.6445335961059899</v>
      </c>
      <c r="J1384">
        <f t="shared" si="22"/>
        <v>4.6386517110735959</v>
      </c>
      <c r="K1384" t="str" cm="1">
        <f t="array" ref="K1384">INDEX($P$5:$P$12,MATCH(MIN(ABS(MOD(J1384 - $Q$5:$Q$12 + PI(), 2*PI()) - PI())),ABS(MOD(J1384 - $Q$5:$Q$12 + PI(), 2*PI()) - PI()),0))</f>
        <v>W</v>
      </c>
      <c r="L1384">
        <v>5.1610234405414204</v>
      </c>
      <c r="M1384">
        <v>11.347069210476301</v>
      </c>
      <c r="N1384">
        <v>6.5781122843424402</v>
      </c>
    </row>
    <row r="1385" spans="1:14" x14ac:dyDescent="0.3">
      <c r="A1385">
        <v>1677510</v>
      </c>
      <c r="B1385">
        <v>2023</v>
      </c>
      <c r="C1385">
        <v>2</v>
      </c>
      <c r="D1385">
        <v>27</v>
      </c>
      <c r="E1385">
        <v>1800</v>
      </c>
      <c r="F1385">
        <v>11.264105834960899</v>
      </c>
      <c r="G1385">
        <v>-0.86177734375000004</v>
      </c>
      <c r="H1385">
        <v>11.297023521768899</v>
      </c>
      <c r="I1385">
        <v>-1.4944385724563001</v>
      </c>
      <c r="J1385">
        <f t="shared" si="22"/>
        <v>4.7887467347232864</v>
      </c>
      <c r="K1385" t="str" cm="1">
        <f t="array" ref="K1385">INDEX($P$5:$P$12,MATCH(MIN(ABS(MOD(J1385 - $Q$5:$Q$12 + PI(), 2*PI()) - PI())),ABS(MOD(J1385 - $Q$5:$Q$12 + PI(), 2*PI()) - PI()),0))</f>
        <v>W</v>
      </c>
      <c r="L1385">
        <v>5.2397578451848199</v>
      </c>
      <c r="M1385">
        <v>11.586368348863299</v>
      </c>
      <c r="N1385">
        <v>6.2706569035847899</v>
      </c>
    </row>
    <row r="1386" spans="1:14" x14ac:dyDescent="0.3">
      <c r="A1386">
        <v>1677513</v>
      </c>
      <c r="B1386">
        <v>2023</v>
      </c>
      <c r="C1386">
        <v>2</v>
      </c>
      <c r="D1386">
        <v>27</v>
      </c>
      <c r="E1386">
        <v>1900</v>
      </c>
      <c r="F1386">
        <v>9.9712707519531207</v>
      </c>
      <c r="G1386">
        <v>-1.3616119384765599</v>
      </c>
      <c r="H1386">
        <v>10.0638078022067</v>
      </c>
      <c r="I1386">
        <v>-1.4350822182259799</v>
      </c>
      <c r="J1386">
        <f t="shared" si="22"/>
        <v>4.8481030889536063</v>
      </c>
      <c r="K1386" t="str" cm="1">
        <f t="array" ref="K1386">INDEX($P$5:$P$12,MATCH(MIN(ABS(MOD(J1386 - $Q$5:$Q$12 + PI(), 2*PI()) - PI())),ABS(MOD(J1386 - $Q$5:$Q$12 + PI(), 2*PI()) - PI()),0))</f>
        <v>W</v>
      </c>
      <c r="L1386">
        <v>5.3019503502146499</v>
      </c>
      <c r="M1386">
        <v>11.7683491177029</v>
      </c>
      <c r="N1386">
        <v>6.0247367223103803</v>
      </c>
    </row>
    <row r="1387" spans="1:14" x14ac:dyDescent="0.3">
      <c r="A1387">
        <v>1677517</v>
      </c>
      <c r="B1387">
        <v>2023</v>
      </c>
      <c r="C1387">
        <v>2</v>
      </c>
      <c r="D1387">
        <v>27</v>
      </c>
      <c r="E1387">
        <v>2000</v>
      </c>
      <c r="F1387">
        <v>8.9917034912109308</v>
      </c>
      <c r="G1387">
        <v>-1.84249084472656</v>
      </c>
      <c r="H1387">
        <v>9.1785349695229694</v>
      </c>
      <c r="I1387">
        <v>-1.3686840075554101</v>
      </c>
      <c r="J1387">
        <f t="shared" si="22"/>
        <v>4.9145012996241757</v>
      </c>
      <c r="K1387" t="str" cm="1">
        <f t="array" ref="K1387">INDEX($P$5:$P$12,MATCH(MIN(ABS(MOD(J1387 - $Q$5:$Q$12 + PI(), 2*PI()) - PI())),ABS(MOD(J1387 - $Q$5:$Q$12 + PI(), 2*PI()) - PI()),0))</f>
        <v>W</v>
      </c>
      <c r="L1387">
        <v>5.3494493077901497</v>
      </c>
      <c r="M1387">
        <v>11.8945737414889</v>
      </c>
      <c r="N1387">
        <v>5.8325502607557498</v>
      </c>
    </row>
    <row r="1388" spans="1:14" x14ac:dyDescent="0.3">
      <c r="A1388">
        <v>1677520</v>
      </c>
      <c r="B1388">
        <v>2023</v>
      </c>
      <c r="C1388">
        <v>2</v>
      </c>
      <c r="D1388">
        <v>27</v>
      </c>
      <c r="E1388">
        <v>2100</v>
      </c>
      <c r="F1388">
        <v>8.2004174804687509</v>
      </c>
      <c r="G1388">
        <v>-1.4174792480468701</v>
      </c>
      <c r="H1388">
        <v>8.3220246498445896</v>
      </c>
      <c r="I1388">
        <v>-1.3996331406473099</v>
      </c>
      <c r="J1388">
        <f t="shared" si="22"/>
        <v>4.8835521665322759</v>
      </c>
      <c r="K1388" t="str" cm="1">
        <f t="array" ref="K1388">INDEX($P$5:$P$12,MATCH(MIN(ABS(MOD(J1388 - $Q$5:$Q$12 + PI(), 2*PI()) - PI())),ABS(MOD(J1388 - $Q$5:$Q$12 + PI(), 2*PI()) - PI()),0))</f>
        <v>W</v>
      </c>
      <c r="L1388">
        <v>5.38803602636838</v>
      </c>
      <c r="M1388">
        <v>11.8219207127889</v>
      </c>
      <c r="N1388">
        <v>5.52165910932752</v>
      </c>
    </row>
    <row r="1389" spans="1:14" x14ac:dyDescent="0.3">
      <c r="A1389">
        <v>1677524</v>
      </c>
      <c r="B1389">
        <v>2023</v>
      </c>
      <c r="C1389">
        <v>2</v>
      </c>
      <c r="D1389">
        <v>27</v>
      </c>
      <c r="E1389">
        <v>2200</v>
      </c>
      <c r="F1389">
        <v>7.7642315673828097</v>
      </c>
      <c r="G1389">
        <v>0.31391357421874999</v>
      </c>
      <c r="H1389">
        <v>7.7705748541547699</v>
      </c>
      <c r="I1389">
        <v>-1.6112050515210901</v>
      </c>
      <c r="J1389">
        <f t="shared" si="22"/>
        <v>4.6719802556584966</v>
      </c>
      <c r="K1389" t="str" cm="1">
        <f t="array" ref="K1389">INDEX($P$5:$P$12,MATCH(MIN(ABS(MOD(J1389 - $Q$5:$Q$12 + PI(), 2*PI()) - PI())),ABS(MOD(J1389 - $Q$5:$Q$12 + PI(), 2*PI()) - PI()),0))</f>
        <v>W</v>
      </c>
      <c r="L1389">
        <v>5.4194343405322698</v>
      </c>
      <c r="M1389">
        <v>11.903378804524699</v>
      </c>
      <c r="N1389">
        <v>5.3896397484673297</v>
      </c>
    </row>
    <row r="1390" spans="1:14" x14ac:dyDescent="0.3">
      <c r="A1390">
        <v>1677528</v>
      </c>
      <c r="B1390">
        <v>2023</v>
      </c>
      <c r="C1390">
        <v>2</v>
      </c>
      <c r="D1390">
        <v>27</v>
      </c>
      <c r="E1390">
        <v>2300</v>
      </c>
      <c r="F1390">
        <v>7.8562969970703103</v>
      </c>
      <c r="G1390">
        <v>1.01745666503906</v>
      </c>
      <c r="H1390">
        <v>7.9219076346173303</v>
      </c>
      <c r="I1390">
        <v>-1.6995878968821101</v>
      </c>
      <c r="J1390">
        <f t="shared" si="22"/>
        <v>4.5835974102974761</v>
      </c>
      <c r="K1390" t="str" cm="1">
        <f t="array" ref="K1390">INDEX($P$5:$P$12,MATCH(MIN(ABS(MOD(J1390 - $Q$5:$Q$12 + PI(), 2*PI()) - PI())),ABS(MOD(J1390 - $Q$5:$Q$12 + PI(), 2*PI()) - PI()),0))</f>
        <v>W</v>
      </c>
      <c r="L1390">
        <v>5.4451734965611003</v>
      </c>
      <c r="M1390">
        <v>11.9542211956448</v>
      </c>
      <c r="N1390">
        <v>5.2754213545057498</v>
      </c>
    </row>
    <row r="1391" spans="1:14" x14ac:dyDescent="0.3">
      <c r="A1391">
        <v>1677531</v>
      </c>
      <c r="B1391">
        <v>2023</v>
      </c>
      <c r="C1391">
        <v>2</v>
      </c>
      <c r="D1391">
        <v>27</v>
      </c>
      <c r="E1391">
        <v>0</v>
      </c>
      <c r="F1391">
        <v>7.3161395263671798</v>
      </c>
      <c r="G1391">
        <v>1.4273986816406199</v>
      </c>
      <c r="H1391">
        <v>7.4540837509127602</v>
      </c>
      <c r="I1391">
        <v>-1.76347855425165</v>
      </c>
      <c r="J1391">
        <f t="shared" si="22"/>
        <v>4.5197067529279362</v>
      </c>
      <c r="K1391" t="str" cm="1">
        <f t="array" ref="K1391">INDEX($P$5:$P$12,MATCH(MIN(ABS(MOD(J1391 - $Q$5:$Q$12 + PI(), 2*PI()) - PI())),ABS(MOD(J1391 - $Q$5:$Q$12 + PI(), 2*PI()) - PI()),0))</f>
        <v>W</v>
      </c>
      <c r="L1391">
        <v>5.6634142215709096</v>
      </c>
      <c r="M1391">
        <v>14.478694915771401</v>
      </c>
      <c r="N1391">
        <v>7.2363112767537396</v>
      </c>
    </row>
    <row r="1392" spans="1:14" x14ac:dyDescent="0.3">
      <c r="A1392">
        <v>1677535</v>
      </c>
      <c r="B1392">
        <v>2023</v>
      </c>
      <c r="C1392">
        <v>2</v>
      </c>
      <c r="D1392">
        <v>27</v>
      </c>
      <c r="E1392">
        <v>100</v>
      </c>
      <c r="F1392">
        <v>6.37974487304687</v>
      </c>
      <c r="G1392">
        <v>2.03072937011718</v>
      </c>
      <c r="H1392">
        <v>6.6951479759467896</v>
      </c>
      <c r="I1392">
        <v>-1.8789644736055899</v>
      </c>
      <c r="J1392">
        <f t="shared" si="22"/>
        <v>4.4042208335739961</v>
      </c>
      <c r="K1392" t="str" cm="1">
        <f t="array" ref="K1392">INDEX($P$5:$P$12,MATCH(MIN(ABS(MOD(J1392 - $Q$5:$Q$12 + PI(), 2*PI()) - PI())),ABS(MOD(J1392 - $Q$5:$Q$12 + PI(), 2*PI()) - PI()),0))</f>
        <v>W</v>
      </c>
      <c r="L1392">
        <v>5.6908925993356299</v>
      </c>
      <c r="M1392">
        <v>14.5879747602674</v>
      </c>
      <c r="N1392">
        <v>7.1837679545084603</v>
      </c>
    </row>
    <row r="1393" spans="1:14" x14ac:dyDescent="0.3">
      <c r="A1393">
        <v>1677538</v>
      </c>
      <c r="B1393">
        <v>2023</v>
      </c>
      <c r="C1393">
        <v>2</v>
      </c>
      <c r="D1393">
        <v>27</v>
      </c>
      <c r="E1393">
        <v>200</v>
      </c>
      <c r="F1393">
        <v>5.4413586425781197</v>
      </c>
      <c r="G1393">
        <v>2.71096069335937</v>
      </c>
      <c r="H1393">
        <v>6.0792838195053198</v>
      </c>
      <c r="I1393">
        <v>-2.03301406209681</v>
      </c>
      <c r="J1393">
        <f t="shared" si="22"/>
        <v>4.2501712450827762</v>
      </c>
      <c r="K1393" t="str" cm="1">
        <f t="array" ref="K1393">INDEX($P$5:$P$12,MATCH(MIN(ABS(MOD(J1393 - $Q$5:$Q$12 + PI(), 2*PI()) - PI())),ABS(MOD(J1393 - $Q$5:$Q$12 + PI(), 2*PI()) - PI()),0))</f>
        <v>SW</v>
      </c>
      <c r="L1393">
        <v>5.7173442989094498</v>
      </c>
      <c r="M1393">
        <v>14.670444594489201</v>
      </c>
      <c r="N1393">
        <v>7.1104484134250203</v>
      </c>
    </row>
    <row r="1394" spans="1:14" x14ac:dyDescent="0.3">
      <c r="A1394">
        <v>1677542</v>
      </c>
      <c r="B1394">
        <v>2023</v>
      </c>
      <c r="C1394">
        <v>2</v>
      </c>
      <c r="D1394">
        <v>28</v>
      </c>
      <c r="E1394">
        <v>300</v>
      </c>
      <c r="F1394">
        <v>8.1210870361328098</v>
      </c>
      <c r="G1394">
        <v>6.1123321533203097</v>
      </c>
      <c r="H1394">
        <v>10.1642834966837</v>
      </c>
      <c r="I1394">
        <v>-2.2159909646215201</v>
      </c>
      <c r="J1394">
        <f t="shared" si="22"/>
        <v>4.0671943425580661</v>
      </c>
      <c r="K1394" t="str" cm="1">
        <f t="array" ref="K1394">INDEX($P$5:$P$12,MATCH(MIN(ABS(MOD(J1394 - $Q$5:$Q$12 + PI(), 2*PI()) - PI())),ABS(MOD(J1394 - $Q$5:$Q$12 + PI(), 2*PI()) - PI()),0))</f>
        <v>SW</v>
      </c>
      <c r="L1394">
        <v>5.4967045983896998</v>
      </c>
      <c r="M1394">
        <v>11.9458614985148</v>
      </c>
      <c r="N1394">
        <v>4.9293735292222696</v>
      </c>
    </row>
    <row r="1395" spans="1:14" x14ac:dyDescent="0.3">
      <c r="A1395">
        <v>1677546</v>
      </c>
      <c r="B1395">
        <v>2023</v>
      </c>
      <c r="C1395">
        <v>2</v>
      </c>
      <c r="D1395">
        <v>28</v>
      </c>
      <c r="E1395">
        <v>400</v>
      </c>
      <c r="F1395">
        <v>9.2101879882812501</v>
      </c>
      <c r="G1395">
        <v>7.7203295898437503</v>
      </c>
      <c r="H1395">
        <v>12.017947069083601</v>
      </c>
      <c r="I1395">
        <v>-2.2684221890639198</v>
      </c>
      <c r="J1395">
        <f t="shared" si="22"/>
        <v>4.0147631181156669</v>
      </c>
      <c r="K1395" t="str" cm="1">
        <f t="array" ref="K1395">INDEX($P$5:$P$12,MATCH(MIN(ABS(MOD(J1395 - $Q$5:$Q$12 + PI(), 2*PI()) - PI())),ABS(MOD(J1395 - $Q$5:$Q$12 + PI(), 2*PI()) - PI()),0))</f>
        <v>SW</v>
      </c>
      <c r="L1395">
        <v>5.4677146103902396</v>
      </c>
      <c r="M1395">
        <v>11.8054666519165</v>
      </c>
      <c r="N1395">
        <v>4.9037261539035297</v>
      </c>
    </row>
    <row r="1396" spans="1:14" x14ac:dyDescent="0.3">
      <c r="A1396">
        <v>1677549</v>
      </c>
      <c r="B1396">
        <v>2023</v>
      </c>
      <c r="C1396">
        <v>2</v>
      </c>
      <c r="D1396">
        <v>28</v>
      </c>
      <c r="E1396">
        <v>500</v>
      </c>
      <c r="F1396">
        <v>10.7313970947265</v>
      </c>
      <c r="G1396">
        <v>8.7321032714843696</v>
      </c>
      <c r="H1396">
        <v>13.8351910412749</v>
      </c>
      <c r="I1396">
        <v>-2.25383334410474</v>
      </c>
      <c r="J1396">
        <f t="shared" si="22"/>
        <v>4.0293519630748467</v>
      </c>
      <c r="K1396" t="str" cm="1">
        <f t="array" ref="K1396">INDEX($P$5:$P$12,MATCH(MIN(ABS(MOD(J1396 - $Q$5:$Q$12 + PI(), 2*PI()) - PI())),ABS(MOD(J1396 - $Q$5:$Q$12 + PI(), 2*PI()) - PI()),0))</f>
        <v>SW</v>
      </c>
      <c r="L1396">
        <v>5.3850637018664198</v>
      </c>
      <c r="M1396">
        <v>11.5347909927368</v>
      </c>
      <c r="N1396">
        <v>4.9479284286498997</v>
      </c>
    </row>
    <row r="1397" spans="1:14" x14ac:dyDescent="0.3">
      <c r="A1397">
        <v>1677553</v>
      </c>
      <c r="B1397">
        <v>2023</v>
      </c>
      <c r="C1397">
        <v>2</v>
      </c>
      <c r="D1397">
        <v>28</v>
      </c>
      <c r="E1397">
        <v>600</v>
      </c>
      <c r="F1397">
        <v>11.911354980468699</v>
      </c>
      <c r="G1397">
        <v>8.9971533203124991</v>
      </c>
      <c r="H1397">
        <v>14.927462789769301</v>
      </c>
      <c r="I1397">
        <v>-2.21770791246407</v>
      </c>
      <c r="J1397">
        <f t="shared" si="22"/>
        <v>4.0654773947155167</v>
      </c>
      <c r="K1397" t="str" cm="1">
        <f t="array" ref="K1397">INDEX($P$5:$P$12,MATCH(MIN(ABS(MOD(J1397 - $Q$5:$Q$12 + PI(), 2*PI()) - PI())),ABS(MOD(J1397 - $Q$5:$Q$12 + PI(), 2*PI()) - PI()),0))</f>
        <v>SW</v>
      </c>
      <c r="L1397">
        <v>5.2324572329165404</v>
      </c>
      <c r="M1397">
        <v>11.1322181489732</v>
      </c>
      <c r="N1397">
        <v>5.0882244110107404</v>
      </c>
    </row>
    <row r="1398" spans="1:14" x14ac:dyDescent="0.3">
      <c r="A1398">
        <v>1677556</v>
      </c>
      <c r="B1398">
        <v>2023</v>
      </c>
      <c r="C1398">
        <v>2</v>
      </c>
      <c r="D1398">
        <v>28</v>
      </c>
      <c r="E1398">
        <v>700</v>
      </c>
      <c r="F1398">
        <v>12.3420690917968</v>
      </c>
      <c r="G1398">
        <v>9.3903588867187509</v>
      </c>
      <c r="H1398">
        <v>15.508240051277999</v>
      </c>
      <c r="I1398">
        <v>-2.2211999921635499</v>
      </c>
      <c r="J1398">
        <f t="shared" si="22"/>
        <v>4.0619853150160363</v>
      </c>
      <c r="K1398" t="str" cm="1">
        <f t="array" ref="K1398">INDEX($P$5:$P$12,MATCH(MIN(ABS(MOD(J1398 - $Q$5:$Q$12 + PI(), 2*PI()) - PI())),ABS(MOD(J1398 - $Q$5:$Q$12 + PI(), 2*PI()) - PI()),0))</f>
        <v>SW</v>
      </c>
      <c r="L1398">
        <v>5.0515786458343896</v>
      </c>
      <c r="M1398">
        <v>10.7253286573621</v>
      </c>
      <c r="N1398">
        <v>5.2864300409952802</v>
      </c>
    </row>
    <row r="1399" spans="1:14" x14ac:dyDescent="0.3">
      <c r="A1399">
        <v>1677560</v>
      </c>
      <c r="B1399">
        <v>2023</v>
      </c>
      <c r="C1399">
        <v>2</v>
      </c>
      <c r="D1399">
        <v>28</v>
      </c>
      <c r="E1399">
        <v>800</v>
      </c>
      <c r="F1399">
        <v>13.7400854492187</v>
      </c>
      <c r="G1399">
        <v>9.2617462158203097</v>
      </c>
      <c r="H1399">
        <v>16.5701506063793</v>
      </c>
      <c r="I1399">
        <v>-2.1639051565812299</v>
      </c>
      <c r="J1399">
        <f t="shared" si="22"/>
        <v>4.1192801505983567</v>
      </c>
      <c r="K1399" t="str" cm="1">
        <f t="array" ref="K1399">INDEX($P$5:$P$12,MATCH(MIN(ABS(MOD(J1399 - $Q$5:$Q$12 + PI(), 2*PI()) - PI())),ABS(MOD(J1399 - $Q$5:$Q$12 + PI(), 2*PI()) - PI()),0))</f>
        <v>SW</v>
      </c>
      <c r="L1399">
        <v>4.89045574280658</v>
      </c>
      <c r="M1399">
        <v>10.4500217437744</v>
      </c>
      <c r="N1399">
        <v>5.56187216440836</v>
      </c>
    </row>
    <row r="1400" spans="1:14" x14ac:dyDescent="0.3">
      <c r="A1400">
        <v>1677564</v>
      </c>
      <c r="B1400">
        <v>2023</v>
      </c>
      <c r="C1400">
        <v>2</v>
      </c>
      <c r="D1400">
        <v>28</v>
      </c>
      <c r="E1400">
        <v>900</v>
      </c>
      <c r="F1400">
        <v>14.8200299072265</v>
      </c>
      <c r="G1400">
        <v>8.5411804199218704</v>
      </c>
      <c r="H1400">
        <v>17.105117638202501</v>
      </c>
      <c r="I1400">
        <v>-2.0936271607032499</v>
      </c>
      <c r="J1400">
        <f t="shared" si="22"/>
        <v>4.1895581464763367</v>
      </c>
      <c r="K1400" t="str" cm="1">
        <f t="array" ref="K1400">INDEX($P$5:$P$12,MATCH(MIN(ABS(MOD(J1400 - $Q$5:$Q$12 + PI(), 2*PI()) - PI())),ABS(MOD(J1400 - $Q$5:$Q$12 + PI(), 2*PI()) - PI()),0))</f>
        <v>SW</v>
      </c>
      <c r="L1400">
        <v>4.7798405775724904</v>
      </c>
      <c r="M1400">
        <v>10.2566910849677</v>
      </c>
      <c r="N1400">
        <v>5.7774096594916404</v>
      </c>
    </row>
    <row r="1401" spans="1:14" x14ac:dyDescent="0.3">
      <c r="A1401">
        <v>1677567</v>
      </c>
      <c r="B1401">
        <v>2023</v>
      </c>
      <c r="C1401">
        <v>2</v>
      </c>
      <c r="D1401">
        <v>28</v>
      </c>
      <c r="E1401">
        <v>1000</v>
      </c>
      <c r="F1401">
        <v>15.6788403320312</v>
      </c>
      <c r="G1401">
        <v>7.5233929443359298</v>
      </c>
      <c r="H1401">
        <v>17.390442074663099</v>
      </c>
      <c r="I1401">
        <v>-2.0181892720781498</v>
      </c>
      <c r="J1401">
        <f t="shared" si="22"/>
        <v>4.2649960351014364</v>
      </c>
      <c r="K1401" t="str" cm="1">
        <f t="array" ref="K1401">INDEX($P$5:$P$12,MATCH(MIN(ABS(MOD(J1401 - $Q$5:$Q$12 + PI(), 2*PI()) - PI())),ABS(MOD(J1401 - $Q$5:$Q$12 + PI(), 2*PI()) - PI()),0))</f>
        <v>SW</v>
      </c>
      <c r="L1401">
        <v>4.7211151531938</v>
      </c>
      <c r="M1401">
        <v>10.1919057634141</v>
      </c>
      <c r="N1401">
        <v>5.9401153988308302</v>
      </c>
    </row>
    <row r="1402" spans="1:14" x14ac:dyDescent="0.3">
      <c r="A1402">
        <v>1677571</v>
      </c>
      <c r="B1402">
        <v>2023</v>
      </c>
      <c r="C1402">
        <v>2</v>
      </c>
      <c r="D1402">
        <v>28</v>
      </c>
      <c r="E1402">
        <v>1100</v>
      </c>
      <c r="F1402">
        <v>15.7141314697265</v>
      </c>
      <c r="G1402">
        <v>4.8873229980468702</v>
      </c>
      <c r="H1402">
        <v>16.456605176496399</v>
      </c>
      <c r="I1402">
        <v>-1.87232730018289</v>
      </c>
      <c r="J1402">
        <f t="shared" si="22"/>
        <v>4.4108580069966958</v>
      </c>
      <c r="K1402" t="str" cm="1">
        <f t="array" ref="K1402">INDEX($P$5:$P$12,MATCH(MIN(ABS(MOD(J1402 - $Q$5:$Q$12 + PI(), 2*PI()) - PI())),ABS(MOD(J1402 - $Q$5:$Q$12 + PI(), 2*PI()) - PI()),0))</f>
        <v>W</v>
      </c>
      <c r="L1402">
        <v>4.7187327484639701</v>
      </c>
      <c r="M1402">
        <v>10.2119983037312</v>
      </c>
      <c r="N1402">
        <v>6.0262879265679201</v>
      </c>
    </row>
    <row r="1403" spans="1:14" x14ac:dyDescent="0.3">
      <c r="A1403">
        <v>1677574</v>
      </c>
      <c r="B1403">
        <v>2023</v>
      </c>
      <c r="C1403">
        <v>2</v>
      </c>
      <c r="D1403">
        <v>28</v>
      </c>
      <c r="E1403">
        <v>1200</v>
      </c>
      <c r="F1403">
        <v>15.977896118164001</v>
      </c>
      <c r="G1403">
        <v>2.42808715820312</v>
      </c>
      <c r="H1403">
        <v>16.1613357000797</v>
      </c>
      <c r="I1403">
        <v>-1.7216078563408701</v>
      </c>
      <c r="J1403">
        <f t="shared" si="22"/>
        <v>4.5615774508387164</v>
      </c>
      <c r="K1403" t="str" cm="1">
        <f t="array" ref="K1403">INDEX($P$5:$P$12,MATCH(MIN(ABS(MOD(J1403 - $Q$5:$Q$12 + PI(), 2*PI()) - PI())),ABS(MOD(J1403 - $Q$5:$Q$12 + PI(), 2*PI()) - PI()),0))</f>
        <v>W</v>
      </c>
      <c r="L1403">
        <v>4.7507621726248503</v>
      </c>
      <c r="M1403">
        <v>10.2799181408352</v>
      </c>
      <c r="N1403">
        <v>6.0660200119018501</v>
      </c>
    </row>
    <row r="1404" spans="1:14" x14ac:dyDescent="0.3">
      <c r="A1404">
        <v>1677578</v>
      </c>
      <c r="B1404">
        <v>2023</v>
      </c>
      <c r="C1404">
        <v>2</v>
      </c>
      <c r="D1404">
        <v>28</v>
      </c>
      <c r="E1404">
        <v>1300</v>
      </c>
      <c r="F1404">
        <v>16.4380224609375</v>
      </c>
      <c r="G1404">
        <v>0.49182434082031201</v>
      </c>
      <c r="H1404">
        <v>16.445378487846</v>
      </c>
      <c r="I1404">
        <v>-1.6007073249155399</v>
      </c>
      <c r="J1404">
        <f t="shared" si="22"/>
        <v>4.6824779822640465</v>
      </c>
      <c r="K1404" t="str" cm="1">
        <f t="array" ref="K1404">INDEX($P$5:$P$12,MATCH(MIN(ABS(MOD(J1404 - $Q$5:$Q$12 + PI(), 2*PI()) - PI())),ABS(MOD(J1404 - $Q$5:$Q$12 + PI(), 2*PI()) - PI()),0))</f>
        <v>W</v>
      </c>
      <c r="L1404">
        <v>4.7995844253553299</v>
      </c>
      <c r="M1404">
        <v>10.359105428059801</v>
      </c>
      <c r="N1404">
        <v>6.1622372733222104</v>
      </c>
    </row>
    <row r="1405" spans="1:14" x14ac:dyDescent="0.3">
      <c r="A1405">
        <v>1677582</v>
      </c>
      <c r="B1405">
        <v>2023</v>
      </c>
      <c r="C1405">
        <v>2</v>
      </c>
      <c r="D1405">
        <v>28</v>
      </c>
      <c r="E1405">
        <v>1400</v>
      </c>
      <c r="F1405">
        <v>16.445842895507798</v>
      </c>
      <c r="G1405">
        <v>-0.46739074707031197</v>
      </c>
      <c r="H1405">
        <v>16.452483175927298</v>
      </c>
      <c r="I1405">
        <v>-1.54238398122909</v>
      </c>
      <c r="J1405">
        <f t="shared" si="22"/>
        <v>4.7408013259504962</v>
      </c>
      <c r="K1405" t="str" cm="1">
        <f t="array" ref="K1405">INDEX($P$5:$P$12,MATCH(MIN(ABS(MOD(J1405 - $Q$5:$Q$12 + PI(), 2*PI()) - PI())),ABS(MOD(J1405 - $Q$5:$Q$12 + PI(), 2*PI()) - PI()),0))</f>
        <v>W</v>
      </c>
      <c r="L1405">
        <v>4.8543456456794098</v>
      </c>
      <c r="M1405">
        <v>10.473919974433</v>
      </c>
      <c r="N1405">
        <v>6.3285652796427403</v>
      </c>
    </row>
    <row r="1406" spans="1:14" x14ac:dyDescent="0.3">
      <c r="A1406">
        <v>1677585</v>
      </c>
      <c r="B1406">
        <v>2023</v>
      </c>
      <c r="C1406">
        <v>2</v>
      </c>
      <c r="D1406">
        <v>28</v>
      </c>
      <c r="E1406">
        <v>1500</v>
      </c>
      <c r="F1406">
        <v>16.535123901367101</v>
      </c>
      <c r="G1406">
        <v>-0.58327575683593702</v>
      </c>
      <c r="H1406">
        <v>16.545408216241601</v>
      </c>
      <c r="I1406">
        <v>-1.5355359917006799</v>
      </c>
      <c r="J1406">
        <f t="shared" si="22"/>
        <v>4.7476493154789061</v>
      </c>
      <c r="K1406" t="str" cm="1">
        <f t="array" ref="K1406">INDEX($P$5:$P$12,MATCH(MIN(ABS(MOD(J1406 - $Q$5:$Q$12 + PI(), 2*PI()) - PI())),ABS(MOD(J1406 - $Q$5:$Q$12 + PI(), 2*PI()) - PI()),0))</f>
        <v>W</v>
      </c>
      <c r="L1406">
        <v>4.9063681895011602</v>
      </c>
      <c r="M1406">
        <v>10.651942147148899</v>
      </c>
      <c r="N1406">
        <v>6.5389373567369198</v>
      </c>
    </row>
    <row r="1407" spans="1:14" x14ac:dyDescent="0.3">
      <c r="A1407">
        <v>1677589</v>
      </c>
      <c r="B1407">
        <v>2023</v>
      </c>
      <c r="C1407">
        <v>2</v>
      </c>
      <c r="D1407">
        <v>28</v>
      </c>
      <c r="E1407">
        <v>1600</v>
      </c>
      <c r="F1407">
        <v>16.855357055664001</v>
      </c>
      <c r="G1407">
        <v>-0.51667724609374999</v>
      </c>
      <c r="H1407">
        <v>16.863274203147899</v>
      </c>
      <c r="I1407">
        <v>-1.5401523300589199</v>
      </c>
      <c r="J1407">
        <f t="shared" si="22"/>
        <v>4.7430329771206665</v>
      </c>
      <c r="K1407" t="str" cm="1">
        <f t="array" ref="K1407">INDEX($P$5:$P$12,MATCH(MIN(ABS(MOD(J1407 - $Q$5:$Q$12 + PI(), 2*PI()) - PI())),ABS(MOD(J1407 - $Q$5:$Q$12 + PI(), 2*PI()) - PI()),0))</f>
        <v>W</v>
      </c>
      <c r="L1407">
        <v>4.9525360399824798</v>
      </c>
      <c r="M1407">
        <v>10.8714463975694</v>
      </c>
      <c r="N1407">
        <v>6.7774538464016301</v>
      </c>
    </row>
    <row r="1408" spans="1:14" x14ac:dyDescent="0.3">
      <c r="A1408">
        <v>1677592</v>
      </c>
      <c r="B1408">
        <v>2023</v>
      </c>
      <c r="C1408">
        <v>2</v>
      </c>
      <c r="D1408">
        <v>28</v>
      </c>
      <c r="E1408">
        <v>1700</v>
      </c>
      <c r="F1408">
        <v>16.890464477538998</v>
      </c>
      <c r="G1408">
        <v>-0.76111022949218698</v>
      </c>
      <c r="H1408">
        <v>16.907604178252001</v>
      </c>
      <c r="I1408">
        <v>-1.52576525604817</v>
      </c>
      <c r="J1408">
        <f t="shared" si="22"/>
        <v>4.7574200511314162</v>
      </c>
      <c r="K1408" t="str" cm="1">
        <f t="array" ref="K1408">INDEX($P$5:$P$12,MATCH(MIN(ABS(MOD(J1408 - $Q$5:$Q$12 + PI(), 2*PI()) - PI())),ABS(MOD(J1408 - $Q$5:$Q$12 + PI(), 2*PI()) - PI()),0))</f>
        <v>W</v>
      </c>
      <c r="L1408">
        <v>4.99281250468169</v>
      </c>
      <c r="M1408">
        <v>11.107993761698401</v>
      </c>
      <c r="N1408">
        <v>7.0128380457560198</v>
      </c>
    </row>
    <row r="1409" spans="1:14" x14ac:dyDescent="0.3">
      <c r="A1409">
        <v>1677596</v>
      </c>
      <c r="B1409">
        <v>2023</v>
      </c>
      <c r="C1409">
        <v>2</v>
      </c>
      <c r="D1409">
        <v>28</v>
      </c>
      <c r="E1409">
        <v>1800</v>
      </c>
      <c r="F1409">
        <v>16.421339111328098</v>
      </c>
      <c r="G1409">
        <v>-1.3356982421875001</v>
      </c>
      <c r="H1409">
        <v>16.475571856643299</v>
      </c>
      <c r="I1409">
        <v>-1.4896358206995499</v>
      </c>
      <c r="J1409">
        <f t="shared" si="22"/>
        <v>4.7935494864800363</v>
      </c>
      <c r="K1409" t="str" cm="1">
        <f t="array" ref="K1409">INDEX($P$5:$P$12,MATCH(MIN(ABS(MOD(J1409 - $Q$5:$Q$12 + PI(), 2*PI()) - PI())),ABS(MOD(J1409 - $Q$5:$Q$12 + PI(), 2*PI()) - PI()),0))</f>
        <v>W</v>
      </c>
      <c r="L1409">
        <v>5.0291179002888002</v>
      </c>
      <c r="M1409">
        <v>11.3370376163058</v>
      </c>
      <c r="N1409">
        <v>7.1941099166870099</v>
      </c>
    </row>
    <row r="1410" spans="1:14" x14ac:dyDescent="0.3">
      <c r="A1410">
        <v>1677600</v>
      </c>
      <c r="B1410">
        <v>2023</v>
      </c>
      <c r="C1410">
        <v>2</v>
      </c>
      <c r="D1410">
        <v>28</v>
      </c>
      <c r="E1410">
        <v>1900</v>
      </c>
      <c r="F1410">
        <v>16.204530029296802</v>
      </c>
      <c r="G1410">
        <v>-1.672890625</v>
      </c>
      <c r="H1410">
        <v>16.290652427499499</v>
      </c>
      <c r="I1410">
        <v>-1.4679247655454799</v>
      </c>
      <c r="J1410">
        <f t="shared" si="22"/>
        <v>4.8152605416341068</v>
      </c>
      <c r="K1410" t="str" cm="1">
        <f t="array" ref="K1410">INDEX($P$5:$P$12,MATCH(MIN(ABS(MOD(J1410 - $Q$5:$Q$12 + PI(), 2*PI()) - PI())),ABS(MOD(J1410 - $Q$5:$Q$12 + PI(), 2*PI()) - PI()),0))</f>
        <v>W</v>
      </c>
      <c r="L1410">
        <v>5.0595927485493704</v>
      </c>
      <c r="M1410">
        <v>11.531348228454499</v>
      </c>
      <c r="N1410">
        <v>7.3017892837524396</v>
      </c>
    </row>
    <row r="1411" spans="1:14" x14ac:dyDescent="0.3">
      <c r="A1411">
        <v>1677603</v>
      </c>
      <c r="B1411">
        <v>2023</v>
      </c>
      <c r="C1411">
        <v>2</v>
      </c>
      <c r="D1411">
        <v>28</v>
      </c>
      <c r="E1411">
        <v>2000</v>
      </c>
      <c r="F1411">
        <v>15.8521746826171</v>
      </c>
      <c r="G1411">
        <v>-2.3131628417968702</v>
      </c>
      <c r="H1411">
        <v>16.020055071718001</v>
      </c>
      <c r="I1411">
        <v>-1.42589813311703</v>
      </c>
      <c r="J1411">
        <f t="shared" ref="J1411:J1474" si="23">IF(I1411&lt;0,I1411+2*PI(),I1411)</f>
        <v>4.8572871740625558</v>
      </c>
      <c r="K1411" t="str" cm="1">
        <f t="array" ref="K1411">INDEX($P$5:$P$12,MATCH(MIN(ABS(MOD(J1411 - $Q$5:$Q$12 + PI(), 2*PI()) - PI())),ABS(MOD(J1411 - $Q$5:$Q$12 + PI(), 2*PI()) - PI()),0))</f>
        <v>W</v>
      </c>
      <c r="L1411">
        <v>5.0844271399838599</v>
      </c>
      <c r="M1411">
        <v>11.670741505093</v>
      </c>
      <c r="N1411">
        <v>7.33777215745714</v>
      </c>
    </row>
    <row r="1412" spans="1:14" x14ac:dyDescent="0.3">
      <c r="A1412">
        <v>1677607</v>
      </c>
      <c r="B1412">
        <v>2023</v>
      </c>
      <c r="C1412">
        <v>2</v>
      </c>
      <c r="D1412">
        <v>28</v>
      </c>
      <c r="E1412">
        <v>2100</v>
      </c>
      <c r="F1412">
        <v>15.332378540039</v>
      </c>
      <c r="G1412">
        <v>-3.2538757324218701</v>
      </c>
      <c r="H1412">
        <v>15.673848888422199</v>
      </c>
      <c r="I1412">
        <v>-1.3616764576267599</v>
      </c>
      <c r="J1412">
        <f t="shared" si="23"/>
        <v>4.9215088495528265</v>
      </c>
      <c r="K1412" t="str" cm="1">
        <f t="array" ref="K1412">INDEX($P$5:$P$12,MATCH(MIN(ABS(MOD(J1412 - $Q$5:$Q$12 + PI(), 2*PI()) - PI())),ABS(MOD(J1412 - $Q$5:$Q$12 + PI(), 2*PI()) - PI()),0))</f>
        <v>W</v>
      </c>
      <c r="L1412">
        <v>5.1065671225714802</v>
      </c>
      <c r="M1412">
        <v>11.7620477676391</v>
      </c>
      <c r="N1412">
        <v>7.3087000317043698</v>
      </c>
    </row>
    <row r="1413" spans="1:14" x14ac:dyDescent="0.3">
      <c r="A1413">
        <v>1677610</v>
      </c>
      <c r="B1413">
        <v>2023</v>
      </c>
      <c r="C1413">
        <v>2</v>
      </c>
      <c r="D1413">
        <v>28</v>
      </c>
      <c r="E1413">
        <v>2200</v>
      </c>
      <c r="F1413">
        <v>15.3932171630859</v>
      </c>
      <c r="G1413">
        <v>-3.1035955810546798</v>
      </c>
      <c r="H1413">
        <v>15.7029755193296</v>
      </c>
      <c r="I1413">
        <v>-1.37184261610632</v>
      </c>
      <c r="J1413">
        <f t="shared" si="23"/>
        <v>4.9113426910732665</v>
      </c>
      <c r="K1413" t="str" cm="1">
        <f t="array" ref="K1413">INDEX($P$5:$P$12,MATCH(MIN(ABS(MOD(J1413 - $Q$5:$Q$12 + PI(), 2*PI()) - PI())),ABS(MOD(J1413 - $Q$5:$Q$12 + PI(), 2*PI()) - PI()),0))</f>
        <v>W</v>
      </c>
      <c r="L1413">
        <v>5.1234148714409002</v>
      </c>
      <c r="M1413">
        <v>11.7992473178439</v>
      </c>
      <c r="N1413">
        <v>7.2519372304280596</v>
      </c>
    </row>
    <row r="1414" spans="1:14" x14ac:dyDescent="0.3">
      <c r="A1414">
        <v>1677614</v>
      </c>
      <c r="B1414">
        <v>2023</v>
      </c>
      <c r="C1414">
        <v>2</v>
      </c>
      <c r="D1414">
        <v>28</v>
      </c>
      <c r="E1414">
        <v>2300</v>
      </c>
      <c r="F1414">
        <v>14.277958984374999</v>
      </c>
      <c r="G1414">
        <v>-3.0735174560546801</v>
      </c>
      <c r="H1414">
        <v>14.605020448878699</v>
      </c>
      <c r="I1414">
        <v>-1.3587687220085201</v>
      </c>
      <c r="J1414">
        <f t="shared" si="23"/>
        <v>4.9244165851710662</v>
      </c>
      <c r="K1414" t="str" cm="1">
        <f t="array" ref="K1414">INDEX($P$5:$P$12,MATCH(MIN(ABS(MOD(J1414 - $Q$5:$Q$12 + PI(), 2*PI()) - PI())),ABS(MOD(J1414 - $Q$5:$Q$12 + PI(), 2*PI()) - PI()),0))</f>
        <v>W</v>
      </c>
      <c r="L1414">
        <v>5.1415868623670198</v>
      </c>
      <c r="M1414">
        <v>11.8346571392483</v>
      </c>
      <c r="N1414">
        <v>7.1396153767903598</v>
      </c>
    </row>
    <row r="1415" spans="1:14" x14ac:dyDescent="0.3">
      <c r="A1415">
        <v>1677618</v>
      </c>
      <c r="B1415">
        <v>2023</v>
      </c>
      <c r="C1415">
        <v>2</v>
      </c>
      <c r="D1415">
        <v>28</v>
      </c>
      <c r="E1415">
        <v>0</v>
      </c>
      <c r="F1415">
        <v>8.0184985351562492</v>
      </c>
      <c r="G1415">
        <v>1.76635375976562</v>
      </c>
      <c r="H1415">
        <v>8.2107444463301302</v>
      </c>
      <c r="I1415">
        <v>-1.7876183167709601</v>
      </c>
      <c r="J1415">
        <f t="shared" si="23"/>
        <v>4.4955669904086264</v>
      </c>
      <c r="K1415" t="str" cm="1">
        <f t="array" ref="K1415">INDEX($P$5:$P$12,MATCH(MIN(ABS(MOD(J1415 - $Q$5:$Q$12 + PI(), 2*PI()) - PI())),ABS(MOD(J1415 - $Q$5:$Q$12 + PI(), 2*PI()) - PI()),0))</f>
        <v>W</v>
      </c>
      <c r="L1415">
        <v>5.4660683033857103</v>
      </c>
      <c r="M1415">
        <v>11.983068148295001</v>
      </c>
      <c r="N1415">
        <v>5.1735547383626299</v>
      </c>
    </row>
    <row r="1416" spans="1:14" x14ac:dyDescent="0.3">
      <c r="A1416">
        <v>1677621</v>
      </c>
      <c r="B1416">
        <v>2023</v>
      </c>
      <c r="C1416">
        <v>2</v>
      </c>
      <c r="D1416">
        <v>28</v>
      </c>
      <c r="E1416">
        <v>100</v>
      </c>
      <c r="F1416">
        <v>7.9926525878906203</v>
      </c>
      <c r="G1416">
        <v>2.6250183105468698</v>
      </c>
      <c r="H1416">
        <v>8.4126818863796906</v>
      </c>
      <c r="I1416">
        <v>-1.8881264400365101</v>
      </c>
      <c r="J1416">
        <f t="shared" si="23"/>
        <v>4.3950588671430761</v>
      </c>
      <c r="K1416" t="str" cm="1">
        <f t="array" ref="K1416">INDEX($P$5:$P$12,MATCH(MIN(ABS(MOD(J1416 - $Q$5:$Q$12 + PI(), 2*PI()) - PI())),ABS(MOD(J1416 - $Q$5:$Q$12 + PI(), 2*PI()) - PI()),0))</f>
        <v>W</v>
      </c>
      <c r="L1416">
        <v>5.48315609184138</v>
      </c>
      <c r="M1416">
        <v>11.9965587192111</v>
      </c>
      <c r="N1416">
        <v>5.0805206298828098</v>
      </c>
    </row>
    <row r="1417" spans="1:14" x14ac:dyDescent="0.3">
      <c r="A1417">
        <v>1677625</v>
      </c>
      <c r="B1417">
        <v>2023</v>
      </c>
      <c r="C1417">
        <v>2</v>
      </c>
      <c r="D1417">
        <v>28</v>
      </c>
      <c r="E1417">
        <v>200</v>
      </c>
      <c r="F1417">
        <v>7.7358215332031204</v>
      </c>
      <c r="G1417">
        <v>4.08303100585937</v>
      </c>
      <c r="H1417">
        <v>8.7472325331145804</v>
      </c>
      <c r="I1417">
        <v>-2.0564423118772002</v>
      </c>
      <c r="J1417">
        <f t="shared" si="23"/>
        <v>4.2267429953023861</v>
      </c>
      <c r="K1417" t="str" cm="1">
        <f t="array" ref="K1417">INDEX($P$5:$P$12,MATCH(MIN(ABS(MOD(J1417 - $Q$5:$Q$12 + PI(), 2*PI()) - PI())),ABS(MOD(J1417 - $Q$5:$Q$12 + PI(), 2*PI()) - PI()),0))</f>
        <v>SW</v>
      </c>
      <c r="L1417">
        <v>5.4957337874003196</v>
      </c>
      <c r="M1417">
        <v>11.992921829223601</v>
      </c>
      <c r="N1417">
        <v>4.9960318671332402</v>
      </c>
    </row>
    <row r="1418" spans="1:14" x14ac:dyDescent="0.3">
      <c r="A1418">
        <v>1677628</v>
      </c>
      <c r="B1418">
        <v>2023</v>
      </c>
      <c r="C1418">
        <v>3</v>
      </c>
      <c r="D1418">
        <v>1</v>
      </c>
      <c r="E1418">
        <v>300</v>
      </c>
      <c r="F1418">
        <v>11.6001568603515</v>
      </c>
      <c r="G1418">
        <v>-2.8410186767578098</v>
      </c>
      <c r="H1418">
        <v>11.942990676813199</v>
      </c>
      <c r="I1418">
        <v>-1.3306119864233299</v>
      </c>
      <c r="J1418">
        <f t="shared" si="23"/>
        <v>4.9525733207562563</v>
      </c>
      <c r="K1418" t="str" cm="1">
        <f t="array" ref="K1418">INDEX($P$5:$P$12,MATCH(MIN(ABS(MOD(J1418 - $Q$5:$Q$12 + PI(), 2*PI()) - PI())),ABS(MOD(J1418 - $Q$5:$Q$12 + PI(), 2*PI()) - PI()),0))</f>
        <v>W</v>
      </c>
      <c r="L1418">
        <v>5.2548311002292296</v>
      </c>
      <c r="M1418">
        <v>12.168981764051599</v>
      </c>
      <c r="N1418">
        <v>6.6646844016181097</v>
      </c>
    </row>
    <row r="1419" spans="1:14" x14ac:dyDescent="0.3">
      <c r="A1419">
        <v>1677632</v>
      </c>
      <c r="B1419">
        <v>2023</v>
      </c>
      <c r="C1419">
        <v>3</v>
      </c>
      <c r="D1419">
        <v>1</v>
      </c>
      <c r="E1419">
        <v>400</v>
      </c>
      <c r="F1419">
        <v>11.0129559326171</v>
      </c>
      <c r="G1419">
        <v>-2.3253704833984301</v>
      </c>
      <c r="H1419">
        <v>11.2557783497556</v>
      </c>
      <c r="I1419">
        <v>-1.3627042786161101</v>
      </c>
      <c r="J1419">
        <f t="shared" si="23"/>
        <v>4.9204810285634757</v>
      </c>
      <c r="K1419" t="str" cm="1">
        <f t="array" ref="K1419">INDEX($P$5:$P$12,MATCH(MIN(ABS(MOD(J1419 - $Q$5:$Q$12 + PI(), 2*PI()) - PI())),ABS(MOD(J1419 - $Q$5:$Q$12 + PI(), 2*PI()) - PI()),0))</f>
        <v>W</v>
      </c>
      <c r="L1419">
        <v>5.2912638541178101</v>
      </c>
      <c r="M1419">
        <v>12.301596959431899</v>
      </c>
      <c r="N1419">
        <v>6.5839816199408601</v>
      </c>
    </row>
    <row r="1420" spans="1:14" x14ac:dyDescent="0.3">
      <c r="A1420">
        <v>1677636</v>
      </c>
      <c r="B1420">
        <v>2023</v>
      </c>
      <c r="C1420">
        <v>3</v>
      </c>
      <c r="D1420">
        <v>1</v>
      </c>
      <c r="E1420">
        <v>500</v>
      </c>
      <c r="F1420">
        <v>10.3330712890625</v>
      </c>
      <c r="G1420">
        <v>-1.5744653320312501</v>
      </c>
      <c r="H1420">
        <v>10.4523348275213</v>
      </c>
      <c r="I1420">
        <v>-1.41958789722829</v>
      </c>
      <c r="J1420">
        <f t="shared" si="23"/>
        <v>4.8635974099512964</v>
      </c>
      <c r="K1420" t="str" cm="1">
        <f t="array" ref="K1420">INDEX($P$5:$P$12,MATCH(MIN(ABS(MOD(J1420 - $Q$5:$Q$12 + PI(), 2*PI()) - PI())),ABS(MOD(J1420 - $Q$5:$Q$12 + PI(), 2*PI()) - PI()),0))</f>
        <v>W</v>
      </c>
      <c r="L1420">
        <v>5.3293039736776402</v>
      </c>
      <c r="M1420">
        <v>12.4452179802788</v>
      </c>
      <c r="N1420">
        <v>6.5074298646714901</v>
      </c>
    </row>
    <row r="1421" spans="1:14" x14ac:dyDescent="0.3">
      <c r="A1421">
        <v>1677639</v>
      </c>
      <c r="B1421">
        <v>2023</v>
      </c>
      <c r="C1421">
        <v>3</v>
      </c>
      <c r="D1421">
        <v>1</v>
      </c>
      <c r="E1421">
        <v>600</v>
      </c>
      <c r="F1421">
        <v>9.8630169677734294</v>
      </c>
      <c r="G1421">
        <v>-1.0197100830078101</v>
      </c>
      <c r="H1421">
        <v>9.9155893601930902</v>
      </c>
      <c r="I1421">
        <v>-1.4677751101918599</v>
      </c>
      <c r="J1421">
        <f t="shared" si="23"/>
        <v>4.8154101969877265</v>
      </c>
      <c r="K1421" t="str" cm="1">
        <f t="array" ref="K1421">INDEX($P$5:$P$12,MATCH(MIN(ABS(MOD(J1421 - $Q$5:$Q$12 + PI(), 2*PI()) - PI())),ABS(MOD(J1421 - $Q$5:$Q$12 + PI(), 2*PI()) - PI()),0))</f>
        <v>W</v>
      </c>
      <c r="L1421">
        <v>5.3674596152474203</v>
      </c>
      <c r="M1421">
        <v>12.5836270650227</v>
      </c>
      <c r="N1421">
        <v>6.4308802286783804</v>
      </c>
    </row>
    <row r="1422" spans="1:14" x14ac:dyDescent="0.3">
      <c r="A1422">
        <v>1677643</v>
      </c>
      <c r="B1422">
        <v>2023</v>
      </c>
      <c r="C1422">
        <v>3</v>
      </c>
      <c r="D1422">
        <v>1</v>
      </c>
      <c r="E1422">
        <v>700</v>
      </c>
      <c r="F1422">
        <v>9.4232586669921794</v>
      </c>
      <c r="G1422">
        <v>-0.77488159179687499</v>
      </c>
      <c r="H1422">
        <v>9.4550645363397194</v>
      </c>
      <c r="I1422">
        <v>-1.48875017748031</v>
      </c>
      <c r="J1422">
        <f t="shared" si="23"/>
        <v>4.7944351296992762</v>
      </c>
      <c r="K1422" t="str" cm="1">
        <f t="array" ref="K1422">INDEX($P$5:$P$12,MATCH(MIN(ABS(MOD(J1422 - $Q$5:$Q$12 + PI(), 2*PI()) - PI())),ABS(MOD(J1422 - $Q$5:$Q$12 + PI(), 2*PI()) - PI()),0))</f>
        <v>W</v>
      </c>
      <c r="L1422">
        <v>5.4044664283042998</v>
      </c>
      <c r="M1422">
        <v>12.6988970438639</v>
      </c>
      <c r="N1422">
        <v>6.3525437249077603</v>
      </c>
    </row>
    <row r="1423" spans="1:14" x14ac:dyDescent="0.3">
      <c r="A1423">
        <v>1677646</v>
      </c>
      <c r="B1423">
        <v>2023</v>
      </c>
      <c r="C1423">
        <v>3</v>
      </c>
      <c r="D1423">
        <v>1</v>
      </c>
      <c r="E1423">
        <v>800</v>
      </c>
      <c r="F1423">
        <v>8.74880249023437</v>
      </c>
      <c r="G1423">
        <v>-0.39569458007812502</v>
      </c>
      <c r="H1423">
        <v>8.7577462405480997</v>
      </c>
      <c r="I1423">
        <v>-1.5255987013090999</v>
      </c>
      <c r="J1423">
        <f t="shared" si="23"/>
        <v>4.7575866058704861</v>
      </c>
      <c r="K1423" t="str" cm="1">
        <f t="array" ref="K1423">INDEX($P$5:$P$12,MATCH(MIN(ABS(MOD(J1423 - $Q$5:$Q$12 + PI(), 2*PI()) - PI())),ABS(MOD(J1423 - $Q$5:$Q$12 + PI(), 2*PI()) - PI()),0))</f>
        <v>W</v>
      </c>
      <c r="L1423">
        <v>5.4400758511465401</v>
      </c>
      <c r="M1423">
        <v>12.7923703723483</v>
      </c>
      <c r="N1423">
        <v>6.2659727732340498</v>
      </c>
    </row>
    <row r="1424" spans="1:14" x14ac:dyDescent="0.3">
      <c r="A1424">
        <v>1677650</v>
      </c>
      <c r="B1424">
        <v>2023</v>
      </c>
      <c r="C1424">
        <v>3</v>
      </c>
      <c r="D1424">
        <v>1</v>
      </c>
      <c r="E1424">
        <v>900</v>
      </c>
      <c r="F1424">
        <v>8.2704681396484307</v>
      </c>
      <c r="G1424">
        <v>0.27152465820312499</v>
      </c>
      <c r="H1424">
        <v>8.2749241017034194</v>
      </c>
      <c r="I1424">
        <v>-1.60361516635363</v>
      </c>
      <c r="J1424">
        <f t="shared" si="23"/>
        <v>4.6795701408259562</v>
      </c>
      <c r="K1424" t="str" cm="1">
        <f t="array" ref="K1424">INDEX($P$5:$P$12,MATCH(MIN(ABS(MOD(J1424 - $Q$5:$Q$12 + PI(), 2*PI()) - PI())),ABS(MOD(J1424 - $Q$5:$Q$12 + PI(), 2*PI()) - PI()),0))</f>
        <v>W</v>
      </c>
      <c r="L1424">
        <v>5.4740440565809996</v>
      </c>
      <c r="M1424">
        <v>12.8645310931735</v>
      </c>
      <c r="N1424">
        <v>6.1697257359822499</v>
      </c>
    </row>
    <row r="1425" spans="1:14" x14ac:dyDescent="0.3">
      <c r="A1425">
        <v>1677654</v>
      </c>
      <c r="B1425">
        <v>2023</v>
      </c>
      <c r="C1425">
        <v>3</v>
      </c>
      <c r="D1425">
        <v>1</v>
      </c>
      <c r="E1425">
        <v>1000</v>
      </c>
      <c r="F1425">
        <v>8.1814617919921808</v>
      </c>
      <c r="G1425">
        <v>1.2682415771484301</v>
      </c>
      <c r="H1425">
        <v>8.2791759101879201</v>
      </c>
      <c r="I1425">
        <v>-1.7245863532036201</v>
      </c>
      <c r="J1425">
        <f t="shared" si="23"/>
        <v>4.5585989539759666</v>
      </c>
      <c r="K1425" t="str" cm="1">
        <f t="array" ref="K1425">INDEX($P$5:$P$12,MATCH(MIN(ABS(MOD(J1425 - $Q$5:$Q$12 + PI(), 2*PI()) - PI())),ABS(MOD(J1425 - $Q$5:$Q$12 + PI(), 2*PI()) - PI()),0))</f>
        <v>W</v>
      </c>
      <c r="L1425">
        <v>5.5053254283823501</v>
      </c>
      <c r="M1425">
        <v>12.904456456502199</v>
      </c>
      <c r="N1425">
        <v>6.0711021423339799</v>
      </c>
    </row>
    <row r="1426" spans="1:14" x14ac:dyDescent="0.3">
      <c r="A1426">
        <v>1677657</v>
      </c>
      <c r="B1426">
        <v>2023</v>
      </c>
      <c r="C1426">
        <v>3</v>
      </c>
      <c r="D1426">
        <v>1</v>
      </c>
      <c r="E1426">
        <v>1100</v>
      </c>
      <c r="F1426">
        <v>7.5700299072265604</v>
      </c>
      <c r="G1426">
        <v>2.0655010986328102</v>
      </c>
      <c r="H1426">
        <v>7.8467603241565804</v>
      </c>
      <c r="I1426">
        <v>-1.83716487010314</v>
      </c>
      <c r="J1426">
        <f t="shared" si="23"/>
        <v>4.446020437076446</v>
      </c>
      <c r="K1426" t="str" cm="1">
        <f t="array" ref="K1426">INDEX($P$5:$P$12,MATCH(MIN(ABS(MOD(J1426 - $Q$5:$Q$12 + PI(), 2*PI()) - PI())),ABS(MOD(J1426 - $Q$5:$Q$12 + PI(), 2*PI()) - PI()),0))</f>
        <v>W</v>
      </c>
      <c r="L1426">
        <v>5.5348680518986804</v>
      </c>
      <c r="M1426">
        <v>12.9246622721354</v>
      </c>
      <c r="N1426">
        <v>5.96330780453152</v>
      </c>
    </row>
    <row r="1427" spans="1:14" x14ac:dyDescent="0.3">
      <c r="A1427">
        <v>1677661</v>
      </c>
      <c r="B1427">
        <v>2023</v>
      </c>
      <c r="C1427">
        <v>3</v>
      </c>
      <c r="D1427">
        <v>1</v>
      </c>
      <c r="E1427">
        <v>1200</v>
      </c>
      <c r="F1427">
        <v>6.6381121826171796</v>
      </c>
      <c r="G1427">
        <v>2.9111511230468698</v>
      </c>
      <c r="H1427">
        <v>7.2484021832558199</v>
      </c>
      <c r="I1427">
        <v>-1.98408862758364</v>
      </c>
      <c r="J1427">
        <f t="shared" si="23"/>
        <v>4.2990966795959462</v>
      </c>
      <c r="K1427" t="str" cm="1">
        <f t="array" ref="K1427">INDEX($P$5:$P$12,MATCH(MIN(ABS(MOD(J1427 - $Q$5:$Q$12 + PI(), 2*PI()) - PI())),ABS(MOD(J1427 - $Q$5:$Q$12 + PI(), 2*PI()) - PI()),0))</f>
        <v>SW</v>
      </c>
      <c r="L1427">
        <v>5.5633906255361403</v>
      </c>
      <c r="M1427">
        <v>12.9324900309244</v>
      </c>
      <c r="N1427">
        <v>5.8493759367200999</v>
      </c>
    </row>
    <row r="1428" spans="1:14" x14ac:dyDescent="0.3">
      <c r="A1428">
        <v>1677664</v>
      </c>
      <c r="B1428">
        <v>2023</v>
      </c>
      <c r="C1428">
        <v>3</v>
      </c>
      <c r="D1428">
        <v>1</v>
      </c>
      <c r="E1428">
        <v>1300</v>
      </c>
      <c r="F1428">
        <v>6.0273571777343697</v>
      </c>
      <c r="G1428">
        <v>4.4347869873046797</v>
      </c>
      <c r="H1428">
        <v>7.4830722414495696</v>
      </c>
      <c r="I1428">
        <v>-2.20513199192539</v>
      </c>
      <c r="J1428">
        <f t="shared" si="23"/>
        <v>4.0780533152541967</v>
      </c>
      <c r="K1428" t="str" cm="1">
        <f t="array" ref="K1428">INDEX($P$5:$P$12,MATCH(MIN(ABS(MOD(J1428 - $Q$5:$Q$12 + PI(), 2*PI()) - PI())),ABS(MOD(J1428 - $Q$5:$Q$12 + PI(), 2*PI()) - PI()),0))</f>
        <v>SW</v>
      </c>
      <c r="L1428">
        <v>5.5902608556705999</v>
      </c>
      <c r="M1428">
        <v>12.9239925808376</v>
      </c>
      <c r="N1428">
        <v>5.7333589129977698</v>
      </c>
    </row>
    <row r="1429" spans="1:14" x14ac:dyDescent="0.3">
      <c r="A1429">
        <v>1677668</v>
      </c>
      <c r="B1429">
        <v>2023</v>
      </c>
      <c r="C1429">
        <v>3</v>
      </c>
      <c r="D1429">
        <v>1</v>
      </c>
      <c r="E1429">
        <v>1400</v>
      </c>
      <c r="F1429">
        <v>5.8330755615234304</v>
      </c>
      <c r="G1429">
        <v>5.9136578369140604</v>
      </c>
      <c r="H1429">
        <v>8.30639028209829</v>
      </c>
      <c r="I1429">
        <v>-2.36305435570954</v>
      </c>
      <c r="J1429">
        <f t="shared" si="23"/>
        <v>3.9201309514700462</v>
      </c>
      <c r="K1429" t="str" cm="1">
        <f t="array" ref="K1429">INDEX($P$5:$P$12,MATCH(MIN(ABS(MOD(J1429 - $Q$5:$Q$12 + PI(), 2*PI()) - PI())),ABS(MOD(J1429 - $Q$5:$Q$12 + PI(), 2*PI()) - PI()),0))</f>
        <v>SW</v>
      </c>
      <c r="L1429">
        <v>5.6147851367914896</v>
      </c>
      <c r="M1429">
        <v>12.896364635891301</v>
      </c>
      <c r="N1429">
        <v>5.6186448203192798</v>
      </c>
    </row>
    <row r="1430" spans="1:14" x14ac:dyDescent="0.3">
      <c r="A1430">
        <v>1677672</v>
      </c>
      <c r="B1430">
        <v>2023</v>
      </c>
      <c r="C1430">
        <v>3</v>
      </c>
      <c r="D1430">
        <v>1</v>
      </c>
      <c r="E1430">
        <v>1500</v>
      </c>
      <c r="F1430">
        <v>5.1242462158203104</v>
      </c>
      <c r="G1430">
        <v>7.4042462158203097</v>
      </c>
      <c r="H1430">
        <v>9.0044856213355207</v>
      </c>
      <c r="I1430">
        <v>-2.5362096433119898</v>
      </c>
      <c r="J1430">
        <f t="shared" si="23"/>
        <v>3.7469756638675964</v>
      </c>
      <c r="K1430" t="str" cm="1">
        <f t="array" ref="K1430">INDEX($P$5:$P$12,MATCH(MIN(ABS(MOD(J1430 - $Q$5:$Q$12 + PI(), 2*PI()) - PI())),ABS(MOD(J1430 - $Q$5:$Q$12 + PI(), 2*PI()) - PI()),0))</f>
        <v>SW</v>
      </c>
      <c r="L1430">
        <v>5.636479365394</v>
      </c>
      <c r="M1430">
        <v>12.8480885823567</v>
      </c>
      <c r="N1430">
        <v>5.5078385670979797</v>
      </c>
    </row>
    <row r="1431" spans="1:14" x14ac:dyDescent="0.3">
      <c r="A1431">
        <v>1677675</v>
      </c>
      <c r="B1431">
        <v>2023</v>
      </c>
      <c r="C1431">
        <v>3</v>
      </c>
      <c r="D1431">
        <v>1</v>
      </c>
      <c r="E1431">
        <v>1600</v>
      </c>
      <c r="F1431">
        <v>4.8734643554687498</v>
      </c>
      <c r="G1431">
        <v>8.9273699951171803</v>
      </c>
      <c r="H1431">
        <v>10.170967990006799</v>
      </c>
      <c r="I1431">
        <v>-2.6419015557441798</v>
      </c>
      <c r="J1431">
        <f t="shared" si="23"/>
        <v>3.6412837514354064</v>
      </c>
      <c r="K1431" t="str" cm="1">
        <f t="array" ref="K1431">INDEX($P$5:$P$12,MATCH(MIN(ABS(MOD(J1431 - $Q$5:$Q$12 + PI(), 2*PI()) - PI())),ABS(MOD(J1431 - $Q$5:$Q$12 + PI(), 2*PI()) - PI()),0))</f>
        <v>SW</v>
      </c>
      <c r="L1431">
        <v>5.65367817807644</v>
      </c>
      <c r="M1431">
        <v>12.7667209837171</v>
      </c>
      <c r="N1431">
        <v>5.4061044057210204</v>
      </c>
    </row>
    <row r="1432" spans="1:14" x14ac:dyDescent="0.3">
      <c r="A1432">
        <v>1677679</v>
      </c>
      <c r="B1432">
        <v>2023</v>
      </c>
      <c r="C1432">
        <v>3</v>
      </c>
      <c r="D1432">
        <v>1</v>
      </c>
      <c r="E1432">
        <v>1700</v>
      </c>
      <c r="F1432">
        <v>5.60216003417968</v>
      </c>
      <c r="G1432">
        <v>10.148132934570301</v>
      </c>
      <c r="H1432">
        <v>11.591755652457</v>
      </c>
      <c r="I1432">
        <v>-2.63718572647592</v>
      </c>
      <c r="J1432">
        <f t="shared" si="23"/>
        <v>3.6459995807036663</v>
      </c>
      <c r="K1432" t="str" cm="1">
        <f t="array" ref="K1432">INDEX($P$5:$P$12,MATCH(MIN(ABS(MOD(J1432 - $Q$5:$Q$12 + PI(), 2*PI()) - PI())),ABS(MOD(J1432 - $Q$5:$Q$12 + PI(), 2*PI()) - PI()),0))</f>
        <v>SW</v>
      </c>
      <c r="L1432">
        <v>5.6613935332984697</v>
      </c>
      <c r="M1432">
        <v>12.622709380255801</v>
      </c>
      <c r="N1432">
        <v>5.3247987959119998</v>
      </c>
    </row>
    <row r="1433" spans="1:14" x14ac:dyDescent="0.3">
      <c r="A1433">
        <v>1677682</v>
      </c>
      <c r="B1433">
        <v>2023</v>
      </c>
      <c r="C1433">
        <v>3</v>
      </c>
      <c r="D1433">
        <v>1</v>
      </c>
      <c r="E1433">
        <v>1800</v>
      </c>
      <c r="F1433">
        <v>4.2566235351562502</v>
      </c>
      <c r="G1433">
        <v>11.2623797607421</v>
      </c>
      <c r="H1433">
        <v>12.0399352903253</v>
      </c>
      <c r="I1433">
        <v>-2.7802376416502699</v>
      </c>
      <c r="J1433">
        <f t="shared" si="23"/>
        <v>3.5029476655293164</v>
      </c>
      <c r="K1433" t="str" cm="1">
        <f t="array" ref="K1433">INDEX($P$5:$P$12,MATCH(MIN(ABS(MOD(J1433 - $Q$5:$Q$12 + PI(), 2*PI()) - PI())),ABS(MOD(J1433 - $Q$5:$Q$12 + PI(), 2*PI()) - PI()),0))</f>
        <v>S</v>
      </c>
      <c r="L1433">
        <v>5.6547368142004304</v>
      </c>
      <c r="M1433">
        <v>12.3913144005669</v>
      </c>
      <c r="N1433">
        <v>5.2752068837483703</v>
      </c>
    </row>
    <row r="1434" spans="1:14" x14ac:dyDescent="0.3">
      <c r="A1434">
        <v>1677686</v>
      </c>
      <c r="B1434">
        <v>2023</v>
      </c>
      <c r="C1434">
        <v>3</v>
      </c>
      <c r="D1434">
        <v>1</v>
      </c>
      <c r="E1434">
        <v>1900</v>
      </c>
      <c r="F1434">
        <v>4.4625036621093699</v>
      </c>
      <c r="G1434">
        <v>12.475122680664001</v>
      </c>
      <c r="H1434">
        <v>13.2492499724308</v>
      </c>
      <c r="I1434">
        <v>-2.7980638608168902</v>
      </c>
      <c r="J1434">
        <f t="shared" si="23"/>
        <v>3.4851214463626961</v>
      </c>
      <c r="K1434" t="str" cm="1">
        <f t="array" ref="K1434">INDEX($P$5:$P$12,MATCH(MIN(ABS(MOD(J1434 - $Q$5:$Q$12 + PI(), 2*PI()) - PI())),ABS(MOD(J1434 - $Q$5:$Q$12 + PI(), 2*PI()) - PI()),0))</f>
        <v>S</v>
      </c>
      <c r="L1434">
        <v>5.6227819585500702</v>
      </c>
      <c r="M1434">
        <v>12.049975395202599</v>
      </c>
      <c r="N1434">
        <v>5.2727636761135503</v>
      </c>
    </row>
    <row r="1435" spans="1:14" x14ac:dyDescent="0.3">
      <c r="A1435">
        <v>1677690</v>
      </c>
      <c r="B1435">
        <v>2023</v>
      </c>
      <c r="C1435">
        <v>3</v>
      </c>
      <c r="D1435">
        <v>1</v>
      </c>
      <c r="E1435">
        <v>2000</v>
      </c>
      <c r="F1435">
        <v>4.9148358154296803</v>
      </c>
      <c r="G1435">
        <v>12.7813360595703</v>
      </c>
      <c r="H1435">
        <v>13.693727124501301</v>
      </c>
      <c r="I1435">
        <v>-2.7744912498304499</v>
      </c>
      <c r="J1435">
        <f t="shared" si="23"/>
        <v>3.5086940573491363</v>
      </c>
      <c r="K1435" t="str" cm="1">
        <f t="array" ref="K1435">INDEX($P$5:$P$12,MATCH(MIN(ABS(MOD(J1435 - $Q$5:$Q$12 + PI(), 2*PI()) - PI())),ABS(MOD(J1435 - $Q$5:$Q$12 + PI(), 2*PI()) - PI()),0))</f>
        <v>S</v>
      </c>
      <c r="L1435">
        <v>5.5622607350576603</v>
      </c>
      <c r="M1435">
        <v>11.6600090662638</v>
      </c>
      <c r="N1435">
        <v>5.30519559648301</v>
      </c>
    </row>
    <row r="1436" spans="1:14" x14ac:dyDescent="0.3">
      <c r="A1436">
        <v>1677693</v>
      </c>
      <c r="B1436">
        <v>2023</v>
      </c>
      <c r="C1436">
        <v>3</v>
      </c>
      <c r="D1436">
        <v>1</v>
      </c>
      <c r="E1436">
        <v>2100</v>
      </c>
      <c r="F1436">
        <v>5.1190301513671796</v>
      </c>
      <c r="G1436">
        <v>12.67896484375</v>
      </c>
      <c r="H1436">
        <v>13.6733543506944</v>
      </c>
      <c r="I1436">
        <v>-2.7578646147136201</v>
      </c>
      <c r="J1436">
        <f t="shared" si="23"/>
        <v>3.5253206924659661</v>
      </c>
      <c r="K1436" t="str" cm="1">
        <f t="array" ref="K1436">INDEX($P$5:$P$12,MATCH(MIN(ABS(MOD(J1436 - $Q$5:$Q$12 + PI(), 2*PI()) - PI())),ABS(MOD(J1436 - $Q$5:$Q$12 + PI(), 2*PI()) - PI()),0))</f>
        <v>S</v>
      </c>
      <c r="L1436">
        <v>5.4955036902821401</v>
      </c>
      <c r="M1436">
        <v>11.3499831093682</v>
      </c>
      <c r="N1436">
        <v>5.3208666907416404</v>
      </c>
    </row>
    <row r="1437" spans="1:14" x14ac:dyDescent="0.3">
      <c r="A1437">
        <v>1677697</v>
      </c>
      <c r="B1437">
        <v>2023</v>
      </c>
      <c r="C1437">
        <v>3</v>
      </c>
      <c r="D1437">
        <v>1</v>
      </c>
      <c r="E1437">
        <v>2200</v>
      </c>
      <c r="F1437">
        <v>4.4807794189453096</v>
      </c>
      <c r="G1437">
        <v>12.197989501953099</v>
      </c>
      <c r="H1437">
        <v>12.9949348628995</v>
      </c>
      <c r="I1437">
        <v>-2.7895566232887399</v>
      </c>
      <c r="J1437">
        <f t="shared" si="23"/>
        <v>3.4936286838908464</v>
      </c>
      <c r="K1437" t="str" cm="1">
        <f t="array" ref="K1437">INDEX($P$5:$P$12,MATCH(MIN(ABS(MOD(J1437 - $Q$5:$Q$12 + PI(), 2*PI()) - PI())),ABS(MOD(J1437 - $Q$5:$Q$12 + PI(), 2*PI()) - PI()),0))</f>
        <v>S</v>
      </c>
      <c r="L1437">
        <v>5.4289471519460299</v>
      </c>
      <c r="M1437">
        <v>10.7587118148803</v>
      </c>
      <c r="N1437">
        <v>4.9674672020806199</v>
      </c>
    </row>
    <row r="1438" spans="1:14" x14ac:dyDescent="0.3">
      <c r="A1438">
        <v>1677700</v>
      </c>
      <c r="B1438">
        <v>2023</v>
      </c>
      <c r="C1438">
        <v>3</v>
      </c>
      <c r="D1438">
        <v>1</v>
      </c>
      <c r="E1438">
        <v>2300</v>
      </c>
      <c r="F1438">
        <v>5.2222650146484302</v>
      </c>
      <c r="G1438">
        <v>12.8188739013671</v>
      </c>
      <c r="H1438">
        <v>13.841805517430601</v>
      </c>
      <c r="I1438">
        <v>-2.7547329374629101</v>
      </c>
      <c r="J1438">
        <f t="shared" si="23"/>
        <v>3.5284523697166761</v>
      </c>
      <c r="K1438" t="str" cm="1">
        <f t="array" ref="K1438">INDEX($P$5:$P$12,MATCH(MIN(ABS(MOD(J1438 - $Q$5:$Q$12 + PI(), 2*PI()) - PI())),ABS(MOD(J1438 - $Q$5:$Q$12 + PI(), 2*PI()) - PI()),0))</f>
        <v>S</v>
      </c>
      <c r="L1438">
        <v>5.3355279586892301</v>
      </c>
      <c r="M1438">
        <v>10.5516666836208</v>
      </c>
      <c r="N1438">
        <v>4.9756247202555297</v>
      </c>
    </row>
    <row r="1439" spans="1:14" x14ac:dyDescent="0.3">
      <c r="A1439">
        <v>1677704</v>
      </c>
      <c r="B1439">
        <v>2023</v>
      </c>
      <c r="C1439">
        <v>3</v>
      </c>
      <c r="D1439">
        <v>1</v>
      </c>
      <c r="E1439">
        <v>0</v>
      </c>
      <c r="F1439">
        <v>13.446901855468701</v>
      </c>
      <c r="G1439">
        <v>-3.3163995361328098</v>
      </c>
      <c r="H1439">
        <v>13.8498258253983</v>
      </c>
      <c r="I1439">
        <v>-1.32899262653651</v>
      </c>
      <c r="J1439">
        <f t="shared" si="23"/>
        <v>4.9541926806430761</v>
      </c>
      <c r="K1439" t="str" cm="1">
        <f t="array" ref="K1439">INDEX($P$5:$P$12,MATCH(MIN(ABS(MOD(J1439 - $Q$5:$Q$12 + PI(), 2*PI()) - PI())),ABS(MOD(J1439 - $Q$5:$Q$12 + PI(), 2*PI()) - PI()),0))</f>
        <v>W</v>
      </c>
      <c r="L1439">
        <v>5.1638953934609599</v>
      </c>
      <c r="M1439">
        <v>11.8943094677395</v>
      </c>
      <c r="N1439">
        <v>6.99766879611545</v>
      </c>
    </row>
    <row r="1440" spans="1:14" x14ac:dyDescent="0.3">
      <c r="A1440">
        <v>1677708</v>
      </c>
      <c r="B1440">
        <v>2023</v>
      </c>
      <c r="C1440">
        <v>3</v>
      </c>
      <c r="D1440">
        <v>1</v>
      </c>
      <c r="E1440">
        <v>100</v>
      </c>
      <c r="F1440">
        <v>12.881006469726501</v>
      </c>
      <c r="G1440">
        <v>-3.6253851318359298</v>
      </c>
      <c r="H1440">
        <v>13.381470211724601</v>
      </c>
      <c r="I1440">
        <v>-1.2964416856563099</v>
      </c>
      <c r="J1440">
        <f t="shared" si="23"/>
        <v>4.9867436215232761</v>
      </c>
      <c r="K1440" t="str" cm="1">
        <f t="array" ref="K1440">INDEX($P$5:$P$12,MATCH(MIN(ABS(MOD(J1440 - $Q$5:$Q$12 + PI(), 2*PI()) - PI())),ABS(MOD(J1440 - $Q$5:$Q$12 + PI(), 2*PI()) - PI()),0))</f>
        <v>W</v>
      </c>
      <c r="L1440">
        <v>5.1904214248198697</v>
      </c>
      <c r="M1440">
        <v>11.964065021938699</v>
      </c>
      <c r="N1440">
        <v>6.8687523735894098</v>
      </c>
    </row>
    <row r="1441" spans="1:14" x14ac:dyDescent="0.3">
      <c r="A1441">
        <v>1677711</v>
      </c>
      <c r="B1441">
        <v>2023</v>
      </c>
      <c r="C1441">
        <v>3</v>
      </c>
      <c r="D1441">
        <v>1</v>
      </c>
      <c r="E1441">
        <v>200</v>
      </c>
      <c r="F1441">
        <v>12.16986328125</v>
      </c>
      <c r="G1441">
        <v>-3.4505603027343699</v>
      </c>
      <c r="H1441">
        <v>12.6495825499153</v>
      </c>
      <c r="I1441">
        <v>-1.2945143012049101</v>
      </c>
      <c r="J1441">
        <f t="shared" si="23"/>
        <v>4.9886710059746759</v>
      </c>
      <c r="K1441" t="str" cm="1">
        <f t="array" ref="K1441">INDEX($P$5:$P$12,MATCH(MIN(ABS(MOD(J1441 - $Q$5:$Q$12 + PI(), 2*PI()) - PI())),ABS(MOD(J1441 - $Q$5:$Q$12 + PI(), 2*PI()) - PI()),0))</f>
        <v>W</v>
      </c>
      <c r="L1441">
        <v>5.2209014810398999</v>
      </c>
      <c r="M1441">
        <v>12.0517557991875</v>
      </c>
      <c r="N1441">
        <v>6.7599062389797604</v>
      </c>
    </row>
    <row r="1442" spans="1:14" x14ac:dyDescent="0.3">
      <c r="A1442">
        <v>1677715</v>
      </c>
      <c r="B1442">
        <v>2023</v>
      </c>
      <c r="C1442">
        <v>3</v>
      </c>
      <c r="D1442">
        <v>2</v>
      </c>
      <c r="E1442">
        <v>300</v>
      </c>
      <c r="F1442">
        <v>7.9403045654296802</v>
      </c>
      <c r="G1442">
        <v>14.352188720703101</v>
      </c>
      <c r="H1442">
        <v>16.402248555196898</v>
      </c>
      <c r="I1442">
        <v>-2.63626000487359</v>
      </c>
      <c r="J1442">
        <f t="shared" si="23"/>
        <v>3.6469253023059962</v>
      </c>
      <c r="K1442" t="str" cm="1">
        <f t="array" ref="K1442">INDEX($P$5:$P$12,MATCH(MIN(ABS(MOD(J1442 - $Q$5:$Q$12 + PI(), 2*PI()) - PI())),ABS(MOD(J1442 - $Q$5:$Q$12 + PI(), 2*PI()) - PI()),0))</f>
        <v>SW</v>
      </c>
      <c r="L1442">
        <v>4.6286217930946201</v>
      </c>
      <c r="M1442">
        <v>9.7528384526570608</v>
      </c>
      <c r="N1442">
        <v>5.3899322085910297</v>
      </c>
    </row>
    <row r="1443" spans="1:14" x14ac:dyDescent="0.3">
      <c r="A1443">
        <v>1677718</v>
      </c>
      <c r="B1443">
        <v>2023</v>
      </c>
      <c r="C1443">
        <v>3</v>
      </c>
      <c r="D1443">
        <v>2</v>
      </c>
      <c r="E1443">
        <v>400</v>
      </c>
      <c r="F1443">
        <v>9.9050610351562494</v>
      </c>
      <c r="G1443">
        <v>14.8496496582031</v>
      </c>
      <c r="H1443">
        <v>17.849995212367499</v>
      </c>
      <c r="I1443">
        <v>-2.5533432505082598</v>
      </c>
      <c r="J1443">
        <f t="shared" si="23"/>
        <v>3.7298420566713264</v>
      </c>
      <c r="K1443" t="str" cm="1">
        <f t="array" ref="K1443">INDEX($P$5:$P$12,MATCH(MIN(ABS(MOD(J1443 - $Q$5:$Q$12 + PI(), 2*PI()) - PI())),ABS(MOD(J1443 - $Q$5:$Q$12 + PI(), 2*PI()) - PI()),0))</f>
        <v>SW</v>
      </c>
      <c r="L1443">
        <v>4.5064952620020504</v>
      </c>
      <c r="M1443">
        <v>9.6882332695854991</v>
      </c>
      <c r="N1443">
        <v>5.5275080998738604</v>
      </c>
    </row>
    <row r="1444" spans="1:14" x14ac:dyDescent="0.3">
      <c r="A1444">
        <v>1677722</v>
      </c>
      <c r="B1444">
        <v>2023</v>
      </c>
      <c r="C1444">
        <v>3</v>
      </c>
      <c r="D1444">
        <v>2</v>
      </c>
      <c r="E1444">
        <v>500</v>
      </c>
      <c r="F1444">
        <v>11.843632812499999</v>
      </c>
      <c r="G1444">
        <v>14.6128936767578</v>
      </c>
      <c r="H1444">
        <v>18.809792657165399</v>
      </c>
      <c r="I1444">
        <v>-2.4604868378132601</v>
      </c>
      <c r="J1444">
        <f t="shared" si="23"/>
        <v>3.8226984693663262</v>
      </c>
      <c r="K1444" t="str" cm="1">
        <f t="array" ref="K1444">INDEX($P$5:$P$12,MATCH(MIN(ABS(MOD(J1444 - $Q$5:$Q$12 + PI(), 2*PI()) - PI())),ABS(MOD(J1444 - $Q$5:$Q$12 + PI(), 2*PI()) - PI()),0))</f>
        <v>SW</v>
      </c>
      <c r="L1444">
        <v>4.4043588915024898</v>
      </c>
      <c r="M1444">
        <v>9.6250206629435198</v>
      </c>
      <c r="N1444">
        <v>5.7463961707221101</v>
      </c>
    </row>
    <row r="1445" spans="1:14" x14ac:dyDescent="0.3">
      <c r="A1445">
        <v>1677726</v>
      </c>
      <c r="B1445">
        <v>2023</v>
      </c>
      <c r="C1445">
        <v>3</v>
      </c>
      <c r="D1445">
        <v>2</v>
      </c>
      <c r="E1445">
        <v>600</v>
      </c>
      <c r="F1445">
        <v>13.6963189697265</v>
      </c>
      <c r="G1445">
        <v>13.4131292724609</v>
      </c>
      <c r="H1445">
        <v>19.170320555489901</v>
      </c>
      <c r="I1445">
        <v>-2.3457487077979899</v>
      </c>
      <c r="J1445">
        <f t="shared" si="23"/>
        <v>3.9374365993815963</v>
      </c>
      <c r="K1445" t="str" cm="1">
        <f t="array" ref="K1445">INDEX($P$5:$P$12,MATCH(MIN(ABS(MOD(J1445 - $Q$5:$Q$12 + PI(), 2*PI()) - PI())),ABS(MOD(J1445 - $Q$5:$Q$12 + PI(), 2*PI()) - PI()),0))</f>
        <v>SW</v>
      </c>
      <c r="L1445">
        <v>4.3488392028999598</v>
      </c>
      <c r="M1445">
        <v>9.59510368771023</v>
      </c>
      <c r="N1445">
        <v>6.0634003745185003</v>
      </c>
    </row>
    <row r="1446" spans="1:14" x14ac:dyDescent="0.3">
      <c r="A1446">
        <v>1677729</v>
      </c>
      <c r="B1446">
        <v>2023</v>
      </c>
      <c r="C1446">
        <v>3</v>
      </c>
      <c r="D1446">
        <v>2</v>
      </c>
      <c r="E1446">
        <v>700</v>
      </c>
      <c r="F1446">
        <v>17.6829296875</v>
      </c>
      <c r="G1446">
        <v>6.5845794677734304</v>
      </c>
      <c r="H1446">
        <v>18.8690934891025</v>
      </c>
      <c r="I1446">
        <v>-1.92725860369982</v>
      </c>
      <c r="J1446">
        <f t="shared" si="23"/>
        <v>4.3559267034797662</v>
      </c>
      <c r="K1446" t="str" cm="1">
        <f t="array" ref="K1446">INDEX($P$5:$P$12,MATCH(MIN(ABS(MOD(J1446 - $Q$5:$Q$12 + PI(), 2*PI()) - PI())),ABS(MOD(J1446 - $Q$5:$Q$12 + PI(), 2*PI()) - PI()),0))</f>
        <v>W</v>
      </c>
      <c r="L1446">
        <v>4.4220157974831098</v>
      </c>
      <c r="M1446">
        <v>9.6713825861612897</v>
      </c>
      <c r="N1446">
        <v>6.4334404203626798</v>
      </c>
    </row>
    <row r="1447" spans="1:14" x14ac:dyDescent="0.3">
      <c r="A1447">
        <v>1677733</v>
      </c>
      <c r="B1447">
        <v>2023</v>
      </c>
      <c r="C1447">
        <v>3</v>
      </c>
      <c r="D1447">
        <v>2</v>
      </c>
      <c r="E1447">
        <v>800</v>
      </c>
      <c r="F1447">
        <v>19.429440307617099</v>
      </c>
      <c r="G1447">
        <v>-4.9450769042968696</v>
      </c>
      <c r="H1447">
        <v>20.048863714850999</v>
      </c>
      <c r="I1447">
        <v>-1.3215731299645901</v>
      </c>
      <c r="J1447">
        <f t="shared" si="23"/>
        <v>4.9616121772149961</v>
      </c>
      <c r="K1447" t="str" cm="1">
        <f t="array" ref="K1447">INDEX($P$5:$P$12,MATCH(MIN(ABS(MOD(J1447 - $Q$5:$Q$12 + PI(), 2*PI()) - PI())),ABS(MOD(J1447 - $Q$5:$Q$12 + PI(), 2*PI()) - PI()),0))</f>
        <v>W</v>
      </c>
      <c r="L1447">
        <v>4.6033348122282103</v>
      </c>
      <c r="M1447">
        <v>9.8376324971516897</v>
      </c>
      <c r="N1447">
        <v>6.66124386257595</v>
      </c>
    </row>
    <row r="1448" spans="1:14" x14ac:dyDescent="0.3">
      <c r="A1448">
        <v>1677736</v>
      </c>
      <c r="B1448">
        <v>2023</v>
      </c>
      <c r="C1448">
        <v>3</v>
      </c>
      <c r="D1448">
        <v>2</v>
      </c>
      <c r="E1448">
        <v>900</v>
      </c>
      <c r="F1448">
        <v>16.376569824218699</v>
      </c>
      <c r="G1448">
        <v>-6.9872906494140601</v>
      </c>
      <c r="H1448">
        <v>17.804894546918799</v>
      </c>
      <c r="I1448">
        <v>-1.16751721150646</v>
      </c>
      <c r="J1448">
        <f t="shared" si="23"/>
        <v>5.1156680956731257</v>
      </c>
      <c r="K1448" t="str" cm="1">
        <f t="array" ref="K1448">INDEX($P$5:$P$12,MATCH(MIN(ABS(MOD(J1448 - $Q$5:$Q$12 + PI(), 2*PI()) - PI())),ABS(MOD(J1448 - $Q$5:$Q$12 + PI(), 2*PI()) - PI()),0))</f>
        <v>NW</v>
      </c>
      <c r="L1448">
        <v>4.7507683274860399</v>
      </c>
      <c r="M1448">
        <v>10.0805084440443</v>
      </c>
      <c r="N1448">
        <v>6.7346822950574996</v>
      </c>
    </row>
    <row r="1449" spans="1:14" x14ac:dyDescent="0.3">
      <c r="A1449">
        <v>1677740</v>
      </c>
      <c r="B1449">
        <v>2023</v>
      </c>
      <c r="C1449">
        <v>3</v>
      </c>
      <c r="D1449">
        <v>2</v>
      </c>
      <c r="E1449">
        <v>1000</v>
      </c>
      <c r="F1449">
        <v>14.905684204101499</v>
      </c>
      <c r="G1449">
        <v>-5.9303125000000003</v>
      </c>
      <c r="H1449">
        <v>16.042070562744001</v>
      </c>
      <c r="I1449">
        <v>-1.19213978751828</v>
      </c>
      <c r="J1449">
        <f t="shared" si="23"/>
        <v>5.0910455196613063</v>
      </c>
      <c r="K1449" t="str" cm="1">
        <f t="array" ref="K1449">INDEX($P$5:$P$12,MATCH(MIN(ABS(MOD(J1449 - $Q$5:$Q$12 + PI(), 2*PI()) - PI())),ABS(MOD(J1449 - $Q$5:$Q$12 + PI(), 2*PI()) - PI()),0))</f>
        <v>W</v>
      </c>
      <c r="L1449">
        <v>4.8414999769334504</v>
      </c>
      <c r="M1449">
        <v>10.2421936459011</v>
      </c>
      <c r="N1449">
        <v>6.5518039067586198</v>
      </c>
    </row>
    <row r="1450" spans="1:14" x14ac:dyDescent="0.3">
      <c r="A1450">
        <v>1677744</v>
      </c>
      <c r="B1450">
        <v>2023</v>
      </c>
      <c r="C1450">
        <v>3</v>
      </c>
      <c r="D1450">
        <v>2</v>
      </c>
      <c r="E1450">
        <v>1100</v>
      </c>
      <c r="F1450">
        <v>14.135413208007799</v>
      </c>
      <c r="G1450">
        <v>-5.9186828613281204</v>
      </c>
      <c r="H1450">
        <v>15.3245134791973</v>
      </c>
      <c r="I1450">
        <v>-1.17426275764277</v>
      </c>
      <c r="J1450">
        <f t="shared" si="23"/>
        <v>5.1089225495368158</v>
      </c>
      <c r="K1450" t="str" cm="1">
        <f t="array" ref="K1450">INDEX($P$5:$P$12,MATCH(MIN(ABS(MOD(J1450 - $Q$5:$Q$12 + PI(), 2*PI()) - PI())),ABS(MOD(J1450 - $Q$5:$Q$12 + PI(), 2*PI()) - PI()),0))</f>
        <v>NW</v>
      </c>
      <c r="L1450">
        <v>4.9099955332685603</v>
      </c>
      <c r="M1450">
        <v>10.3517697652181</v>
      </c>
      <c r="N1450">
        <v>6.3745967017279703</v>
      </c>
    </row>
    <row r="1451" spans="1:14" x14ac:dyDescent="0.3">
      <c r="A1451">
        <v>1677747</v>
      </c>
      <c r="B1451">
        <v>2023</v>
      </c>
      <c r="C1451">
        <v>3</v>
      </c>
      <c r="D1451">
        <v>2</v>
      </c>
      <c r="E1451">
        <v>1200</v>
      </c>
      <c r="F1451">
        <v>12.7849005126953</v>
      </c>
      <c r="G1451">
        <v>-5.8051074218750003</v>
      </c>
      <c r="H1451">
        <v>14.0411165260824</v>
      </c>
      <c r="I1451">
        <v>-1.1445715281367199</v>
      </c>
      <c r="J1451">
        <f t="shared" si="23"/>
        <v>5.1386137790428661</v>
      </c>
      <c r="K1451" t="str" cm="1">
        <f t="array" ref="K1451">INDEX($P$5:$P$12,MATCH(MIN(ABS(MOD(J1451 - $Q$5:$Q$12 + PI(), 2*PI()) - PI())),ABS(MOD(J1451 - $Q$5:$Q$12 + PI(), 2*PI()) - PI()),0))</f>
        <v>NW</v>
      </c>
      <c r="L1451">
        <v>4.9676713170896196</v>
      </c>
      <c r="M1451">
        <v>10.445448027716701</v>
      </c>
      <c r="N1451">
        <v>6.1837213304307701</v>
      </c>
    </row>
    <row r="1452" spans="1:14" x14ac:dyDescent="0.3">
      <c r="A1452">
        <v>1677751</v>
      </c>
      <c r="B1452">
        <v>2023</v>
      </c>
      <c r="C1452">
        <v>3</v>
      </c>
      <c r="D1452">
        <v>2</v>
      </c>
      <c r="E1452">
        <v>1300</v>
      </c>
      <c r="F1452">
        <v>11.629126586913999</v>
      </c>
      <c r="G1452">
        <v>-4.9697467041015599</v>
      </c>
      <c r="H1452">
        <v>12.646539743242</v>
      </c>
      <c r="I1452">
        <v>-1.16693402424576</v>
      </c>
      <c r="J1452">
        <f t="shared" si="23"/>
        <v>5.1162512829338258</v>
      </c>
      <c r="K1452" t="str" cm="1">
        <f t="array" ref="K1452">INDEX($P$5:$P$12,MATCH(MIN(ABS(MOD(J1452 - $Q$5:$Q$12 + PI(), 2*PI()) - PI())),ABS(MOD(J1452 - $Q$5:$Q$12 + PI(), 2*PI()) - PI()),0))</f>
        <v>NW</v>
      </c>
      <c r="L1452">
        <v>5.0173812901834696</v>
      </c>
      <c r="M1452">
        <v>10.5514956580268</v>
      </c>
      <c r="N1452">
        <v>5.9738255606757198</v>
      </c>
    </row>
    <row r="1453" spans="1:14" x14ac:dyDescent="0.3">
      <c r="A1453">
        <v>1677754</v>
      </c>
      <c r="B1453">
        <v>2023</v>
      </c>
      <c r="C1453">
        <v>3</v>
      </c>
      <c r="D1453">
        <v>2</v>
      </c>
      <c r="E1453">
        <v>1400</v>
      </c>
      <c r="F1453">
        <v>11.0599206542968</v>
      </c>
      <c r="G1453">
        <v>-3.8963604736328099</v>
      </c>
      <c r="H1453">
        <v>11.726187352239799</v>
      </c>
      <c r="I1453">
        <v>-1.23207796820782</v>
      </c>
      <c r="J1453">
        <f t="shared" si="23"/>
        <v>5.0511073389717662</v>
      </c>
      <c r="K1453" t="str" cm="1">
        <f t="array" ref="K1453">INDEX($P$5:$P$12,MATCH(MIN(ABS(MOD(J1453 - $Q$5:$Q$12 + PI(), 2*PI()) - PI())),ABS(MOD(J1453 - $Q$5:$Q$12 + PI(), 2*PI()) - PI()),0))</f>
        <v>W</v>
      </c>
      <c r="L1453">
        <v>5.0644508278285301</v>
      </c>
      <c r="M1453">
        <v>10.647382736206</v>
      </c>
      <c r="N1453">
        <v>5.7816536161634602</v>
      </c>
    </row>
    <row r="1454" spans="1:14" x14ac:dyDescent="0.3">
      <c r="A1454">
        <v>1677758</v>
      </c>
      <c r="B1454">
        <v>2023</v>
      </c>
      <c r="C1454">
        <v>3</v>
      </c>
      <c r="D1454">
        <v>2</v>
      </c>
      <c r="E1454">
        <v>1500</v>
      </c>
      <c r="F1454">
        <v>10.5587683105468</v>
      </c>
      <c r="G1454">
        <v>-2.20615783691406</v>
      </c>
      <c r="H1454">
        <v>10.7867845365144</v>
      </c>
      <c r="I1454">
        <v>-1.3648187798356799</v>
      </c>
      <c r="J1454">
        <f t="shared" si="23"/>
        <v>4.9183665273439061</v>
      </c>
      <c r="K1454" t="str" cm="1">
        <f t="array" ref="K1454">INDEX($P$5:$P$12,MATCH(MIN(ABS(MOD(J1454 - $Q$5:$Q$12 + PI(), 2*PI()) - PI())),ABS(MOD(J1454 - $Q$5:$Q$12 + PI(), 2*PI()) - PI()),0))</f>
        <v>W</v>
      </c>
      <c r="L1454">
        <v>5.1100138448356196</v>
      </c>
      <c r="M1454">
        <v>10.7374414867824</v>
      </c>
      <c r="N1454">
        <v>5.6067273881700297</v>
      </c>
    </row>
    <row r="1455" spans="1:14" x14ac:dyDescent="0.3">
      <c r="A1455">
        <v>1677762</v>
      </c>
      <c r="B1455">
        <v>2023</v>
      </c>
      <c r="C1455">
        <v>3</v>
      </c>
      <c r="D1455">
        <v>2</v>
      </c>
      <c r="E1455">
        <v>1600</v>
      </c>
      <c r="F1455">
        <v>10.479283447265599</v>
      </c>
      <c r="G1455">
        <v>-0.50323974609375</v>
      </c>
      <c r="H1455">
        <v>10.4913598646783</v>
      </c>
      <c r="I1455">
        <v>-1.52281084811168</v>
      </c>
      <c r="J1455">
        <f t="shared" si="23"/>
        <v>4.760374459067906</v>
      </c>
      <c r="K1455" t="str" cm="1">
        <f t="array" ref="K1455">INDEX($P$5:$P$12,MATCH(MIN(ABS(MOD(J1455 - $Q$5:$Q$12 + PI(), 2*PI()) - PI())),ABS(MOD(J1455 - $Q$5:$Q$12 + PI(), 2*PI()) - PI()),0))</f>
        <v>W</v>
      </c>
      <c r="L1455">
        <v>5.1535031470739003</v>
      </c>
      <c r="M1455">
        <v>10.810377226935399</v>
      </c>
      <c r="N1455">
        <v>5.4555443657769098</v>
      </c>
    </row>
    <row r="1456" spans="1:14" x14ac:dyDescent="0.3">
      <c r="A1456">
        <v>1677765</v>
      </c>
      <c r="B1456">
        <v>2023</v>
      </c>
      <c r="C1456">
        <v>3</v>
      </c>
      <c r="D1456">
        <v>2</v>
      </c>
      <c r="E1456">
        <v>1700</v>
      </c>
      <c r="F1456">
        <v>11.1482409667968</v>
      </c>
      <c r="G1456">
        <v>0.44945190429687498</v>
      </c>
      <c r="H1456">
        <v>11.157297328118601</v>
      </c>
      <c r="I1456">
        <v>-1.6110904533247199</v>
      </c>
      <c r="J1456">
        <f t="shared" si="23"/>
        <v>4.6720948538548663</v>
      </c>
      <c r="K1456" t="str" cm="1">
        <f t="array" ref="K1456">INDEX($P$5:$P$12,MATCH(MIN(ABS(MOD(J1456 - $Q$5:$Q$12 + PI(), 2*PI()) - PI())),ABS(MOD(J1456 - $Q$5:$Q$12 + PI(), 2*PI()) - PI()),0))</f>
        <v>W</v>
      </c>
      <c r="L1456">
        <v>5.1918128968987602</v>
      </c>
      <c r="M1456">
        <v>10.8344082302517</v>
      </c>
      <c r="N1456">
        <v>5.3401175604926197</v>
      </c>
    </row>
    <row r="1457" spans="1:14" x14ac:dyDescent="0.3">
      <c r="A1457">
        <v>1677769</v>
      </c>
      <c r="B1457">
        <v>2023</v>
      </c>
      <c r="C1457">
        <v>3</v>
      </c>
      <c r="D1457">
        <v>2</v>
      </c>
      <c r="E1457">
        <v>1800</v>
      </c>
      <c r="F1457">
        <v>11.5322344970703</v>
      </c>
      <c r="G1457">
        <v>0.69209899902343697</v>
      </c>
      <c r="H1457">
        <v>11.5529837496582</v>
      </c>
      <c r="I1457">
        <v>-1.6307387321850699</v>
      </c>
      <c r="J1457">
        <f t="shared" si="23"/>
        <v>4.6524465749945163</v>
      </c>
      <c r="K1457" t="str" cm="1">
        <f t="array" ref="K1457">INDEX($P$5:$P$12,MATCH(MIN(ABS(MOD(J1457 - $Q$5:$Q$12 + PI(), 2*PI()) - PI())),ABS(MOD(J1457 - $Q$5:$Q$12 + PI(), 2*PI()) - PI()),0))</f>
        <v>W</v>
      </c>
      <c r="L1457">
        <v>5.2249965942574397</v>
      </c>
      <c r="M1457">
        <v>10.824151145087299</v>
      </c>
      <c r="N1457">
        <v>5.2455223931206598</v>
      </c>
    </row>
    <row r="1458" spans="1:14" x14ac:dyDescent="0.3">
      <c r="A1458">
        <v>1677772</v>
      </c>
      <c r="B1458">
        <v>2023</v>
      </c>
      <c r="C1458">
        <v>3</v>
      </c>
      <c r="D1458">
        <v>2</v>
      </c>
      <c r="E1458">
        <v>1900</v>
      </c>
      <c r="F1458">
        <v>12.071850585937501</v>
      </c>
      <c r="G1458">
        <v>1.09597351074218</v>
      </c>
      <c r="H1458">
        <v>12.121498855564299</v>
      </c>
      <c r="I1458">
        <v>-1.6613356492770399</v>
      </c>
      <c r="J1458">
        <f t="shared" si="23"/>
        <v>4.6218496579025459</v>
      </c>
      <c r="K1458" t="str" cm="1">
        <f t="array" ref="K1458">INDEX($P$5:$P$12,MATCH(MIN(ABS(MOD(J1458 - $Q$5:$Q$12 + PI(), 2*PI()) - PI())),ABS(MOD(J1458 - $Q$5:$Q$12 + PI(), 2*PI()) - PI()),0))</f>
        <v>W</v>
      </c>
      <c r="L1458">
        <v>5.2506249627849204</v>
      </c>
      <c r="M1458">
        <v>10.77457830641</v>
      </c>
      <c r="N1458">
        <v>5.1725070741441499</v>
      </c>
    </row>
    <row r="1459" spans="1:14" x14ac:dyDescent="0.3">
      <c r="A1459">
        <v>1677776</v>
      </c>
      <c r="B1459">
        <v>2023</v>
      </c>
      <c r="C1459">
        <v>3</v>
      </c>
      <c r="D1459">
        <v>2</v>
      </c>
      <c r="E1459">
        <v>2000</v>
      </c>
      <c r="F1459">
        <v>12.905455322265601</v>
      </c>
      <c r="G1459">
        <v>0.55063293457031204</v>
      </c>
      <c r="H1459">
        <v>12.9171968206584</v>
      </c>
      <c r="I1459">
        <v>-1.61343714440908</v>
      </c>
      <c r="J1459">
        <f t="shared" si="23"/>
        <v>4.6697481627705066</v>
      </c>
      <c r="K1459" t="str" cm="1">
        <f t="array" ref="K1459">INDEX($P$5:$P$12,MATCH(MIN(ABS(MOD(J1459 - $Q$5:$Q$12 + PI(), 2*PI()) - PI())),ABS(MOD(J1459 - $Q$5:$Q$12 + PI(), 2*PI()) - PI()),0))</f>
        <v>W</v>
      </c>
      <c r="L1459">
        <v>5.2661640934760303</v>
      </c>
      <c r="M1459">
        <v>10.669640647040399</v>
      </c>
      <c r="N1459">
        <v>5.1331302854749801</v>
      </c>
    </row>
    <row r="1460" spans="1:14" x14ac:dyDescent="0.3">
      <c r="A1460">
        <v>1677780</v>
      </c>
      <c r="B1460">
        <v>2023</v>
      </c>
      <c r="C1460">
        <v>3</v>
      </c>
      <c r="D1460">
        <v>2</v>
      </c>
      <c r="E1460">
        <v>2100</v>
      </c>
      <c r="F1460">
        <v>13.0191192626953</v>
      </c>
      <c r="G1460">
        <v>-0.89914062500000003</v>
      </c>
      <c r="H1460">
        <v>13.0501310430129</v>
      </c>
      <c r="I1460">
        <v>-1.5018427257674201</v>
      </c>
      <c r="J1460">
        <f t="shared" si="23"/>
        <v>4.7813425814121659</v>
      </c>
      <c r="K1460" t="str" cm="1">
        <f t="array" ref="K1460">INDEX($P$5:$P$12,MATCH(MIN(ABS(MOD(J1460 - $Q$5:$Q$12 + PI(), 2*PI()) - PI())),ABS(MOD(J1460 - $Q$5:$Q$12 + PI(), 2*PI()) - PI()),0))</f>
        <v>W</v>
      </c>
      <c r="L1460">
        <v>5.2833584083752996</v>
      </c>
      <c r="M1460">
        <v>10.574310196770501</v>
      </c>
      <c r="N1460">
        <v>5.1047803031073604</v>
      </c>
    </row>
    <row r="1461" spans="1:14" x14ac:dyDescent="0.3">
      <c r="A1461">
        <v>1677783</v>
      </c>
      <c r="B1461">
        <v>2023</v>
      </c>
      <c r="C1461">
        <v>3</v>
      </c>
      <c r="D1461">
        <v>2</v>
      </c>
      <c r="E1461">
        <v>2200</v>
      </c>
      <c r="F1461">
        <v>11.135828857421799</v>
      </c>
      <c r="G1461">
        <v>-1.56010437011718</v>
      </c>
      <c r="H1461">
        <v>11.2445813611467</v>
      </c>
      <c r="I1461">
        <v>-1.4316045330371701</v>
      </c>
      <c r="J1461">
        <f t="shared" si="23"/>
        <v>4.8515807741424162</v>
      </c>
      <c r="K1461" t="str" cm="1">
        <f t="array" ref="K1461">INDEX($P$5:$P$12,MATCH(MIN(ABS(MOD(J1461 - $Q$5:$Q$12 + PI(), 2*PI()) - PI())),ABS(MOD(J1461 - $Q$5:$Q$12 + PI(), 2*PI()) - PI()),0))</f>
        <v>W</v>
      </c>
      <c r="L1461">
        <v>5.31495935950747</v>
      </c>
      <c r="M1461">
        <v>10.5431000391642</v>
      </c>
      <c r="N1461">
        <v>5.0074904759724896</v>
      </c>
    </row>
    <row r="1462" spans="1:14" x14ac:dyDescent="0.3">
      <c r="A1462">
        <v>1677787</v>
      </c>
      <c r="B1462">
        <v>2023</v>
      </c>
      <c r="C1462">
        <v>3</v>
      </c>
      <c r="D1462">
        <v>2</v>
      </c>
      <c r="E1462">
        <v>2300</v>
      </c>
      <c r="F1462">
        <v>9.9354620361328099</v>
      </c>
      <c r="G1462">
        <v>-1.36499633789062</v>
      </c>
      <c r="H1462">
        <v>10.028789601636401</v>
      </c>
      <c r="I1462">
        <v>-1.4342647592303699</v>
      </c>
      <c r="J1462">
        <f t="shared" si="23"/>
        <v>4.8489205479492163</v>
      </c>
      <c r="K1462" t="str" cm="1">
        <f t="array" ref="K1462">INDEX($P$5:$P$12,MATCH(MIN(ABS(MOD(J1462 - $Q$5:$Q$12 + PI(), 2*PI()) - PI())),ABS(MOD(J1462 - $Q$5:$Q$12 + PI(), 2*PI()) - PI()),0))</f>
        <v>W</v>
      </c>
      <c r="L1462">
        <v>5.3512694896231796</v>
      </c>
      <c r="M1462">
        <v>10.561550776163701</v>
      </c>
      <c r="N1462">
        <v>4.87901825375027</v>
      </c>
    </row>
    <row r="1463" spans="1:14" x14ac:dyDescent="0.3">
      <c r="A1463">
        <v>1677790</v>
      </c>
      <c r="B1463">
        <v>2023</v>
      </c>
      <c r="C1463">
        <v>3</v>
      </c>
      <c r="D1463">
        <v>2</v>
      </c>
      <c r="E1463">
        <v>0</v>
      </c>
      <c r="F1463">
        <v>6.7092120361328096</v>
      </c>
      <c r="G1463">
        <v>13.6626940917968</v>
      </c>
      <c r="H1463">
        <v>15.2211279474226</v>
      </c>
      <c r="I1463">
        <v>-2.6851220298890999</v>
      </c>
      <c r="J1463">
        <f t="shared" si="23"/>
        <v>3.5980632772904864</v>
      </c>
      <c r="K1463" t="str" cm="1">
        <f t="array" ref="K1463">INDEX($P$5:$P$12,MATCH(MIN(ABS(MOD(J1463 - $Q$5:$Q$12 + PI(), 2*PI()) - PI())),ABS(MOD(J1463 - $Q$5:$Q$12 + PI(), 2*PI()) - PI()),0))</f>
        <v>SW</v>
      </c>
      <c r="L1463">
        <v>5.1777774461404702</v>
      </c>
      <c r="M1463">
        <v>10.289360470241901</v>
      </c>
      <c r="N1463">
        <v>5.0504280726114903</v>
      </c>
    </row>
    <row r="1464" spans="1:14" x14ac:dyDescent="0.3">
      <c r="A1464">
        <v>1677794</v>
      </c>
      <c r="B1464">
        <v>2023</v>
      </c>
      <c r="C1464">
        <v>3</v>
      </c>
      <c r="D1464">
        <v>2</v>
      </c>
      <c r="E1464">
        <v>100</v>
      </c>
      <c r="F1464">
        <v>6.5900292968749996</v>
      </c>
      <c r="G1464">
        <v>13.891426391601501</v>
      </c>
      <c r="H1464">
        <v>15.3753118123488</v>
      </c>
      <c r="I1464">
        <v>-2.6986377016872498</v>
      </c>
      <c r="J1464">
        <f t="shared" si="23"/>
        <v>3.5845476054923364</v>
      </c>
      <c r="K1464" t="str" cm="1">
        <f t="array" ref="K1464">INDEX($P$5:$P$12,MATCH(MIN(ABS(MOD(J1464 - $Q$5:$Q$12 + PI(), 2*PI()) - PI())),ABS(MOD(J1464 - $Q$5:$Q$12 + PI(), 2*PI()) - PI()),0))</f>
        <v>SW</v>
      </c>
      <c r="L1464">
        <v>4.9752110220424299</v>
      </c>
      <c r="M1464">
        <v>10.0288056267632</v>
      </c>
      <c r="N1464">
        <v>5.1705522537231401</v>
      </c>
    </row>
    <row r="1465" spans="1:14" x14ac:dyDescent="0.3">
      <c r="A1465">
        <v>1677798</v>
      </c>
      <c r="B1465">
        <v>2023</v>
      </c>
      <c r="C1465">
        <v>3</v>
      </c>
      <c r="D1465">
        <v>2</v>
      </c>
      <c r="E1465">
        <v>200</v>
      </c>
      <c r="F1465">
        <v>6.5903167724609304</v>
      </c>
      <c r="G1465">
        <v>14.0155065917968</v>
      </c>
      <c r="H1465">
        <v>15.4876305542869</v>
      </c>
      <c r="I1465">
        <v>-2.7020547849363599</v>
      </c>
      <c r="J1465">
        <f t="shared" si="23"/>
        <v>3.5811305222432264</v>
      </c>
      <c r="K1465" t="str" cm="1">
        <f t="array" ref="K1465">INDEX($P$5:$P$12,MATCH(MIN(ABS(MOD(J1465 - $Q$5:$Q$12 + PI(), 2*PI()) - PI())),ABS(MOD(J1465 - $Q$5:$Q$12 + PI(), 2*PI()) - PI()),0))</f>
        <v>SW</v>
      </c>
      <c r="L1465">
        <v>4.7738211233326204</v>
      </c>
      <c r="M1465">
        <v>9.8372877968682104</v>
      </c>
      <c r="N1465">
        <v>5.2978061040242501</v>
      </c>
    </row>
    <row r="1466" spans="1:14" x14ac:dyDescent="0.3">
      <c r="A1466">
        <v>1677801</v>
      </c>
      <c r="B1466">
        <v>2023</v>
      </c>
      <c r="C1466">
        <v>3</v>
      </c>
      <c r="D1466">
        <v>3</v>
      </c>
      <c r="E1466">
        <v>300</v>
      </c>
      <c r="F1466">
        <v>8.0944921875000002</v>
      </c>
      <c r="G1466">
        <v>-5.2442486572265601</v>
      </c>
      <c r="H1466">
        <v>9.6448404731400892</v>
      </c>
      <c r="I1466">
        <v>-0.99591383618873497</v>
      </c>
      <c r="J1466">
        <f t="shared" si="23"/>
        <v>5.2872714709908513</v>
      </c>
      <c r="K1466" t="str" cm="1">
        <f t="array" ref="K1466">INDEX($P$5:$P$12,MATCH(MIN(ABS(MOD(J1466 - $Q$5:$Q$12 + PI(), 2*PI()) - PI())),ABS(MOD(J1466 - $Q$5:$Q$12 + PI(), 2*PI()) - PI()),0))</f>
        <v>NW</v>
      </c>
      <c r="L1466">
        <v>5.4846507762078502</v>
      </c>
      <c r="M1466">
        <v>10.482867558797199</v>
      </c>
      <c r="N1466">
        <v>4.4638556374443903</v>
      </c>
    </row>
    <row r="1467" spans="1:14" x14ac:dyDescent="0.3">
      <c r="A1467">
        <v>1677805</v>
      </c>
      <c r="B1467">
        <v>2023</v>
      </c>
      <c r="C1467">
        <v>3</v>
      </c>
      <c r="D1467">
        <v>3</v>
      </c>
      <c r="E1467">
        <v>400</v>
      </c>
      <c r="F1467">
        <v>7.98948913574218</v>
      </c>
      <c r="G1467">
        <v>-5.9796441650390602</v>
      </c>
      <c r="H1467">
        <v>9.9793827960765196</v>
      </c>
      <c r="I1467">
        <v>-0.92829509457520099</v>
      </c>
      <c r="J1467">
        <f t="shared" si="23"/>
        <v>5.3548902126043849</v>
      </c>
      <c r="K1467" t="str" cm="1">
        <f t="array" ref="K1467">INDEX($P$5:$P$12,MATCH(MIN(ABS(MOD(J1467 - $Q$5:$Q$12 + PI(), 2*PI()) - PI())),ABS(MOD(J1467 - $Q$5:$Q$12 + PI(), 2*PI()) - PI()),0))</f>
        <v>NW</v>
      </c>
      <c r="L1467">
        <v>5.5122889436379801</v>
      </c>
      <c r="M1467">
        <v>10.425226105584001</v>
      </c>
      <c r="N1467">
        <v>4.3867174784342398</v>
      </c>
    </row>
    <row r="1468" spans="1:14" x14ac:dyDescent="0.3">
      <c r="A1468">
        <v>1677808</v>
      </c>
      <c r="B1468">
        <v>2023</v>
      </c>
      <c r="C1468">
        <v>3</v>
      </c>
      <c r="D1468">
        <v>3</v>
      </c>
      <c r="E1468">
        <v>500</v>
      </c>
      <c r="F1468">
        <v>8.2248278808593707</v>
      </c>
      <c r="G1468">
        <v>-6.2869976806640597</v>
      </c>
      <c r="H1468">
        <v>10.352494071789501</v>
      </c>
      <c r="I1468">
        <v>-0.91814739949704105</v>
      </c>
      <c r="J1468">
        <f t="shared" si="23"/>
        <v>5.3650379076825452</v>
      </c>
      <c r="K1468" t="str" cm="1">
        <f t="array" ref="K1468">INDEX($P$5:$P$12,MATCH(MIN(ABS(MOD(J1468 - $Q$5:$Q$12 + PI(), 2*PI()) - PI())),ABS(MOD(J1468 - $Q$5:$Q$12 + PI(), 2*PI()) - PI()),0))</f>
        <v>NW</v>
      </c>
      <c r="L1468">
        <v>5.5358218186570696</v>
      </c>
      <c r="M1468">
        <v>10.3601858350965</v>
      </c>
      <c r="N1468">
        <v>4.3171846601698096</v>
      </c>
    </row>
    <row r="1469" spans="1:14" x14ac:dyDescent="0.3">
      <c r="A1469">
        <v>1677812</v>
      </c>
      <c r="B1469">
        <v>2023</v>
      </c>
      <c r="C1469">
        <v>3</v>
      </c>
      <c r="D1469">
        <v>3</v>
      </c>
      <c r="E1469">
        <v>600</v>
      </c>
      <c r="F1469">
        <v>7.5889385986328097</v>
      </c>
      <c r="G1469">
        <v>-6.2021893310546803</v>
      </c>
      <c r="H1469">
        <v>9.8009765611426403</v>
      </c>
      <c r="I1469">
        <v>-0.88561502708176598</v>
      </c>
      <c r="J1469">
        <f t="shared" si="23"/>
        <v>5.3975702800978205</v>
      </c>
      <c r="K1469" t="str" cm="1">
        <f t="array" ref="K1469">INDEX($P$5:$P$12,MATCH(MIN(ABS(MOD(J1469 - $Q$5:$Q$12 + PI(), 2*PI()) - PI())),ABS(MOD(J1469 - $Q$5:$Q$12 + PI(), 2*PI()) - PI()),0))</f>
        <v>NW</v>
      </c>
      <c r="L1469">
        <v>5.5582347456657502</v>
      </c>
      <c r="M1469">
        <v>10.3193906148274</v>
      </c>
      <c r="N1469">
        <v>4.2418225606282496</v>
      </c>
    </row>
    <row r="1470" spans="1:14" x14ac:dyDescent="0.3">
      <c r="A1470">
        <v>1677816</v>
      </c>
      <c r="B1470">
        <v>2023</v>
      </c>
      <c r="C1470">
        <v>3</v>
      </c>
      <c r="D1470">
        <v>3</v>
      </c>
      <c r="E1470">
        <v>700</v>
      </c>
      <c r="F1470">
        <v>7.0677221679687499</v>
      </c>
      <c r="G1470">
        <v>-5.5928442382812502</v>
      </c>
      <c r="H1470">
        <v>9.0129131426677205</v>
      </c>
      <c r="I1470">
        <v>-0.90136927573108505</v>
      </c>
      <c r="J1470">
        <f t="shared" si="23"/>
        <v>5.3818160314485013</v>
      </c>
      <c r="K1470" t="str" cm="1">
        <f t="array" ref="K1470">INDEX($P$5:$P$12,MATCH(MIN(ABS(MOD(J1470 - $Q$5:$Q$12 + PI(), 2*PI()) - PI())),ABS(MOD(J1470 - $Q$5:$Q$12 + PI(), 2*PI()) - PI()),0))</f>
        <v>NW</v>
      </c>
      <c r="L1470">
        <v>5.5802350602495299</v>
      </c>
      <c r="M1470">
        <v>10.3178200191921</v>
      </c>
      <c r="N1470">
        <v>4.1560732523600201</v>
      </c>
    </row>
    <row r="1471" spans="1:14" x14ac:dyDescent="0.3">
      <c r="A1471">
        <v>1677819</v>
      </c>
      <c r="B1471">
        <v>2023</v>
      </c>
      <c r="C1471">
        <v>3</v>
      </c>
      <c r="D1471">
        <v>3</v>
      </c>
      <c r="E1471">
        <v>800</v>
      </c>
      <c r="F1471">
        <v>6.6956433105468696</v>
      </c>
      <c r="G1471">
        <v>-5.3079479980468696</v>
      </c>
      <c r="H1471">
        <v>8.5443520112435003</v>
      </c>
      <c r="I1471">
        <v>-0.90049390804748097</v>
      </c>
      <c r="J1471">
        <f t="shared" si="23"/>
        <v>5.3826913991321055</v>
      </c>
      <c r="K1471" t="str" cm="1">
        <f t="array" ref="K1471">INDEX($P$5:$P$12,MATCH(MIN(ABS(MOD(J1471 - $Q$5:$Q$12 + PI(), 2*PI()) - PI())),ABS(MOD(J1471 - $Q$5:$Q$12 + PI(), 2*PI()) - PI()),0))</f>
        <v>NW</v>
      </c>
      <c r="L1471">
        <v>5.6008162058790996</v>
      </c>
      <c r="M1471">
        <v>10.4838056564331</v>
      </c>
      <c r="N1471">
        <v>4.21263281504313</v>
      </c>
    </row>
    <row r="1472" spans="1:14" x14ac:dyDescent="0.3">
      <c r="A1472">
        <v>1677823</v>
      </c>
      <c r="B1472">
        <v>2023</v>
      </c>
      <c r="C1472">
        <v>3</v>
      </c>
      <c r="D1472">
        <v>3</v>
      </c>
      <c r="E1472">
        <v>900</v>
      </c>
      <c r="F1472">
        <v>6.1107141113281198</v>
      </c>
      <c r="G1472">
        <v>-4.9569262695312499</v>
      </c>
      <c r="H1472">
        <v>7.8684143886779099</v>
      </c>
      <c r="I1472">
        <v>-0.88927172029506296</v>
      </c>
      <c r="J1472">
        <f t="shared" si="23"/>
        <v>5.3939135868845236</v>
      </c>
      <c r="K1472" t="str" cm="1">
        <f t="array" ref="K1472">INDEX($P$5:$P$12,MATCH(MIN(ABS(MOD(J1472 - $Q$5:$Q$12 + PI(), 2*PI()) - PI())),ABS(MOD(J1472 - $Q$5:$Q$12 + PI(), 2*PI()) - PI()),0))</f>
        <v>NW</v>
      </c>
      <c r="L1472">
        <v>5.62380319205608</v>
      </c>
      <c r="M1472">
        <v>10.624941190083799</v>
      </c>
      <c r="N1472">
        <v>4.2219317754109698</v>
      </c>
    </row>
    <row r="1473" spans="1:14" x14ac:dyDescent="0.3">
      <c r="A1473">
        <v>1677826</v>
      </c>
      <c r="B1473">
        <v>2023</v>
      </c>
      <c r="C1473">
        <v>3</v>
      </c>
      <c r="D1473">
        <v>3</v>
      </c>
      <c r="E1473">
        <v>1000</v>
      </c>
      <c r="F1473">
        <v>5.8249468994140603</v>
      </c>
      <c r="G1473">
        <v>-4.2858215332031202</v>
      </c>
      <c r="H1473">
        <v>7.2317544617790404</v>
      </c>
      <c r="I1473">
        <v>-0.93646475530919504</v>
      </c>
      <c r="J1473">
        <f t="shared" si="23"/>
        <v>5.3467205518703915</v>
      </c>
      <c r="K1473" t="str" cm="1">
        <f t="array" ref="K1473">INDEX($P$5:$P$12,MATCH(MIN(ABS(MOD(J1473 - $Q$5:$Q$12 + PI(), 2*PI()) - PI())),ABS(MOD(J1473 - $Q$5:$Q$12 + PI(), 2*PI()) - PI()),0))</f>
        <v>NW</v>
      </c>
      <c r="L1473">
        <v>5.6490539835223403</v>
      </c>
      <c r="M1473">
        <v>10.687828063964799</v>
      </c>
      <c r="N1473">
        <v>4.14013852013482</v>
      </c>
    </row>
    <row r="1474" spans="1:14" x14ac:dyDescent="0.3">
      <c r="A1474">
        <v>1677830</v>
      </c>
      <c r="B1474">
        <v>2023</v>
      </c>
      <c r="C1474">
        <v>3</v>
      </c>
      <c r="D1474">
        <v>3</v>
      </c>
      <c r="E1474">
        <v>1100</v>
      </c>
      <c r="F1474">
        <v>4.8350079345703101</v>
      </c>
      <c r="G1474">
        <v>-4.0048748779296801</v>
      </c>
      <c r="H1474">
        <v>6.2782421516878602</v>
      </c>
      <c r="I1474">
        <v>-0.87903126756983896</v>
      </c>
      <c r="J1474">
        <f t="shared" si="23"/>
        <v>5.4041540396097476</v>
      </c>
      <c r="K1474" t="str" cm="1">
        <f t="array" ref="K1474">INDEX($P$5:$P$12,MATCH(MIN(ABS(MOD(J1474 - $Q$5:$Q$12 + PI(), 2*PI()) - PI())),ABS(MOD(J1474 - $Q$5:$Q$12 + PI(), 2*PI()) - PI()),0))</f>
        <v>NW</v>
      </c>
      <c r="L1474">
        <v>5.6737560454413396</v>
      </c>
      <c r="M1474">
        <v>10.761561605665401</v>
      </c>
      <c r="N1474">
        <v>4.0618694093492298</v>
      </c>
    </row>
    <row r="1475" spans="1:14" x14ac:dyDescent="0.3">
      <c r="A1475">
        <v>1677834</v>
      </c>
      <c r="B1475">
        <v>2023</v>
      </c>
      <c r="C1475">
        <v>3</v>
      </c>
      <c r="D1475">
        <v>3</v>
      </c>
      <c r="E1475">
        <v>1200</v>
      </c>
      <c r="F1475">
        <v>3.7649487304687499</v>
      </c>
      <c r="G1475">
        <v>-2.7643121337890602</v>
      </c>
      <c r="H1475">
        <v>4.6707879973374604</v>
      </c>
      <c r="I1475">
        <v>-0.93746916532523195</v>
      </c>
      <c r="J1475">
        <f t="shared" ref="J1475:J1538" si="24">IF(I1475&lt;0,I1475+2*PI(),I1475)</f>
        <v>5.3457161418543544</v>
      </c>
      <c r="K1475" t="str" cm="1">
        <f t="array" ref="K1475">INDEX($P$5:$P$12,MATCH(MIN(ABS(MOD(J1475 - $Q$5:$Q$12 + PI(), 2*PI()) - PI())),ABS(MOD(J1475 - $Q$5:$Q$12 + PI(), 2*PI()) - PI()),0))</f>
        <v>NW</v>
      </c>
      <c r="L1475">
        <v>5.6973788761239197</v>
      </c>
      <c r="M1475">
        <v>10.8445991939968</v>
      </c>
      <c r="N1475">
        <v>3.98921298980712</v>
      </c>
    </row>
    <row r="1476" spans="1:14" x14ac:dyDescent="0.3">
      <c r="A1476">
        <v>1677837</v>
      </c>
      <c r="B1476">
        <v>2023</v>
      </c>
      <c r="C1476">
        <v>3</v>
      </c>
      <c r="D1476">
        <v>3</v>
      </c>
      <c r="E1476">
        <v>1300</v>
      </c>
      <c r="F1476">
        <v>3.0864154052734301</v>
      </c>
      <c r="G1476">
        <v>-1.12249816894531</v>
      </c>
      <c r="H1476">
        <v>3.2841988662678099</v>
      </c>
      <c r="I1476">
        <v>-1.2219780232444299</v>
      </c>
      <c r="J1476">
        <f t="shared" si="24"/>
        <v>5.0612072839351558</v>
      </c>
      <c r="K1476" t="str" cm="1">
        <f t="array" ref="K1476">INDEX($P$5:$P$12,MATCH(MIN(ABS(MOD(J1476 - $Q$5:$Q$12 + PI(), 2*PI()) - PI())),ABS(MOD(J1476 - $Q$5:$Q$12 + PI(), 2*PI()) - PI()),0))</f>
        <v>W</v>
      </c>
      <c r="L1476">
        <v>5.7191907572652401</v>
      </c>
      <c r="M1476">
        <v>10.918473455640999</v>
      </c>
      <c r="N1476">
        <v>3.9264571931627001</v>
      </c>
    </row>
    <row r="1477" spans="1:14" x14ac:dyDescent="0.3">
      <c r="A1477">
        <v>1677841</v>
      </c>
      <c r="B1477">
        <v>2023</v>
      </c>
      <c r="C1477">
        <v>3</v>
      </c>
      <c r="D1477">
        <v>3</v>
      </c>
      <c r="E1477">
        <v>1400</v>
      </c>
      <c r="F1477">
        <v>3.1301159667968701</v>
      </c>
      <c r="G1477">
        <v>0.61680480957031203</v>
      </c>
      <c r="H1477">
        <v>3.1903094111239101</v>
      </c>
      <c r="I1477">
        <v>-1.7653584996798799</v>
      </c>
      <c r="J1477">
        <f t="shared" si="24"/>
        <v>4.5178268074997066</v>
      </c>
      <c r="K1477" t="str" cm="1">
        <f t="array" ref="K1477">INDEX($P$5:$P$12,MATCH(MIN(ABS(MOD(J1477 - $Q$5:$Q$12 + PI(), 2*PI()) - PI())),ABS(MOD(J1477 - $Q$5:$Q$12 + PI(), 2*PI()) - PI()),0))</f>
        <v>W</v>
      </c>
      <c r="L1477">
        <v>5.7389860928291601</v>
      </c>
      <c r="M1477">
        <v>10.9772675832112</v>
      </c>
      <c r="N1477">
        <v>3.8734907574123798</v>
      </c>
    </row>
    <row r="1478" spans="1:14" x14ac:dyDescent="0.3">
      <c r="A1478">
        <v>1677844</v>
      </c>
      <c r="B1478">
        <v>2023</v>
      </c>
      <c r="C1478">
        <v>3</v>
      </c>
      <c r="D1478">
        <v>3</v>
      </c>
      <c r="E1478">
        <v>1500</v>
      </c>
      <c r="F1478">
        <v>3.70373840332031</v>
      </c>
      <c r="G1478">
        <v>2.276630859375</v>
      </c>
      <c r="H1478">
        <v>4.3474965474498299</v>
      </c>
      <c r="I1478">
        <v>-2.1219433946805601</v>
      </c>
      <c r="J1478">
        <f t="shared" si="24"/>
        <v>4.1612419124990261</v>
      </c>
      <c r="K1478" t="str" cm="1">
        <f t="array" ref="K1478">INDEX($P$5:$P$12,MATCH(MIN(ABS(MOD(J1478 - $Q$5:$Q$12 + PI(), 2*PI()) - PI())),ABS(MOD(J1478 - $Q$5:$Q$12 + PI(), 2*PI()) - PI()),0))</f>
        <v>SW</v>
      </c>
      <c r="L1478">
        <v>5.7570270562296404</v>
      </c>
      <c r="M1478">
        <v>11.025789896647099</v>
      </c>
      <c r="N1478">
        <v>3.82778157128228</v>
      </c>
    </row>
    <row r="1479" spans="1:14" x14ac:dyDescent="0.3">
      <c r="A1479">
        <v>1677848</v>
      </c>
      <c r="B1479">
        <v>2023</v>
      </c>
      <c r="C1479">
        <v>3</v>
      </c>
      <c r="D1479">
        <v>3</v>
      </c>
      <c r="E1479">
        <v>1600</v>
      </c>
      <c r="F1479">
        <v>4.2246783447265601</v>
      </c>
      <c r="G1479">
        <v>3.71045227050781</v>
      </c>
      <c r="H1479">
        <v>5.6227540554534396</v>
      </c>
      <c r="I1479">
        <v>-2.2914812456820099</v>
      </c>
      <c r="J1479">
        <f t="shared" si="24"/>
        <v>3.9917040614975763</v>
      </c>
      <c r="K1479" t="str" cm="1">
        <f t="array" ref="K1479">INDEX($P$5:$P$12,MATCH(MIN(ABS(MOD(J1479 - $Q$5:$Q$12 + PI(), 2*PI()) - PI())),ABS(MOD(J1479 - $Q$5:$Q$12 + PI(), 2*PI()) - PI()),0))</f>
        <v>SW</v>
      </c>
      <c r="L1479">
        <v>5.77330832114452</v>
      </c>
      <c r="M1479">
        <v>11.0663370556301</v>
      </c>
      <c r="N1479">
        <v>3.7877419789632101</v>
      </c>
    </row>
    <row r="1480" spans="1:14" x14ac:dyDescent="0.3">
      <c r="A1480">
        <v>1677852</v>
      </c>
      <c r="B1480">
        <v>2023</v>
      </c>
      <c r="C1480">
        <v>3</v>
      </c>
      <c r="D1480">
        <v>3</v>
      </c>
      <c r="E1480">
        <v>1700</v>
      </c>
      <c r="F1480">
        <v>4.0997497558593698</v>
      </c>
      <c r="G1480">
        <v>5.6826062011718701</v>
      </c>
      <c r="H1480">
        <v>7.0071364549483404</v>
      </c>
      <c r="I1480">
        <v>-2.51661142592262</v>
      </c>
      <c r="J1480">
        <f t="shared" si="24"/>
        <v>3.7665738812569662</v>
      </c>
      <c r="K1480" t="str" cm="1">
        <f t="array" ref="K1480">INDEX($P$5:$P$12,MATCH(MIN(ABS(MOD(J1480 - $Q$5:$Q$12 + PI(), 2*PI()) - PI())),ABS(MOD(J1480 - $Q$5:$Q$12 + PI(), 2*PI()) - PI()),0))</f>
        <v>SW</v>
      </c>
      <c r="L1480">
        <v>5.78659607463144</v>
      </c>
      <c r="M1480">
        <v>11.088345845540299</v>
      </c>
      <c r="N1480">
        <v>3.7544580035739399</v>
      </c>
    </row>
    <row r="1481" spans="1:14" x14ac:dyDescent="0.3">
      <c r="A1481">
        <v>1677855</v>
      </c>
      <c r="B1481">
        <v>2023</v>
      </c>
      <c r="C1481">
        <v>3</v>
      </c>
      <c r="D1481">
        <v>3</v>
      </c>
      <c r="E1481">
        <v>1800</v>
      </c>
      <c r="F1481">
        <v>4.3709826660156201</v>
      </c>
      <c r="G1481">
        <v>7.0031677246093702</v>
      </c>
      <c r="H1481">
        <v>8.2552920993517507</v>
      </c>
      <c r="I1481">
        <v>-2.5836093774306699</v>
      </c>
      <c r="J1481">
        <f t="shared" si="24"/>
        <v>3.6995759297489164</v>
      </c>
      <c r="K1481" t="str" cm="1">
        <f t="array" ref="K1481">INDEX($P$5:$P$12,MATCH(MIN(ABS(MOD(J1481 - $Q$5:$Q$12 + PI(), 2*PI()) - PI())),ABS(MOD(J1481 - $Q$5:$Q$12 + PI(), 2*PI()) - PI()),0))</f>
        <v>SW</v>
      </c>
      <c r="L1481">
        <v>5.7945121730183002</v>
      </c>
      <c r="M1481">
        <v>11.078772438896999</v>
      </c>
      <c r="N1481">
        <v>3.7299363878038099</v>
      </c>
    </row>
    <row r="1482" spans="1:14" x14ac:dyDescent="0.3">
      <c r="A1482">
        <v>1677859</v>
      </c>
      <c r="B1482">
        <v>2023</v>
      </c>
      <c r="C1482">
        <v>3</v>
      </c>
      <c r="D1482">
        <v>3</v>
      </c>
      <c r="E1482">
        <v>1900</v>
      </c>
      <c r="F1482">
        <v>4.9999304199218697</v>
      </c>
      <c r="G1482">
        <v>7.7906781005859296</v>
      </c>
      <c r="H1482">
        <v>9.2571037301636299</v>
      </c>
      <c r="I1482">
        <v>-2.5710150742212501</v>
      </c>
      <c r="J1482">
        <f t="shared" si="24"/>
        <v>3.7121702329583361</v>
      </c>
      <c r="K1482" t="str" cm="1">
        <f t="array" ref="K1482">INDEX($P$5:$P$12,MATCH(MIN(ABS(MOD(J1482 - $Q$5:$Q$12 + PI(), 2*PI()) - PI())),ABS(MOD(J1482 - $Q$5:$Q$12 + PI(), 2*PI()) - PI()),0))</f>
        <v>SW</v>
      </c>
      <c r="L1482">
        <v>5.7904339856690301</v>
      </c>
      <c r="M1482">
        <v>11.0027787950303</v>
      </c>
      <c r="N1482">
        <v>3.72235510084364</v>
      </c>
    </row>
    <row r="1483" spans="1:14" x14ac:dyDescent="0.3">
      <c r="A1483">
        <v>1677862</v>
      </c>
      <c r="B1483">
        <v>2023</v>
      </c>
      <c r="C1483">
        <v>3</v>
      </c>
      <c r="D1483">
        <v>3</v>
      </c>
      <c r="E1483">
        <v>2000</v>
      </c>
      <c r="F1483">
        <v>5.66351928710937</v>
      </c>
      <c r="G1483">
        <v>8.5226525878906205</v>
      </c>
      <c r="H1483">
        <v>10.2328421198286</v>
      </c>
      <c r="I1483">
        <v>-2.55507391722491</v>
      </c>
      <c r="J1483">
        <f t="shared" si="24"/>
        <v>3.7281113899546763</v>
      </c>
      <c r="K1483" t="str" cm="1">
        <f t="array" ref="K1483">INDEX($P$5:$P$12,MATCH(MIN(ABS(MOD(J1483 - $Q$5:$Q$12 + PI(), 2*PI()) - PI())),ABS(MOD(J1483 - $Q$5:$Q$12 + PI(), 2*PI()) - PI()),0))</f>
        <v>SW</v>
      </c>
      <c r="L1483">
        <v>5.7646460642015702</v>
      </c>
      <c r="M1483">
        <v>10.8268222808837</v>
      </c>
      <c r="N1483">
        <v>3.7419071197509699</v>
      </c>
    </row>
    <row r="1484" spans="1:14" x14ac:dyDescent="0.3">
      <c r="A1484">
        <v>1677866</v>
      </c>
      <c r="B1484">
        <v>2023</v>
      </c>
      <c r="C1484">
        <v>3</v>
      </c>
      <c r="D1484">
        <v>3</v>
      </c>
      <c r="E1484">
        <v>2100</v>
      </c>
      <c r="F1484">
        <v>6.51224609375</v>
      </c>
      <c r="G1484">
        <v>8.8575292968750006</v>
      </c>
      <c r="H1484">
        <v>10.9938698569048</v>
      </c>
      <c r="I1484">
        <v>-2.5076170611207602</v>
      </c>
      <c r="J1484">
        <f t="shared" si="24"/>
        <v>3.775568246058826</v>
      </c>
      <c r="K1484" t="str" cm="1">
        <f t="array" ref="K1484">INDEX($P$5:$P$12,MATCH(MIN(ABS(MOD(J1484 - $Q$5:$Q$12 + PI(), 2*PI()) - PI())),ABS(MOD(J1484 - $Q$5:$Q$12 + PI(), 2*PI()) - PI()),0))</f>
        <v>SW</v>
      </c>
      <c r="L1484">
        <v>5.7118499016738298</v>
      </c>
      <c r="M1484">
        <v>10.5685767067803</v>
      </c>
      <c r="N1484">
        <v>3.7871789932250901</v>
      </c>
    </row>
    <row r="1485" spans="1:14" x14ac:dyDescent="0.3">
      <c r="A1485">
        <v>1677870</v>
      </c>
      <c r="B1485">
        <v>2023</v>
      </c>
      <c r="C1485">
        <v>3</v>
      </c>
      <c r="D1485">
        <v>3</v>
      </c>
      <c r="E1485">
        <v>2200</v>
      </c>
      <c r="F1485">
        <v>6.6383184814453102</v>
      </c>
      <c r="G1485">
        <v>9.7268090820312505</v>
      </c>
      <c r="H1485">
        <v>11.7761660645298</v>
      </c>
      <c r="I1485">
        <v>-2.5427245054371799</v>
      </c>
      <c r="J1485">
        <f t="shared" si="24"/>
        <v>3.7404608017424064</v>
      </c>
      <c r="K1485" t="str" cm="1">
        <f t="array" ref="K1485">INDEX($P$5:$P$12,MATCH(MIN(ABS(MOD(J1485 - $Q$5:$Q$12 + PI(), 2*PI()) - PI())),ABS(MOD(J1485 - $Q$5:$Q$12 + PI(), 2*PI()) - PI()),0))</f>
        <v>SW</v>
      </c>
      <c r="L1485">
        <v>5.6372420947301896</v>
      </c>
      <c r="M1485">
        <v>10.288475460476301</v>
      </c>
      <c r="N1485">
        <v>3.8422046237521701</v>
      </c>
    </row>
    <row r="1486" spans="1:14" x14ac:dyDescent="0.3">
      <c r="A1486">
        <v>1677873</v>
      </c>
      <c r="B1486">
        <v>2023</v>
      </c>
      <c r="C1486">
        <v>3</v>
      </c>
      <c r="D1486">
        <v>3</v>
      </c>
      <c r="E1486">
        <v>2300</v>
      </c>
      <c r="F1486">
        <v>7.8788720703125001</v>
      </c>
      <c r="G1486">
        <v>10.099839477539</v>
      </c>
      <c r="H1486">
        <v>12.809503603668899</v>
      </c>
      <c r="I1486">
        <v>-2.4791049712832698</v>
      </c>
      <c r="J1486">
        <f t="shared" si="24"/>
        <v>3.8040803358963164</v>
      </c>
      <c r="K1486" t="str" cm="1">
        <f t="array" ref="K1486">INDEX($P$5:$P$12,MATCH(MIN(ABS(MOD(J1486 - $Q$5:$Q$12 + PI(), 2*PI()) - PI())),ABS(MOD(J1486 - $Q$5:$Q$12 + PI(), 2*PI()) - PI()),0))</f>
        <v>SW</v>
      </c>
      <c r="L1486">
        <v>5.5088114470679104</v>
      </c>
      <c r="M1486">
        <v>9.9377271864149304</v>
      </c>
      <c r="N1486">
        <v>3.9362216525607598</v>
      </c>
    </row>
    <row r="1487" spans="1:14" x14ac:dyDescent="0.3">
      <c r="A1487">
        <v>1677877</v>
      </c>
      <c r="B1487">
        <v>2023</v>
      </c>
      <c r="C1487">
        <v>3</v>
      </c>
      <c r="D1487">
        <v>3</v>
      </c>
      <c r="E1487">
        <v>0</v>
      </c>
      <c r="F1487">
        <v>9.4939831542968705</v>
      </c>
      <c r="G1487">
        <v>-1.9191937255859299</v>
      </c>
      <c r="H1487">
        <v>9.6860219228742803</v>
      </c>
      <c r="I1487">
        <v>-1.3713358313809301</v>
      </c>
      <c r="J1487">
        <f t="shared" si="24"/>
        <v>4.9118494757986557</v>
      </c>
      <c r="K1487" t="str" cm="1">
        <f t="array" ref="K1487">INDEX($P$5:$P$12,MATCH(MIN(ABS(MOD(J1487 - $Q$5:$Q$12 + PI(), 2*PI()) - PI())),ABS(MOD(J1487 - $Q$5:$Q$12 + PI(), 2*PI()) - PI()),0))</f>
        <v>W</v>
      </c>
      <c r="L1487">
        <v>5.3873026509855304</v>
      </c>
      <c r="M1487">
        <v>10.5772878858778</v>
      </c>
      <c r="N1487">
        <v>4.7540540695190403</v>
      </c>
    </row>
    <row r="1488" spans="1:14" x14ac:dyDescent="0.3">
      <c r="A1488">
        <v>1677880</v>
      </c>
      <c r="B1488">
        <v>2023</v>
      </c>
      <c r="C1488">
        <v>3</v>
      </c>
      <c r="D1488">
        <v>3</v>
      </c>
      <c r="E1488">
        <v>100</v>
      </c>
      <c r="F1488">
        <v>8.9028124999999996</v>
      </c>
      <c r="G1488">
        <v>-2.9936627197265602</v>
      </c>
      <c r="H1488">
        <v>9.3926613315735406</v>
      </c>
      <c r="I1488">
        <v>-1.2464137875189101</v>
      </c>
      <c r="J1488">
        <f t="shared" si="24"/>
        <v>5.0367715196606762</v>
      </c>
      <c r="K1488" t="str" cm="1">
        <f t="array" ref="K1488">INDEX($P$5:$P$12,MATCH(MIN(ABS(MOD(J1488 - $Q$5:$Q$12 + PI(), 2*PI()) - PI())),ABS(MOD(J1488 - $Q$5:$Q$12 + PI(), 2*PI()) - PI()),0))</f>
        <v>W</v>
      </c>
      <c r="L1488">
        <v>5.4220371366376403</v>
      </c>
      <c r="M1488">
        <v>10.570683373345201</v>
      </c>
      <c r="N1488">
        <v>4.6425717671712201</v>
      </c>
    </row>
    <row r="1489" spans="1:14" x14ac:dyDescent="0.3">
      <c r="A1489">
        <v>1677884</v>
      </c>
      <c r="B1489">
        <v>2023</v>
      </c>
      <c r="C1489">
        <v>3</v>
      </c>
      <c r="D1489">
        <v>3</v>
      </c>
      <c r="E1489">
        <v>200</v>
      </c>
      <c r="F1489">
        <v>8.5240441894531198</v>
      </c>
      <c r="G1489">
        <v>-4.2688177490234303</v>
      </c>
      <c r="H1489">
        <v>9.5332121720922096</v>
      </c>
      <c r="I1489">
        <v>-1.10651113433472</v>
      </c>
      <c r="J1489">
        <f t="shared" si="24"/>
        <v>5.1766741728448658</v>
      </c>
      <c r="K1489" t="str" cm="1">
        <f t="array" ref="K1489">INDEX($P$5:$P$12,MATCH(MIN(ABS(MOD(J1489 - $Q$5:$Q$12 + PI(), 2*PI()) - PI())),ABS(MOD(J1489 - $Q$5:$Q$12 + PI(), 2*PI()) - PI()),0))</f>
        <v>NW</v>
      </c>
      <c r="L1489">
        <v>5.4543312198295197</v>
      </c>
      <c r="M1489">
        <v>10.534563806321801</v>
      </c>
      <c r="N1489">
        <v>4.54774750603569</v>
      </c>
    </row>
    <row r="1490" spans="1:14" x14ac:dyDescent="0.3">
      <c r="A1490">
        <v>1677888</v>
      </c>
      <c r="B1490">
        <v>2023</v>
      </c>
      <c r="C1490">
        <v>3</v>
      </c>
      <c r="D1490">
        <v>4</v>
      </c>
      <c r="E1490">
        <v>300</v>
      </c>
      <c r="F1490">
        <v>10.3723461914062</v>
      </c>
      <c r="G1490">
        <v>10.896637573242099</v>
      </c>
      <c r="H1490">
        <v>15.044011297422401</v>
      </c>
      <c r="I1490">
        <v>-2.3808400130576999</v>
      </c>
      <c r="J1490">
        <f t="shared" si="24"/>
        <v>3.9023452941218864</v>
      </c>
      <c r="K1490" t="str" cm="1">
        <f t="array" ref="K1490">INDEX($P$5:$P$12,MATCH(MIN(ABS(MOD(J1490 - $Q$5:$Q$12 + PI(), 2*PI()) - PI())),ABS(MOD(J1490 - $Q$5:$Q$12 + PI(), 2*PI()) - PI()),0))</f>
        <v>SW</v>
      </c>
      <c r="L1490">
        <v>4.9330667936987096</v>
      </c>
      <c r="M1490">
        <v>9.0914043850368902</v>
      </c>
      <c r="N1490">
        <v>4.2258548736572203</v>
      </c>
    </row>
    <row r="1491" spans="1:14" x14ac:dyDescent="0.3">
      <c r="A1491">
        <v>1677891</v>
      </c>
      <c r="B1491">
        <v>2023</v>
      </c>
      <c r="C1491">
        <v>3</v>
      </c>
      <c r="D1491">
        <v>4</v>
      </c>
      <c r="E1491">
        <v>400</v>
      </c>
      <c r="F1491">
        <v>12.0445782470703</v>
      </c>
      <c r="G1491">
        <v>9.6148339843750001</v>
      </c>
      <c r="H1491">
        <v>15.411583231351999</v>
      </c>
      <c r="I1491">
        <v>-2.24448193179383</v>
      </c>
      <c r="J1491">
        <f t="shared" si="24"/>
        <v>4.0387033753857562</v>
      </c>
      <c r="K1491" t="str" cm="1">
        <f t="array" ref="K1491">INDEX($P$5:$P$12,MATCH(MIN(ABS(MOD(J1491 - $Q$5:$Q$12 + PI(), 2*PI()) - PI())),ABS(MOD(J1491 - $Q$5:$Q$12 + PI(), 2*PI()) - PI()),0))</f>
        <v>SW</v>
      </c>
      <c r="L1491">
        <v>4.7959123404816202</v>
      </c>
      <c r="M1491">
        <v>8.9113092422485298</v>
      </c>
      <c r="N1491">
        <v>4.3470345603095097</v>
      </c>
    </row>
    <row r="1492" spans="1:14" x14ac:dyDescent="0.3">
      <c r="A1492">
        <v>1677895</v>
      </c>
      <c r="B1492">
        <v>2023</v>
      </c>
      <c r="C1492">
        <v>3</v>
      </c>
      <c r="D1492">
        <v>4</v>
      </c>
      <c r="E1492">
        <v>500</v>
      </c>
      <c r="F1492">
        <v>12.378709106445299</v>
      </c>
      <c r="G1492">
        <v>9.0928851318359296</v>
      </c>
      <c r="H1492">
        <v>15.359459598656199</v>
      </c>
      <c r="I1492">
        <v>-2.20434136364918</v>
      </c>
      <c r="J1492">
        <f t="shared" si="24"/>
        <v>4.0788439435304067</v>
      </c>
      <c r="K1492" t="str" cm="1">
        <f t="array" ref="K1492">INDEX($P$5:$P$12,MATCH(MIN(ABS(MOD(J1492 - $Q$5:$Q$12 + PI(), 2*PI()) - PI())),ABS(MOD(J1492 - $Q$5:$Q$12 + PI(), 2*PI()) - PI()),0))</f>
        <v>SW</v>
      </c>
      <c r="L1492">
        <v>4.70547991197801</v>
      </c>
      <c r="M1492">
        <v>8.8220748901367099</v>
      </c>
      <c r="N1492">
        <v>4.4340468512640996</v>
      </c>
    </row>
    <row r="1493" spans="1:14" x14ac:dyDescent="0.3">
      <c r="A1493">
        <v>1677898</v>
      </c>
      <c r="B1493">
        <v>2023</v>
      </c>
      <c r="C1493">
        <v>3</v>
      </c>
      <c r="D1493">
        <v>4</v>
      </c>
      <c r="E1493">
        <v>600</v>
      </c>
      <c r="F1493">
        <v>11.7996063232421</v>
      </c>
      <c r="G1493">
        <v>10.0614105224609</v>
      </c>
      <c r="H1493">
        <v>15.506859484917699</v>
      </c>
      <c r="I1493">
        <v>-2.2768502095172098</v>
      </c>
      <c r="J1493">
        <f t="shared" si="24"/>
        <v>4.0063350976623759</v>
      </c>
      <c r="K1493" t="str" cm="1">
        <f t="array" ref="K1493">INDEX($P$5:$P$12,MATCH(MIN(ABS(MOD(J1493 - $Q$5:$Q$12 + PI(), 2*PI()) - PI())),ABS(MOD(J1493 - $Q$5:$Q$12 + PI(), 2*PI()) - PI()),0))</f>
        <v>SW</v>
      </c>
      <c r="L1493">
        <v>4.6291313741738698</v>
      </c>
      <c r="M1493">
        <v>8.7651228374904999</v>
      </c>
      <c r="N1493">
        <v>4.5233741336398596</v>
      </c>
    </row>
    <row r="1494" spans="1:14" x14ac:dyDescent="0.3">
      <c r="A1494">
        <v>1677902</v>
      </c>
      <c r="B1494">
        <v>2023</v>
      </c>
      <c r="C1494">
        <v>3</v>
      </c>
      <c r="D1494">
        <v>4</v>
      </c>
      <c r="E1494">
        <v>700</v>
      </c>
      <c r="F1494">
        <v>11.600598144531199</v>
      </c>
      <c r="G1494">
        <v>11.3581079101562</v>
      </c>
      <c r="H1494">
        <v>16.2351622292373</v>
      </c>
      <c r="I1494">
        <v>-2.3456328663227302</v>
      </c>
      <c r="J1494">
        <f t="shared" si="24"/>
        <v>3.9375524408568561</v>
      </c>
      <c r="K1494" t="str" cm="1">
        <f t="array" ref="K1494">INDEX($P$5:$P$12,MATCH(MIN(ABS(MOD(J1494 - $Q$5:$Q$12 + PI(), 2*PI()) - PI())),ABS(MOD(J1494 - $Q$5:$Q$12 + PI(), 2*PI()) - PI()),0))</f>
        <v>SW</v>
      </c>
      <c r="L1494">
        <v>4.5504312059458201</v>
      </c>
      <c r="M1494">
        <v>8.7055521011352504</v>
      </c>
      <c r="N1494">
        <v>4.6598588095770896</v>
      </c>
    </row>
    <row r="1495" spans="1:14" x14ac:dyDescent="0.3">
      <c r="A1495">
        <v>1677906</v>
      </c>
      <c r="B1495">
        <v>2023</v>
      </c>
      <c r="C1495">
        <v>3</v>
      </c>
      <c r="D1495">
        <v>4</v>
      </c>
      <c r="E1495">
        <v>800</v>
      </c>
      <c r="F1495">
        <v>12.5757806396484</v>
      </c>
      <c r="G1495">
        <v>11.1445275878906</v>
      </c>
      <c r="H1495">
        <v>16.8032959223424</v>
      </c>
      <c r="I1495">
        <v>-2.29592883629353</v>
      </c>
      <c r="J1495">
        <f t="shared" si="24"/>
        <v>3.9872564708860563</v>
      </c>
      <c r="K1495" t="str" cm="1">
        <f t="array" ref="K1495">INDEX($P$5:$P$12,MATCH(MIN(ABS(MOD(J1495 - $Q$5:$Q$12 + PI(), 2*PI()) - PI())),ABS(MOD(J1495 - $Q$5:$Q$12 + PI(), 2*PI()) - PI()),0))</f>
        <v>SW</v>
      </c>
      <c r="L1495">
        <v>4.4965896343275098</v>
      </c>
      <c r="M1495">
        <v>8.6893284055921693</v>
      </c>
      <c r="N1495">
        <v>4.8121760686238604</v>
      </c>
    </row>
    <row r="1496" spans="1:14" x14ac:dyDescent="0.3">
      <c r="A1496">
        <v>1677909</v>
      </c>
      <c r="B1496">
        <v>2023</v>
      </c>
      <c r="C1496">
        <v>3</v>
      </c>
      <c r="D1496">
        <v>4</v>
      </c>
      <c r="E1496">
        <v>900</v>
      </c>
      <c r="F1496">
        <v>14.012459716796799</v>
      </c>
      <c r="G1496">
        <v>7.7164904785156203</v>
      </c>
      <c r="H1496">
        <v>15.996663796550701</v>
      </c>
      <c r="I1496">
        <v>-2.074167438351</v>
      </c>
      <c r="J1496">
        <f t="shared" si="24"/>
        <v>4.2090178688285862</v>
      </c>
      <c r="K1496" t="str" cm="1">
        <f t="array" ref="K1496">INDEX($P$5:$P$12,MATCH(MIN(ABS(MOD(J1496 - $Q$5:$Q$12 + PI(), 2*PI()) - PI())),ABS(MOD(J1496 - $Q$5:$Q$12 + PI(), 2*PI()) - PI()),0))</f>
        <v>SW</v>
      </c>
      <c r="L1496">
        <v>4.5016624531625702</v>
      </c>
      <c r="M1496">
        <v>8.7589068942599795</v>
      </c>
      <c r="N1496">
        <v>4.9184508853488502</v>
      </c>
    </row>
    <row r="1497" spans="1:14" x14ac:dyDescent="0.3">
      <c r="A1497">
        <v>1677913</v>
      </c>
      <c r="B1497">
        <v>2023</v>
      </c>
      <c r="C1497">
        <v>3</v>
      </c>
      <c r="D1497">
        <v>4</v>
      </c>
      <c r="E1497">
        <v>1000</v>
      </c>
      <c r="F1497">
        <v>13.870488281249999</v>
      </c>
      <c r="G1497">
        <v>3.1458428955078102</v>
      </c>
      <c r="H1497">
        <v>14.222755453269601</v>
      </c>
      <c r="I1497">
        <v>-1.7938244808061801</v>
      </c>
      <c r="J1497">
        <f t="shared" si="24"/>
        <v>4.4893608263734066</v>
      </c>
      <c r="K1497" t="str" cm="1">
        <f t="array" ref="K1497">INDEX($P$5:$P$12,MATCH(MIN(ABS(MOD(J1497 - $Q$5:$Q$12 + PI(), 2*PI()) - PI())),ABS(MOD(J1497 - $Q$5:$Q$12 + PI(), 2*PI()) - PI()),0))</f>
        <v>W</v>
      </c>
      <c r="L1497">
        <v>4.5630976143597399</v>
      </c>
      <c r="M1497">
        <v>8.9390566084120007</v>
      </c>
      <c r="N1497">
        <v>4.89215352800157</v>
      </c>
    </row>
    <row r="1498" spans="1:14" x14ac:dyDescent="0.3">
      <c r="A1498">
        <v>1677916</v>
      </c>
      <c r="B1498">
        <v>2023</v>
      </c>
      <c r="C1498">
        <v>3</v>
      </c>
      <c r="D1498">
        <v>4</v>
      </c>
      <c r="E1498">
        <v>1100</v>
      </c>
      <c r="F1498">
        <v>13.465446777343701</v>
      </c>
      <c r="G1498">
        <v>-0.87141479492187501</v>
      </c>
      <c r="H1498">
        <v>13.493614069562099</v>
      </c>
      <c r="I1498">
        <v>-1.50617156109992</v>
      </c>
      <c r="J1498">
        <f t="shared" si="24"/>
        <v>4.7770137460796658</v>
      </c>
      <c r="K1498" t="str" cm="1">
        <f t="array" ref="K1498">INDEX($P$5:$P$12,MATCH(MIN(ABS(MOD(J1498 - $Q$5:$Q$12 + PI(), 2*PI()) - PI())),ABS(MOD(J1498 - $Q$5:$Q$12 + PI(), 2*PI()) - PI()),0))</f>
        <v>W</v>
      </c>
      <c r="L1498">
        <v>4.6542359580962804</v>
      </c>
      <c r="M1498">
        <v>9.1664536794026699</v>
      </c>
      <c r="N1498">
        <v>4.8484971788194402</v>
      </c>
    </row>
    <row r="1499" spans="1:14" x14ac:dyDescent="0.3">
      <c r="A1499">
        <v>1677920</v>
      </c>
      <c r="B1499">
        <v>2023</v>
      </c>
      <c r="C1499">
        <v>3</v>
      </c>
      <c r="D1499">
        <v>4</v>
      </c>
      <c r="E1499">
        <v>1200</v>
      </c>
      <c r="F1499">
        <v>13.158606567382799</v>
      </c>
      <c r="G1499">
        <v>-1.944072265625</v>
      </c>
      <c r="H1499">
        <v>13.3014414169721</v>
      </c>
      <c r="I1499">
        <v>-1.4241159100963201</v>
      </c>
      <c r="J1499">
        <f t="shared" si="24"/>
        <v>4.8590693970832657</v>
      </c>
      <c r="K1499" t="str" cm="1">
        <f t="array" ref="K1499">INDEX($P$5:$P$12,MATCH(MIN(ABS(MOD(J1499 - $Q$5:$Q$12 + PI(), 2*PI()) - PI())),ABS(MOD(J1499 - $Q$5:$Q$12 + PI(), 2*PI()) - PI()),0))</f>
        <v>W</v>
      </c>
      <c r="L1499">
        <v>4.7537330767742301</v>
      </c>
      <c r="M1499">
        <v>9.4313083224826393</v>
      </c>
      <c r="N1499">
        <v>4.8466676076253199</v>
      </c>
    </row>
    <row r="1500" spans="1:14" x14ac:dyDescent="0.3">
      <c r="A1500">
        <v>1677924</v>
      </c>
      <c r="B1500">
        <v>2023</v>
      </c>
      <c r="C1500">
        <v>3</v>
      </c>
      <c r="D1500">
        <v>4</v>
      </c>
      <c r="E1500">
        <v>1300</v>
      </c>
      <c r="F1500">
        <v>13.510153808593699</v>
      </c>
      <c r="G1500">
        <v>-1.9253680419921799</v>
      </c>
      <c r="H1500">
        <v>13.646658859551801</v>
      </c>
      <c r="I1500">
        <v>-1.42923687544141</v>
      </c>
      <c r="J1500">
        <f t="shared" si="24"/>
        <v>4.8539484317381767</v>
      </c>
      <c r="K1500" t="str" cm="1">
        <f t="array" ref="K1500">INDEX($P$5:$P$12,MATCH(MIN(ABS(MOD(J1500 - $Q$5:$Q$12 + PI(), 2*PI()) - PI())),ABS(MOD(J1500 - $Q$5:$Q$12 + PI(), 2*PI()) - PI()),0))</f>
        <v>W</v>
      </c>
      <c r="L1500">
        <v>4.8501432958419803</v>
      </c>
      <c r="M1500">
        <v>9.7331431706746407</v>
      </c>
      <c r="N1500">
        <v>4.9279986487494503</v>
      </c>
    </row>
    <row r="1501" spans="1:14" x14ac:dyDescent="0.3">
      <c r="A1501">
        <v>1677927</v>
      </c>
      <c r="B1501">
        <v>2023</v>
      </c>
      <c r="C1501">
        <v>3</v>
      </c>
      <c r="D1501">
        <v>4</v>
      </c>
      <c r="E1501">
        <v>1400</v>
      </c>
      <c r="F1501">
        <v>13.9595330810546</v>
      </c>
      <c r="G1501">
        <v>-2.3096838378906202</v>
      </c>
      <c r="H1501">
        <v>14.149318120392699</v>
      </c>
      <c r="I1501">
        <v>-1.40682615154061</v>
      </c>
      <c r="J1501">
        <f t="shared" si="24"/>
        <v>4.8763591556389763</v>
      </c>
      <c r="K1501" t="str" cm="1">
        <f t="array" ref="K1501">INDEX($P$5:$P$12,MATCH(MIN(ABS(MOD(J1501 - $Q$5:$Q$12 + PI(), 2*PI()) - PI())),ABS(MOD(J1501 - $Q$5:$Q$12 + PI(), 2*PI()) - PI()),0))</f>
        <v>W</v>
      </c>
      <c r="L1501">
        <v>4.9402509370553096</v>
      </c>
      <c r="M1501">
        <v>10.060731463962099</v>
      </c>
      <c r="N1501">
        <v>5.1091490851508201</v>
      </c>
    </row>
    <row r="1502" spans="1:14" x14ac:dyDescent="0.3">
      <c r="A1502">
        <v>1677931</v>
      </c>
      <c r="B1502">
        <v>2023</v>
      </c>
      <c r="C1502">
        <v>3</v>
      </c>
      <c r="D1502">
        <v>4</v>
      </c>
      <c r="E1502">
        <v>1500</v>
      </c>
      <c r="F1502">
        <v>14.028147583007801</v>
      </c>
      <c r="G1502">
        <v>-2.6076361083984301</v>
      </c>
      <c r="H1502">
        <v>14.2684508859396</v>
      </c>
      <c r="I1502">
        <v>-1.38700802557605</v>
      </c>
      <c r="J1502">
        <f t="shared" si="24"/>
        <v>4.8961772816035367</v>
      </c>
      <c r="K1502" t="str" cm="1">
        <f t="array" ref="K1502">INDEX($P$5:$P$12,MATCH(MIN(ABS(MOD(J1502 - $Q$5:$Q$12 + PI(), 2*PI()) - PI())),ABS(MOD(J1502 - $Q$5:$Q$12 + PI(), 2*PI()) - PI()),0))</f>
        <v>W</v>
      </c>
      <c r="L1502">
        <v>5.0212910473891297</v>
      </c>
      <c r="M1502">
        <v>10.406467119852699</v>
      </c>
      <c r="N1502">
        <v>5.3514522976345402</v>
      </c>
    </row>
    <row r="1503" spans="1:14" x14ac:dyDescent="0.3">
      <c r="A1503">
        <v>1677934</v>
      </c>
      <c r="B1503">
        <v>2023</v>
      </c>
      <c r="C1503">
        <v>3</v>
      </c>
      <c r="D1503">
        <v>4</v>
      </c>
      <c r="E1503">
        <v>1600</v>
      </c>
      <c r="F1503">
        <v>13.9549621582031</v>
      </c>
      <c r="G1503">
        <v>-2.6790673828124998</v>
      </c>
      <c r="H1503">
        <v>14.209798410904</v>
      </c>
      <c r="I1503">
        <v>-1.38112449588636</v>
      </c>
      <c r="J1503">
        <f t="shared" si="24"/>
        <v>4.902060811293226</v>
      </c>
      <c r="K1503" t="str" cm="1">
        <f t="array" ref="K1503">INDEX($P$5:$P$12,MATCH(MIN(ABS(MOD(J1503 - $Q$5:$Q$12 + PI(), 2*PI()) - PI())),ABS(MOD(J1503 - $Q$5:$Q$12 + PI(), 2*PI()) - PI()),0))</f>
        <v>W</v>
      </c>
      <c r="L1503">
        <v>5.0888401754541901</v>
      </c>
      <c r="M1503">
        <v>10.761844423082101</v>
      </c>
      <c r="N1503">
        <v>5.595704820421</v>
      </c>
    </row>
    <row r="1504" spans="1:14" x14ac:dyDescent="0.3">
      <c r="A1504">
        <v>1677938</v>
      </c>
      <c r="B1504">
        <v>2023</v>
      </c>
      <c r="C1504">
        <v>3</v>
      </c>
      <c r="D1504">
        <v>4</v>
      </c>
      <c r="E1504">
        <v>1700</v>
      </c>
      <c r="F1504">
        <v>14.066588134765601</v>
      </c>
      <c r="G1504">
        <v>-3.4360723876953099</v>
      </c>
      <c r="H1504">
        <v>14.4801759383859</v>
      </c>
      <c r="I1504">
        <v>-1.33121602819893</v>
      </c>
      <c r="J1504">
        <f t="shared" si="24"/>
        <v>4.9519692789806564</v>
      </c>
      <c r="K1504" t="str" cm="1">
        <f t="array" ref="K1504">INDEX($P$5:$P$12,MATCH(MIN(ABS(MOD(J1504 - $Q$5:$Q$12 + PI(), 2*PI()) - PI())),ABS(MOD(J1504 - $Q$5:$Q$12 + PI(), 2*PI()) - PI()),0))</f>
        <v>W</v>
      </c>
      <c r="L1504">
        <v>5.1428481354592801</v>
      </c>
      <c r="M1504">
        <v>11.081991831461499</v>
      </c>
      <c r="N1504">
        <v>5.8303565979003897</v>
      </c>
    </row>
    <row r="1505" spans="1:14" x14ac:dyDescent="0.3">
      <c r="A1505">
        <v>1677942</v>
      </c>
      <c r="B1505">
        <v>2023</v>
      </c>
      <c r="C1505">
        <v>3</v>
      </c>
      <c r="D1505">
        <v>4</v>
      </c>
      <c r="E1505">
        <v>1800</v>
      </c>
      <c r="F1505">
        <v>13.897828369140599</v>
      </c>
      <c r="G1505">
        <v>-4.3054766845703103</v>
      </c>
      <c r="H1505">
        <v>14.5494591947422</v>
      </c>
      <c r="I1505">
        <v>-1.2703777635924001</v>
      </c>
      <c r="J1505">
        <f t="shared" si="24"/>
        <v>5.0128075435871864</v>
      </c>
      <c r="K1505" t="str" cm="1">
        <f t="array" ref="K1505">INDEX($P$5:$P$12,MATCH(MIN(ABS(MOD(J1505 - $Q$5:$Q$12 + PI(), 2*PI()) - PI())),ABS(MOD(J1505 - $Q$5:$Q$12 + PI(), 2*PI()) - PI()),0))</f>
        <v>W</v>
      </c>
      <c r="L1505">
        <v>5.1861146790677104</v>
      </c>
      <c r="M1505">
        <v>11.344267951117599</v>
      </c>
      <c r="N1505">
        <v>6.0421813329060798</v>
      </c>
    </row>
    <row r="1506" spans="1:14" x14ac:dyDescent="0.3">
      <c r="A1506">
        <v>1677945</v>
      </c>
      <c r="B1506">
        <v>2023</v>
      </c>
      <c r="C1506">
        <v>3</v>
      </c>
      <c r="D1506">
        <v>4</v>
      </c>
      <c r="E1506">
        <v>1900</v>
      </c>
      <c r="F1506">
        <v>13.2215081787109</v>
      </c>
      <c r="G1506">
        <v>-4.9931634521484298</v>
      </c>
      <c r="H1506">
        <v>14.132938823174401</v>
      </c>
      <c r="I1506">
        <v>-1.20970036495219</v>
      </c>
      <c r="J1506">
        <f t="shared" si="24"/>
        <v>5.0734849422273962</v>
      </c>
      <c r="K1506" t="str" cm="1">
        <f t="array" ref="K1506">INDEX($P$5:$P$12,MATCH(MIN(ABS(MOD(J1506 - $Q$5:$Q$12 + PI(), 2*PI()) - PI())),ABS(MOD(J1506 - $Q$5:$Q$12 + PI(), 2*PI()) - PI()),0))</f>
        <v>W</v>
      </c>
      <c r="L1506">
        <v>5.2210444631997603</v>
      </c>
      <c r="M1506">
        <v>11.5623222986857</v>
      </c>
      <c r="N1506">
        <v>6.2007880740695498</v>
      </c>
    </row>
    <row r="1507" spans="1:14" x14ac:dyDescent="0.3">
      <c r="A1507">
        <v>1677949</v>
      </c>
      <c r="B1507">
        <v>2023</v>
      </c>
      <c r="C1507">
        <v>3</v>
      </c>
      <c r="D1507">
        <v>4</v>
      </c>
      <c r="E1507">
        <v>2000</v>
      </c>
      <c r="F1507">
        <v>12.5389245605468</v>
      </c>
      <c r="G1507">
        <v>-5.4416918945312496</v>
      </c>
      <c r="H1507">
        <v>13.668819986015301</v>
      </c>
      <c r="I1507">
        <v>-1.1613408760153401</v>
      </c>
      <c r="J1507">
        <f t="shared" si="24"/>
        <v>5.1218444311642459</v>
      </c>
      <c r="K1507" t="str" cm="1">
        <f t="array" ref="K1507">INDEX($P$5:$P$12,MATCH(MIN(ABS(MOD(J1507 - $Q$5:$Q$12 + PI(), 2*PI()) - PI())),ABS(MOD(J1507 - $Q$5:$Q$12 + PI(), 2*PI()) - PI()),0))</f>
        <v>NW</v>
      </c>
      <c r="L1507">
        <v>5.2486788430230096</v>
      </c>
      <c r="M1507">
        <v>11.7554457982381</v>
      </c>
      <c r="N1507">
        <v>6.2845994101630298</v>
      </c>
    </row>
    <row r="1508" spans="1:14" x14ac:dyDescent="0.3">
      <c r="A1508">
        <v>1677952</v>
      </c>
      <c r="B1508">
        <v>2023</v>
      </c>
      <c r="C1508">
        <v>3</v>
      </c>
      <c r="D1508">
        <v>4</v>
      </c>
      <c r="E1508">
        <v>2100</v>
      </c>
      <c r="F1508">
        <v>12.05087890625</v>
      </c>
      <c r="G1508">
        <v>-6.1433843994140602</v>
      </c>
      <c r="H1508">
        <v>13.5264501733479</v>
      </c>
      <c r="I1508">
        <v>-1.09934961048112</v>
      </c>
      <c r="J1508">
        <f t="shared" si="24"/>
        <v>5.1838356966984662</v>
      </c>
      <c r="K1508" t="str" cm="1">
        <f t="array" ref="K1508">INDEX($P$5:$P$12,MATCH(MIN(ABS(MOD(J1508 - $Q$5:$Q$12 + PI(), 2*PI()) - PI())),ABS(MOD(J1508 - $Q$5:$Q$12 + PI(), 2*PI()) - PI()),0))</f>
        <v>NW</v>
      </c>
      <c r="L1508">
        <v>5.2693963425003796</v>
      </c>
      <c r="M1508">
        <v>11.8991190592447</v>
      </c>
      <c r="N1508">
        <v>6.3254269493950703</v>
      </c>
    </row>
    <row r="1509" spans="1:14" x14ac:dyDescent="0.3">
      <c r="A1509">
        <v>1677956</v>
      </c>
      <c r="B1509">
        <v>2023</v>
      </c>
      <c r="C1509">
        <v>3</v>
      </c>
      <c r="D1509">
        <v>4</v>
      </c>
      <c r="E1509">
        <v>2200</v>
      </c>
      <c r="F1509">
        <v>12.0080395507812</v>
      </c>
      <c r="G1509">
        <v>-6.15890075683593</v>
      </c>
      <c r="H1509">
        <v>13.4953722581365</v>
      </c>
      <c r="I1509">
        <v>-1.09688355493311</v>
      </c>
      <c r="J1509">
        <f t="shared" si="24"/>
        <v>5.186301752246476</v>
      </c>
      <c r="K1509" t="str" cm="1">
        <f t="array" ref="K1509">INDEX($P$5:$P$12,MATCH(MIN(ABS(MOD(J1509 - $Q$5:$Q$12 + PI(), 2*PI()) - PI())),ABS(MOD(J1509 - $Q$5:$Q$12 + PI(), 2*PI()) - PI()),0))</f>
        <v>NW</v>
      </c>
      <c r="L1509">
        <v>5.28280873192631</v>
      </c>
      <c r="M1509">
        <v>12.0140506956312</v>
      </c>
      <c r="N1509">
        <v>6.3899630440606003</v>
      </c>
    </row>
    <row r="1510" spans="1:14" x14ac:dyDescent="0.3">
      <c r="A1510">
        <v>1677960</v>
      </c>
      <c r="B1510">
        <v>2023</v>
      </c>
      <c r="C1510">
        <v>3</v>
      </c>
      <c r="D1510">
        <v>4</v>
      </c>
      <c r="E1510">
        <v>2300</v>
      </c>
      <c r="F1510">
        <v>11.759802246093701</v>
      </c>
      <c r="G1510">
        <v>-6.2469683837890599</v>
      </c>
      <c r="H1510">
        <v>13.316064090236701</v>
      </c>
      <c r="I1510">
        <v>-1.0824906649800801</v>
      </c>
      <c r="J1510">
        <f t="shared" si="24"/>
        <v>5.2006946421995064</v>
      </c>
      <c r="K1510" t="str" cm="1">
        <f t="array" ref="K1510">INDEX($P$5:$P$12,MATCH(MIN(ABS(MOD(J1510 - $Q$5:$Q$12 + PI(), 2*PI()) - PI())),ABS(MOD(J1510 - $Q$5:$Q$12 + PI(), 2*PI()) - PI()),0))</f>
        <v>NW</v>
      </c>
      <c r="L1510">
        <v>5.2925632400043403</v>
      </c>
      <c r="M1510">
        <v>12.062362564934601</v>
      </c>
      <c r="N1510">
        <v>6.3712763256496796</v>
      </c>
    </row>
    <row r="1511" spans="1:14" x14ac:dyDescent="0.3">
      <c r="A1511">
        <v>1677963</v>
      </c>
      <c r="B1511">
        <v>2023</v>
      </c>
      <c r="C1511">
        <v>3</v>
      </c>
      <c r="D1511">
        <v>4</v>
      </c>
      <c r="E1511">
        <v>0</v>
      </c>
      <c r="F1511">
        <v>8.4033575439453099</v>
      </c>
      <c r="G1511">
        <v>10.249456787109301</v>
      </c>
      <c r="H1511">
        <v>13.253972326899</v>
      </c>
      <c r="I1511">
        <v>-2.4548448408683998</v>
      </c>
      <c r="J1511">
        <f t="shared" si="24"/>
        <v>3.8283404663111864</v>
      </c>
      <c r="K1511" t="str" cm="1">
        <f t="array" ref="K1511">INDEX($P$5:$P$12,MATCH(MIN(ABS(MOD(J1511 - $Q$5:$Q$12 + PI(), 2*PI()) - PI())),ABS(MOD(J1511 - $Q$5:$Q$12 + PI(), 2*PI()) - PI()),0))</f>
        <v>SW</v>
      </c>
      <c r="L1511">
        <v>5.3453932542685996</v>
      </c>
      <c r="M1511">
        <v>9.6085531446668799</v>
      </c>
      <c r="N1511">
        <v>4.0426421695285297</v>
      </c>
    </row>
    <row r="1512" spans="1:14" x14ac:dyDescent="0.3">
      <c r="A1512">
        <v>1677967</v>
      </c>
      <c r="B1512">
        <v>2023</v>
      </c>
      <c r="C1512">
        <v>3</v>
      </c>
      <c r="D1512">
        <v>4</v>
      </c>
      <c r="E1512">
        <v>100</v>
      </c>
      <c r="F1512">
        <v>8.7800476074218707</v>
      </c>
      <c r="G1512">
        <v>9.7418658447265596</v>
      </c>
      <c r="H1512">
        <v>13.114617269491401</v>
      </c>
      <c r="I1512">
        <v>-2.4080765537784998</v>
      </c>
      <c r="J1512">
        <f t="shared" si="24"/>
        <v>3.8751087534010864</v>
      </c>
      <c r="K1512" t="str" cm="1">
        <f t="array" ref="K1512">INDEX($P$5:$P$12,MATCH(MIN(ABS(MOD(J1512 - $Q$5:$Q$12 + PI(), 2*PI()) - PI())),ABS(MOD(J1512 - $Q$5:$Q$12 + PI(), 2*PI()) - PI()),0))</f>
        <v>SW</v>
      </c>
      <c r="L1512">
        <v>5.1987925094836402</v>
      </c>
      <c r="M1512">
        <v>9.3930865393744494</v>
      </c>
      <c r="N1512">
        <v>4.1115407943725497</v>
      </c>
    </row>
    <row r="1513" spans="1:14" x14ac:dyDescent="0.3">
      <c r="A1513">
        <v>1677970</v>
      </c>
      <c r="B1513">
        <v>2023</v>
      </c>
      <c r="C1513">
        <v>3</v>
      </c>
      <c r="D1513">
        <v>4</v>
      </c>
      <c r="E1513">
        <v>200</v>
      </c>
      <c r="F1513">
        <v>8.6489569091796792</v>
      </c>
      <c r="G1513">
        <v>10.364029541015601</v>
      </c>
      <c r="H1513">
        <v>13.498798611131701</v>
      </c>
      <c r="I1513">
        <v>-2.4461563363918701</v>
      </c>
      <c r="J1513">
        <f t="shared" si="24"/>
        <v>3.8370289707877161</v>
      </c>
      <c r="K1513" t="str" cm="1">
        <f t="array" ref="K1513">INDEX($P$5:$P$12,MATCH(MIN(ABS(MOD(J1513 - $Q$5:$Q$12 + PI(), 2*PI()) - PI())),ABS(MOD(J1513 - $Q$5:$Q$12 + PI(), 2*PI()) - PI()),0))</f>
        <v>SW</v>
      </c>
      <c r="L1513">
        <v>5.0715246571346402</v>
      </c>
      <c r="M1513">
        <v>9.2511011759440098</v>
      </c>
      <c r="N1513">
        <v>4.1527603997124496</v>
      </c>
    </row>
    <row r="1514" spans="1:14" x14ac:dyDescent="0.3">
      <c r="A1514">
        <v>1677974</v>
      </c>
      <c r="B1514">
        <v>2023</v>
      </c>
      <c r="C1514">
        <v>3</v>
      </c>
      <c r="D1514">
        <v>5</v>
      </c>
      <c r="E1514">
        <v>300</v>
      </c>
      <c r="F1514">
        <v>10.4956243896484</v>
      </c>
      <c r="G1514">
        <v>-3.4423706054687502</v>
      </c>
      <c r="H1514">
        <v>11.045725268807701</v>
      </c>
      <c r="I1514">
        <v>-1.2538701329536199</v>
      </c>
      <c r="J1514">
        <f t="shared" si="24"/>
        <v>5.0293151742259665</v>
      </c>
      <c r="K1514" t="str" cm="1">
        <f t="array" ref="K1514">INDEX($P$5:$P$12,MATCH(MIN(ABS(MOD(J1514 - $Q$5:$Q$12 + PI(), 2*PI()) - PI())),ABS(MOD(J1514 - $Q$5:$Q$12 + PI(), 2*PI()) - PI()),0))</f>
        <v>W</v>
      </c>
      <c r="L1514">
        <v>5.3047074913005297</v>
      </c>
      <c r="M1514">
        <v>12.1751651763916</v>
      </c>
      <c r="N1514">
        <v>5.9453556272718604</v>
      </c>
    </row>
    <row r="1515" spans="1:14" x14ac:dyDescent="0.3">
      <c r="A1515">
        <v>1677978</v>
      </c>
      <c r="B1515">
        <v>2023</v>
      </c>
      <c r="C1515">
        <v>3</v>
      </c>
      <c r="D1515">
        <v>5</v>
      </c>
      <c r="E1515">
        <v>400</v>
      </c>
      <c r="F1515">
        <v>10.141285400390601</v>
      </c>
      <c r="G1515">
        <v>-2.6753863525390602</v>
      </c>
      <c r="H1515">
        <v>10.4882487435952</v>
      </c>
      <c r="I1515">
        <v>-1.31286156235748</v>
      </c>
      <c r="J1515">
        <f t="shared" si="24"/>
        <v>4.9703237448221067</v>
      </c>
      <c r="K1515" t="str" cm="1">
        <f t="array" ref="K1515">INDEX($P$5:$P$12,MATCH(MIN(ABS(MOD(J1515 - $Q$5:$Q$12 + PI(), 2*PI()) - PI())),ABS(MOD(J1515 - $Q$5:$Q$12 + PI(), 2*PI()) - PI()),0))</f>
        <v>W</v>
      </c>
      <c r="L1515">
        <v>5.3052614288072597</v>
      </c>
      <c r="M1515">
        <v>12.181420114305199</v>
      </c>
      <c r="N1515">
        <v>5.8119069205390002</v>
      </c>
    </row>
    <row r="1516" spans="1:14" x14ac:dyDescent="0.3">
      <c r="A1516">
        <v>1677981</v>
      </c>
      <c r="B1516">
        <v>2023</v>
      </c>
      <c r="C1516">
        <v>3</v>
      </c>
      <c r="D1516">
        <v>5</v>
      </c>
      <c r="E1516">
        <v>500</v>
      </c>
      <c r="F1516">
        <v>10.395476074218699</v>
      </c>
      <c r="G1516">
        <v>-2.5400946044921802</v>
      </c>
      <c r="H1516">
        <v>10.7013084905269</v>
      </c>
      <c r="I1516">
        <v>-1.3311459678524999</v>
      </c>
      <c r="J1516">
        <f t="shared" si="24"/>
        <v>4.9520393393270865</v>
      </c>
      <c r="K1516" t="str" cm="1">
        <f t="array" ref="K1516">INDEX($P$5:$P$12,MATCH(MIN(ABS(MOD(J1516 - $Q$5:$Q$12 + PI(), 2*PI()) - PI())),ABS(MOD(J1516 - $Q$5:$Q$12 + PI(), 2*PI()) - PI()),0))</f>
        <v>W</v>
      </c>
      <c r="L1516">
        <v>5.3059131339166896</v>
      </c>
      <c r="M1516">
        <v>12.1703773074679</v>
      </c>
      <c r="N1516">
        <v>5.6886245939466598</v>
      </c>
    </row>
    <row r="1517" spans="1:14" x14ac:dyDescent="0.3">
      <c r="A1517">
        <v>1677985</v>
      </c>
      <c r="B1517">
        <v>2023</v>
      </c>
      <c r="C1517">
        <v>3</v>
      </c>
      <c r="D1517">
        <v>5</v>
      </c>
      <c r="E1517">
        <v>600</v>
      </c>
      <c r="F1517">
        <v>9.8718280029296803</v>
      </c>
      <c r="G1517">
        <v>-2.0791143798828098</v>
      </c>
      <c r="H1517">
        <v>10.088394556323699</v>
      </c>
      <c r="I1517">
        <v>-1.3632191267549501</v>
      </c>
      <c r="J1517">
        <f t="shared" si="24"/>
        <v>4.9199661804246357</v>
      </c>
      <c r="K1517" t="str" cm="1">
        <f t="array" ref="K1517">INDEX($P$5:$P$12,MATCH(MIN(ABS(MOD(J1517 - $Q$5:$Q$12 + PI(), 2*PI()) - PI())),ABS(MOD(J1517 - $Q$5:$Q$12 + PI(), 2*PI()) - PI()),0))</f>
        <v>W</v>
      </c>
      <c r="L1517">
        <v>5.30709297346095</v>
      </c>
      <c r="M1517">
        <v>12.1541192796495</v>
      </c>
      <c r="N1517">
        <v>5.5734740363226898</v>
      </c>
    </row>
    <row r="1518" spans="1:14" x14ac:dyDescent="0.3">
      <c r="A1518">
        <v>1677988</v>
      </c>
      <c r="B1518">
        <v>2023</v>
      </c>
      <c r="C1518">
        <v>3</v>
      </c>
      <c r="D1518">
        <v>5</v>
      </c>
      <c r="E1518">
        <v>700</v>
      </c>
      <c r="F1518">
        <v>9.6203851318359295</v>
      </c>
      <c r="G1518">
        <v>-1.17969421386718</v>
      </c>
      <c r="H1518">
        <v>9.6924449197857996</v>
      </c>
      <c r="I1518">
        <v>-1.4487810378274399</v>
      </c>
      <c r="J1518">
        <f t="shared" si="24"/>
        <v>4.8344042693521461</v>
      </c>
      <c r="K1518" t="str" cm="1">
        <f t="array" ref="K1518">INDEX($P$5:$P$12,MATCH(MIN(ABS(MOD(J1518 - $Q$5:$Q$12 + PI(), 2*PI()) - PI())),ABS(MOD(J1518 - $Q$5:$Q$12 + PI(), 2*PI()) - PI()),0))</f>
        <v>W</v>
      </c>
      <c r="L1518">
        <v>5.3094680397024403</v>
      </c>
      <c r="M1518">
        <v>12.145371966891799</v>
      </c>
      <c r="N1518">
        <v>5.4623490439520896</v>
      </c>
    </row>
    <row r="1519" spans="1:14" x14ac:dyDescent="0.3">
      <c r="A1519">
        <v>1677992</v>
      </c>
      <c r="B1519">
        <v>2023</v>
      </c>
      <c r="C1519">
        <v>3</v>
      </c>
      <c r="D1519">
        <v>5</v>
      </c>
      <c r="E1519">
        <v>800</v>
      </c>
      <c r="F1519">
        <v>9.5543194580078108</v>
      </c>
      <c r="G1519">
        <v>-0.41894470214843699</v>
      </c>
      <c r="H1519">
        <v>9.5635001421615993</v>
      </c>
      <c r="I1519">
        <v>-1.5269756747646099</v>
      </c>
      <c r="J1519">
        <f t="shared" si="24"/>
        <v>4.7562096324149765</v>
      </c>
      <c r="K1519" t="str" cm="1">
        <f t="array" ref="K1519">INDEX($P$5:$P$12,MATCH(MIN(ABS(MOD(J1519 - $Q$5:$Q$12 + PI(), 2*PI()) - PI())),ABS(MOD(J1519 - $Q$5:$Q$12 + PI(), 2*PI()) - PI()),0))</f>
        <v>W</v>
      </c>
      <c r="L1519">
        <v>5.3124166916613698</v>
      </c>
      <c r="M1519">
        <v>12.1345801883273</v>
      </c>
      <c r="N1519">
        <v>5.3572443856133303</v>
      </c>
    </row>
    <row r="1520" spans="1:14" x14ac:dyDescent="0.3">
      <c r="A1520">
        <v>1677996</v>
      </c>
      <c r="B1520">
        <v>2023</v>
      </c>
      <c r="C1520">
        <v>3</v>
      </c>
      <c r="D1520">
        <v>5</v>
      </c>
      <c r="E1520">
        <v>900</v>
      </c>
      <c r="F1520">
        <v>9.0565197753906208</v>
      </c>
      <c r="G1520">
        <v>0.86736206054687504</v>
      </c>
      <c r="H1520">
        <v>9.0979595177225008</v>
      </c>
      <c r="I1520">
        <v>-1.66627722677906</v>
      </c>
      <c r="J1520">
        <f t="shared" si="24"/>
        <v>4.6169080804005258</v>
      </c>
      <c r="K1520" t="str" cm="1">
        <f t="array" ref="K1520">INDEX($P$5:$P$12,MATCH(MIN(ABS(MOD(J1520 - $Q$5:$Q$12 + PI(), 2*PI()) - PI())),ABS(MOD(J1520 - $Q$5:$Q$12 + PI(), 2*PI()) - PI()),0))</f>
        <v>W</v>
      </c>
      <c r="L1520">
        <v>5.3156181663798003</v>
      </c>
      <c r="M1520">
        <v>12.1146139568752</v>
      </c>
      <c r="N1520">
        <v>5.2466169993082596</v>
      </c>
    </row>
    <row r="1521" spans="1:14" x14ac:dyDescent="0.3">
      <c r="A1521">
        <v>1677999</v>
      </c>
      <c r="B1521">
        <v>2023</v>
      </c>
      <c r="C1521">
        <v>3</v>
      </c>
      <c r="D1521">
        <v>5</v>
      </c>
      <c r="E1521">
        <v>1000</v>
      </c>
      <c r="F1521">
        <v>8.9787438964843709</v>
      </c>
      <c r="G1521">
        <v>2.61245544433593</v>
      </c>
      <c r="H1521">
        <v>9.3510836488235807</v>
      </c>
      <c r="I1521">
        <v>-1.8539390607067701</v>
      </c>
      <c r="J1521">
        <f t="shared" si="24"/>
        <v>4.4292462464728164</v>
      </c>
      <c r="K1521" t="str" cm="1">
        <f t="array" ref="K1521">INDEX($P$5:$P$12,MATCH(MIN(ABS(MOD(J1521 - $Q$5:$Q$12 + PI(), 2*PI()) - PI())),ABS(MOD(J1521 - $Q$5:$Q$12 + PI(), 2*PI()) - PI()),0))</f>
        <v>W</v>
      </c>
      <c r="L1521">
        <v>5.3175304344051897</v>
      </c>
      <c r="M1521">
        <v>12.079915258619501</v>
      </c>
      <c r="N1521">
        <v>5.1434303919474198</v>
      </c>
    </row>
    <row r="1522" spans="1:14" x14ac:dyDescent="0.3">
      <c r="A1522">
        <v>1678003</v>
      </c>
      <c r="B1522">
        <v>2023</v>
      </c>
      <c r="C1522">
        <v>3</v>
      </c>
      <c r="D1522">
        <v>5</v>
      </c>
      <c r="E1522">
        <v>1100</v>
      </c>
      <c r="F1522">
        <v>9.5172265624999994</v>
      </c>
      <c r="G1522">
        <v>3.84715515136718</v>
      </c>
      <c r="H1522">
        <v>10.265388653170699</v>
      </c>
      <c r="I1522">
        <v>-1.95494452966786</v>
      </c>
      <c r="J1522">
        <f t="shared" si="24"/>
        <v>4.3282407775117262</v>
      </c>
      <c r="K1522" t="str" cm="1">
        <f t="array" ref="K1522">INDEX($P$5:$P$12,MATCH(MIN(ABS(MOD(J1522 - $Q$5:$Q$12 + PI(), 2*PI()) - PI())),ABS(MOD(J1522 - $Q$5:$Q$12 + PI(), 2*PI()) - PI()),0))</f>
        <v>W</v>
      </c>
      <c r="L1522">
        <v>5.3138190531100502</v>
      </c>
      <c r="M1522">
        <v>11.9853058920966</v>
      </c>
      <c r="N1522">
        <v>5.0547051959567604</v>
      </c>
    </row>
    <row r="1523" spans="1:14" x14ac:dyDescent="0.3">
      <c r="A1523">
        <v>1678006</v>
      </c>
      <c r="B1523">
        <v>2023</v>
      </c>
      <c r="C1523">
        <v>3</v>
      </c>
      <c r="D1523">
        <v>5</v>
      </c>
      <c r="E1523">
        <v>1200</v>
      </c>
      <c r="F1523">
        <v>9.6578277587890593</v>
      </c>
      <c r="G1523">
        <v>4.9637921142578101</v>
      </c>
      <c r="H1523">
        <v>10.8587692291532</v>
      </c>
      <c r="I1523">
        <v>-2.0455539649363201</v>
      </c>
      <c r="J1523">
        <f t="shared" si="24"/>
        <v>4.2376313422432661</v>
      </c>
      <c r="K1523" t="str" cm="1">
        <f t="array" ref="K1523">INDEX($P$5:$P$12,MATCH(MIN(ABS(MOD(J1523 - $Q$5:$Q$12 + PI(), 2*PI()) - PI())),ABS(MOD(J1523 - $Q$5:$Q$12 + PI(), 2*PI()) - PI()),0))</f>
        <v>SW</v>
      </c>
      <c r="L1523">
        <v>5.3062985229170998</v>
      </c>
      <c r="M1523">
        <v>11.8556680679321</v>
      </c>
      <c r="N1523">
        <v>4.9706158108181402</v>
      </c>
    </row>
    <row r="1524" spans="1:14" x14ac:dyDescent="0.3">
      <c r="A1524">
        <v>1678010</v>
      </c>
      <c r="B1524">
        <v>2023</v>
      </c>
      <c r="C1524">
        <v>3</v>
      </c>
      <c r="D1524">
        <v>5</v>
      </c>
      <c r="E1524">
        <v>1300</v>
      </c>
      <c r="F1524">
        <v>9.8601995849609292</v>
      </c>
      <c r="G1524">
        <v>5.8324719238281197</v>
      </c>
      <c r="H1524">
        <v>11.4560579868254</v>
      </c>
      <c r="I1524">
        <v>-2.10495469529083</v>
      </c>
      <c r="J1524">
        <f t="shared" si="24"/>
        <v>4.1782306118887558</v>
      </c>
      <c r="K1524" t="str" cm="1">
        <f t="array" ref="K1524">INDEX($P$5:$P$12,MATCH(MIN(ABS(MOD(J1524 - $Q$5:$Q$12 + PI(), 2*PI()) - PI())),ABS(MOD(J1524 - $Q$5:$Q$12 + PI(), 2*PI()) - PI()),0))</f>
        <v>SW</v>
      </c>
      <c r="L1524">
        <v>5.2928624609481503</v>
      </c>
      <c r="M1524">
        <v>11.684045049879201</v>
      </c>
      <c r="N1524">
        <v>4.8935524622599198</v>
      </c>
    </row>
    <row r="1525" spans="1:14" x14ac:dyDescent="0.3">
      <c r="A1525">
        <v>1678014</v>
      </c>
      <c r="B1525">
        <v>2023</v>
      </c>
      <c r="C1525">
        <v>3</v>
      </c>
      <c r="D1525">
        <v>5</v>
      </c>
      <c r="E1525">
        <v>1400</v>
      </c>
      <c r="F1525">
        <v>10.304581298828101</v>
      </c>
      <c r="G1525">
        <v>6.5559283447265599</v>
      </c>
      <c r="H1525">
        <v>12.2132957143167</v>
      </c>
      <c r="I1525">
        <v>-2.1374196846136702</v>
      </c>
      <c r="J1525">
        <f t="shared" si="24"/>
        <v>4.1457656225659161</v>
      </c>
      <c r="K1525" t="str" cm="1">
        <f t="array" ref="K1525">INDEX($P$5:$P$12,MATCH(MIN(ABS(MOD(J1525 - $Q$5:$Q$12 + PI(), 2*PI()) - PI())),ABS(MOD(J1525 - $Q$5:$Q$12 + PI(), 2*PI()) - PI()),0))</f>
        <v>SW</v>
      </c>
      <c r="L1525">
        <v>5.2671117053732397</v>
      </c>
      <c r="M1525">
        <v>11.435622109307101</v>
      </c>
      <c r="N1525">
        <v>4.8393236796061201</v>
      </c>
    </row>
    <row r="1526" spans="1:14" x14ac:dyDescent="0.3">
      <c r="A1526">
        <v>1678017</v>
      </c>
      <c r="B1526">
        <v>2023</v>
      </c>
      <c r="C1526">
        <v>3</v>
      </c>
      <c r="D1526">
        <v>5</v>
      </c>
      <c r="E1526">
        <v>1500</v>
      </c>
      <c r="F1526">
        <v>11.089350585937501</v>
      </c>
      <c r="G1526">
        <v>7.2153808593750002</v>
      </c>
      <c r="H1526">
        <v>13.2300951381185</v>
      </c>
      <c r="I1526">
        <v>-2.14763436612404</v>
      </c>
      <c r="J1526">
        <f t="shared" si="24"/>
        <v>4.1355509410555467</v>
      </c>
      <c r="K1526" t="str" cm="1">
        <f t="array" ref="K1526">INDEX($P$5:$P$12,MATCH(MIN(ABS(MOD(J1526 - $Q$5:$Q$12 + PI(), 2*PI()) - PI())),ABS(MOD(J1526 - $Q$5:$Q$12 + PI(), 2*PI()) - PI()),0))</f>
        <v>SW</v>
      </c>
      <c r="L1526">
        <v>5.2222695173011999</v>
      </c>
      <c r="M1526">
        <v>11.095692846510101</v>
      </c>
      <c r="N1526">
        <v>4.8218926323784697</v>
      </c>
    </row>
    <row r="1527" spans="1:14" x14ac:dyDescent="0.3">
      <c r="A1527">
        <v>1678021</v>
      </c>
      <c r="B1527">
        <v>2023</v>
      </c>
      <c r="C1527">
        <v>3</v>
      </c>
      <c r="D1527">
        <v>5</v>
      </c>
      <c r="E1527">
        <v>1600</v>
      </c>
      <c r="F1527">
        <v>12.0282305908203</v>
      </c>
      <c r="G1527">
        <v>7.6769519042968701</v>
      </c>
      <c r="H1527">
        <v>14.2693350120751</v>
      </c>
      <c r="I1527">
        <v>-2.1388631295557401</v>
      </c>
      <c r="J1527">
        <f t="shared" si="24"/>
        <v>4.1443221776238461</v>
      </c>
      <c r="K1527" t="str" cm="1">
        <f t="array" ref="K1527">INDEX($P$5:$P$12,MATCH(MIN(ABS(MOD(J1527 - $Q$5:$Q$12 + PI(), 2*PI()) - PI())),ABS(MOD(J1527 - $Q$5:$Q$12 + PI(), 2*PI()) - PI()),0))</f>
        <v>SW</v>
      </c>
      <c r="L1527">
        <v>5.1564328609984198</v>
      </c>
      <c r="M1527">
        <v>10.685460196600999</v>
      </c>
      <c r="N1527">
        <v>4.8435535430908203</v>
      </c>
    </row>
    <row r="1528" spans="1:14" x14ac:dyDescent="0.3">
      <c r="A1528">
        <v>1678024</v>
      </c>
      <c r="B1528">
        <v>2023</v>
      </c>
      <c r="C1528">
        <v>3</v>
      </c>
      <c r="D1528">
        <v>5</v>
      </c>
      <c r="E1528">
        <v>1700</v>
      </c>
      <c r="F1528">
        <v>12.2013580322265</v>
      </c>
      <c r="G1528">
        <v>7.8068865966796803</v>
      </c>
      <c r="H1528">
        <v>14.485186093523099</v>
      </c>
      <c r="I1528">
        <v>-2.1399942387366502</v>
      </c>
      <c r="J1528">
        <f t="shared" si="24"/>
        <v>4.1431910684429365</v>
      </c>
      <c r="K1528" t="str" cm="1">
        <f t="array" ref="K1528">INDEX($P$5:$P$12,MATCH(MIN(ABS(MOD(J1528 - $Q$5:$Q$12 + PI(), 2*PI()) - PI())),ABS(MOD(J1528 - $Q$5:$Q$12 + PI(), 2*PI()) - PI()),0))</f>
        <v>SW</v>
      </c>
      <c r="L1528">
        <v>5.0884528926503396</v>
      </c>
      <c r="M1528">
        <v>10.3138221104939</v>
      </c>
      <c r="N1528">
        <v>4.8557215796576596</v>
      </c>
    </row>
    <row r="1529" spans="1:14" x14ac:dyDescent="0.3">
      <c r="A1529">
        <v>1678028</v>
      </c>
      <c r="B1529">
        <v>2023</v>
      </c>
      <c r="C1529">
        <v>3</v>
      </c>
      <c r="D1529">
        <v>5</v>
      </c>
      <c r="E1529">
        <v>1800</v>
      </c>
      <c r="F1529">
        <v>12.143791503906201</v>
      </c>
      <c r="G1529">
        <v>7.8673461914062504</v>
      </c>
      <c r="H1529">
        <v>14.469513059732799</v>
      </c>
      <c r="I1529">
        <v>-2.1456581088518099</v>
      </c>
      <c r="J1529">
        <f t="shared" si="24"/>
        <v>4.1375271983277759</v>
      </c>
      <c r="K1529" t="str" cm="1">
        <f t="array" ref="K1529">INDEX($P$5:$P$12,MATCH(MIN(ABS(MOD(J1529 - $Q$5:$Q$12 + PI(), 2*PI()) - PI())),ABS(MOD(J1529 - $Q$5:$Q$12 + PI(), 2*PI()) - PI()),0))</f>
        <v>SW</v>
      </c>
      <c r="L1529">
        <v>5.02989128226936</v>
      </c>
      <c r="M1529">
        <v>10.0419464111328</v>
      </c>
      <c r="N1529">
        <v>4.8268556594848597</v>
      </c>
    </row>
    <row r="1530" spans="1:14" x14ac:dyDescent="0.3">
      <c r="A1530">
        <v>1678032</v>
      </c>
      <c r="B1530">
        <v>2023</v>
      </c>
      <c r="C1530">
        <v>3</v>
      </c>
      <c r="D1530">
        <v>5</v>
      </c>
      <c r="E1530">
        <v>1900</v>
      </c>
      <c r="F1530">
        <v>12.0353234863281</v>
      </c>
      <c r="G1530">
        <v>8.41217956542968</v>
      </c>
      <c r="H1530">
        <v>14.683792986200601</v>
      </c>
      <c r="I1530">
        <v>-2.1808222812240099</v>
      </c>
      <c r="J1530">
        <f t="shared" si="24"/>
        <v>4.1023630259555759</v>
      </c>
      <c r="K1530" t="str" cm="1">
        <f t="array" ref="K1530">INDEX($P$5:$P$12,MATCH(MIN(ABS(MOD(J1530 - $Q$5:$Q$12 + PI(), 2*PI()) - PI())),ABS(MOD(J1530 - $Q$5:$Q$12 + PI(), 2*PI()) - PI()),0))</f>
        <v>SW</v>
      </c>
      <c r="L1530">
        <v>4.9679070956181297</v>
      </c>
      <c r="M1530">
        <v>9.7979071935017892</v>
      </c>
      <c r="N1530">
        <v>4.8028676774766703</v>
      </c>
    </row>
    <row r="1531" spans="1:14" x14ac:dyDescent="0.3">
      <c r="A1531">
        <v>1678035</v>
      </c>
      <c r="B1531">
        <v>2023</v>
      </c>
      <c r="C1531">
        <v>3</v>
      </c>
      <c r="D1531">
        <v>5</v>
      </c>
      <c r="E1531">
        <v>2000</v>
      </c>
      <c r="F1531">
        <v>11.0338269042968</v>
      </c>
      <c r="G1531">
        <v>8.8948132324218694</v>
      </c>
      <c r="H1531">
        <v>14.1726157992677</v>
      </c>
      <c r="I1531">
        <v>-2.2492701945384601</v>
      </c>
      <c r="J1531">
        <f t="shared" si="24"/>
        <v>4.0339151126411261</v>
      </c>
      <c r="K1531" t="str" cm="1">
        <f t="array" ref="K1531">INDEX($P$5:$P$12,MATCH(MIN(ABS(MOD(J1531 - $Q$5:$Q$12 + PI(), 2*PI()) - PI())),ABS(MOD(J1531 - $Q$5:$Q$12 + PI(), 2*PI()) - PI()),0))</f>
        <v>SW</v>
      </c>
      <c r="L1531">
        <v>4.9205179786422599</v>
      </c>
      <c r="M1531">
        <v>9.6360267003377196</v>
      </c>
      <c r="N1531">
        <v>4.7296889623006102</v>
      </c>
    </row>
    <row r="1532" spans="1:14" x14ac:dyDescent="0.3">
      <c r="A1532">
        <v>1678039</v>
      </c>
      <c r="B1532">
        <v>2023</v>
      </c>
      <c r="C1532">
        <v>3</v>
      </c>
      <c r="D1532">
        <v>5</v>
      </c>
      <c r="E1532">
        <v>2100</v>
      </c>
      <c r="F1532">
        <v>9.2004382324218703</v>
      </c>
      <c r="G1532">
        <v>9.6210113525390604</v>
      </c>
      <c r="H1532">
        <v>13.3120968714284</v>
      </c>
      <c r="I1532">
        <v>-2.37853618812199</v>
      </c>
      <c r="J1532">
        <f t="shared" si="24"/>
        <v>3.9046491190575963</v>
      </c>
      <c r="K1532" t="str" cm="1">
        <f t="array" ref="K1532">INDEX($P$5:$P$12,MATCH(MIN(ABS(MOD(J1532 - $Q$5:$Q$12 + PI(), 2*PI()) - PI())),ABS(MOD(J1532 - $Q$5:$Q$12 + PI(), 2*PI()) - PI()),0))</f>
        <v>SW</v>
      </c>
      <c r="L1532">
        <v>4.8864257290823598</v>
      </c>
      <c r="M1532">
        <v>9.5418843163384306</v>
      </c>
      <c r="N1532">
        <v>4.6063674290974896</v>
      </c>
    </row>
    <row r="1533" spans="1:14" x14ac:dyDescent="0.3">
      <c r="A1533">
        <v>1678042</v>
      </c>
      <c r="B1533">
        <v>2023</v>
      </c>
      <c r="C1533">
        <v>3</v>
      </c>
      <c r="D1533">
        <v>5</v>
      </c>
      <c r="E1533">
        <v>2200</v>
      </c>
      <c r="F1533">
        <v>8.0002642822265599</v>
      </c>
      <c r="G1533">
        <v>11.2116809082031</v>
      </c>
      <c r="H1533">
        <v>13.7733807532078</v>
      </c>
      <c r="I1533">
        <v>-2.5218204894104401</v>
      </c>
      <c r="J1533">
        <f t="shared" si="24"/>
        <v>3.7613648177691461</v>
      </c>
      <c r="K1533" t="str" cm="1">
        <f t="array" ref="K1533">INDEX($P$5:$P$12,MATCH(MIN(ABS(MOD(J1533 - $Q$5:$Q$12 + PI(), 2*PI()) - PI())),ABS(MOD(J1533 - $Q$5:$Q$12 + PI(), 2*PI()) - PI()),0))</f>
        <v>SW</v>
      </c>
      <c r="L1533">
        <v>4.8221850756301796</v>
      </c>
      <c r="M1533">
        <v>9.3773282368977799</v>
      </c>
      <c r="N1533">
        <v>4.5378797319200297</v>
      </c>
    </row>
    <row r="1534" spans="1:14" x14ac:dyDescent="0.3">
      <c r="A1534">
        <v>1678046</v>
      </c>
      <c r="B1534">
        <v>2023</v>
      </c>
      <c r="C1534">
        <v>3</v>
      </c>
      <c r="D1534">
        <v>5</v>
      </c>
      <c r="E1534">
        <v>2300</v>
      </c>
      <c r="F1534">
        <v>8.6121661376953096</v>
      </c>
      <c r="G1534">
        <v>11.1066522216796</v>
      </c>
      <c r="H1534">
        <v>14.0544345014877</v>
      </c>
      <c r="I1534">
        <v>-2.4820289074404802</v>
      </c>
      <c r="J1534">
        <f t="shared" si="24"/>
        <v>3.801156399739106</v>
      </c>
      <c r="K1534" t="str" cm="1">
        <f t="array" ref="K1534">INDEX($P$5:$P$12,MATCH(MIN(ABS(MOD(J1534 - $Q$5:$Q$12 + PI(), 2*PI()) - PI())),ABS(MOD(J1534 - $Q$5:$Q$12 + PI(), 2*PI()) - PI()),0))</f>
        <v>SW</v>
      </c>
      <c r="L1534">
        <v>4.75619975575722</v>
      </c>
      <c r="M1534">
        <v>9.2183440526326503</v>
      </c>
      <c r="N1534">
        <v>4.4962975184122698</v>
      </c>
    </row>
    <row r="1535" spans="1:14" x14ac:dyDescent="0.3">
      <c r="A1535">
        <v>1678050</v>
      </c>
      <c r="B1535">
        <v>2023</v>
      </c>
      <c r="C1535">
        <v>3</v>
      </c>
      <c r="D1535">
        <v>5</v>
      </c>
      <c r="E1535">
        <v>0</v>
      </c>
      <c r="F1535">
        <v>10.792173461914</v>
      </c>
      <c r="G1535">
        <v>-5.5490246582031197</v>
      </c>
      <c r="H1535">
        <v>12.1351836693718</v>
      </c>
      <c r="I1535">
        <v>-1.0958761452910599</v>
      </c>
      <c r="J1535">
        <f t="shared" si="24"/>
        <v>5.1873091618885265</v>
      </c>
      <c r="K1535" t="str" cm="1">
        <f t="array" ref="K1535">INDEX($P$5:$P$12,MATCH(MIN(ABS(MOD(J1535 - $Q$5:$Q$12 + PI(), 2*PI()) - PI())),ABS(MOD(J1535 - $Q$5:$Q$12 + PI(), 2*PI()) - PI()),0))</f>
        <v>NW</v>
      </c>
      <c r="L1535">
        <v>5.2992450519979899</v>
      </c>
      <c r="M1535">
        <v>12.1085557937622</v>
      </c>
      <c r="N1535">
        <v>6.3005027770995996</v>
      </c>
    </row>
    <row r="1536" spans="1:14" x14ac:dyDescent="0.3">
      <c r="A1536">
        <v>1678053</v>
      </c>
      <c r="B1536">
        <v>2023</v>
      </c>
      <c r="C1536">
        <v>3</v>
      </c>
      <c r="D1536">
        <v>5</v>
      </c>
      <c r="E1536">
        <v>100</v>
      </c>
      <c r="F1536">
        <v>10.4965478515625</v>
      </c>
      <c r="G1536">
        <v>-4.71543212890625</v>
      </c>
      <c r="H1536">
        <v>11.507076820916</v>
      </c>
      <c r="I1536">
        <v>-1.1485775322626699</v>
      </c>
      <c r="J1536">
        <f t="shared" si="24"/>
        <v>5.1346077749169163</v>
      </c>
      <c r="K1536" t="str" cm="1">
        <f t="array" ref="K1536">INDEX($P$5:$P$12,MATCH(MIN(ABS(MOD(J1536 - $Q$5:$Q$12 + PI(), 2*PI()) - PI())),ABS(MOD(J1536 - $Q$5:$Q$12 + PI(), 2*PI()) - PI()),0))</f>
        <v>NW</v>
      </c>
      <c r="L1536">
        <v>5.3030454420548896</v>
      </c>
      <c r="M1536">
        <v>12.158564885457301</v>
      </c>
      <c r="N1536">
        <v>6.18918789757622</v>
      </c>
    </row>
    <row r="1537" spans="1:14" x14ac:dyDescent="0.3">
      <c r="A1537">
        <v>1678057</v>
      </c>
      <c r="B1537">
        <v>2023</v>
      </c>
      <c r="C1537">
        <v>3</v>
      </c>
      <c r="D1537">
        <v>5</v>
      </c>
      <c r="E1537">
        <v>200</v>
      </c>
      <c r="F1537">
        <v>10.781264038085901</v>
      </c>
      <c r="G1537">
        <v>-4.2377600097656201</v>
      </c>
      <c r="H1537">
        <v>11.584224797512</v>
      </c>
      <c r="I1537">
        <v>-1.19628085272302</v>
      </c>
      <c r="J1537">
        <f t="shared" si="24"/>
        <v>5.0869044544565662</v>
      </c>
      <c r="K1537" t="str" cm="1">
        <f t="array" ref="K1537">INDEX($P$5:$P$12,MATCH(MIN(ABS(MOD(J1537 - $Q$5:$Q$12 + PI(), 2*PI()) - PI())),ABS(MOD(J1537 - $Q$5:$Q$12 + PI(), 2*PI()) - PI()),0))</f>
        <v>W</v>
      </c>
      <c r="L1537">
        <v>5.3042979563062298</v>
      </c>
      <c r="M1537">
        <v>12.1745835410224</v>
      </c>
      <c r="N1537">
        <v>6.0710012647840701</v>
      </c>
    </row>
    <row r="1538" spans="1:14" x14ac:dyDescent="0.3">
      <c r="A1538">
        <v>1678060</v>
      </c>
      <c r="B1538">
        <v>2023</v>
      </c>
      <c r="C1538">
        <v>3</v>
      </c>
      <c r="D1538">
        <v>6</v>
      </c>
      <c r="E1538">
        <v>300</v>
      </c>
      <c r="F1538">
        <v>10.1138360595703</v>
      </c>
      <c r="G1538">
        <v>10.1490283203125</v>
      </c>
      <c r="H1538">
        <v>14.3280304189504</v>
      </c>
      <c r="I1538">
        <v>-2.3579312745233998</v>
      </c>
      <c r="J1538">
        <f t="shared" si="24"/>
        <v>3.9252540326561864</v>
      </c>
      <c r="K1538" t="str" cm="1">
        <f t="array" ref="K1538">INDEX($P$5:$P$12,MATCH(MIN(ABS(MOD(J1538 - $Q$5:$Q$12 + PI(), 2*PI()) - PI())),ABS(MOD(J1538 - $Q$5:$Q$12 + PI(), 2*PI()) - PI()),0))</f>
        <v>SW</v>
      </c>
      <c r="L1538">
        <v>4.6133979806765701</v>
      </c>
      <c r="M1538">
        <v>8.9874726401434994</v>
      </c>
      <c r="N1538">
        <v>4.4972099728054404</v>
      </c>
    </row>
    <row r="1539" spans="1:14" x14ac:dyDescent="0.3">
      <c r="A1539">
        <v>1678064</v>
      </c>
      <c r="B1539">
        <v>2023</v>
      </c>
      <c r="C1539">
        <v>3</v>
      </c>
      <c r="D1539">
        <v>6</v>
      </c>
      <c r="E1539">
        <v>400</v>
      </c>
      <c r="F1539">
        <v>11.2529827880859</v>
      </c>
      <c r="G1539">
        <v>9.6863616943359307</v>
      </c>
      <c r="H1539">
        <v>14.847734658945599</v>
      </c>
      <c r="I1539">
        <v>-2.2815165188787798</v>
      </c>
      <c r="J1539">
        <f t="shared" ref="J1539:J1602" si="25">IF(I1539&lt;0,I1539+2*PI(),I1539)</f>
        <v>4.0016687883008064</v>
      </c>
      <c r="K1539" t="str" cm="1">
        <f t="array" ref="K1539">INDEX($P$5:$P$12,MATCH(MIN(ABS(MOD(J1539 - $Q$5:$Q$12 + PI(), 2*PI()) - PI())),ABS(MOD(J1539 - $Q$5:$Q$12 + PI(), 2*PI()) - PI()),0))</f>
        <v>SW</v>
      </c>
      <c r="L1539">
        <v>4.5976978766929104</v>
      </c>
      <c r="M1539">
        <v>8.9910457399156307</v>
      </c>
      <c r="N1539">
        <v>4.5751699871487004</v>
      </c>
    </row>
    <row r="1540" spans="1:14" x14ac:dyDescent="0.3">
      <c r="A1540">
        <v>1678068</v>
      </c>
      <c r="B1540">
        <v>2023</v>
      </c>
      <c r="C1540">
        <v>3</v>
      </c>
      <c r="D1540">
        <v>6</v>
      </c>
      <c r="E1540">
        <v>500</v>
      </c>
      <c r="F1540">
        <v>13.858706665039</v>
      </c>
      <c r="G1540">
        <v>7.5094079589843696</v>
      </c>
      <c r="H1540">
        <v>15.762454070418601</v>
      </c>
      <c r="I1540">
        <v>-2.06736459349692</v>
      </c>
      <c r="J1540">
        <f t="shared" si="25"/>
        <v>4.2158207136826658</v>
      </c>
      <c r="K1540" t="str" cm="1">
        <f t="array" ref="K1540">INDEX($P$5:$P$12,MATCH(MIN(ABS(MOD(J1540 - $Q$5:$Q$12 + PI(), 2*PI()) - PI())),ABS(MOD(J1540 - $Q$5:$Q$12 + PI(), 2*PI()) - PI()),0))</f>
        <v>SW</v>
      </c>
      <c r="L1540">
        <v>4.6035653532065703</v>
      </c>
      <c r="M1540">
        <v>9.0133885277642101</v>
      </c>
      <c r="N1540">
        <v>4.7277259826660103</v>
      </c>
    </row>
    <row r="1541" spans="1:14" x14ac:dyDescent="0.3">
      <c r="A1541">
        <v>1678071</v>
      </c>
      <c r="B1541">
        <v>2023</v>
      </c>
      <c r="C1541">
        <v>3</v>
      </c>
      <c r="D1541">
        <v>6</v>
      </c>
      <c r="E1541">
        <v>600</v>
      </c>
      <c r="F1541">
        <v>15.112705078125</v>
      </c>
      <c r="G1541">
        <v>3.62022583007812</v>
      </c>
      <c r="H1541">
        <v>15.540266723552399</v>
      </c>
      <c r="I1541">
        <v>-1.80591435366608</v>
      </c>
      <c r="J1541">
        <f t="shared" si="25"/>
        <v>4.4772709535135062</v>
      </c>
      <c r="K1541" t="str" cm="1">
        <f t="array" ref="K1541">INDEX($P$5:$P$12,MATCH(MIN(ABS(MOD(J1541 - $Q$5:$Q$12 + PI(), 2*PI()) - PI())),ABS(MOD(J1541 - $Q$5:$Q$12 + PI(), 2*PI()) - PI()),0))</f>
        <v>W</v>
      </c>
      <c r="L1541">
        <v>4.64112349979046</v>
      </c>
      <c r="M1541">
        <v>9.1029529571533203</v>
      </c>
      <c r="N1541">
        <v>4.8873030344645096</v>
      </c>
    </row>
    <row r="1542" spans="1:14" x14ac:dyDescent="0.3">
      <c r="A1542">
        <v>1678075</v>
      </c>
      <c r="B1542">
        <v>2023</v>
      </c>
      <c r="C1542">
        <v>3</v>
      </c>
      <c r="D1542">
        <v>6</v>
      </c>
      <c r="E1542">
        <v>700</v>
      </c>
      <c r="F1542">
        <v>14.884856567382799</v>
      </c>
      <c r="G1542">
        <v>1.3474530029296801</v>
      </c>
      <c r="H1542">
        <v>14.945721281579599</v>
      </c>
      <c r="I1542">
        <v>-1.6610753489679799</v>
      </c>
      <c r="J1542">
        <f t="shared" si="25"/>
        <v>4.6221099582116061</v>
      </c>
      <c r="K1542" t="str" cm="1">
        <f t="array" ref="K1542">INDEX($P$5:$P$12,MATCH(MIN(ABS(MOD(J1542 - $Q$5:$Q$12 + PI(), 2*PI()) - PI())),ABS(MOD(J1542 - $Q$5:$Q$12 + PI(), 2*PI()) - PI()),0))</f>
        <v>W</v>
      </c>
      <c r="L1542">
        <v>4.6950869554146601</v>
      </c>
      <c r="M1542">
        <v>9.2645535998874209</v>
      </c>
      <c r="N1542">
        <v>4.98806529574924</v>
      </c>
    </row>
    <row r="1543" spans="1:14" x14ac:dyDescent="0.3">
      <c r="A1543">
        <v>1678078</v>
      </c>
      <c r="B1543">
        <v>2023</v>
      </c>
      <c r="C1543">
        <v>3</v>
      </c>
      <c r="D1543">
        <v>6</v>
      </c>
      <c r="E1543">
        <v>800</v>
      </c>
      <c r="F1543">
        <v>14.8922802734375</v>
      </c>
      <c r="G1543">
        <v>0.609514770507812</v>
      </c>
      <c r="H1543">
        <v>14.904748236655401</v>
      </c>
      <c r="I1543">
        <v>-1.61170173309071</v>
      </c>
      <c r="J1543">
        <f t="shared" si="25"/>
        <v>4.6714835740888763</v>
      </c>
      <c r="K1543" t="str" cm="1">
        <f t="array" ref="K1543">INDEX($P$5:$P$12,MATCH(MIN(ABS(MOD(J1543 - $Q$5:$Q$12 + PI(), 2*PI()) - PI())),ABS(MOD(J1543 - $Q$5:$Q$12 + PI(), 2*PI()) - PI()),0))</f>
        <v>W</v>
      </c>
      <c r="L1543">
        <v>4.7469274573805604</v>
      </c>
      <c r="M1543">
        <v>9.4306889639960403</v>
      </c>
      <c r="N1543">
        <v>5.0821377436319901</v>
      </c>
    </row>
    <row r="1544" spans="1:14" x14ac:dyDescent="0.3">
      <c r="A1544">
        <v>1678082</v>
      </c>
      <c r="B1544">
        <v>2023</v>
      </c>
      <c r="C1544">
        <v>3</v>
      </c>
      <c r="D1544">
        <v>6</v>
      </c>
      <c r="E1544">
        <v>900</v>
      </c>
      <c r="F1544">
        <v>14.511317138671799</v>
      </c>
      <c r="G1544">
        <v>0.28453186035156203</v>
      </c>
      <c r="H1544">
        <v>14.514106361697401</v>
      </c>
      <c r="I1544">
        <v>-1.59040139796721</v>
      </c>
      <c r="J1544">
        <f t="shared" si="25"/>
        <v>4.692783909212376</v>
      </c>
      <c r="K1544" t="str" cm="1">
        <f t="array" ref="K1544">INDEX($P$5:$P$12,MATCH(MIN(ABS(MOD(J1544 - $Q$5:$Q$12 + PI(), 2*PI()) - PI())),ABS(MOD(J1544 - $Q$5:$Q$12 + PI(), 2*PI()) - PI()),0))</f>
        <v>W</v>
      </c>
      <c r="L1544">
        <v>4.7938542495911998</v>
      </c>
      <c r="M1544">
        <v>9.4200491375393298</v>
      </c>
      <c r="N1544">
        <v>4.9518669976128402</v>
      </c>
    </row>
    <row r="1545" spans="1:14" x14ac:dyDescent="0.3">
      <c r="A1545">
        <v>1678086</v>
      </c>
      <c r="B1545">
        <v>2023</v>
      </c>
      <c r="C1545">
        <v>3</v>
      </c>
      <c r="D1545">
        <v>6</v>
      </c>
      <c r="E1545">
        <v>1000</v>
      </c>
      <c r="F1545">
        <v>13.513226318359299</v>
      </c>
      <c r="G1545">
        <v>0.20853515624999999</v>
      </c>
      <c r="H1545">
        <v>13.514835272491901</v>
      </c>
      <c r="I1545">
        <v>-1.58622703148913</v>
      </c>
      <c r="J1545">
        <f t="shared" si="25"/>
        <v>4.6969582756904558</v>
      </c>
      <c r="K1545" t="str" cm="1">
        <f t="array" ref="K1545">INDEX($P$5:$P$12,MATCH(MIN(ABS(MOD(J1545 - $Q$5:$Q$12 + PI(), 2*PI()) - PI())),ABS(MOD(J1545 - $Q$5:$Q$12 + PI(), 2*PI()) - PI()),0))</f>
        <v>W</v>
      </c>
      <c r="L1545">
        <v>4.8344162051592701</v>
      </c>
      <c r="M1545">
        <v>9.6251894632975201</v>
      </c>
      <c r="N1545">
        <v>4.93200323316786</v>
      </c>
    </row>
    <row r="1546" spans="1:14" x14ac:dyDescent="0.3">
      <c r="A1546">
        <v>1678089</v>
      </c>
      <c r="B1546">
        <v>2023</v>
      </c>
      <c r="C1546">
        <v>3</v>
      </c>
      <c r="D1546">
        <v>6</v>
      </c>
      <c r="E1546">
        <v>1100</v>
      </c>
      <c r="F1546">
        <v>12.704022216796799</v>
      </c>
      <c r="G1546">
        <v>-0.24512145996093701</v>
      </c>
      <c r="H1546">
        <v>12.706386780473901</v>
      </c>
      <c r="I1546">
        <v>-1.5515039291669099</v>
      </c>
      <c r="J1546">
        <f t="shared" si="25"/>
        <v>4.7316813780126763</v>
      </c>
      <c r="K1546" t="str" cm="1">
        <f t="array" ref="K1546">INDEX($P$5:$P$12,MATCH(MIN(ABS(MOD(J1546 - $Q$5:$Q$12 + PI(), 2*PI()) - PI())),ABS(MOD(J1546 - $Q$5:$Q$12 + PI(), 2*PI()) - PI()),0))</f>
        <v>W</v>
      </c>
      <c r="L1546">
        <v>4.8721608913821699</v>
      </c>
      <c r="M1546">
        <v>9.8188738293117908</v>
      </c>
      <c r="N1546">
        <v>4.9000313017103396</v>
      </c>
    </row>
    <row r="1547" spans="1:14" x14ac:dyDescent="0.3">
      <c r="A1547">
        <v>1678093</v>
      </c>
      <c r="B1547">
        <v>2023</v>
      </c>
      <c r="C1547">
        <v>3</v>
      </c>
      <c r="D1547">
        <v>6</v>
      </c>
      <c r="E1547">
        <v>1200</v>
      </c>
      <c r="F1547">
        <v>11.8942639160156</v>
      </c>
      <c r="G1547">
        <v>-0.47097106933593702</v>
      </c>
      <c r="H1547">
        <v>11.9035846639566</v>
      </c>
      <c r="I1547">
        <v>-1.53122051431662</v>
      </c>
      <c r="J1547">
        <f t="shared" si="25"/>
        <v>4.7519647928629665</v>
      </c>
      <c r="K1547" t="str" cm="1">
        <f t="array" ref="K1547">INDEX($P$5:$P$12,MATCH(MIN(ABS(MOD(J1547 - $Q$5:$Q$12 + PI(), 2*PI()) - PI())),ABS(MOD(J1547 - $Q$5:$Q$12 + PI(), 2*PI()) - PI()),0))</f>
        <v>W</v>
      </c>
      <c r="L1547">
        <v>4.9068830673119104</v>
      </c>
      <c r="M1547">
        <v>10.0019743177625</v>
      </c>
      <c r="N1547">
        <v>4.8641335169474198</v>
      </c>
    </row>
    <row r="1548" spans="1:14" x14ac:dyDescent="0.3">
      <c r="A1548">
        <v>1678096</v>
      </c>
      <c r="B1548">
        <v>2023</v>
      </c>
      <c r="C1548">
        <v>3</v>
      </c>
      <c r="D1548">
        <v>6</v>
      </c>
      <c r="E1548">
        <v>1300</v>
      </c>
      <c r="F1548">
        <v>10.947668457031201</v>
      </c>
      <c r="G1548">
        <v>-1.470947265625E-2</v>
      </c>
      <c r="H1548">
        <v>10.947678338975001</v>
      </c>
      <c r="I1548">
        <v>-1.56945271067587</v>
      </c>
      <c r="J1548">
        <f t="shared" si="25"/>
        <v>4.713732596503716</v>
      </c>
      <c r="K1548" t="str" cm="1">
        <f t="array" ref="K1548">INDEX($P$5:$P$12,MATCH(MIN(ABS(MOD(J1548 - $Q$5:$Q$12 + PI(), 2*PI()) - PI())),ABS(MOD(J1548 - $Q$5:$Q$12 + PI(), 2*PI()) - PI()),0))</f>
        <v>W</v>
      </c>
      <c r="L1548">
        <v>4.9372913957265796</v>
      </c>
      <c r="M1548">
        <v>10.1864352756076</v>
      </c>
      <c r="N1548">
        <v>4.8191359837849896</v>
      </c>
    </row>
    <row r="1549" spans="1:14" x14ac:dyDescent="0.3">
      <c r="A1549">
        <v>1678100</v>
      </c>
      <c r="B1549">
        <v>2023</v>
      </c>
      <c r="C1549">
        <v>3</v>
      </c>
      <c r="D1549">
        <v>6</v>
      </c>
      <c r="E1549">
        <v>1400</v>
      </c>
      <c r="F1549">
        <v>10.3792700195312</v>
      </c>
      <c r="G1549">
        <v>1.1005194091796799</v>
      </c>
      <c r="H1549">
        <v>10.437451274536301</v>
      </c>
      <c r="I1549">
        <v>-1.67643215853241</v>
      </c>
      <c r="J1549">
        <f t="shared" si="25"/>
        <v>4.6067531486471758</v>
      </c>
      <c r="K1549" t="str" cm="1">
        <f t="array" ref="K1549">INDEX($P$5:$P$12,MATCH(MIN(ABS(MOD(J1549 - $Q$5:$Q$12 + PI(), 2*PI()) - PI())),ABS(MOD(J1549 - $Q$5:$Q$12 + PI(), 2*PI()) - PI()),0))</f>
        <v>W</v>
      </c>
      <c r="L1549">
        <v>4.9614743187770802</v>
      </c>
      <c r="M1549">
        <v>10.3602017296685</v>
      </c>
      <c r="N1549">
        <v>4.77034632364908</v>
      </c>
    </row>
    <row r="1550" spans="1:14" x14ac:dyDescent="0.3">
      <c r="A1550">
        <v>1678104</v>
      </c>
      <c r="B1550">
        <v>2023</v>
      </c>
      <c r="C1550">
        <v>3</v>
      </c>
      <c r="D1550">
        <v>6</v>
      </c>
      <c r="E1550">
        <v>1500</v>
      </c>
      <c r="F1550">
        <v>10.838159790039001</v>
      </c>
      <c r="G1550">
        <v>2.4445520019531202</v>
      </c>
      <c r="H1550">
        <v>11.1104249299778</v>
      </c>
      <c r="I1550">
        <v>-1.79263464974151</v>
      </c>
      <c r="J1550">
        <f t="shared" si="25"/>
        <v>4.4905506574380762</v>
      </c>
      <c r="K1550" t="str" cm="1">
        <f t="array" ref="K1550">INDEX($P$5:$P$12,MATCH(MIN(ABS(MOD(J1550 - $Q$5:$Q$12 + PI(), 2*PI()) - PI())),ABS(MOD(J1550 - $Q$5:$Q$12 + PI(), 2*PI()) - PI()),0))</f>
        <v>W</v>
      </c>
      <c r="L1550">
        <v>4.97521220566958</v>
      </c>
      <c r="M1550">
        <v>10.468014823065801</v>
      </c>
      <c r="N1550">
        <v>4.7402171028984901</v>
      </c>
    </row>
    <row r="1551" spans="1:14" x14ac:dyDescent="0.3">
      <c r="A1551">
        <v>1678107</v>
      </c>
      <c r="B1551">
        <v>2023</v>
      </c>
      <c r="C1551">
        <v>3</v>
      </c>
      <c r="D1551">
        <v>6</v>
      </c>
      <c r="E1551">
        <v>1600</v>
      </c>
      <c r="F1551">
        <v>11.9324224853515</v>
      </c>
      <c r="G1551">
        <v>3.15141235351562</v>
      </c>
      <c r="H1551">
        <v>12.341560119807101</v>
      </c>
      <c r="I1551">
        <v>-1.82900559254939</v>
      </c>
      <c r="J1551">
        <f t="shared" si="25"/>
        <v>4.4541797146301967</v>
      </c>
      <c r="K1551" t="str" cm="1">
        <f t="array" ref="K1551">INDEX($P$5:$P$12,MATCH(MIN(ABS(MOD(J1551 - $Q$5:$Q$12 + PI(), 2*PI()) - PI())),ABS(MOD(J1551 - $Q$5:$Q$12 + PI(), 2*PI()) - PI()),0))</f>
        <v>W</v>
      </c>
      <c r="L1551">
        <v>4.9759052193665703</v>
      </c>
      <c r="M1551">
        <v>10.4780364566379</v>
      </c>
      <c r="N1551">
        <v>4.7398629718356604</v>
      </c>
    </row>
    <row r="1552" spans="1:14" x14ac:dyDescent="0.3">
      <c r="A1552">
        <v>1678111</v>
      </c>
      <c r="B1552">
        <v>2023</v>
      </c>
      <c r="C1552">
        <v>3</v>
      </c>
      <c r="D1552">
        <v>6</v>
      </c>
      <c r="E1552">
        <v>1700</v>
      </c>
      <c r="F1552">
        <v>12.792457885742101</v>
      </c>
      <c r="G1552">
        <v>2.82747924804687</v>
      </c>
      <c r="H1552">
        <v>13.101206725207501</v>
      </c>
      <c r="I1552">
        <v>-1.7883260574469599</v>
      </c>
      <c r="J1552">
        <f t="shared" si="25"/>
        <v>4.4948592497326265</v>
      </c>
      <c r="K1552" t="str" cm="1">
        <f t="array" ref="K1552">INDEX($P$5:$P$12,MATCH(MIN(ABS(MOD(J1552 - $Q$5:$Q$12 + PI(), 2*PI()) - PI())),ABS(MOD(J1552 - $Q$5:$Q$12 + PI(), 2*PI()) - PI()),0))</f>
        <v>W</v>
      </c>
      <c r="L1552">
        <v>4.9684243406831801</v>
      </c>
      <c r="M1552">
        <v>10.4172123803032</v>
      </c>
      <c r="N1552">
        <v>4.7572363747490698</v>
      </c>
    </row>
    <row r="1553" spans="1:14" x14ac:dyDescent="0.3">
      <c r="A1553">
        <v>1678114</v>
      </c>
      <c r="B1553">
        <v>2023</v>
      </c>
      <c r="C1553">
        <v>3</v>
      </c>
      <c r="D1553">
        <v>6</v>
      </c>
      <c r="E1553">
        <v>1800</v>
      </c>
      <c r="F1553">
        <v>13.1453161621093</v>
      </c>
      <c r="G1553">
        <v>1.8935717773437499</v>
      </c>
      <c r="H1553">
        <v>13.280999626450001</v>
      </c>
      <c r="I1553">
        <v>-1.71386136470919</v>
      </c>
      <c r="J1553">
        <f t="shared" si="25"/>
        <v>4.5693239424703957</v>
      </c>
      <c r="K1553" t="str" cm="1">
        <f t="array" ref="K1553">INDEX($P$5:$P$12,MATCH(MIN(ABS(MOD(J1553 - $Q$5:$Q$12 + PI(), 2*PI()) - PI())),ABS(MOD(J1553 - $Q$5:$Q$12 + PI(), 2*PI()) - PI()),0))</f>
        <v>W</v>
      </c>
      <c r="L1553">
        <v>4.9607648526626802</v>
      </c>
      <c r="M1553">
        <v>10.340849346584699</v>
      </c>
      <c r="N1553">
        <v>4.7657336129082504</v>
      </c>
    </row>
    <row r="1554" spans="1:14" x14ac:dyDescent="0.3">
      <c r="A1554">
        <v>1678118</v>
      </c>
      <c r="B1554">
        <v>2023</v>
      </c>
      <c r="C1554">
        <v>3</v>
      </c>
      <c r="D1554">
        <v>6</v>
      </c>
      <c r="E1554">
        <v>1900</v>
      </c>
      <c r="F1554">
        <v>12.7013909912109</v>
      </c>
      <c r="G1554">
        <v>1.4119763183593701</v>
      </c>
      <c r="H1554">
        <v>12.7796326330306</v>
      </c>
      <c r="I1554">
        <v>-1.68150881607779</v>
      </c>
      <c r="J1554">
        <f t="shared" si="25"/>
        <v>4.601676491101796</v>
      </c>
      <c r="K1554" t="str" cm="1">
        <f t="array" ref="K1554">INDEX($P$5:$P$12,MATCH(MIN(ABS(MOD(J1554 - $Q$5:$Q$12 + PI(), 2*PI()) - PI())),ABS(MOD(J1554 - $Q$5:$Q$12 + PI(), 2*PI()) - PI()),0))</f>
        <v>W</v>
      </c>
      <c r="L1554">
        <v>4.9549456681367898</v>
      </c>
      <c r="M1554">
        <v>10.279613918728201</v>
      </c>
      <c r="N1554">
        <v>4.7476381725735104</v>
      </c>
    </row>
    <row r="1555" spans="1:14" x14ac:dyDescent="0.3">
      <c r="A1555">
        <v>1678122</v>
      </c>
      <c r="B1555">
        <v>2023</v>
      </c>
      <c r="C1555">
        <v>3</v>
      </c>
      <c r="D1555">
        <v>6</v>
      </c>
      <c r="E1555">
        <v>2000</v>
      </c>
      <c r="F1555">
        <v>12.557719116210899</v>
      </c>
      <c r="G1555">
        <v>1.7953173828125</v>
      </c>
      <c r="H1555">
        <v>12.685403970969</v>
      </c>
      <c r="I1555">
        <v>-1.71279931932742</v>
      </c>
      <c r="J1555">
        <f t="shared" si="25"/>
        <v>4.5703859878521662</v>
      </c>
      <c r="K1555" t="str" cm="1">
        <f t="array" ref="K1555">INDEX($P$5:$P$12,MATCH(MIN(ABS(MOD(J1555 - $Q$5:$Q$12 + PI(), 2*PI()) - PI())),ABS(MOD(J1555 - $Q$5:$Q$12 + PI(), 2*PI()) - PI()),0))</f>
        <v>W</v>
      </c>
      <c r="L1555">
        <v>4.9456218819790596</v>
      </c>
      <c r="M1555">
        <v>10.220495541890401</v>
      </c>
      <c r="N1555">
        <v>4.7119221157497799</v>
      </c>
    </row>
    <row r="1556" spans="1:14" x14ac:dyDescent="0.3">
      <c r="A1556">
        <v>1678125</v>
      </c>
      <c r="B1556">
        <v>2023</v>
      </c>
      <c r="C1556">
        <v>3</v>
      </c>
      <c r="D1556">
        <v>6</v>
      </c>
      <c r="E1556">
        <v>2100</v>
      </c>
      <c r="F1556">
        <v>13.445396118164</v>
      </c>
      <c r="G1556">
        <v>2.6255084228515599</v>
      </c>
      <c r="H1556">
        <v>13.6993420007241</v>
      </c>
      <c r="I1556">
        <v>-1.7636415575925599</v>
      </c>
      <c r="J1556">
        <f t="shared" si="25"/>
        <v>4.5195437495870259</v>
      </c>
      <c r="K1556" t="str" cm="1">
        <f t="array" ref="K1556">INDEX($P$5:$P$12,MATCH(MIN(ABS(MOD(J1556 - $Q$5:$Q$12 + PI(), 2*PI()) - PI())),ABS(MOD(J1556 - $Q$5:$Q$12 + PI(), 2*PI()) - PI()),0))</f>
        <v>W</v>
      </c>
      <c r="L1556">
        <v>4.9267979492180896</v>
      </c>
      <c r="M1556">
        <v>10.1141171985202</v>
      </c>
      <c r="N1556">
        <v>4.7004784478081598</v>
      </c>
    </row>
    <row r="1557" spans="1:14" x14ac:dyDescent="0.3">
      <c r="A1557">
        <v>1678129</v>
      </c>
      <c r="B1557">
        <v>2023</v>
      </c>
      <c r="C1557">
        <v>3</v>
      </c>
      <c r="D1557">
        <v>6</v>
      </c>
      <c r="E1557">
        <v>2200</v>
      </c>
      <c r="F1557">
        <v>13.652962646484299</v>
      </c>
      <c r="G1557">
        <v>3.7590612792968701</v>
      </c>
      <c r="H1557">
        <v>14.1610003434717</v>
      </c>
      <c r="I1557">
        <v>-1.8394687024618399</v>
      </c>
      <c r="J1557">
        <f t="shared" si="25"/>
        <v>4.4437166047177463</v>
      </c>
      <c r="K1557" t="str" cm="1">
        <f t="array" ref="K1557">INDEX($P$5:$P$12,MATCH(MIN(ABS(MOD(J1557 - $Q$5:$Q$12 + PI(), 2*PI()) - PI())),ABS(MOD(J1557 - $Q$5:$Q$12 + PI(), 2*PI()) - PI()),0))</f>
        <v>W</v>
      </c>
      <c r="L1557">
        <v>4.9005353932630298</v>
      </c>
      <c r="M1557">
        <v>9.9779367446899396</v>
      </c>
      <c r="N1557">
        <v>4.7125318315294003</v>
      </c>
    </row>
    <row r="1558" spans="1:14" x14ac:dyDescent="0.3">
      <c r="A1558">
        <v>1678132</v>
      </c>
      <c r="B1558">
        <v>2023</v>
      </c>
      <c r="C1558">
        <v>3</v>
      </c>
      <c r="D1558">
        <v>6</v>
      </c>
      <c r="E1558">
        <v>2300</v>
      </c>
      <c r="F1558">
        <v>14.1402392578125</v>
      </c>
      <c r="G1558">
        <v>3.0856256103515598</v>
      </c>
      <c r="H1558">
        <v>14.472990419240899</v>
      </c>
      <c r="I1558">
        <v>-1.78564429888061</v>
      </c>
      <c r="J1558">
        <f t="shared" si="25"/>
        <v>4.4975410082989757</v>
      </c>
      <c r="K1558" t="str" cm="1">
        <f t="array" ref="K1558">INDEX($P$5:$P$12,MATCH(MIN(ABS(MOD(J1558 - $Q$5:$Q$12 + PI(), 2*PI()) - PI())),ABS(MOD(J1558 - $Q$5:$Q$12 + PI(), 2*PI()) - PI()),0))</f>
        <v>W</v>
      </c>
      <c r="L1558">
        <v>4.8749926009785796</v>
      </c>
      <c r="M1558">
        <v>9.8256856070624394</v>
      </c>
      <c r="N1558">
        <v>4.7533512115478498</v>
      </c>
    </row>
    <row r="1559" spans="1:14" x14ac:dyDescent="0.3">
      <c r="A1559">
        <v>1678136</v>
      </c>
      <c r="B1559">
        <v>2023</v>
      </c>
      <c r="C1559">
        <v>3</v>
      </c>
      <c r="D1559">
        <v>6</v>
      </c>
      <c r="E1559">
        <v>0</v>
      </c>
      <c r="F1559">
        <v>10.5051556396484</v>
      </c>
      <c r="G1559">
        <v>10.404183349609299</v>
      </c>
      <c r="H1559">
        <v>14.7853077812241</v>
      </c>
      <c r="I1559">
        <v>-2.3513654755008999</v>
      </c>
      <c r="J1559">
        <f t="shared" si="25"/>
        <v>3.9318198316786863</v>
      </c>
      <c r="K1559" t="str" cm="1">
        <f t="array" ref="K1559">INDEX($P$5:$P$12,MATCH(MIN(ABS(MOD(J1559 - $Q$5:$Q$12 + PI(), 2*PI()) - PI())),ABS(MOD(J1559 - $Q$5:$Q$12 + PI(), 2*PI()) - PI()),0))</f>
        <v>SW</v>
      </c>
      <c r="L1559">
        <v>4.7045083908123502</v>
      </c>
      <c r="M1559">
        <v>9.1023250155978701</v>
      </c>
      <c r="N1559">
        <v>4.4694949256049199</v>
      </c>
    </row>
    <row r="1560" spans="1:14" x14ac:dyDescent="0.3">
      <c r="A1560">
        <v>1678140</v>
      </c>
      <c r="B1560">
        <v>2023</v>
      </c>
      <c r="C1560">
        <v>3</v>
      </c>
      <c r="D1560">
        <v>6</v>
      </c>
      <c r="E1560">
        <v>100</v>
      </c>
      <c r="F1560">
        <v>11.348565063476499</v>
      </c>
      <c r="G1560">
        <v>9.5941625976562506</v>
      </c>
      <c r="H1560">
        <v>14.8606152278506</v>
      </c>
      <c r="I1560">
        <v>-2.2726181882896701</v>
      </c>
      <c r="J1560">
        <f t="shared" si="25"/>
        <v>4.0105671188899166</v>
      </c>
      <c r="K1560" t="str" cm="1">
        <f t="array" ref="K1560">INDEX($P$5:$P$12,MATCH(MIN(ABS(MOD(J1560 - $Q$5:$Q$12 + PI(), 2*PI()) - PI())),ABS(MOD(J1560 - $Q$5:$Q$12 + PI(), 2*PI()) - PI()),0))</f>
        <v>SW</v>
      </c>
      <c r="L1560">
        <v>4.66661906535158</v>
      </c>
      <c r="M1560">
        <v>9.0287034776475696</v>
      </c>
      <c r="N1560">
        <v>4.4621452755398199</v>
      </c>
    </row>
    <row r="1561" spans="1:14" x14ac:dyDescent="0.3">
      <c r="A1561">
        <v>1678143</v>
      </c>
      <c r="B1561">
        <v>2023</v>
      </c>
      <c r="C1561">
        <v>3</v>
      </c>
      <c r="D1561">
        <v>6</v>
      </c>
      <c r="E1561">
        <v>200</v>
      </c>
      <c r="F1561">
        <v>10.025358886718699</v>
      </c>
      <c r="G1561">
        <v>9.5982641601562495</v>
      </c>
      <c r="H1561">
        <v>13.879282967633801</v>
      </c>
      <c r="I1561">
        <v>-2.3344336100267302</v>
      </c>
      <c r="J1561">
        <f t="shared" si="25"/>
        <v>3.948751697152856</v>
      </c>
      <c r="K1561" t="str" cm="1">
        <f t="array" ref="K1561">INDEX($P$5:$P$12,MATCH(MIN(ABS(MOD(J1561 - $Q$5:$Q$12 + PI(), 2*PI()) - PI())),ABS(MOD(J1561 - $Q$5:$Q$12 + PI(), 2*PI()) - PI()),0))</f>
        <v>SW</v>
      </c>
      <c r="L1561">
        <v>4.6377002133439102</v>
      </c>
      <c r="M1561">
        <v>8.9960144890679192</v>
      </c>
      <c r="N1561">
        <v>4.4674883948432003</v>
      </c>
    </row>
    <row r="1562" spans="1:14" x14ac:dyDescent="0.3">
      <c r="A1562">
        <v>1678147</v>
      </c>
      <c r="B1562">
        <v>2023</v>
      </c>
      <c r="C1562">
        <v>3</v>
      </c>
      <c r="D1562">
        <v>7</v>
      </c>
      <c r="E1562">
        <v>300</v>
      </c>
      <c r="F1562">
        <v>13.3246380615234</v>
      </c>
      <c r="G1562">
        <v>1.2875146484375</v>
      </c>
      <c r="H1562">
        <v>13.386697630130399</v>
      </c>
      <c r="I1562">
        <v>-1.6671238888959701</v>
      </c>
      <c r="J1562">
        <f t="shared" si="25"/>
        <v>4.6160614182836159</v>
      </c>
      <c r="K1562" t="str" cm="1">
        <f t="array" ref="K1562">INDEX($P$5:$P$12,MATCH(MIN(ABS(MOD(J1562 - $Q$5:$Q$12 + PI(), 2*PI()) - PI())),ABS(MOD(J1562 - $Q$5:$Q$12 + PI(), 2*PI()) - PI()),0))</f>
        <v>W</v>
      </c>
      <c r="L1562">
        <v>4.8697039181418198</v>
      </c>
      <c r="M1562">
        <v>9.6284804873996297</v>
      </c>
      <c r="N1562">
        <v>4.6596199671427403</v>
      </c>
    </row>
    <row r="1563" spans="1:14" x14ac:dyDescent="0.3">
      <c r="A1563">
        <v>1678150</v>
      </c>
      <c r="B1563">
        <v>2023</v>
      </c>
      <c r="C1563">
        <v>3</v>
      </c>
      <c r="D1563">
        <v>7</v>
      </c>
      <c r="E1563">
        <v>400</v>
      </c>
      <c r="F1563">
        <v>13.015794067382799</v>
      </c>
      <c r="G1563">
        <v>1.80830444335937</v>
      </c>
      <c r="H1563">
        <v>13.1408089615666</v>
      </c>
      <c r="I1563">
        <v>-1.7088442038881999</v>
      </c>
      <c r="J1563">
        <f t="shared" si="25"/>
        <v>4.5743411032913865</v>
      </c>
      <c r="K1563" t="str" cm="1">
        <f t="array" ref="K1563">INDEX($P$5:$P$12,MATCH(MIN(ABS(MOD(J1563 - $Q$5:$Q$12 + PI(), 2*PI()) - PI())),ABS(MOD(J1563 - $Q$5:$Q$12 + PI(), 2*PI()) - PI()),0))</f>
        <v>W</v>
      </c>
      <c r="L1563">
        <v>4.8704886629430302</v>
      </c>
      <c r="M1563">
        <v>9.6019474665323798</v>
      </c>
      <c r="N1563">
        <v>4.6061175664265903</v>
      </c>
    </row>
    <row r="1564" spans="1:14" x14ac:dyDescent="0.3">
      <c r="A1564">
        <v>1678154</v>
      </c>
      <c r="B1564">
        <v>2023</v>
      </c>
      <c r="C1564">
        <v>3</v>
      </c>
      <c r="D1564">
        <v>7</v>
      </c>
      <c r="E1564">
        <v>500</v>
      </c>
      <c r="F1564">
        <v>12.9370916748046</v>
      </c>
      <c r="G1564">
        <v>2.6210601806640601</v>
      </c>
      <c r="H1564">
        <v>13.1999355101819</v>
      </c>
      <c r="I1564">
        <v>-1.7706910335614601</v>
      </c>
      <c r="J1564">
        <f t="shared" si="25"/>
        <v>4.5124942736181257</v>
      </c>
      <c r="K1564" t="str" cm="1">
        <f t="array" ref="K1564">INDEX($P$5:$P$12,MATCH(MIN(ABS(MOD(J1564 - $Q$5:$Q$12 + PI(), 2*PI()) - PI())),ABS(MOD(J1564 - $Q$5:$Q$12 + PI(), 2*PI()) - PI()),0))</f>
        <v>W</v>
      </c>
      <c r="L1564">
        <v>4.8675092366781696</v>
      </c>
      <c r="M1564">
        <v>9.5578720304701008</v>
      </c>
      <c r="N1564">
        <v>4.5624614291720897</v>
      </c>
    </row>
    <row r="1565" spans="1:14" x14ac:dyDescent="0.3">
      <c r="A1565">
        <v>1678158</v>
      </c>
      <c r="B1565">
        <v>2023</v>
      </c>
      <c r="C1565">
        <v>3</v>
      </c>
      <c r="D1565">
        <v>7</v>
      </c>
      <c r="E1565">
        <v>600</v>
      </c>
      <c r="F1565">
        <v>13.1138208007812</v>
      </c>
      <c r="G1565">
        <v>3.3149719238281201</v>
      </c>
      <c r="H1565">
        <v>13.5263200779358</v>
      </c>
      <c r="I1565">
        <v>-1.8183940663490299</v>
      </c>
      <c r="J1565">
        <f t="shared" si="25"/>
        <v>4.4647912408305563</v>
      </c>
      <c r="K1565" t="str" cm="1">
        <f t="array" ref="K1565">INDEX($P$5:$P$12,MATCH(MIN(ABS(MOD(J1565 - $Q$5:$Q$12 + PI(), 2*PI()) - PI())),ABS(MOD(J1565 - $Q$5:$Q$12 + PI(), 2*PI()) - PI()),0))</f>
        <v>W</v>
      </c>
      <c r="L1565">
        <v>4.8582239184028504</v>
      </c>
      <c r="M1565">
        <v>9.4912304348415795</v>
      </c>
      <c r="N1565">
        <v>4.5379530588785801</v>
      </c>
    </row>
    <row r="1566" spans="1:14" x14ac:dyDescent="0.3">
      <c r="A1566">
        <v>1678161</v>
      </c>
      <c r="B1566">
        <v>2023</v>
      </c>
      <c r="C1566">
        <v>3</v>
      </c>
      <c r="D1566">
        <v>7</v>
      </c>
      <c r="E1566">
        <v>700</v>
      </c>
      <c r="F1566">
        <v>13.5426019287109</v>
      </c>
      <c r="G1566">
        <v>3.6444366455078101</v>
      </c>
      <c r="H1566">
        <v>14.024406777566201</v>
      </c>
      <c r="I1566">
        <v>-1.83367755584251</v>
      </c>
      <c r="J1566">
        <f t="shared" si="25"/>
        <v>4.4495077513370767</v>
      </c>
      <c r="K1566" t="str" cm="1">
        <f t="array" ref="K1566">INDEX($P$5:$P$12,MATCH(MIN(ABS(MOD(J1566 - $Q$5:$Q$12 + PI(), 2*PI()) - PI())),ABS(MOD(J1566 - $Q$5:$Q$12 + PI(), 2*PI()) - PI()),0))</f>
        <v>W</v>
      </c>
      <c r="L1566">
        <v>4.8443683789715397</v>
      </c>
      <c r="M1566">
        <v>9.4100308948092994</v>
      </c>
      <c r="N1566">
        <v>4.5326552920871297</v>
      </c>
    </row>
    <row r="1567" spans="1:14" x14ac:dyDescent="0.3">
      <c r="A1567">
        <v>1678165</v>
      </c>
      <c r="B1567">
        <v>2023</v>
      </c>
      <c r="C1567">
        <v>3</v>
      </c>
      <c r="D1567">
        <v>7</v>
      </c>
      <c r="E1567">
        <v>800</v>
      </c>
      <c r="F1567">
        <v>14.8267803955078</v>
      </c>
      <c r="G1567">
        <v>3.06998840332031</v>
      </c>
      <c r="H1567">
        <v>15.141276224055</v>
      </c>
      <c r="I1567">
        <v>-1.7749681463776701</v>
      </c>
      <c r="J1567">
        <f t="shared" si="25"/>
        <v>4.5082171608019159</v>
      </c>
      <c r="K1567" t="str" cm="1">
        <f t="array" ref="K1567">INDEX($P$5:$P$12,MATCH(MIN(ABS(MOD(J1567 - $Q$5:$Q$12 + PI(), 2*PI()) - PI())),ABS(MOD(J1567 - $Q$5:$Q$12 + PI(), 2*PI()) - PI()),0))</f>
        <v>W</v>
      </c>
      <c r="L1567">
        <v>4.8308227131283896</v>
      </c>
      <c r="M1567">
        <v>9.3158206939697195</v>
      </c>
      <c r="N1567">
        <v>4.55746396382649</v>
      </c>
    </row>
    <row r="1568" spans="1:14" x14ac:dyDescent="0.3">
      <c r="A1568">
        <v>1678168</v>
      </c>
      <c r="B1568">
        <v>2023</v>
      </c>
      <c r="C1568">
        <v>3</v>
      </c>
      <c r="D1568">
        <v>7</v>
      </c>
      <c r="E1568">
        <v>900</v>
      </c>
      <c r="F1568">
        <v>14.6285278320312</v>
      </c>
      <c r="G1568">
        <v>1.6826574707031201</v>
      </c>
      <c r="H1568">
        <v>14.724984302070601</v>
      </c>
      <c r="I1568">
        <v>-1.6853187731527699</v>
      </c>
      <c r="J1568">
        <f t="shared" si="25"/>
        <v>4.5978665340268163</v>
      </c>
      <c r="K1568" t="str" cm="1">
        <f t="array" ref="K1568">INDEX($P$5:$P$12,MATCH(MIN(ABS(MOD(J1568 - $Q$5:$Q$12 + PI(), 2*PI()) - PI())),ABS(MOD(J1568 - $Q$5:$Q$12 + PI(), 2*PI()) - PI()),0))</f>
        <v>W</v>
      </c>
      <c r="L1568">
        <v>4.8255352139187897</v>
      </c>
      <c r="M1568">
        <v>9.2501736746893997</v>
      </c>
      <c r="N1568">
        <v>4.5782591501871703</v>
      </c>
    </row>
    <row r="1569" spans="1:14" x14ac:dyDescent="0.3">
      <c r="A1569">
        <v>1678172</v>
      </c>
      <c r="B1569">
        <v>2023</v>
      </c>
      <c r="C1569">
        <v>3</v>
      </c>
      <c r="D1569">
        <v>7</v>
      </c>
      <c r="E1569">
        <v>1000</v>
      </c>
      <c r="F1569">
        <v>14.2130450439453</v>
      </c>
      <c r="G1569">
        <v>1.6886877441406201</v>
      </c>
      <c r="H1569">
        <v>14.3130121120059</v>
      </c>
      <c r="I1569">
        <v>-1.6890544690170699</v>
      </c>
      <c r="J1569">
        <f t="shared" si="25"/>
        <v>4.5941308381625161</v>
      </c>
      <c r="K1569" t="str" cm="1">
        <f t="array" ref="K1569">INDEX($P$5:$P$12,MATCH(MIN(ABS(MOD(J1569 - $Q$5:$Q$12 + PI(), 2*PI()) - PI())),ABS(MOD(J1569 - $Q$5:$Q$12 + PI(), 2*PI()) - PI()),0))</f>
        <v>W</v>
      </c>
      <c r="L1569">
        <v>4.8262439698568897</v>
      </c>
      <c r="M1569">
        <v>9.2069021860758404</v>
      </c>
      <c r="N1569">
        <v>4.5973028606838602</v>
      </c>
    </row>
    <row r="1570" spans="1:14" x14ac:dyDescent="0.3">
      <c r="A1570">
        <v>1678176</v>
      </c>
      <c r="B1570">
        <v>2023</v>
      </c>
      <c r="C1570">
        <v>3</v>
      </c>
      <c r="D1570">
        <v>7</v>
      </c>
      <c r="E1570">
        <v>1100</v>
      </c>
      <c r="F1570">
        <v>14.433344726562501</v>
      </c>
      <c r="G1570">
        <v>0.94391723632812496</v>
      </c>
      <c r="H1570">
        <v>14.464177119519301</v>
      </c>
      <c r="I1570">
        <v>-1.6361017014186101</v>
      </c>
      <c r="J1570">
        <f t="shared" si="25"/>
        <v>4.6470836057609759</v>
      </c>
      <c r="K1570" t="str" cm="1">
        <f t="array" ref="K1570">INDEX($P$5:$P$12,MATCH(MIN(ABS(MOD(J1570 - $Q$5:$Q$12 + PI(), 2*PI()) - PI())),ABS(MOD(J1570 - $Q$5:$Q$12 + PI(), 2*PI()) - PI()),0))</f>
        <v>W</v>
      </c>
      <c r="L1570">
        <v>4.8338123185867499</v>
      </c>
      <c r="M1570">
        <v>9.1867219077216191</v>
      </c>
      <c r="N1570">
        <v>4.6083087921142498</v>
      </c>
    </row>
    <row r="1571" spans="1:14" x14ac:dyDescent="0.3">
      <c r="A1571">
        <v>1678179</v>
      </c>
      <c r="B1571">
        <v>2023</v>
      </c>
      <c r="C1571">
        <v>3</v>
      </c>
      <c r="D1571">
        <v>7</v>
      </c>
      <c r="E1571">
        <v>1200</v>
      </c>
      <c r="F1571">
        <v>14.0219250488281</v>
      </c>
      <c r="G1571">
        <v>0.77770568847656196</v>
      </c>
      <c r="H1571">
        <v>14.0434756457524</v>
      </c>
      <c r="I1571">
        <v>-1.62620310537463</v>
      </c>
      <c r="J1571">
        <f t="shared" si="25"/>
        <v>4.656982201804956</v>
      </c>
      <c r="K1571" t="str" cm="1">
        <f t="array" ref="K1571">INDEX($P$5:$P$12,MATCH(MIN(ABS(MOD(J1571 - $Q$5:$Q$12 + PI(), 2*PI()) - PI())),ABS(MOD(J1571 - $Q$5:$Q$12 + PI(), 2*PI()) - PI()),0))</f>
        <v>W</v>
      </c>
      <c r="L1571">
        <v>4.8431518469855899</v>
      </c>
      <c r="M1571">
        <v>9.1898236804538307</v>
      </c>
      <c r="N1571">
        <v>4.5998222563001798</v>
      </c>
    </row>
    <row r="1572" spans="1:14" x14ac:dyDescent="0.3">
      <c r="A1572">
        <v>1678183</v>
      </c>
      <c r="B1572">
        <v>2023</v>
      </c>
      <c r="C1572">
        <v>3</v>
      </c>
      <c r="D1572">
        <v>7</v>
      </c>
      <c r="E1572">
        <v>1300</v>
      </c>
      <c r="F1572">
        <v>13.488234252929599</v>
      </c>
      <c r="G1572">
        <v>0.91418640136718698</v>
      </c>
      <c r="H1572">
        <v>13.5191789705717</v>
      </c>
      <c r="I1572">
        <v>-1.63846941193116</v>
      </c>
      <c r="J1572">
        <f t="shared" si="25"/>
        <v>4.6447158952484262</v>
      </c>
      <c r="K1572" t="str" cm="1">
        <f t="array" ref="K1572">INDEX($P$5:$P$12,MATCH(MIN(ABS(MOD(J1572 - $Q$5:$Q$12 + PI(), 2*PI()) - PI())),ABS(MOD(J1572 - $Q$5:$Q$12 + PI(), 2*PI()) - PI()),0))</f>
        <v>W</v>
      </c>
      <c r="L1572">
        <v>4.8517880641312097</v>
      </c>
      <c r="M1572">
        <v>9.2117937935723102</v>
      </c>
      <c r="N1572">
        <v>4.5569735633002297</v>
      </c>
    </row>
    <row r="1573" spans="1:14" x14ac:dyDescent="0.3">
      <c r="A1573">
        <v>1678186</v>
      </c>
      <c r="B1573">
        <v>2023</v>
      </c>
      <c r="C1573">
        <v>3</v>
      </c>
      <c r="D1573">
        <v>7</v>
      </c>
      <c r="E1573">
        <v>1400</v>
      </c>
      <c r="F1573">
        <v>13.0791467285156</v>
      </c>
      <c r="G1573">
        <v>1.0538702392578101</v>
      </c>
      <c r="H1573">
        <v>13.1215365574018</v>
      </c>
      <c r="I1573">
        <v>-1.65119899645528</v>
      </c>
      <c r="J1573">
        <f t="shared" si="25"/>
        <v>4.6319863107243062</v>
      </c>
      <c r="K1573" t="str" cm="1">
        <f t="array" ref="K1573">INDEX($P$5:$P$12,MATCH(MIN(ABS(MOD(J1573 - $Q$5:$Q$12 + PI(), 2*PI()) - PI())),ABS(MOD(J1573 - $Q$5:$Q$12 + PI(), 2*PI()) - PI()),0))</f>
        <v>W</v>
      </c>
      <c r="L1573">
        <v>4.85844028544608</v>
      </c>
      <c r="M1573">
        <v>9.2352046966552699</v>
      </c>
      <c r="N1573">
        <v>4.4972131517198299</v>
      </c>
    </row>
    <row r="1574" spans="1:14" x14ac:dyDescent="0.3">
      <c r="A1574">
        <v>1678190</v>
      </c>
      <c r="B1574">
        <v>2023</v>
      </c>
      <c r="C1574">
        <v>3</v>
      </c>
      <c r="D1574">
        <v>7</v>
      </c>
      <c r="E1574">
        <v>1500</v>
      </c>
      <c r="F1574">
        <v>12.437069091796801</v>
      </c>
      <c r="G1574">
        <v>1.6285675048828101</v>
      </c>
      <c r="H1574">
        <v>12.5432419936828</v>
      </c>
      <c r="I1574">
        <v>-1.7010001569359301</v>
      </c>
      <c r="J1574">
        <f t="shared" si="25"/>
        <v>4.5821851502436566</v>
      </c>
      <c r="K1574" t="str" cm="1">
        <f t="array" ref="K1574">INDEX($P$5:$P$12,MATCH(MIN(ABS(MOD(J1574 - $Q$5:$Q$12 + PI(), 2*PI()) - PI())),ABS(MOD(J1574 - $Q$5:$Q$12 + PI(), 2*PI()) - PI()),0))</f>
        <v>W</v>
      </c>
      <c r="L1574">
        <v>4.8630202123447299</v>
      </c>
      <c r="M1574">
        <v>9.2685245937771192</v>
      </c>
      <c r="N1574">
        <v>4.41588613722059</v>
      </c>
    </row>
    <row r="1575" spans="1:14" x14ac:dyDescent="0.3">
      <c r="A1575">
        <v>1678194</v>
      </c>
      <c r="B1575">
        <v>2023</v>
      </c>
      <c r="C1575">
        <v>3</v>
      </c>
      <c r="D1575">
        <v>7</v>
      </c>
      <c r="E1575">
        <v>1600</v>
      </c>
      <c r="F1575">
        <v>11.933318481445299</v>
      </c>
      <c r="G1575">
        <v>2.3823767089843702</v>
      </c>
      <c r="H1575">
        <v>12.1688047384743</v>
      </c>
      <c r="I1575">
        <v>-1.76784643472227</v>
      </c>
      <c r="J1575">
        <f t="shared" si="25"/>
        <v>4.515338872457316</v>
      </c>
      <c r="K1575" t="str" cm="1">
        <f t="array" ref="K1575">INDEX($P$5:$P$12,MATCH(MIN(ABS(MOD(J1575 - $Q$5:$Q$12 + PI(), 2*PI()) - PI())),ABS(MOD(J1575 - $Q$5:$Q$12 + PI(), 2*PI()) - PI()),0))</f>
        <v>W</v>
      </c>
      <c r="L1575">
        <v>4.8641015741100198</v>
      </c>
      <c r="M1575">
        <v>9.3059451844957106</v>
      </c>
      <c r="N1575">
        <v>4.3273699018690301</v>
      </c>
    </row>
    <row r="1576" spans="1:14" x14ac:dyDescent="0.3">
      <c r="A1576">
        <v>1678197</v>
      </c>
      <c r="B1576">
        <v>2023</v>
      </c>
      <c r="C1576">
        <v>3</v>
      </c>
      <c r="D1576">
        <v>7</v>
      </c>
      <c r="E1576">
        <v>1700</v>
      </c>
      <c r="F1576">
        <v>11.696646118164001</v>
      </c>
      <c r="G1576">
        <v>3.02468322753906</v>
      </c>
      <c r="H1576">
        <v>12.081400541349399</v>
      </c>
      <c r="I1576">
        <v>-1.8238470201571899</v>
      </c>
      <c r="J1576">
        <f t="shared" si="25"/>
        <v>4.4593382870223959</v>
      </c>
      <c r="K1576" t="str" cm="1">
        <f t="array" ref="K1576">INDEX($P$5:$P$12,MATCH(MIN(ABS(MOD(J1576 - $Q$5:$Q$12 + PI(), 2*PI()) - PI())),ABS(MOD(J1576 - $Q$5:$Q$12 + PI(), 2*PI()) - PI()),0))</f>
        <v>W</v>
      </c>
      <c r="L1576">
        <v>4.8610859288543304</v>
      </c>
      <c r="M1576">
        <v>9.3278827667236293</v>
      </c>
      <c r="N1576">
        <v>4.2523028055826799</v>
      </c>
    </row>
    <row r="1577" spans="1:14" x14ac:dyDescent="0.3">
      <c r="A1577">
        <v>1678201</v>
      </c>
      <c r="B1577">
        <v>2023</v>
      </c>
      <c r="C1577">
        <v>3</v>
      </c>
      <c r="D1577">
        <v>7</v>
      </c>
      <c r="E1577">
        <v>1800</v>
      </c>
      <c r="F1577">
        <v>11.9217376708984</v>
      </c>
      <c r="G1577">
        <v>3.47677429199218</v>
      </c>
      <c r="H1577">
        <v>12.4183649717334</v>
      </c>
      <c r="I1577">
        <v>-1.8545595762612199</v>
      </c>
      <c r="J1577">
        <f t="shared" si="25"/>
        <v>4.4286257309183661</v>
      </c>
      <c r="K1577" t="str" cm="1">
        <f t="array" ref="K1577">INDEX($P$5:$P$12,MATCH(MIN(ABS(MOD(J1577 - $Q$5:$Q$12 + PI(), 2*PI()) - PI())),ABS(MOD(J1577 - $Q$5:$Q$12 + PI(), 2*PI()) - PI()),0))</f>
        <v>W</v>
      </c>
      <c r="L1577">
        <v>4.8532576556020697</v>
      </c>
      <c r="M1577">
        <v>9.3246280882093604</v>
      </c>
      <c r="N1577">
        <v>4.2021311653984901</v>
      </c>
    </row>
    <row r="1578" spans="1:14" x14ac:dyDescent="0.3">
      <c r="A1578">
        <v>1678204</v>
      </c>
      <c r="B1578">
        <v>2023</v>
      </c>
      <c r="C1578">
        <v>3</v>
      </c>
      <c r="D1578">
        <v>7</v>
      </c>
      <c r="E1578">
        <v>1900</v>
      </c>
      <c r="F1578">
        <v>12.0536840820312</v>
      </c>
      <c r="G1578">
        <v>3.81498901367187</v>
      </c>
      <c r="H1578">
        <v>12.6429996885173</v>
      </c>
      <c r="I1578">
        <v>-1.8773210113437599</v>
      </c>
      <c r="J1578">
        <f t="shared" si="25"/>
        <v>4.4058642958358263</v>
      </c>
      <c r="K1578" t="str" cm="1">
        <f t="array" ref="K1578">INDEX($P$5:$P$12,MATCH(MIN(ABS(MOD(J1578 - $Q$5:$Q$12 + PI(), 2*PI()) - PI())),ABS(MOD(J1578 - $Q$5:$Q$12 + PI(), 2*PI()) - PI()),0))</f>
        <v>W</v>
      </c>
      <c r="L1578">
        <v>4.84134137089519</v>
      </c>
      <c r="M1578">
        <v>9.2988171047634491</v>
      </c>
      <c r="N1578">
        <v>4.1784385045369401</v>
      </c>
    </row>
    <row r="1579" spans="1:14" x14ac:dyDescent="0.3">
      <c r="A1579">
        <v>1678208</v>
      </c>
      <c r="B1579">
        <v>2023</v>
      </c>
      <c r="C1579">
        <v>3</v>
      </c>
      <c r="D1579">
        <v>7</v>
      </c>
      <c r="E1579">
        <v>2000</v>
      </c>
      <c r="F1579">
        <v>12.0282629394531</v>
      </c>
      <c r="G1579">
        <v>4.1528497314453103</v>
      </c>
      <c r="H1579">
        <v>12.724986060211799</v>
      </c>
      <c r="I1579">
        <v>-1.90324009952929</v>
      </c>
      <c r="J1579">
        <f t="shared" si="25"/>
        <v>4.3799452076502963</v>
      </c>
      <c r="K1579" t="str" cm="1">
        <f t="array" ref="K1579">INDEX($P$5:$P$12,MATCH(MIN(ABS(MOD(J1579 - $Q$5:$Q$12 + PI(), 2*PI()) - PI())),ABS(MOD(J1579 - $Q$5:$Q$12 + PI(), 2*PI()) - PI()),0))</f>
        <v>W</v>
      </c>
      <c r="L1579">
        <v>4.8270841084087799</v>
      </c>
      <c r="M1579">
        <v>9.2639115651448503</v>
      </c>
      <c r="N1579">
        <v>4.17539310455322</v>
      </c>
    </row>
    <row r="1580" spans="1:14" x14ac:dyDescent="0.3">
      <c r="A1580">
        <v>1678212</v>
      </c>
      <c r="B1580">
        <v>2023</v>
      </c>
      <c r="C1580">
        <v>3</v>
      </c>
      <c r="D1580">
        <v>7</v>
      </c>
      <c r="E1580">
        <v>2100</v>
      </c>
      <c r="F1580">
        <v>11.7951123046875</v>
      </c>
      <c r="G1580">
        <v>4.5069091796874998</v>
      </c>
      <c r="H1580">
        <v>12.6268327237728</v>
      </c>
      <c r="I1580">
        <v>-1.9357768396216399</v>
      </c>
      <c r="J1580">
        <f t="shared" si="25"/>
        <v>4.3474084675579459</v>
      </c>
      <c r="K1580" t="str" cm="1">
        <f t="array" ref="K1580">INDEX($P$5:$P$12,MATCH(MIN(ABS(MOD(J1580 - $Q$5:$Q$12 + PI(), 2*PI()) - PI())),ABS(MOD(J1580 - $Q$5:$Q$12 + PI(), 2*PI()) - PI()),0))</f>
        <v>W</v>
      </c>
      <c r="L1580">
        <v>4.8140296478333502</v>
      </c>
      <c r="M1580">
        <v>9.2365613513522593</v>
      </c>
      <c r="N1580">
        <v>4.1821081373426603</v>
      </c>
    </row>
    <row r="1581" spans="1:14" x14ac:dyDescent="0.3">
      <c r="A1581">
        <v>1678215</v>
      </c>
      <c r="B1581">
        <v>2023</v>
      </c>
      <c r="C1581">
        <v>3</v>
      </c>
      <c r="D1581">
        <v>7</v>
      </c>
      <c r="E1581">
        <v>2200</v>
      </c>
      <c r="F1581">
        <v>10.6572967529296</v>
      </c>
      <c r="G1581">
        <v>5.0475750732421796</v>
      </c>
      <c r="H1581">
        <v>11.7922003120716</v>
      </c>
      <c r="I1581">
        <v>-2.0131231774915199</v>
      </c>
      <c r="J1581">
        <f t="shared" si="25"/>
        <v>4.2700621296880659</v>
      </c>
      <c r="K1581" t="str" cm="1">
        <f t="array" ref="K1581">INDEX($P$5:$P$12,MATCH(MIN(ABS(MOD(J1581 - $Q$5:$Q$12 + PI(), 2*PI()) - PI())),ABS(MOD(J1581 - $Q$5:$Q$12 + PI(), 2*PI()) - PI()),0))</f>
        <v>SW</v>
      </c>
      <c r="L1581">
        <v>4.8102645298655604</v>
      </c>
      <c r="M1581">
        <v>9.2908888922797299</v>
      </c>
      <c r="N1581">
        <v>4.1292488310072102</v>
      </c>
    </row>
    <row r="1582" spans="1:14" x14ac:dyDescent="0.3">
      <c r="A1582">
        <v>1678219</v>
      </c>
      <c r="B1582">
        <v>2023</v>
      </c>
      <c r="C1582">
        <v>3</v>
      </c>
      <c r="D1582">
        <v>7</v>
      </c>
      <c r="E1582">
        <v>2300</v>
      </c>
      <c r="F1582">
        <v>11.3360333251953</v>
      </c>
      <c r="G1582">
        <v>4.8486248779296801</v>
      </c>
      <c r="H1582">
        <v>12.329428809025</v>
      </c>
      <c r="I1582">
        <v>-1.9749668438250201</v>
      </c>
      <c r="J1582">
        <f t="shared" si="25"/>
        <v>4.3082184633545664</v>
      </c>
      <c r="K1582" t="str" cm="1">
        <f t="array" ref="K1582">INDEX($P$5:$P$12,MATCH(MIN(ABS(MOD(J1582 - $Q$5:$Q$12 + PI(), 2*PI()) - PI())),ABS(MOD(J1582 - $Q$5:$Q$12 + PI(), 2*PI()) - PI()),0))</f>
        <v>SW</v>
      </c>
      <c r="L1582">
        <v>4.8035019945002002</v>
      </c>
      <c r="M1582">
        <v>9.3175702624850807</v>
      </c>
      <c r="N1582">
        <v>4.1073962317572699</v>
      </c>
    </row>
    <row r="1583" spans="1:14" x14ac:dyDescent="0.3">
      <c r="A1583">
        <v>1678222</v>
      </c>
      <c r="B1583">
        <v>2023</v>
      </c>
      <c r="C1583">
        <v>3</v>
      </c>
      <c r="D1583">
        <v>7</v>
      </c>
      <c r="E1583">
        <v>0</v>
      </c>
      <c r="F1583">
        <v>13.930098266601499</v>
      </c>
      <c r="G1583">
        <v>1.7760339355468699</v>
      </c>
      <c r="H1583">
        <v>14.0428606151805</v>
      </c>
      <c r="I1583">
        <v>-1.6976083119005301</v>
      </c>
      <c r="J1583">
        <f t="shared" si="25"/>
        <v>4.5855769952790562</v>
      </c>
      <c r="K1583" t="str" cm="1">
        <f t="array" ref="K1583">INDEX($P$5:$P$12,MATCH(MIN(ABS(MOD(J1583 - $Q$5:$Q$12 + PI(), 2*PI()) - PI())),ABS(MOD(J1583 - $Q$5:$Q$12 + PI(), 2*PI()) - PI()),0))</f>
        <v>W</v>
      </c>
      <c r="L1583">
        <v>4.8647747028708697</v>
      </c>
      <c r="M1583">
        <v>9.7259954876369896</v>
      </c>
      <c r="N1583">
        <v>4.7713443968031104</v>
      </c>
    </row>
    <row r="1584" spans="1:14" x14ac:dyDescent="0.3">
      <c r="A1584">
        <v>1678226</v>
      </c>
      <c r="B1584">
        <v>2023</v>
      </c>
      <c r="C1584">
        <v>3</v>
      </c>
      <c r="D1584">
        <v>7</v>
      </c>
      <c r="E1584">
        <v>100</v>
      </c>
      <c r="F1584">
        <v>13.449573974609301</v>
      </c>
      <c r="G1584">
        <v>1.2618115234375</v>
      </c>
      <c r="H1584">
        <v>13.508634587521</v>
      </c>
      <c r="I1584">
        <v>-1.6643404702879501</v>
      </c>
      <c r="J1584">
        <f t="shared" si="25"/>
        <v>4.6188448368916362</v>
      </c>
      <c r="K1584" t="str" cm="1">
        <f t="array" ref="K1584">INDEX($P$5:$P$12,MATCH(MIN(ABS(MOD(J1584 - $Q$5:$Q$12 + PI(), 2*PI()) - PI())),ABS(MOD(J1584 - $Q$5:$Q$12 + PI(), 2*PI()) - PI()),0))</f>
        <v>W</v>
      </c>
      <c r="L1584">
        <v>4.8654111391900496</v>
      </c>
      <c r="M1584">
        <v>9.68657885657416</v>
      </c>
      <c r="N1584">
        <v>4.7437893549601204</v>
      </c>
    </row>
    <row r="1585" spans="1:14" x14ac:dyDescent="0.3">
      <c r="A1585">
        <v>1678230</v>
      </c>
      <c r="B1585">
        <v>2023</v>
      </c>
      <c r="C1585">
        <v>3</v>
      </c>
      <c r="D1585">
        <v>7</v>
      </c>
      <c r="E1585">
        <v>200</v>
      </c>
      <c r="F1585">
        <v>13.340886230468699</v>
      </c>
      <c r="G1585">
        <v>1.21620910644531</v>
      </c>
      <c r="H1585">
        <v>13.396208792225901</v>
      </c>
      <c r="I1585">
        <v>-1.6617090690457399</v>
      </c>
      <c r="J1585">
        <f t="shared" si="25"/>
        <v>4.6214762381338463</v>
      </c>
      <c r="K1585" t="str" cm="1">
        <f t="array" ref="K1585">INDEX($P$5:$P$12,MATCH(MIN(ABS(MOD(J1585 - $Q$5:$Q$12 + PI(), 2*PI()) - PI())),ABS(MOD(J1585 - $Q$5:$Q$12 + PI(), 2*PI()) - PI()),0))</f>
        <v>W</v>
      </c>
      <c r="L1585">
        <v>4.86807382682926</v>
      </c>
      <c r="M1585">
        <v>9.6616970698038696</v>
      </c>
      <c r="N1585">
        <v>4.7011127471923801</v>
      </c>
    </row>
    <row r="1586" spans="1:14" x14ac:dyDescent="0.3">
      <c r="A1586">
        <v>1678233</v>
      </c>
      <c r="B1586">
        <v>2023</v>
      </c>
      <c r="C1586">
        <v>3</v>
      </c>
      <c r="D1586">
        <v>8</v>
      </c>
      <c r="E1586">
        <v>300</v>
      </c>
      <c r="F1586">
        <v>10.3967041015625</v>
      </c>
      <c r="G1586">
        <v>7.1438421630859299</v>
      </c>
      <c r="H1586">
        <v>12.614512952410401</v>
      </c>
      <c r="I1586">
        <v>-2.1728294344694401</v>
      </c>
      <c r="J1586">
        <f t="shared" si="25"/>
        <v>4.1103558727101461</v>
      </c>
      <c r="K1586" t="str" cm="1">
        <f t="array" ref="K1586">INDEX($P$5:$P$12,MATCH(MIN(ABS(MOD(J1586 - $Q$5:$Q$12 + PI(), 2*PI()) - PI())),ABS(MOD(J1586 - $Q$5:$Q$12 + PI(), 2*PI()) - PI()),0))</f>
        <v>SW</v>
      </c>
      <c r="L1586">
        <v>4.7695808974263496</v>
      </c>
      <c r="M1586">
        <v>9.4013779958089199</v>
      </c>
      <c r="N1586">
        <v>4.0870800018310502</v>
      </c>
    </row>
    <row r="1587" spans="1:14" x14ac:dyDescent="0.3">
      <c r="A1587">
        <v>1678237</v>
      </c>
      <c r="B1587">
        <v>2023</v>
      </c>
      <c r="C1587">
        <v>3</v>
      </c>
      <c r="D1587">
        <v>8</v>
      </c>
      <c r="E1587">
        <v>400</v>
      </c>
      <c r="F1587">
        <v>10.1716375732421</v>
      </c>
      <c r="G1587">
        <v>6.9365039062499996</v>
      </c>
      <c r="H1587">
        <v>12.311673215400599</v>
      </c>
      <c r="I1587">
        <v>-2.1693022254191301</v>
      </c>
      <c r="J1587">
        <f t="shared" si="25"/>
        <v>4.1138830817604557</v>
      </c>
      <c r="K1587" t="str" cm="1">
        <f t="array" ref="K1587">INDEX($P$5:$P$12,MATCH(MIN(ABS(MOD(J1587 - $Q$5:$Q$12 + PI(), 2*PI()) - PI())),ABS(MOD(J1587 - $Q$5:$Q$12 + PI(), 2*PI()) - PI()),0))</f>
        <v>SW</v>
      </c>
      <c r="L1587">
        <v>4.7635058127103802</v>
      </c>
      <c r="M1587">
        <v>9.4247775607638893</v>
      </c>
      <c r="N1587">
        <v>4.0985912746853197</v>
      </c>
    </row>
    <row r="1588" spans="1:14" x14ac:dyDescent="0.3">
      <c r="A1588">
        <v>1678240</v>
      </c>
      <c r="B1588">
        <v>2023</v>
      </c>
      <c r="C1588">
        <v>3</v>
      </c>
      <c r="D1588">
        <v>8</v>
      </c>
      <c r="E1588">
        <v>500</v>
      </c>
      <c r="F1588">
        <v>10.066828002929601</v>
      </c>
      <c r="G1588">
        <v>6.7907214355468701</v>
      </c>
      <c r="H1588">
        <v>12.143101895964</v>
      </c>
      <c r="I1588">
        <v>-2.1642465193005398</v>
      </c>
      <c r="J1588">
        <f t="shared" si="25"/>
        <v>4.1189387878790464</v>
      </c>
      <c r="K1588" t="str" cm="1">
        <f t="array" ref="K1588">INDEX($P$5:$P$12,MATCH(MIN(ABS(MOD(J1588 - $Q$5:$Q$12 + PI(), 2*PI()) - PI())),ABS(MOD(J1588 - $Q$5:$Q$12 + PI(), 2*PI()) - PI()),0))</f>
        <v>SW</v>
      </c>
      <c r="L1588">
        <v>4.7629005057852796</v>
      </c>
      <c r="M1588">
        <v>9.4645957946777308</v>
      </c>
      <c r="N1588">
        <v>4.1052420934041303</v>
      </c>
    </row>
    <row r="1589" spans="1:14" x14ac:dyDescent="0.3">
      <c r="A1589">
        <v>1678244</v>
      </c>
      <c r="B1589">
        <v>2023</v>
      </c>
      <c r="C1589">
        <v>3</v>
      </c>
      <c r="D1589">
        <v>8</v>
      </c>
      <c r="E1589">
        <v>600</v>
      </c>
      <c r="F1589">
        <v>9.5367382812500008</v>
      </c>
      <c r="G1589">
        <v>6.5030944824218704</v>
      </c>
      <c r="H1589">
        <v>11.542946542905099</v>
      </c>
      <c r="I1589">
        <v>-2.1692705452668601</v>
      </c>
      <c r="J1589">
        <f t="shared" si="25"/>
        <v>4.1139147619127261</v>
      </c>
      <c r="K1589" t="str" cm="1">
        <f t="array" ref="K1589">INDEX($P$5:$P$12,MATCH(MIN(ABS(MOD(J1589 - $Q$5:$Q$12 + PI(), 2*PI()) - PI())),ABS(MOD(J1589 - $Q$5:$Q$12 + PI(), 2*PI()) - PI()),0))</f>
        <v>SW</v>
      </c>
      <c r="L1589">
        <v>4.7704099098830204</v>
      </c>
      <c r="M1589">
        <v>9.5458688735961896</v>
      </c>
      <c r="N1589">
        <v>4.08852375878228</v>
      </c>
    </row>
    <row r="1590" spans="1:14" x14ac:dyDescent="0.3">
      <c r="A1590">
        <v>1678248</v>
      </c>
      <c r="B1590">
        <v>2023</v>
      </c>
      <c r="C1590">
        <v>3</v>
      </c>
      <c r="D1590">
        <v>8</v>
      </c>
      <c r="E1590">
        <v>700</v>
      </c>
      <c r="F1590">
        <v>9.26253540039062</v>
      </c>
      <c r="G1590">
        <v>6.4753924560546796</v>
      </c>
      <c r="H1590">
        <v>11.3015604897474</v>
      </c>
      <c r="I1590">
        <v>-2.1809146699625099</v>
      </c>
      <c r="J1590">
        <f t="shared" si="25"/>
        <v>4.1022706372170763</v>
      </c>
      <c r="K1590" t="str" cm="1">
        <f t="array" ref="K1590">INDEX($P$5:$P$12,MATCH(MIN(ABS(MOD(J1590 - $Q$5:$Q$12 + PI(), 2*PI()) - PI())),ABS(MOD(J1590 - $Q$5:$Q$12 + PI(), 2*PI()) - PI()),0))</f>
        <v>SW</v>
      </c>
      <c r="L1590">
        <v>4.7800268804860799</v>
      </c>
      <c r="M1590">
        <v>9.6308292812771192</v>
      </c>
      <c r="N1590">
        <v>4.0690370135837099</v>
      </c>
    </row>
    <row r="1591" spans="1:14" x14ac:dyDescent="0.3">
      <c r="A1591">
        <v>1678251</v>
      </c>
      <c r="B1591">
        <v>2023</v>
      </c>
      <c r="C1591">
        <v>3</v>
      </c>
      <c r="D1591">
        <v>8</v>
      </c>
      <c r="E1591">
        <v>800</v>
      </c>
      <c r="F1591">
        <v>8.9843353271484307</v>
      </c>
      <c r="G1591">
        <v>6.6279492187500004</v>
      </c>
      <c r="H1591">
        <v>11.164586517958201</v>
      </c>
      <c r="I1591">
        <v>-2.2063936283221599</v>
      </c>
      <c r="J1591">
        <f t="shared" si="25"/>
        <v>4.0767916788574263</v>
      </c>
      <c r="K1591" t="str" cm="1">
        <f t="array" ref="K1591">INDEX($P$5:$P$12,MATCH(MIN(ABS(MOD(J1591 - $Q$5:$Q$12 + PI(), 2*PI()) - PI())),ABS(MOD(J1591 - $Q$5:$Q$12 + PI(), 2*PI()) - PI()),0))</f>
        <v>SW</v>
      </c>
      <c r="L1591">
        <v>4.7878984744920698</v>
      </c>
      <c r="M1591">
        <v>9.7096812989976602</v>
      </c>
      <c r="N1591">
        <v>4.0506096945868597</v>
      </c>
    </row>
    <row r="1592" spans="1:14" x14ac:dyDescent="0.3">
      <c r="A1592">
        <v>1678255</v>
      </c>
      <c r="B1592">
        <v>2023</v>
      </c>
      <c r="C1592">
        <v>3</v>
      </c>
      <c r="D1592">
        <v>8</v>
      </c>
      <c r="E1592">
        <v>900</v>
      </c>
      <c r="F1592">
        <v>7.9506219482421798</v>
      </c>
      <c r="G1592">
        <v>7.03145812988281</v>
      </c>
      <c r="H1592">
        <v>10.6138491037024</v>
      </c>
      <c r="I1592">
        <v>-2.2949204088882098</v>
      </c>
      <c r="J1592">
        <f t="shared" si="25"/>
        <v>3.9882648982913764</v>
      </c>
      <c r="K1592" t="str" cm="1">
        <f t="array" ref="K1592">INDEX($P$5:$P$12,MATCH(MIN(ABS(MOD(J1592 - $Q$5:$Q$12 + PI(), 2*PI()) - PI())),ABS(MOD(J1592 - $Q$5:$Q$12 + PI(), 2*PI()) - PI()),0))</f>
        <v>SW</v>
      </c>
      <c r="L1592">
        <v>4.7952163677167396</v>
      </c>
      <c r="M1592">
        <v>9.7743378745184994</v>
      </c>
      <c r="N1592">
        <v>4.0160431332058302</v>
      </c>
    </row>
    <row r="1593" spans="1:14" x14ac:dyDescent="0.3">
      <c r="A1593">
        <v>1678258</v>
      </c>
      <c r="B1593">
        <v>2023</v>
      </c>
      <c r="C1593">
        <v>3</v>
      </c>
      <c r="D1593">
        <v>8</v>
      </c>
      <c r="E1593">
        <v>1000</v>
      </c>
      <c r="F1593">
        <v>6.7281005859374998</v>
      </c>
      <c r="G1593">
        <v>8.2719091796874995</v>
      </c>
      <c r="H1593">
        <v>10.662636586299399</v>
      </c>
      <c r="I1593">
        <v>-2.4587538887548299</v>
      </c>
      <c r="J1593">
        <f t="shared" si="25"/>
        <v>3.8244314184247563</v>
      </c>
      <c r="K1593" t="str" cm="1">
        <f t="array" ref="K1593">INDEX($P$5:$P$12,MATCH(MIN(ABS(MOD(J1593 - $Q$5:$Q$12 + PI(), 2*PI()) - PI())),ABS(MOD(J1593 - $Q$5:$Q$12 + PI(), 2*PI()) - PI()),0))</f>
        <v>SW</v>
      </c>
      <c r="L1593">
        <v>4.8014318306128398</v>
      </c>
      <c r="M1593">
        <v>9.85948785146077</v>
      </c>
      <c r="N1593">
        <v>3.9793009228176501</v>
      </c>
    </row>
    <row r="1594" spans="1:14" x14ac:dyDescent="0.3">
      <c r="A1594">
        <v>1678262</v>
      </c>
      <c r="B1594">
        <v>2023</v>
      </c>
      <c r="C1594">
        <v>3</v>
      </c>
      <c r="D1594">
        <v>8</v>
      </c>
      <c r="E1594">
        <v>1100</v>
      </c>
      <c r="F1594">
        <v>6.3674133300781204</v>
      </c>
      <c r="G1594">
        <v>9.4173736572265607</v>
      </c>
      <c r="H1594">
        <v>11.3679760342763</v>
      </c>
      <c r="I1594">
        <v>-2.5470638534452399</v>
      </c>
      <c r="J1594">
        <f t="shared" si="25"/>
        <v>3.7361214537343463</v>
      </c>
      <c r="K1594" t="str" cm="1">
        <f t="array" ref="K1594">INDEX($P$5:$P$12,MATCH(MIN(ABS(MOD(J1594 - $Q$5:$Q$12 + PI(), 2*PI()) - PI())),ABS(MOD(J1594 - $Q$5:$Q$12 + PI(), 2*PI()) - PI()),0))</f>
        <v>SW</v>
      </c>
      <c r="L1594">
        <v>4.7918678865061501</v>
      </c>
      <c r="M1594">
        <v>9.8686269124348893</v>
      </c>
      <c r="N1594">
        <v>3.9698143005371</v>
      </c>
    </row>
    <row r="1595" spans="1:14" x14ac:dyDescent="0.3">
      <c r="A1595">
        <v>1678266</v>
      </c>
      <c r="B1595">
        <v>2023</v>
      </c>
      <c r="C1595">
        <v>3</v>
      </c>
      <c r="D1595">
        <v>8</v>
      </c>
      <c r="E1595">
        <v>1200</v>
      </c>
      <c r="F1595">
        <v>6.4308666992187504</v>
      </c>
      <c r="G1595">
        <v>10.561003417968699</v>
      </c>
      <c r="H1595">
        <v>12.3649035458214</v>
      </c>
      <c r="I1595">
        <v>-2.5946359535259602</v>
      </c>
      <c r="J1595">
        <f t="shared" si="25"/>
        <v>3.688549353653626</v>
      </c>
      <c r="K1595" t="str" cm="1">
        <f t="array" ref="K1595">INDEX($P$5:$P$12,MATCH(MIN(ABS(MOD(J1595 - $Q$5:$Q$12 + PI(), 2*PI()) - PI())),ABS(MOD(J1595 - $Q$5:$Q$12 + PI(), 2*PI()) - PI()),0))</f>
        <v>SW</v>
      </c>
      <c r="L1595">
        <v>4.7604783311831804</v>
      </c>
      <c r="M1595">
        <v>9.78837002648247</v>
      </c>
      <c r="N1595">
        <v>3.9954161114162798</v>
      </c>
    </row>
    <row r="1596" spans="1:14" x14ac:dyDescent="0.3">
      <c r="A1596">
        <v>1678269</v>
      </c>
      <c r="B1596">
        <v>2023</v>
      </c>
      <c r="C1596">
        <v>3</v>
      </c>
      <c r="D1596">
        <v>8</v>
      </c>
      <c r="E1596">
        <v>1300</v>
      </c>
      <c r="F1596">
        <v>6.3804187011718696</v>
      </c>
      <c r="G1596">
        <v>11.514390258789</v>
      </c>
      <c r="H1596">
        <v>13.1640011331646</v>
      </c>
      <c r="I1596">
        <v>-2.6355874950885401</v>
      </c>
      <c r="J1596">
        <f t="shared" si="25"/>
        <v>3.6475978120910462</v>
      </c>
      <c r="K1596" t="str" cm="1">
        <f t="array" ref="K1596">INDEX($P$5:$P$12,MATCH(MIN(ABS(MOD(J1596 - $Q$5:$Q$12 + PI(), 2*PI()) - PI())),ABS(MOD(J1596 - $Q$5:$Q$12 + PI(), 2*PI()) - PI()),0))</f>
        <v>SW</v>
      </c>
      <c r="L1596">
        <v>4.7026709280229104</v>
      </c>
      <c r="M1596">
        <v>9.6200218200683594</v>
      </c>
      <c r="N1596">
        <v>4.0630569458007804</v>
      </c>
    </row>
    <row r="1597" spans="1:14" x14ac:dyDescent="0.3">
      <c r="A1597">
        <v>1678273</v>
      </c>
      <c r="B1597">
        <v>2023</v>
      </c>
      <c r="C1597">
        <v>3</v>
      </c>
      <c r="D1597">
        <v>8</v>
      </c>
      <c r="E1597">
        <v>1400</v>
      </c>
      <c r="F1597">
        <v>5.8635168457031197</v>
      </c>
      <c r="G1597">
        <v>12.284234008788999</v>
      </c>
      <c r="H1597">
        <v>13.6118784516514</v>
      </c>
      <c r="I1597">
        <v>-2.6962526924871799</v>
      </c>
      <c r="J1597">
        <f t="shared" si="25"/>
        <v>3.5869326146924063</v>
      </c>
      <c r="K1597" t="str" cm="1">
        <f t="array" ref="K1597">INDEX($P$5:$P$12,MATCH(MIN(ABS(MOD(J1597 - $Q$5:$Q$12 + PI(), 2*PI()) - PI())),ABS(MOD(J1597 - $Q$5:$Q$12 + PI(), 2*PI()) - PI()),0))</f>
        <v>SW</v>
      </c>
      <c r="L1597">
        <v>4.6285247356682202</v>
      </c>
      <c r="M1597">
        <v>9.4292713801066004</v>
      </c>
      <c r="N1597">
        <v>4.1484624014960296</v>
      </c>
    </row>
    <row r="1598" spans="1:14" x14ac:dyDescent="0.3">
      <c r="A1598">
        <v>1678276</v>
      </c>
      <c r="B1598">
        <v>2023</v>
      </c>
      <c r="C1598">
        <v>3</v>
      </c>
      <c r="D1598">
        <v>8</v>
      </c>
      <c r="E1598">
        <v>1500</v>
      </c>
      <c r="F1598">
        <v>5.3177380371093701</v>
      </c>
      <c r="G1598">
        <v>12.9651177978515</v>
      </c>
      <c r="H1598">
        <v>14.013301443395999</v>
      </c>
      <c r="I1598">
        <v>-2.7523607452548302</v>
      </c>
      <c r="J1598">
        <f t="shared" si="25"/>
        <v>3.530824561924756</v>
      </c>
      <c r="K1598" t="str" cm="1">
        <f t="array" ref="K1598">INDEX($P$5:$P$12,MATCH(MIN(ABS(MOD(J1598 - $Q$5:$Q$12 + PI(), 2*PI()) - PI())),ABS(MOD(J1598 - $Q$5:$Q$12 + PI(), 2*PI()) - PI()),0))</f>
        <v>S</v>
      </c>
      <c r="L1598">
        <v>4.5489172876381501</v>
      </c>
      <c r="M1598">
        <v>9.2606687545776296</v>
      </c>
      <c r="N1598">
        <v>4.2305769390529999</v>
      </c>
    </row>
    <row r="1599" spans="1:14" x14ac:dyDescent="0.3">
      <c r="A1599">
        <v>1678280</v>
      </c>
      <c r="B1599">
        <v>2023</v>
      </c>
      <c r="C1599">
        <v>3</v>
      </c>
      <c r="D1599">
        <v>8</v>
      </c>
      <c r="E1599">
        <v>1600</v>
      </c>
      <c r="F1599">
        <v>4.1418768310546801</v>
      </c>
      <c r="G1599">
        <v>13.094595947265599</v>
      </c>
      <c r="H1599">
        <v>13.734030242640801</v>
      </c>
      <c r="I1599">
        <v>-2.8352457216701401</v>
      </c>
      <c r="J1599">
        <f t="shared" si="25"/>
        <v>3.4479395855094461</v>
      </c>
      <c r="K1599" t="str" cm="1">
        <f t="array" ref="K1599">INDEX($P$5:$P$12,MATCH(MIN(ABS(MOD(J1599 - $Q$5:$Q$12 + PI(), 2*PI()) - PI())),ABS(MOD(J1599 - $Q$5:$Q$12 + PI(), 2*PI()) - PI()),0))</f>
        <v>S</v>
      </c>
      <c r="L1599">
        <v>4.4801294937594101</v>
      </c>
      <c r="M1599">
        <v>9.1600864198472696</v>
      </c>
      <c r="N1599">
        <v>4.2744408713446704</v>
      </c>
    </row>
    <row r="1600" spans="1:14" x14ac:dyDescent="0.3">
      <c r="A1600">
        <v>1678284</v>
      </c>
      <c r="B1600">
        <v>2023</v>
      </c>
      <c r="C1600">
        <v>3</v>
      </c>
      <c r="D1600">
        <v>8</v>
      </c>
      <c r="E1600">
        <v>1700</v>
      </c>
      <c r="F1600">
        <v>3.62703979492187</v>
      </c>
      <c r="G1600">
        <v>13.2291351318359</v>
      </c>
      <c r="H1600">
        <v>13.717340631854301</v>
      </c>
      <c r="I1600">
        <v>-2.8739977012042401</v>
      </c>
      <c r="J1600">
        <f t="shared" si="25"/>
        <v>3.4091876059753461</v>
      </c>
      <c r="K1600" t="str" cm="1">
        <f t="array" ref="K1600">INDEX($P$5:$P$12,MATCH(MIN(ABS(MOD(J1600 - $Q$5:$Q$12 + PI(), 2*PI()) - PI())),ABS(MOD(J1600 - $Q$5:$Q$12 + PI(), 2*PI()) - PI()),0))</f>
        <v>S</v>
      </c>
      <c r="L1600">
        <v>4.4158345118210001</v>
      </c>
      <c r="M1600">
        <v>9.0888121922810807</v>
      </c>
      <c r="N1600">
        <v>4.3013439178466797</v>
      </c>
    </row>
    <row r="1601" spans="1:14" x14ac:dyDescent="0.3">
      <c r="A1601">
        <v>1678287</v>
      </c>
      <c r="B1601">
        <v>2023</v>
      </c>
      <c r="C1601">
        <v>3</v>
      </c>
      <c r="D1601">
        <v>8</v>
      </c>
      <c r="E1601">
        <v>1800</v>
      </c>
      <c r="F1601">
        <v>3.68662963867187</v>
      </c>
      <c r="G1601">
        <v>13.804467163085899</v>
      </c>
      <c r="H1601">
        <v>14.288266226153899</v>
      </c>
      <c r="I1601">
        <v>-2.8806224938098701</v>
      </c>
      <c r="J1601">
        <f t="shared" si="25"/>
        <v>3.4025628133697161</v>
      </c>
      <c r="K1601" t="str" cm="1">
        <f t="array" ref="K1601">INDEX($P$5:$P$12,MATCH(MIN(ABS(MOD(J1601 - $Q$5:$Q$12 + PI(), 2*PI()) - PI())),ABS(MOD(J1601 - $Q$5:$Q$12 + PI(), 2*PI()) - PI()),0))</f>
        <v>S</v>
      </c>
      <c r="L1601">
        <v>4.3350786791382001</v>
      </c>
      <c r="M1601">
        <v>8.9804908964368995</v>
      </c>
      <c r="N1601">
        <v>4.3660721249050498</v>
      </c>
    </row>
    <row r="1602" spans="1:14" x14ac:dyDescent="0.3">
      <c r="A1602">
        <v>1678291</v>
      </c>
      <c r="B1602">
        <v>2023</v>
      </c>
      <c r="C1602">
        <v>3</v>
      </c>
      <c r="D1602">
        <v>8</v>
      </c>
      <c r="E1602">
        <v>1900</v>
      </c>
      <c r="F1602">
        <v>4.8434179687499999</v>
      </c>
      <c r="G1602">
        <v>14.657707519531201</v>
      </c>
      <c r="H1602">
        <v>15.4371981702682</v>
      </c>
      <c r="I1602">
        <v>-2.8224529626894901</v>
      </c>
      <c r="J1602">
        <f t="shared" si="25"/>
        <v>3.4607323444900961</v>
      </c>
      <c r="K1602" t="str" cm="1">
        <f t="array" ref="K1602">INDEX($P$5:$P$12,MATCH(MIN(ABS(MOD(J1602 - $Q$5:$Q$12 + PI(), 2*PI()) - PI())),ABS(MOD(J1602 - $Q$5:$Q$12 + PI(), 2*PI()) - PI()),0))</f>
        <v>S</v>
      </c>
      <c r="L1602">
        <v>4.2489710467008104</v>
      </c>
      <c r="M1602">
        <v>8.86797269185384</v>
      </c>
      <c r="N1602">
        <v>4.4640320671929201</v>
      </c>
    </row>
    <row r="1603" spans="1:14" x14ac:dyDescent="0.3">
      <c r="A1603">
        <v>1678294</v>
      </c>
      <c r="B1603">
        <v>2023</v>
      </c>
      <c r="C1603">
        <v>3</v>
      </c>
      <c r="D1603">
        <v>8</v>
      </c>
      <c r="E1603">
        <v>2000</v>
      </c>
      <c r="F1603">
        <v>3.8749774169921798</v>
      </c>
      <c r="G1603">
        <v>14.0441619873046</v>
      </c>
      <c r="H1603">
        <v>14.568937363714999</v>
      </c>
      <c r="I1603">
        <v>-2.8723771340415398</v>
      </c>
      <c r="J1603">
        <f t="shared" ref="J1603:J1666" si="26">IF(I1603&lt;0,I1603+2*PI(),I1603)</f>
        <v>3.4108081731380464</v>
      </c>
      <c r="K1603" t="str" cm="1">
        <f t="array" ref="K1603">INDEX($P$5:$P$12,MATCH(MIN(ABS(MOD(J1603 - $Q$5:$Q$12 + PI(), 2*PI()) - PI())),ABS(MOD(J1603 - $Q$5:$Q$12 + PI(), 2*PI()) - PI()),0))</f>
        <v>S</v>
      </c>
      <c r="L1603">
        <v>4.1834813115160303</v>
      </c>
      <c r="M1603">
        <v>8.8296567069159604</v>
      </c>
      <c r="N1603">
        <v>4.5215255949232303</v>
      </c>
    </row>
    <row r="1604" spans="1:14" x14ac:dyDescent="0.3">
      <c r="A1604">
        <v>1678298</v>
      </c>
      <c r="B1604">
        <v>2023</v>
      </c>
      <c r="C1604">
        <v>3</v>
      </c>
      <c r="D1604">
        <v>8</v>
      </c>
      <c r="E1604">
        <v>2100</v>
      </c>
      <c r="F1604">
        <v>6.2567761230468699</v>
      </c>
      <c r="G1604">
        <v>15.500193481445301</v>
      </c>
      <c r="H1604">
        <v>16.715359565865398</v>
      </c>
      <c r="I1604">
        <v>-2.7579368655142802</v>
      </c>
      <c r="J1604">
        <f t="shared" si="26"/>
        <v>3.525248441665306</v>
      </c>
      <c r="K1604" t="str" cm="1">
        <f t="array" ref="K1604">INDEX($P$5:$P$12,MATCH(MIN(ABS(MOD(J1604 - $Q$5:$Q$12 + PI(), 2*PI()) - PI())),ABS(MOD(J1604 - $Q$5:$Q$12 + PI(), 2*PI()) - PI()),0))</f>
        <v>S</v>
      </c>
      <c r="L1604">
        <v>4.1237846026970999</v>
      </c>
      <c r="M1604">
        <v>8.6241967942979603</v>
      </c>
      <c r="N1604">
        <v>4.4292781617906298</v>
      </c>
    </row>
    <row r="1605" spans="1:14" x14ac:dyDescent="0.3">
      <c r="A1605">
        <v>1678302</v>
      </c>
      <c r="B1605">
        <v>2023</v>
      </c>
      <c r="C1605">
        <v>3</v>
      </c>
      <c r="D1605">
        <v>8</v>
      </c>
      <c r="E1605">
        <v>2200</v>
      </c>
      <c r="F1605">
        <v>8.7497125244140594</v>
      </c>
      <c r="G1605">
        <v>16.067175292968699</v>
      </c>
      <c r="H1605">
        <v>18.2951247920005</v>
      </c>
      <c r="I1605">
        <v>-2.6429273830998699</v>
      </c>
      <c r="J1605">
        <f t="shared" si="26"/>
        <v>3.6402579240797164</v>
      </c>
      <c r="K1605" t="str" cm="1">
        <f t="array" ref="K1605">INDEX($P$5:$P$12,MATCH(MIN(ABS(MOD(J1605 - $Q$5:$Q$12 + PI(), 2*PI()) - PI())),ABS(MOD(J1605 - $Q$5:$Q$12 + PI(), 2*PI()) - PI()),0))</f>
        <v>SW</v>
      </c>
      <c r="L1605">
        <v>4.0221081601177904</v>
      </c>
      <c r="M1605">
        <v>8.4947504467434296</v>
      </c>
      <c r="N1605">
        <v>4.83494726816813</v>
      </c>
    </row>
    <row r="1606" spans="1:14" x14ac:dyDescent="0.3">
      <c r="A1606">
        <v>1678305</v>
      </c>
      <c r="B1606">
        <v>2023</v>
      </c>
      <c r="C1606">
        <v>3</v>
      </c>
      <c r="D1606">
        <v>8</v>
      </c>
      <c r="E1606">
        <v>2300</v>
      </c>
      <c r="F1606">
        <v>10.1327874755859</v>
      </c>
      <c r="G1606">
        <v>13.901484375000001</v>
      </c>
      <c r="H1606">
        <v>17.202460575561801</v>
      </c>
      <c r="I1606">
        <v>-2.51173307716412</v>
      </c>
      <c r="J1606">
        <f t="shared" si="26"/>
        <v>3.7714522300154663</v>
      </c>
      <c r="K1606" t="str" cm="1">
        <f t="array" ref="K1606">INDEX($P$5:$P$12,MATCH(MIN(ABS(MOD(J1606 - $Q$5:$Q$12 + PI(), 2*PI()) - PI())),ABS(MOD(J1606 - $Q$5:$Q$12 + PI(), 2*PI()) - PI()),0))</f>
        <v>SW</v>
      </c>
      <c r="L1606">
        <v>4.0054376298235796</v>
      </c>
      <c r="M1606">
        <v>8.5933238135443801</v>
      </c>
      <c r="N1606">
        <v>5.1830543941921601</v>
      </c>
    </row>
    <row r="1607" spans="1:14" x14ac:dyDescent="0.3">
      <c r="A1607">
        <v>1678309</v>
      </c>
      <c r="B1607">
        <v>2023</v>
      </c>
      <c r="C1607">
        <v>3</v>
      </c>
      <c r="D1607">
        <v>8</v>
      </c>
      <c r="E1607">
        <v>0</v>
      </c>
      <c r="F1607">
        <v>10.9464892578125</v>
      </c>
      <c r="G1607">
        <v>5.3255474853515601</v>
      </c>
      <c r="H1607">
        <v>12.173211699881699</v>
      </c>
      <c r="I1607">
        <v>-2.0235916695617702</v>
      </c>
      <c r="J1607">
        <f t="shared" si="26"/>
        <v>4.2595936376178161</v>
      </c>
      <c r="K1607" t="str" cm="1">
        <f t="array" ref="K1607">INDEX($P$5:$P$12,MATCH(MIN(ABS(MOD(J1607 - $Q$5:$Q$12 + PI(), 2*PI()) - PI())),ABS(MOD(J1607 - $Q$5:$Q$12 + PI(), 2*PI()) - PI()),0))</f>
        <v>SW</v>
      </c>
      <c r="L1607">
        <v>4.7969269456755796</v>
      </c>
      <c r="M1607">
        <v>9.3426179885864205</v>
      </c>
      <c r="N1607">
        <v>4.0912143919202997</v>
      </c>
    </row>
    <row r="1608" spans="1:14" x14ac:dyDescent="0.3">
      <c r="A1608">
        <v>1678312</v>
      </c>
      <c r="B1608">
        <v>2023</v>
      </c>
      <c r="C1608">
        <v>3</v>
      </c>
      <c r="D1608">
        <v>8</v>
      </c>
      <c r="E1608">
        <v>100</v>
      </c>
      <c r="F1608">
        <v>10.6132336425781</v>
      </c>
      <c r="G1608">
        <v>6.1872497558593702</v>
      </c>
      <c r="H1608">
        <v>12.2850636096576</v>
      </c>
      <c r="I1608">
        <v>-2.0986033670859898</v>
      </c>
      <c r="J1608">
        <f t="shared" si="26"/>
        <v>4.1845819400935964</v>
      </c>
      <c r="K1608" t="str" cm="1">
        <f t="array" ref="K1608">INDEX($P$5:$P$12,MATCH(MIN(ABS(MOD(J1608 - $Q$5:$Q$12 + PI(), 2*PI()) - PI())),ABS(MOD(J1608 - $Q$5:$Q$12 + PI(), 2*PI()) - PI()),0))</f>
        <v>SW</v>
      </c>
      <c r="L1608">
        <v>4.7916803999654096</v>
      </c>
      <c r="M1608">
        <v>9.3817074033949108</v>
      </c>
      <c r="N1608">
        <v>4.0706124835544104</v>
      </c>
    </row>
    <row r="1609" spans="1:14" x14ac:dyDescent="0.3">
      <c r="A1609">
        <v>1678316</v>
      </c>
      <c r="B1609">
        <v>2023</v>
      </c>
      <c r="C1609">
        <v>3</v>
      </c>
      <c r="D1609">
        <v>8</v>
      </c>
      <c r="E1609">
        <v>200</v>
      </c>
      <c r="F1609">
        <v>10.9369158935546</v>
      </c>
      <c r="G1609">
        <v>6.9293096923828097</v>
      </c>
      <c r="H1609">
        <v>12.947256932479499</v>
      </c>
      <c r="I1609">
        <v>-2.1355351307083601</v>
      </c>
      <c r="J1609">
        <f t="shared" si="26"/>
        <v>4.1476501764712257</v>
      </c>
      <c r="K1609" t="str" cm="1">
        <f t="array" ref="K1609">INDEX($P$5:$P$12,MATCH(MIN(ABS(MOD(J1609 - $Q$5:$Q$12 + PI(), 2*PI()) - PI())),ABS(MOD(J1609 - $Q$5:$Q$12 + PI(), 2*PI()) - PI()),0))</f>
        <v>SW</v>
      </c>
      <c r="L1609">
        <v>4.78163069527589</v>
      </c>
      <c r="M1609">
        <v>9.3993079927232497</v>
      </c>
      <c r="N1609">
        <v>4.0701750649346202</v>
      </c>
    </row>
    <row r="1610" spans="1:14" x14ac:dyDescent="0.3">
      <c r="A1610">
        <v>1678320</v>
      </c>
      <c r="B1610">
        <v>2023</v>
      </c>
      <c r="C1610">
        <v>3</v>
      </c>
      <c r="D1610">
        <v>9</v>
      </c>
      <c r="E1610">
        <v>300</v>
      </c>
      <c r="F1610">
        <v>11.3715881347656</v>
      </c>
      <c r="G1610">
        <v>9.6336694335937505</v>
      </c>
      <c r="H1610">
        <v>14.9037110634399</v>
      </c>
      <c r="I1610">
        <v>-2.27364519108239</v>
      </c>
      <c r="J1610">
        <f t="shared" si="26"/>
        <v>4.0095401160971962</v>
      </c>
      <c r="K1610" t="str" cm="1">
        <f t="array" ref="K1610">INDEX($P$5:$P$12,MATCH(MIN(ABS(MOD(J1610 - $Q$5:$Q$12 + PI(), 2*PI()) - PI())),ABS(MOD(J1610 - $Q$5:$Q$12 + PI(), 2*PI()) - PI()),0))</f>
        <v>SW</v>
      </c>
      <c r="L1610">
        <v>4.18524503433395</v>
      </c>
      <c r="M1610">
        <v>9.5058059692382795</v>
      </c>
      <c r="N1610">
        <v>5.34773890177408</v>
      </c>
    </row>
    <row r="1611" spans="1:14" x14ac:dyDescent="0.3">
      <c r="A1611">
        <v>1678323</v>
      </c>
      <c r="B1611">
        <v>2023</v>
      </c>
      <c r="C1611">
        <v>3</v>
      </c>
      <c r="D1611">
        <v>9</v>
      </c>
      <c r="E1611">
        <v>400</v>
      </c>
      <c r="F1611">
        <v>11.1210662841796</v>
      </c>
      <c r="G1611">
        <v>9.4035491943359304</v>
      </c>
      <c r="H1611">
        <v>14.563819991589201</v>
      </c>
      <c r="I1611">
        <v>-2.2727081569191099</v>
      </c>
      <c r="J1611">
        <f t="shared" si="26"/>
        <v>4.0104771502604759</v>
      </c>
      <c r="K1611" t="str" cm="1">
        <f t="array" ref="K1611">INDEX($P$5:$P$12,MATCH(MIN(ABS(MOD(J1611 - $Q$5:$Q$12 + PI(), 2*PI()) - PI())),ABS(MOD(J1611 - $Q$5:$Q$12 + PI(), 2*PI()) - PI()),0))</f>
        <v>SW</v>
      </c>
      <c r="L1611">
        <v>4.2303806435767601</v>
      </c>
      <c r="M1611">
        <v>9.6768723593817807</v>
      </c>
      <c r="N1611">
        <v>5.3456294801500102</v>
      </c>
    </row>
    <row r="1612" spans="1:14" x14ac:dyDescent="0.3">
      <c r="A1612">
        <v>1678327</v>
      </c>
      <c r="B1612">
        <v>2023</v>
      </c>
      <c r="C1612">
        <v>3</v>
      </c>
      <c r="D1612">
        <v>9</v>
      </c>
      <c r="E1612">
        <v>500</v>
      </c>
      <c r="F1612">
        <v>11.4937487792968</v>
      </c>
      <c r="G1612">
        <v>9.3379595947265592</v>
      </c>
      <c r="H1612">
        <v>14.8089078055856</v>
      </c>
      <c r="I1612">
        <v>-2.2530756040436901</v>
      </c>
      <c r="J1612">
        <f t="shared" si="26"/>
        <v>4.0301097031358957</v>
      </c>
      <c r="K1612" t="str" cm="1">
        <f t="array" ref="K1612">INDEX($P$5:$P$12,MATCH(MIN(ABS(MOD(J1612 - $Q$5:$Q$12 + PI(), 2*PI()) - PI())),ABS(MOD(J1612 - $Q$5:$Q$12 + PI(), 2*PI()) - PI()),0))</f>
        <v>SW</v>
      </c>
      <c r="L1612">
        <v>4.2750793464474004</v>
      </c>
      <c r="M1612">
        <v>9.8230325910780092</v>
      </c>
      <c r="N1612">
        <v>5.3690286212497202</v>
      </c>
    </row>
    <row r="1613" spans="1:14" x14ac:dyDescent="0.3">
      <c r="A1613">
        <v>1678330</v>
      </c>
      <c r="B1613">
        <v>2023</v>
      </c>
      <c r="C1613">
        <v>3</v>
      </c>
      <c r="D1613">
        <v>9</v>
      </c>
      <c r="E1613">
        <v>600</v>
      </c>
      <c r="F1613">
        <v>11.150158081054601</v>
      </c>
      <c r="G1613">
        <v>8.8115478515624996</v>
      </c>
      <c r="H1613">
        <v>14.211593885728799</v>
      </c>
      <c r="I1613">
        <v>-2.2395712840536302</v>
      </c>
      <c r="J1613">
        <f t="shared" si="26"/>
        <v>4.0436140231259561</v>
      </c>
      <c r="K1613" t="str" cm="1">
        <f t="array" ref="K1613">INDEX($P$5:$P$12,MATCH(MIN(ABS(MOD(J1613 - $Q$5:$Q$12 + PI(), 2*PI()) - PI())),ABS(MOD(J1613 - $Q$5:$Q$12 + PI(), 2*PI()) - PI()),0))</f>
        <v>SW</v>
      </c>
      <c r="L1613">
        <v>4.3183216552899104</v>
      </c>
      <c r="M1613">
        <v>9.9594694773356096</v>
      </c>
      <c r="N1613">
        <v>5.3990853627522704</v>
      </c>
    </row>
    <row r="1614" spans="1:14" x14ac:dyDescent="0.3">
      <c r="A1614">
        <v>1678334</v>
      </c>
      <c r="B1614">
        <v>2023</v>
      </c>
      <c r="C1614">
        <v>3</v>
      </c>
      <c r="D1614">
        <v>9</v>
      </c>
      <c r="E1614">
        <v>700</v>
      </c>
      <c r="F1614">
        <v>10.616625976562499</v>
      </c>
      <c r="G1614">
        <v>8.7160223388671803</v>
      </c>
      <c r="H1614">
        <v>13.7361491160315</v>
      </c>
      <c r="I1614">
        <v>-2.2581988208877202</v>
      </c>
      <c r="J1614">
        <f t="shared" si="26"/>
        <v>4.0249864862918656</v>
      </c>
      <c r="K1614" t="str" cm="1">
        <f t="array" ref="K1614">INDEX($P$5:$P$12,MATCH(MIN(ABS(MOD(J1614 - $Q$5:$Q$12 + PI(), 2*PI()) - PI())),ABS(MOD(J1614 - $Q$5:$Q$12 + PI(), 2*PI()) - PI()),0))</f>
        <v>SW</v>
      </c>
      <c r="L1614">
        <v>4.3577217624464097</v>
      </c>
      <c r="M1614">
        <v>10.093956629435199</v>
      </c>
      <c r="N1614">
        <v>5.4209298027886197</v>
      </c>
    </row>
    <row r="1615" spans="1:14" x14ac:dyDescent="0.3">
      <c r="A1615">
        <v>1678338</v>
      </c>
      <c r="B1615">
        <v>2023</v>
      </c>
      <c r="C1615">
        <v>3</v>
      </c>
      <c r="D1615">
        <v>9</v>
      </c>
      <c r="E1615">
        <v>800</v>
      </c>
      <c r="F1615">
        <v>10.953817749023401</v>
      </c>
      <c r="G1615">
        <v>8.8592407226562493</v>
      </c>
      <c r="H1615">
        <v>14.0880186492207</v>
      </c>
      <c r="I1615">
        <v>-2.2508687080044401</v>
      </c>
      <c r="J1615">
        <f t="shared" si="26"/>
        <v>4.0323165991751466</v>
      </c>
      <c r="K1615" t="str" cm="1">
        <f t="array" ref="K1615">INDEX($P$5:$P$12,MATCH(MIN(ABS(MOD(J1615 - $Q$5:$Q$12 + PI(), 2*PI()) - PI())),ABS(MOD(J1615 - $Q$5:$Q$12 + PI(), 2*PI()) - PI()),0))</f>
        <v>SW</v>
      </c>
      <c r="L1615">
        <v>4.3891190409365404</v>
      </c>
      <c r="M1615">
        <v>10.1895483864678</v>
      </c>
      <c r="N1615">
        <v>5.4648657904730902</v>
      </c>
    </row>
    <row r="1616" spans="1:14" x14ac:dyDescent="0.3">
      <c r="A1616">
        <v>1678341</v>
      </c>
      <c r="B1616">
        <v>2023</v>
      </c>
      <c r="C1616">
        <v>3</v>
      </c>
      <c r="D1616">
        <v>9</v>
      </c>
      <c r="E1616">
        <v>900</v>
      </c>
      <c r="F1616">
        <v>11.557247924804599</v>
      </c>
      <c r="G1616">
        <v>8.88430053710937</v>
      </c>
      <c r="H1616">
        <v>14.577406340947</v>
      </c>
      <c r="I1616">
        <v>-2.22617168388813</v>
      </c>
      <c r="J1616">
        <f t="shared" si="26"/>
        <v>4.0570136232914562</v>
      </c>
      <c r="K1616" t="str" cm="1">
        <f t="array" ref="K1616">INDEX($P$5:$P$12,MATCH(MIN(ABS(MOD(J1616 - $Q$5:$Q$12 + PI(), 2*PI()) - PI())),ABS(MOD(J1616 - $Q$5:$Q$12 + PI(), 2*PI()) - PI()),0))</f>
        <v>SW</v>
      </c>
      <c r="L1616">
        <v>4.4130332806237398</v>
      </c>
      <c r="M1616">
        <v>10.1635708279079</v>
      </c>
      <c r="N1616">
        <v>5.4297253290812098</v>
      </c>
    </row>
    <row r="1617" spans="1:14" x14ac:dyDescent="0.3">
      <c r="A1617">
        <v>1678345</v>
      </c>
      <c r="B1617">
        <v>2023</v>
      </c>
      <c r="C1617">
        <v>3</v>
      </c>
      <c r="D1617">
        <v>9</v>
      </c>
      <c r="E1617">
        <v>1000</v>
      </c>
      <c r="F1617">
        <v>11.667318725585901</v>
      </c>
      <c r="G1617">
        <v>8.8565216064453107</v>
      </c>
      <c r="H1617">
        <v>14.648013558494499</v>
      </c>
      <c r="I1617">
        <v>-2.2200884272187502</v>
      </c>
      <c r="J1617">
        <f t="shared" si="26"/>
        <v>4.0630968799608365</v>
      </c>
      <c r="K1617" t="str" cm="1">
        <f t="array" ref="K1617">INDEX($P$5:$P$12,MATCH(MIN(ABS(MOD(J1617 - $Q$5:$Q$12 + PI(), 2*PI()) - PI())),ABS(MOD(J1617 - $Q$5:$Q$12 + PI(), 2*PI()) - PI()),0))</f>
        <v>SW</v>
      </c>
      <c r="L1617">
        <v>4.4380851635472496</v>
      </c>
      <c r="M1617">
        <v>10.2381716834174</v>
      </c>
      <c r="N1617">
        <v>5.47681013743082</v>
      </c>
    </row>
    <row r="1618" spans="1:14" x14ac:dyDescent="0.3">
      <c r="A1618">
        <v>1678348</v>
      </c>
      <c r="B1618">
        <v>2023</v>
      </c>
      <c r="C1618">
        <v>3</v>
      </c>
      <c r="D1618">
        <v>9</v>
      </c>
      <c r="E1618">
        <v>1100</v>
      </c>
      <c r="F1618">
        <v>11.9009588623046</v>
      </c>
      <c r="G1618">
        <v>8.8478955078125008</v>
      </c>
      <c r="H1618">
        <v>14.829635085174401</v>
      </c>
      <c r="I1618">
        <v>-2.2100991465764999</v>
      </c>
      <c r="J1618">
        <f t="shared" si="26"/>
        <v>4.0730861606030864</v>
      </c>
      <c r="K1618" t="str" cm="1">
        <f t="array" ref="K1618">INDEX($P$5:$P$12,MATCH(MIN(ABS(MOD(J1618 - $Q$5:$Q$12 + PI(), 2*PI()) - PI())),ABS(MOD(J1618 - $Q$5:$Q$12 + PI(), 2*PI()) - PI()),0))</f>
        <v>SW</v>
      </c>
      <c r="L1618">
        <v>4.4572725882063402</v>
      </c>
      <c r="M1618">
        <v>10.295529365539499</v>
      </c>
      <c r="N1618">
        <v>5.5212195714314696</v>
      </c>
    </row>
    <row r="1619" spans="1:14" x14ac:dyDescent="0.3">
      <c r="A1619">
        <v>1678352</v>
      </c>
      <c r="B1619">
        <v>2023</v>
      </c>
      <c r="C1619">
        <v>3</v>
      </c>
      <c r="D1619">
        <v>9</v>
      </c>
      <c r="E1619">
        <v>1200</v>
      </c>
      <c r="F1619">
        <v>11.888021850585901</v>
      </c>
      <c r="G1619">
        <v>9.4042474365234305</v>
      </c>
      <c r="H1619">
        <v>15.1579989895555</v>
      </c>
      <c r="I1619">
        <v>-2.2400678604761501</v>
      </c>
      <c r="J1619">
        <f t="shared" si="26"/>
        <v>4.0431174467034356</v>
      </c>
      <c r="K1619" t="str" cm="1">
        <f t="array" ref="K1619">INDEX($P$5:$P$12,MATCH(MIN(ABS(MOD(J1619 - $Q$5:$Q$12 + PI(), 2*PI()) - PI())),ABS(MOD(J1619 - $Q$5:$Q$12 + PI(), 2*PI()) - PI()),0))</f>
        <v>SW</v>
      </c>
      <c r="L1619">
        <v>4.46644481090736</v>
      </c>
      <c r="M1619">
        <v>10.328996764289</v>
      </c>
      <c r="N1619">
        <v>5.5664748085869604</v>
      </c>
    </row>
    <row r="1620" spans="1:14" x14ac:dyDescent="0.3">
      <c r="A1620">
        <v>1678356</v>
      </c>
      <c r="B1620">
        <v>2023</v>
      </c>
      <c r="C1620">
        <v>3</v>
      </c>
      <c r="D1620">
        <v>9</v>
      </c>
      <c r="E1620">
        <v>1300</v>
      </c>
      <c r="F1620">
        <v>11.9686340332031</v>
      </c>
      <c r="G1620">
        <v>9.9883355712890598</v>
      </c>
      <c r="H1620">
        <v>15.588939928854201</v>
      </c>
      <c r="I1620">
        <v>-2.2662478741483998</v>
      </c>
      <c r="J1620">
        <f t="shared" si="26"/>
        <v>4.0169374330311864</v>
      </c>
      <c r="K1620" t="str" cm="1">
        <f t="array" ref="K1620">INDEX($P$5:$P$12,MATCH(MIN(ABS(MOD(J1620 - $Q$5:$Q$12 + PI(), 2*PI()) - PI())),ABS(MOD(J1620 - $Q$5:$Q$12 + PI(), 2*PI()) - PI()),0))</f>
        <v>SW</v>
      </c>
      <c r="L1620">
        <v>4.4641088931338899</v>
      </c>
      <c r="M1620">
        <v>10.3248845206366</v>
      </c>
      <c r="N1620">
        <v>5.6291213565402503</v>
      </c>
    </row>
    <row r="1621" spans="1:14" x14ac:dyDescent="0.3">
      <c r="A1621">
        <v>1678359</v>
      </c>
      <c r="B1621">
        <v>2023</v>
      </c>
      <c r="C1621">
        <v>3</v>
      </c>
      <c r="D1621">
        <v>9</v>
      </c>
      <c r="E1621">
        <v>1400</v>
      </c>
      <c r="F1621">
        <v>11.2349481201171</v>
      </c>
      <c r="G1621">
        <v>10.491259155273401</v>
      </c>
      <c r="H1621">
        <v>15.3717460922574</v>
      </c>
      <c r="I1621">
        <v>-2.3219778089100198</v>
      </c>
      <c r="J1621">
        <f t="shared" si="26"/>
        <v>3.9612074982695664</v>
      </c>
      <c r="K1621" t="str" cm="1">
        <f t="array" ref="K1621">INDEX($P$5:$P$12,MATCH(MIN(ABS(MOD(J1621 - $Q$5:$Q$12 + PI(), 2*PI()) - PI())),ABS(MOD(J1621 - $Q$5:$Q$12 + PI(), 2*PI()) - PI()),0))</f>
        <v>SW</v>
      </c>
      <c r="L1621">
        <v>4.4534200889641102</v>
      </c>
      <c r="M1621">
        <v>10.305435074700201</v>
      </c>
      <c r="N1621">
        <v>5.6915184656778903</v>
      </c>
    </row>
    <row r="1622" spans="1:14" x14ac:dyDescent="0.3">
      <c r="A1622">
        <v>1678363</v>
      </c>
      <c r="B1622">
        <v>2023</v>
      </c>
      <c r="C1622">
        <v>3</v>
      </c>
      <c r="D1622">
        <v>9</v>
      </c>
      <c r="E1622">
        <v>1500</v>
      </c>
      <c r="F1622">
        <v>11.0996112060546</v>
      </c>
      <c r="G1622">
        <v>10.7366442871093</v>
      </c>
      <c r="H1622">
        <v>15.442697286209199</v>
      </c>
      <c r="I1622">
        <v>-2.3395738065047298</v>
      </c>
      <c r="J1622">
        <f t="shared" si="26"/>
        <v>3.9436115006748564</v>
      </c>
      <c r="K1622" t="str" cm="1">
        <f t="array" ref="K1622">INDEX($P$5:$P$12,MATCH(MIN(ABS(MOD(J1622 - $Q$5:$Q$12 + PI(), 2*PI()) - PI())),ABS(MOD(J1622 - $Q$5:$Q$12 + PI(), 2*PI()) - PI()),0))</f>
        <v>SW</v>
      </c>
      <c r="L1622">
        <v>4.4451523941319904</v>
      </c>
      <c r="M1622">
        <v>10.309049288431799</v>
      </c>
      <c r="N1622">
        <v>5.72031762864854</v>
      </c>
    </row>
    <row r="1623" spans="1:14" x14ac:dyDescent="0.3">
      <c r="A1623">
        <v>1678366</v>
      </c>
      <c r="B1623">
        <v>2023</v>
      </c>
      <c r="C1623">
        <v>3</v>
      </c>
      <c r="D1623">
        <v>9</v>
      </c>
      <c r="E1623">
        <v>1600</v>
      </c>
      <c r="F1623">
        <v>11.7858984375</v>
      </c>
      <c r="G1623">
        <v>10.2715167236328</v>
      </c>
      <c r="H1623">
        <v>15.633664246840301</v>
      </c>
      <c r="I1623">
        <v>-2.2876457066960199</v>
      </c>
      <c r="J1623">
        <f t="shared" si="26"/>
        <v>3.9955396004835664</v>
      </c>
      <c r="K1623" t="str" cm="1">
        <f t="array" ref="K1623">INDEX($P$5:$P$12,MATCH(MIN(ABS(MOD(J1623 - $Q$5:$Q$12 + PI(), 2*PI()) - PI())),ABS(MOD(J1623 - $Q$5:$Q$12 + PI(), 2*PI()) - PI()),0))</f>
        <v>SW</v>
      </c>
      <c r="L1623">
        <v>4.4386843156111597</v>
      </c>
      <c r="M1623">
        <v>10.301137500338999</v>
      </c>
      <c r="N1623">
        <v>5.7588675816853803</v>
      </c>
    </row>
    <row r="1624" spans="1:14" x14ac:dyDescent="0.3">
      <c r="A1624">
        <v>1678370</v>
      </c>
      <c r="B1624">
        <v>2023</v>
      </c>
      <c r="C1624">
        <v>3</v>
      </c>
      <c r="D1624">
        <v>9</v>
      </c>
      <c r="E1624">
        <v>1700</v>
      </c>
      <c r="F1624">
        <v>12.2955059814453</v>
      </c>
      <c r="G1624">
        <v>9.3852850341796792</v>
      </c>
      <c r="H1624">
        <v>15.468129897067501</v>
      </c>
      <c r="I1624">
        <v>-2.2227616780449502</v>
      </c>
      <c r="J1624">
        <f t="shared" si="26"/>
        <v>4.0604236291346361</v>
      </c>
      <c r="K1624" t="str" cm="1">
        <f t="array" ref="K1624">INDEX($P$5:$P$12,MATCH(MIN(ABS(MOD(J1624 - $Q$5:$Q$12 + PI(), 2*PI()) - PI())),ABS(MOD(J1624 - $Q$5:$Q$12 + PI(), 2*PI()) - PI()),0))</f>
        <v>SW</v>
      </c>
      <c r="L1624">
        <v>4.4390804164372897</v>
      </c>
      <c r="M1624">
        <v>10.297158029344301</v>
      </c>
      <c r="N1624">
        <v>5.7991228103637598</v>
      </c>
    </row>
    <row r="1625" spans="1:14" x14ac:dyDescent="0.3">
      <c r="A1625">
        <v>1678374</v>
      </c>
      <c r="B1625">
        <v>2023</v>
      </c>
      <c r="C1625">
        <v>3</v>
      </c>
      <c r="D1625">
        <v>9</v>
      </c>
      <c r="E1625">
        <v>1800</v>
      </c>
      <c r="F1625">
        <v>13.8968408203125</v>
      </c>
      <c r="G1625">
        <v>8.7454571533203094</v>
      </c>
      <c r="H1625">
        <v>16.419659119654799</v>
      </c>
      <c r="I1625">
        <v>-2.1324908349426099</v>
      </c>
      <c r="J1625">
        <f t="shared" si="26"/>
        <v>4.1506944722369763</v>
      </c>
      <c r="K1625" t="str" cm="1">
        <f t="array" ref="K1625">INDEX($P$5:$P$12,MATCH(MIN(ABS(MOD(J1625 - $Q$5:$Q$12 + PI(), 2*PI()) - PI())),ABS(MOD(J1625 - $Q$5:$Q$12 + PI(), 2*PI()) - PI()),0))</f>
        <v>SW</v>
      </c>
      <c r="L1625">
        <v>4.4450986278686502</v>
      </c>
      <c r="M1625">
        <v>10.288869433932801</v>
      </c>
      <c r="N1625">
        <v>5.8572077221340599</v>
      </c>
    </row>
    <row r="1626" spans="1:14" x14ac:dyDescent="0.3">
      <c r="A1626">
        <v>1678377</v>
      </c>
      <c r="B1626">
        <v>2023</v>
      </c>
      <c r="C1626">
        <v>3</v>
      </c>
      <c r="D1626">
        <v>9</v>
      </c>
      <c r="E1626">
        <v>1900</v>
      </c>
      <c r="F1626">
        <v>14.6141796875</v>
      </c>
      <c r="G1626">
        <v>8.3687719726562495</v>
      </c>
      <c r="H1626">
        <v>16.8407420343895</v>
      </c>
      <c r="I1626">
        <v>-2.09086076639145</v>
      </c>
      <c r="J1626">
        <f t="shared" si="26"/>
        <v>4.1923245407881362</v>
      </c>
      <c r="K1626" t="str" cm="1">
        <f t="array" ref="K1626">INDEX($P$5:$P$12,MATCH(MIN(ABS(MOD(J1626 - $Q$5:$Q$12 + PI(), 2*PI()) - PI())),ABS(MOD(J1626 - $Q$5:$Q$12 + PI(), 2*PI()) - PI()),0))</f>
        <v>SW</v>
      </c>
      <c r="L1626">
        <v>4.4505739391164596</v>
      </c>
      <c r="M1626">
        <v>10.2615173127916</v>
      </c>
      <c r="N1626">
        <v>5.9639871385362397</v>
      </c>
    </row>
    <row r="1627" spans="1:14" x14ac:dyDescent="0.3">
      <c r="A1627">
        <v>1678381</v>
      </c>
      <c r="B1627">
        <v>2023</v>
      </c>
      <c r="C1627">
        <v>3</v>
      </c>
      <c r="D1627">
        <v>9</v>
      </c>
      <c r="E1627">
        <v>2000</v>
      </c>
      <c r="F1627">
        <v>13.902634887695299</v>
      </c>
      <c r="G1627">
        <v>8.5224194335937504</v>
      </c>
      <c r="H1627">
        <v>16.306897001657202</v>
      </c>
      <c r="I1627">
        <v>-2.1207253047071299</v>
      </c>
      <c r="J1627">
        <f t="shared" si="26"/>
        <v>4.1624600024724563</v>
      </c>
      <c r="K1627" t="str" cm="1">
        <f t="array" ref="K1627">INDEX($P$5:$P$12,MATCH(MIN(ABS(MOD(J1627 - $Q$5:$Q$12 + PI(), 2*PI()) - PI())),ABS(MOD(J1627 - $Q$5:$Q$12 + PI(), 2*PI()) - PI()),0))</f>
        <v>SW</v>
      </c>
      <c r="L1627">
        <v>4.4551817700251997</v>
      </c>
      <c r="M1627">
        <v>10.271970854865099</v>
      </c>
      <c r="N1627">
        <v>6.0300926632351297</v>
      </c>
    </row>
    <row r="1628" spans="1:14" x14ac:dyDescent="0.3">
      <c r="A1628">
        <v>1678384</v>
      </c>
      <c r="B1628">
        <v>2023</v>
      </c>
      <c r="C1628">
        <v>3</v>
      </c>
      <c r="D1628">
        <v>9</v>
      </c>
      <c r="E1628">
        <v>2100</v>
      </c>
      <c r="F1628">
        <v>13.939875488281199</v>
      </c>
      <c r="G1628">
        <v>7.9373474121093697</v>
      </c>
      <c r="H1628">
        <v>16.0412472261138</v>
      </c>
      <c r="I1628">
        <v>-2.08841091561718</v>
      </c>
      <c r="J1628">
        <f t="shared" si="26"/>
        <v>4.1947743915624063</v>
      </c>
      <c r="K1628" t="str" cm="1">
        <f t="array" ref="K1628">INDEX($P$5:$P$12,MATCH(MIN(ABS(MOD(J1628 - $Q$5:$Q$12 + PI(), 2*PI()) - PI())),ABS(MOD(J1628 - $Q$5:$Q$12 + PI(), 2*PI()) - PI()),0))</f>
        <v>SW</v>
      </c>
      <c r="L1628">
        <v>4.4652837910347998</v>
      </c>
      <c r="M1628">
        <v>10.3216367297702</v>
      </c>
      <c r="N1628">
        <v>6.0374036365085102</v>
      </c>
    </row>
    <row r="1629" spans="1:14" x14ac:dyDescent="0.3">
      <c r="A1629">
        <v>1678388</v>
      </c>
      <c r="B1629">
        <v>2023</v>
      </c>
      <c r="C1629">
        <v>3</v>
      </c>
      <c r="D1629">
        <v>9</v>
      </c>
      <c r="E1629">
        <v>2200</v>
      </c>
      <c r="F1629">
        <v>13.673867187500001</v>
      </c>
      <c r="G1629">
        <v>6.8079302978515601</v>
      </c>
      <c r="H1629">
        <v>15.274899633116799</v>
      </c>
      <c r="I1629">
        <v>-2.0327456366530998</v>
      </c>
      <c r="J1629">
        <f t="shared" si="26"/>
        <v>4.250439670526486</v>
      </c>
      <c r="K1629" t="str" cm="1">
        <f t="array" ref="K1629">INDEX($P$5:$P$12,MATCH(MIN(ABS(MOD(J1629 - $Q$5:$Q$12 + PI(), 2*PI()) - PI())),ABS(MOD(J1629 - $Q$5:$Q$12 + PI(), 2*PI()) - PI()),0))</f>
        <v>SW</v>
      </c>
      <c r="L1629">
        <v>4.4888859082422297</v>
      </c>
      <c r="M1629">
        <v>10.405522240532701</v>
      </c>
      <c r="N1629">
        <v>6.00550026363796</v>
      </c>
    </row>
    <row r="1630" spans="1:14" x14ac:dyDescent="0.3">
      <c r="A1630">
        <v>1678392</v>
      </c>
      <c r="B1630">
        <v>2023</v>
      </c>
      <c r="C1630">
        <v>3</v>
      </c>
      <c r="D1630">
        <v>9</v>
      </c>
      <c r="E1630">
        <v>2300</v>
      </c>
      <c r="F1630">
        <v>13.8133923339843</v>
      </c>
      <c r="G1630">
        <v>6.2072320556640603</v>
      </c>
      <c r="H1630">
        <v>15.1439604319821</v>
      </c>
      <c r="I1630">
        <v>-1.9931206761906199</v>
      </c>
      <c r="J1630">
        <f t="shared" si="26"/>
        <v>4.2900646309889661</v>
      </c>
      <c r="K1630" t="str" cm="1">
        <f t="array" ref="K1630">INDEX($P$5:$P$12,MATCH(MIN(ABS(MOD(J1630 - $Q$5:$Q$12 + PI(), 2*PI()) - PI())),ABS(MOD(J1630 - $Q$5:$Q$12 + PI(), 2*PI()) - PI()),0))</f>
        <v>SW</v>
      </c>
      <c r="L1630">
        <v>4.5134720338817704</v>
      </c>
      <c r="M1630">
        <v>10.4790799882676</v>
      </c>
      <c r="N1630">
        <v>5.9633211559719497</v>
      </c>
    </row>
    <row r="1631" spans="1:14" x14ac:dyDescent="0.3">
      <c r="A1631">
        <v>1678395</v>
      </c>
      <c r="B1631">
        <v>2023</v>
      </c>
      <c r="C1631">
        <v>3</v>
      </c>
      <c r="D1631">
        <v>9</v>
      </c>
      <c r="E1631">
        <v>0</v>
      </c>
      <c r="F1631">
        <v>11.5324432373046</v>
      </c>
      <c r="G1631">
        <v>12.308344726562501</v>
      </c>
      <c r="H1631">
        <v>16.866908339395</v>
      </c>
      <c r="I1631">
        <v>-2.3887281347696101</v>
      </c>
      <c r="J1631">
        <f t="shared" si="26"/>
        <v>3.8944571724099761</v>
      </c>
      <c r="K1631" t="str" cm="1">
        <f t="array" ref="K1631">INDEX($P$5:$P$12,MATCH(MIN(ABS(MOD(J1631 - $Q$5:$Q$12 + PI(), 2*PI()) - PI())),ABS(MOD(J1631 - $Q$5:$Q$12 + PI(), 2*PI()) - PI()),0))</f>
        <v>SW</v>
      </c>
      <c r="L1631">
        <v>4.0375523047300197</v>
      </c>
      <c r="M1631">
        <v>8.8264541625976491</v>
      </c>
      <c r="N1631">
        <v>5.3344667222764697</v>
      </c>
    </row>
    <row r="1632" spans="1:14" x14ac:dyDescent="0.3">
      <c r="A1632">
        <v>1678399</v>
      </c>
      <c r="B1632">
        <v>2023</v>
      </c>
      <c r="C1632">
        <v>3</v>
      </c>
      <c r="D1632">
        <v>9</v>
      </c>
      <c r="E1632">
        <v>100</v>
      </c>
      <c r="F1632">
        <v>11.8040087890625</v>
      </c>
      <c r="G1632">
        <v>10.576281127929599</v>
      </c>
      <c r="H1632">
        <v>15.849048740831901</v>
      </c>
      <c r="I1632">
        <v>-2.3013918790268302</v>
      </c>
      <c r="J1632">
        <f t="shared" si="26"/>
        <v>3.9817934281527561</v>
      </c>
      <c r="K1632" t="str" cm="1">
        <f t="array" ref="K1632">INDEX($P$5:$P$12,MATCH(MIN(ABS(MOD(J1632 - $Q$5:$Q$12 + PI(), 2*PI()) - PI())),ABS(MOD(J1632 - $Q$5:$Q$12 + PI(), 2*PI()) - PI()),0))</f>
        <v>SW</v>
      </c>
      <c r="L1632">
        <v>4.0866651675167898</v>
      </c>
      <c r="M1632">
        <v>9.0744552612304599</v>
      </c>
      <c r="N1632">
        <v>5.3833118014865402</v>
      </c>
    </row>
    <row r="1633" spans="1:14" x14ac:dyDescent="0.3">
      <c r="A1633">
        <v>1678402</v>
      </c>
      <c r="B1633">
        <v>2023</v>
      </c>
      <c r="C1633">
        <v>3</v>
      </c>
      <c r="D1633">
        <v>9</v>
      </c>
      <c r="E1633">
        <v>200</v>
      </c>
      <c r="F1633">
        <v>11.5995916748046</v>
      </c>
      <c r="G1633">
        <v>9.8173950195312507</v>
      </c>
      <c r="H1633">
        <v>15.196439451125199</v>
      </c>
      <c r="I1633">
        <v>-2.2731716063850702</v>
      </c>
      <c r="J1633">
        <f t="shared" si="26"/>
        <v>4.0100137007945165</v>
      </c>
      <c r="K1633" t="str" cm="1">
        <f t="array" ref="K1633">INDEX($P$5:$P$12,MATCH(MIN(ABS(MOD(J1633 - $Q$5:$Q$12 + PI(), 2*PI()) - PI())),ABS(MOD(J1633 - $Q$5:$Q$12 + PI(), 2*PI()) - PI()),0))</f>
        <v>SW</v>
      </c>
      <c r="L1633">
        <v>4.1383071456187697</v>
      </c>
      <c r="M1633">
        <v>9.3044283125135596</v>
      </c>
      <c r="N1633">
        <v>5.3702016406588999</v>
      </c>
    </row>
    <row r="1634" spans="1:14" x14ac:dyDescent="0.3">
      <c r="A1634">
        <v>1678406</v>
      </c>
      <c r="B1634">
        <v>2023</v>
      </c>
      <c r="C1634">
        <v>3</v>
      </c>
      <c r="D1634">
        <v>10</v>
      </c>
      <c r="E1634">
        <v>300</v>
      </c>
      <c r="F1634">
        <v>11.638971557617101</v>
      </c>
      <c r="G1634">
        <v>5.4469860839843696</v>
      </c>
      <c r="H1634">
        <v>12.850498679745501</v>
      </c>
      <c r="I1634">
        <v>-2.0085141098678498</v>
      </c>
      <c r="J1634">
        <f t="shared" si="26"/>
        <v>4.2746711973117364</v>
      </c>
      <c r="K1634" t="str" cm="1">
        <f t="array" ref="K1634">INDEX($P$5:$P$12,MATCH(MIN(ABS(MOD(J1634 - $Q$5:$Q$12 + PI(), 2*PI()) - PI())),ABS(MOD(J1634 - $Q$5:$Q$12 + PI(), 2*PI()) - PI()),0))</f>
        <v>SW</v>
      </c>
      <c r="L1634">
        <v>4.5853681510221298</v>
      </c>
      <c r="M1634">
        <v>10.6651880476209</v>
      </c>
      <c r="N1634">
        <v>5.5722629759046702</v>
      </c>
    </row>
    <row r="1635" spans="1:14" x14ac:dyDescent="0.3">
      <c r="A1635">
        <v>1678410</v>
      </c>
      <c r="B1635">
        <v>2023</v>
      </c>
      <c r="C1635">
        <v>3</v>
      </c>
      <c r="D1635">
        <v>10</v>
      </c>
      <c r="E1635">
        <v>400</v>
      </c>
      <c r="F1635">
        <v>11.242121582031199</v>
      </c>
      <c r="G1635">
        <v>5.3857739257812502</v>
      </c>
      <c r="H1635">
        <v>12.4656270778809</v>
      </c>
      <c r="I1635">
        <v>-2.01756095297976</v>
      </c>
      <c r="J1635">
        <f t="shared" si="26"/>
        <v>4.2656243541998258</v>
      </c>
      <c r="K1635" t="str" cm="1">
        <f t="array" ref="K1635">INDEX($P$5:$P$12,MATCH(MIN(ABS(MOD(J1635 - $Q$5:$Q$12 + PI(), 2*PI()) - PI())),ABS(MOD(J1635 - $Q$5:$Q$12 + PI(), 2*PI()) - PI()),0))</f>
        <v>SW</v>
      </c>
      <c r="L1635">
        <v>4.5954139497420599</v>
      </c>
      <c r="M1635">
        <v>10.670962757534401</v>
      </c>
      <c r="N1635">
        <v>5.4417790306939002</v>
      </c>
    </row>
    <row r="1636" spans="1:14" x14ac:dyDescent="0.3">
      <c r="A1636">
        <v>1678413</v>
      </c>
      <c r="B1636">
        <v>2023</v>
      </c>
      <c r="C1636">
        <v>3</v>
      </c>
      <c r="D1636">
        <v>10</v>
      </c>
      <c r="E1636">
        <v>500</v>
      </c>
      <c r="F1636">
        <v>10.969828491210899</v>
      </c>
      <c r="G1636">
        <v>5.7373767089843701</v>
      </c>
      <c r="H1636">
        <v>12.379605350227401</v>
      </c>
      <c r="I1636">
        <v>-2.0526853747641498</v>
      </c>
      <c r="J1636">
        <f t="shared" si="26"/>
        <v>4.2304999324154364</v>
      </c>
      <c r="K1636" t="str" cm="1">
        <f t="array" ref="K1636">INDEX($P$5:$P$12,MATCH(MIN(ABS(MOD(J1636 - $Q$5:$Q$12 + PI(), 2*PI()) - PI())),ABS(MOD(J1636 - $Q$5:$Q$12 + PI(), 2*PI()) - PI()),0))</f>
        <v>SW</v>
      </c>
      <c r="L1636">
        <v>4.6019594078879003</v>
      </c>
      <c r="M1636">
        <v>10.6592320336235</v>
      </c>
      <c r="N1636">
        <v>5.3122574488321899</v>
      </c>
    </row>
    <row r="1637" spans="1:14" x14ac:dyDescent="0.3">
      <c r="A1637">
        <v>1678417</v>
      </c>
      <c r="B1637">
        <v>2023</v>
      </c>
      <c r="C1637">
        <v>3</v>
      </c>
      <c r="D1637">
        <v>10</v>
      </c>
      <c r="E1637">
        <v>600</v>
      </c>
      <c r="F1637">
        <v>11.0347479248046</v>
      </c>
      <c r="G1637">
        <v>5.9880249023437502</v>
      </c>
      <c r="H1637">
        <v>12.5547641951201</v>
      </c>
      <c r="I1637">
        <v>-2.0679803615626202</v>
      </c>
      <c r="J1637">
        <f t="shared" si="26"/>
        <v>4.215204945616966</v>
      </c>
      <c r="K1637" t="str" cm="1">
        <f t="array" ref="K1637">INDEX($P$5:$P$12,MATCH(MIN(ABS(MOD(J1637 - $Q$5:$Q$12 + PI(), 2*PI()) - PI())),ABS(MOD(J1637 - $Q$5:$Q$12 + PI(), 2*PI()) - PI()),0))</f>
        <v>SW</v>
      </c>
      <c r="L1637">
        <v>4.6053823392463</v>
      </c>
      <c r="M1637">
        <v>10.6242553922865</v>
      </c>
      <c r="N1637">
        <v>5.1982632742987702</v>
      </c>
    </row>
    <row r="1638" spans="1:14" x14ac:dyDescent="0.3">
      <c r="A1638">
        <v>1678420</v>
      </c>
      <c r="B1638">
        <v>2023</v>
      </c>
      <c r="C1638">
        <v>3</v>
      </c>
      <c r="D1638">
        <v>10</v>
      </c>
      <c r="E1638">
        <v>700</v>
      </c>
      <c r="F1638">
        <v>10.6440051269531</v>
      </c>
      <c r="G1638">
        <v>6.2320758056640599</v>
      </c>
      <c r="H1638">
        <v>12.3342455784757</v>
      </c>
      <c r="I1638">
        <v>-2.1004865870093501</v>
      </c>
      <c r="J1638">
        <f t="shared" si="26"/>
        <v>4.1826987201702366</v>
      </c>
      <c r="K1638" t="str" cm="1">
        <f t="array" ref="K1638">INDEX($P$5:$P$12,MATCH(MIN(ABS(MOD(J1638 - $Q$5:$Q$12 + PI(), 2*PI()) - PI())),ABS(MOD(J1638 - $Q$5:$Q$12 + PI(), 2*PI()) - PI()),0))</f>
        <v>SW</v>
      </c>
      <c r="L1638">
        <v>4.6087543746371997</v>
      </c>
      <c r="M1638">
        <v>10.575854301452599</v>
      </c>
      <c r="N1638">
        <v>5.1011452145046601</v>
      </c>
    </row>
    <row r="1639" spans="1:14" x14ac:dyDescent="0.3">
      <c r="A1639">
        <v>1678424</v>
      </c>
      <c r="B1639">
        <v>2023</v>
      </c>
      <c r="C1639">
        <v>3</v>
      </c>
      <c r="D1639">
        <v>10</v>
      </c>
      <c r="E1639">
        <v>800</v>
      </c>
      <c r="F1639">
        <v>9.9352685546875001</v>
      </c>
      <c r="G1639">
        <v>6.7417944335937499</v>
      </c>
      <c r="H1639">
        <v>12.006721177682</v>
      </c>
      <c r="I1639">
        <v>-2.1669958166229399</v>
      </c>
      <c r="J1639">
        <f t="shared" si="26"/>
        <v>4.1161894905566463</v>
      </c>
      <c r="K1639" t="str" cm="1">
        <f t="array" ref="K1639">INDEX($P$5:$P$12,MATCH(MIN(ABS(MOD(J1639 - $Q$5:$Q$12 + PI(), 2*PI()) - PI())),ABS(MOD(J1639 - $Q$5:$Q$12 + PI(), 2*PI()) - PI()),0))</f>
        <v>SW</v>
      </c>
      <c r="L1639">
        <v>4.6155700548616396</v>
      </c>
      <c r="M1639">
        <v>10.543087111579</v>
      </c>
      <c r="N1639">
        <v>5.0083818435668901</v>
      </c>
    </row>
    <row r="1640" spans="1:14" x14ac:dyDescent="0.3">
      <c r="A1640">
        <v>1678428</v>
      </c>
      <c r="B1640">
        <v>2023</v>
      </c>
      <c r="C1640">
        <v>3</v>
      </c>
      <c r="D1640">
        <v>10</v>
      </c>
      <c r="E1640">
        <v>900</v>
      </c>
      <c r="F1640">
        <v>9.5705285644531202</v>
      </c>
      <c r="G1640">
        <v>7.5443524169921803</v>
      </c>
      <c r="H1640">
        <v>12.186561056950699</v>
      </c>
      <c r="I1640">
        <v>-2.2383561570905801</v>
      </c>
      <c r="J1640">
        <f t="shared" si="26"/>
        <v>4.0448291500890061</v>
      </c>
      <c r="K1640" t="str" cm="1">
        <f t="array" ref="K1640">INDEX($P$5:$P$12,MATCH(MIN(ABS(MOD(J1640 - $Q$5:$Q$12 + PI(), 2*PI()) - PI())),ABS(MOD(J1640 - $Q$5:$Q$12 + PI(), 2*PI()) - PI()),0))</f>
        <v>SW</v>
      </c>
      <c r="L1640">
        <v>4.6249579936109599</v>
      </c>
      <c r="M1640">
        <v>10.524267196655201</v>
      </c>
      <c r="N1640">
        <v>4.9297481113009898</v>
      </c>
    </row>
    <row r="1641" spans="1:14" x14ac:dyDescent="0.3">
      <c r="A1641">
        <v>1678431</v>
      </c>
      <c r="B1641">
        <v>2023</v>
      </c>
      <c r="C1641">
        <v>3</v>
      </c>
      <c r="D1641">
        <v>10</v>
      </c>
      <c r="E1641">
        <v>1000</v>
      </c>
      <c r="F1641">
        <v>9.5569238281250009</v>
      </c>
      <c r="G1641">
        <v>7.6235607910156196</v>
      </c>
      <c r="H1641">
        <v>12.2251164489707</v>
      </c>
      <c r="I1641">
        <v>-2.2441334253498502</v>
      </c>
      <c r="J1641">
        <f t="shared" si="26"/>
        <v>4.0390518818297361</v>
      </c>
      <c r="K1641" t="str" cm="1">
        <f t="array" ref="K1641">INDEX($P$5:$P$12,MATCH(MIN(ABS(MOD(J1641 - $Q$5:$Q$12 + PI(), 2*PI()) - PI())),ABS(MOD(J1641 - $Q$5:$Q$12 + PI(), 2*PI()) - PI()),0))</f>
        <v>SW</v>
      </c>
      <c r="L1641">
        <v>4.6355999853269196</v>
      </c>
      <c r="M1641">
        <v>10.498982959323399</v>
      </c>
      <c r="N1641">
        <v>4.8756371604071704</v>
      </c>
    </row>
    <row r="1642" spans="1:14" x14ac:dyDescent="0.3">
      <c r="A1642">
        <v>1678435</v>
      </c>
      <c r="B1642">
        <v>2023</v>
      </c>
      <c r="C1642">
        <v>3</v>
      </c>
      <c r="D1642">
        <v>10</v>
      </c>
      <c r="E1642">
        <v>1100</v>
      </c>
      <c r="F1642">
        <v>9.9580932617187496</v>
      </c>
      <c r="G1642">
        <v>7.13410034179687</v>
      </c>
      <c r="H1642">
        <v>12.2498575132902</v>
      </c>
      <c r="I1642">
        <v>-2.1924525312154102</v>
      </c>
      <c r="J1642">
        <f t="shared" si="26"/>
        <v>4.0907327759641756</v>
      </c>
      <c r="K1642" t="str" cm="1">
        <f t="array" ref="K1642">INDEX($P$5:$P$12,MATCH(MIN(ABS(MOD(J1642 - $Q$5:$Q$12 + PI(), 2*PI()) - PI())),ABS(MOD(J1642 - $Q$5:$Q$12 + PI(), 2*PI()) - PI()),0))</f>
        <v>SW</v>
      </c>
      <c r="L1642">
        <v>4.6528577426414897</v>
      </c>
      <c r="M1642">
        <v>10.490395228068</v>
      </c>
      <c r="N1642">
        <v>4.8354205025566896</v>
      </c>
    </row>
    <row r="1643" spans="1:14" x14ac:dyDescent="0.3">
      <c r="A1643">
        <v>1678438</v>
      </c>
      <c r="B1643">
        <v>2023</v>
      </c>
      <c r="C1643">
        <v>3</v>
      </c>
      <c r="D1643">
        <v>10</v>
      </c>
      <c r="E1643">
        <v>1200</v>
      </c>
      <c r="F1643">
        <v>9.9538439941406196</v>
      </c>
      <c r="G1643">
        <v>6.5221636962890601</v>
      </c>
      <c r="H1643">
        <v>11.900320564626799</v>
      </c>
      <c r="I1643">
        <v>-2.1508468764161801</v>
      </c>
      <c r="J1643">
        <f t="shared" si="26"/>
        <v>4.1323384307634061</v>
      </c>
      <c r="K1643" t="str" cm="1">
        <f t="array" ref="K1643">INDEX($P$5:$P$12,MATCH(MIN(ABS(MOD(J1643 - $Q$5:$Q$12 + PI(), 2*PI()) - PI())),ABS(MOD(J1643 - $Q$5:$Q$12 + PI(), 2*PI()) - PI()),0))</f>
        <v>SW</v>
      </c>
      <c r="L1643">
        <v>4.6767225067137597</v>
      </c>
      <c r="M1643">
        <v>10.4997827741834</v>
      </c>
      <c r="N1643">
        <v>4.80293284522162</v>
      </c>
    </row>
    <row r="1644" spans="1:14" x14ac:dyDescent="0.3">
      <c r="A1644">
        <v>1678442</v>
      </c>
      <c r="B1644">
        <v>2023</v>
      </c>
      <c r="C1644">
        <v>3</v>
      </c>
      <c r="D1644">
        <v>10</v>
      </c>
      <c r="E1644">
        <v>1300</v>
      </c>
      <c r="F1644">
        <v>8.9924914550781203</v>
      </c>
      <c r="G1644">
        <v>6.2376300048828099</v>
      </c>
      <c r="H1644">
        <v>10.944081991993</v>
      </c>
      <c r="I1644">
        <v>-2.1772469425815402</v>
      </c>
      <c r="J1644">
        <f t="shared" si="26"/>
        <v>4.1059383645980461</v>
      </c>
      <c r="K1644" t="str" cm="1">
        <f t="array" ref="K1644">INDEX($P$5:$P$12,MATCH(MIN(ABS(MOD(J1644 - $Q$5:$Q$12 + PI(), 2*PI()) - PI())),ABS(MOD(J1644 - $Q$5:$Q$12 + PI(), 2*PI()) - PI()),0))</f>
        <v>SW</v>
      </c>
      <c r="L1644">
        <v>4.7067762204339498</v>
      </c>
      <c r="M1644">
        <v>10.5408611297607</v>
      </c>
      <c r="N1644">
        <v>4.7641122606065496</v>
      </c>
    </row>
    <row r="1645" spans="1:14" x14ac:dyDescent="0.3">
      <c r="A1645">
        <v>1678446</v>
      </c>
      <c r="B1645">
        <v>2023</v>
      </c>
      <c r="C1645">
        <v>3</v>
      </c>
      <c r="D1645">
        <v>10</v>
      </c>
      <c r="E1645">
        <v>1400</v>
      </c>
      <c r="F1645">
        <v>8.8549670410156196</v>
      </c>
      <c r="G1645">
        <v>6.7308081054687499</v>
      </c>
      <c r="H1645">
        <v>11.122689380276499</v>
      </c>
      <c r="I1645">
        <v>-2.2207407293996799</v>
      </c>
      <c r="J1645">
        <f t="shared" si="26"/>
        <v>4.0624445777799068</v>
      </c>
      <c r="K1645" t="str" cm="1">
        <f t="array" ref="K1645">INDEX($P$5:$P$12,MATCH(MIN(ABS(MOD(J1645 - $Q$5:$Q$12 + PI(), 2*PI()) - PI())),ABS(MOD(J1645 - $Q$5:$Q$12 + PI(), 2*PI()) - PI()),0))</f>
        <v>SW</v>
      </c>
      <c r="L1645">
        <v>4.7379259728961003</v>
      </c>
      <c r="M1645">
        <v>10.591650644938101</v>
      </c>
      <c r="N1645">
        <v>4.7253958384195904</v>
      </c>
    </row>
    <row r="1646" spans="1:14" x14ac:dyDescent="0.3">
      <c r="A1646">
        <v>1678449</v>
      </c>
      <c r="B1646">
        <v>2023</v>
      </c>
      <c r="C1646">
        <v>3</v>
      </c>
      <c r="D1646">
        <v>10</v>
      </c>
      <c r="E1646">
        <v>1500</v>
      </c>
      <c r="F1646">
        <v>8.8860711669921795</v>
      </c>
      <c r="G1646">
        <v>7.0883154296875004</v>
      </c>
      <c r="H1646">
        <v>11.3669026746777</v>
      </c>
      <c r="I1646">
        <v>-2.2441261348263102</v>
      </c>
      <c r="J1646">
        <f t="shared" si="26"/>
        <v>4.0390591723532765</v>
      </c>
      <c r="K1646" t="str" cm="1">
        <f t="array" ref="K1646">INDEX($P$5:$P$12,MATCH(MIN(ABS(MOD(J1646 - $Q$5:$Q$12 + PI(), 2*PI()) - PI())),ABS(MOD(J1646 - $Q$5:$Q$12 + PI(), 2*PI()) - PI()),0))</f>
        <v>SW</v>
      </c>
      <c r="L1646">
        <v>4.7652850410439802</v>
      </c>
      <c r="M1646">
        <v>10.6228437423706</v>
      </c>
      <c r="N1646">
        <v>4.6964408026801197</v>
      </c>
    </row>
    <row r="1647" spans="1:14" x14ac:dyDescent="0.3">
      <c r="A1647">
        <v>1678453</v>
      </c>
      <c r="B1647">
        <v>2023</v>
      </c>
      <c r="C1647">
        <v>3</v>
      </c>
      <c r="D1647">
        <v>10</v>
      </c>
      <c r="E1647">
        <v>1600</v>
      </c>
      <c r="F1647">
        <v>8.8129199218750003</v>
      </c>
      <c r="G1647">
        <v>6.8060577392578097</v>
      </c>
      <c r="H1647">
        <v>11.1350787828148</v>
      </c>
      <c r="I1647">
        <v>-2.2284059527414501</v>
      </c>
      <c r="J1647">
        <f t="shared" si="26"/>
        <v>4.0547793544381356</v>
      </c>
      <c r="K1647" t="str" cm="1">
        <f t="array" ref="K1647">INDEX($P$5:$P$12,MATCH(MIN(ABS(MOD(J1647 - $Q$5:$Q$12 + PI(), 2*PI()) - PI())),ABS(MOD(J1647 - $Q$5:$Q$12 + PI(), 2*PI()) - PI()),0))</f>
        <v>SW</v>
      </c>
      <c r="L1647">
        <v>4.7903031314123297</v>
      </c>
      <c r="M1647">
        <v>10.6434879302978</v>
      </c>
      <c r="N1647">
        <v>4.6679931216769699</v>
      </c>
    </row>
    <row r="1648" spans="1:14" x14ac:dyDescent="0.3">
      <c r="A1648">
        <v>1678456</v>
      </c>
      <c r="B1648">
        <v>2023</v>
      </c>
      <c r="C1648">
        <v>3</v>
      </c>
      <c r="D1648">
        <v>10</v>
      </c>
      <c r="E1648">
        <v>1700</v>
      </c>
      <c r="F1648">
        <v>9.1617382812500008</v>
      </c>
      <c r="G1648">
        <v>6.7097448730468701</v>
      </c>
      <c r="H1648">
        <v>11.355973080079901</v>
      </c>
      <c r="I1648">
        <v>-2.2029157723932999</v>
      </c>
      <c r="J1648">
        <f t="shared" si="26"/>
        <v>4.0802695347862858</v>
      </c>
      <c r="K1648" t="str" cm="1">
        <f t="array" ref="K1648">INDEX($P$5:$P$12,MATCH(MIN(ABS(MOD(J1648 - $Q$5:$Q$12 + PI(), 2*PI()) - PI())),ABS(MOD(J1648 - $Q$5:$Q$12 + PI(), 2*PI()) - PI()),0))</f>
        <v>SW</v>
      </c>
      <c r="L1648">
        <v>4.8115023671402302</v>
      </c>
      <c r="M1648">
        <v>10.6440366109212</v>
      </c>
      <c r="N1648">
        <v>4.6412800682915503</v>
      </c>
    </row>
    <row r="1649" spans="1:14" x14ac:dyDescent="0.3">
      <c r="A1649">
        <v>1678460</v>
      </c>
      <c r="B1649">
        <v>2023</v>
      </c>
      <c r="C1649">
        <v>3</v>
      </c>
      <c r="D1649">
        <v>10</v>
      </c>
      <c r="E1649">
        <v>1800</v>
      </c>
      <c r="F1649">
        <v>8.98334045410156</v>
      </c>
      <c r="G1649">
        <v>6.6333435058593704</v>
      </c>
      <c r="H1649">
        <v>11.1669893785668</v>
      </c>
      <c r="I1649">
        <v>-2.20683524158841</v>
      </c>
      <c r="J1649">
        <f t="shared" si="26"/>
        <v>4.0763500655911766</v>
      </c>
      <c r="K1649" t="str" cm="1">
        <f t="array" ref="K1649">INDEX($P$5:$P$12,MATCH(MIN(ABS(MOD(J1649 - $Q$5:$Q$12 + PI(), 2*PI()) - PI())),ABS(MOD(J1649 - $Q$5:$Q$12 + PI(), 2*PI()) - PI()),0))</f>
        <v>SW</v>
      </c>
      <c r="L1649">
        <v>4.8293424690131603</v>
      </c>
      <c r="M1649">
        <v>10.629545317755801</v>
      </c>
      <c r="N1649">
        <v>4.6121382183498802</v>
      </c>
    </row>
    <row r="1650" spans="1:14" x14ac:dyDescent="0.3">
      <c r="A1650">
        <v>1678464</v>
      </c>
      <c r="B1650">
        <v>2023</v>
      </c>
      <c r="C1650">
        <v>3</v>
      </c>
      <c r="D1650">
        <v>10</v>
      </c>
      <c r="E1650">
        <v>1900</v>
      </c>
      <c r="F1650">
        <v>8.5621911621093698</v>
      </c>
      <c r="G1650">
        <v>6.3683850097656203</v>
      </c>
      <c r="H1650">
        <v>10.670868995968</v>
      </c>
      <c r="I1650">
        <v>-2.2103046208812001</v>
      </c>
      <c r="J1650">
        <f t="shared" si="26"/>
        <v>4.0728806862983866</v>
      </c>
      <c r="K1650" t="str" cm="1">
        <f t="array" ref="K1650">INDEX($P$5:$P$12,MATCH(MIN(ABS(MOD(J1650 - $Q$5:$Q$12 + PI(), 2*PI()) - PI())),ABS(MOD(J1650 - $Q$5:$Q$12 + PI(), 2*PI()) - PI()),0))</f>
        <v>SW</v>
      </c>
      <c r="L1650">
        <v>4.8471390134069399</v>
      </c>
      <c r="M1650">
        <v>10.620826403299899</v>
      </c>
      <c r="N1650">
        <v>4.5705855687459298</v>
      </c>
    </row>
    <row r="1651" spans="1:14" x14ac:dyDescent="0.3">
      <c r="A1651">
        <v>1678467</v>
      </c>
      <c r="B1651">
        <v>2023</v>
      </c>
      <c r="C1651">
        <v>3</v>
      </c>
      <c r="D1651">
        <v>10</v>
      </c>
      <c r="E1651">
        <v>2000</v>
      </c>
      <c r="F1651">
        <v>8.4600537109374994</v>
      </c>
      <c r="G1651">
        <v>6.5284338378906197</v>
      </c>
      <c r="H1651">
        <v>10.686110478919</v>
      </c>
      <c r="I1651">
        <v>-2.2280273566567099</v>
      </c>
      <c r="J1651">
        <f t="shared" si="26"/>
        <v>4.0551579505228759</v>
      </c>
      <c r="K1651" t="str" cm="1">
        <f t="array" ref="K1651">INDEX($P$5:$P$12,MATCH(MIN(ABS(MOD(J1651 - $Q$5:$Q$12 + PI(), 2*PI()) - PI())),ABS(MOD(J1651 - $Q$5:$Q$12 + PI(), 2*PI()) - PI()),0))</f>
        <v>SW</v>
      </c>
      <c r="L1651">
        <v>4.8580447172521701</v>
      </c>
      <c r="M1651">
        <v>10.581028726365799</v>
      </c>
      <c r="N1651">
        <v>4.5343582365247901</v>
      </c>
    </row>
    <row r="1652" spans="1:14" x14ac:dyDescent="0.3">
      <c r="A1652">
        <v>1678471</v>
      </c>
      <c r="B1652">
        <v>2023</v>
      </c>
      <c r="C1652">
        <v>3</v>
      </c>
      <c r="D1652">
        <v>10</v>
      </c>
      <c r="E1652">
        <v>2100</v>
      </c>
      <c r="F1652">
        <v>8.8415960693359299</v>
      </c>
      <c r="G1652">
        <v>6.2451800537109303</v>
      </c>
      <c r="H1652">
        <v>10.824790758096199</v>
      </c>
      <c r="I1652">
        <v>-2.1857651978954702</v>
      </c>
      <c r="J1652">
        <f t="shared" si="26"/>
        <v>4.0974201092841156</v>
      </c>
      <c r="K1652" t="str" cm="1">
        <f t="array" ref="K1652">INDEX($P$5:$P$12,MATCH(MIN(ABS(MOD(J1652 - $Q$5:$Q$12 + PI(), 2*PI()) - PI())),ABS(MOD(J1652 - $Q$5:$Q$12 + PI(), 2*PI()) - PI()),0))</f>
        <v>SW</v>
      </c>
      <c r="L1652">
        <v>4.8661014305445898</v>
      </c>
      <c r="M1652">
        <v>10.521965132819201</v>
      </c>
      <c r="N1652">
        <v>4.4993148379855601</v>
      </c>
    </row>
    <row r="1653" spans="1:14" x14ac:dyDescent="0.3">
      <c r="A1653">
        <v>1678474</v>
      </c>
      <c r="B1653">
        <v>2023</v>
      </c>
      <c r="C1653">
        <v>3</v>
      </c>
      <c r="D1653">
        <v>10</v>
      </c>
      <c r="E1653">
        <v>2200</v>
      </c>
      <c r="F1653">
        <v>8.72638549804687</v>
      </c>
      <c r="G1653">
        <v>4.4117657470703104</v>
      </c>
      <c r="H1653">
        <v>9.7782146053124404</v>
      </c>
      <c r="I1653">
        <v>-2.0388869915983099</v>
      </c>
      <c r="J1653">
        <f t="shared" si="26"/>
        <v>4.2442983155812763</v>
      </c>
      <c r="K1653" t="str" cm="1">
        <f t="array" ref="K1653">INDEX($P$5:$P$12,MATCH(MIN(ABS(MOD(J1653 - $Q$5:$Q$12 + PI(), 2*PI()) - PI())),ABS(MOD(J1653 - $Q$5:$Q$12 + PI(), 2*PI()) - PI()),0))</f>
        <v>SW</v>
      </c>
      <c r="L1653">
        <v>4.8949551830589497</v>
      </c>
      <c r="M1653">
        <v>10.550397978888601</v>
      </c>
      <c r="N1653">
        <v>4.4267440372043101</v>
      </c>
    </row>
    <row r="1654" spans="1:14" x14ac:dyDescent="0.3">
      <c r="A1654">
        <v>1678478</v>
      </c>
      <c r="B1654">
        <v>2023</v>
      </c>
      <c r="C1654">
        <v>3</v>
      </c>
      <c r="D1654">
        <v>10</v>
      </c>
      <c r="E1654">
        <v>2300</v>
      </c>
      <c r="F1654">
        <v>8.4121038818359306</v>
      </c>
      <c r="G1654">
        <v>4.7496417236328101</v>
      </c>
      <c r="H1654">
        <v>9.66036170242465</v>
      </c>
      <c r="I1654">
        <v>-2.0847947399153299</v>
      </c>
      <c r="J1654">
        <f t="shared" si="26"/>
        <v>4.1983905672642567</v>
      </c>
      <c r="K1654" t="str" cm="1">
        <f t="array" ref="K1654">INDEX($P$5:$P$12,MATCH(MIN(ABS(MOD(J1654 - $Q$5:$Q$12 + PI(), 2*PI()) - PI())),ABS(MOD(J1654 - $Q$5:$Q$12 + PI(), 2*PI()) - PI()),0))</f>
        <v>SW</v>
      </c>
      <c r="L1654">
        <v>4.9203177089282804</v>
      </c>
      <c r="M1654">
        <v>10.549256218804199</v>
      </c>
      <c r="N1654">
        <v>4.3578492270575602</v>
      </c>
    </row>
    <row r="1655" spans="1:14" x14ac:dyDescent="0.3">
      <c r="A1655">
        <v>1678482</v>
      </c>
      <c r="B1655">
        <v>2023</v>
      </c>
      <c r="C1655">
        <v>3</v>
      </c>
      <c r="D1655">
        <v>10</v>
      </c>
      <c r="E1655">
        <v>0</v>
      </c>
      <c r="F1655">
        <v>13.1290356445312</v>
      </c>
      <c r="G1655">
        <v>5.6882904052734302</v>
      </c>
      <c r="H1655">
        <v>14.308327110116601</v>
      </c>
      <c r="I1655">
        <v>-1.9796426977241901</v>
      </c>
      <c r="J1655">
        <f t="shared" si="26"/>
        <v>4.3035426094553966</v>
      </c>
      <c r="K1655" t="str" cm="1">
        <f t="array" ref="K1655">INDEX($P$5:$P$12,MATCH(MIN(ABS(MOD(J1655 - $Q$5:$Q$12 + PI(), 2*PI()) - PI())),ABS(MOD(J1655 - $Q$5:$Q$12 + PI(), 2*PI()) - PI()),0))</f>
        <v>SW</v>
      </c>
      <c r="L1655">
        <v>4.5373537238223101</v>
      </c>
      <c r="M1655">
        <v>10.5573354297214</v>
      </c>
      <c r="N1655">
        <v>5.8856211768256204</v>
      </c>
    </row>
    <row r="1656" spans="1:14" x14ac:dyDescent="0.3">
      <c r="A1656">
        <v>1678485</v>
      </c>
      <c r="B1656">
        <v>2023</v>
      </c>
      <c r="C1656">
        <v>3</v>
      </c>
      <c r="D1656">
        <v>10</v>
      </c>
      <c r="E1656">
        <v>100</v>
      </c>
      <c r="F1656">
        <v>12.503861083984299</v>
      </c>
      <c r="G1656">
        <v>5.5575408935546804</v>
      </c>
      <c r="H1656">
        <v>13.6833037966388</v>
      </c>
      <c r="I1656">
        <v>-1.9890386410705401</v>
      </c>
      <c r="J1656">
        <f t="shared" si="26"/>
        <v>4.2941466661090466</v>
      </c>
      <c r="K1656" t="str" cm="1">
        <f t="array" ref="K1656">INDEX($P$5:$P$12,MATCH(MIN(ABS(MOD(J1656 - $Q$5:$Q$12 + PI(), 2*PI()) - PI())),ABS(MOD(J1656 - $Q$5:$Q$12 + PI(), 2*PI()) - PI()),0))</f>
        <v>SW</v>
      </c>
      <c r="L1656">
        <v>4.55818556168248</v>
      </c>
      <c r="M1656">
        <v>10.621127870347699</v>
      </c>
      <c r="N1656">
        <v>5.7889052497015996</v>
      </c>
    </row>
    <row r="1657" spans="1:14" x14ac:dyDescent="0.3">
      <c r="A1657">
        <v>1678489</v>
      </c>
      <c r="B1657">
        <v>2023</v>
      </c>
      <c r="C1657">
        <v>3</v>
      </c>
      <c r="D1657">
        <v>10</v>
      </c>
      <c r="E1657">
        <v>200</v>
      </c>
      <c r="F1657">
        <v>12.170046997070299</v>
      </c>
      <c r="G1657">
        <v>5.6964550781250001</v>
      </c>
      <c r="H1657">
        <v>13.437248392732601</v>
      </c>
      <c r="I1657">
        <v>-2.0085766665647098</v>
      </c>
      <c r="J1657">
        <f t="shared" si="26"/>
        <v>4.2746086406148764</v>
      </c>
      <c r="K1657" t="str" cm="1">
        <f t="array" ref="K1657">INDEX($P$5:$P$12,MATCH(MIN(ABS(MOD(J1657 - $Q$5:$Q$12 + PI(), 2*PI()) - PI())),ABS(MOD(J1657 - $Q$5:$Q$12 + PI(), 2*PI()) - PI()),0))</f>
        <v>SW</v>
      </c>
      <c r="L1657">
        <v>4.5733609637500399</v>
      </c>
      <c r="M1657">
        <v>10.653534465365899</v>
      </c>
      <c r="N1657">
        <v>5.6865950690375398</v>
      </c>
    </row>
    <row r="1658" spans="1:14" x14ac:dyDescent="0.3">
      <c r="A1658">
        <v>1678492</v>
      </c>
      <c r="B1658">
        <v>2023</v>
      </c>
      <c r="C1658">
        <v>3</v>
      </c>
      <c r="D1658">
        <v>11</v>
      </c>
      <c r="E1658">
        <v>300</v>
      </c>
      <c r="F1658">
        <v>7.8688232421875002</v>
      </c>
      <c r="G1658">
        <v>9.76247741699218</v>
      </c>
      <c r="H1658">
        <v>12.538913211840599</v>
      </c>
      <c r="I1658">
        <v>-2.46318732318205</v>
      </c>
      <c r="J1658">
        <f t="shared" si="26"/>
        <v>3.8199979839975362</v>
      </c>
      <c r="K1658" t="str" cm="1">
        <f t="array" ref="K1658">INDEX($P$5:$P$12,MATCH(MIN(ABS(MOD(J1658 - $Q$5:$Q$12 + PI(), 2*PI()) - PI())),ABS(MOD(J1658 - $Q$5:$Q$12 + PI(), 2*PI()) - PI()),0))</f>
        <v>SW</v>
      </c>
      <c r="L1658">
        <v>4.9160751157677103</v>
      </c>
      <c r="M1658">
        <v>10.225215805901399</v>
      </c>
      <c r="N1658">
        <v>4.21694882710774</v>
      </c>
    </row>
    <row r="1659" spans="1:14" x14ac:dyDescent="0.3">
      <c r="A1659">
        <v>1678496</v>
      </c>
      <c r="B1659">
        <v>2023</v>
      </c>
      <c r="C1659">
        <v>3</v>
      </c>
      <c r="D1659">
        <v>11</v>
      </c>
      <c r="E1659">
        <v>400</v>
      </c>
      <c r="F1659">
        <v>8.9122839355468706</v>
      </c>
      <c r="G1659">
        <v>10.017876586913999</v>
      </c>
      <c r="H1659">
        <v>13.4084546558672</v>
      </c>
      <c r="I1659">
        <v>-2.4145319859432202</v>
      </c>
      <c r="J1659">
        <f t="shared" si="26"/>
        <v>3.8686533212363661</v>
      </c>
      <c r="K1659" t="str" cm="1">
        <f t="array" ref="K1659">INDEX($P$5:$P$12,MATCH(MIN(ABS(MOD(J1659 - $Q$5:$Q$12 + PI(), 2*PI()) - PI())),ABS(MOD(J1659 - $Q$5:$Q$12 + PI(), 2*PI()) - PI()),0))</f>
        <v>SW</v>
      </c>
      <c r="L1659">
        <v>4.8365386853667003</v>
      </c>
      <c r="M1659">
        <v>9.9577477773030605</v>
      </c>
      <c r="N1659">
        <v>4.29028669993082</v>
      </c>
    </row>
    <row r="1660" spans="1:14" x14ac:dyDescent="0.3">
      <c r="A1660">
        <v>1678500</v>
      </c>
      <c r="B1660">
        <v>2023</v>
      </c>
      <c r="C1660">
        <v>3</v>
      </c>
      <c r="D1660">
        <v>11</v>
      </c>
      <c r="E1660">
        <v>500</v>
      </c>
      <c r="F1660">
        <v>11.2423876953125</v>
      </c>
      <c r="G1660">
        <v>9.6840313720703097</v>
      </c>
      <c r="H1660">
        <v>14.838185357615499</v>
      </c>
      <c r="I1660">
        <v>-2.2818633194476301</v>
      </c>
      <c r="J1660">
        <f t="shared" si="26"/>
        <v>4.0013219877319557</v>
      </c>
      <c r="K1660" t="str" cm="1">
        <f t="array" ref="K1660">INDEX($P$5:$P$12,MATCH(MIN(ABS(MOD(J1660 - $Q$5:$Q$12 + PI(), 2*PI()) - PI())),ABS(MOD(J1660 - $Q$5:$Q$12 + PI(), 2*PI()) - PI()),0))</f>
        <v>SW</v>
      </c>
      <c r="L1660">
        <v>4.7474404413878704</v>
      </c>
      <c r="M1660">
        <v>9.6938607957628005</v>
      </c>
      <c r="N1660">
        <v>4.3966255187988201</v>
      </c>
    </row>
    <row r="1661" spans="1:14" x14ac:dyDescent="0.3">
      <c r="A1661">
        <v>1678503</v>
      </c>
      <c r="B1661">
        <v>2023</v>
      </c>
      <c r="C1661">
        <v>3</v>
      </c>
      <c r="D1661">
        <v>11</v>
      </c>
      <c r="E1661">
        <v>600</v>
      </c>
      <c r="F1661">
        <v>12.5990594482421</v>
      </c>
      <c r="G1661">
        <v>7.9912219238281201</v>
      </c>
      <c r="H1661">
        <v>14.919649017862699</v>
      </c>
      <c r="I1661">
        <v>-2.1360348876949402</v>
      </c>
      <c r="J1661">
        <f t="shared" si="26"/>
        <v>4.147150419484646</v>
      </c>
      <c r="K1661" t="str" cm="1">
        <f t="array" ref="K1661">INDEX($P$5:$P$12,MATCH(MIN(ABS(MOD(J1661 - $Q$5:$Q$12 + PI(), 2*PI()) - PI())),ABS(MOD(J1661 - $Q$5:$Q$12 + PI(), 2*PI()) - PI()),0))</f>
        <v>SW</v>
      </c>
      <c r="L1661">
        <v>4.6734760541635998</v>
      </c>
      <c r="M1661">
        <v>9.46511692470974</v>
      </c>
      <c r="N1661">
        <v>4.5352260801527198</v>
      </c>
    </row>
    <row r="1662" spans="1:14" x14ac:dyDescent="0.3">
      <c r="A1662">
        <v>1678507</v>
      </c>
      <c r="B1662">
        <v>2023</v>
      </c>
      <c r="C1662">
        <v>3</v>
      </c>
      <c r="D1662">
        <v>11</v>
      </c>
      <c r="E1662">
        <v>700</v>
      </c>
      <c r="F1662">
        <v>12.6952191162109</v>
      </c>
      <c r="G1662">
        <v>6.75100158691406</v>
      </c>
      <c r="H1662">
        <v>14.378616443702899</v>
      </c>
      <c r="I1662">
        <v>-2.0595397213171101</v>
      </c>
      <c r="J1662">
        <f t="shared" si="26"/>
        <v>4.2236455858624762</v>
      </c>
      <c r="K1662" t="str" cm="1">
        <f t="array" ref="K1662">INDEX($P$5:$P$12,MATCH(MIN(ABS(MOD(J1662 - $Q$5:$Q$12 + PI(), 2*PI()) - PI())),ABS(MOD(J1662 - $Q$5:$Q$12 + PI(), 2*PI()) - PI()),0))</f>
        <v>SW</v>
      </c>
      <c r="L1662">
        <v>4.6419323905855503</v>
      </c>
      <c r="M1662">
        <v>9.3578265508015903</v>
      </c>
      <c r="N1662">
        <v>4.6226278940836503</v>
      </c>
    </row>
    <row r="1663" spans="1:14" x14ac:dyDescent="0.3">
      <c r="A1663">
        <v>1678510</v>
      </c>
      <c r="B1663">
        <v>2023</v>
      </c>
      <c r="C1663">
        <v>3</v>
      </c>
      <c r="D1663">
        <v>11</v>
      </c>
      <c r="E1663">
        <v>800</v>
      </c>
      <c r="F1663">
        <v>11.9351763916015</v>
      </c>
      <c r="G1663">
        <v>6.6830596923828098</v>
      </c>
      <c r="H1663">
        <v>13.6788786949294</v>
      </c>
      <c r="I1663">
        <v>-2.0812438846117902</v>
      </c>
      <c r="J1663">
        <f t="shared" si="26"/>
        <v>4.2019414225677956</v>
      </c>
      <c r="K1663" t="str" cm="1">
        <f t="array" ref="K1663">INDEX($P$5:$P$12,MATCH(MIN(ABS(MOD(J1663 - $Q$5:$Q$12 + PI(), 2*PI()) - PI())),ABS(MOD(J1663 - $Q$5:$Q$12 + PI(), 2*PI()) - PI()),0))</f>
        <v>SW</v>
      </c>
      <c r="L1663">
        <v>4.6280091476811798</v>
      </c>
      <c r="M1663">
        <v>9.34159098731147</v>
      </c>
      <c r="N1663">
        <v>4.6375800238715197</v>
      </c>
    </row>
    <row r="1664" spans="1:14" x14ac:dyDescent="0.3">
      <c r="A1664">
        <v>1678514</v>
      </c>
      <c r="B1664">
        <v>2023</v>
      </c>
      <c r="C1664">
        <v>3</v>
      </c>
      <c r="D1664">
        <v>11</v>
      </c>
      <c r="E1664">
        <v>900</v>
      </c>
      <c r="F1664">
        <v>12.6965216064453</v>
      </c>
      <c r="G1664">
        <v>7.1021337890625</v>
      </c>
      <c r="H1664">
        <v>14.5479196196801</v>
      </c>
      <c r="I1664">
        <v>-2.0808097509923602</v>
      </c>
      <c r="J1664">
        <f t="shared" si="26"/>
        <v>4.202375556187226</v>
      </c>
      <c r="K1664" t="str" cm="1">
        <f t="array" ref="K1664">INDEX($P$5:$P$12,MATCH(MIN(ABS(MOD(J1664 - $Q$5:$Q$12 + PI(), 2*PI()) - PI())),ABS(MOD(J1664 - $Q$5:$Q$12 + PI(), 2*PI()) - PI()),0))</f>
        <v>SW</v>
      </c>
      <c r="L1664">
        <v>4.6117854070458497</v>
      </c>
      <c r="M1664">
        <v>9.2722274992201008</v>
      </c>
      <c r="N1664">
        <v>4.5932992299397704</v>
      </c>
    </row>
    <row r="1665" spans="1:14" x14ac:dyDescent="0.3">
      <c r="A1665">
        <v>1678518</v>
      </c>
      <c r="B1665">
        <v>2023</v>
      </c>
      <c r="C1665">
        <v>3</v>
      </c>
      <c r="D1665">
        <v>11</v>
      </c>
      <c r="E1665">
        <v>1000</v>
      </c>
      <c r="F1665">
        <v>13.877376708984301</v>
      </c>
      <c r="G1665">
        <v>5.8175616455078103</v>
      </c>
      <c r="H1665">
        <v>15.0474452257632</v>
      </c>
      <c r="I1665">
        <v>-1.9677542162147099</v>
      </c>
      <c r="J1665">
        <f t="shared" si="26"/>
        <v>4.3154310909648768</v>
      </c>
      <c r="K1665" t="str" cm="1">
        <f t="array" ref="K1665">INDEX($P$5:$P$12,MATCH(MIN(ABS(MOD(J1665 - $Q$5:$Q$12 + PI(), 2*PI()) - PI())),ABS(MOD(J1665 - $Q$5:$Q$12 + PI(), 2*PI()) - PI()),0))</f>
        <v>SW</v>
      </c>
      <c r="L1665">
        <v>4.6058106939123</v>
      </c>
      <c r="M1665">
        <v>9.2190097173055001</v>
      </c>
      <c r="N1665">
        <v>4.6276069217257998</v>
      </c>
    </row>
    <row r="1666" spans="1:14" x14ac:dyDescent="0.3">
      <c r="A1666">
        <v>1678521</v>
      </c>
      <c r="B1666">
        <v>2023</v>
      </c>
      <c r="C1666">
        <v>3</v>
      </c>
      <c r="D1666">
        <v>11</v>
      </c>
      <c r="E1666">
        <v>1100</v>
      </c>
      <c r="F1666">
        <v>13.931445312499999</v>
      </c>
      <c r="G1666">
        <v>5.0259295654296796</v>
      </c>
      <c r="H1666">
        <v>14.810305077608501</v>
      </c>
      <c r="I1666">
        <v>-1.9170259051932801</v>
      </c>
      <c r="J1666">
        <f t="shared" si="26"/>
        <v>4.3661594019863061</v>
      </c>
      <c r="K1666" t="str" cm="1">
        <f t="array" ref="K1666">INDEX($P$5:$P$12,MATCH(MIN(ABS(MOD(J1666 - $Q$5:$Q$12 + PI(), 2*PI()) - PI())),ABS(MOD(J1666 - $Q$5:$Q$12 + PI(), 2*PI()) - PI()),0))</f>
        <v>W</v>
      </c>
      <c r="L1666">
        <v>4.6043879740766203</v>
      </c>
      <c r="M1666">
        <v>9.1572284698486293</v>
      </c>
      <c r="N1666">
        <v>4.6868175930447</v>
      </c>
    </row>
    <row r="1667" spans="1:14" x14ac:dyDescent="0.3">
      <c r="A1667">
        <v>1678525</v>
      </c>
      <c r="B1667">
        <v>2023</v>
      </c>
      <c r="C1667">
        <v>3</v>
      </c>
      <c r="D1667">
        <v>11</v>
      </c>
      <c r="E1667">
        <v>1200</v>
      </c>
      <c r="F1667">
        <v>15.1080908203125</v>
      </c>
      <c r="G1667">
        <v>3.8261682128906198</v>
      </c>
      <c r="H1667">
        <v>15.585056029034501</v>
      </c>
      <c r="I1667">
        <v>-1.8188342166643701</v>
      </c>
      <c r="J1667">
        <f t="shared" ref="J1667:J1730" si="27">IF(I1667&lt;0,I1667+2*PI(),I1667)</f>
        <v>4.4643510905152164</v>
      </c>
      <c r="K1667" t="str" cm="1">
        <f t="array" ref="K1667">INDEX($P$5:$P$12,MATCH(MIN(ABS(MOD(J1667 - $Q$5:$Q$12 + PI(), 2*PI()) - PI())),ABS(MOD(J1667 - $Q$5:$Q$12 + PI(), 2*PI()) - PI()),0))</f>
        <v>W</v>
      </c>
      <c r="L1667">
        <v>4.6134339629419703</v>
      </c>
      <c r="M1667">
        <v>9.1050189336140903</v>
      </c>
      <c r="N1667">
        <v>4.74758762783474</v>
      </c>
    </row>
    <row r="1668" spans="1:14" x14ac:dyDescent="0.3">
      <c r="A1668">
        <v>1678528</v>
      </c>
      <c r="B1668">
        <v>2023</v>
      </c>
      <c r="C1668">
        <v>3</v>
      </c>
      <c r="D1668">
        <v>11</v>
      </c>
      <c r="E1668">
        <v>1300</v>
      </c>
      <c r="F1668">
        <v>16.448934326171798</v>
      </c>
      <c r="G1668">
        <v>2.3694866943359298</v>
      </c>
      <c r="H1668">
        <v>16.618721601295</v>
      </c>
      <c r="I1668">
        <v>-1.71386324013609</v>
      </c>
      <c r="J1668">
        <f t="shared" si="27"/>
        <v>4.5693220670434957</v>
      </c>
      <c r="K1668" t="str" cm="1">
        <f t="array" ref="K1668">INDEX($P$5:$P$12,MATCH(MIN(ABS(MOD(J1668 - $Q$5:$Q$12 + PI(), 2*PI()) - PI())),ABS(MOD(J1668 - $Q$5:$Q$12 + PI(), 2*PI()) - PI()),0))</f>
        <v>W</v>
      </c>
      <c r="L1668">
        <v>4.6320808250811298</v>
      </c>
      <c r="M1668">
        <v>9.02800856696234</v>
      </c>
      <c r="N1668">
        <v>4.8956982294718401</v>
      </c>
    </row>
    <row r="1669" spans="1:14" x14ac:dyDescent="0.3">
      <c r="A1669">
        <v>1678532</v>
      </c>
      <c r="B1669">
        <v>2023</v>
      </c>
      <c r="C1669">
        <v>3</v>
      </c>
      <c r="D1669">
        <v>11</v>
      </c>
      <c r="E1669">
        <v>1400</v>
      </c>
      <c r="F1669">
        <v>16.925853881835899</v>
      </c>
      <c r="G1669">
        <v>2.7049560546875E-2</v>
      </c>
      <c r="H1669">
        <v>16.925875496055902</v>
      </c>
      <c r="I1669">
        <v>-1.57239444631711</v>
      </c>
      <c r="J1669">
        <f t="shared" si="27"/>
        <v>4.7107908608624758</v>
      </c>
      <c r="K1669" t="str" cm="1">
        <f t="array" ref="K1669">INDEX($P$5:$P$12,MATCH(MIN(ABS(MOD(J1669 - $Q$5:$Q$12 + PI(), 2*PI()) - PI())),ABS(MOD(J1669 - $Q$5:$Q$12 + PI(), 2*PI()) - PI()),0))</f>
        <v>W</v>
      </c>
      <c r="L1669">
        <v>4.6726868115792097</v>
      </c>
      <c r="M1669">
        <v>8.9756471845838703</v>
      </c>
      <c r="N1669">
        <v>5.09251742892795</v>
      </c>
    </row>
    <row r="1670" spans="1:14" x14ac:dyDescent="0.3">
      <c r="A1670">
        <v>1678536</v>
      </c>
      <c r="B1670">
        <v>2023</v>
      </c>
      <c r="C1670">
        <v>3</v>
      </c>
      <c r="D1670">
        <v>11</v>
      </c>
      <c r="E1670">
        <v>1500</v>
      </c>
      <c r="F1670">
        <v>15.8805767822265</v>
      </c>
      <c r="G1670">
        <v>-2.86607238769531</v>
      </c>
      <c r="H1670">
        <v>16.137133880206299</v>
      </c>
      <c r="I1670">
        <v>-1.3922417912538001</v>
      </c>
      <c r="J1670">
        <f t="shared" si="27"/>
        <v>4.8909435159257857</v>
      </c>
      <c r="K1670" t="str" cm="1">
        <f t="array" ref="K1670">INDEX($P$5:$P$12,MATCH(MIN(ABS(MOD(J1670 - $Q$5:$Q$12 + PI(), 2*PI()) - PI())),ABS(MOD(J1670 - $Q$5:$Q$12 + PI(), 2*PI()) - PI()),0))</f>
        <v>W</v>
      </c>
      <c r="L1670">
        <v>4.73918345838148</v>
      </c>
      <c r="M1670">
        <v>8.9784839418199294</v>
      </c>
      <c r="N1670">
        <v>5.2242638270060198</v>
      </c>
    </row>
    <row r="1671" spans="1:14" x14ac:dyDescent="0.3">
      <c r="A1671">
        <v>1678539</v>
      </c>
      <c r="B1671">
        <v>2023</v>
      </c>
      <c r="C1671">
        <v>3</v>
      </c>
      <c r="D1671">
        <v>11</v>
      </c>
      <c r="E1671">
        <v>1600</v>
      </c>
      <c r="F1671">
        <v>14.8214947509765</v>
      </c>
      <c r="G1671">
        <v>-4.8203570556640596</v>
      </c>
      <c r="H1671">
        <v>15.5856520170737</v>
      </c>
      <c r="I1671">
        <v>-1.2563587138493599</v>
      </c>
      <c r="J1671">
        <f t="shared" si="27"/>
        <v>5.0268265933302265</v>
      </c>
      <c r="K1671" t="str" cm="1">
        <f t="array" ref="K1671">INDEX($P$5:$P$12,MATCH(MIN(ABS(MOD(J1671 - $Q$5:$Q$12 + PI(), 2*PI()) - PI())),ABS(MOD(J1671 - $Q$5:$Q$12 + PI(), 2*PI()) - PI()),0))</f>
        <v>W</v>
      </c>
      <c r="L1671">
        <v>4.8088721108849501</v>
      </c>
      <c r="M1671">
        <v>9.0290311177571603</v>
      </c>
      <c r="N1671">
        <v>5.2083518770005899</v>
      </c>
    </row>
    <row r="1672" spans="1:14" x14ac:dyDescent="0.3">
      <c r="A1672">
        <v>1678543</v>
      </c>
      <c r="B1672">
        <v>2023</v>
      </c>
      <c r="C1672">
        <v>3</v>
      </c>
      <c r="D1672">
        <v>11</v>
      </c>
      <c r="E1672">
        <v>1700</v>
      </c>
      <c r="F1672">
        <v>14.1112860107421</v>
      </c>
      <c r="G1672">
        <v>-4.4699420166015598</v>
      </c>
      <c r="H1672">
        <v>14.802323280780801</v>
      </c>
      <c r="I1672">
        <v>-1.2640318941923701</v>
      </c>
      <c r="J1672">
        <f t="shared" si="27"/>
        <v>5.0191534129872162</v>
      </c>
      <c r="K1672" t="str" cm="1">
        <f t="array" ref="K1672">INDEX($P$5:$P$12,MATCH(MIN(ABS(MOD(J1672 - $Q$5:$Q$12 + PI(), 2*PI()) - PI())),ABS(MOD(J1672 - $Q$5:$Q$12 + PI(), 2*PI()) - PI()),0))</f>
        <v>W</v>
      </c>
      <c r="L1672">
        <v>4.8592373399696704</v>
      </c>
      <c r="M1672">
        <v>9.0974330902099592</v>
      </c>
      <c r="N1672">
        <v>5.09259202745225</v>
      </c>
    </row>
    <row r="1673" spans="1:14" x14ac:dyDescent="0.3">
      <c r="A1673">
        <v>1678546</v>
      </c>
      <c r="B1673">
        <v>2023</v>
      </c>
      <c r="C1673">
        <v>3</v>
      </c>
      <c r="D1673">
        <v>11</v>
      </c>
      <c r="E1673">
        <v>1800</v>
      </c>
      <c r="F1673">
        <v>14.057545166015601</v>
      </c>
      <c r="G1673">
        <v>-3.7704980468749998</v>
      </c>
      <c r="H1673">
        <v>14.5544230945804</v>
      </c>
      <c r="I1673">
        <v>-1.3087453986144999</v>
      </c>
      <c r="J1673">
        <f t="shared" si="27"/>
        <v>4.9744399085650866</v>
      </c>
      <c r="K1673" t="str" cm="1">
        <f t="array" ref="K1673">INDEX($P$5:$P$12,MATCH(MIN(ABS(MOD(J1673 - $Q$5:$Q$12 + PI(), 2*PI()) - PI())),ABS(MOD(J1673 - $Q$5:$Q$12 + PI(), 2*PI()) - PI()),0))</f>
        <v>W</v>
      </c>
      <c r="L1673">
        <v>4.8937343900152603</v>
      </c>
      <c r="M1673">
        <v>9.1472898059421102</v>
      </c>
      <c r="N1673">
        <v>4.9664531283908397</v>
      </c>
    </row>
    <row r="1674" spans="1:14" x14ac:dyDescent="0.3">
      <c r="A1674">
        <v>1678550</v>
      </c>
      <c r="B1674">
        <v>2023</v>
      </c>
      <c r="C1674">
        <v>3</v>
      </c>
      <c r="D1674">
        <v>11</v>
      </c>
      <c r="E1674">
        <v>1900</v>
      </c>
      <c r="F1674">
        <v>13.6052014160156</v>
      </c>
      <c r="G1674">
        <v>-3.1024859619140601</v>
      </c>
      <c r="H1674">
        <v>13.9544589545502</v>
      </c>
      <c r="I1674">
        <v>-1.3465933453158301</v>
      </c>
      <c r="J1674">
        <f t="shared" si="27"/>
        <v>4.9365919618637566</v>
      </c>
      <c r="K1674" t="str" cm="1">
        <f t="array" ref="K1674">INDEX($P$5:$P$12,MATCH(MIN(ABS(MOD(J1674 - $Q$5:$Q$12 + PI(), 2*PI()) - PI())),ABS(MOD(J1674 - $Q$5:$Q$12 + PI(), 2*PI()) - PI()),0))</f>
        <v>W</v>
      </c>
      <c r="L1674">
        <v>4.9228473568757103</v>
      </c>
      <c r="M1674">
        <v>9.1753063201904297</v>
      </c>
      <c r="N1674">
        <v>4.8519349628024599</v>
      </c>
    </row>
    <row r="1675" spans="1:14" x14ac:dyDescent="0.3">
      <c r="A1675">
        <v>1678554</v>
      </c>
      <c r="B1675">
        <v>2023</v>
      </c>
      <c r="C1675">
        <v>3</v>
      </c>
      <c r="D1675">
        <v>11</v>
      </c>
      <c r="E1675">
        <v>2000</v>
      </c>
      <c r="F1675">
        <v>12.929796752929599</v>
      </c>
      <c r="G1675">
        <v>-2.3104382324218702</v>
      </c>
      <c r="H1675">
        <v>13.1346019695272</v>
      </c>
      <c r="I1675">
        <v>-1.393971602665</v>
      </c>
      <c r="J1675">
        <f t="shared" si="27"/>
        <v>4.889213704514586</v>
      </c>
      <c r="K1675" t="str" cm="1">
        <f t="array" ref="K1675">INDEX($P$5:$P$12,MATCH(MIN(ABS(MOD(J1675 - $Q$5:$Q$12 + PI(), 2*PI()) - PI())),ABS(MOD(J1675 - $Q$5:$Q$12 + PI(), 2*PI()) - PI()),0))</f>
        <v>W</v>
      </c>
      <c r="L1675">
        <v>4.9461380617796804</v>
      </c>
      <c r="M1675">
        <v>9.2063898510403099</v>
      </c>
      <c r="N1675">
        <v>4.7184191809760199</v>
      </c>
    </row>
    <row r="1676" spans="1:14" x14ac:dyDescent="0.3">
      <c r="A1676">
        <v>1678557</v>
      </c>
      <c r="B1676">
        <v>2023</v>
      </c>
      <c r="C1676">
        <v>3</v>
      </c>
      <c r="D1676">
        <v>11</v>
      </c>
      <c r="E1676">
        <v>2100</v>
      </c>
      <c r="F1676">
        <v>11.541281127929601</v>
      </c>
      <c r="G1676">
        <v>-2.22667175292968</v>
      </c>
      <c r="H1676">
        <v>11.7541157544581</v>
      </c>
      <c r="I1676">
        <v>-1.3802069594869</v>
      </c>
      <c r="J1676">
        <f t="shared" si="27"/>
        <v>4.9029783476926863</v>
      </c>
      <c r="K1676" t="str" cm="1">
        <f t="array" ref="K1676">INDEX($P$5:$P$12,MATCH(MIN(ABS(MOD(J1676 - $Q$5:$Q$12 + PI(), 2*PI()) - PI())),ABS(MOD(J1676 - $Q$5:$Q$12 + PI(), 2*PI()) - PI()),0))</f>
        <v>W</v>
      </c>
      <c r="L1676">
        <v>4.9702816884087602</v>
      </c>
      <c r="M1676">
        <v>9.2529839409722197</v>
      </c>
      <c r="N1676">
        <v>4.5571966171264604</v>
      </c>
    </row>
    <row r="1677" spans="1:14" x14ac:dyDescent="0.3">
      <c r="A1677">
        <v>1678561</v>
      </c>
      <c r="B1677">
        <v>2023</v>
      </c>
      <c r="C1677">
        <v>3</v>
      </c>
      <c r="D1677">
        <v>11</v>
      </c>
      <c r="E1677">
        <v>2200</v>
      </c>
      <c r="F1677">
        <v>11.126533203125</v>
      </c>
      <c r="G1677">
        <v>-1.1115667724609299</v>
      </c>
      <c r="H1677">
        <v>11.1819194152829</v>
      </c>
      <c r="I1677">
        <v>-1.47122436213368</v>
      </c>
      <c r="J1677">
        <f t="shared" si="27"/>
        <v>4.8119609450459064</v>
      </c>
      <c r="K1677" t="str" cm="1">
        <f t="array" ref="K1677">INDEX($P$5:$P$12,MATCH(MIN(ABS(MOD(J1677 - $Q$5:$Q$12 + PI(), 2*PI()) - PI())),ABS(MOD(J1677 - $Q$5:$Q$12 + PI(), 2*PI()) - PI()),0))</f>
        <v>W</v>
      </c>
      <c r="L1677">
        <v>4.9911040572517296</v>
      </c>
      <c r="M1677">
        <v>9.4289530648125499</v>
      </c>
      <c r="N1677">
        <v>4.5423220528496602</v>
      </c>
    </row>
    <row r="1678" spans="1:14" x14ac:dyDescent="0.3">
      <c r="A1678">
        <v>1678564</v>
      </c>
      <c r="B1678">
        <v>2023</v>
      </c>
      <c r="C1678">
        <v>3</v>
      </c>
      <c r="D1678">
        <v>11</v>
      </c>
      <c r="E1678">
        <v>2300</v>
      </c>
      <c r="F1678">
        <v>10.8451934814453</v>
      </c>
      <c r="G1678">
        <v>0.134230346679687</v>
      </c>
      <c r="H1678">
        <v>10.846024130341601</v>
      </c>
      <c r="I1678">
        <v>-1.5831726383237901</v>
      </c>
      <c r="J1678">
        <f t="shared" si="27"/>
        <v>4.7000126688557966</v>
      </c>
      <c r="K1678" t="str" cm="1">
        <f t="array" ref="K1678">INDEX($P$5:$P$12,MATCH(MIN(ABS(MOD(J1678 - $Q$5:$Q$12 + PI(), 2*PI()) - PI())),ABS(MOD(J1678 - $Q$5:$Q$12 + PI(), 2*PI()) - PI()),0))</f>
        <v>W</v>
      </c>
      <c r="L1678">
        <v>5.0026138843948997</v>
      </c>
      <c r="M1678">
        <v>9.4462649027506504</v>
      </c>
      <c r="N1678">
        <v>4.3807331720987897</v>
      </c>
    </row>
    <row r="1679" spans="1:14" x14ac:dyDescent="0.3">
      <c r="A1679">
        <v>1678568</v>
      </c>
      <c r="B1679">
        <v>2023</v>
      </c>
      <c r="C1679">
        <v>3</v>
      </c>
      <c r="D1679">
        <v>11</v>
      </c>
      <c r="E1679">
        <v>0</v>
      </c>
      <c r="F1679">
        <v>7.25494689941406</v>
      </c>
      <c r="G1679">
        <v>5.5900781249999998</v>
      </c>
      <c r="H1679">
        <v>9.1587787371964193</v>
      </c>
      <c r="I1679">
        <v>-2.2273011034591299</v>
      </c>
      <c r="J1679">
        <f t="shared" si="27"/>
        <v>4.0558842037204563</v>
      </c>
      <c r="K1679" t="str" cm="1">
        <f t="array" ref="K1679">INDEX($P$5:$P$12,MATCH(MIN(ABS(MOD(J1679 - $Q$5:$Q$12 + PI(), 2*PI()) - PI())),ABS(MOD(J1679 - $Q$5:$Q$12 + PI(), 2*PI()) - PI()),0))</f>
        <v>SW</v>
      </c>
      <c r="L1679">
        <v>4.9438330662655403</v>
      </c>
      <c r="M1679">
        <v>10.5463743209838</v>
      </c>
      <c r="N1679">
        <v>4.2876789304945202</v>
      </c>
    </row>
    <row r="1680" spans="1:14" x14ac:dyDescent="0.3">
      <c r="A1680">
        <v>1678572</v>
      </c>
      <c r="B1680">
        <v>2023</v>
      </c>
      <c r="C1680">
        <v>3</v>
      </c>
      <c r="D1680">
        <v>11</v>
      </c>
      <c r="E1680">
        <v>100</v>
      </c>
      <c r="F1680">
        <v>6.7231274414062501</v>
      </c>
      <c r="G1680">
        <v>7.0934124755859296</v>
      </c>
      <c r="H1680">
        <v>9.7732769909681707</v>
      </c>
      <c r="I1680">
        <v>-2.3829882042893198</v>
      </c>
      <c r="J1680">
        <f t="shared" si="27"/>
        <v>3.9001971028902664</v>
      </c>
      <c r="K1680" t="str" cm="1">
        <f t="array" ref="K1680">INDEX($P$5:$P$12,MATCH(MIN(ABS(MOD(J1680 - $Q$5:$Q$12 + PI(), 2*PI()) - PI())),ABS(MOD(J1680 - $Q$5:$Q$12 + PI(), 2*PI()) - PI()),0))</f>
        <v>SW</v>
      </c>
      <c r="L1680">
        <v>4.9632554409141303</v>
      </c>
      <c r="M1680">
        <v>10.5273118548923</v>
      </c>
      <c r="N1680">
        <v>4.2229863272772796</v>
      </c>
    </row>
    <row r="1681" spans="1:14" x14ac:dyDescent="0.3">
      <c r="A1681">
        <v>1678575</v>
      </c>
      <c r="B1681">
        <v>2023</v>
      </c>
      <c r="C1681">
        <v>3</v>
      </c>
      <c r="D1681">
        <v>11</v>
      </c>
      <c r="E1681">
        <v>200</v>
      </c>
      <c r="F1681">
        <v>6.8094464111328099</v>
      </c>
      <c r="G1681">
        <v>8.5744055175781195</v>
      </c>
      <c r="H1681">
        <v>10.9493831061829</v>
      </c>
      <c r="I1681">
        <v>-2.4704230937240999</v>
      </c>
      <c r="J1681">
        <f t="shared" si="27"/>
        <v>3.8127622134554864</v>
      </c>
      <c r="K1681" t="str" cm="1">
        <f t="array" ref="K1681">INDEX($P$5:$P$12,MATCH(MIN(ABS(MOD(J1681 - $Q$5:$Q$12 + PI(), 2*PI()) - PI())),ABS(MOD(J1681 - $Q$5:$Q$12 + PI(), 2*PI()) - PI()),0))</f>
        <v>SW</v>
      </c>
      <c r="L1681">
        <v>4.9625518929354797</v>
      </c>
      <c r="M1681">
        <v>10.4393124050564</v>
      </c>
      <c r="N1681">
        <v>4.1878192689683704</v>
      </c>
    </row>
    <row r="1682" spans="1:14" x14ac:dyDescent="0.3">
      <c r="A1682">
        <v>1678579</v>
      </c>
      <c r="B1682">
        <v>2023</v>
      </c>
      <c r="C1682">
        <v>3</v>
      </c>
      <c r="D1682">
        <v>12</v>
      </c>
      <c r="E1682">
        <v>300</v>
      </c>
      <c r="F1682">
        <v>11.38947265625</v>
      </c>
      <c r="G1682">
        <v>2.8910217285156201</v>
      </c>
      <c r="H1682">
        <v>11.7506635566769</v>
      </c>
      <c r="I1682">
        <v>-1.8193790646736401</v>
      </c>
      <c r="J1682">
        <f t="shared" si="27"/>
        <v>4.4638062425059459</v>
      </c>
      <c r="K1682" t="str" cm="1">
        <f t="array" ref="K1682">INDEX($P$5:$P$12,MATCH(MIN(ABS(MOD(J1682 - $Q$5:$Q$12 + PI(), 2*PI()) - PI())),ABS(MOD(J1682 - $Q$5:$Q$12 + PI(), 2*PI()) - PI()),0))</f>
        <v>W</v>
      </c>
      <c r="L1682">
        <v>4.9950415113327296</v>
      </c>
      <c r="M1682">
        <v>9.2416476143731003</v>
      </c>
      <c r="N1682">
        <v>3.9530347188313799</v>
      </c>
    </row>
    <row r="1683" spans="1:14" x14ac:dyDescent="0.3">
      <c r="A1683">
        <v>1678582</v>
      </c>
      <c r="B1683">
        <v>2023</v>
      </c>
      <c r="C1683">
        <v>3</v>
      </c>
      <c r="D1683">
        <v>12</v>
      </c>
      <c r="E1683">
        <v>400</v>
      </c>
      <c r="F1683">
        <v>11.217609863281201</v>
      </c>
      <c r="G1683">
        <v>2.9038208007812498</v>
      </c>
      <c r="H1683">
        <v>11.5873614894778</v>
      </c>
      <c r="I1683">
        <v>-1.8240988059955401</v>
      </c>
      <c r="J1683">
        <f t="shared" si="27"/>
        <v>4.4590865011840464</v>
      </c>
      <c r="K1683" t="str" cm="1">
        <f t="array" ref="K1683">INDEX($P$5:$P$12,MATCH(MIN(ABS(MOD(J1683 - $Q$5:$Q$12 + PI(), 2*PI()) - PI())),ABS(MOD(J1683 - $Q$5:$Q$12 + PI(), 2*PI()) - PI()),0))</f>
        <v>W</v>
      </c>
      <c r="L1683">
        <v>4.98554574414994</v>
      </c>
      <c r="M1683">
        <v>9.1489108403523698</v>
      </c>
      <c r="N1683">
        <v>3.8860269122653501</v>
      </c>
    </row>
    <row r="1684" spans="1:14" x14ac:dyDescent="0.3">
      <c r="A1684">
        <v>1678586</v>
      </c>
      <c r="B1684">
        <v>2023</v>
      </c>
      <c r="C1684">
        <v>3</v>
      </c>
      <c r="D1684">
        <v>12</v>
      </c>
      <c r="E1684">
        <v>500</v>
      </c>
      <c r="F1684">
        <v>11.239695434570301</v>
      </c>
      <c r="G1684">
        <v>2.8378216552734301</v>
      </c>
      <c r="H1684">
        <v>11.5924106728945</v>
      </c>
      <c r="I1684">
        <v>-1.8181096952322799</v>
      </c>
      <c r="J1684">
        <f t="shared" si="27"/>
        <v>4.4650756119473058</v>
      </c>
      <c r="K1684" t="str" cm="1">
        <f t="array" ref="K1684">INDEX($P$5:$P$12,MATCH(MIN(ABS(MOD(J1684 - $Q$5:$Q$12 + PI(), 2*PI()) - PI())),ABS(MOD(J1684 - $Q$5:$Q$12 + PI(), 2*PI()) - PI()),0))</f>
        <v>W</v>
      </c>
      <c r="L1684">
        <v>4.9768330646903598</v>
      </c>
      <c r="M1684">
        <v>9.0618594487508108</v>
      </c>
      <c r="N1684">
        <v>3.8213988410101898</v>
      </c>
    </row>
    <row r="1685" spans="1:14" x14ac:dyDescent="0.3">
      <c r="A1685">
        <v>1678590</v>
      </c>
      <c r="B1685">
        <v>2023</v>
      </c>
      <c r="C1685">
        <v>3</v>
      </c>
      <c r="D1685">
        <v>12</v>
      </c>
      <c r="E1685">
        <v>600</v>
      </c>
      <c r="F1685">
        <v>10.891499633789</v>
      </c>
      <c r="G1685">
        <v>2.5429663085937499</v>
      </c>
      <c r="H1685">
        <v>11.184428546844501</v>
      </c>
      <c r="I1685">
        <v>-1.80016900138279</v>
      </c>
      <c r="J1685">
        <f t="shared" si="27"/>
        <v>4.483016305796796</v>
      </c>
      <c r="K1685" t="str" cm="1">
        <f t="array" ref="K1685">INDEX($P$5:$P$12,MATCH(MIN(ABS(MOD(J1685 - $Q$5:$Q$12 + PI(), 2*PI()) - PI())),ABS(MOD(J1685 - $Q$5:$Q$12 + PI(), 2*PI()) - PI()),0))</f>
        <v>W</v>
      </c>
      <c r="L1685">
        <v>4.97232486559707</v>
      </c>
      <c r="M1685">
        <v>8.9922662311130104</v>
      </c>
      <c r="N1685">
        <v>3.7509634229871902</v>
      </c>
    </row>
    <row r="1686" spans="1:14" x14ac:dyDescent="0.3">
      <c r="A1686">
        <v>1678593</v>
      </c>
      <c r="B1686">
        <v>2023</v>
      </c>
      <c r="C1686">
        <v>3</v>
      </c>
      <c r="D1686">
        <v>12</v>
      </c>
      <c r="E1686">
        <v>700</v>
      </c>
      <c r="F1686">
        <v>10.4131921386718</v>
      </c>
      <c r="G1686">
        <v>2.2030749511718701</v>
      </c>
      <c r="H1686">
        <v>10.6436887288843</v>
      </c>
      <c r="I1686">
        <v>-1.7792876781388201</v>
      </c>
      <c r="J1686">
        <f t="shared" si="27"/>
        <v>4.5038976290407664</v>
      </c>
      <c r="K1686" t="str" cm="1">
        <f t="array" ref="K1686">INDEX($P$5:$P$12,MATCH(MIN(ABS(MOD(J1686 - $Q$5:$Q$12 + PI(), 2*PI()) - PI())),ABS(MOD(J1686 - $Q$5:$Q$12 + PI(), 2*PI()) - PI()),0))</f>
        <v>W</v>
      </c>
      <c r="L1686">
        <v>4.9751016548936597</v>
      </c>
      <c r="M1686">
        <v>8.9561585320366692</v>
      </c>
      <c r="N1686">
        <v>3.66478305392795</v>
      </c>
    </row>
    <row r="1687" spans="1:14" x14ac:dyDescent="0.3">
      <c r="A1687">
        <v>1678597</v>
      </c>
      <c r="B1687">
        <v>2023</v>
      </c>
      <c r="C1687">
        <v>3</v>
      </c>
      <c r="D1687">
        <v>12</v>
      </c>
      <c r="E1687">
        <v>800</v>
      </c>
      <c r="F1687">
        <v>9.6960247802734294</v>
      </c>
      <c r="G1687">
        <v>2.07729248046875</v>
      </c>
      <c r="H1687">
        <v>9.9160496463606194</v>
      </c>
      <c r="I1687">
        <v>-1.7818475430062799</v>
      </c>
      <c r="J1687">
        <f t="shared" si="27"/>
        <v>4.5013377641733063</v>
      </c>
      <c r="K1687" t="str" cm="1">
        <f t="array" ref="K1687">INDEX($P$5:$P$12,MATCH(MIN(ABS(MOD(J1687 - $Q$5:$Q$12 + PI(), 2*PI()) - PI())),ABS(MOD(J1687 - $Q$5:$Q$12 + PI(), 2*PI()) - PI()),0))</f>
        <v>W</v>
      </c>
      <c r="L1687">
        <v>4.9838278277027701</v>
      </c>
      <c r="M1687">
        <v>8.9522033267551002</v>
      </c>
      <c r="N1687">
        <v>3.5656722386677999</v>
      </c>
    </row>
    <row r="1688" spans="1:14" x14ac:dyDescent="0.3">
      <c r="A1688">
        <v>1678600</v>
      </c>
      <c r="B1688">
        <v>2023</v>
      </c>
      <c r="C1688">
        <v>3</v>
      </c>
      <c r="D1688">
        <v>12</v>
      </c>
      <c r="E1688">
        <v>900</v>
      </c>
      <c r="F1688">
        <v>8.9410180664062509</v>
      </c>
      <c r="G1688">
        <v>2.4199798583984302</v>
      </c>
      <c r="H1688">
        <v>9.2627267356247192</v>
      </c>
      <c r="I1688">
        <v>-1.83512362152054</v>
      </c>
      <c r="J1688">
        <f t="shared" si="27"/>
        <v>4.448061685659046</v>
      </c>
      <c r="K1688" t="str" cm="1">
        <f t="array" ref="K1688">INDEX($P$5:$P$12,MATCH(MIN(ABS(MOD(J1688 - $Q$5:$Q$12 + PI(), 2*PI()) - PI())),ABS(MOD(J1688 - $Q$5:$Q$12 + PI(), 2*PI()) - PI()),0))</f>
        <v>W</v>
      </c>
      <c r="L1688">
        <v>4.9939028620133303</v>
      </c>
      <c r="M1688">
        <v>9.0518858167860206</v>
      </c>
      <c r="N1688">
        <v>3.5416073269314201</v>
      </c>
    </row>
    <row r="1689" spans="1:14" x14ac:dyDescent="0.3">
      <c r="A1689">
        <v>1678604</v>
      </c>
      <c r="B1689">
        <v>2023</v>
      </c>
      <c r="C1689">
        <v>3</v>
      </c>
      <c r="D1689">
        <v>12</v>
      </c>
      <c r="E1689">
        <v>1000</v>
      </c>
      <c r="F1689">
        <v>8.2161883544921803</v>
      </c>
      <c r="G1689">
        <v>2.7608441162109298</v>
      </c>
      <c r="H1689">
        <v>8.6676416233315496</v>
      </c>
      <c r="I1689">
        <v>-1.89496735892391</v>
      </c>
      <c r="J1689">
        <f t="shared" si="27"/>
        <v>4.3882179482556758</v>
      </c>
      <c r="K1689" t="str" cm="1">
        <f t="array" ref="K1689">INDEX($P$5:$P$12,MATCH(MIN(ABS(MOD(J1689 - $Q$5:$Q$12 + PI(), 2*PI()) - PI())),ABS(MOD(J1689 - $Q$5:$Q$12 + PI(), 2*PI()) - PI()),0))</f>
        <v>W</v>
      </c>
      <c r="L1689">
        <v>5.0004175458532396</v>
      </c>
      <c r="M1689">
        <v>9.0684945848253005</v>
      </c>
      <c r="N1689">
        <v>3.4257348378499302</v>
      </c>
    </row>
    <row r="1690" spans="1:14" x14ac:dyDescent="0.3">
      <c r="A1690">
        <v>1678608</v>
      </c>
      <c r="B1690">
        <v>2023</v>
      </c>
      <c r="C1690">
        <v>3</v>
      </c>
      <c r="D1690">
        <v>12</v>
      </c>
      <c r="E1690">
        <v>1100</v>
      </c>
      <c r="F1690">
        <v>7.2149230957031198</v>
      </c>
      <c r="G1690">
        <v>3.6445526123046799</v>
      </c>
      <c r="H1690">
        <v>8.0831849552492105</v>
      </c>
      <c r="I1690">
        <v>-2.03854817811012</v>
      </c>
      <c r="J1690">
        <f t="shared" si="27"/>
        <v>4.2446371290694662</v>
      </c>
      <c r="K1690" t="str" cm="1">
        <f t="array" ref="K1690">INDEX($P$5:$P$12,MATCH(MIN(ABS(MOD(J1690 - $Q$5:$Q$12 + PI(), 2*PI()) - PI())),ABS(MOD(J1690 - $Q$5:$Q$12 + PI(), 2*PI()) - PI()),0))</f>
        <v>SW</v>
      </c>
      <c r="L1690">
        <v>5.0095911297254796</v>
      </c>
      <c r="M1690">
        <v>9.1056273778279593</v>
      </c>
      <c r="N1690">
        <v>3.31513500213623</v>
      </c>
    </row>
    <row r="1691" spans="1:14" x14ac:dyDescent="0.3">
      <c r="A1691">
        <v>1678611</v>
      </c>
      <c r="B1691">
        <v>2023</v>
      </c>
      <c r="C1691">
        <v>3</v>
      </c>
      <c r="D1691">
        <v>12</v>
      </c>
      <c r="E1691">
        <v>1200</v>
      </c>
      <c r="F1691">
        <v>6.9499176025390597</v>
      </c>
      <c r="G1691">
        <v>4.5155432128906199</v>
      </c>
      <c r="H1691">
        <v>8.2880326489200602</v>
      </c>
      <c r="I1691">
        <v>-2.1469790107393898</v>
      </c>
      <c r="J1691">
        <f t="shared" si="27"/>
        <v>4.1362062964401964</v>
      </c>
      <c r="K1691" t="str" cm="1">
        <f t="array" ref="K1691">INDEX($P$5:$P$12,MATCH(MIN(ABS(MOD(J1691 - $Q$5:$Q$12 + PI(), 2*PI()) - PI())),ABS(MOD(J1691 - $Q$5:$Q$12 + PI(), 2*PI()) - PI()),0))</f>
        <v>SW</v>
      </c>
      <c r="L1691">
        <v>5.0165293153600699</v>
      </c>
      <c r="M1691">
        <v>9.1275531980726399</v>
      </c>
      <c r="N1691">
        <v>3.2225932015312999</v>
      </c>
    </row>
    <row r="1692" spans="1:14" x14ac:dyDescent="0.3">
      <c r="A1692">
        <v>1678615</v>
      </c>
      <c r="B1692">
        <v>2023</v>
      </c>
      <c r="C1692">
        <v>3</v>
      </c>
      <c r="D1692">
        <v>12</v>
      </c>
      <c r="E1692">
        <v>1300</v>
      </c>
      <c r="F1692">
        <v>6.64539489746093</v>
      </c>
      <c r="G1692">
        <v>5.18392517089843</v>
      </c>
      <c r="H1692">
        <v>8.42818803306346</v>
      </c>
      <c r="I1692">
        <v>-2.2332710028733298</v>
      </c>
      <c r="J1692">
        <f t="shared" si="27"/>
        <v>4.049914304306256</v>
      </c>
      <c r="K1692" t="str" cm="1">
        <f t="array" ref="K1692">INDEX($P$5:$P$12,MATCH(MIN(ABS(MOD(J1692 - $Q$5:$Q$12 + PI(), 2*PI()) - PI())),ABS(MOD(J1692 - $Q$5:$Q$12 + PI(), 2*PI()) - PI()),0))</f>
        <v>SW</v>
      </c>
      <c r="L1692">
        <v>5.0184508156772401</v>
      </c>
      <c r="M1692">
        <v>9.1218510733710403</v>
      </c>
      <c r="N1692">
        <v>3.1503857506645998</v>
      </c>
    </row>
    <row r="1693" spans="1:14" x14ac:dyDescent="0.3">
      <c r="A1693">
        <v>1678618</v>
      </c>
      <c r="B1693">
        <v>2023</v>
      </c>
      <c r="C1693">
        <v>3</v>
      </c>
      <c r="D1693">
        <v>12</v>
      </c>
      <c r="E1693">
        <v>1400</v>
      </c>
      <c r="F1693">
        <v>6.1788385009765596</v>
      </c>
      <c r="G1693">
        <v>5.9378808593750003</v>
      </c>
      <c r="H1693">
        <v>8.5695084060453706</v>
      </c>
      <c r="I1693">
        <v>-2.3363107346727898</v>
      </c>
      <c r="J1693">
        <f t="shared" si="27"/>
        <v>3.9468745725067964</v>
      </c>
      <c r="K1693" t="str" cm="1">
        <f t="array" ref="K1693">INDEX($P$5:$P$12,MATCH(MIN(ABS(MOD(J1693 - $Q$5:$Q$12 + PI(), 2*PI()) - PI())),ABS(MOD(J1693 - $Q$5:$Q$12 + PI(), 2*PI()) - PI()),0))</f>
        <v>SW</v>
      </c>
      <c r="L1693">
        <v>5.01718741205611</v>
      </c>
      <c r="M1693">
        <v>9.1028250588310993</v>
      </c>
      <c r="N1693">
        <v>3.0916449228922498</v>
      </c>
    </row>
    <row r="1694" spans="1:14" x14ac:dyDescent="0.3">
      <c r="A1694">
        <v>1678622</v>
      </c>
      <c r="B1694">
        <v>2023</v>
      </c>
      <c r="C1694">
        <v>3</v>
      </c>
      <c r="D1694">
        <v>12</v>
      </c>
      <c r="E1694">
        <v>1500</v>
      </c>
      <c r="F1694">
        <v>5.6817840576171799</v>
      </c>
      <c r="G1694">
        <v>6.8387750244140602</v>
      </c>
      <c r="H1694">
        <v>8.8910918290130301</v>
      </c>
      <c r="I1694">
        <v>-2.4483400969672502</v>
      </c>
      <c r="J1694">
        <f t="shared" si="27"/>
        <v>3.834845210212336</v>
      </c>
      <c r="K1694" t="str" cm="1">
        <f t="array" ref="K1694">INDEX($P$5:$P$12,MATCH(MIN(ABS(MOD(J1694 - $Q$5:$Q$12 + PI(), 2*PI()) - PI())),ABS(MOD(J1694 - $Q$5:$Q$12 + PI(), 2*PI()) - PI()),0))</f>
        <v>SW</v>
      </c>
      <c r="L1694">
        <v>5.0108194979829399</v>
      </c>
      <c r="M1694">
        <v>9.06779522365993</v>
      </c>
      <c r="N1694">
        <v>3.0451496971977998</v>
      </c>
    </row>
    <row r="1695" spans="1:14" x14ac:dyDescent="0.3">
      <c r="A1695">
        <v>1678626</v>
      </c>
      <c r="B1695">
        <v>2023</v>
      </c>
      <c r="C1695">
        <v>3</v>
      </c>
      <c r="D1695">
        <v>12</v>
      </c>
      <c r="E1695">
        <v>1600</v>
      </c>
      <c r="F1695">
        <v>5.8290283203125002</v>
      </c>
      <c r="G1695">
        <v>7.7755645751953102</v>
      </c>
      <c r="H1695">
        <v>9.71786888273542</v>
      </c>
      <c r="I1695">
        <v>-2.4983092971565601</v>
      </c>
      <c r="J1695">
        <f t="shared" si="27"/>
        <v>3.7848760100230261</v>
      </c>
      <c r="K1695" t="str" cm="1">
        <f t="array" ref="K1695">INDEX($P$5:$P$12,MATCH(MIN(ABS(MOD(J1695 - $Q$5:$Q$12 + PI(), 2*PI()) - PI())),ABS(MOD(J1695 - $Q$5:$Q$12 + PI(), 2*PI()) - PI()),0))</f>
        <v>SW</v>
      </c>
      <c r="L1695">
        <v>4.9929635355061803</v>
      </c>
      <c r="M1695">
        <v>8.9995623694525797</v>
      </c>
      <c r="N1695">
        <v>3.0149110158284498</v>
      </c>
    </row>
    <row r="1696" spans="1:14" x14ac:dyDescent="0.3">
      <c r="A1696">
        <v>1678629</v>
      </c>
      <c r="B1696">
        <v>2023</v>
      </c>
      <c r="C1696">
        <v>3</v>
      </c>
      <c r="D1696">
        <v>12</v>
      </c>
      <c r="E1696">
        <v>1700</v>
      </c>
      <c r="F1696">
        <v>6.1476123046874998</v>
      </c>
      <c r="G1696">
        <v>8.0800524902343707</v>
      </c>
      <c r="H1696">
        <v>10.152851091870099</v>
      </c>
      <c r="I1696">
        <v>-2.4911911278634999</v>
      </c>
      <c r="J1696">
        <f t="shared" si="27"/>
        <v>3.7919941793160863</v>
      </c>
      <c r="K1696" t="str" cm="1">
        <f t="array" ref="K1696">INDEX($P$5:$P$12,MATCH(MIN(ABS(MOD(J1696 - $Q$5:$Q$12 + PI(), 2*PI()) - PI())),ABS(MOD(J1696 - $Q$5:$Q$12 + PI(), 2*PI()) - PI()),0))</f>
        <v>SW</v>
      </c>
      <c r="L1696">
        <v>4.9565840448394098</v>
      </c>
      <c r="M1696">
        <v>8.8839732276068801</v>
      </c>
      <c r="N1696">
        <v>3.0062666998969099</v>
      </c>
    </row>
    <row r="1697" spans="1:14" x14ac:dyDescent="0.3">
      <c r="A1697">
        <v>1678633</v>
      </c>
      <c r="B1697">
        <v>2023</v>
      </c>
      <c r="C1697">
        <v>3</v>
      </c>
      <c r="D1697">
        <v>12</v>
      </c>
      <c r="E1697">
        <v>1800</v>
      </c>
      <c r="F1697">
        <v>5.9388616943359303</v>
      </c>
      <c r="G1697">
        <v>8.3414813232421796</v>
      </c>
      <c r="H1697">
        <v>10.2396478889876</v>
      </c>
      <c r="I1697">
        <v>-2.5228800370462099</v>
      </c>
      <c r="J1697">
        <f t="shared" si="27"/>
        <v>3.7603052701333763</v>
      </c>
      <c r="K1697" t="str" cm="1">
        <f t="array" ref="K1697">INDEX($P$5:$P$12,MATCH(MIN(ABS(MOD(J1697 - $Q$5:$Q$12 + PI(), 2*PI()) - PI())),ABS(MOD(J1697 - $Q$5:$Q$12 + PI(), 2*PI()) - PI()),0))</f>
        <v>SW</v>
      </c>
      <c r="L1697">
        <v>4.9105587030670801</v>
      </c>
      <c r="M1697">
        <v>8.7561907238430408</v>
      </c>
      <c r="N1697">
        <v>3.0084202024671698</v>
      </c>
    </row>
    <row r="1698" spans="1:14" x14ac:dyDescent="0.3">
      <c r="A1698">
        <v>1678636</v>
      </c>
      <c r="B1698">
        <v>2023</v>
      </c>
      <c r="C1698">
        <v>3</v>
      </c>
      <c r="D1698">
        <v>12</v>
      </c>
      <c r="E1698">
        <v>1900</v>
      </c>
      <c r="F1698">
        <v>5.4155645751953099</v>
      </c>
      <c r="G1698">
        <v>8.6056658935546793</v>
      </c>
      <c r="H1698">
        <v>10.1678820380451</v>
      </c>
      <c r="I1698">
        <v>-2.57990559360467</v>
      </c>
      <c r="J1698">
        <f t="shared" si="27"/>
        <v>3.7032797135749163</v>
      </c>
      <c r="K1698" t="str" cm="1">
        <f t="array" ref="K1698">INDEX($P$5:$P$12,MATCH(MIN(ABS(MOD(J1698 - $Q$5:$Q$12 + PI(), 2*PI()) - PI())),ABS(MOD(J1698 - $Q$5:$Q$12 + PI(), 2*PI()) - PI()),0))</f>
        <v>SW</v>
      </c>
      <c r="L1698">
        <v>4.8745241213521497</v>
      </c>
      <c r="M1698">
        <v>8.6724777221679599</v>
      </c>
      <c r="N1698">
        <v>2.9983850055270702</v>
      </c>
    </row>
    <row r="1699" spans="1:14" x14ac:dyDescent="0.3">
      <c r="A1699">
        <v>1678640</v>
      </c>
      <c r="B1699">
        <v>2023</v>
      </c>
      <c r="C1699">
        <v>3</v>
      </c>
      <c r="D1699">
        <v>12</v>
      </c>
      <c r="E1699">
        <v>2000</v>
      </c>
      <c r="F1699">
        <v>4.2686901855468697</v>
      </c>
      <c r="G1699">
        <v>8.7187579345703092</v>
      </c>
      <c r="H1699">
        <v>9.7076493458414994</v>
      </c>
      <c r="I1699">
        <v>-2.6863008734126401</v>
      </c>
      <c r="J1699">
        <f t="shared" si="27"/>
        <v>3.5968844337669461</v>
      </c>
      <c r="K1699" t="str" cm="1">
        <f t="array" ref="K1699">INDEX($P$5:$P$12,MATCH(MIN(ABS(MOD(J1699 - $Q$5:$Q$12 + PI(), 2*PI()) - PI())),ABS(MOD(J1699 - $Q$5:$Q$12 + PI(), 2*PI()) - PI()),0))</f>
        <v>SW</v>
      </c>
      <c r="L1699">
        <v>4.8507533372756804</v>
      </c>
      <c r="M1699">
        <v>8.6330557929144902</v>
      </c>
      <c r="N1699">
        <v>2.9726030561658998</v>
      </c>
    </row>
    <row r="1700" spans="1:14" x14ac:dyDescent="0.3">
      <c r="A1700">
        <v>1678644</v>
      </c>
      <c r="B1700">
        <v>2023</v>
      </c>
      <c r="C1700">
        <v>3</v>
      </c>
      <c r="D1700">
        <v>12</v>
      </c>
      <c r="E1700">
        <v>2100</v>
      </c>
      <c r="F1700">
        <v>3.3166552734375001</v>
      </c>
      <c r="G1700">
        <v>9.3431085205078102</v>
      </c>
      <c r="H1700">
        <v>9.9143269579334703</v>
      </c>
      <c r="I1700">
        <v>-2.8004845457759999</v>
      </c>
      <c r="J1700">
        <f t="shared" si="27"/>
        <v>3.4827007614035863</v>
      </c>
      <c r="K1700" t="str" cm="1">
        <f t="array" ref="K1700">INDEX($P$5:$P$12,MATCH(MIN(ABS(MOD(J1700 - $Q$5:$Q$12 + PI(), 2*PI()) - PI())),ABS(MOD(J1700 - $Q$5:$Q$12 + PI(), 2*PI()) - PI()),0))</f>
        <v>S</v>
      </c>
      <c r="L1700">
        <v>4.8219002949376204</v>
      </c>
      <c r="M1700">
        <v>8.6311390135023291</v>
      </c>
      <c r="N1700">
        <v>2.98333443535698</v>
      </c>
    </row>
    <row r="1701" spans="1:14" x14ac:dyDescent="0.3">
      <c r="A1701">
        <v>1678647</v>
      </c>
      <c r="B1701">
        <v>2023</v>
      </c>
      <c r="C1701">
        <v>3</v>
      </c>
      <c r="D1701">
        <v>12</v>
      </c>
      <c r="E1701">
        <v>2200</v>
      </c>
      <c r="F1701">
        <v>2.74717651367187</v>
      </c>
      <c r="G1701">
        <v>10.5225787353515</v>
      </c>
      <c r="H1701">
        <v>10.875276641949901</v>
      </c>
      <c r="I1701">
        <v>-2.8862184372548101</v>
      </c>
      <c r="J1701">
        <f t="shared" si="27"/>
        <v>3.3969668699247761</v>
      </c>
      <c r="K1701" t="str" cm="1">
        <f t="array" ref="K1701">INDEX($P$5:$P$12,MATCH(MIN(ABS(MOD(J1701 - $Q$5:$Q$12 + PI(), 2*PI()) - PI())),ABS(MOD(J1701 - $Q$5:$Q$12 + PI(), 2*PI()) - PI()),0))</f>
        <v>S</v>
      </c>
      <c r="L1701">
        <v>4.7646352297380004</v>
      </c>
      <c r="M1701">
        <v>8.5347336663140094</v>
      </c>
      <c r="N1701">
        <v>2.9787091149224101</v>
      </c>
    </row>
    <row r="1702" spans="1:14" x14ac:dyDescent="0.3">
      <c r="A1702">
        <v>1678651</v>
      </c>
      <c r="B1702">
        <v>2023</v>
      </c>
      <c r="C1702">
        <v>3</v>
      </c>
      <c r="D1702">
        <v>12</v>
      </c>
      <c r="E1702">
        <v>2300</v>
      </c>
      <c r="F1702">
        <v>2.9739111328124999</v>
      </c>
      <c r="G1702">
        <v>11.127344970703099</v>
      </c>
      <c r="H1702">
        <v>11.517897096384299</v>
      </c>
      <c r="I1702">
        <v>-2.8804349829389202</v>
      </c>
      <c r="J1702">
        <f t="shared" si="27"/>
        <v>3.402750324240666</v>
      </c>
      <c r="K1702" t="str" cm="1">
        <f t="array" ref="K1702">INDEX($P$5:$P$12,MATCH(MIN(ABS(MOD(J1702 - $Q$5:$Q$12 + PI(), 2*PI()) - PI())),ABS(MOD(J1702 - $Q$5:$Q$12 + PI(), 2*PI()) - PI()),0))</f>
        <v>S</v>
      </c>
      <c r="L1702">
        <v>4.6656281327006397</v>
      </c>
      <c r="M1702">
        <v>8.38183032141791</v>
      </c>
      <c r="N1702">
        <v>3.0047557618882901</v>
      </c>
    </row>
    <row r="1703" spans="1:14" x14ac:dyDescent="0.3">
      <c r="A1703">
        <v>1678654</v>
      </c>
      <c r="B1703">
        <v>2023</v>
      </c>
      <c r="C1703">
        <v>3</v>
      </c>
      <c r="D1703">
        <v>12</v>
      </c>
      <c r="E1703">
        <v>0</v>
      </c>
      <c r="F1703">
        <v>10.808248901367101</v>
      </c>
      <c r="G1703">
        <v>1.555126953125</v>
      </c>
      <c r="H1703">
        <v>10.9195542104172</v>
      </c>
      <c r="I1703">
        <v>-1.7136989099473701</v>
      </c>
      <c r="J1703">
        <f t="shared" si="27"/>
        <v>4.5694863972322164</v>
      </c>
      <c r="K1703" t="str" cm="1">
        <f t="array" ref="K1703">INDEX($P$5:$P$12,MATCH(MIN(ABS(MOD(J1703 - $Q$5:$Q$12 + PI(), 2*PI()) - PI())),ABS(MOD(J1703 - $Q$5:$Q$12 + PI(), 2*PI()) - PI()),0))</f>
        <v>W</v>
      </c>
      <c r="L1703">
        <v>5.0090057077365202</v>
      </c>
      <c r="M1703">
        <v>9.4396742714775908</v>
      </c>
      <c r="N1703">
        <v>4.2379762861463703</v>
      </c>
    </row>
    <row r="1704" spans="1:14" x14ac:dyDescent="0.3">
      <c r="A1704">
        <v>1678658</v>
      </c>
      <c r="B1704">
        <v>2023</v>
      </c>
      <c r="C1704">
        <v>3</v>
      </c>
      <c r="D1704">
        <v>12</v>
      </c>
      <c r="E1704">
        <v>100</v>
      </c>
      <c r="F1704">
        <v>10.8432843017578</v>
      </c>
      <c r="G1704">
        <v>2.61407775878906</v>
      </c>
      <c r="H1704">
        <v>11.1539328031749</v>
      </c>
      <c r="I1704">
        <v>-1.80736038743793</v>
      </c>
      <c r="J1704">
        <f t="shared" si="27"/>
        <v>4.4758249197416564</v>
      </c>
      <c r="K1704" t="str" cm="1">
        <f t="array" ref="K1704">INDEX($P$5:$P$12,MATCH(MIN(ABS(MOD(J1704 - $Q$5:$Q$12 + PI(), 2*PI()) - PI())),ABS(MOD(J1704 - $Q$5:$Q$12 + PI(), 2*PI()) - PI()),0))</f>
        <v>W</v>
      </c>
      <c r="L1704">
        <v>5.0084882259460404</v>
      </c>
      <c r="M1704">
        <v>9.3960190878974004</v>
      </c>
      <c r="N1704">
        <v>4.1232648425632004</v>
      </c>
    </row>
    <row r="1705" spans="1:14" x14ac:dyDescent="0.3">
      <c r="A1705">
        <v>1678662</v>
      </c>
      <c r="B1705">
        <v>2023</v>
      </c>
      <c r="C1705">
        <v>3</v>
      </c>
      <c r="D1705">
        <v>12</v>
      </c>
      <c r="E1705">
        <v>200</v>
      </c>
      <c r="F1705">
        <v>11.0837384033203</v>
      </c>
      <c r="G1705">
        <v>2.93711181640625</v>
      </c>
      <c r="H1705">
        <v>11.466293333737401</v>
      </c>
      <c r="I1705">
        <v>-1.82983540916499</v>
      </c>
      <c r="J1705">
        <f t="shared" si="27"/>
        <v>4.4533498980145962</v>
      </c>
      <c r="K1705" t="str" cm="1">
        <f t="array" ref="K1705">INDEX($P$5:$P$12,MATCH(MIN(ABS(MOD(J1705 - $Q$5:$Q$12 + PI(), 2*PI()) - PI())),ABS(MOD(J1705 - $Q$5:$Q$12 + PI(), 2*PI()) - PI()),0))</f>
        <v>W</v>
      </c>
      <c r="L1705">
        <v>5.0031008286048904</v>
      </c>
      <c r="M1705">
        <v>9.3277128007676797</v>
      </c>
      <c r="N1705">
        <v>4.0299057430691096</v>
      </c>
    </row>
    <row r="1706" spans="1:14" x14ac:dyDescent="0.3">
      <c r="A1706">
        <v>1678665</v>
      </c>
      <c r="B1706">
        <v>2023</v>
      </c>
      <c r="C1706">
        <v>3</v>
      </c>
      <c r="D1706">
        <v>13</v>
      </c>
      <c r="E1706">
        <v>300</v>
      </c>
      <c r="F1706">
        <v>2.87244567871093</v>
      </c>
      <c r="G1706">
        <v>11.9957104492187</v>
      </c>
      <c r="H1706">
        <v>12.3348292796714</v>
      </c>
      <c r="I1706">
        <v>-2.9065620424724199</v>
      </c>
      <c r="J1706">
        <f t="shared" si="27"/>
        <v>3.3766232647071663</v>
      </c>
      <c r="K1706" t="str" cm="1">
        <f t="array" ref="K1706">INDEX($P$5:$P$12,MATCH(MIN(ABS(MOD(J1706 - $Q$5:$Q$12 + PI(), 2*PI()) - PI())),ABS(MOD(J1706 - $Q$5:$Q$12 + PI(), 2*PI()) - PI()),0))</f>
        <v>S</v>
      </c>
      <c r="L1706">
        <v>4.1996411362851997</v>
      </c>
      <c r="M1706">
        <v>7.9114389419555602</v>
      </c>
      <c r="N1706">
        <v>3.1588545905219099</v>
      </c>
    </row>
    <row r="1707" spans="1:14" x14ac:dyDescent="0.3">
      <c r="A1707">
        <v>1678669</v>
      </c>
      <c r="B1707">
        <v>2023</v>
      </c>
      <c r="C1707">
        <v>3</v>
      </c>
      <c r="D1707">
        <v>13</v>
      </c>
      <c r="E1707">
        <v>400</v>
      </c>
      <c r="F1707">
        <v>2.8550744628906202</v>
      </c>
      <c r="G1707">
        <v>12.4779699707031</v>
      </c>
      <c r="H1707">
        <v>12.8004368979507</v>
      </c>
      <c r="I1707">
        <v>-2.9166555206068199</v>
      </c>
      <c r="J1707">
        <f t="shared" si="27"/>
        <v>3.3665297865727664</v>
      </c>
      <c r="K1707" t="str" cm="1">
        <f t="array" ref="K1707">INDEX($P$5:$P$12,MATCH(MIN(ABS(MOD(J1707 - $Q$5:$Q$12 + PI(), 2*PI()) - PI())),ABS(MOD(J1707 - $Q$5:$Q$12 + PI(), 2*PI()) - PI()),0))</f>
        <v>S</v>
      </c>
      <c r="L1707">
        <v>4.0794000048817001</v>
      </c>
      <c r="M1707">
        <v>7.8077327940199099</v>
      </c>
      <c r="N1707">
        <v>3.23214032914903</v>
      </c>
    </row>
    <row r="1708" spans="1:14" x14ac:dyDescent="0.3">
      <c r="A1708">
        <v>1678672</v>
      </c>
      <c r="B1708">
        <v>2023</v>
      </c>
      <c r="C1708">
        <v>3</v>
      </c>
      <c r="D1708">
        <v>13</v>
      </c>
      <c r="E1708">
        <v>500</v>
      </c>
      <c r="F1708">
        <v>3.1139196777343701</v>
      </c>
      <c r="G1708">
        <v>12.8612365722656</v>
      </c>
      <c r="H1708">
        <v>13.2328342363669</v>
      </c>
      <c r="I1708">
        <v>-2.9040472533182098</v>
      </c>
      <c r="J1708">
        <f t="shared" si="27"/>
        <v>3.3791380538613764</v>
      </c>
      <c r="K1708" t="str" cm="1">
        <f t="array" ref="K1708">INDEX($P$5:$P$12,MATCH(MIN(ABS(MOD(J1708 - $Q$5:$Q$12 + PI(), 2*PI()) - PI())),ABS(MOD(J1708 - $Q$5:$Q$12 + PI(), 2*PI()) - PI()),0))</f>
        <v>S</v>
      </c>
      <c r="L1708">
        <v>3.9814642087788301</v>
      </c>
      <c r="M1708">
        <v>7.7359842724270198</v>
      </c>
      <c r="N1708">
        <v>3.30825657314724</v>
      </c>
    </row>
    <row r="1709" spans="1:14" x14ac:dyDescent="0.3">
      <c r="A1709">
        <v>1678676</v>
      </c>
      <c r="B1709">
        <v>2023</v>
      </c>
      <c r="C1709">
        <v>3</v>
      </c>
      <c r="D1709">
        <v>13</v>
      </c>
      <c r="E1709">
        <v>600</v>
      </c>
      <c r="F1709">
        <v>3.1250488281250002</v>
      </c>
      <c r="G1709">
        <v>13.145365600585899</v>
      </c>
      <c r="H1709">
        <v>13.511719614883701</v>
      </c>
      <c r="I1709">
        <v>-2.9081950683274602</v>
      </c>
      <c r="J1709">
        <f t="shared" si="27"/>
        <v>3.374990238852126</v>
      </c>
      <c r="K1709" t="str" cm="1">
        <f t="array" ref="K1709">INDEX($P$5:$P$12,MATCH(MIN(ABS(MOD(J1709 - $Q$5:$Q$12 + PI(), 2*PI()) - PI())),ABS(MOD(J1709 - $Q$5:$Q$12 + PI(), 2*PI()) - PI()),0))</f>
        <v>S</v>
      </c>
      <c r="L1709">
        <v>3.8998171344418999</v>
      </c>
      <c r="M1709">
        <v>7.6888174480862004</v>
      </c>
      <c r="N1709">
        <v>3.3938203387790198</v>
      </c>
    </row>
    <row r="1710" spans="1:14" x14ac:dyDescent="0.3">
      <c r="A1710">
        <v>1678680</v>
      </c>
      <c r="B1710">
        <v>2023</v>
      </c>
      <c r="C1710">
        <v>3</v>
      </c>
      <c r="D1710">
        <v>13</v>
      </c>
      <c r="E1710">
        <v>700</v>
      </c>
      <c r="F1710">
        <v>3.3491064453125001</v>
      </c>
      <c r="G1710">
        <v>13.5001623535156</v>
      </c>
      <c r="H1710">
        <v>13.909381638064</v>
      </c>
      <c r="I1710">
        <v>-2.8984228291854701</v>
      </c>
      <c r="J1710">
        <f t="shared" si="27"/>
        <v>3.3847624779941161</v>
      </c>
      <c r="K1710" t="str" cm="1">
        <f t="array" ref="K1710">INDEX($P$5:$P$12,MATCH(MIN(ABS(MOD(J1710 - $Q$5:$Q$12 + PI(), 2*PI()) - PI())),ABS(MOD(J1710 - $Q$5:$Q$12 + PI(), 2*PI()) - PI()),0))</f>
        <v>S</v>
      </c>
      <c r="L1710">
        <v>3.8327519915189399</v>
      </c>
      <c r="M1710">
        <v>7.6624048021104603</v>
      </c>
      <c r="N1710">
        <v>3.4971550835503402</v>
      </c>
    </row>
    <row r="1711" spans="1:14" x14ac:dyDescent="0.3">
      <c r="A1711">
        <v>1678683</v>
      </c>
      <c r="B1711">
        <v>2023</v>
      </c>
      <c r="C1711">
        <v>3</v>
      </c>
      <c r="D1711">
        <v>13</v>
      </c>
      <c r="E1711">
        <v>800</v>
      </c>
      <c r="F1711">
        <v>4.5518206787109303</v>
      </c>
      <c r="G1711">
        <v>14.170761718750001</v>
      </c>
      <c r="H1711">
        <v>14.883869093106499</v>
      </c>
      <c r="I1711">
        <v>-2.83079055096748</v>
      </c>
      <c r="J1711">
        <f t="shared" si="27"/>
        <v>3.4523947562121062</v>
      </c>
      <c r="K1711" t="str" cm="1">
        <f t="array" ref="K1711">INDEX($P$5:$P$12,MATCH(MIN(ABS(MOD(J1711 - $Q$5:$Q$12 + PI(), 2*PI()) - PI())),ABS(MOD(J1711 - $Q$5:$Q$12 + PI(), 2*PI()) - PI()),0))</f>
        <v>S</v>
      </c>
      <c r="L1711">
        <v>3.7872508190305001</v>
      </c>
      <c r="M1711">
        <v>7.6729632483588297</v>
      </c>
      <c r="N1711">
        <v>3.64807838863796</v>
      </c>
    </row>
    <row r="1712" spans="1:14" x14ac:dyDescent="0.3">
      <c r="A1712">
        <v>1678687</v>
      </c>
      <c r="B1712">
        <v>2023</v>
      </c>
      <c r="C1712">
        <v>3</v>
      </c>
      <c r="D1712">
        <v>13</v>
      </c>
      <c r="E1712">
        <v>900</v>
      </c>
      <c r="F1712">
        <v>4.9352252197265596</v>
      </c>
      <c r="G1712">
        <v>14.2936834716796</v>
      </c>
      <c r="H1712">
        <v>15.1217008024227</v>
      </c>
      <c r="I1712">
        <v>-2.8091350205810102</v>
      </c>
      <c r="J1712">
        <f t="shared" si="27"/>
        <v>3.4740502865985761</v>
      </c>
      <c r="K1712" t="str" cm="1">
        <f t="array" ref="K1712">INDEX($P$5:$P$12,MATCH(MIN(ABS(MOD(J1712 - $Q$5:$Q$12 + PI(), 2*PI()) - PI())),ABS(MOD(J1712 - $Q$5:$Q$12 + PI(), 2*PI()) - PI()),0))</f>
        <v>S</v>
      </c>
      <c r="L1712">
        <v>3.76609067258928</v>
      </c>
      <c r="M1712">
        <v>7.7185860739813901</v>
      </c>
      <c r="N1712">
        <v>3.7710174984402101</v>
      </c>
    </row>
    <row r="1713" spans="1:14" x14ac:dyDescent="0.3">
      <c r="A1713">
        <v>1678690</v>
      </c>
      <c r="B1713">
        <v>2023</v>
      </c>
      <c r="C1713">
        <v>3</v>
      </c>
      <c r="D1713">
        <v>13</v>
      </c>
      <c r="E1713">
        <v>1000</v>
      </c>
      <c r="F1713">
        <v>4.3645910644531201</v>
      </c>
      <c r="G1713">
        <v>14.721068115234299</v>
      </c>
      <c r="H1713">
        <v>15.3544619447662</v>
      </c>
      <c r="I1713">
        <v>-2.8533627931839498</v>
      </c>
      <c r="J1713">
        <f t="shared" si="27"/>
        <v>3.4298225139956364</v>
      </c>
      <c r="K1713" t="str" cm="1">
        <f t="array" ref="K1713">INDEX($P$5:$P$12,MATCH(MIN(ABS(MOD(J1713 - $Q$5:$Q$12 + PI(), 2*PI()) - PI())),ABS(MOD(J1713 - $Q$5:$Q$12 + PI(), 2*PI()) - PI()),0))</f>
        <v>S</v>
      </c>
      <c r="L1713">
        <v>3.7447136856539598</v>
      </c>
      <c r="M1713">
        <v>7.7697918150160001</v>
      </c>
      <c r="N1713">
        <v>3.9457385804917999</v>
      </c>
    </row>
    <row r="1714" spans="1:14" x14ac:dyDescent="0.3">
      <c r="A1714">
        <v>1678694</v>
      </c>
      <c r="B1714">
        <v>2023</v>
      </c>
      <c r="C1714">
        <v>3</v>
      </c>
      <c r="D1714">
        <v>13</v>
      </c>
      <c r="E1714">
        <v>1100</v>
      </c>
      <c r="F1714">
        <v>4.97724304199218</v>
      </c>
      <c r="G1714">
        <v>14.6223236083984</v>
      </c>
      <c r="H1714">
        <v>15.4462065248327</v>
      </c>
      <c r="I1714">
        <v>-2.8135076461486301</v>
      </c>
      <c r="J1714">
        <f t="shared" si="27"/>
        <v>3.4696776610309561</v>
      </c>
      <c r="K1714" t="str" cm="1">
        <f t="array" ref="K1714">INDEX($P$5:$P$12,MATCH(MIN(ABS(MOD(J1714 - $Q$5:$Q$12 + PI(), 2*PI()) - PI())),ABS(MOD(J1714 - $Q$5:$Q$12 + PI(), 2*PI()) - PI()),0))</f>
        <v>S</v>
      </c>
      <c r="L1714">
        <v>3.74444405538893</v>
      </c>
      <c r="M1714">
        <v>7.8645995457967102</v>
      </c>
      <c r="N1714">
        <v>4.1095495223998997</v>
      </c>
    </row>
    <row r="1715" spans="1:14" x14ac:dyDescent="0.3">
      <c r="A1715">
        <v>1678698</v>
      </c>
      <c r="B1715">
        <v>2023</v>
      </c>
      <c r="C1715">
        <v>3</v>
      </c>
      <c r="D1715">
        <v>13</v>
      </c>
      <c r="E1715">
        <v>1200</v>
      </c>
      <c r="F1715">
        <v>6.5506341552734302</v>
      </c>
      <c r="G1715">
        <v>14.1175823974609</v>
      </c>
      <c r="H1715">
        <v>15.5633203586295</v>
      </c>
      <c r="I1715">
        <v>-2.7071530861463402</v>
      </c>
      <c r="J1715">
        <f t="shared" si="27"/>
        <v>3.576032221033246</v>
      </c>
      <c r="K1715" t="str" cm="1">
        <f t="array" ref="K1715">INDEX($P$5:$P$12,MATCH(MIN(ABS(MOD(J1715 - $Q$5:$Q$12 + PI(), 2*PI()) - PI())),ABS(MOD(J1715 - $Q$5:$Q$12 + PI(), 2*PI()) - PI()),0))</f>
        <v>SW</v>
      </c>
      <c r="L1715">
        <v>3.7716250468319301</v>
      </c>
      <c r="M1715">
        <v>8.0037119123670699</v>
      </c>
      <c r="N1715">
        <v>4.2475243674384204</v>
      </c>
    </row>
    <row r="1716" spans="1:14" x14ac:dyDescent="0.3">
      <c r="A1716">
        <v>1678701</v>
      </c>
      <c r="B1716">
        <v>2023</v>
      </c>
      <c r="C1716">
        <v>3</v>
      </c>
      <c r="D1716">
        <v>13</v>
      </c>
      <c r="E1716">
        <v>1300</v>
      </c>
      <c r="F1716">
        <v>8.0997778320312506</v>
      </c>
      <c r="G1716">
        <v>13.065300292968701</v>
      </c>
      <c r="H1716">
        <v>15.372328147477001</v>
      </c>
      <c r="I1716">
        <v>-2.5866360893652098</v>
      </c>
      <c r="J1716">
        <f t="shared" si="27"/>
        <v>3.6965492178143764</v>
      </c>
      <c r="K1716" t="str" cm="1">
        <f t="array" ref="K1716">INDEX($P$5:$P$12,MATCH(MIN(ABS(MOD(J1716 - $Q$5:$Q$12 + PI(), 2*PI()) - PI())),ABS(MOD(J1716 - $Q$5:$Q$12 + PI(), 2*PI()) - PI()),0))</f>
        <v>SW</v>
      </c>
      <c r="L1716">
        <v>3.8277718802804901</v>
      </c>
      <c r="M1716">
        <v>8.1725633409288196</v>
      </c>
      <c r="N1716">
        <v>4.3677572674221397</v>
      </c>
    </row>
    <row r="1717" spans="1:14" x14ac:dyDescent="0.3">
      <c r="A1717">
        <v>1678705</v>
      </c>
      <c r="B1717">
        <v>2023</v>
      </c>
      <c r="C1717">
        <v>3</v>
      </c>
      <c r="D1717">
        <v>13</v>
      </c>
      <c r="E1717">
        <v>1400</v>
      </c>
      <c r="F1717">
        <v>9.0995001220703102</v>
      </c>
      <c r="G1717">
        <v>12.301913452148399</v>
      </c>
      <c r="H1717">
        <v>15.301567797311099</v>
      </c>
      <c r="I1717">
        <v>-2.5047280359322399</v>
      </c>
      <c r="J1717">
        <f t="shared" si="27"/>
        <v>3.7784572712473463</v>
      </c>
      <c r="K1717" t="str" cm="1">
        <f t="array" ref="K1717">INDEX($P$5:$P$12,MATCH(MIN(ABS(MOD(J1717 - $Q$5:$Q$12 + PI(), 2*PI()) - PI())),ABS(MOD(J1717 - $Q$5:$Q$12 + PI(), 2*PI()) - PI()),0))</f>
        <v>SW</v>
      </c>
      <c r="L1717">
        <v>3.8962156233370702</v>
      </c>
      <c r="M1717">
        <v>8.3570164574517101</v>
      </c>
      <c r="N1717">
        <v>4.4386836157904703</v>
      </c>
    </row>
    <row r="1718" spans="1:14" x14ac:dyDescent="0.3">
      <c r="A1718">
        <v>1678708</v>
      </c>
      <c r="B1718">
        <v>2023</v>
      </c>
      <c r="C1718">
        <v>3</v>
      </c>
      <c r="D1718">
        <v>13</v>
      </c>
      <c r="E1718">
        <v>1500</v>
      </c>
      <c r="F1718">
        <v>10.267948608398401</v>
      </c>
      <c r="G1718">
        <v>11.204279785156199</v>
      </c>
      <c r="H1718">
        <v>15.197587115353899</v>
      </c>
      <c r="I1718">
        <v>-2.3997734958931098</v>
      </c>
      <c r="J1718">
        <f t="shared" si="27"/>
        <v>3.8834118112864764</v>
      </c>
      <c r="K1718" t="str" cm="1">
        <f t="array" ref="K1718">INDEX($P$5:$P$12,MATCH(MIN(ABS(MOD(J1718 - $Q$5:$Q$12 + PI(), 2*PI()) - PI())),ABS(MOD(J1718 - $Q$5:$Q$12 + PI(), 2*PI()) - PI()),0))</f>
        <v>SW</v>
      </c>
      <c r="L1718">
        <v>3.9663209125977499</v>
      </c>
      <c r="M1718">
        <v>8.5374860763549805</v>
      </c>
      <c r="N1718">
        <v>4.4730283949110197</v>
      </c>
    </row>
    <row r="1719" spans="1:14" x14ac:dyDescent="0.3">
      <c r="A1719">
        <v>1678712</v>
      </c>
      <c r="B1719">
        <v>2023</v>
      </c>
      <c r="C1719">
        <v>3</v>
      </c>
      <c r="D1719">
        <v>13</v>
      </c>
      <c r="E1719">
        <v>1600</v>
      </c>
      <c r="F1719">
        <v>10.8253326416015</v>
      </c>
      <c r="G1719">
        <v>9.6353002929687506</v>
      </c>
      <c r="H1719">
        <v>14.492302734107</v>
      </c>
      <c r="I1719">
        <v>-2.2980978917394701</v>
      </c>
      <c r="J1719">
        <f t="shared" si="27"/>
        <v>3.9850874154401161</v>
      </c>
      <c r="K1719" t="str" cm="1">
        <f t="array" ref="K1719">INDEX($P$5:$P$12,MATCH(MIN(ABS(MOD(J1719 - $Q$5:$Q$12 + PI(), 2*PI()) - PI())),ABS(MOD(J1719 - $Q$5:$Q$12 + PI(), 2*PI()) - PI()),0))</f>
        <v>SW</v>
      </c>
      <c r="L1719">
        <v>4.0375658572609003</v>
      </c>
      <c r="M1719">
        <v>8.7170149485270105</v>
      </c>
      <c r="N1719">
        <v>4.45654477013482</v>
      </c>
    </row>
    <row r="1720" spans="1:14" x14ac:dyDescent="0.3">
      <c r="A1720">
        <v>1678716</v>
      </c>
      <c r="B1720">
        <v>2023</v>
      </c>
      <c r="C1720">
        <v>3</v>
      </c>
      <c r="D1720">
        <v>13</v>
      </c>
      <c r="E1720">
        <v>1700</v>
      </c>
      <c r="F1720">
        <v>10.5815423583984</v>
      </c>
      <c r="G1720">
        <v>8.5143719482421805</v>
      </c>
      <c r="H1720">
        <v>13.581736573634201</v>
      </c>
      <c r="I1720">
        <v>-2.2483624181025998</v>
      </c>
      <c r="J1720">
        <f t="shared" si="27"/>
        <v>4.0348228890769864</v>
      </c>
      <c r="K1720" t="str" cm="1">
        <f t="array" ref="K1720">INDEX($P$5:$P$12,MATCH(MIN(ABS(MOD(J1720 - $Q$5:$Q$12 + PI(), 2*PI()) - PI())),ABS(MOD(J1720 - $Q$5:$Q$12 + PI(), 2*PI()) - PI()),0))</f>
        <v>SW</v>
      </c>
      <c r="L1720">
        <v>4.1066207070156198</v>
      </c>
      <c r="M1720">
        <v>8.8927261564466598</v>
      </c>
      <c r="N1720">
        <v>4.4053285386827197</v>
      </c>
    </row>
    <row r="1721" spans="1:14" x14ac:dyDescent="0.3">
      <c r="A1721">
        <v>1678719</v>
      </c>
      <c r="B1721">
        <v>2023</v>
      </c>
      <c r="C1721">
        <v>3</v>
      </c>
      <c r="D1721">
        <v>13</v>
      </c>
      <c r="E1721">
        <v>1800</v>
      </c>
      <c r="F1721">
        <v>10.7628533935546</v>
      </c>
      <c r="G1721">
        <v>7.8871893310546799</v>
      </c>
      <c r="H1721">
        <v>13.343416680710099</v>
      </c>
      <c r="I1721">
        <v>-2.2032085512970601</v>
      </c>
      <c r="J1721">
        <f t="shared" si="27"/>
        <v>4.0799767558825266</v>
      </c>
      <c r="K1721" t="str" cm="1">
        <f t="array" ref="K1721">INDEX($P$5:$P$12,MATCH(MIN(ABS(MOD(J1721 - $Q$5:$Q$12 + PI(), 2*PI()) - PI())),ABS(MOD(J1721 - $Q$5:$Q$12 + PI(), 2*PI()) - PI()),0))</f>
        <v>SW</v>
      </c>
      <c r="L1721">
        <v>4.1749899111523501</v>
      </c>
      <c r="M1721">
        <v>9.0604168574015294</v>
      </c>
      <c r="N1721">
        <v>4.3743009567260698</v>
      </c>
    </row>
    <row r="1722" spans="1:14" x14ac:dyDescent="0.3">
      <c r="A1722">
        <v>1678723</v>
      </c>
      <c r="B1722">
        <v>2023</v>
      </c>
      <c r="C1722">
        <v>3</v>
      </c>
      <c r="D1722">
        <v>13</v>
      </c>
      <c r="E1722">
        <v>1900</v>
      </c>
      <c r="F1722">
        <v>11.344742431640601</v>
      </c>
      <c r="G1722">
        <v>7.42977355957031</v>
      </c>
      <c r="H1722">
        <v>13.5611472961087</v>
      </c>
      <c r="I1722">
        <v>-2.1506147544449101</v>
      </c>
      <c r="J1722">
        <f t="shared" si="27"/>
        <v>4.1325705527346761</v>
      </c>
      <c r="K1722" t="str" cm="1">
        <f t="array" ref="K1722">INDEX($P$5:$P$12,MATCH(MIN(ABS(MOD(J1722 - $Q$5:$Q$12 + PI(), 2*PI()) - PI())),ABS(MOD(J1722 - $Q$5:$Q$12 + PI(), 2*PI()) - PI()),0))</f>
        <v>SW</v>
      </c>
      <c r="L1722">
        <v>4.2447666255158696</v>
      </c>
      <c r="M1722">
        <v>9.2118367089165503</v>
      </c>
      <c r="N1722">
        <v>4.40957408481174</v>
      </c>
    </row>
    <row r="1723" spans="1:14" x14ac:dyDescent="0.3">
      <c r="A1723">
        <v>1678726</v>
      </c>
      <c r="B1723">
        <v>2023</v>
      </c>
      <c r="C1723">
        <v>3</v>
      </c>
      <c r="D1723">
        <v>13</v>
      </c>
      <c r="E1723">
        <v>2000</v>
      </c>
      <c r="F1723">
        <v>11.842021484375</v>
      </c>
      <c r="G1723">
        <v>7.073525390625</v>
      </c>
      <c r="H1723">
        <v>13.793775200727801</v>
      </c>
      <c r="I1723">
        <v>-2.10924596571419</v>
      </c>
      <c r="J1723">
        <f t="shared" si="27"/>
        <v>4.1739393414653962</v>
      </c>
      <c r="K1723" t="str" cm="1">
        <f t="array" ref="K1723">INDEX($P$5:$P$12,MATCH(MIN(ABS(MOD(J1723 - $Q$5:$Q$12 + PI(), 2*PI()) - PI())),ABS(MOD(J1723 - $Q$5:$Q$12 + PI(), 2*PI()) - PI()),0))</f>
        <v>SW</v>
      </c>
      <c r="L1723">
        <v>4.3165186952319301</v>
      </c>
      <c r="M1723">
        <v>9.3768900765312999</v>
      </c>
      <c r="N1723">
        <v>4.5004844665527299</v>
      </c>
    </row>
    <row r="1724" spans="1:14" x14ac:dyDescent="0.3">
      <c r="A1724">
        <v>1678730</v>
      </c>
      <c r="B1724">
        <v>2023</v>
      </c>
      <c r="C1724">
        <v>3</v>
      </c>
      <c r="D1724">
        <v>13</v>
      </c>
      <c r="E1724">
        <v>2100</v>
      </c>
      <c r="F1724">
        <v>12.142004394531201</v>
      </c>
      <c r="G1724">
        <v>6.9050604248046801</v>
      </c>
      <c r="H1724">
        <v>13.9681111889553</v>
      </c>
      <c r="I1724">
        <v>-2.0878770343334798</v>
      </c>
      <c r="J1724">
        <f t="shared" si="27"/>
        <v>4.1953082728461064</v>
      </c>
      <c r="K1724" t="str" cm="1">
        <f t="array" ref="K1724">INDEX($P$5:$P$12,MATCH(MIN(ABS(MOD(J1724 - $Q$5:$Q$12 + PI(), 2*PI()) - PI())),ABS(MOD(J1724 - $Q$5:$Q$12 + PI(), 2*PI()) - PI()),0))</f>
        <v>SW</v>
      </c>
      <c r="L1724">
        <v>4.3883677040116797</v>
      </c>
      <c r="M1724">
        <v>9.57581922743055</v>
      </c>
      <c r="N1724">
        <v>4.6331734127468502</v>
      </c>
    </row>
    <row r="1725" spans="1:14" x14ac:dyDescent="0.3">
      <c r="A1725">
        <v>1678734</v>
      </c>
      <c r="B1725">
        <v>2023</v>
      </c>
      <c r="C1725">
        <v>3</v>
      </c>
      <c r="D1725">
        <v>13</v>
      </c>
      <c r="E1725">
        <v>2200</v>
      </c>
      <c r="F1725">
        <v>11.565150146484299</v>
      </c>
      <c r="G1725">
        <v>6.8001574707031196</v>
      </c>
      <c r="H1725">
        <v>13.4162155445224</v>
      </c>
      <c r="I1725">
        <v>-2.1023358786408899</v>
      </c>
      <c r="J1725">
        <f t="shared" si="27"/>
        <v>4.1808494285386963</v>
      </c>
      <c r="K1725" t="str" cm="1">
        <f t="array" ref="K1725">INDEX($P$5:$P$12,MATCH(MIN(ABS(MOD(J1725 - $Q$5:$Q$12 + PI(), 2*PI()) - PI())),ABS(MOD(J1725 - $Q$5:$Q$12 + PI(), 2*PI()) - PI()),0))</f>
        <v>SW</v>
      </c>
      <c r="L1725">
        <v>4.4601256326821401</v>
      </c>
      <c r="M1725">
        <v>9.8663308885362397</v>
      </c>
      <c r="N1725">
        <v>4.7575772603352799</v>
      </c>
    </row>
    <row r="1726" spans="1:14" x14ac:dyDescent="0.3">
      <c r="A1726">
        <v>1678737</v>
      </c>
      <c r="B1726">
        <v>2023</v>
      </c>
      <c r="C1726">
        <v>3</v>
      </c>
      <c r="D1726">
        <v>13</v>
      </c>
      <c r="E1726">
        <v>2300</v>
      </c>
      <c r="F1726">
        <v>12.0998669433593</v>
      </c>
      <c r="G1726">
        <v>6.5263806152343697</v>
      </c>
      <c r="H1726">
        <v>13.747742504931701</v>
      </c>
      <c r="I1726">
        <v>-2.0654465206742598</v>
      </c>
      <c r="J1726">
        <f t="shared" si="27"/>
        <v>4.2177387865053264</v>
      </c>
      <c r="K1726" t="str" cm="1">
        <f t="array" ref="K1726">INDEX($P$5:$P$12,MATCH(MIN(ABS(MOD(J1726 - $Q$5:$Q$12 + PI(), 2*PI()) - PI())),ABS(MOD(J1726 - $Q$5:$Q$12 + PI(), 2*PI()) - PI()),0))</f>
        <v>SW</v>
      </c>
      <c r="L1726">
        <v>4.5259008587357803</v>
      </c>
      <c r="M1726">
        <v>10.1427009370591</v>
      </c>
      <c r="N1726">
        <v>4.9132740232679497</v>
      </c>
    </row>
    <row r="1727" spans="1:14" x14ac:dyDescent="0.3">
      <c r="A1727">
        <v>1678741</v>
      </c>
      <c r="B1727">
        <v>2023</v>
      </c>
      <c r="C1727">
        <v>3</v>
      </c>
      <c r="D1727">
        <v>13</v>
      </c>
      <c r="E1727">
        <v>0</v>
      </c>
      <c r="F1727">
        <v>2.7283435058593701</v>
      </c>
      <c r="G1727">
        <v>11.382468261718699</v>
      </c>
      <c r="H1727">
        <v>11.704889662657999</v>
      </c>
      <c r="I1727">
        <v>-2.9063341893844901</v>
      </c>
      <c r="J1727">
        <f t="shared" si="27"/>
        <v>3.3768511177950962</v>
      </c>
      <c r="K1727" t="str" cm="1">
        <f t="array" ref="K1727">INDEX($P$5:$P$12,MATCH(MIN(ABS(MOD(J1727 - $Q$5:$Q$12 + PI(), 2*PI()) - PI())),ABS(MOD(J1727 - $Q$5:$Q$12 + PI(), 2*PI()) - PI()),0))</f>
        <v>S</v>
      </c>
      <c r="L1727">
        <v>4.5508002017101896</v>
      </c>
      <c r="M1727">
        <v>8.2352089352077904</v>
      </c>
      <c r="N1727">
        <v>3.0384252336290101</v>
      </c>
    </row>
    <row r="1728" spans="1:14" x14ac:dyDescent="0.3">
      <c r="A1728">
        <v>1678744</v>
      </c>
      <c r="B1728">
        <v>2023</v>
      </c>
      <c r="C1728">
        <v>3</v>
      </c>
      <c r="D1728">
        <v>13</v>
      </c>
      <c r="E1728">
        <v>100</v>
      </c>
      <c r="F1728">
        <v>2.4590185546874999</v>
      </c>
      <c r="G1728">
        <v>11.2144006347656</v>
      </c>
      <c r="H1728">
        <v>11.4808341965786</v>
      </c>
      <c r="I1728">
        <v>-2.9257356124967302</v>
      </c>
      <c r="J1728">
        <f t="shared" si="27"/>
        <v>3.357449694682856</v>
      </c>
      <c r="K1728" t="str" cm="1">
        <f t="array" ref="K1728">INDEX($P$5:$P$12,MATCH(MIN(ABS(MOD(J1728 - $Q$5:$Q$12 + PI(), 2*PI()) - PI())),ABS(MOD(J1728 - $Q$5:$Q$12 + PI(), 2*PI()) - PI()),0))</f>
        <v>S</v>
      </c>
      <c r="L1728">
        <v>4.4358094628050999</v>
      </c>
      <c r="M1728">
        <v>8.1180450651380696</v>
      </c>
      <c r="N1728">
        <v>3.0693000157674102</v>
      </c>
    </row>
    <row r="1729" spans="1:14" x14ac:dyDescent="0.3">
      <c r="A1729">
        <v>1678748</v>
      </c>
      <c r="B1729">
        <v>2023</v>
      </c>
      <c r="C1729">
        <v>3</v>
      </c>
      <c r="D1729">
        <v>13</v>
      </c>
      <c r="E1729">
        <v>200</v>
      </c>
      <c r="F1729">
        <v>2.2555834960937502</v>
      </c>
      <c r="G1729">
        <v>11.5107745361328</v>
      </c>
      <c r="H1729">
        <v>11.7296882878247</v>
      </c>
      <c r="I1729">
        <v>-2.9480903891152299</v>
      </c>
      <c r="J1729">
        <f t="shared" si="27"/>
        <v>3.3350949180643563</v>
      </c>
      <c r="K1729" t="str" cm="1">
        <f t="array" ref="K1729">INDEX($P$5:$P$12,MATCH(MIN(ABS(MOD(J1729 - $Q$5:$Q$12 + PI(), 2*PI()) - PI())),ABS(MOD(J1729 - $Q$5:$Q$12 + PI(), 2*PI()) - PI()),0))</f>
        <v>S</v>
      </c>
      <c r="L1729">
        <v>4.32705593594501</v>
      </c>
      <c r="M1729">
        <v>8.0273742675781197</v>
      </c>
      <c r="N1729">
        <v>3.0965748892890002</v>
      </c>
    </row>
    <row r="1730" spans="1:14" x14ac:dyDescent="0.3">
      <c r="A1730">
        <v>1678752</v>
      </c>
      <c r="B1730">
        <v>2023</v>
      </c>
      <c r="C1730">
        <v>3</v>
      </c>
      <c r="D1730">
        <v>14</v>
      </c>
      <c r="E1730">
        <v>300</v>
      </c>
      <c r="F1730">
        <v>12.921862182617099</v>
      </c>
      <c r="G1730">
        <v>4.2338873291015604</v>
      </c>
      <c r="H1730">
        <v>13.597805859111199</v>
      </c>
      <c r="I1730">
        <v>-1.8874259285239601</v>
      </c>
      <c r="J1730">
        <f t="shared" si="27"/>
        <v>4.3957593786556259</v>
      </c>
      <c r="K1730" t="str" cm="1">
        <f t="array" ref="K1730">INDEX($P$5:$P$12,MATCH(MIN(ABS(MOD(J1730 - $Q$5:$Q$12 + PI(), 2*PI()) - PI())),ABS(MOD(J1730 - $Q$5:$Q$12 + PI(), 2*PI()) - PI()),0))</f>
        <v>W</v>
      </c>
      <c r="L1730">
        <v>4.7182022467748297</v>
      </c>
      <c r="M1730">
        <v>11.097121344672299</v>
      </c>
      <c r="N1730">
        <v>5.4587124718560096</v>
      </c>
    </row>
    <row r="1731" spans="1:14" x14ac:dyDescent="0.3">
      <c r="A1731">
        <v>1678755</v>
      </c>
      <c r="B1731">
        <v>2023</v>
      </c>
      <c r="C1731">
        <v>3</v>
      </c>
      <c r="D1731">
        <v>14</v>
      </c>
      <c r="E1731">
        <v>400</v>
      </c>
      <c r="F1731">
        <v>13.249903564453099</v>
      </c>
      <c r="G1731">
        <v>3.4802618408203099</v>
      </c>
      <c r="H1731">
        <v>13.6993491432249</v>
      </c>
      <c r="I1731">
        <v>-1.8276573143655299</v>
      </c>
      <c r="J1731">
        <f t="shared" ref="J1731:J1794" si="28">IF(I1731&lt;0,I1731+2*PI(),I1731)</f>
        <v>4.4555279928140568</v>
      </c>
      <c r="K1731" t="str" cm="1">
        <f t="array" ref="K1731">INDEX($P$5:$P$12,MATCH(MIN(ABS(MOD(J1731 - $Q$5:$Q$12 + PI(), 2*PI()) - PI())),ABS(MOD(J1731 - $Q$5:$Q$12 + PI(), 2*PI()) - PI()),0))</f>
        <v>W</v>
      </c>
      <c r="L1731">
        <v>4.7462579978638804</v>
      </c>
      <c r="M1731">
        <v>11.2144142786661</v>
      </c>
      <c r="N1731">
        <v>5.5623902214897996</v>
      </c>
    </row>
    <row r="1732" spans="1:14" x14ac:dyDescent="0.3">
      <c r="A1732">
        <v>1678759</v>
      </c>
      <c r="B1732">
        <v>2023</v>
      </c>
      <c r="C1732">
        <v>3</v>
      </c>
      <c r="D1732">
        <v>14</v>
      </c>
      <c r="E1732">
        <v>500</v>
      </c>
      <c r="F1732">
        <v>13.1569702148437</v>
      </c>
      <c r="G1732">
        <v>2.78256042480468</v>
      </c>
      <c r="H1732">
        <v>13.447992703447399</v>
      </c>
      <c r="I1732">
        <v>-1.7792146346378901</v>
      </c>
      <c r="J1732">
        <f t="shared" si="28"/>
        <v>4.5039706725416959</v>
      </c>
      <c r="K1732" t="str" cm="1">
        <f t="array" ref="K1732">INDEX($P$5:$P$12,MATCH(MIN(ABS(MOD(J1732 - $Q$5:$Q$12 + PI(), 2*PI()) - PI())),ABS(MOD(J1732 - $Q$5:$Q$12 + PI(), 2*PI()) - PI()),0))</f>
        <v>W</v>
      </c>
      <c r="L1732">
        <v>4.7694405192462304</v>
      </c>
      <c r="M1732">
        <v>11.296224912007601</v>
      </c>
      <c r="N1732">
        <v>5.6325539482964402</v>
      </c>
    </row>
    <row r="1733" spans="1:14" x14ac:dyDescent="0.3">
      <c r="A1733">
        <v>1678762</v>
      </c>
      <c r="B1733">
        <v>2023</v>
      </c>
      <c r="C1733">
        <v>3</v>
      </c>
      <c r="D1733">
        <v>14</v>
      </c>
      <c r="E1733">
        <v>600</v>
      </c>
      <c r="F1733">
        <v>13.2150042724609</v>
      </c>
      <c r="G1733">
        <v>2.4302734374999999</v>
      </c>
      <c r="H1733">
        <v>13.436612925219601</v>
      </c>
      <c r="I1733">
        <v>-1.7526667855414899</v>
      </c>
      <c r="J1733">
        <f t="shared" si="28"/>
        <v>4.5305185216380961</v>
      </c>
      <c r="K1733" t="str" cm="1">
        <f t="array" ref="K1733">INDEX($P$5:$P$12,MATCH(MIN(ABS(MOD(J1733 - $Q$5:$Q$12 + PI(), 2*PI()) - PI())),ABS(MOD(J1733 - $Q$5:$Q$12 + PI(), 2*PI()) - PI()),0))</f>
        <v>W</v>
      </c>
      <c r="L1733">
        <v>4.7881643171502102</v>
      </c>
      <c r="M1733">
        <v>11.3469404644436</v>
      </c>
      <c r="N1733">
        <v>5.6695780224270198</v>
      </c>
    </row>
    <row r="1734" spans="1:14" x14ac:dyDescent="0.3">
      <c r="A1734">
        <v>1678766</v>
      </c>
      <c r="B1734">
        <v>2023</v>
      </c>
      <c r="C1734">
        <v>3</v>
      </c>
      <c r="D1734">
        <v>14</v>
      </c>
      <c r="E1734">
        <v>700</v>
      </c>
      <c r="F1734">
        <v>13.183048706054601</v>
      </c>
      <c r="G1734">
        <v>2.08789978027343</v>
      </c>
      <c r="H1734">
        <v>13.3473629859488</v>
      </c>
      <c r="I1734">
        <v>-1.7278692987861399</v>
      </c>
      <c r="J1734">
        <f t="shared" si="28"/>
        <v>4.5553160083934463</v>
      </c>
      <c r="K1734" t="str" cm="1">
        <f t="array" ref="K1734">INDEX($P$5:$P$12,MATCH(MIN(ABS(MOD(J1734 - $Q$5:$Q$12 + PI(), 2*PI()) - PI())),ABS(MOD(J1734 - $Q$5:$Q$12 + PI(), 2*PI()) - PI()),0))</f>
        <v>W</v>
      </c>
      <c r="L1734">
        <v>4.80335972251663</v>
      </c>
      <c r="M1734">
        <v>11.3645149866739</v>
      </c>
      <c r="N1734">
        <v>5.67950704362657</v>
      </c>
    </row>
    <row r="1735" spans="1:14" x14ac:dyDescent="0.3">
      <c r="A1735">
        <v>1678770</v>
      </c>
      <c r="B1735">
        <v>2023</v>
      </c>
      <c r="C1735">
        <v>3</v>
      </c>
      <c r="D1735">
        <v>14</v>
      </c>
      <c r="E1735">
        <v>800</v>
      </c>
      <c r="F1735">
        <v>13.309147949218699</v>
      </c>
      <c r="G1735">
        <v>1.5276635742187501</v>
      </c>
      <c r="H1735">
        <v>13.3965359377037</v>
      </c>
      <c r="I1735">
        <v>-1.68507915434324</v>
      </c>
      <c r="J1735">
        <f t="shared" si="28"/>
        <v>4.5981061528363458</v>
      </c>
      <c r="K1735" t="str" cm="1">
        <f t="array" ref="K1735">INDEX($P$5:$P$12,MATCH(MIN(ABS(MOD(J1735 - $Q$5:$Q$12 + PI(), 2*PI()) - PI())),ABS(MOD(J1735 - $Q$5:$Q$12 + PI(), 2*PI()) - PI()),0))</f>
        <v>W</v>
      </c>
      <c r="L1735">
        <v>4.8168597003517402</v>
      </c>
      <c r="M1735">
        <v>11.351457701789</v>
      </c>
      <c r="N1735">
        <v>5.6663040584987998</v>
      </c>
    </row>
    <row r="1736" spans="1:14" x14ac:dyDescent="0.3">
      <c r="A1736">
        <v>1678773</v>
      </c>
      <c r="B1736">
        <v>2023</v>
      </c>
      <c r="C1736">
        <v>3</v>
      </c>
      <c r="D1736">
        <v>14</v>
      </c>
      <c r="E1736">
        <v>900</v>
      </c>
      <c r="F1736">
        <v>13.2809271240234</v>
      </c>
      <c r="G1736">
        <v>0.92851623535156202</v>
      </c>
      <c r="H1736">
        <v>13.313345472605</v>
      </c>
      <c r="I1736">
        <v>-1.6405962599496799</v>
      </c>
      <c r="J1736">
        <f t="shared" si="28"/>
        <v>4.6425890472299063</v>
      </c>
      <c r="K1736" t="str" cm="1">
        <f t="array" ref="K1736">INDEX($P$5:$P$12,MATCH(MIN(ABS(MOD(J1736 - $Q$5:$Q$12 + PI(), 2*PI()) - PI())),ABS(MOD(J1736 - $Q$5:$Q$12 + PI(), 2*PI()) - PI()),0))</f>
        <v>W</v>
      </c>
      <c r="L1736">
        <v>4.8293521747558001</v>
      </c>
      <c r="M1736">
        <v>11.320063908894801</v>
      </c>
      <c r="N1736">
        <v>5.6490891774495404</v>
      </c>
    </row>
    <row r="1737" spans="1:14" x14ac:dyDescent="0.3">
      <c r="A1737">
        <v>1678777</v>
      </c>
      <c r="B1737">
        <v>2023</v>
      </c>
      <c r="C1737">
        <v>3</v>
      </c>
      <c r="D1737">
        <v>14</v>
      </c>
      <c r="E1737">
        <v>1000</v>
      </c>
      <c r="F1737">
        <v>12.7740911865234</v>
      </c>
      <c r="G1737">
        <v>-9.8682250976562497E-2</v>
      </c>
      <c r="H1737">
        <v>12.774472350288001</v>
      </c>
      <c r="I1737">
        <v>-1.56307129285427</v>
      </c>
      <c r="J1737">
        <f t="shared" si="28"/>
        <v>4.7201140143253166</v>
      </c>
      <c r="K1737" t="str" cm="1">
        <f t="array" ref="K1737">INDEX($P$5:$P$12,MATCH(MIN(ABS(MOD(J1737 - $Q$5:$Q$12 + PI(), 2*PI()) - PI())),ABS(MOD(J1737 - $Q$5:$Q$12 + PI(), 2*PI()) - PI()),0))</f>
        <v>W</v>
      </c>
      <c r="L1737">
        <v>4.84490977003047</v>
      </c>
      <c r="M1737">
        <v>11.2928308910793</v>
      </c>
      <c r="N1737">
        <v>5.58750693003336</v>
      </c>
    </row>
    <row r="1738" spans="1:14" x14ac:dyDescent="0.3">
      <c r="A1738">
        <v>1678780</v>
      </c>
      <c r="B1738">
        <v>2023</v>
      </c>
      <c r="C1738">
        <v>3</v>
      </c>
      <c r="D1738">
        <v>14</v>
      </c>
      <c r="E1738">
        <v>1100</v>
      </c>
      <c r="F1738">
        <v>12.8481274414062</v>
      </c>
      <c r="G1738">
        <v>-0.47131164550781202</v>
      </c>
      <c r="H1738">
        <v>12.8567691671666</v>
      </c>
      <c r="I1738">
        <v>-1.5341294732687101</v>
      </c>
      <c r="J1738">
        <f t="shared" si="28"/>
        <v>4.7490558339108766</v>
      </c>
      <c r="K1738" t="str" cm="1">
        <f t="array" ref="K1738">INDEX($P$5:$P$12,MATCH(MIN(ABS(MOD(J1738 - $Q$5:$Q$12 + PI(), 2*PI()) - PI())),ABS(MOD(J1738 - $Q$5:$Q$12 + PI(), 2*PI()) - PI()),0))</f>
        <v>W</v>
      </c>
      <c r="L1738">
        <v>4.85839128328203</v>
      </c>
      <c r="M1738">
        <v>11.2361057069566</v>
      </c>
      <c r="N1738">
        <v>5.5161611768934398</v>
      </c>
    </row>
    <row r="1739" spans="1:14" x14ac:dyDescent="0.3">
      <c r="A1739">
        <v>1678784</v>
      </c>
      <c r="B1739">
        <v>2023</v>
      </c>
      <c r="C1739">
        <v>3</v>
      </c>
      <c r="D1739">
        <v>14</v>
      </c>
      <c r="E1739">
        <v>1200</v>
      </c>
      <c r="F1739">
        <v>12.9084552001953</v>
      </c>
      <c r="G1739">
        <v>-1.04246520996093</v>
      </c>
      <c r="H1739">
        <v>12.950480661714</v>
      </c>
      <c r="I1739">
        <v>-1.4902128848564899</v>
      </c>
      <c r="J1739">
        <f t="shared" si="28"/>
        <v>4.7929724223230963</v>
      </c>
      <c r="K1739" t="str" cm="1">
        <f t="array" ref="K1739">INDEX($P$5:$P$12,MATCH(MIN(ABS(MOD(J1739 - $Q$5:$Q$12 + PI(), 2*PI()) - PI())),ABS(MOD(J1739 - $Q$5:$Q$12 + PI(), 2*PI()) - PI()),0))</f>
        <v>W</v>
      </c>
      <c r="L1739">
        <v>4.87141804698211</v>
      </c>
      <c r="M1739">
        <v>11.152690463595899</v>
      </c>
      <c r="N1739">
        <v>5.43770027160644</v>
      </c>
    </row>
    <row r="1740" spans="1:14" x14ac:dyDescent="0.3">
      <c r="A1740">
        <v>1678788</v>
      </c>
      <c r="B1740">
        <v>2023</v>
      </c>
      <c r="C1740">
        <v>3</v>
      </c>
      <c r="D1740">
        <v>14</v>
      </c>
      <c r="E1740">
        <v>1300</v>
      </c>
      <c r="F1740">
        <v>12.8433264160156</v>
      </c>
      <c r="G1740">
        <v>-1.77595947265625</v>
      </c>
      <c r="H1740">
        <v>12.965533752099899</v>
      </c>
      <c r="I1740">
        <v>-1.4333889180705901</v>
      </c>
      <c r="J1740">
        <f t="shared" si="28"/>
        <v>4.8497963891089961</v>
      </c>
      <c r="K1740" t="str" cm="1">
        <f t="array" ref="K1740">INDEX($P$5:$P$12,MATCH(MIN(ABS(MOD(J1740 - $Q$5:$Q$12 + PI(), 2*PI()) - PI())),ABS(MOD(J1740 - $Q$5:$Q$12 + PI(), 2*PI()) - PI()),0))</f>
        <v>W</v>
      </c>
      <c r="L1740">
        <v>4.88499259332775</v>
      </c>
      <c r="M1740">
        <v>11.049555672539601</v>
      </c>
      <c r="N1740">
        <v>5.35260009765625</v>
      </c>
    </row>
    <row r="1741" spans="1:14" x14ac:dyDescent="0.3">
      <c r="A1741">
        <v>1678791</v>
      </c>
      <c r="B1741">
        <v>2023</v>
      </c>
      <c r="C1741">
        <v>3</v>
      </c>
      <c r="D1741">
        <v>14</v>
      </c>
      <c r="E1741">
        <v>1400</v>
      </c>
      <c r="F1741">
        <v>12.8629852294921</v>
      </c>
      <c r="G1741">
        <v>-2.67735229492187</v>
      </c>
      <c r="H1741">
        <v>13.1386682858369</v>
      </c>
      <c r="I1741">
        <v>-1.36558246929676</v>
      </c>
      <c r="J1741">
        <f t="shared" si="28"/>
        <v>4.9176028378828267</v>
      </c>
      <c r="K1741" t="str" cm="1">
        <f t="array" ref="K1741">INDEX($P$5:$P$12,MATCH(MIN(ABS(MOD(J1741 - $Q$5:$Q$12 + PI(), 2*PI()) - PI())),ABS(MOD(J1741 - $Q$5:$Q$12 + PI(), 2*PI()) - PI()),0))</f>
        <v>W</v>
      </c>
      <c r="L1741">
        <v>4.90070453358293</v>
      </c>
      <c r="M1741">
        <v>10.9224834442138</v>
      </c>
      <c r="N1741">
        <v>5.2686132854885503</v>
      </c>
    </row>
    <row r="1742" spans="1:14" x14ac:dyDescent="0.3">
      <c r="A1742">
        <v>1678795</v>
      </c>
      <c r="B1742">
        <v>2023</v>
      </c>
      <c r="C1742">
        <v>3</v>
      </c>
      <c r="D1742">
        <v>14</v>
      </c>
      <c r="E1742">
        <v>1500</v>
      </c>
      <c r="F1742">
        <v>12.6805261230468</v>
      </c>
      <c r="G1742">
        <v>-3.3645794677734302</v>
      </c>
      <c r="H1742">
        <v>13.119304011731501</v>
      </c>
      <c r="I1742">
        <v>-1.3114381883046999</v>
      </c>
      <c r="J1742">
        <f t="shared" si="28"/>
        <v>4.9717471188748865</v>
      </c>
      <c r="K1742" t="str" cm="1">
        <f t="array" ref="K1742">INDEX($P$5:$P$12,MATCH(MIN(ABS(MOD(J1742 - $Q$5:$Q$12 + PI(), 2*PI()) - PI())),ABS(MOD(J1742 - $Q$5:$Q$12 + PI(), 2*PI()) - PI()),0))</f>
        <v>W</v>
      </c>
      <c r="L1742">
        <v>4.9185768301143797</v>
      </c>
      <c r="M1742">
        <v>10.7806447347005</v>
      </c>
      <c r="N1742">
        <v>5.1855047014024498</v>
      </c>
    </row>
    <row r="1743" spans="1:14" x14ac:dyDescent="0.3">
      <c r="A1743">
        <v>1678798</v>
      </c>
      <c r="B1743">
        <v>2023</v>
      </c>
      <c r="C1743">
        <v>3</v>
      </c>
      <c r="D1743">
        <v>14</v>
      </c>
      <c r="E1743">
        <v>1600</v>
      </c>
      <c r="F1743">
        <v>12.262105102539</v>
      </c>
      <c r="G1743">
        <v>-3.84778503417968</v>
      </c>
      <c r="H1743">
        <v>12.8516407985506</v>
      </c>
      <c r="I1743">
        <v>-1.2667322733364901</v>
      </c>
      <c r="J1743">
        <f t="shared" si="28"/>
        <v>5.0164530338430957</v>
      </c>
      <c r="K1743" t="str" cm="1">
        <f t="array" ref="K1743">INDEX($P$5:$P$12,MATCH(MIN(ABS(MOD(J1743 - $Q$5:$Q$12 + PI(), 2*PI()) - PI())),ABS(MOD(J1743 - $Q$5:$Q$12 + PI(), 2*PI()) - PI()),0))</f>
        <v>W</v>
      </c>
      <c r="L1743">
        <v>4.9381445541771303</v>
      </c>
      <c r="M1743">
        <v>10.6474328570895</v>
      </c>
      <c r="N1743">
        <v>5.0903282165527299</v>
      </c>
    </row>
    <row r="1744" spans="1:14" x14ac:dyDescent="0.3">
      <c r="A1744">
        <v>1678802</v>
      </c>
      <c r="B1744">
        <v>2023</v>
      </c>
      <c r="C1744">
        <v>3</v>
      </c>
      <c r="D1744">
        <v>14</v>
      </c>
      <c r="E1744">
        <v>1700</v>
      </c>
      <c r="F1744">
        <v>11.8287963867187</v>
      </c>
      <c r="G1744">
        <v>-4.37289001464843</v>
      </c>
      <c r="H1744">
        <v>12.6112089443741</v>
      </c>
      <c r="I1744">
        <v>-1.21669637449956</v>
      </c>
      <c r="J1744">
        <f t="shared" si="28"/>
        <v>5.0664889326800262</v>
      </c>
      <c r="K1744" t="str" cm="1">
        <f t="array" ref="K1744">INDEX($P$5:$P$12,MATCH(MIN(ABS(MOD(J1744 - $Q$5:$Q$12 + PI(), 2*PI()) - PI())),ABS(MOD(J1744 - $Q$5:$Q$12 + PI(), 2*PI()) - PI()),0))</f>
        <v>W</v>
      </c>
      <c r="L1744">
        <v>4.9596351989096297</v>
      </c>
      <c r="M1744">
        <v>10.5297827190823</v>
      </c>
      <c r="N1744">
        <v>4.9826234181722002</v>
      </c>
    </row>
    <row r="1745" spans="1:14" x14ac:dyDescent="0.3">
      <c r="A1745">
        <v>1678806</v>
      </c>
      <c r="B1745">
        <v>2023</v>
      </c>
      <c r="C1745">
        <v>3</v>
      </c>
      <c r="D1745">
        <v>14</v>
      </c>
      <c r="E1745">
        <v>1800</v>
      </c>
      <c r="F1745">
        <v>11.2472119140625</v>
      </c>
      <c r="G1745">
        <v>-5.0193841552734302</v>
      </c>
      <c r="H1745">
        <v>12.316411536565299</v>
      </c>
      <c r="I1745">
        <v>-1.1510418582467701</v>
      </c>
      <c r="J1745">
        <f t="shared" si="28"/>
        <v>5.1321434489328164</v>
      </c>
      <c r="K1745" t="str" cm="1">
        <f t="array" ref="K1745">INDEX($P$5:$P$12,MATCH(MIN(ABS(MOD(J1745 - $Q$5:$Q$12 + PI(), 2*PI()) - PI())),ABS(MOD(J1745 - $Q$5:$Q$12 + PI(), 2*PI()) - PI()),0))</f>
        <v>NW</v>
      </c>
      <c r="L1745">
        <v>4.9845488933632502</v>
      </c>
      <c r="M1745">
        <v>10.421205414666</v>
      </c>
      <c r="N1745">
        <v>4.8677306705051002</v>
      </c>
    </row>
    <row r="1746" spans="1:14" x14ac:dyDescent="0.3">
      <c r="A1746">
        <v>1678809</v>
      </c>
      <c r="B1746">
        <v>2023</v>
      </c>
      <c r="C1746">
        <v>3</v>
      </c>
      <c r="D1746">
        <v>14</v>
      </c>
      <c r="E1746">
        <v>1900</v>
      </c>
      <c r="F1746">
        <v>10.3041302490234</v>
      </c>
      <c r="G1746">
        <v>-5.7441113281250002</v>
      </c>
      <c r="H1746">
        <v>11.7970299287038</v>
      </c>
      <c r="I1746">
        <v>-1.06224587211741</v>
      </c>
      <c r="J1746">
        <f t="shared" si="28"/>
        <v>5.2209394350621761</v>
      </c>
      <c r="K1746" t="str" cm="1">
        <f t="array" ref="K1746">INDEX($P$5:$P$12,MATCH(MIN(ABS(MOD(J1746 - $Q$5:$Q$12 + PI(), 2*PI()) - PI())),ABS(MOD(J1746 - $Q$5:$Q$12 + PI(), 2*PI()) - PI()),0))</f>
        <v>NW</v>
      </c>
      <c r="L1746">
        <v>5.0134128250711001</v>
      </c>
      <c r="M1746">
        <v>10.328010982937201</v>
      </c>
      <c r="N1746">
        <v>4.7451467514037997</v>
      </c>
    </row>
    <row r="1747" spans="1:14" x14ac:dyDescent="0.3">
      <c r="A1747">
        <v>1678813</v>
      </c>
      <c r="B1747">
        <v>2023</v>
      </c>
      <c r="C1747">
        <v>3</v>
      </c>
      <c r="D1747">
        <v>14</v>
      </c>
      <c r="E1747">
        <v>2000</v>
      </c>
      <c r="F1747">
        <v>9.1940771484375006</v>
      </c>
      <c r="G1747">
        <v>-6.3436065673828104</v>
      </c>
      <c r="H1747">
        <v>11.170156619007701</v>
      </c>
      <c r="I1747">
        <v>-0.96683594535091599</v>
      </c>
      <c r="J1747">
        <f t="shared" si="28"/>
        <v>5.3163493618286699</v>
      </c>
      <c r="K1747" t="str" cm="1">
        <f t="array" ref="K1747">INDEX($P$5:$P$12,MATCH(MIN(ABS(MOD(J1747 - $Q$5:$Q$12 + PI(), 2*PI()) - PI())),ABS(MOD(J1747 - $Q$5:$Q$12 + PI(), 2*PI()) - PI()),0))</f>
        <v>NW</v>
      </c>
      <c r="L1747">
        <v>5.0445057634300001</v>
      </c>
      <c r="M1747">
        <v>10.267805523342499</v>
      </c>
      <c r="N1747">
        <v>4.6097404691908004</v>
      </c>
    </row>
    <row r="1748" spans="1:14" x14ac:dyDescent="0.3">
      <c r="A1748">
        <v>1678816</v>
      </c>
      <c r="B1748">
        <v>2023</v>
      </c>
      <c r="C1748">
        <v>3</v>
      </c>
      <c r="D1748">
        <v>14</v>
      </c>
      <c r="E1748">
        <v>2100</v>
      </c>
      <c r="F1748">
        <v>8.2335662841796804</v>
      </c>
      <c r="G1748">
        <v>-6.9812384033203099</v>
      </c>
      <c r="H1748">
        <v>10.7948739409024</v>
      </c>
      <c r="I1748">
        <v>-0.86752285789290795</v>
      </c>
      <c r="J1748">
        <f t="shared" si="28"/>
        <v>5.4156624492866783</v>
      </c>
      <c r="K1748" t="str" cm="1">
        <f t="array" ref="K1748">INDEX($P$5:$P$12,MATCH(MIN(ABS(MOD(J1748 - $Q$5:$Q$12 + PI(), 2*PI()) - PI())),ABS(MOD(J1748 - $Q$5:$Q$12 + PI(), 2*PI()) - PI()),0))</f>
        <v>NW</v>
      </c>
      <c r="L1748">
        <v>5.07888374058418</v>
      </c>
      <c r="M1748">
        <v>10.2273536258273</v>
      </c>
      <c r="N1748">
        <v>4.4760785632663298</v>
      </c>
    </row>
    <row r="1749" spans="1:14" x14ac:dyDescent="0.3">
      <c r="A1749">
        <v>1678820</v>
      </c>
      <c r="B1749">
        <v>2023</v>
      </c>
      <c r="C1749">
        <v>3</v>
      </c>
      <c r="D1749">
        <v>14</v>
      </c>
      <c r="E1749">
        <v>2200</v>
      </c>
      <c r="F1749">
        <v>7.3931964111328101</v>
      </c>
      <c r="G1749">
        <v>-6.6933258056640597</v>
      </c>
      <c r="H1749">
        <v>9.9729616220235897</v>
      </c>
      <c r="I1749">
        <v>-0.83504104729310702</v>
      </c>
      <c r="J1749">
        <f t="shared" si="28"/>
        <v>5.4481442598864795</v>
      </c>
      <c r="K1749" t="str" cm="1">
        <f t="array" ref="K1749">INDEX($P$5:$P$12,MATCH(MIN(ABS(MOD(J1749 - $Q$5:$Q$12 + PI(), 2*PI()) - PI())),ABS(MOD(J1749 - $Q$5:$Q$12 + PI(), 2*PI()) - PI()),0))</f>
        <v>NW</v>
      </c>
      <c r="L1749">
        <v>5.1161732038047596</v>
      </c>
      <c r="M1749">
        <v>10.370266596476201</v>
      </c>
      <c r="N1749">
        <v>4.5201892852783203</v>
      </c>
    </row>
    <row r="1750" spans="1:14" x14ac:dyDescent="0.3">
      <c r="A1750">
        <v>1678824</v>
      </c>
      <c r="B1750">
        <v>2023</v>
      </c>
      <c r="C1750">
        <v>3</v>
      </c>
      <c r="D1750">
        <v>14</v>
      </c>
      <c r="E1750">
        <v>2300</v>
      </c>
      <c r="F1750">
        <v>6.4526055908203102</v>
      </c>
      <c r="G1750">
        <v>-6.5212866210937497</v>
      </c>
      <c r="H1750">
        <v>9.1740557064551194</v>
      </c>
      <c r="I1750">
        <v>-0.78010442520495205</v>
      </c>
      <c r="J1750">
        <f t="shared" si="28"/>
        <v>5.5030808819746344</v>
      </c>
      <c r="K1750" t="str" cm="1">
        <f t="array" ref="K1750">INDEX($P$5:$P$12,MATCH(MIN(ABS(MOD(J1750 - $Q$5:$Q$12 + PI(), 2*PI()) - PI())),ABS(MOD(J1750 - $Q$5:$Q$12 + PI(), 2*PI()) - PI()),0))</f>
        <v>NW</v>
      </c>
      <c r="L1750">
        <v>5.1597931784805198</v>
      </c>
      <c r="M1750">
        <v>10.3937545352511</v>
      </c>
      <c r="N1750">
        <v>4.39966180589464</v>
      </c>
    </row>
    <row r="1751" spans="1:14" x14ac:dyDescent="0.3">
      <c r="A1751">
        <v>1678827</v>
      </c>
      <c r="B1751">
        <v>2023</v>
      </c>
      <c r="C1751">
        <v>3</v>
      </c>
      <c r="D1751">
        <v>14</v>
      </c>
      <c r="E1751">
        <v>0</v>
      </c>
      <c r="F1751">
        <v>11.9620306396484</v>
      </c>
      <c r="G1751">
        <v>5.8858569335937503</v>
      </c>
      <c r="H1751">
        <v>13.3316723957132</v>
      </c>
      <c r="I1751">
        <v>-2.0280596785359499</v>
      </c>
      <c r="J1751">
        <f t="shared" si="28"/>
        <v>4.2551256286436363</v>
      </c>
      <c r="K1751" t="str" cm="1">
        <f t="array" ref="K1751">INDEX($P$5:$P$12,MATCH(MIN(ABS(MOD(J1751 - $Q$5:$Q$12 + PI(), 2*PI()) - PI())),ABS(MOD(J1751 - $Q$5:$Q$12 + PI(), 2*PI()) - PI()),0))</f>
        <v>SW</v>
      </c>
      <c r="L1751">
        <v>4.5858346184823997</v>
      </c>
      <c r="M1751">
        <v>10.4186917410956</v>
      </c>
      <c r="N1751">
        <v>5.0697979397243902</v>
      </c>
    </row>
    <row r="1752" spans="1:14" x14ac:dyDescent="0.3">
      <c r="A1752">
        <v>1678831</v>
      </c>
      <c r="B1752">
        <v>2023</v>
      </c>
      <c r="C1752">
        <v>3</v>
      </c>
      <c r="D1752">
        <v>14</v>
      </c>
      <c r="E1752">
        <v>100</v>
      </c>
      <c r="F1752">
        <v>11.9645495605468</v>
      </c>
      <c r="G1752">
        <v>5.4305163574218698</v>
      </c>
      <c r="H1752">
        <v>13.1392904715212</v>
      </c>
      <c r="I1752">
        <v>-1.99687540456712</v>
      </c>
      <c r="J1752">
        <f t="shared" si="28"/>
        <v>4.2863099026124658</v>
      </c>
      <c r="K1752" t="str" cm="1">
        <f t="array" ref="K1752">INDEX($P$5:$P$12,MATCH(MIN(ABS(MOD(J1752 - $Q$5:$Q$12 + PI(), 2*PI()) - PI())),ABS(MOD(J1752 - $Q$5:$Q$12 + PI(), 2*PI()) - PI()),0))</f>
        <v>SW</v>
      </c>
      <c r="L1752">
        <v>4.6391466057226101</v>
      </c>
      <c r="M1752">
        <v>10.6942182117038</v>
      </c>
      <c r="N1752">
        <v>5.2067776785956399</v>
      </c>
    </row>
    <row r="1753" spans="1:14" x14ac:dyDescent="0.3">
      <c r="A1753">
        <v>1678834</v>
      </c>
      <c r="B1753">
        <v>2023</v>
      </c>
      <c r="C1753">
        <v>3</v>
      </c>
      <c r="D1753">
        <v>14</v>
      </c>
      <c r="E1753">
        <v>200</v>
      </c>
      <c r="F1753">
        <v>12.4627069091796</v>
      </c>
      <c r="G1753">
        <v>4.82884155273437</v>
      </c>
      <c r="H1753">
        <v>13.3655068832247</v>
      </c>
      <c r="I1753">
        <v>-1.9404487069599701</v>
      </c>
      <c r="J1753">
        <f t="shared" si="28"/>
        <v>4.3427366002196166</v>
      </c>
      <c r="K1753" t="str" cm="1">
        <f t="array" ref="K1753">INDEX($P$5:$P$12,MATCH(MIN(ABS(MOD(J1753 - $Q$5:$Q$12 + PI(), 2*PI()) - PI())),ABS(MOD(J1753 - $Q$5:$Q$12 + PI(), 2*PI()) - PI()),0))</f>
        <v>W</v>
      </c>
      <c r="L1753">
        <v>4.6829273169655004</v>
      </c>
      <c r="M1753">
        <v>10.920536253187301</v>
      </c>
      <c r="N1753">
        <v>5.3400881025526203</v>
      </c>
    </row>
    <row r="1754" spans="1:14" x14ac:dyDescent="0.3">
      <c r="A1754">
        <v>1678838</v>
      </c>
      <c r="B1754">
        <v>2023</v>
      </c>
      <c r="C1754">
        <v>3</v>
      </c>
      <c r="D1754">
        <v>15</v>
      </c>
      <c r="E1754">
        <v>300</v>
      </c>
      <c r="F1754">
        <v>4.5731347656250003</v>
      </c>
      <c r="G1754">
        <v>-5.96722717285156</v>
      </c>
      <c r="H1754">
        <v>7.5180690151784297</v>
      </c>
      <c r="I1754">
        <v>-0.65389911355755104</v>
      </c>
      <c r="J1754">
        <f t="shared" si="28"/>
        <v>5.6292861936220353</v>
      </c>
      <c r="K1754" t="str" cm="1">
        <f t="array" ref="K1754">INDEX($P$5:$P$12,MATCH(MIN(ABS(MOD(J1754 - $Q$5:$Q$12 + PI(), 2*PI()) - PI())),ABS(MOD(J1754 - $Q$5:$Q$12 + PI(), 2*PI()) - PI()),0))</f>
        <v>NW</v>
      </c>
      <c r="L1754">
        <v>5.3731720366042897</v>
      </c>
      <c r="M1754">
        <v>10.607412550184399</v>
      </c>
      <c r="N1754">
        <v>4.0944471359252903</v>
      </c>
    </row>
    <row r="1755" spans="1:14" x14ac:dyDescent="0.3">
      <c r="A1755">
        <v>1678842</v>
      </c>
      <c r="B1755">
        <v>2023</v>
      </c>
      <c r="C1755">
        <v>3</v>
      </c>
      <c r="D1755">
        <v>15</v>
      </c>
      <c r="E1755">
        <v>400</v>
      </c>
      <c r="F1755">
        <v>4.2396868896484303</v>
      </c>
      <c r="G1755">
        <v>-5.57656433105468</v>
      </c>
      <c r="H1755">
        <v>7.0052133915140802</v>
      </c>
      <c r="I1755">
        <v>-0.65004070110178103</v>
      </c>
      <c r="J1755">
        <f t="shared" si="28"/>
        <v>5.6331446060778054</v>
      </c>
      <c r="K1755" t="str" cm="1">
        <f t="array" ref="K1755">INDEX($P$5:$P$12,MATCH(MIN(ABS(MOD(J1755 - $Q$5:$Q$12 + PI(), 2*PI()) - PI())),ABS(MOD(J1755 - $Q$5:$Q$12 + PI(), 2*PI()) - PI()),0))</f>
        <v>NW</v>
      </c>
      <c r="L1755">
        <v>5.4274058326698098</v>
      </c>
      <c r="M1755">
        <v>10.662012947930201</v>
      </c>
      <c r="N1755">
        <v>4.0463438034057599</v>
      </c>
    </row>
    <row r="1756" spans="1:14" x14ac:dyDescent="0.3">
      <c r="A1756">
        <v>1678845</v>
      </c>
      <c r="B1756">
        <v>2023</v>
      </c>
      <c r="C1756">
        <v>3</v>
      </c>
      <c r="D1756">
        <v>15</v>
      </c>
      <c r="E1756">
        <v>500</v>
      </c>
      <c r="F1756">
        <v>3.7243194580078098</v>
      </c>
      <c r="G1756">
        <v>-4.9197894287109296</v>
      </c>
      <c r="H1756">
        <v>6.1704848632948996</v>
      </c>
      <c r="I1756">
        <v>-0.64797109804735797</v>
      </c>
      <c r="J1756">
        <f t="shared" si="28"/>
        <v>5.6352142091322284</v>
      </c>
      <c r="K1756" t="str" cm="1">
        <f t="array" ref="K1756">INDEX($P$5:$P$12,MATCH(MIN(ABS(MOD(J1756 - $Q$5:$Q$12 + PI(), 2*PI()) - PI())),ABS(MOD(J1756 - $Q$5:$Q$12 + PI(), 2*PI()) - PI()),0))</f>
        <v>NW</v>
      </c>
      <c r="L1756">
        <v>5.4790891489500497</v>
      </c>
      <c r="M1756">
        <v>10.7210019429524</v>
      </c>
      <c r="N1756">
        <v>3.9993545744154102</v>
      </c>
    </row>
    <row r="1757" spans="1:14" x14ac:dyDescent="0.3">
      <c r="A1757">
        <v>1678849</v>
      </c>
      <c r="B1757">
        <v>2023</v>
      </c>
      <c r="C1757">
        <v>3</v>
      </c>
      <c r="D1757">
        <v>15</v>
      </c>
      <c r="E1757">
        <v>600</v>
      </c>
      <c r="F1757">
        <v>3.5952648925781201</v>
      </c>
      <c r="G1757">
        <v>-4.2783801269531203</v>
      </c>
      <c r="H1757">
        <v>5.5884225107370096</v>
      </c>
      <c r="I1757">
        <v>-0.69885515320501301</v>
      </c>
      <c r="J1757">
        <f t="shared" si="28"/>
        <v>5.5843301539745731</v>
      </c>
      <c r="K1757" t="str" cm="1">
        <f t="array" ref="K1757">INDEX($P$5:$P$12,MATCH(MIN(ABS(MOD(J1757 - $Q$5:$Q$12 + PI(), 2*PI()) - PI())),ABS(MOD(J1757 - $Q$5:$Q$12 + PI(), 2*PI()) - PI()),0))</f>
        <v>NW</v>
      </c>
      <c r="L1757">
        <v>5.5279341273218296</v>
      </c>
      <c r="M1757">
        <v>10.775905609130801</v>
      </c>
      <c r="N1757">
        <v>3.95382499694824</v>
      </c>
    </row>
    <row r="1758" spans="1:14" x14ac:dyDescent="0.3">
      <c r="A1758">
        <v>1678852</v>
      </c>
      <c r="B1758">
        <v>2023</v>
      </c>
      <c r="C1758">
        <v>3</v>
      </c>
      <c r="D1758">
        <v>15</v>
      </c>
      <c r="E1758">
        <v>700</v>
      </c>
      <c r="F1758">
        <v>3.3457745361328102</v>
      </c>
      <c r="G1758">
        <v>-3.69043334960937</v>
      </c>
      <c r="H1758">
        <v>4.9813156449419802</v>
      </c>
      <c r="I1758">
        <v>-0.73645368110242504</v>
      </c>
      <c r="J1758">
        <f t="shared" si="28"/>
        <v>5.5467316260771611</v>
      </c>
      <c r="K1758" t="str" cm="1">
        <f t="array" ref="K1758">INDEX($P$5:$P$12,MATCH(MIN(ABS(MOD(J1758 - $Q$5:$Q$12 + PI(), 2*PI()) - PI())),ABS(MOD(J1758 - $Q$5:$Q$12 + PI(), 2*PI()) - PI()),0))</f>
        <v>NW</v>
      </c>
      <c r="L1758">
        <v>5.5738238254226298</v>
      </c>
      <c r="M1758">
        <v>10.819154103597</v>
      </c>
      <c r="N1758">
        <v>3.9102010726928702</v>
      </c>
    </row>
    <row r="1759" spans="1:14" x14ac:dyDescent="0.3">
      <c r="A1759">
        <v>1678856</v>
      </c>
      <c r="B1759">
        <v>2023</v>
      </c>
      <c r="C1759">
        <v>3</v>
      </c>
      <c r="D1759">
        <v>15</v>
      </c>
      <c r="E1759">
        <v>800</v>
      </c>
      <c r="F1759">
        <v>3.3647149658203102</v>
      </c>
      <c r="G1759">
        <v>-3.43553039550781</v>
      </c>
      <c r="H1759">
        <v>4.80876032878259</v>
      </c>
      <c r="I1759">
        <v>-0.77498488178056102</v>
      </c>
      <c r="J1759">
        <f t="shared" si="28"/>
        <v>5.5082004253990249</v>
      </c>
      <c r="K1759" t="str" cm="1">
        <f t="array" ref="K1759">INDEX($P$5:$P$12,MATCH(MIN(ABS(MOD(J1759 - $Q$5:$Q$12 + PI(), 2*PI()) - PI())),ABS(MOD(J1759 - $Q$5:$Q$12 + PI(), 2*PI()) - PI()),0))</f>
        <v>NW</v>
      </c>
      <c r="L1759">
        <v>5.6168055883385</v>
      </c>
      <c r="M1759">
        <v>10.849793328179199</v>
      </c>
      <c r="N1759">
        <v>3.8675543467203699</v>
      </c>
    </row>
    <row r="1760" spans="1:14" x14ac:dyDescent="0.3">
      <c r="A1760">
        <v>1678860</v>
      </c>
      <c r="B1760">
        <v>2023</v>
      </c>
      <c r="C1760">
        <v>3</v>
      </c>
      <c r="D1760">
        <v>15</v>
      </c>
      <c r="E1760">
        <v>900</v>
      </c>
      <c r="F1760">
        <v>3.5422045898437502</v>
      </c>
      <c r="G1760">
        <v>-3.0553332519531202</v>
      </c>
      <c r="H1760">
        <v>4.6778493602082296</v>
      </c>
      <c r="I1760">
        <v>-0.85906055365391298</v>
      </c>
      <c r="J1760">
        <f t="shared" si="28"/>
        <v>5.4241247535256729</v>
      </c>
      <c r="K1760" t="str" cm="1">
        <f t="array" ref="K1760">INDEX($P$5:$P$12,MATCH(MIN(ABS(MOD(J1760 - $Q$5:$Q$12 + PI(), 2*PI()) - PI())),ABS(MOD(J1760 - $Q$5:$Q$12 + PI(), 2*PI()) - PI()),0))</f>
        <v>NW</v>
      </c>
      <c r="L1760">
        <v>5.6566692038873896</v>
      </c>
      <c r="M1760">
        <v>11.052772204081201</v>
      </c>
      <c r="N1760">
        <v>3.9729997846815301</v>
      </c>
    </row>
    <row r="1761" spans="1:14" x14ac:dyDescent="0.3">
      <c r="A1761">
        <v>1678863</v>
      </c>
      <c r="B1761">
        <v>2023</v>
      </c>
      <c r="C1761">
        <v>3</v>
      </c>
      <c r="D1761">
        <v>15</v>
      </c>
      <c r="E1761">
        <v>1000</v>
      </c>
      <c r="F1761">
        <v>2.7850885009765598</v>
      </c>
      <c r="G1761">
        <v>-2.7529962158203101</v>
      </c>
      <c r="H1761">
        <v>3.9160830076229001</v>
      </c>
      <c r="I1761">
        <v>-0.79119293317504802</v>
      </c>
      <c r="J1761">
        <f t="shared" si="28"/>
        <v>5.4919923740045382</v>
      </c>
      <c r="K1761" t="str" cm="1">
        <f t="array" ref="K1761">INDEX($P$5:$P$12,MATCH(MIN(ABS(MOD(J1761 - $Q$5:$Q$12 + PI(), 2*PI()) - PI())),ABS(MOD(J1761 - $Q$5:$Q$12 + PI(), 2*PI()) - PI()),0))</f>
        <v>NW</v>
      </c>
      <c r="L1761">
        <v>5.6962530099777497</v>
      </c>
      <c r="M1761">
        <v>11.102426740858199</v>
      </c>
      <c r="N1761">
        <v>3.94167984856499</v>
      </c>
    </row>
    <row r="1762" spans="1:14" x14ac:dyDescent="0.3">
      <c r="A1762">
        <v>1678867</v>
      </c>
      <c r="B1762">
        <v>2023</v>
      </c>
      <c r="C1762">
        <v>3</v>
      </c>
      <c r="D1762">
        <v>15</v>
      </c>
      <c r="E1762">
        <v>1100</v>
      </c>
      <c r="F1762">
        <v>2.95384460449218</v>
      </c>
      <c r="G1762">
        <v>-1.8294238281249999</v>
      </c>
      <c r="H1762">
        <v>3.4744768657164902</v>
      </c>
      <c r="I1762">
        <v>-1.0162799988254601</v>
      </c>
      <c r="J1762">
        <f t="shared" si="28"/>
        <v>5.2669053083541257</v>
      </c>
      <c r="K1762" t="str" cm="1">
        <f t="array" ref="K1762">INDEX($P$5:$P$12,MATCH(MIN(ABS(MOD(J1762 - $Q$5:$Q$12 + PI(), 2*PI()) - PI())),ABS(MOD(J1762 - $Q$5:$Q$12 + PI(), 2*PI()) - PI()),0))</f>
        <v>NW</v>
      </c>
      <c r="L1762">
        <v>5.7325141379293996</v>
      </c>
      <c r="M1762">
        <v>11.1419213612874</v>
      </c>
      <c r="N1762">
        <v>3.90899742974175</v>
      </c>
    </row>
    <row r="1763" spans="1:14" x14ac:dyDescent="0.3">
      <c r="A1763">
        <v>1678870</v>
      </c>
      <c r="B1763">
        <v>2023</v>
      </c>
      <c r="C1763">
        <v>3</v>
      </c>
      <c r="D1763">
        <v>15</v>
      </c>
      <c r="E1763">
        <v>1200</v>
      </c>
      <c r="F1763">
        <v>3.47813354492187</v>
      </c>
      <c r="G1763">
        <v>-1.14841186523437</v>
      </c>
      <c r="H1763">
        <v>3.6628216948852201</v>
      </c>
      <c r="I1763">
        <v>-1.25188600319341</v>
      </c>
      <c r="J1763">
        <f t="shared" si="28"/>
        <v>5.0312993039861764</v>
      </c>
      <c r="K1763" t="str" cm="1">
        <f t="array" ref="K1763">INDEX($P$5:$P$12,MATCH(MIN(ABS(MOD(J1763 - $Q$5:$Q$12 + PI(), 2*PI()) - PI())),ABS(MOD(J1763 - $Q$5:$Q$12 + PI(), 2*PI()) - PI()),0))</f>
        <v>W</v>
      </c>
      <c r="L1763">
        <v>5.7653891453270596</v>
      </c>
      <c r="M1763">
        <v>11.170745743645501</v>
      </c>
      <c r="N1763">
        <v>3.8735479778713602</v>
      </c>
    </row>
    <row r="1764" spans="1:14" x14ac:dyDescent="0.3">
      <c r="A1764">
        <v>1678874</v>
      </c>
      <c r="B1764">
        <v>2023</v>
      </c>
      <c r="C1764">
        <v>3</v>
      </c>
      <c r="D1764">
        <v>15</v>
      </c>
      <c r="E1764">
        <v>1300</v>
      </c>
      <c r="F1764">
        <v>3.6488006591796802</v>
      </c>
      <c r="G1764">
        <v>-0.91434265136718695</v>
      </c>
      <c r="H1764">
        <v>3.7616178347273999</v>
      </c>
      <c r="I1764">
        <v>-1.3252651042436401</v>
      </c>
      <c r="J1764">
        <f t="shared" si="28"/>
        <v>4.9579202029359459</v>
      </c>
      <c r="K1764" t="str" cm="1">
        <f t="array" ref="K1764">INDEX($P$5:$P$12,MATCH(MIN(ABS(MOD(J1764 - $Q$5:$Q$12 + PI(), 2*PI()) - PI())),ABS(MOD(J1764 - $Q$5:$Q$12 + PI(), 2*PI()) - PI()),0))</f>
        <v>W</v>
      </c>
      <c r="L1764">
        <v>5.7949627798747398</v>
      </c>
      <c r="M1764">
        <v>11.188588354322601</v>
      </c>
      <c r="N1764">
        <v>3.83389218648274</v>
      </c>
    </row>
    <row r="1765" spans="1:14" x14ac:dyDescent="0.3">
      <c r="A1765">
        <v>1678878</v>
      </c>
      <c r="B1765">
        <v>2023</v>
      </c>
      <c r="C1765">
        <v>3</v>
      </c>
      <c r="D1765">
        <v>15</v>
      </c>
      <c r="E1765">
        <v>1400</v>
      </c>
      <c r="F1765">
        <v>3.2430218505859298</v>
      </c>
      <c r="G1765">
        <v>-0.74081298828124997</v>
      </c>
      <c r="H1765">
        <v>3.3265589739224501</v>
      </c>
      <c r="I1765">
        <v>-1.3462167828978699</v>
      </c>
      <c r="J1765">
        <f t="shared" si="28"/>
        <v>4.9369685242817161</v>
      </c>
      <c r="K1765" t="str" cm="1">
        <f t="array" ref="K1765">INDEX($P$5:$P$12,MATCH(MIN(ABS(MOD(J1765 - $Q$5:$Q$12 + PI(), 2*PI()) - PI())),ABS(MOD(J1765 - $Q$5:$Q$12 + PI(), 2*PI()) - PI()),0))</f>
        <v>W</v>
      </c>
      <c r="L1765">
        <v>5.8218107578187697</v>
      </c>
      <c r="M1765">
        <v>11.197653346591499</v>
      </c>
      <c r="N1765">
        <v>3.7889849344889299</v>
      </c>
    </row>
    <row r="1766" spans="1:14" x14ac:dyDescent="0.3">
      <c r="A1766">
        <v>1678881</v>
      </c>
      <c r="B1766">
        <v>2023</v>
      </c>
      <c r="C1766">
        <v>3</v>
      </c>
      <c r="D1766">
        <v>15</v>
      </c>
      <c r="E1766">
        <v>1500</v>
      </c>
      <c r="F1766">
        <v>2.6208959960937501</v>
      </c>
      <c r="G1766">
        <v>-0.426295166015625</v>
      </c>
      <c r="H1766">
        <v>2.6553386584216598</v>
      </c>
      <c r="I1766">
        <v>-1.40955589379932</v>
      </c>
      <c r="J1766">
        <f t="shared" si="28"/>
        <v>4.8736294133802662</v>
      </c>
      <c r="K1766" t="str" cm="1">
        <f t="array" ref="K1766">INDEX($P$5:$P$12,MATCH(MIN(ABS(MOD(J1766 - $Q$5:$Q$12 + PI(), 2*PI()) - PI())),ABS(MOD(J1766 - $Q$5:$Q$12 + PI(), 2*PI()) - PI()),0))</f>
        <v>W</v>
      </c>
      <c r="L1766">
        <v>5.8461688576876396</v>
      </c>
      <c r="M1766">
        <v>11.198546939425899</v>
      </c>
      <c r="N1766">
        <v>3.73979748619927</v>
      </c>
    </row>
    <row r="1767" spans="1:14" x14ac:dyDescent="0.3">
      <c r="A1767">
        <v>1678885</v>
      </c>
      <c r="B1767">
        <v>2023</v>
      </c>
      <c r="C1767">
        <v>3</v>
      </c>
      <c r="D1767">
        <v>15</v>
      </c>
      <c r="E1767">
        <v>1600</v>
      </c>
      <c r="F1767">
        <v>2.8355621337890602</v>
      </c>
      <c r="G1767">
        <v>-0.36744750976562501</v>
      </c>
      <c r="H1767">
        <v>2.8592709362722699</v>
      </c>
      <c r="I1767">
        <v>-1.4419290344673601</v>
      </c>
      <c r="J1767">
        <f t="shared" si="28"/>
        <v>4.8412562727122257</v>
      </c>
      <c r="K1767" t="str" cm="1">
        <f t="array" ref="K1767">INDEX($P$5:$P$12,MATCH(MIN(ABS(MOD(J1767 - $Q$5:$Q$12 + PI(), 2*PI()) - PI())),ABS(MOD(J1767 - $Q$5:$Q$12 + PI(), 2*PI()) - PI()),0))</f>
        <v>W</v>
      </c>
      <c r="L1767">
        <v>5.8684653157846398</v>
      </c>
      <c r="M1767">
        <v>11.1911491817898</v>
      </c>
      <c r="N1767">
        <v>3.6884565353393501</v>
      </c>
    </row>
    <row r="1768" spans="1:14" x14ac:dyDescent="0.3">
      <c r="A1768">
        <v>1678888</v>
      </c>
      <c r="B1768">
        <v>2023</v>
      </c>
      <c r="C1768">
        <v>3</v>
      </c>
      <c r="D1768">
        <v>15</v>
      </c>
      <c r="E1768">
        <v>1700</v>
      </c>
      <c r="F1768">
        <v>2.8645941162109301</v>
      </c>
      <c r="G1768">
        <v>-0.28566528320312501</v>
      </c>
      <c r="H1768">
        <v>2.8788025470076599</v>
      </c>
      <c r="I1768">
        <v>-1.4714021590266999</v>
      </c>
      <c r="J1768">
        <f t="shared" si="28"/>
        <v>4.8117831481528865</v>
      </c>
      <c r="K1768" t="str" cm="1">
        <f t="array" ref="K1768">INDEX($P$5:$P$12,MATCH(MIN(ABS(MOD(J1768 - $Q$5:$Q$12 + PI(), 2*PI()) - PI())),ABS(MOD(J1768 - $Q$5:$Q$12 + PI(), 2*PI()) - PI()),0))</f>
        <v>W</v>
      </c>
      <c r="L1768">
        <v>5.8893347929882198</v>
      </c>
      <c r="M1768">
        <v>11.1814413070678</v>
      </c>
      <c r="N1768">
        <v>3.6367339028252399</v>
      </c>
    </row>
    <row r="1769" spans="1:14" x14ac:dyDescent="0.3">
      <c r="A1769">
        <v>1678892</v>
      </c>
      <c r="B1769">
        <v>2023</v>
      </c>
      <c r="C1769">
        <v>3</v>
      </c>
      <c r="D1769">
        <v>15</v>
      </c>
      <c r="E1769">
        <v>1800</v>
      </c>
      <c r="F1769">
        <v>2.3611505126953101</v>
      </c>
      <c r="G1769">
        <v>6.8724975585937501E-2</v>
      </c>
      <c r="H1769">
        <v>2.3621504748577302</v>
      </c>
      <c r="I1769">
        <v>-1.5998946741158599</v>
      </c>
      <c r="J1769">
        <f t="shared" si="28"/>
        <v>4.6832906330637263</v>
      </c>
      <c r="K1769" t="str" cm="1">
        <f t="array" ref="K1769">INDEX($P$5:$P$12,MATCH(MIN(ABS(MOD(J1769 - $Q$5:$Q$12 + PI(), 2*PI()) - PI())),ABS(MOD(J1769 - $Q$5:$Q$12 + PI(), 2*PI()) - PI()),0))</f>
        <v>W</v>
      </c>
      <c r="L1769">
        <v>5.9099218567535399</v>
      </c>
      <c r="M1769">
        <v>11.1778955459594</v>
      </c>
      <c r="N1769">
        <v>3.5858498679266999</v>
      </c>
    </row>
    <row r="1770" spans="1:14" x14ac:dyDescent="0.3">
      <c r="A1770">
        <v>1678896</v>
      </c>
      <c r="B1770">
        <v>2023</v>
      </c>
      <c r="C1770">
        <v>3</v>
      </c>
      <c r="D1770">
        <v>15</v>
      </c>
      <c r="E1770">
        <v>1900</v>
      </c>
      <c r="F1770">
        <v>1.70810791015625</v>
      </c>
      <c r="G1770">
        <v>0.469403686523437</v>
      </c>
      <c r="H1770">
        <v>1.7714323169853601</v>
      </c>
      <c r="I1770">
        <v>-1.8389850992922201</v>
      </c>
      <c r="J1770">
        <f t="shared" si="28"/>
        <v>4.4442002078873664</v>
      </c>
      <c r="K1770" t="str" cm="1">
        <f t="array" ref="K1770">INDEX($P$5:$P$12,MATCH(MIN(ABS(MOD(J1770 - $Q$5:$Q$12 + PI(), 2*PI()) - PI())),ABS(MOD(J1770 - $Q$5:$Q$12 + PI(), 2*PI()) - PI()),0))</f>
        <v>W</v>
      </c>
      <c r="L1770">
        <v>5.9305617102898003</v>
      </c>
      <c r="M1770">
        <v>11.183433956569999</v>
      </c>
      <c r="N1770">
        <v>3.5385227203369101</v>
      </c>
    </row>
    <row r="1771" spans="1:14" x14ac:dyDescent="0.3">
      <c r="A1771">
        <v>1678899</v>
      </c>
      <c r="B1771">
        <v>2023</v>
      </c>
      <c r="C1771">
        <v>3</v>
      </c>
      <c r="D1771">
        <v>15</v>
      </c>
      <c r="E1771">
        <v>2000</v>
      </c>
      <c r="F1771">
        <v>1.4697827148437499</v>
      </c>
      <c r="G1771">
        <v>0.71275024414062504</v>
      </c>
      <c r="H1771">
        <v>1.63348527369425</v>
      </c>
      <c r="I1771">
        <v>-2.0223201050936201</v>
      </c>
      <c r="J1771">
        <f t="shared" si="28"/>
        <v>4.2608652020859665</v>
      </c>
      <c r="K1771" t="str" cm="1">
        <f t="array" ref="K1771">INDEX($P$5:$P$12,MATCH(MIN(ABS(MOD(J1771 - $Q$5:$Q$12 + PI(), 2*PI()) - PI())),ABS(MOD(J1771 - $Q$5:$Q$12 + PI(), 2*PI()) - PI()),0))</f>
        <v>SW</v>
      </c>
      <c r="L1771">
        <v>5.9514472848226401</v>
      </c>
      <c r="M1771">
        <v>11.200267050001299</v>
      </c>
      <c r="N1771">
        <v>3.4974585639105902</v>
      </c>
    </row>
    <row r="1772" spans="1:14" x14ac:dyDescent="0.3">
      <c r="A1772">
        <v>1678903</v>
      </c>
      <c r="B1772">
        <v>2023</v>
      </c>
      <c r="C1772">
        <v>3</v>
      </c>
      <c r="D1772">
        <v>15</v>
      </c>
      <c r="E1772">
        <v>2100</v>
      </c>
      <c r="F1772">
        <v>1.03662475585937</v>
      </c>
      <c r="G1772">
        <v>1.12937866210937</v>
      </c>
      <c r="H1772">
        <v>1.5329993629771901</v>
      </c>
      <c r="I1772">
        <v>-2.3989909471001498</v>
      </c>
      <c r="J1772">
        <f t="shared" si="28"/>
        <v>3.8841943600794364</v>
      </c>
      <c r="K1772" t="str" cm="1">
        <f t="array" ref="K1772">INDEX($P$5:$P$12,MATCH(MIN(ABS(MOD(J1772 - $Q$5:$Q$12 + PI(), 2*PI()) - PI())),ABS(MOD(J1772 - $Q$5:$Q$12 + PI(), 2*PI()) - PI()),0))</f>
        <v>SW</v>
      </c>
      <c r="L1772">
        <v>5.9730115511639399</v>
      </c>
      <c r="M1772">
        <v>11.3105659484863</v>
      </c>
      <c r="N1772">
        <v>3.5195853975084002</v>
      </c>
    </row>
    <row r="1773" spans="1:14" x14ac:dyDescent="0.3">
      <c r="A1773">
        <v>1678906</v>
      </c>
      <c r="B1773">
        <v>2023</v>
      </c>
      <c r="C1773">
        <v>3</v>
      </c>
      <c r="D1773">
        <v>15</v>
      </c>
      <c r="E1773">
        <v>2200</v>
      </c>
      <c r="F1773">
        <v>1.0835302734375001</v>
      </c>
      <c r="G1773">
        <v>2.5200354003906198</v>
      </c>
      <c r="H1773">
        <v>2.7431034017472702</v>
      </c>
      <c r="I1773">
        <v>-2.7355230447215</v>
      </c>
      <c r="J1773">
        <f t="shared" si="28"/>
        <v>3.5476622624580862</v>
      </c>
      <c r="K1773" t="str" cm="1">
        <f t="array" ref="K1773">INDEX($P$5:$P$12,MATCH(MIN(ABS(MOD(J1773 - $Q$5:$Q$12 + PI(), 2*PI()) - PI())),ABS(MOD(J1773 - $Q$5:$Q$12 + PI(), 2*PI()) - PI()),0))</f>
        <v>SW</v>
      </c>
      <c r="L1773">
        <v>5.9961535924977296</v>
      </c>
      <c r="M1773">
        <v>11.3600545459323</v>
      </c>
      <c r="N1773">
        <v>3.4934522840711799</v>
      </c>
    </row>
    <row r="1774" spans="1:14" x14ac:dyDescent="0.3">
      <c r="A1774">
        <v>1678910</v>
      </c>
      <c r="B1774">
        <v>2023</v>
      </c>
      <c r="C1774">
        <v>3</v>
      </c>
      <c r="D1774">
        <v>15</v>
      </c>
      <c r="E1774">
        <v>2300</v>
      </c>
      <c r="F1774">
        <v>1.26813781738281</v>
      </c>
      <c r="G1774">
        <v>3.1530676269531202</v>
      </c>
      <c r="H1774">
        <v>3.3985304153436999</v>
      </c>
      <c r="I1774">
        <v>-2.7591982576182201</v>
      </c>
      <c r="J1774">
        <f t="shared" si="28"/>
        <v>3.5239870495613661</v>
      </c>
      <c r="K1774" t="str" cm="1">
        <f t="array" ref="K1774">INDEX($P$5:$P$12,MATCH(MIN(ABS(MOD(J1774 - $Q$5:$Q$12 + PI(), 2*PI()) - PI())),ABS(MOD(J1774 - $Q$5:$Q$12 + PI(), 2*PI()) - PI()),0))</f>
        <v>S</v>
      </c>
      <c r="L1774">
        <v>6.0201914028595001</v>
      </c>
      <c r="M1774">
        <v>11.429787741767001</v>
      </c>
      <c r="N1774">
        <v>3.4768132103813998</v>
      </c>
    </row>
    <row r="1775" spans="1:14" x14ac:dyDescent="0.3">
      <c r="A1775">
        <v>1678914</v>
      </c>
      <c r="B1775">
        <v>2023</v>
      </c>
      <c r="C1775">
        <v>3</v>
      </c>
      <c r="D1775">
        <v>15</v>
      </c>
      <c r="E1775">
        <v>0</v>
      </c>
      <c r="F1775">
        <v>5.8621295166015601</v>
      </c>
      <c r="G1775">
        <v>-6.2389813232421796</v>
      </c>
      <c r="H1775">
        <v>8.56092579229467</v>
      </c>
      <c r="I1775">
        <v>-0.75426630645947801</v>
      </c>
      <c r="J1775">
        <f t="shared" si="28"/>
        <v>5.5289190007201086</v>
      </c>
      <c r="K1775" t="str" cm="1">
        <f t="array" ref="K1775">INDEX($P$5:$P$12,MATCH(MIN(ABS(MOD(J1775 - $Q$5:$Q$12 + PI(), 2*PI()) - PI())),ABS(MOD(J1775 - $Q$5:$Q$12 + PI(), 2*PI()) - PI()),0))</f>
        <v>NW</v>
      </c>
      <c r="L1775">
        <v>5.2084783671868999</v>
      </c>
      <c r="M1775">
        <v>10.439211845397899</v>
      </c>
      <c r="N1775">
        <v>4.2967358695136104</v>
      </c>
    </row>
    <row r="1776" spans="1:14" x14ac:dyDescent="0.3">
      <c r="A1776">
        <v>1678917</v>
      </c>
      <c r="B1776">
        <v>2023</v>
      </c>
      <c r="C1776">
        <v>3</v>
      </c>
      <c r="D1776">
        <v>15</v>
      </c>
      <c r="E1776">
        <v>100</v>
      </c>
      <c r="F1776">
        <v>5.50323791503906</v>
      </c>
      <c r="G1776">
        <v>-6.2124163818359301</v>
      </c>
      <c r="H1776">
        <v>8.29938219693652</v>
      </c>
      <c r="I1776">
        <v>-0.724939382351942</v>
      </c>
      <c r="J1776">
        <f t="shared" si="28"/>
        <v>5.5582459248276441</v>
      </c>
      <c r="K1776" t="str" cm="1">
        <f t="array" ref="K1776">INDEX($P$5:$P$12,MATCH(MIN(ABS(MOD(J1776 - $Q$5:$Q$12 + PI(), 2*PI()) - PI())),ABS(MOD(J1776 - $Q$5:$Q$12 + PI(), 2*PI()) - PI()),0))</f>
        <v>NW</v>
      </c>
      <c r="L1776">
        <v>5.26168051382749</v>
      </c>
      <c r="M1776">
        <v>10.490206612481</v>
      </c>
      <c r="N1776">
        <v>4.2155974706013897</v>
      </c>
    </row>
    <row r="1777" spans="1:14" x14ac:dyDescent="0.3">
      <c r="A1777">
        <v>1678921</v>
      </c>
      <c r="B1777">
        <v>2023</v>
      </c>
      <c r="C1777">
        <v>3</v>
      </c>
      <c r="D1777">
        <v>15</v>
      </c>
      <c r="E1777">
        <v>200</v>
      </c>
      <c r="F1777">
        <v>4.74309020996093</v>
      </c>
      <c r="G1777">
        <v>-6.1830792236328103</v>
      </c>
      <c r="H1777">
        <v>7.7927770034530699</v>
      </c>
      <c r="I1777">
        <v>-0.65436069031073596</v>
      </c>
      <c r="J1777">
        <f t="shared" si="28"/>
        <v>5.6288246168688501</v>
      </c>
      <c r="K1777" t="str" cm="1">
        <f t="array" ref="K1777">INDEX($P$5:$P$12,MATCH(MIN(ABS(MOD(J1777 - $Q$5:$Q$12 + PI(), 2*PI()) - PI())),ABS(MOD(J1777 - $Q$5:$Q$12 + PI(), 2*PI()) - PI()),0))</f>
        <v>NW</v>
      </c>
      <c r="L1777">
        <v>5.3173947907336698</v>
      </c>
      <c r="M1777">
        <v>10.5489546457926</v>
      </c>
      <c r="N1777">
        <v>4.1494008170233796</v>
      </c>
    </row>
    <row r="1778" spans="1:14" x14ac:dyDescent="0.3">
      <c r="A1778">
        <v>1678924</v>
      </c>
      <c r="B1778">
        <v>2023</v>
      </c>
      <c r="C1778">
        <v>3</v>
      </c>
      <c r="D1778">
        <v>16</v>
      </c>
      <c r="E1778">
        <v>300</v>
      </c>
      <c r="F1778">
        <v>2.51410217285156</v>
      </c>
      <c r="G1778">
        <v>5.6515258789062504</v>
      </c>
      <c r="H1778">
        <v>6.1855035765476698</v>
      </c>
      <c r="I1778">
        <v>-2.7230266301358999</v>
      </c>
      <c r="J1778">
        <f t="shared" si="28"/>
        <v>3.5601586770436864</v>
      </c>
      <c r="K1778" t="str" cm="1">
        <f t="array" ref="K1778">INDEX($P$5:$P$12,MATCH(MIN(ABS(MOD(J1778 - $Q$5:$Q$12 + PI(), 2*PI()) - PI())),ABS(MOD(J1778 - $Q$5:$Q$12 + PI(), 2*PI()) - PI()),0))</f>
        <v>SW</v>
      </c>
      <c r="L1778">
        <v>6.1136648062398198</v>
      </c>
      <c r="M1778">
        <v>11.8082620832655</v>
      </c>
      <c r="N1778">
        <v>3.4906631045871301</v>
      </c>
    </row>
    <row r="1779" spans="1:14" x14ac:dyDescent="0.3">
      <c r="A1779">
        <v>1678928</v>
      </c>
      <c r="B1779">
        <v>2023</v>
      </c>
      <c r="C1779">
        <v>3</v>
      </c>
      <c r="D1779">
        <v>16</v>
      </c>
      <c r="E1779">
        <v>400</v>
      </c>
      <c r="F1779">
        <v>2.9841516113281199</v>
      </c>
      <c r="G1779">
        <v>6.0211767578125004</v>
      </c>
      <c r="H1779">
        <v>6.72009898648923</v>
      </c>
      <c r="I1779">
        <v>-2.6814637148652398</v>
      </c>
      <c r="J1779">
        <f t="shared" si="28"/>
        <v>3.6017215923143464</v>
      </c>
      <c r="K1779" t="str" cm="1">
        <f t="array" ref="K1779">INDEX($P$5:$P$12,MATCH(MIN(ABS(MOD(J1779 - $Q$5:$Q$12 + PI(), 2*PI()) - PI())),ABS(MOD(J1779 - $Q$5:$Q$12 + PI(), 2*PI()) - PI()),0))</f>
        <v>SW</v>
      </c>
      <c r="L1779">
        <v>6.1318320626573399</v>
      </c>
      <c r="M1779">
        <v>11.873123910692</v>
      </c>
      <c r="N1779">
        <v>3.5107296837700699</v>
      </c>
    </row>
    <row r="1780" spans="1:14" x14ac:dyDescent="0.3">
      <c r="A1780">
        <v>1678932</v>
      </c>
      <c r="B1780">
        <v>2023</v>
      </c>
      <c r="C1780">
        <v>3</v>
      </c>
      <c r="D1780">
        <v>16</v>
      </c>
      <c r="E1780">
        <v>500</v>
      </c>
      <c r="F1780">
        <v>4.0230920410156203</v>
      </c>
      <c r="G1780">
        <v>6.3535174560546803</v>
      </c>
      <c r="H1780">
        <v>7.5201365436323604</v>
      </c>
      <c r="I1780">
        <v>-2.5771133964158501</v>
      </c>
      <c r="J1780">
        <f t="shared" si="28"/>
        <v>3.7060719107637361</v>
      </c>
      <c r="K1780" t="str" cm="1">
        <f t="array" ref="K1780">INDEX($P$5:$P$12,MATCH(MIN(ABS(MOD(J1780 - $Q$5:$Q$12 + PI(), 2*PI()) - PI())),ABS(MOD(J1780 - $Q$5:$Q$12 + PI(), 2*PI()) - PI()),0))</f>
        <v>SW</v>
      </c>
      <c r="L1780">
        <v>6.1442168269906396</v>
      </c>
      <c r="M1780">
        <v>11.896010928683801</v>
      </c>
      <c r="N1780">
        <v>3.5374759038289301</v>
      </c>
    </row>
    <row r="1781" spans="1:14" x14ac:dyDescent="0.3">
      <c r="A1781">
        <v>1678935</v>
      </c>
      <c r="B1781">
        <v>2023</v>
      </c>
      <c r="C1781">
        <v>3</v>
      </c>
      <c r="D1781">
        <v>16</v>
      </c>
      <c r="E1781">
        <v>600</v>
      </c>
      <c r="F1781">
        <v>5.0131512451171796</v>
      </c>
      <c r="G1781">
        <v>6.4290936279296798</v>
      </c>
      <c r="H1781">
        <v>8.1526026692772202</v>
      </c>
      <c r="I1781">
        <v>-2.4793154778751001</v>
      </c>
      <c r="J1781">
        <f t="shared" si="28"/>
        <v>3.8038698293044861</v>
      </c>
      <c r="K1781" t="str" cm="1">
        <f t="array" ref="K1781">INDEX($P$5:$P$12,MATCH(MIN(ABS(MOD(J1781 - $Q$5:$Q$12 + PI(), 2*PI()) - PI())),ABS(MOD(J1781 - $Q$5:$Q$12 + PI(), 2*PI()) - PI()),0))</f>
        <v>SW</v>
      </c>
      <c r="L1781">
        <v>6.1480278696918997</v>
      </c>
      <c r="M1781">
        <v>11.8633279800415</v>
      </c>
      <c r="N1781">
        <v>3.5718856387668101</v>
      </c>
    </row>
    <row r="1782" spans="1:14" x14ac:dyDescent="0.3">
      <c r="A1782">
        <v>1678939</v>
      </c>
      <c r="B1782">
        <v>2023</v>
      </c>
      <c r="C1782">
        <v>3</v>
      </c>
      <c r="D1782">
        <v>16</v>
      </c>
      <c r="E1782">
        <v>700</v>
      </c>
      <c r="F1782">
        <v>5.2214642333984296</v>
      </c>
      <c r="G1782">
        <v>6.4081939697265602</v>
      </c>
      <c r="H1782">
        <v>8.2661138810385992</v>
      </c>
      <c r="I1782">
        <v>-2.4578858881482</v>
      </c>
      <c r="J1782">
        <f t="shared" si="28"/>
        <v>3.8252994190313863</v>
      </c>
      <c r="K1782" t="str" cm="1">
        <f t="array" ref="K1782">INDEX($P$5:$P$12,MATCH(MIN(ABS(MOD(J1782 - $Q$5:$Q$12 + PI(), 2*PI()) - PI())),ABS(MOD(J1782 - $Q$5:$Q$12 + PI(), 2*PI()) - PI()),0))</f>
        <v>SW</v>
      </c>
      <c r="L1782">
        <v>6.1475316931901398</v>
      </c>
      <c r="M1782">
        <v>11.8174109988742</v>
      </c>
      <c r="N1782">
        <v>3.6038965649074899</v>
      </c>
    </row>
    <row r="1783" spans="1:14" x14ac:dyDescent="0.3">
      <c r="A1783">
        <v>1678942</v>
      </c>
      <c r="B1783">
        <v>2023</v>
      </c>
      <c r="C1783">
        <v>3</v>
      </c>
      <c r="D1783">
        <v>16</v>
      </c>
      <c r="E1783">
        <v>800</v>
      </c>
      <c r="F1783">
        <v>4.7140631103515602</v>
      </c>
      <c r="G1783">
        <v>6.4448309326171804</v>
      </c>
      <c r="H1783">
        <v>7.9848755004944598</v>
      </c>
      <c r="I1783">
        <v>-2.5100704865878298</v>
      </c>
      <c r="J1783">
        <f t="shared" si="28"/>
        <v>3.7731148205917564</v>
      </c>
      <c r="K1783" t="str" cm="1">
        <f t="array" ref="K1783">INDEX($P$5:$P$12,MATCH(MIN(ABS(MOD(J1783 - $Q$5:$Q$12 + PI(), 2*PI()) - PI())),ABS(MOD(J1783 - $Q$5:$Q$12 + PI(), 2*PI()) - PI()),0))</f>
        <v>SW</v>
      </c>
      <c r="L1783">
        <v>6.1520297722712902</v>
      </c>
      <c r="M1783">
        <v>11.906251165601899</v>
      </c>
      <c r="N1783">
        <v>3.6773906283908402</v>
      </c>
    </row>
    <row r="1784" spans="1:14" x14ac:dyDescent="0.3">
      <c r="A1784">
        <v>1678946</v>
      </c>
      <c r="B1784">
        <v>2023</v>
      </c>
      <c r="C1784">
        <v>3</v>
      </c>
      <c r="D1784">
        <v>16</v>
      </c>
      <c r="E1784">
        <v>900</v>
      </c>
      <c r="F1784">
        <v>4.6252014160156198</v>
      </c>
      <c r="G1784">
        <v>6.44446716308593</v>
      </c>
      <c r="H1784">
        <v>7.9324425717937501</v>
      </c>
      <c r="I1784">
        <v>-2.5190852546139402</v>
      </c>
      <c r="J1784">
        <f t="shared" si="28"/>
        <v>3.7641000525656461</v>
      </c>
      <c r="K1784" t="str" cm="1">
        <f t="array" ref="K1784">INDEX($P$5:$P$12,MATCH(MIN(ABS(MOD(J1784 - $Q$5:$Q$12 + PI(), 2*PI()) - PI())),ABS(MOD(J1784 - $Q$5:$Q$12 + PI(), 2*PI()) - PI()),0))</f>
        <v>SW</v>
      </c>
      <c r="L1784">
        <v>6.1602709538552203</v>
      </c>
      <c r="M1784">
        <v>11.9354293611314</v>
      </c>
      <c r="N1784">
        <v>3.6750283771091001</v>
      </c>
    </row>
    <row r="1785" spans="1:14" x14ac:dyDescent="0.3">
      <c r="A1785">
        <v>1678950</v>
      </c>
      <c r="B1785">
        <v>2023</v>
      </c>
      <c r="C1785">
        <v>3</v>
      </c>
      <c r="D1785">
        <v>16</v>
      </c>
      <c r="E1785">
        <v>1000</v>
      </c>
      <c r="F1785">
        <v>3.6492803955078101</v>
      </c>
      <c r="G1785">
        <v>7.3914819335937496</v>
      </c>
      <c r="H1785">
        <v>8.2432549748069999</v>
      </c>
      <c r="I1785">
        <v>-2.6829862297046199</v>
      </c>
      <c r="J1785">
        <f t="shared" si="28"/>
        <v>3.6001990774749664</v>
      </c>
      <c r="K1785" t="str" cm="1">
        <f t="array" ref="K1785">INDEX($P$5:$P$12,MATCH(MIN(ABS(MOD(J1785 - $Q$5:$Q$12 + PI(), 2*PI()) - PI())),ABS(MOD(J1785 - $Q$5:$Q$12 + PI(), 2*PI()) - PI()),0))</f>
        <v>SW</v>
      </c>
      <c r="L1785">
        <v>6.16912762155774</v>
      </c>
      <c r="M1785">
        <v>11.9573717117309</v>
      </c>
      <c r="N1785">
        <v>3.66775279574924</v>
      </c>
    </row>
    <row r="1786" spans="1:14" x14ac:dyDescent="0.3">
      <c r="A1786">
        <v>1678953</v>
      </c>
      <c r="B1786">
        <v>2023</v>
      </c>
      <c r="C1786">
        <v>3</v>
      </c>
      <c r="D1786">
        <v>16</v>
      </c>
      <c r="E1786">
        <v>1100</v>
      </c>
      <c r="F1786">
        <v>3.3286029052734301</v>
      </c>
      <c r="G1786">
        <v>8.5576831054687492</v>
      </c>
      <c r="H1786">
        <v>9.1822403276444398</v>
      </c>
      <c r="I1786">
        <v>-2.7706389386507499</v>
      </c>
      <c r="J1786">
        <f t="shared" si="28"/>
        <v>3.5125463685288363</v>
      </c>
      <c r="K1786" t="str" cm="1">
        <f t="array" ref="K1786">INDEX($P$5:$P$12,MATCH(MIN(ABS(MOD(J1786 - $Q$5:$Q$12 + PI(), 2*PI()) - PI())),ABS(MOD(J1786 - $Q$5:$Q$12 + PI(), 2*PI()) - PI()),0))</f>
        <v>S</v>
      </c>
      <c r="L1786">
        <v>6.1728721444131098</v>
      </c>
      <c r="M1786">
        <v>11.910763422648101</v>
      </c>
      <c r="N1786">
        <v>3.6702076594034798</v>
      </c>
    </row>
    <row r="1787" spans="1:14" x14ac:dyDescent="0.3">
      <c r="A1787">
        <v>1678957</v>
      </c>
      <c r="B1787">
        <v>2023</v>
      </c>
      <c r="C1787">
        <v>3</v>
      </c>
      <c r="D1787">
        <v>16</v>
      </c>
      <c r="E1787">
        <v>1200</v>
      </c>
      <c r="F1787">
        <v>2.9655944824218698</v>
      </c>
      <c r="G1787">
        <v>9.1138684082031194</v>
      </c>
      <c r="H1787">
        <v>9.5842239120449406</v>
      </c>
      <c r="I1787">
        <v>-2.82700479487489</v>
      </c>
      <c r="J1787">
        <f t="shared" si="28"/>
        <v>3.4561805123046963</v>
      </c>
      <c r="K1787" t="str" cm="1">
        <f t="array" ref="K1787">INDEX($P$5:$P$12,MATCH(MIN(ABS(MOD(J1787 - $Q$5:$Q$12 + PI(), 2*PI()) - PI())),ABS(MOD(J1787 - $Q$5:$Q$12 + PI(), 2*PI()) - PI()),0))</f>
        <v>S</v>
      </c>
      <c r="L1787">
        <v>6.1709310550665801</v>
      </c>
      <c r="M1787">
        <v>11.810824182298401</v>
      </c>
      <c r="N1787">
        <v>3.6804241604275099</v>
      </c>
    </row>
    <row r="1788" spans="1:14" x14ac:dyDescent="0.3">
      <c r="A1788">
        <v>1678960</v>
      </c>
      <c r="B1788">
        <v>2023</v>
      </c>
      <c r="C1788">
        <v>3</v>
      </c>
      <c r="D1788">
        <v>16</v>
      </c>
      <c r="E1788">
        <v>1300</v>
      </c>
      <c r="F1788">
        <v>3.0393859863281198</v>
      </c>
      <c r="G1788">
        <v>9.35022277832031</v>
      </c>
      <c r="H1788">
        <v>9.8318123038485492</v>
      </c>
      <c r="I1788">
        <v>-2.8273062389214498</v>
      </c>
      <c r="J1788">
        <f t="shared" si="28"/>
        <v>3.4558790682581364</v>
      </c>
      <c r="K1788" t="str" cm="1">
        <f t="array" ref="K1788">INDEX($P$5:$P$12,MATCH(MIN(ABS(MOD(J1788 - $Q$5:$Q$12 + PI(), 2*PI()) - PI())),ABS(MOD(J1788 - $Q$5:$Q$12 + PI(), 2*PI()) - PI()),0))</f>
        <v>S</v>
      </c>
      <c r="L1788">
        <v>6.1628904391034203</v>
      </c>
      <c r="M1788">
        <v>11.6833221647474</v>
      </c>
      <c r="N1788">
        <v>3.69370227389865</v>
      </c>
    </row>
    <row r="1789" spans="1:14" x14ac:dyDescent="0.3">
      <c r="A1789">
        <v>1678964</v>
      </c>
      <c r="B1789">
        <v>2023</v>
      </c>
      <c r="C1789">
        <v>3</v>
      </c>
      <c r="D1789">
        <v>16</v>
      </c>
      <c r="E1789">
        <v>1400</v>
      </c>
      <c r="F1789">
        <v>3.6708172607421798</v>
      </c>
      <c r="G1789">
        <v>9.2007568359375007</v>
      </c>
      <c r="H1789">
        <v>9.9059994809112197</v>
      </c>
      <c r="I1789">
        <v>-2.7619753379343002</v>
      </c>
      <c r="J1789">
        <f t="shared" si="28"/>
        <v>3.5212099692452861</v>
      </c>
      <c r="K1789" t="str" cm="1">
        <f t="array" ref="K1789">INDEX($P$5:$P$12,MATCH(MIN(ABS(MOD(J1789 - $Q$5:$Q$12 + PI(), 2*PI()) - PI())),ABS(MOD(J1789 - $Q$5:$Q$12 + PI(), 2*PI()) - PI()),0))</f>
        <v>S</v>
      </c>
      <c r="L1789">
        <v>6.14808302671715</v>
      </c>
      <c r="M1789">
        <v>11.5481497446695</v>
      </c>
      <c r="N1789">
        <v>3.7070952521430098</v>
      </c>
    </row>
    <row r="1790" spans="1:14" x14ac:dyDescent="0.3">
      <c r="A1790">
        <v>1678968</v>
      </c>
      <c r="B1790">
        <v>2023</v>
      </c>
      <c r="C1790">
        <v>3</v>
      </c>
      <c r="D1790">
        <v>16</v>
      </c>
      <c r="E1790">
        <v>1500</v>
      </c>
      <c r="F1790">
        <v>4.2607458496093704</v>
      </c>
      <c r="G1790">
        <v>9.1954278564453098</v>
      </c>
      <c r="H1790">
        <v>10.134586753195901</v>
      </c>
      <c r="I1790">
        <v>-2.7076885223562299</v>
      </c>
      <c r="J1790">
        <f t="shared" si="28"/>
        <v>3.5754967848233563</v>
      </c>
      <c r="K1790" t="str" cm="1">
        <f t="array" ref="K1790">INDEX($P$5:$P$12,MATCH(MIN(ABS(MOD(J1790 - $Q$5:$Q$12 + PI(), 2*PI()) - PI())),ABS(MOD(J1790 - $Q$5:$Q$12 + PI(), 2*PI()) - PI()),0))</f>
        <v>SW</v>
      </c>
      <c r="L1790">
        <v>6.1298726862713302</v>
      </c>
      <c r="M1790">
        <v>11.4296617507934</v>
      </c>
      <c r="N1790">
        <v>3.71544890933566</v>
      </c>
    </row>
    <row r="1791" spans="1:14" x14ac:dyDescent="0.3">
      <c r="A1791">
        <v>1678971</v>
      </c>
      <c r="B1791">
        <v>2023</v>
      </c>
      <c r="C1791">
        <v>3</v>
      </c>
      <c r="D1791">
        <v>16</v>
      </c>
      <c r="E1791">
        <v>1600</v>
      </c>
      <c r="F1791">
        <v>4.4969720458984304</v>
      </c>
      <c r="G1791">
        <v>8.9765472412109304</v>
      </c>
      <c r="H1791">
        <v>10.0399779857967</v>
      </c>
      <c r="I1791">
        <v>-2.6771701316468901</v>
      </c>
      <c r="J1791">
        <f t="shared" si="28"/>
        <v>3.6060151755326961</v>
      </c>
      <c r="K1791" t="str" cm="1">
        <f t="array" ref="K1791">INDEX($P$5:$P$12,MATCH(MIN(ABS(MOD(J1791 - $Q$5:$Q$12 + PI(), 2*PI()) - PI())),ABS(MOD(J1791 - $Q$5:$Q$12 + PI(), 2*PI()) - PI()),0))</f>
        <v>SW</v>
      </c>
      <c r="L1791">
        <v>6.1120221684794602</v>
      </c>
      <c r="M1791">
        <v>11.3350667953491</v>
      </c>
      <c r="N1791">
        <v>3.7163064744737402</v>
      </c>
    </row>
    <row r="1792" spans="1:14" x14ac:dyDescent="0.3">
      <c r="A1792">
        <v>1678975</v>
      </c>
      <c r="B1792">
        <v>2023</v>
      </c>
      <c r="C1792">
        <v>3</v>
      </c>
      <c r="D1792">
        <v>16</v>
      </c>
      <c r="E1792">
        <v>1700</v>
      </c>
      <c r="F1792">
        <v>4.2867535400390597</v>
      </c>
      <c r="G1792">
        <v>8.6860015869140597</v>
      </c>
      <c r="H1792">
        <v>9.6862211145993893</v>
      </c>
      <c r="I1792">
        <v>-2.6831389482255501</v>
      </c>
      <c r="J1792">
        <f t="shared" si="28"/>
        <v>3.6000463589540361</v>
      </c>
      <c r="K1792" t="str" cm="1">
        <f t="array" ref="K1792">INDEX($P$5:$P$12,MATCH(MIN(ABS(MOD(J1792 - $Q$5:$Q$12 + PI(), 2*PI()) - PI())),ABS(MOD(J1792 - $Q$5:$Q$12 + PI(), 2*PI()) - PI()),0))</f>
        <v>SW</v>
      </c>
      <c r="L1792">
        <v>6.0979708571173399</v>
      </c>
      <c r="M1792">
        <v>11.277794520060199</v>
      </c>
      <c r="N1792">
        <v>3.7049556308322402</v>
      </c>
    </row>
    <row r="1793" spans="1:14" x14ac:dyDescent="0.3">
      <c r="A1793">
        <v>1678978</v>
      </c>
      <c r="B1793">
        <v>2023</v>
      </c>
      <c r="C1793">
        <v>3</v>
      </c>
      <c r="D1793">
        <v>16</v>
      </c>
      <c r="E1793">
        <v>1800</v>
      </c>
      <c r="F1793">
        <v>4.0948022460937503</v>
      </c>
      <c r="G1793">
        <v>8.5577679443359305</v>
      </c>
      <c r="H1793">
        <v>9.4869804270757303</v>
      </c>
      <c r="I1793">
        <v>-2.6953010377708702</v>
      </c>
      <c r="J1793">
        <f t="shared" si="28"/>
        <v>3.5878842694087161</v>
      </c>
      <c r="K1793" t="str" cm="1">
        <f t="array" ref="K1793">INDEX($P$5:$P$12,MATCH(MIN(ABS(MOD(J1793 - $Q$5:$Q$12 + PI(), 2*PI()) - PI())),ABS(MOD(J1793 - $Q$5:$Q$12 + PI(), 2*PI()) - PI()),0))</f>
        <v>SW</v>
      </c>
      <c r="L1793">
        <v>6.0895689981476497</v>
      </c>
      <c r="M1793">
        <v>11.256770028008299</v>
      </c>
      <c r="N1793">
        <v>3.68116950988769</v>
      </c>
    </row>
    <row r="1794" spans="1:14" x14ac:dyDescent="0.3">
      <c r="A1794">
        <v>1678982</v>
      </c>
      <c r="B1794">
        <v>2023</v>
      </c>
      <c r="C1794">
        <v>3</v>
      </c>
      <c r="D1794">
        <v>16</v>
      </c>
      <c r="E1794">
        <v>1900</v>
      </c>
      <c r="F1794">
        <v>3.8141491699218699</v>
      </c>
      <c r="G1794">
        <v>8.5706042480468696</v>
      </c>
      <c r="H1794">
        <v>9.3809909427018798</v>
      </c>
      <c r="I1794">
        <v>-2.7228820750215501</v>
      </c>
      <c r="J1794">
        <f t="shared" si="28"/>
        <v>3.5603032321580361</v>
      </c>
      <c r="K1794" t="str" cm="1">
        <f t="array" ref="K1794">INDEX($P$5:$P$12,MATCH(MIN(ABS(MOD(J1794 - $Q$5:$Q$12 + PI(), 2*PI()) - PI())),ABS(MOD(J1794 - $Q$5:$Q$12 + PI(), 2*PI()) - PI()),0))</f>
        <v>SW</v>
      </c>
      <c r="L1794">
        <v>6.0817833354728403</v>
      </c>
      <c r="M1794">
        <v>11.240904384189101</v>
      </c>
      <c r="N1794">
        <v>3.6536127726236902</v>
      </c>
    </row>
    <row r="1795" spans="1:14" x14ac:dyDescent="0.3">
      <c r="A1795">
        <v>1678986</v>
      </c>
      <c r="B1795">
        <v>2023</v>
      </c>
      <c r="C1795">
        <v>3</v>
      </c>
      <c r="D1795">
        <v>16</v>
      </c>
      <c r="E1795">
        <v>2000</v>
      </c>
      <c r="F1795">
        <v>3.4844146728515599</v>
      </c>
      <c r="G1795">
        <v>8.6383374023437494</v>
      </c>
      <c r="H1795">
        <v>9.31461317978982</v>
      </c>
      <c r="I1795">
        <v>-2.75818761906906</v>
      </c>
      <c r="J1795">
        <f t="shared" ref="J1795:J1858" si="29">IF(I1795&lt;0,I1795+2*PI(),I1795)</f>
        <v>3.5249976881105263</v>
      </c>
      <c r="K1795" t="str" cm="1">
        <f t="array" ref="K1795">INDEX($P$5:$P$12,MATCH(MIN(ABS(MOD(J1795 - $Q$5:$Q$12 + PI(), 2*PI()) - PI())),ABS(MOD(J1795 - $Q$5:$Q$12 + PI(), 2*PI()) - PI()),0))</f>
        <v>S</v>
      </c>
      <c r="L1795">
        <v>6.0737389319027901</v>
      </c>
      <c r="M1795">
        <v>11.224125014410999</v>
      </c>
      <c r="N1795">
        <v>3.6244351069132401</v>
      </c>
    </row>
    <row r="1796" spans="1:14" x14ac:dyDescent="0.3">
      <c r="A1796">
        <v>1678989</v>
      </c>
      <c r="B1796">
        <v>2023</v>
      </c>
      <c r="C1796">
        <v>3</v>
      </c>
      <c r="D1796">
        <v>16</v>
      </c>
      <c r="E1796">
        <v>2100</v>
      </c>
      <c r="F1796">
        <v>3.1659820556640601</v>
      </c>
      <c r="G1796">
        <v>8.7205126953125003</v>
      </c>
      <c r="H1796">
        <v>9.2774341305068404</v>
      </c>
      <c r="I1796">
        <v>-2.7933396386581699</v>
      </c>
      <c r="J1796">
        <f t="shared" si="29"/>
        <v>3.4898456685214163</v>
      </c>
      <c r="K1796" t="str" cm="1">
        <f t="array" ref="K1796">INDEX($P$5:$P$12,MATCH(MIN(ABS(MOD(J1796 - $Q$5:$Q$12 + PI(), 2*PI()) - PI())),ABS(MOD(J1796 - $Q$5:$Q$12 + PI(), 2*PI()) - PI()),0))</f>
        <v>S</v>
      </c>
      <c r="L1796">
        <v>6.0639661959666302</v>
      </c>
      <c r="M1796">
        <v>11.199281374613401</v>
      </c>
      <c r="N1796">
        <v>3.5963367886013402</v>
      </c>
    </row>
    <row r="1797" spans="1:14" x14ac:dyDescent="0.3">
      <c r="A1797">
        <v>1678993</v>
      </c>
      <c r="B1797">
        <v>2023</v>
      </c>
      <c r="C1797">
        <v>3</v>
      </c>
      <c r="D1797">
        <v>16</v>
      </c>
      <c r="E1797">
        <v>2200</v>
      </c>
      <c r="F1797">
        <v>2.7362188720703098</v>
      </c>
      <c r="G1797">
        <v>8.5912249755859307</v>
      </c>
      <c r="H1797">
        <v>9.0164316831552203</v>
      </c>
      <c r="I1797">
        <v>-2.8332600867272801</v>
      </c>
      <c r="J1797">
        <f t="shared" si="29"/>
        <v>3.4499252204523061</v>
      </c>
      <c r="K1797" t="str" cm="1">
        <f t="array" ref="K1797">INDEX($P$5:$P$12,MATCH(MIN(ABS(MOD(J1797 - $Q$5:$Q$12 + PI(), 2*PI()) - PI())),ABS(MOD(J1797 - $Q$5:$Q$12 + PI(), 2*PI()) - PI()),0))</f>
        <v>S</v>
      </c>
      <c r="L1797">
        <v>6.0584613828120801</v>
      </c>
      <c r="M1797">
        <v>11.2093818452623</v>
      </c>
      <c r="N1797">
        <v>3.55975161658393</v>
      </c>
    </row>
    <row r="1798" spans="1:14" x14ac:dyDescent="0.3">
      <c r="A1798">
        <v>1678996</v>
      </c>
      <c r="B1798">
        <v>2023</v>
      </c>
      <c r="C1798">
        <v>3</v>
      </c>
      <c r="D1798">
        <v>16</v>
      </c>
      <c r="E1798">
        <v>2300</v>
      </c>
      <c r="F1798">
        <v>2.5689654541015599</v>
      </c>
      <c r="G1798">
        <v>9.2143017578124997</v>
      </c>
      <c r="H1798">
        <v>9.5657169301832106</v>
      </c>
      <c r="I1798">
        <v>-2.8696952314195601</v>
      </c>
      <c r="J1798">
        <f t="shared" si="29"/>
        <v>3.4134900757600262</v>
      </c>
      <c r="K1798" t="str" cm="1">
        <f t="array" ref="K1798">INDEX($P$5:$P$12,MATCH(MIN(ABS(MOD(J1798 - $Q$5:$Q$12 + PI(), 2*PI()) - PI())),ABS(MOD(J1798 - $Q$5:$Q$12 + PI(), 2*PI()) - PI()),0))</f>
        <v>S</v>
      </c>
      <c r="L1798">
        <v>6.0453965063177302</v>
      </c>
      <c r="M1798">
        <v>11.169572088453499</v>
      </c>
      <c r="N1798">
        <v>3.5364290873209598</v>
      </c>
    </row>
    <row r="1799" spans="1:14" x14ac:dyDescent="0.3">
      <c r="A1799">
        <v>1679000</v>
      </c>
      <c r="B1799">
        <v>2023</v>
      </c>
      <c r="C1799">
        <v>3</v>
      </c>
      <c r="D1799">
        <v>16</v>
      </c>
      <c r="E1799">
        <v>0</v>
      </c>
      <c r="F1799">
        <v>1.2188067626953101</v>
      </c>
      <c r="G1799">
        <v>3.8795080566406202</v>
      </c>
      <c r="H1799">
        <v>4.0664570188717502</v>
      </c>
      <c r="I1799">
        <v>-2.83719137536327</v>
      </c>
      <c r="J1799">
        <f t="shared" si="29"/>
        <v>3.4459939318163162</v>
      </c>
      <c r="K1799" t="str" cm="1">
        <f t="array" ref="K1799">INDEX($P$5:$P$12,MATCH(MIN(ABS(MOD(J1799 - $Q$5:$Q$12 + PI(), 2*PI()) - PI())),ABS(MOD(J1799 - $Q$5:$Q$12 + PI(), 2*PI()) - PI()),0))</f>
        <v>S</v>
      </c>
      <c r="L1799">
        <v>6.04461531239797</v>
      </c>
      <c r="M1799">
        <v>11.5162431928846</v>
      </c>
      <c r="N1799">
        <v>3.4691822263929502</v>
      </c>
    </row>
    <row r="1800" spans="1:14" x14ac:dyDescent="0.3">
      <c r="A1800">
        <v>1679004</v>
      </c>
      <c r="B1800">
        <v>2023</v>
      </c>
      <c r="C1800">
        <v>3</v>
      </c>
      <c r="D1800">
        <v>16</v>
      </c>
      <c r="E1800">
        <v>100</v>
      </c>
      <c r="F1800">
        <v>1.2944647216796801</v>
      </c>
      <c r="G1800">
        <v>4.5866473388671798</v>
      </c>
      <c r="H1800">
        <v>4.7658129135343401</v>
      </c>
      <c r="I1800">
        <v>-2.8665222710916902</v>
      </c>
      <c r="J1800">
        <f t="shared" si="29"/>
        <v>3.416663036087896</v>
      </c>
      <c r="K1800" t="str" cm="1">
        <f t="array" ref="K1800">INDEX($P$5:$P$12,MATCH(MIN(ABS(MOD(J1800 - $Q$5:$Q$12 + PI(), 2*PI()) - PI())),ABS(MOD(J1800 - $Q$5:$Q$12 + PI(), 2*PI()) - PI()),0))</f>
        <v>S</v>
      </c>
      <c r="L1800">
        <v>6.0690134188645501</v>
      </c>
      <c r="M1800">
        <v>11.616147041320801</v>
      </c>
      <c r="N1800">
        <v>3.4692124260796402</v>
      </c>
    </row>
    <row r="1801" spans="1:14" x14ac:dyDescent="0.3">
      <c r="A1801">
        <v>1679007</v>
      </c>
      <c r="B1801">
        <v>2023</v>
      </c>
      <c r="C1801">
        <v>3</v>
      </c>
      <c r="D1801">
        <v>16</v>
      </c>
      <c r="E1801">
        <v>200</v>
      </c>
      <c r="F1801">
        <v>1.6332092285156199</v>
      </c>
      <c r="G1801">
        <v>5.1905218505859301</v>
      </c>
      <c r="H1801">
        <v>5.4414051002952002</v>
      </c>
      <c r="I1801">
        <v>-2.8367482461193299</v>
      </c>
      <c r="J1801">
        <f t="shared" si="29"/>
        <v>3.4464370610602564</v>
      </c>
      <c r="K1801" t="str" cm="1">
        <f t="array" ref="K1801">INDEX($P$5:$P$12,MATCH(MIN(ABS(MOD(J1801 - $Q$5:$Q$12 + PI(), 2*PI()) - PI())),ABS(MOD(J1801 - $Q$5:$Q$12 + PI(), 2*PI()) - PI()),0))</f>
        <v>S</v>
      </c>
      <c r="L1801">
        <v>6.0922920507715697</v>
      </c>
      <c r="M1801">
        <v>11.717158953348701</v>
      </c>
      <c r="N1801">
        <v>3.4768332375420399</v>
      </c>
    </row>
    <row r="1802" spans="1:14" x14ac:dyDescent="0.3">
      <c r="A1802">
        <v>1679011</v>
      </c>
      <c r="B1802">
        <v>2023</v>
      </c>
      <c r="C1802">
        <v>3</v>
      </c>
      <c r="D1802">
        <v>17</v>
      </c>
      <c r="E1802">
        <v>300</v>
      </c>
      <c r="F1802">
        <v>1.8881945800781199</v>
      </c>
      <c r="G1802">
        <v>10.415674438476501</v>
      </c>
      <c r="H1802">
        <v>10.5854406039885</v>
      </c>
      <c r="I1802">
        <v>-2.9622563410143101</v>
      </c>
      <c r="J1802">
        <f t="shared" si="29"/>
        <v>3.3209289661652761</v>
      </c>
      <c r="K1802" t="str" cm="1">
        <f t="array" ref="K1802">INDEX($P$5:$P$12,MATCH(MIN(ABS(MOD(J1802 - $Q$5:$Q$12 + PI(), 2*PI()) - PI())),ABS(MOD(J1802 - $Q$5:$Q$12 + PI(), 2*PI()) - PI()),0))</f>
        <v>S</v>
      </c>
      <c r="L1802">
        <v>5.8597147602562201</v>
      </c>
      <c r="M1802">
        <v>10.581289609273201</v>
      </c>
      <c r="N1802">
        <v>3.5967334111531502</v>
      </c>
    </row>
    <row r="1803" spans="1:14" x14ac:dyDescent="0.3">
      <c r="A1803">
        <v>1679014</v>
      </c>
      <c r="B1803">
        <v>2023</v>
      </c>
      <c r="C1803">
        <v>3</v>
      </c>
      <c r="D1803">
        <v>17</v>
      </c>
      <c r="E1803">
        <v>400</v>
      </c>
      <c r="F1803">
        <v>1.3036267089843701</v>
      </c>
      <c r="G1803">
        <v>10.658869018554601</v>
      </c>
      <c r="H1803">
        <v>10.738292757747001</v>
      </c>
      <c r="I1803">
        <v>-3.0198926509544002</v>
      </c>
      <c r="J1803">
        <f t="shared" si="29"/>
        <v>3.2632926562251861</v>
      </c>
      <c r="K1803" t="str" cm="1">
        <f t="array" ref="K1803">INDEX($P$5:$P$12,MATCH(MIN(ABS(MOD(J1803 - $Q$5:$Q$12 + PI(), 2*PI()) - PI())),ABS(MOD(J1803 - $Q$5:$Q$12 + PI(), 2*PI()) - PI()),0))</f>
        <v>S</v>
      </c>
      <c r="L1803">
        <v>5.7992091606422003</v>
      </c>
      <c r="M1803">
        <v>10.4852814144558</v>
      </c>
      <c r="N1803">
        <v>3.6094754536946598</v>
      </c>
    </row>
    <row r="1804" spans="1:14" x14ac:dyDescent="0.3">
      <c r="A1804">
        <v>1679018</v>
      </c>
      <c r="B1804">
        <v>2023</v>
      </c>
      <c r="C1804">
        <v>3</v>
      </c>
      <c r="D1804">
        <v>17</v>
      </c>
      <c r="E1804">
        <v>500</v>
      </c>
      <c r="F1804">
        <v>1.0446734619140601</v>
      </c>
      <c r="G1804">
        <v>10.859898681640599</v>
      </c>
      <c r="H1804">
        <v>10.9100294233117</v>
      </c>
      <c r="I1804">
        <v>-3.04569222724021</v>
      </c>
      <c r="J1804">
        <f t="shared" si="29"/>
        <v>3.2374930799393762</v>
      </c>
      <c r="K1804" t="str" cm="1">
        <f t="array" ref="K1804">INDEX($P$5:$P$12,MATCH(MIN(ABS(MOD(J1804 - $Q$5:$Q$12 + PI(), 2*PI()) - PI())),ABS(MOD(J1804 - $Q$5:$Q$12 + PI(), 2*PI()) - PI()),0))</f>
        <v>S</v>
      </c>
      <c r="L1804">
        <v>5.7291573713287498</v>
      </c>
      <c r="M1804">
        <v>10.3966055976019</v>
      </c>
      <c r="N1804">
        <v>3.6249598397148901</v>
      </c>
    </row>
    <row r="1805" spans="1:14" x14ac:dyDescent="0.3">
      <c r="A1805">
        <v>1679022</v>
      </c>
      <c r="B1805">
        <v>2023</v>
      </c>
      <c r="C1805">
        <v>3</v>
      </c>
      <c r="D1805">
        <v>17</v>
      </c>
      <c r="E1805">
        <v>600</v>
      </c>
      <c r="F1805">
        <v>0.68049133300781195</v>
      </c>
      <c r="G1805">
        <v>10.9709637451171</v>
      </c>
      <c r="H1805">
        <v>10.9920477596749</v>
      </c>
      <c r="I1805">
        <v>-3.0796454378456799</v>
      </c>
      <c r="J1805">
        <f t="shared" si="29"/>
        <v>3.2035398693339063</v>
      </c>
      <c r="K1805" t="str" cm="1">
        <f t="array" ref="K1805">INDEX($P$5:$P$12,MATCH(MIN(ABS(MOD(J1805 - $Q$5:$Q$12 + PI(), 2*PI()) - PI())),ABS(MOD(J1805 - $Q$5:$Q$12 + PI(), 2*PI()) - PI()),0))</f>
        <v>S</v>
      </c>
      <c r="L1805">
        <v>5.6464445591049301</v>
      </c>
      <c r="M1805">
        <v>10.308391465081099</v>
      </c>
      <c r="N1805">
        <v>3.6446940104166599</v>
      </c>
    </row>
    <row r="1806" spans="1:14" x14ac:dyDescent="0.3">
      <c r="A1806">
        <v>1679025</v>
      </c>
      <c r="B1806">
        <v>2023</v>
      </c>
      <c r="C1806">
        <v>3</v>
      </c>
      <c r="D1806">
        <v>17</v>
      </c>
      <c r="E1806">
        <v>700</v>
      </c>
      <c r="F1806">
        <v>2.1049749755859302</v>
      </c>
      <c r="G1806">
        <v>11.899536743163999</v>
      </c>
      <c r="H1806">
        <v>12.084282947273</v>
      </c>
      <c r="I1806">
        <v>-2.9665083671147801</v>
      </c>
      <c r="J1806">
        <f t="shared" si="29"/>
        <v>3.3166769400648062</v>
      </c>
      <c r="K1806" t="str" cm="1">
        <f t="array" ref="K1806">INDEX($P$5:$P$12,MATCH(MIN(ABS(MOD(J1806 - $Q$5:$Q$12 + PI(), 2*PI()) - PI())),ABS(MOD(J1806 - $Q$5:$Q$12 + PI(), 2*PI()) - PI()),0))</f>
        <v>S</v>
      </c>
      <c r="L1806">
        <v>5.5002367785341502</v>
      </c>
      <c r="M1806">
        <v>10.137887530856601</v>
      </c>
      <c r="N1806">
        <v>3.7013948228624098</v>
      </c>
    </row>
    <row r="1807" spans="1:14" x14ac:dyDescent="0.3">
      <c r="A1807">
        <v>1679029</v>
      </c>
      <c r="B1807">
        <v>2023</v>
      </c>
      <c r="C1807">
        <v>3</v>
      </c>
      <c r="D1807">
        <v>17</v>
      </c>
      <c r="E1807">
        <v>800</v>
      </c>
      <c r="F1807">
        <v>2.8662463378906202</v>
      </c>
      <c r="G1807">
        <v>12.3059674072265</v>
      </c>
      <c r="H1807">
        <v>12.6353552343095</v>
      </c>
      <c r="I1807">
        <v>-2.9127573409489602</v>
      </c>
      <c r="J1807">
        <f t="shared" si="29"/>
        <v>3.370427966230626</v>
      </c>
      <c r="K1807" t="str" cm="1">
        <f t="array" ref="K1807">INDEX($P$5:$P$12,MATCH(MIN(ABS(MOD(J1807 - $Q$5:$Q$12 + PI(), 2*PI()) - PI())),ABS(MOD(J1807 - $Q$5:$Q$12 + PI(), 2*PI()) - PI()),0))</f>
        <v>S</v>
      </c>
      <c r="L1807">
        <v>5.2708271110006901</v>
      </c>
      <c r="M1807">
        <v>9.9036123487684407</v>
      </c>
      <c r="N1807">
        <v>3.7968068652682798</v>
      </c>
    </row>
    <row r="1808" spans="1:14" x14ac:dyDescent="0.3">
      <c r="A1808">
        <v>1679032</v>
      </c>
      <c r="B1808">
        <v>2023</v>
      </c>
      <c r="C1808">
        <v>3</v>
      </c>
      <c r="D1808">
        <v>17</v>
      </c>
      <c r="E1808">
        <v>900</v>
      </c>
      <c r="F1808">
        <v>2.05416381835937</v>
      </c>
      <c r="G1808">
        <v>12.6663073730468</v>
      </c>
      <c r="H1808">
        <v>12.8317937741049</v>
      </c>
      <c r="I1808">
        <v>-2.9808169871411199</v>
      </c>
      <c r="J1808">
        <f t="shared" si="29"/>
        <v>3.3023683200384664</v>
      </c>
      <c r="K1808" t="str" cm="1">
        <f t="array" ref="K1808">INDEX($P$5:$P$12,MATCH(MIN(ABS(MOD(J1808 - $Q$5:$Q$12 + PI(), 2*PI()) - PI())),ABS(MOD(J1808 - $Q$5:$Q$12 + PI(), 2*PI()) - PI()),0))</f>
        <v>S</v>
      </c>
      <c r="L1808">
        <v>5.0249290438009</v>
      </c>
      <c r="M1808">
        <v>9.7117215262518997</v>
      </c>
      <c r="N1808">
        <v>3.8942881690131199</v>
      </c>
    </row>
    <row r="1809" spans="1:14" x14ac:dyDescent="0.3">
      <c r="A1809">
        <v>1679036</v>
      </c>
      <c r="B1809">
        <v>2023</v>
      </c>
      <c r="C1809">
        <v>3</v>
      </c>
      <c r="D1809">
        <v>17</v>
      </c>
      <c r="E1809">
        <v>1000</v>
      </c>
      <c r="F1809">
        <v>0.80745361328124998</v>
      </c>
      <c r="G1809">
        <v>13.554358520507799</v>
      </c>
      <c r="H1809">
        <v>13.5783878365608</v>
      </c>
      <c r="I1809">
        <v>-3.0820914616781199</v>
      </c>
      <c r="J1809">
        <f t="shared" si="29"/>
        <v>3.2010938455014664</v>
      </c>
      <c r="K1809" t="str" cm="1">
        <f t="array" ref="K1809">INDEX($P$5:$P$12,MATCH(MIN(ABS(MOD(J1809 - $Q$5:$Q$12 + PI(), 2*PI()) - PI())),ABS(MOD(J1809 - $Q$5:$Q$12 + PI(), 2*PI()) - PI()),0))</f>
        <v>S</v>
      </c>
      <c r="L1809">
        <v>4.7517842050791899</v>
      </c>
      <c r="M1809">
        <v>9.5291613472832495</v>
      </c>
      <c r="N1809">
        <v>4.00890551673041</v>
      </c>
    </row>
    <row r="1810" spans="1:14" x14ac:dyDescent="0.3">
      <c r="A1810">
        <v>1679040</v>
      </c>
      <c r="B1810">
        <v>2023</v>
      </c>
      <c r="C1810">
        <v>3</v>
      </c>
      <c r="D1810">
        <v>17</v>
      </c>
      <c r="E1810">
        <v>1100</v>
      </c>
      <c r="F1810">
        <v>0.87771423339843702</v>
      </c>
      <c r="G1810">
        <v>13.838434448242101</v>
      </c>
      <c r="H1810">
        <v>13.866241388848101</v>
      </c>
      <c r="I1810">
        <v>-3.07825166639266</v>
      </c>
      <c r="J1810">
        <f t="shared" si="29"/>
        <v>3.2049336407869262</v>
      </c>
      <c r="K1810" t="str" cm="1">
        <f t="array" ref="K1810">INDEX($P$5:$P$12,MATCH(MIN(ABS(MOD(J1810 - $Q$5:$Q$12 + PI(), 2*PI()) - PI())),ABS(MOD(J1810 - $Q$5:$Q$12 + PI(), 2*PI()) - PI()),0))</f>
        <v>S</v>
      </c>
      <c r="L1810">
        <v>4.4766151272035799</v>
      </c>
      <c r="M1810">
        <v>9.3716566297743</v>
      </c>
      <c r="N1810">
        <v>4.1324509514702603</v>
      </c>
    </row>
    <row r="1811" spans="1:14" x14ac:dyDescent="0.3">
      <c r="A1811">
        <v>1679043</v>
      </c>
      <c r="B1811">
        <v>2023</v>
      </c>
      <c r="C1811">
        <v>3</v>
      </c>
      <c r="D1811">
        <v>17</v>
      </c>
      <c r="E1811">
        <v>1200</v>
      </c>
      <c r="F1811">
        <v>1.20594177246093</v>
      </c>
      <c r="G1811">
        <v>14.1830499267578</v>
      </c>
      <c r="H1811">
        <v>14.2342263851419</v>
      </c>
      <c r="I1811">
        <v>-3.0567697017599298</v>
      </c>
      <c r="J1811">
        <f t="shared" si="29"/>
        <v>3.2264156054196564</v>
      </c>
      <c r="K1811" t="str" cm="1">
        <f t="array" ref="K1811">INDEX($P$5:$P$12,MATCH(MIN(ABS(MOD(J1811 - $Q$5:$Q$12 + PI(), 2*PI()) - PI())),ABS(MOD(J1811 - $Q$5:$Q$12 + PI(), 2*PI()) - PI()),0))</f>
        <v>S</v>
      </c>
      <c r="L1811">
        <v>4.2431441094170701</v>
      </c>
      <c r="M1811">
        <v>9.25311279296875</v>
      </c>
      <c r="N1811">
        <v>4.2573117150200703</v>
      </c>
    </row>
    <row r="1812" spans="1:14" x14ac:dyDescent="0.3">
      <c r="A1812">
        <v>1679047</v>
      </c>
      <c r="B1812">
        <v>2023</v>
      </c>
      <c r="C1812">
        <v>3</v>
      </c>
      <c r="D1812">
        <v>17</v>
      </c>
      <c r="E1812">
        <v>1300</v>
      </c>
      <c r="F1812">
        <v>1.6604113769531199</v>
      </c>
      <c r="G1812">
        <v>14.707985229492101</v>
      </c>
      <c r="H1812">
        <v>14.801411941151899</v>
      </c>
      <c r="I1812">
        <v>-3.0291767745551899</v>
      </c>
      <c r="J1812">
        <f t="shared" si="29"/>
        <v>3.2540085326243964</v>
      </c>
      <c r="K1812" t="str" cm="1">
        <f t="array" ref="K1812">INDEX($P$5:$P$12,MATCH(MIN(ABS(MOD(J1812 - $Q$5:$Q$12 + PI(), 2*PI()) - PI())),ABS(MOD(J1812 - $Q$5:$Q$12 + PI(), 2*PI()) - PI()),0))</f>
        <v>S</v>
      </c>
      <c r="L1812">
        <v>4.0587767813069098</v>
      </c>
      <c r="M1812">
        <v>9.1541175842285103</v>
      </c>
      <c r="N1812">
        <v>4.3956093258327904</v>
      </c>
    </row>
    <row r="1813" spans="1:14" x14ac:dyDescent="0.3">
      <c r="A1813">
        <v>1679050</v>
      </c>
      <c r="B1813">
        <v>2023</v>
      </c>
      <c r="C1813">
        <v>3</v>
      </c>
      <c r="D1813">
        <v>17</v>
      </c>
      <c r="E1813">
        <v>1400</v>
      </c>
      <c r="F1813">
        <v>1.9837506103515601</v>
      </c>
      <c r="G1813">
        <v>14.8912005615234</v>
      </c>
      <c r="H1813">
        <v>15.0227534309655</v>
      </c>
      <c r="I1813">
        <v>-3.0091561141848899</v>
      </c>
      <c r="J1813">
        <f t="shared" si="29"/>
        <v>3.2740291929946963</v>
      </c>
      <c r="K1813" t="str" cm="1">
        <f t="array" ref="K1813">INDEX($P$5:$P$12,MATCH(MIN(ABS(MOD(J1813 - $Q$5:$Q$12 + PI(), 2*PI()) - PI())),ABS(MOD(J1813 - $Q$5:$Q$12 + PI(), 2*PI()) - PI()),0))</f>
        <v>S</v>
      </c>
      <c r="L1813">
        <v>3.9337846001093899</v>
      </c>
      <c r="M1813">
        <v>9.0796361499362508</v>
      </c>
      <c r="N1813">
        <v>4.5457127888997304</v>
      </c>
    </row>
    <row r="1814" spans="1:14" x14ac:dyDescent="0.3">
      <c r="A1814">
        <v>1679054</v>
      </c>
      <c r="B1814">
        <v>2023</v>
      </c>
      <c r="C1814">
        <v>3</v>
      </c>
      <c r="D1814">
        <v>17</v>
      </c>
      <c r="E1814">
        <v>1500</v>
      </c>
      <c r="F1814">
        <v>2.0739739990234298</v>
      </c>
      <c r="G1814">
        <v>15.000229492187501</v>
      </c>
      <c r="H1814">
        <v>15.1429274899841</v>
      </c>
      <c r="I1814">
        <v>-3.0042009047991098</v>
      </c>
      <c r="J1814">
        <f t="shared" si="29"/>
        <v>3.2789844023804764</v>
      </c>
      <c r="K1814" t="str" cm="1">
        <f t="array" ref="K1814">INDEX($P$5:$P$12,MATCH(MIN(ABS(MOD(J1814 - $Q$5:$Q$12 + PI(), 2*PI()) - PI())),ABS(MOD(J1814 - $Q$5:$Q$12 + PI(), 2*PI()) - PI()),0))</f>
        <v>S</v>
      </c>
      <c r="L1814">
        <v>3.87677010877767</v>
      </c>
      <c r="M1814">
        <v>9.0733428531222806</v>
      </c>
      <c r="N1814">
        <v>4.6510270436604797</v>
      </c>
    </row>
    <row r="1815" spans="1:14" x14ac:dyDescent="0.3">
      <c r="A1815">
        <v>1679058</v>
      </c>
      <c r="B1815">
        <v>2023</v>
      </c>
      <c r="C1815">
        <v>3</v>
      </c>
      <c r="D1815">
        <v>17</v>
      </c>
      <c r="E1815">
        <v>1600</v>
      </c>
      <c r="F1815">
        <v>5.25824890136718</v>
      </c>
      <c r="G1815">
        <v>13.597136230468699</v>
      </c>
      <c r="H1815">
        <v>14.5784531133675</v>
      </c>
      <c r="I1815">
        <v>-2.7725889906503798</v>
      </c>
      <c r="J1815">
        <f t="shared" si="29"/>
        <v>3.5105963165292065</v>
      </c>
      <c r="K1815" t="str" cm="1">
        <f t="array" ref="K1815">INDEX($P$5:$P$12,MATCH(MIN(ABS(MOD(J1815 - $Q$5:$Q$12 + PI(), 2*PI()) - PI())),ABS(MOD(J1815 - $Q$5:$Q$12 + PI(), 2*PI()) - PI()),0))</f>
        <v>S</v>
      </c>
      <c r="L1815">
        <v>3.8763831218806102</v>
      </c>
      <c r="M1815">
        <v>9.1081884172227596</v>
      </c>
      <c r="N1815">
        <v>4.7262448204888203</v>
      </c>
    </row>
    <row r="1816" spans="1:14" x14ac:dyDescent="0.3">
      <c r="A1816">
        <v>1679061</v>
      </c>
      <c r="B1816">
        <v>2023</v>
      </c>
      <c r="C1816">
        <v>3</v>
      </c>
      <c r="D1816">
        <v>17</v>
      </c>
      <c r="E1816">
        <v>1700</v>
      </c>
      <c r="F1816">
        <v>8.9017657470703107</v>
      </c>
      <c r="G1816">
        <v>6.6479815673828098</v>
      </c>
      <c r="H1816">
        <v>11.1102246753148</v>
      </c>
      <c r="I1816">
        <v>-2.2122565938645899</v>
      </c>
      <c r="J1816">
        <f t="shared" si="29"/>
        <v>4.0709287133149967</v>
      </c>
      <c r="K1816" t="str" cm="1">
        <f t="array" ref="K1816">INDEX($P$5:$P$12,MATCH(MIN(ABS(MOD(J1816 - $Q$5:$Q$12 + PI(), 2*PI()) - PI())),ABS(MOD(J1816 - $Q$5:$Q$12 + PI(), 2*PI()) - PI()),0))</f>
        <v>SW</v>
      </c>
      <c r="L1816">
        <v>3.96503516801413</v>
      </c>
      <c r="M1816">
        <v>9.2508634991115901</v>
      </c>
      <c r="N1816">
        <v>4.69953102535671</v>
      </c>
    </row>
    <row r="1817" spans="1:14" x14ac:dyDescent="0.3">
      <c r="A1817">
        <v>1679065</v>
      </c>
      <c r="B1817">
        <v>2023</v>
      </c>
      <c r="C1817">
        <v>3</v>
      </c>
      <c r="D1817">
        <v>17</v>
      </c>
      <c r="E1817">
        <v>1800</v>
      </c>
      <c r="F1817">
        <v>9.5112628173828107</v>
      </c>
      <c r="G1817">
        <v>2.0615319824218701</v>
      </c>
      <c r="H1817">
        <v>9.7321135677650705</v>
      </c>
      <c r="I1817">
        <v>-1.7842411265551299</v>
      </c>
      <c r="J1817">
        <f t="shared" si="29"/>
        <v>4.4989441806244566</v>
      </c>
      <c r="K1817" t="str" cm="1">
        <f t="array" ref="K1817">INDEX($P$5:$P$12,MATCH(MIN(ABS(MOD(J1817 - $Q$5:$Q$12 + PI(), 2*PI()) - PI())),ABS(MOD(J1817 - $Q$5:$Q$12 + PI(), 2*PI()) - PI()),0))</f>
        <v>W</v>
      </c>
      <c r="L1817">
        <v>4.1005673418578699</v>
      </c>
      <c r="M1817">
        <v>9.5059250725640094</v>
      </c>
      <c r="N1817">
        <v>4.5296363830566397</v>
      </c>
    </row>
    <row r="1818" spans="1:14" x14ac:dyDescent="0.3">
      <c r="A1818">
        <v>1679068</v>
      </c>
      <c r="B1818">
        <v>2023</v>
      </c>
      <c r="C1818">
        <v>3</v>
      </c>
      <c r="D1818">
        <v>17</v>
      </c>
      <c r="E1818">
        <v>1900</v>
      </c>
      <c r="F1818">
        <v>8.4938427734374997</v>
      </c>
      <c r="G1818">
        <v>1.2752490234375</v>
      </c>
      <c r="H1818">
        <v>8.5890409902185603</v>
      </c>
      <c r="I1818">
        <v>-1.71982128762787</v>
      </c>
      <c r="J1818">
        <f t="shared" si="29"/>
        <v>4.5633640195517167</v>
      </c>
      <c r="K1818" t="str" cm="1">
        <f t="array" ref="K1818">INDEX($P$5:$P$12,MATCH(MIN(ABS(MOD(J1818 - $Q$5:$Q$12 + PI(), 2*PI()) - PI())),ABS(MOD(J1818 - $Q$5:$Q$12 + PI(), 2*PI()) - PI()),0))</f>
        <v>W</v>
      </c>
      <c r="L1818">
        <v>4.2279344709341604</v>
      </c>
      <c r="M1818">
        <v>9.7311030493842203</v>
      </c>
      <c r="N1818">
        <v>4.3624414867824903</v>
      </c>
    </row>
    <row r="1819" spans="1:14" x14ac:dyDescent="0.3">
      <c r="A1819">
        <v>1679072</v>
      </c>
      <c r="B1819">
        <v>2023</v>
      </c>
      <c r="C1819">
        <v>3</v>
      </c>
      <c r="D1819">
        <v>17</v>
      </c>
      <c r="E1819">
        <v>2000</v>
      </c>
      <c r="F1819">
        <v>8.5604931640624997</v>
      </c>
      <c r="G1819">
        <v>1.95339538574218</v>
      </c>
      <c r="H1819">
        <v>8.7805351058463206</v>
      </c>
      <c r="I1819">
        <v>-1.79514236010259</v>
      </c>
      <c r="J1819">
        <f t="shared" si="29"/>
        <v>4.4880429470769965</v>
      </c>
      <c r="K1819" t="str" cm="1">
        <f t="array" ref="K1819">INDEX($P$5:$P$12,MATCH(MIN(ABS(MOD(J1819 - $Q$5:$Q$12 + PI(), 2*PI()) - PI())),ABS(MOD(J1819 - $Q$5:$Q$12 + PI(), 2*PI()) - PI()),0))</f>
        <v>W</v>
      </c>
      <c r="L1819">
        <v>4.3373776677445504</v>
      </c>
      <c r="M1819">
        <v>9.8926666047838001</v>
      </c>
      <c r="N1819">
        <v>4.23224322001139</v>
      </c>
    </row>
    <row r="1820" spans="1:14" x14ac:dyDescent="0.3">
      <c r="A1820">
        <v>1679076</v>
      </c>
      <c r="B1820">
        <v>2023</v>
      </c>
      <c r="C1820">
        <v>3</v>
      </c>
      <c r="D1820">
        <v>17</v>
      </c>
      <c r="E1820">
        <v>2100</v>
      </c>
      <c r="F1820">
        <v>8.9423187255859293</v>
      </c>
      <c r="G1820">
        <v>2.5275616455078098</v>
      </c>
      <c r="H1820">
        <v>9.2926654982199306</v>
      </c>
      <c r="I1820">
        <v>-1.8462622595388101</v>
      </c>
      <c r="J1820">
        <f t="shared" si="29"/>
        <v>4.4369230476407759</v>
      </c>
      <c r="K1820" t="str" cm="1">
        <f t="array" ref="K1820">INDEX($P$5:$P$12,MATCH(MIN(ABS(MOD(J1820 - $Q$5:$Q$12 + PI(), 2*PI()) - PI())),ABS(MOD(J1820 - $Q$5:$Q$12 + PI(), 2*PI()) - PI()),0))</f>
        <v>W</v>
      </c>
      <c r="L1820">
        <v>4.4339065750248796</v>
      </c>
      <c r="M1820">
        <v>9.9822746912638305</v>
      </c>
      <c r="N1820">
        <v>4.1342881520589101</v>
      </c>
    </row>
    <row r="1821" spans="1:14" x14ac:dyDescent="0.3">
      <c r="A1821">
        <v>1679079</v>
      </c>
      <c r="B1821">
        <v>2023</v>
      </c>
      <c r="C1821">
        <v>3</v>
      </c>
      <c r="D1821">
        <v>17</v>
      </c>
      <c r="E1821">
        <v>2200</v>
      </c>
      <c r="F1821">
        <v>9.0693981933593708</v>
      </c>
      <c r="G1821">
        <v>3.6855792236328102</v>
      </c>
      <c r="H1821">
        <v>9.7896617818688707</v>
      </c>
      <c r="I1821">
        <v>-1.95678652374331</v>
      </c>
      <c r="J1821">
        <f t="shared" si="29"/>
        <v>4.326398783436276</v>
      </c>
      <c r="K1821" t="str" cm="1">
        <f t="array" ref="K1821">INDEX($P$5:$P$12,MATCH(MIN(ABS(MOD(J1821 - $Q$5:$Q$12 + PI(), 2*PI()) - PI())),ABS(MOD(J1821 - $Q$5:$Q$12 + PI(), 2*PI()) - PI()),0))</f>
        <v>W</v>
      </c>
      <c r="L1821">
        <v>4.5128159493518902</v>
      </c>
      <c r="M1821">
        <v>9.8049783706665004</v>
      </c>
      <c r="N1821">
        <v>3.8876515494452502</v>
      </c>
    </row>
    <row r="1822" spans="1:14" x14ac:dyDescent="0.3">
      <c r="A1822">
        <v>1679083</v>
      </c>
      <c r="B1822">
        <v>2023</v>
      </c>
      <c r="C1822">
        <v>3</v>
      </c>
      <c r="D1822">
        <v>17</v>
      </c>
      <c r="E1822">
        <v>2300</v>
      </c>
      <c r="F1822">
        <v>8.8858367919921797</v>
      </c>
      <c r="G1822">
        <v>3.75732788085937</v>
      </c>
      <c r="H1822">
        <v>9.6475700722101596</v>
      </c>
      <c r="I1822">
        <v>-1.97083989415675</v>
      </c>
      <c r="J1822">
        <f t="shared" si="29"/>
        <v>4.312345413022836</v>
      </c>
      <c r="K1822" t="str" cm="1">
        <f t="array" ref="K1822">INDEX($P$5:$P$12,MATCH(MIN(ABS(MOD(J1822 - $Q$5:$Q$12 + PI(), 2*PI()) - PI())),ABS(MOD(J1822 - $Q$5:$Q$12 + PI(), 2*PI()) - PI()),0))</f>
        <v>SW</v>
      </c>
      <c r="L1822">
        <v>4.5756738599754199</v>
      </c>
      <c r="M1822">
        <v>9.8212768766615106</v>
      </c>
      <c r="N1822">
        <v>3.8126338322957301</v>
      </c>
    </row>
    <row r="1823" spans="1:14" x14ac:dyDescent="0.3">
      <c r="A1823">
        <v>1679086</v>
      </c>
      <c r="B1823">
        <v>2023</v>
      </c>
      <c r="C1823">
        <v>3</v>
      </c>
      <c r="D1823">
        <v>17</v>
      </c>
      <c r="E1823">
        <v>0</v>
      </c>
      <c r="F1823">
        <v>2.6032305908203099</v>
      </c>
      <c r="G1823">
        <v>9.7986010742187499</v>
      </c>
      <c r="H1823">
        <v>10.1385103699046</v>
      </c>
      <c r="I1823">
        <v>-2.8819175354636601</v>
      </c>
      <c r="J1823">
        <f t="shared" si="29"/>
        <v>3.4012677717159261</v>
      </c>
      <c r="K1823" t="str" cm="1">
        <f t="array" ref="K1823">INDEX($P$5:$P$12,MATCH(MIN(ABS(MOD(J1823 - $Q$5:$Q$12 + PI(), 2*PI()) - PI())),ABS(MOD(J1823 - $Q$5:$Q$12 + PI(), 2*PI()) - PI()),0))</f>
        <v>S</v>
      </c>
      <c r="L1823">
        <v>6.0178236751063396</v>
      </c>
      <c r="M1823">
        <v>11.0553181966145</v>
      </c>
      <c r="N1823">
        <v>3.5353570514255099</v>
      </c>
    </row>
    <row r="1824" spans="1:14" x14ac:dyDescent="0.3">
      <c r="A1824">
        <v>1679090</v>
      </c>
      <c r="B1824">
        <v>2023</v>
      </c>
      <c r="C1824">
        <v>3</v>
      </c>
      <c r="D1824">
        <v>17</v>
      </c>
      <c r="E1824">
        <v>100</v>
      </c>
      <c r="F1824">
        <v>2.5675402832031202</v>
      </c>
      <c r="G1824">
        <v>10.3047485351562</v>
      </c>
      <c r="H1824">
        <v>10.6197978078057</v>
      </c>
      <c r="I1824">
        <v>-2.8974038998632698</v>
      </c>
      <c r="J1824">
        <f t="shared" si="29"/>
        <v>3.3857814073163164</v>
      </c>
      <c r="K1824" t="str" cm="1">
        <f t="array" ref="K1824">INDEX($P$5:$P$12,MATCH(MIN(ABS(MOD(J1824 - $Q$5:$Q$12 + PI(), 2*PI()) - PI())),ABS(MOD(J1824 - $Q$5:$Q$12 + PI(), 2*PI()) - PI()),0))</f>
        <v>S</v>
      </c>
      <c r="L1824">
        <v>5.9758389997026002</v>
      </c>
      <c r="M1824">
        <v>10.898954073588</v>
      </c>
      <c r="N1824">
        <v>3.5500344170464402</v>
      </c>
    </row>
    <row r="1825" spans="1:14" x14ac:dyDescent="0.3">
      <c r="A1825">
        <v>1679094</v>
      </c>
      <c r="B1825">
        <v>2023</v>
      </c>
      <c r="C1825">
        <v>3</v>
      </c>
      <c r="D1825">
        <v>17</v>
      </c>
      <c r="E1825">
        <v>200</v>
      </c>
      <c r="F1825">
        <v>2.2469177246093701</v>
      </c>
      <c r="G1825">
        <v>10.404562988281199</v>
      </c>
      <c r="H1825">
        <v>10.6444149786766</v>
      </c>
      <c r="I1825">
        <v>-2.9289038375699099</v>
      </c>
      <c r="J1825">
        <f t="shared" si="29"/>
        <v>3.3542814696096763</v>
      </c>
      <c r="K1825" t="str" cm="1">
        <f t="array" ref="K1825">INDEX($P$5:$P$12,MATCH(MIN(ABS(MOD(J1825 - $Q$5:$Q$12 + PI(), 2*PI()) - PI())),ABS(MOD(J1825 - $Q$5:$Q$12 + PI(), 2*PI()) - PI()),0))</f>
        <v>S</v>
      </c>
      <c r="L1825">
        <v>5.9222694551943</v>
      </c>
      <c r="M1825">
        <v>10.728501955668101</v>
      </c>
      <c r="N1825">
        <v>3.5738577312893298</v>
      </c>
    </row>
    <row r="1826" spans="1:14" x14ac:dyDescent="0.3">
      <c r="A1826">
        <v>1679097</v>
      </c>
      <c r="B1826">
        <v>2023</v>
      </c>
      <c r="C1826">
        <v>3</v>
      </c>
      <c r="D1826">
        <v>18</v>
      </c>
      <c r="E1826">
        <v>300</v>
      </c>
      <c r="F1826">
        <v>9.0774859619140607</v>
      </c>
      <c r="G1826">
        <v>4.0409075927734301</v>
      </c>
      <c r="H1826">
        <v>9.9362812743038198</v>
      </c>
      <c r="I1826">
        <v>-1.98961562758878</v>
      </c>
      <c r="J1826">
        <f t="shared" si="29"/>
        <v>4.2935696795908065</v>
      </c>
      <c r="K1826" t="str" cm="1">
        <f t="array" ref="K1826">INDEX($P$5:$P$12,MATCH(MIN(ABS(MOD(J1826 - $Q$5:$Q$12 + PI(), 2*PI()) - PI())),ABS(MOD(J1826 - $Q$5:$Q$12 + PI(), 2*PI()) - PI()),0))</f>
        <v>SW</v>
      </c>
      <c r="L1826">
        <v>4.7431007908009102</v>
      </c>
      <c r="M1826">
        <v>9.7439806196424694</v>
      </c>
      <c r="N1826">
        <v>3.60905392964681</v>
      </c>
    </row>
    <row r="1827" spans="1:14" x14ac:dyDescent="0.3">
      <c r="A1827">
        <v>1679101</v>
      </c>
      <c r="B1827">
        <v>2023</v>
      </c>
      <c r="C1827">
        <v>3</v>
      </c>
      <c r="D1827">
        <v>18</v>
      </c>
      <c r="E1827">
        <v>400</v>
      </c>
      <c r="F1827">
        <v>9.1840551757812499</v>
      </c>
      <c r="G1827">
        <v>4.2907739257812496</v>
      </c>
      <c r="H1827">
        <v>10.136942850483001</v>
      </c>
      <c r="I1827">
        <v>-2.0078598649764401</v>
      </c>
      <c r="J1827">
        <f t="shared" si="29"/>
        <v>4.2753254422031457</v>
      </c>
      <c r="K1827" t="str" cm="1">
        <f t="array" ref="K1827">INDEX($P$5:$P$12,MATCH(MIN(ABS(MOD(J1827 - $Q$5:$Q$12 + PI(), 2*PI()) - PI())),ABS(MOD(J1827 - $Q$5:$Q$12 + PI(), 2*PI()) - PI()),0))</f>
        <v>SW</v>
      </c>
      <c r="L1827">
        <v>4.7634766954824599</v>
      </c>
      <c r="M1827">
        <v>9.6920478608873104</v>
      </c>
      <c r="N1827">
        <v>3.59052562713623</v>
      </c>
    </row>
    <row r="1828" spans="1:14" x14ac:dyDescent="0.3">
      <c r="A1828">
        <v>1679104</v>
      </c>
      <c r="B1828">
        <v>2023</v>
      </c>
      <c r="C1828">
        <v>3</v>
      </c>
      <c r="D1828">
        <v>18</v>
      </c>
      <c r="E1828">
        <v>500</v>
      </c>
      <c r="F1828">
        <v>9.0249627685546798</v>
      </c>
      <c r="G1828">
        <v>5.1636126708984298</v>
      </c>
      <c r="H1828">
        <v>10.397732867739</v>
      </c>
      <c r="I1828">
        <v>-2.09048446724477</v>
      </c>
      <c r="J1828">
        <f t="shared" si="29"/>
        <v>4.1927008399348162</v>
      </c>
      <c r="K1828" t="str" cm="1">
        <f t="array" ref="K1828">INDEX($P$5:$P$12,MATCH(MIN(ABS(MOD(J1828 - $Q$5:$Q$12 + PI(), 2*PI()) - PI())),ABS(MOD(J1828 - $Q$5:$Q$12 + PI(), 2*PI()) - PI()),0))</f>
        <v>SW</v>
      </c>
      <c r="L1828">
        <v>4.77184920049881</v>
      </c>
      <c r="M1828">
        <v>9.6294558842976894</v>
      </c>
      <c r="N1828">
        <v>3.5878027809990698</v>
      </c>
    </row>
    <row r="1829" spans="1:14" x14ac:dyDescent="0.3">
      <c r="A1829">
        <v>1679108</v>
      </c>
      <c r="B1829">
        <v>2023</v>
      </c>
      <c r="C1829">
        <v>3</v>
      </c>
      <c r="D1829">
        <v>18</v>
      </c>
      <c r="E1829">
        <v>600</v>
      </c>
      <c r="F1829">
        <v>8.9638079833984303</v>
      </c>
      <c r="G1829">
        <v>6.1985040283203103</v>
      </c>
      <c r="H1829">
        <v>10.898224889969001</v>
      </c>
      <c r="I1829">
        <v>-2.1757971090922399</v>
      </c>
      <c r="J1829">
        <f t="shared" si="29"/>
        <v>4.1073881980873459</v>
      </c>
      <c r="K1829" t="str" cm="1">
        <f t="array" ref="K1829">INDEX($P$5:$P$12,MATCH(MIN(ABS(MOD(J1829 - $Q$5:$Q$12 + PI(), 2*PI()) - PI())),ABS(MOD(J1829 - $Q$5:$Q$12 + PI(), 2*PI()) - PI()),0))</f>
        <v>SW</v>
      </c>
      <c r="L1829">
        <v>4.7669617672662996</v>
      </c>
      <c r="M1829">
        <v>9.55411444769965</v>
      </c>
      <c r="N1829">
        <v>3.6046852535671601</v>
      </c>
    </row>
    <row r="1830" spans="1:14" x14ac:dyDescent="0.3">
      <c r="A1830">
        <v>1679112</v>
      </c>
      <c r="B1830">
        <v>2023</v>
      </c>
      <c r="C1830">
        <v>3</v>
      </c>
      <c r="D1830">
        <v>18</v>
      </c>
      <c r="E1830">
        <v>700</v>
      </c>
      <c r="F1830">
        <v>10.3517041015625</v>
      </c>
      <c r="G1830">
        <v>6.1040618896484302</v>
      </c>
      <c r="H1830">
        <v>12.0173769749876</v>
      </c>
      <c r="I1830">
        <v>-2.1035836437829598</v>
      </c>
      <c r="J1830">
        <f t="shared" si="29"/>
        <v>4.1796016633966264</v>
      </c>
      <c r="K1830" t="str" cm="1">
        <f t="array" ref="K1830">INDEX($P$5:$P$12,MATCH(MIN(ABS(MOD(J1830 - $Q$5:$Q$12 + PI(), 2*PI()) - PI())),ABS(MOD(J1830 - $Q$5:$Q$12 + PI(), 2*PI()) - PI()),0))</f>
        <v>SW</v>
      </c>
      <c r="L1830">
        <v>4.7497077975586102</v>
      </c>
      <c r="M1830">
        <v>9.4344024658203107</v>
      </c>
      <c r="N1830">
        <v>3.6633843315972201</v>
      </c>
    </row>
    <row r="1831" spans="1:14" x14ac:dyDescent="0.3">
      <c r="A1831">
        <v>1679115</v>
      </c>
      <c r="B1831">
        <v>2023</v>
      </c>
      <c r="C1831">
        <v>3</v>
      </c>
      <c r="D1831">
        <v>18</v>
      </c>
      <c r="E1831">
        <v>800</v>
      </c>
      <c r="F1831">
        <v>12.4068695068359</v>
      </c>
      <c r="G1831">
        <v>4.4115338134765603</v>
      </c>
      <c r="H1831">
        <v>13.167841187799199</v>
      </c>
      <c r="I1831">
        <v>-1.9124263023986201</v>
      </c>
      <c r="J1831">
        <f t="shared" si="29"/>
        <v>4.3707590047809664</v>
      </c>
      <c r="K1831" t="str" cm="1">
        <f t="array" ref="K1831">INDEX($P$5:$P$12,MATCH(MIN(ABS(MOD(J1831 - $Q$5:$Q$12 + PI(), 2*PI()) - PI())),ABS(MOD(J1831 - $Q$5:$Q$12 + PI(), 2*PI()) - PI()),0))</f>
        <v>W</v>
      </c>
      <c r="L1831">
        <v>4.7324654273969999</v>
      </c>
      <c r="M1831">
        <v>9.2606250974867006</v>
      </c>
      <c r="N1831">
        <v>3.7848019070095398</v>
      </c>
    </row>
    <row r="1832" spans="1:14" x14ac:dyDescent="0.3">
      <c r="A1832">
        <v>1679119</v>
      </c>
      <c r="B1832">
        <v>2023</v>
      </c>
      <c r="C1832">
        <v>3</v>
      </c>
      <c r="D1832">
        <v>18</v>
      </c>
      <c r="E1832">
        <v>900</v>
      </c>
      <c r="F1832">
        <v>12.0930346679687</v>
      </c>
      <c r="G1832">
        <v>3.4553344726562498</v>
      </c>
      <c r="H1832">
        <v>12.576995817706999</v>
      </c>
      <c r="I1832">
        <v>-1.8491098777408099</v>
      </c>
      <c r="J1832">
        <f t="shared" si="29"/>
        <v>4.4340754294387761</v>
      </c>
      <c r="K1832" t="str" cm="1">
        <f t="array" ref="K1832">INDEX($P$5:$P$12,MATCH(MIN(ABS(MOD(J1832 - $Q$5:$Q$12 + PI(), 2*PI()) - PI())),ABS(MOD(J1832 - $Q$5:$Q$12 + PI(), 2*PI()) - PI()),0))</f>
        <v>W</v>
      </c>
      <c r="L1832">
        <v>4.7349093807386904</v>
      </c>
      <c r="M1832">
        <v>9.0504788292778802</v>
      </c>
      <c r="N1832">
        <v>3.8217665354410801</v>
      </c>
    </row>
    <row r="1833" spans="1:14" x14ac:dyDescent="0.3">
      <c r="A1833">
        <v>1679122</v>
      </c>
      <c r="B1833">
        <v>2023</v>
      </c>
      <c r="C1833">
        <v>3</v>
      </c>
      <c r="D1833">
        <v>18</v>
      </c>
      <c r="E1833">
        <v>1000</v>
      </c>
      <c r="F1833">
        <v>11.018294067382801</v>
      </c>
      <c r="G1833">
        <v>3.8987353515624998</v>
      </c>
      <c r="H1833">
        <v>11.6877261046298</v>
      </c>
      <c r="I1833">
        <v>-1.9108897661391899</v>
      </c>
      <c r="J1833">
        <f t="shared" si="29"/>
        <v>4.3722955410403959</v>
      </c>
      <c r="K1833" t="str" cm="1">
        <f t="array" ref="K1833">INDEX($P$5:$P$12,MATCH(MIN(ABS(MOD(J1833 - $Q$5:$Q$12 + PI(), 2*PI()) - PI())),ABS(MOD(J1833 - $Q$5:$Q$12 + PI(), 2*PI()) - PI()),0))</f>
        <v>W</v>
      </c>
      <c r="L1833">
        <v>4.7504096884592402</v>
      </c>
      <c r="M1833">
        <v>9.0981633928087007</v>
      </c>
      <c r="N1833">
        <v>3.8484575483533998</v>
      </c>
    </row>
    <row r="1834" spans="1:14" x14ac:dyDescent="0.3">
      <c r="A1834">
        <v>1679126</v>
      </c>
      <c r="B1834">
        <v>2023</v>
      </c>
      <c r="C1834">
        <v>3</v>
      </c>
      <c r="D1834">
        <v>18</v>
      </c>
      <c r="E1834">
        <v>1100</v>
      </c>
      <c r="F1834">
        <v>11.8761712646484</v>
      </c>
      <c r="G1834">
        <v>3.2952893066406199</v>
      </c>
      <c r="H1834">
        <v>12.324868174618301</v>
      </c>
      <c r="I1834">
        <v>-1.84145805441285</v>
      </c>
      <c r="J1834">
        <f t="shared" si="29"/>
        <v>4.4417272527667357</v>
      </c>
      <c r="K1834" t="str" cm="1">
        <f t="array" ref="K1834">INDEX($P$5:$P$12,MATCH(MIN(ABS(MOD(J1834 - $Q$5:$Q$12 + PI(), 2*PI()) - PI())),ABS(MOD(J1834 - $Q$5:$Q$12 + PI(), 2*PI()) - PI()),0))</f>
        <v>W</v>
      </c>
      <c r="L1834">
        <v>4.7625189043917597</v>
      </c>
      <c r="M1834">
        <v>9.1270327038235095</v>
      </c>
      <c r="N1834">
        <v>3.8907741970486098</v>
      </c>
    </row>
    <row r="1835" spans="1:14" x14ac:dyDescent="0.3">
      <c r="A1835">
        <v>1679130</v>
      </c>
      <c r="B1835">
        <v>2023</v>
      </c>
      <c r="C1835">
        <v>3</v>
      </c>
      <c r="D1835">
        <v>18</v>
      </c>
      <c r="E1835">
        <v>1200</v>
      </c>
      <c r="F1835">
        <v>12.3354125976562</v>
      </c>
      <c r="G1835">
        <v>1.73761291503906</v>
      </c>
      <c r="H1835">
        <v>12.457194812514</v>
      </c>
      <c r="I1835">
        <v>-1.71073934842918</v>
      </c>
      <c r="J1835">
        <f t="shared" si="29"/>
        <v>4.5724459587504063</v>
      </c>
      <c r="K1835" t="str" cm="1">
        <f t="array" ref="K1835">INDEX($P$5:$P$12,MATCH(MIN(ABS(MOD(J1835 - $Q$5:$Q$12 + PI(), 2*PI()) - PI())),ABS(MOD(J1835 - $Q$5:$Q$12 + PI(), 2*PI()) - PI()),0))</f>
        <v>W</v>
      </c>
      <c r="L1835">
        <v>4.7822838207378897</v>
      </c>
      <c r="M1835">
        <v>9.1496863894992408</v>
      </c>
      <c r="N1835">
        <v>3.9393563800387899</v>
      </c>
    </row>
    <row r="1836" spans="1:14" x14ac:dyDescent="0.3">
      <c r="A1836">
        <v>1679133</v>
      </c>
      <c r="B1836">
        <v>2023</v>
      </c>
      <c r="C1836">
        <v>3</v>
      </c>
      <c r="D1836">
        <v>18</v>
      </c>
      <c r="E1836">
        <v>1300</v>
      </c>
      <c r="F1836">
        <v>12.1168206787109</v>
      </c>
      <c r="G1836">
        <v>0.72148315429687504</v>
      </c>
      <c r="H1836">
        <v>12.138281645355301</v>
      </c>
      <c r="I1836">
        <v>-1.63027003814904</v>
      </c>
      <c r="J1836">
        <f t="shared" si="29"/>
        <v>4.6529152690305464</v>
      </c>
      <c r="K1836" t="str" cm="1">
        <f t="array" ref="K1836">INDEX($P$5:$P$12,MATCH(MIN(ABS(MOD(J1836 - $Q$5:$Q$12 + PI(), 2*PI()) - PI())),ABS(MOD(J1836 - $Q$5:$Q$12 + PI(), 2*PI()) - PI()),0))</f>
        <v>W</v>
      </c>
      <c r="L1836">
        <v>4.8109728123527997</v>
      </c>
      <c r="M1836">
        <v>9.2089708116319393</v>
      </c>
      <c r="N1836">
        <v>3.9608742396036698</v>
      </c>
    </row>
    <row r="1837" spans="1:14" x14ac:dyDescent="0.3">
      <c r="A1837">
        <v>1679137</v>
      </c>
      <c r="B1837">
        <v>2023</v>
      </c>
      <c r="C1837">
        <v>3</v>
      </c>
      <c r="D1837">
        <v>18</v>
      </c>
      <c r="E1837">
        <v>1400</v>
      </c>
      <c r="F1837">
        <v>12.2034197998046</v>
      </c>
      <c r="G1837">
        <v>0.26745239257812498</v>
      </c>
      <c r="H1837">
        <v>12.2063502158737</v>
      </c>
      <c r="I1837">
        <v>-1.5927090027880899</v>
      </c>
      <c r="J1837">
        <f t="shared" si="29"/>
        <v>4.6904763043914963</v>
      </c>
      <c r="K1837" t="str" cm="1">
        <f t="array" ref="K1837">INDEX($P$5:$P$12,MATCH(MIN(ABS(MOD(J1837 - $Q$5:$Q$12 + PI(), 2*PI()) - PI())),ABS(MOD(J1837 - $Q$5:$Q$12 + PI(), 2*PI()) - PI()),0))</f>
        <v>W</v>
      </c>
      <c r="L1837">
        <v>4.8391767535611798</v>
      </c>
      <c r="M1837">
        <v>9.2705258263481891</v>
      </c>
      <c r="N1837">
        <v>3.9795513153076101</v>
      </c>
    </row>
    <row r="1838" spans="1:14" x14ac:dyDescent="0.3">
      <c r="A1838">
        <v>1679140</v>
      </c>
      <c r="B1838">
        <v>2023</v>
      </c>
      <c r="C1838">
        <v>3</v>
      </c>
      <c r="D1838">
        <v>18</v>
      </c>
      <c r="E1838">
        <v>1500</v>
      </c>
      <c r="F1838">
        <v>12.258436889648401</v>
      </c>
      <c r="G1838">
        <v>-0.88955078124999998</v>
      </c>
      <c r="H1838">
        <v>12.290670265283101</v>
      </c>
      <c r="I1838">
        <v>-1.49835688934094</v>
      </c>
      <c r="J1838">
        <f t="shared" si="29"/>
        <v>4.7848284178386464</v>
      </c>
      <c r="K1838" t="str" cm="1">
        <f t="array" ref="K1838">INDEX($P$5:$P$12,MATCH(MIN(ABS(MOD(J1838 - $Q$5:$Q$12 + PI(), 2*PI()) - PI())),ABS(MOD(J1838 - $Q$5:$Q$12 + PI(), 2*PI()) - PI()),0))</f>
        <v>W</v>
      </c>
      <c r="L1838">
        <v>4.8703551498003801</v>
      </c>
      <c r="M1838">
        <v>9.3148834440443196</v>
      </c>
      <c r="N1838">
        <v>4.0088829464382503</v>
      </c>
    </row>
    <row r="1839" spans="1:14" x14ac:dyDescent="0.3">
      <c r="A1839">
        <v>1679144</v>
      </c>
      <c r="B1839">
        <v>2023</v>
      </c>
      <c r="C1839">
        <v>3</v>
      </c>
      <c r="D1839">
        <v>18</v>
      </c>
      <c r="E1839">
        <v>1600</v>
      </c>
      <c r="F1839">
        <v>11.624262695312501</v>
      </c>
      <c r="G1839">
        <v>-2.3076385498046799</v>
      </c>
      <c r="H1839">
        <v>11.851104542876</v>
      </c>
      <c r="I1839">
        <v>-1.3748250823633701</v>
      </c>
      <c r="J1839">
        <f t="shared" si="29"/>
        <v>4.9083602248162164</v>
      </c>
      <c r="K1839" t="str" cm="1">
        <f t="array" ref="K1839">INDEX($P$5:$P$12,MATCH(MIN(ABS(MOD(J1839 - $Q$5:$Q$12 + PI(), 2*PI()) - PI())),ABS(MOD(J1839 - $Q$5:$Q$12 + PI(), 2*PI()) - PI()),0))</f>
        <v>W</v>
      </c>
      <c r="L1839">
        <v>4.9063163466319404</v>
      </c>
      <c r="M1839">
        <v>9.3847388161553198</v>
      </c>
      <c r="N1839">
        <v>4.0167649586995404</v>
      </c>
    </row>
    <row r="1840" spans="1:14" x14ac:dyDescent="0.3">
      <c r="A1840">
        <v>1679148</v>
      </c>
      <c r="B1840">
        <v>2023</v>
      </c>
      <c r="C1840">
        <v>3</v>
      </c>
      <c r="D1840">
        <v>18</v>
      </c>
      <c r="E1840">
        <v>1700</v>
      </c>
      <c r="F1840">
        <v>11.0895294189453</v>
      </c>
      <c r="G1840">
        <v>-3.5475445556640599</v>
      </c>
      <c r="H1840">
        <v>11.6431411186189</v>
      </c>
      <c r="I1840">
        <v>-1.26118376111228</v>
      </c>
      <c r="J1840">
        <f t="shared" si="29"/>
        <v>5.0220015460673064</v>
      </c>
      <c r="K1840" t="str" cm="1">
        <f t="array" ref="K1840">INDEX($P$5:$P$12,MATCH(MIN(ABS(MOD(J1840 - $Q$5:$Q$12 + PI(), 2*PI()) - PI())),ABS(MOD(J1840 - $Q$5:$Q$12 + PI(), 2*PI()) - PI()),0))</f>
        <v>W</v>
      </c>
      <c r="L1840">
        <v>4.9448157135264204</v>
      </c>
      <c r="M1840">
        <v>9.4641441769070092</v>
      </c>
      <c r="N1840">
        <v>4.0122885174221397</v>
      </c>
    </row>
    <row r="1841" spans="1:14" x14ac:dyDescent="0.3">
      <c r="A1841">
        <v>1679151</v>
      </c>
      <c r="B1841">
        <v>2023</v>
      </c>
      <c r="C1841">
        <v>3</v>
      </c>
      <c r="D1841">
        <v>18</v>
      </c>
      <c r="E1841">
        <v>1800</v>
      </c>
      <c r="F1841">
        <v>10.649544677734299</v>
      </c>
      <c r="G1841">
        <v>-4.0524029541015603</v>
      </c>
      <c r="H1841">
        <v>11.3945062001594</v>
      </c>
      <c r="I1841">
        <v>-1.2071918743385599</v>
      </c>
      <c r="J1841">
        <f t="shared" si="29"/>
        <v>5.0759934328410266</v>
      </c>
      <c r="K1841" t="str" cm="1">
        <f t="array" ref="K1841">INDEX($P$5:$P$12,MATCH(MIN(ABS(MOD(J1841 - $Q$5:$Q$12 + PI(), 2*PI()) - PI())),ABS(MOD(J1841 - $Q$5:$Q$12 + PI(), 2*PI()) - PI()),0))</f>
        <v>W</v>
      </c>
      <c r="L1841">
        <v>4.9795861814439197</v>
      </c>
      <c r="M1841">
        <v>9.5371446609496999</v>
      </c>
      <c r="N1841">
        <v>4.0076146655612499</v>
      </c>
    </row>
    <row r="1842" spans="1:14" x14ac:dyDescent="0.3">
      <c r="A1842">
        <v>1679155</v>
      </c>
      <c r="B1842">
        <v>2023</v>
      </c>
      <c r="C1842">
        <v>3</v>
      </c>
      <c r="D1842">
        <v>18</v>
      </c>
      <c r="E1842">
        <v>1900</v>
      </c>
      <c r="F1842">
        <v>10.169560546874999</v>
      </c>
      <c r="G1842">
        <v>-4.2433795166015598</v>
      </c>
      <c r="H1842">
        <v>11.019357124554499</v>
      </c>
      <c r="I1842">
        <v>-1.17549734926788</v>
      </c>
      <c r="J1842">
        <f t="shared" si="29"/>
        <v>5.1076879579117058</v>
      </c>
      <c r="K1842" t="str" cm="1">
        <f t="array" ref="K1842">INDEX($P$5:$P$12,MATCH(MIN(ABS(MOD(J1842 - $Q$5:$Q$12 + PI(), 2*PI()) - PI())),ABS(MOD(J1842 - $Q$5:$Q$12 + PI(), 2*PI()) - PI()),0))</f>
        <v>NW</v>
      </c>
      <c r="L1842">
        <v>5.0086574846286602</v>
      </c>
      <c r="M1842">
        <v>9.6115216149224096</v>
      </c>
      <c r="N1842">
        <v>3.99939674801296</v>
      </c>
    </row>
    <row r="1843" spans="1:14" x14ac:dyDescent="0.3">
      <c r="A1843">
        <v>1679158</v>
      </c>
      <c r="B1843">
        <v>2023</v>
      </c>
      <c r="C1843">
        <v>3</v>
      </c>
      <c r="D1843">
        <v>18</v>
      </c>
      <c r="E1843">
        <v>2000</v>
      </c>
      <c r="F1843">
        <v>9.6928900146484303</v>
      </c>
      <c r="G1843">
        <v>-4.4762341308593703</v>
      </c>
      <c r="H1843">
        <v>10.676553228001101</v>
      </c>
      <c r="I1843">
        <v>-1.13816807159689</v>
      </c>
      <c r="J1843">
        <f t="shared" si="29"/>
        <v>5.1450172355826957</v>
      </c>
      <c r="K1843" t="str" cm="1">
        <f t="array" ref="K1843">INDEX($P$5:$P$12,MATCH(MIN(ABS(MOD(J1843 - $Q$5:$Q$12 + PI(), 2*PI()) - PI())),ABS(MOD(J1843 - $Q$5:$Q$12 + PI(), 2*PI()) - PI()),0))</f>
        <v>NW</v>
      </c>
      <c r="L1843">
        <v>5.0339466256146199</v>
      </c>
      <c r="M1843">
        <v>9.6962434980604293</v>
      </c>
      <c r="N1843">
        <v>3.9816217422485298</v>
      </c>
    </row>
    <row r="1844" spans="1:14" x14ac:dyDescent="0.3">
      <c r="A1844">
        <v>1679162</v>
      </c>
      <c r="B1844">
        <v>2023</v>
      </c>
      <c r="C1844">
        <v>3</v>
      </c>
      <c r="D1844">
        <v>18</v>
      </c>
      <c r="E1844">
        <v>2100</v>
      </c>
      <c r="F1844">
        <v>9.4960394287109295</v>
      </c>
      <c r="G1844">
        <v>-4.2902294921874997</v>
      </c>
      <c r="H1844">
        <v>10.420212758253401</v>
      </c>
      <c r="I1844">
        <v>-1.14645362244902</v>
      </c>
      <c r="J1844">
        <f t="shared" si="29"/>
        <v>5.1367316847305666</v>
      </c>
      <c r="K1844" t="str" cm="1">
        <f t="array" ref="K1844">INDEX($P$5:$P$12,MATCH(MIN(ABS(MOD(J1844 - $Q$5:$Q$12 + PI(), 2*PI()) - PI())),ABS(MOD(J1844 - $Q$5:$Q$12 + PI(), 2*PI()) - PI()),0))</f>
        <v>NW</v>
      </c>
      <c r="L1844">
        <v>5.0554276829672</v>
      </c>
      <c r="M1844">
        <v>9.6262649959988007</v>
      </c>
      <c r="N1844">
        <v>3.8299624125162701</v>
      </c>
    </row>
    <row r="1845" spans="1:14" x14ac:dyDescent="0.3">
      <c r="A1845">
        <v>1679166</v>
      </c>
      <c r="B1845">
        <v>2023</v>
      </c>
      <c r="C1845">
        <v>3</v>
      </c>
      <c r="D1845">
        <v>18</v>
      </c>
      <c r="E1845">
        <v>2200</v>
      </c>
      <c r="F1845">
        <v>9.7055584716796801</v>
      </c>
      <c r="G1845">
        <v>-3.6031475830078099</v>
      </c>
      <c r="H1845">
        <v>10.3528033764835</v>
      </c>
      <c r="I1845">
        <v>-1.2153210868117601</v>
      </c>
      <c r="J1845">
        <f t="shared" si="29"/>
        <v>5.0678642203678264</v>
      </c>
      <c r="K1845" t="str" cm="1">
        <f t="array" ref="K1845">INDEX($P$5:$P$12,MATCH(MIN(ABS(MOD(J1845 - $Q$5:$Q$12 + PI(), 2*PI()) - PI())),ABS(MOD(J1845 - $Q$5:$Q$12 + PI(), 2*PI()) - PI()),0))</f>
        <v>W</v>
      </c>
      <c r="L1845">
        <v>5.07090183252771</v>
      </c>
      <c r="M1845">
        <v>9.7119554943508497</v>
      </c>
      <c r="N1845">
        <v>3.81862513224283</v>
      </c>
    </row>
    <row r="1846" spans="1:14" x14ac:dyDescent="0.3">
      <c r="A1846">
        <v>1679169</v>
      </c>
      <c r="B1846">
        <v>2023</v>
      </c>
      <c r="C1846">
        <v>3</v>
      </c>
      <c r="D1846">
        <v>18</v>
      </c>
      <c r="E1846">
        <v>2300</v>
      </c>
      <c r="F1846">
        <v>9.5141247558593705</v>
      </c>
      <c r="G1846">
        <v>-3.0999511718749999</v>
      </c>
      <c r="H1846">
        <v>10.0064113016638</v>
      </c>
      <c r="I1846">
        <v>-1.2558173342913901</v>
      </c>
      <c r="J1846">
        <f t="shared" si="29"/>
        <v>5.0273679728881966</v>
      </c>
      <c r="K1846" t="str" cm="1">
        <f t="array" ref="K1846">INDEX($P$5:$P$12,MATCH(MIN(ABS(MOD(J1846 - $Q$5:$Q$12 + PI(), 2*PI()) - PI())),ABS(MOD(J1846 - $Q$5:$Q$12 + PI(), 2*PI()) - PI()),0))</f>
        <v>W</v>
      </c>
      <c r="L1846">
        <v>5.0843863048471496</v>
      </c>
      <c r="M1846">
        <v>9.7990832858615402</v>
      </c>
      <c r="N1846">
        <v>3.8007885615030901</v>
      </c>
    </row>
    <row r="1847" spans="1:14" x14ac:dyDescent="0.3">
      <c r="A1847">
        <v>1679173</v>
      </c>
      <c r="B1847">
        <v>2023</v>
      </c>
      <c r="C1847">
        <v>3</v>
      </c>
      <c r="D1847">
        <v>18</v>
      </c>
      <c r="E1847">
        <v>0</v>
      </c>
      <c r="F1847">
        <v>8.9326129150390603</v>
      </c>
      <c r="G1847">
        <v>3.7054791259765598</v>
      </c>
      <c r="H1847">
        <v>9.6706850348344293</v>
      </c>
      <c r="I1847">
        <v>-1.9640179518846399</v>
      </c>
      <c r="J1847">
        <f t="shared" si="29"/>
        <v>4.3191673552949466</v>
      </c>
      <c r="K1847" t="str" cm="1">
        <f t="array" ref="K1847">INDEX($P$5:$P$12,MATCH(MIN(ABS(MOD(J1847 - $Q$5:$Q$12 + PI(), 2*PI()) - PI())),ABS(MOD(J1847 - $Q$5:$Q$12 + PI(), 2*PI()) - PI()),0))</f>
        <v>SW</v>
      </c>
      <c r="L1847">
        <v>4.6297291946572301</v>
      </c>
      <c r="M1847">
        <v>9.8214892281426298</v>
      </c>
      <c r="N1847">
        <v>3.7461713155110599</v>
      </c>
    </row>
    <row r="1848" spans="1:14" x14ac:dyDescent="0.3">
      <c r="A1848">
        <v>1679176</v>
      </c>
      <c r="B1848">
        <v>2023</v>
      </c>
      <c r="C1848">
        <v>3</v>
      </c>
      <c r="D1848">
        <v>18</v>
      </c>
      <c r="E1848">
        <v>100</v>
      </c>
      <c r="F1848">
        <v>8.7228356933593698</v>
      </c>
      <c r="G1848">
        <v>3.7460186767578101</v>
      </c>
      <c r="H1848">
        <v>9.4931827360460392</v>
      </c>
      <c r="I1848">
        <v>-1.9764298170994501</v>
      </c>
      <c r="J1848">
        <f t="shared" si="29"/>
        <v>4.3067554900801364</v>
      </c>
      <c r="K1848" t="str" cm="1">
        <f t="array" ref="K1848">INDEX($P$5:$P$12,MATCH(MIN(ABS(MOD(J1848 - $Q$5:$Q$12 + PI(), 2*PI()) - PI())),ABS(MOD(J1848 - $Q$5:$Q$12 + PI(), 2*PI()) - PI()),0))</f>
        <v>SW</v>
      </c>
      <c r="L1848">
        <v>4.6758286314892201</v>
      </c>
      <c r="M1848">
        <v>9.8097067938910598</v>
      </c>
      <c r="N1848">
        <v>3.6883294847276402</v>
      </c>
    </row>
    <row r="1849" spans="1:14" x14ac:dyDescent="0.3">
      <c r="A1849">
        <v>1679180</v>
      </c>
      <c r="B1849">
        <v>2023</v>
      </c>
      <c r="C1849">
        <v>3</v>
      </c>
      <c r="D1849">
        <v>18</v>
      </c>
      <c r="E1849">
        <v>200</v>
      </c>
      <c r="F1849">
        <v>8.8143273925781198</v>
      </c>
      <c r="G1849">
        <v>3.8815850830078098</v>
      </c>
      <c r="H1849">
        <v>9.6311510288325195</v>
      </c>
      <c r="I1849">
        <v>-1.9856150204312899</v>
      </c>
      <c r="J1849">
        <f t="shared" si="29"/>
        <v>4.2975702867482966</v>
      </c>
      <c r="K1849" t="str" cm="1">
        <f t="array" ref="K1849">INDEX($P$5:$P$12,MATCH(MIN(ABS(MOD(J1849 - $Q$5:$Q$12 + PI(), 2*PI()) - PI())),ABS(MOD(J1849 - $Q$5:$Q$12 + PI(), 2*PI()) - PI()),0))</f>
        <v>SW</v>
      </c>
      <c r="L1849">
        <v>4.7136620897484596</v>
      </c>
      <c r="M1849">
        <v>9.7851899464925101</v>
      </c>
      <c r="N1849">
        <v>3.6415259043375601</v>
      </c>
    </row>
    <row r="1850" spans="1:14" x14ac:dyDescent="0.3">
      <c r="A1850">
        <v>1679184</v>
      </c>
      <c r="B1850">
        <v>2023</v>
      </c>
      <c r="C1850">
        <v>3</v>
      </c>
      <c r="D1850">
        <v>19</v>
      </c>
      <c r="E1850">
        <v>300</v>
      </c>
      <c r="F1850">
        <v>9.5262561035156192</v>
      </c>
      <c r="G1850">
        <v>-2.5427648925781199</v>
      </c>
      <c r="H1850">
        <v>9.8597773123279193</v>
      </c>
      <c r="I1850">
        <v>-1.3099558074712501</v>
      </c>
      <c r="J1850">
        <f t="shared" si="29"/>
        <v>4.9732294997083359</v>
      </c>
      <c r="K1850" t="str" cm="1">
        <f t="array" ref="K1850">INDEX($P$5:$P$12,MATCH(MIN(ABS(MOD(J1850 - $Q$5:$Q$12 + PI(), 2*PI()) - PI())),ABS(MOD(J1850 - $Q$5:$Q$12 + PI(), 2*PI()) - PI()),0))</f>
        <v>W</v>
      </c>
      <c r="L1850">
        <v>5.1365433087132697</v>
      </c>
      <c r="M1850">
        <v>10.0418254004584</v>
      </c>
      <c r="N1850">
        <v>3.7197364171345999</v>
      </c>
    </row>
    <row r="1851" spans="1:14" x14ac:dyDescent="0.3">
      <c r="A1851">
        <v>1679187</v>
      </c>
      <c r="B1851">
        <v>2023</v>
      </c>
      <c r="C1851">
        <v>3</v>
      </c>
      <c r="D1851">
        <v>19</v>
      </c>
      <c r="E1851">
        <v>400</v>
      </c>
      <c r="F1851">
        <v>9.4490124511718694</v>
      </c>
      <c r="G1851">
        <v>-2.1218316650390601</v>
      </c>
      <c r="H1851">
        <v>9.6843175245942597</v>
      </c>
      <c r="I1851">
        <v>-1.3499046082780899</v>
      </c>
      <c r="J1851">
        <f t="shared" si="29"/>
        <v>4.9332806989014966</v>
      </c>
      <c r="K1851" t="str" cm="1">
        <f t="array" ref="K1851">INDEX($P$5:$P$12,MATCH(MIN(ABS(MOD(J1851 - $Q$5:$Q$12 + PI(), 2*PI()) - PI())),ABS(MOD(J1851 - $Q$5:$Q$12 + PI(), 2*PI()) - PI()),0))</f>
        <v>W</v>
      </c>
      <c r="L1851">
        <v>5.1485328599408096</v>
      </c>
      <c r="M1851">
        <v>10.068446371290401</v>
      </c>
      <c r="N1851">
        <v>3.7014744016859198</v>
      </c>
    </row>
    <row r="1852" spans="1:14" x14ac:dyDescent="0.3">
      <c r="A1852">
        <v>1679191</v>
      </c>
      <c r="B1852">
        <v>2023</v>
      </c>
      <c r="C1852">
        <v>3</v>
      </c>
      <c r="D1852">
        <v>19</v>
      </c>
      <c r="E1852">
        <v>500</v>
      </c>
      <c r="F1852">
        <v>9.5918304443359297</v>
      </c>
      <c r="G1852">
        <v>-2.2408605957031198</v>
      </c>
      <c r="H1852">
        <v>9.8501100238659607</v>
      </c>
      <c r="I1852">
        <v>-1.3412908484934301</v>
      </c>
      <c r="J1852">
        <f t="shared" si="29"/>
        <v>4.9418944586861562</v>
      </c>
      <c r="K1852" t="str" cm="1">
        <f t="array" ref="K1852">INDEX($P$5:$P$12,MATCH(MIN(ABS(MOD(J1852 - $Q$5:$Q$12 + PI(), 2*PI()) - PI())),ABS(MOD(J1852 - $Q$5:$Q$12 + PI(), 2*PI()) - PI()),0))</f>
        <v>W</v>
      </c>
      <c r="L1852">
        <v>5.16069391874254</v>
      </c>
      <c r="M1852">
        <v>10.080451329549099</v>
      </c>
      <c r="N1852">
        <v>3.6850038104587099</v>
      </c>
    </row>
    <row r="1853" spans="1:14" x14ac:dyDescent="0.3">
      <c r="A1853">
        <v>1679194</v>
      </c>
      <c r="B1853">
        <v>2023</v>
      </c>
      <c r="C1853">
        <v>3</v>
      </c>
      <c r="D1853">
        <v>19</v>
      </c>
      <c r="E1853">
        <v>600</v>
      </c>
      <c r="F1853">
        <v>9.5303619384765597</v>
      </c>
      <c r="G1853">
        <v>-2.4825347900390602</v>
      </c>
      <c r="H1853">
        <v>9.8483895973969702</v>
      </c>
      <c r="I1853">
        <v>-1.3159722179906701</v>
      </c>
      <c r="J1853">
        <f t="shared" si="29"/>
        <v>4.9672130891889159</v>
      </c>
      <c r="K1853" t="str" cm="1">
        <f t="array" ref="K1853">INDEX($P$5:$P$12,MATCH(MIN(ABS(MOD(J1853 - $Q$5:$Q$12 + PI(), 2*PI()) - PI())),ABS(MOD(J1853 - $Q$5:$Q$12 + PI(), 2*PI()) - PI()),0))</f>
        <v>W</v>
      </c>
      <c r="L1853">
        <v>5.1742795911834003</v>
      </c>
      <c r="M1853">
        <v>10.074541621738</v>
      </c>
      <c r="N1853">
        <v>3.67110135820176</v>
      </c>
    </row>
    <row r="1854" spans="1:14" x14ac:dyDescent="0.3">
      <c r="A1854">
        <v>1679198</v>
      </c>
      <c r="B1854">
        <v>2023</v>
      </c>
      <c r="C1854">
        <v>3</v>
      </c>
      <c r="D1854">
        <v>19</v>
      </c>
      <c r="E1854">
        <v>700</v>
      </c>
      <c r="F1854">
        <v>9.3664007568359295</v>
      </c>
      <c r="G1854">
        <v>-3.2495397949218701</v>
      </c>
      <c r="H1854">
        <v>9.9140794840689903</v>
      </c>
      <c r="I1854">
        <v>-1.23685390552591</v>
      </c>
      <c r="J1854">
        <f t="shared" si="29"/>
        <v>5.046331401653676</v>
      </c>
      <c r="K1854" t="str" cm="1">
        <f t="array" ref="K1854">INDEX($P$5:$P$12,MATCH(MIN(ABS(MOD(J1854 - $Q$5:$Q$12 + PI(), 2*PI()) - PI())),ABS(MOD(J1854 - $Q$5:$Q$12 + PI(), 2*PI()) - PI()),0))</f>
        <v>W</v>
      </c>
      <c r="L1854">
        <v>5.1902284935942404</v>
      </c>
      <c r="M1854">
        <v>10.051041179233099</v>
      </c>
      <c r="N1854">
        <v>3.6596599155002099</v>
      </c>
    </row>
    <row r="1855" spans="1:14" x14ac:dyDescent="0.3">
      <c r="A1855">
        <v>1679202</v>
      </c>
      <c r="B1855">
        <v>2023</v>
      </c>
      <c r="C1855">
        <v>3</v>
      </c>
      <c r="D1855">
        <v>19</v>
      </c>
      <c r="E1855">
        <v>800</v>
      </c>
      <c r="F1855">
        <v>8.7275262451171791</v>
      </c>
      <c r="G1855">
        <v>-4.3352069091796803</v>
      </c>
      <c r="H1855">
        <v>9.7449337249982602</v>
      </c>
      <c r="I1855">
        <v>-1.1097697189914599</v>
      </c>
      <c r="J1855">
        <f t="shared" si="29"/>
        <v>5.1734155881881261</v>
      </c>
      <c r="K1855" t="str" cm="1">
        <f t="array" ref="K1855">INDEX($P$5:$P$12,MATCH(MIN(ABS(MOD(J1855 - $Q$5:$Q$12 + PI(), 2*PI()) - PI())),ABS(MOD(J1855 - $Q$5:$Q$12 + PI(), 2*PI()) - PI()),0))</f>
        <v>NW</v>
      </c>
      <c r="L1855">
        <v>5.20984001186158</v>
      </c>
      <c r="M1855">
        <v>9.9604846106635208</v>
      </c>
      <c r="N1855">
        <v>3.5979539023505298</v>
      </c>
    </row>
    <row r="1856" spans="1:14" x14ac:dyDescent="0.3">
      <c r="A1856">
        <v>1679205</v>
      </c>
      <c r="B1856">
        <v>2023</v>
      </c>
      <c r="C1856">
        <v>3</v>
      </c>
      <c r="D1856">
        <v>19</v>
      </c>
      <c r="E1856">
        <v>900</v>
      </c>
      <c r="F1856">
        <v>7.7553546142578096</v>
      </c>
      <c r="G1856">
        <v>-5.0854370117187502</v>
      </c>
      <c r="H1856">
        <v>9.2740064046262596</v>
      </c>
      <c r="I1856">
        <v>-0.99040187462269502</v>
      </c>
      <c r="J1856">
        <f t="shared" si="29"/>
        <v>5.2927834325568917</v>
      </c>
      <c r="K1856" t="str" cm="1">
        <f t="array" ref="K1856">INDEX($P$5:$P$12,MATCH(MIN(ABS(MOD(J1856 - $Q$5:$Q$12 + PI(), 2*PI()) - PI())),ABS(MOD(J1856 - $Q$5:$Q$12 + PI(), 2*PI()) - PI()),0))</f>
        <v>NW</v>
      </c>
      <c r="L1856">
        <v>5.2305811838819798</v>
      </c>
      <c r="M1856">
        <v>9.9536915885077502</v>
      </c>
      <c r="N1856">
        <v>3.5698257022433801</v>
      </c>
    </row>
    <row r="1857" spans="1:14" x14ac:dyDescent="0.3">
      <c r="A1857">
        <v>1679209</v>
      </c>
      <c r="B1857">
        <v>2023</v>
      </c>
      <c r="C1857">
        <v>3</v>
      </c>
      <c r="D1857">
        <v>19</v>
      </c>
      <c r="E1857">
        <v>1000</v>
      </c>
      <c r="F1857">
        <v>6.9844323730468698</v>
      </c>
      <c r="G1857">
        <v>-4.4533459472656203</v>
      </c>
      <c r="H1857">
        <v>8.2833921614090098</v>
      </c>
      <c r="I1857">
        <v>-1.0031802865656401</v>
      </c>
      <c r="J1857">
        <f t="shared" si="29"/>
        <v>5.2800050206139462</v>
      </c>
      <c r="K1857" t="str" cm="1">
        <f t="array" ref="K1857">INDEX($P$5:$P$12,MATCH(MIN(ABS(MOD(J1857 - $Q$5:$Q$12 + PI(), 2*PI()) - PI())),ABS(MOD(J1857 - $Q$5:$Q$12 + PI(), 2*PI()) - PI()),0))</f>
        <v>NW</v>
      </c>
      <c r="L1857">
        <v>5.2480600427483903</v>
      </c>
      <c r="M1857">
        <v>10.0009327994452</v>
      </c>
      <c r="N1857">
        <v>3.5187724431355698</v>
      </c>
    </row>
    <row r="1858" spans="1:14" x14ac:dyDescent="0.3">
      <c r="A1858">
        <v>1679212</v>
      </c>
      <c r="B1858">
        <v>2023</v>
      </c>
      <c r="C1858">
        <v>3</v>
      </c>
      <c r="D1858">
        <v>19</v>
      </c>
      <c r="E1858">
        <v>1100</v>
      </c>
      <c r="F1858">
        <v>6.4178405761718702</v>
      </c>
      <c r="G1858">
        <v>-4.5756811523437504</v>
      </c>
      <c r="H1858">
        <v>7.88197536592648</v>
      </c>
      <c r="I1858">
        <v>-0.95142341773643802</v>
      </c>
      <c r="J1858">
        <f t="shared" si="29"/>
        <v>5.3317618894431487</v>
      </c>
      <c r="K1858" t="str" cm="1">
        <f t="array" ref="K1858">INDEX($P$5:$P$12,MATCH(MIN(ABS(MOD(J1858 - $Q$5:$Q$12 + PI(), 2*PI()) - PI())),ABS(MOD(J1858 - $Q$5:$Q$12 + PI(), 2*PI()) - PI()),0))</f>
        <v>NW</v>
      </c>
      <c r="L1858">
        <v>5.2642191573412704</v>
      </c>
      <c r="M1858">
        <v>10.049872716267901</v>
      </c>
      <c r="N1858">
        <v>3.46168751186794</v>
      </c>
    </row>
    <row r="1859" spans="1:14" x14ac:dyDescent="0.3">
      <c r="A1859">
        <v>1679216</v>
      </c>
      <c r="B1859">
        <v>2023</v>
      </c>
      <c r="C1859">
        <v>3</v>
      </c>
      <c r="D1859">
        <v>19</v>
      </c>
      <c r="E1859">
        <v>1200</v>
      </c>
      <c r="F1859">
        <v>5.6134802246093702</v>
      </c>
      <c r="G1859">
        <v>-4.5940411376953101</v>
      </c>
      <c r="H1859">
        <v>7.2537145109879599</v>
      </c>
      <c r="I1859">
        <v>-0.88493945241487104</v>
      </c>
      <c r="J1859">
        <f t="shared" ref="J1859:J1922" si="30">IF(I1859&lt;0,I1859+2*PI(),I1859)</f>
        <v>5.3982458547647152</v>
      </c>
      <c r="K1859" t="str" cm="1">
        <f t="array" ref="K1859">INDEX($P$5:$P$12,MATCH(MIN(ABS(MOD(J1859 - $Q$5:$Q$12 + PI(), 2*PI()) - PI())),ABS(MOD(J1859 - $Q$5:$Q$12 + PI(), 2*PI()) - PI()),0))</f>
        <v>NW</v>
      </c>
      <c r="L1859">
        <v>5.2790881183394003</v>
      </c>
      <c r="M1859">
        <v>10.096636454264299</v>
      </c>
      <c r="N1859">
        <v>3.40244473351372</v>
      </c>
    </row>
    <row r="1860" spans="1:14" x14ac:dyDescent="0.3">
      <c r="A1860">
        <v>1679220</v>
      </c>
      <c r="B1860">
        <v>2023</v>
      </c>
      <c r="C1860">
        <v>3</v>
      </c>
      <c r="D1860">
        <v>19</v>
      </c>
      <c r="E1860">
        <v>1300</v>
      </c>
      <c r="F1860">
        <v>5.0032995605468704</v>
      </c>
      <c r="G1860">
        <v>-4.2365930175781203</v>
      </c>
      <c r="H1860">
        <v>6.5560450646071802</v>
      </c>
      <c r="I1860">
        <v>-0.86818636636851798</v>
      </c>
      <c r="J1860">
        <f t="shared" si="30"/>
        <v>5.4149989408110679</v>
      </c>
      <c r="K1860" t="str" cm="1">
        <f t="array" ref="K1860">INDEX($P$5:$P$12,MATCH(MIN(ABS(MOD(J1860 - $Q$5:$Q$12 + PI(), 2*PI()) - PI())),ABS(MOD(J1860 - $Q$5:$Q$12 + PI(), 2*PI()) - PI()),0))</f>
        <v>NW</v>
      </c>
      <c r="L1860">
        <v>5.29212861211444</v>
      </c>
      <c r="M1860">
        <v>10.1454132927788</v>
      </c>
      <c r="N1860">
        <v>3.3407342698838902</v>
      </c>
    </row>
    <row r="1861" spans="1:14" x14ac:dyDescent="0.3">
      <c r="A1861">
        <v>1679223</v>
      </c>
      <c r="B1861">
        <v>2023</v>
      </c>
      <c r="C1861">
        <v>3</v>
      </c>
      <c r="D1861">
        <v>19</v>
      </c>
      <c r="E1861">
        <v>1400</v>
      </c>
      <c r="F1861">
        <v>4.8415295410156203</v>
      </c>
      <c r="G1861">
        <v>-3.7963415527343698</v>
      </c>
      <c r="H1861">
        <v>6.1524480884884003</v>
      </c>
      <c r="I1861">
        <v>-0.90581341425793604</v>
      </c>
      <c r="J1861">
        <f t="shared" si="30"/>
        <v>5.3773718929216505</v>
      </c>
      <c r="K1861" t="str" cm="1">
        <f t="array" ref="K1861">INDEX($P$5:$P$12,MATCH(MIN(ABS(MOD(J1861 - $Q$5:$Q$12 + PI(), 2*PI()) - PI())),ABS(MOD(J1861 - $Q$5:$Q$12 + PI(), 2*PI()) - PI()),0))</f>
        <v>NW</v>
      </c>
      <c r="L1861">
        <v>5.3037373904874503</v>
      </c>
      <c r="M1861">
        <v>10.183336893717399</v>
      </c>
      <c r="N1861">
        <v>3.2802498075697102</v>
      </c>
    </row>
    <row r="1862" spans="1:14" x14ac:dyDescent="0.3">
      <c r="A1862">
        <v>1679227</v>
      </c>
      <c r="B1862">
        <v>2023</v>
      </c>
      <c r="C1862">
        <v>3</v>
      </c>
      <c r="D1862">
        <v>19</v>
      </c>
      <c r="E1862">
        <v>1500</v>
      </c>
      <c r="F1862">
        <v>4.8358850097656196</v>
      </c>
      <c r="G1862">
        <v>-2.91329162597656</v>
      </c>
      <c r="H1862">
        <v>5.6456223683187501</v>
      </c>
      <c r="I1862">
        <v>-1.0285905480137101</v>
      </c>
      <c r="J1862">
        <f t="shared" si="30"/>
        <v>5.2545947591658759</v>
      </c>
      <c r="K1862" t="str" cm="1">
        <f t="array" ref="K1862">INDEX($P$5:$P$12,MATCH(MIN(ABS(MOD(J1862 - $Q$5:$Q$12 + PI(), 2*PI()) - PI())),ABS(MOD(J1862 - $Q$5:$Q$12 + PI(), 2*PI()) - PI()),0))</f>
        <v>NW</v>
      </c>
      <c r="L1862">
        <v>5.3142394774741399</v>
      </c>
      <c r="M1862">
        <v>10.2054379781087</v>
      </c>
      <c r="N1862">
        <v>3.2218635347154398</v>
      </c>
    </row>
    <row r="1863" spans="1:14" x14ac:dyDescent="0.3">
      <c r="A1863">
        <v>1679230</v>
      </c>
      <c r="B1863">
        <v>2023</v>
      </c>
      <c r="C1863">
        <v>3</v>
      </c>
      <c r="D1863">
        <v>19</v>
      </c>
      <c r="E1863">
        <v>1600</v>
      </c>
      <c r="F1863">
        <v>5.1350616455078102</v>
      </c>
      <c r="G1863">
        <v>-2.4819134521484298</v>
      </c>
      <c r="H1863">
        <v>5.7033983279375402</v>
      </c>
      <c r="I1863">
        <v>-1.1205759415293499</v>
      </c>
      <c r="J1863">
        <f t="shared" si="30"/>
        <v>5.1626093656502361</v>
      </c>
      <c r="K1863" t="str" cm="1">
        <f t="array" ref="K1863">INDEX($P$5:$P$12,MATCH(MIN(ABS(MOD(J1863 - $Q$5:$Q$12 + PI(), 2*PI()) - PI())),ABS(MOD(J1863 - $Q$5:$Q$12 + PI(), 2*PI()) - PI()),0))</f>
        <v>NW</v>
      </c>
      <c r="L1863">
        <v>5.3236718022416296</v>
      </c>
      <c r="M1863">
        <v>10.2116017871432</v>
      </c>
      <c r="N1863">
        <v>3.1652962366739898</v>
      </c>
    </row>
    <row r="1864" spans="1:14" x14ac:dyDescent="0.3">
      <c r="A1864">
        <v>1679234</v>
      </c>
      <c r="B1864">
        <v>2023</v>
      </c>
      <c r="C1864">
        <v>3</v>
      </c>
      <c r="D1864">
        <v>19</v>
      </c>
      <c r="E1864">
        <v>1700</v>
      </c>
      <c r="F1864">
        <v>5.3095050048828103</v>
      </c>
      <c r="G1864">
        <v>-2.3517834472656198</v>
      </c>
      <c r="H1864">
        <v>5.80704131031528</v>
      </c>
      <c r="I1864">
        <v>-1.1538303568103201</v>
      </c>
      <c r="J1864">
        <f t="shared" si="30"/>
        <v>5.1293549503692661</v>
      </c>
      <c r="K1864" t="str" cm="1">
        <f t="array" ref="K1864">INDEX($P$5:$P$12,MATCH(MIN(ABS(MOD(J1864 - $Q$5:$Q$12 + PI(), 2*PI()) - PI())),ABS(MOD(J1864 - $Q$5:$Q$12 + PI(), 2*PI()) - PI()),0))</f>
        <v>NW</v>
      </c>
      <c r="L1864">
        <v>5.3325213089998797</v>
      </c>
      <c r="M1864">
        <v>10.198324415418799</v>
      </c>
      <c r="N1864">
        <v>3.1109597947862402</v>
      </c>
    </row>
    <row r="1865" spans="1:14" x14ac:dyDescent="0.3">
      <c r="A1865">
        <v>1679238</v>
      </c>
      <c r="B1865">
        <v>2023</v>
      </c>
      <c r="C1865">
        <v>3</v>
      </c>
      <c r="D1865">
        <v>19</v>
      </c>
      <c r="E1865">
        <v>1800</v>
      </c>
      <c r="F1865">
        <v>5.2138165283203097</v>
      </c>
      <c r="G1865">
        <v>-2.1825543212890599</v>
      </c>
      <c r="H1865">
        <v>5.6522054241122204</v>
      </c>
      <c r="I1865">
        <v>-1.1743507233043899</v>
      </c>
      <c r="J1865">
        <f t="shared" si="30"/>
        <v>5.1088345838751961</v>
      </c>
      <c r="K1865" t="str" cm="1">
        <f t="array" ref="K1865">INDEX($P$5:$P$12,MATCH(MIN(ABS(MOD(J1865 - $Q$5:$Q$12 + PI(), 2*PI()) - PI())),ABS(MOD(J1865 - $Q$5:$Q$12 + PI(), 2*PI()) - PI()),0))</f>
        <v>NW</v>
      </c>
      <c r="L1865">
        <v>5.3410644930514302</v>
      </c>
      <c r="M1865">
        <v>10.171652899848</v>
      </c>
      <c r="N1865">
        <v>3.0569591522216699</v>
      </c>
    </row>
    <row r="1866" spans="1:14" x14ac:dyDescent="0.3">
      <c r="A1866">
        <v>1679241</v>
      </c>
      <c r="B1866">
        <v>2023</v>
      </c>
      <c r="C1866">
        <v>3</v>
      </c>
      <c r="D1866">
        <v>19</v>
      </c>
      <c r="E1866">
        <v>1900</v>
      </c>
      <c r="F1866">
        <v>5.4849353027343701</v>
      </c>
      <c r="G1866">
        <v>-2.04228454589843</v>
      </c>
      <c r="H1866">
        <v>5.8528148306261496</v>
      </c>
      <c r="I1866">
        <v>-1.21435594782877</v>
      </c>
      <c r="J1866">
        <f t="shared" si="30"/>
        <v>5.0688293593508167</v>
      </c>
      <c r="K1866" t="str" cm="1">
        <f t="array" ref="K1866">INDEX($P$5:$P$12,MATCH(MIN(ABS(MOD(J1866 - $Q$5:$Q$12 + PI(), 2*PI()) - PI())),ABS(MOD(J1866 - $Q$5:$Q$12 + PI(), 2*PI()) - PI()),0))</f>
        <v>W</v>
      </c>
      <c r="L1866">
        <v>5.3488814034830297</v>
      </c>
      <c r="M1866">
        <v>10.132059945000499</v>
      </c>
      <c r="N1866">
        <v>3.00317128499348</v>
      </c>
    </row>
    <row r="1867" spans="1:14" x14ac:dyDescent="0.3">
      <c r="A1867">
        <v>1679245</v>
      </c>
      <c r="B1867">
        <v>2023</v>
      </c>
      <c r="C1867">
        <v>3</v>
      </c>
      <c r="D1867">
        <v>19</v>
      </c>
      <c r="E1867">
        <v>2000</v>
      </c>
      <c r="F1867">
        <v>5.8713311767578098</v>
      </c>
      <c r="G1867">
        <v>-2.1700598144531198</v>
      </c>
      <c r="H1867">
        <v>6.2595278883852403</v>
      </c>
      <c r="I1867">
        <v>-1.2167659180578001</v>
      </c>
      <c r="J1867">
        <f t="shared" si="30"/>
        <v>5.0664193891217861</v>
      </c>
      <c r="K1867" t="str" cm="1">
        <f t="array" ref="K1867">INDEX($P$5:$P$12,MATCH(MIN(ABS(MOD(J1867 - $Q$5:$Q$12 + PI(), 2*PI()) - PI())),ABS(MOD(J1867 - $Q$5:$Q$12 + PI(), 2*PI()) - PI()),0))</f>
        <v>W</v>
      </c>
      <c r="L1867">
        <v>5.3557166135554697</v>
      </c>
      <c r="M1867">
        <v>10.073935402764199</v>
      </c>
      <c r="N1867">
        <v>2.9505533642239001</v>
      </c>
    </row>
    <row r="1868" spans="1:14" x14ac:dyDescent="0.3">
      <c r="A1868">
        <v>1679248</v>
      </c>
      <c r="B1868">
        <v>2023</v>
      </c>
      <c r="C1868">
        <v>3</v>
      </c>
      <c r="D1868">
        <v>19</v>
      </c>
      <c r="E1868">
        <v>2100</v>
      </c>
      <c r="F1868">
        <v>5.91618591308593</v>
      </c>
      <c r="G1868">
        <v>-2.1888543701171801</v>
      </c>
      <c r="H1868">
        <v>6.30811693073119</v>
      </c>
      <c r="I1868">
        <v>-1.2164363922811701</v>
      </c>
      <c r="J1868">
        <f t="shared" si="30"/>
        <v>5.0667489148984162</v>
      </c>
      <c r="K1868" t="str" cm="1">
        <f t="array" ref="K1868">INDEX($P$5:$P$12,MATCH(MIN(ABS(MOD(J1868 - $Q$5:$Q$12 + PI(), 2*PI()) - PI())),ABS(MOD(J1868 - $Q$5:$Q$12 + PI(), 2*PI()) - PI()),0))</f>
        <v>W</v>
      </c>
      <c r="L1868">
        <v>5.3624419830282797</v>
      </c>
      <c r="M1868">
        <v>10.005360285441</v>
      </c>
      <c r="N1868">
        <v>2.8971547020806199</v>
      </c>
    </row>
    <row r="1869" spans="1:14" x14ac:dyDescent="0.3">
      <c r="A1869">
        <v>1679252</v>
      </c>
      <c r="B1869">
        <v>2023</v>
      </c>
      <c r="C1869">
        <v>3</v>
      </c>
      <c r="D1869">
        <v>19</v>
      </c>
      <c r="E1869">
        <v>2200</v>
      </c>
      <c r="F1869">
        <v>5.2663409423828096</v>
      </c>
      <c r="G1869">
        <v>-1.4388342285156199</v>
      </c>
      <c r="H1869">
        <v>5.4593580994990196</v>
      </c>
      <c r="I1869">
        <v>-1.3040919823936801</v>
      </c>
      <c r="J1869">
        <f t="shared" si="30"/>
        <v>4.9790933247859064</v>
      </c>
      <c r="K1869" t="str" cm="1">
        <f t="array" ref="K1869">INDEX($P$5:$P$12,MATCH(MIN(ABS(MOD(J1869 - $Q$5:$Q$12 + PI(), 2*PI()) - PI())),ABS(MOD(J1869 - $Q$5:$Q$12 + PI(), 2*PI()) - PI()),0))</f>
        <v>W</v>
      </c>
      <c r="L1869">
        <v>5.36968057323383</v>
      </c>
      <c r="M1869">
        <v>9.9525824652777697</v>
      </c>
      <c r="N1869">
        <v>2.8378222783406502</v>
      </c>
    </row>
    <row r="1870" spans="1:14" x14ac:dyDescent="0.3">
      <c r="A1870">
        <v>1679256</v>
      </c>
      <c r="B1870">
        <v>2023</v>
      </c>
      <c r="C1870">
        <v>3</v>
      </c>
      <c r="D1870">
        <v>19</v>
      </c>
      <c r="E1870">
        <v>2300</v>
      </c>
      <c r="F1870">
        <v>5.0463763427734296</v>
      </c>
      <c r="G1870">
        <v>-1.5905236816406201</v>
      </c>
      <c r="H1870">
        <v>5.2910943834676596</v>
      </c>
      <c r="I1870">
        <v>-1.2654705356914</v>
      </c>
      <c r="J1870">
        <f t="shared" si="30"/>
        <v>5.017714771488186</v>
      </c>
      <c r="K1870" t="str" cm="1">
        <f t="array" ref="K1870">INDEX($P$5:$P$12,MATCH(MIN(ABS(MOD(J1870 - $Q$5:$Q$12 + PI(), 2*PI()) - PI())),ABS(MOD(J1870 - $Q$5:$Q$12 + PI(), 2*PI()) - PI()),0))</f>
        <v>W</v>
      </c>
      <c r="L1870">
        <v>5.3771644109850998</v>
      </c>
      <c r="M1870">
        <v>9.8992036183675101</v>
      </c>
      <c r="N1870">
        <v>2.7765763600667301</v>
      </c>
    </row>
    <row r="1871" spans="1:14" x14ac:dyDescent="0.3">
      <c r="A1871">
        <v>1679259</v>
      </c>
      <c r="B1871">
        <v>2023</v>
      </c>
      <c r="C1871">
        <v>3</v>
      </c>
      <c r="D1871">
        <v>19</v>
      </c>
      <c r="E1871">
        <v>0</v>
      </c>
      <c r="F1871">
        <v>9.4368194580078093</v>
      </c>
      <c r="G1871">
        <v>-3.0238781738281202</v>
      </c>
      <c r="H1871">
        <v>9.9094601615420501</v>
      </c>
      <c r="I1871">
        <v>-1.2606997100322901</v>
      </c>
      <c r="J1871">
        <f t="shared" si="30"/>
        <v>5.0224855971472966</v>
      </c>
      <c r="K1871" t="str" cm="1">
        <f t="array" ref="K1871">INDEX($P$5:$P$12,MATCH(MIN(ABS(MOD(J1871 - $Q$5:$Q$12 + PI(), 2*PI()) - PI())),ABS(MOD(J1871 - $Q$5:$Q$12 + PI(), 2*PI()) - PI()),0))</f>
        <v>W</v>
      </c>
      <c r="L1871">
        <v>5.09766032825911</v>
      </c>
      <c r="M1871">
        <v>9.8824246724446603</v>
      </c>
      <c r="N1871">
        <v>3.7790438334147098</v>
      </c>
    </row>
    <row r="1872" spans="1:14" x14ac:dyDescent="0.3">
      <c r="A1872">
        <v>1679263</v>
      </c>
      <c r="B1872">
        <v>2023</v>
      </c>
      <c r="C1872">
        <v>3</v>
      </c>
      <c r="D1872">
        <v>19</v>
      </c>
      <c r="E1872">
        <v>100</v>
      </c>
      <c r="F1872">
        <v>9.4423925781250002</v>
      </c>
      <c r="G1872">
        <v>-2.9607922363281198</v>
      </c>
      <c r="H1872">
        <v>9.8957095888132702</v>
      </c>
      <c r="I1872">
        <v>-1.26694262150293</v>
      </c>
      <c r="J1872">
        <f t="shared" si="30"/>
        <v>5.016242685676656</v>
      </c>
      <c r="K1872" t="str" cm="1">
        <f t="array" ref="K1872">INDEX($P$5:$P$12,MATCH(MIN(ABS(MOD(J1872 - $Q$5:$Q$12 + PI(), 2*PI()) - PI())),ABS(MOD(J1872 - $Q$5:$Q$12 + PI(), 2*PI()) - PI()),0))</f>
        <v>W</v>
      </c>
      <c r="L1872">
        <v>5.1110820683395302</v>
      </c>
      <c r="M1872">
        <v>9.9512001673380492</v>
      </c>
      <c r="N1872">
        <v>3.75790161556667</v>
      </c>
    </row>
    <row r="1873" spans="1:14" x14ac:dyDescent="0.3">
      <c r="A1873">
        <v>1679266</v>
      </c>
      <c r="B1873">
        <v>2023</v>
      </c>
      <c r="C1873">
        <v>3</v>
      </c>
      <c r="D1873">
        <v>19</v>
      </c>
      <c r="E1873">
        <v>200</v>
      </c>
      <c r="F1873">
        <v>9.4502362060546794</v>
      </c>
      <c r="G1873">
        <v>-2.6804791259765599</v>
      </c>
      <c r="H1873">
        <v>9.8230307286001501</v>
      </c>
      <c r="I1873">
        <v>-1.29441406891651</v>
      </c>
      <c r="J1873">
        <f t="shared" si="30"/>
        <v>4.9887712382630767</v>
      </c>
      <c r="K1873" t="str" cm="1">
        <f t="array" ref="K1873">INDEX($P$5:$P$12,MATCH(MIN(ABS(MOD(J1873 - $Q$5:$Q$12 + PI(), 2*PI()) - PI())),ABS(MOD(J1873 - $Q$5:$Q$12 + PI(), 2*PI()) - PI()),0))</f>
        <v>W</v>
      </c>
      <c r="L1873">
        <v>5.12406918053005</v>
      </c>
      <c r="M1873">
        <v>10.0065107345581</v>
      </c>
      <c r="N1873">
        <v>3.7371926837497198</v>
      </c>
    </row>
    <row r="1874" spans="1:14" x14ac:dyDescent="0.3">
      <c r="A1874">
        <v>1679270</v>
      </c>
      <c r="B1874">
        <v>2023</v>
      </c>
      <c r="C1874">
        <v>3</v>
      </c>
      <c r="D1874">
        <v>20</v>
      </c>
      <c r="E1874">
        <v>300</v>
      </c>
      <c r="F1874">
        <v>5.3153674316406203</v>
      </c>
      <c r="G1874">
        <v>-1.5819396972656199</v>
      </c>
      <c r="H1874">
        <v>5.5457789479144104</v>
      </c>
      <c r="I1874">
        <v>-1.2815278955054801</v>
      </c>
      <c r="J1874">
        <f t="shared" si="30"/>
        <v>5.0016574116741062</v>
      </c>
      <c r="K1874" t="str" cm="1">
        <f t="array" ref="K1874">INDEX($P$5:$P$12,MATCH(MIN(ABS(MOD(J1874 - $Q$5:$Q$12 + PI(), 2*PI()) - PI())),ABS(MOD(J1874 - $Q$5:$Q$12 + PI(), 2*PI()) - PI()),0))</f>
        <v>W</v>
      </c>
      <c r="L1874">
        <v>5.4048750163968799</v>
      </c>
      <c r="M1874">
        <v>9.6377532747056698</v>
      </c>
      <c r="N1874">
        <v>2.5368785858154199</v>
      </c>
    </row>
    <row r="1875" spans="1:14" x14ac:dyDescent="0.3">
      <c r="A1875">
        <v>1679274</v>
      </c>
      <c r="B1875">
        <v>2023</v>
      </c>
      <c r="C1875">
        <v>3</v>
      </c>
      <c r="D1875">
        <v>20</v>
      </c>
      <c r="E1875">
        <v>400</v>
      </c>
      <c r="F1875">
        <v>5.1037499999999998</v>
      </c>
      <c r="G1875">
        <v>-1.6960546875</v>
      </c>
      <c r="H1875">
        <v>5.3781842256927801</v>
      </c>
      <c r="I1875">
        <v>-1.24996219821781</v>
      </c>
      <c r="J1875">
        <f t="shared" si="30"/>
        <v>5.033223108961776</v>
      </c>
      <c r="K1875" t="str" cm="1">
        <f t="array" ref="K1875">INDEX($P$5:$P$12,MATCH(MIN(ABS(MOD(J1875 - $Q$5:$Q$12 + PI(), 2*PI()) - PI())),ABS(MOD(J1875 - $Q$5:$Q$12 + PI(), 2*PI()) - PI()),0))</f>
        <v>W</v>
      </c>
      <c r="L1875">
        <v>5.4121197614636198</v>
      </c>
      <c r="M1875">
        <v>9.5682122972276407</v>
      </c>
      <c r="N1875">
        <v>2.4807907740275001</v>
      </c>
    </row>
    <row r="1876" spans="1:14" x14ac:dyDescent="0.3">
      <c r="A1876">
        <v>1679277</v>
      </c>
      <c r="B1876">
        <v>2023</v>
      </c>
      <c r="C1876">
        <v>3</v>
      </c>
      <c r="D1876">
        <v>20</v>
      </c>
      <c r="E1876">
        <v>500</v>
      </c>
      <c r="F1876">
        <v>5.0738287353515599</v>
      </c>
      <c r="G1876">
        <v>-1.5154278564453101</v>
      </c>
      <c r="H1876">
        <v>5.2953054325288598</v>
      </c>
      <c r="I1876">
        <v>-1.28055519895551</v>
      </c>
      <c r="J1876">
        <f t="shared" si="30"/>
        <v>5.0026301082240767</v>
      </c>
      <c r="K1876" t="str" cm="1">
        <f t="array" ref="K1876">INDEX($P$5:$P$12,MATCH(MIN(ABS(MOD(J1876 - $Q$5:$Q$12 + PI(), 2*PI()) - PI())),ABS(MOD(J1876 - $Q$5:$Q$12 + PI(), 2*PI()) - PI()),0))</f>
        <v>W</v>
      </c>
      <c r="L1876">
        <v>5.41978398399272</v>
      </c>
      <c r="M1876">
        <v>9.5043075349595796</v>
      </c>
      <c r="N1876">
        <v>2.4262112511528802</v>
      </c>
    </row>
    <row r="1877" spans="1:14" x14ac:dyDescent="0.3">
      <c r="A1877">
        <v>1679281</v>
      </c>
      <c r="B1877">
        <v>2023</v>
      </c>
      <c r="C1877">
        <v>3</v>
      </c>
      <c r="D1877">
        <v>20</v>
      </c>
      <c r="E1877">
        <v>600</v>
      </c>
      <c r="F1877">
        <v>5.0329626464843704</v>
      </c>
      <c r="G1877">
        <v>-1.2186547851562499</v>
      </c>
      <c r="H1877">
        <v>5.1784005722125404</v>
      </c>
      <c r="I1877">
        <v>-1.33323390979874</v>
      </c>
      <c r="J1877">
        <f t="shared" si="30"/>
        <v>4.949951397380846</v>
      </c>
      <c r="K1877" t="str" cm="1">
        <f t="array" ref="K1877">INDEX($P$5:$P$12,MATCH(MIN(ABS(MOD(J1877 - $Q$5:$Q$12 + PI(), 2*PI()) - PI())),ABS(MOD(J1877 - $Q$5:$Q$12 + PI(), 2*PI()) - PI()),0))</f>
        <v>W</v>
      </c>
      <c r="L1877">
        <v>5.4277694429306402</v>
      </c>
      <c r="M1877">
        <v>9.4444033304850201</v>
      </c>
      <c r="N1877">
        <v>2.3740468555026499</v>
      </c>
    </row>
    <row r="1878" spans="1:14" x14ac:dyDescent="0.3">
      <c r="A1878">
        <v>1679284</v>
      </c>
      <c r="B1878">
        <v>2023</v>
      </c>
      <c r="C1878">
        <v>3</v>
      </c>
      <c r="D1878">
        <v>20</v>
      </c>
      <c r="E1878">
        <v>700</v>
      </c>
      <c r="F1878">
        <v>5.1572241210937504</v>
      </c>
      <c r="G1878">
        <v>-0.899274291992187</v>
      </c>
      <c r="H1878">
        <v>5.2350410588102596</v>
      </c>
      <c r="I1878">
        <v>-1.39816028864047</v>
      </c>
      <c r="J1878">
        <f t="shared" si="30"/>
        <v>4.8850250185391157</v>
      </c>
      <c r="K1878" t="str" cm="1">
        <f t="array" ref="K1878">INDEX($P$5:$P$12,MATCH(MIN(ABS(MOD(J1878 - $Q$5:$Q$12 + PI(), 2*PI()) - PI())),ABS(MOD(J1878 - $Q$5:$Q$12 + PI(), 2*PI()) - PI()),0))</f>
        <v>W</v>
      </c>
      <c r="L1878">
        <v>5.4357525346142603</v>
      </c>
      <c r="M1878">
        <v>9.3865603340996593</v>
      </c>
      <c r="N1878">
        <v>2.3250798119438998</v>
      </c>
    </row>
    <row r="1879" spans="1:14" x14ac:dyDescent="0.3">
      <c r="A1879">
        <v>1679288</v>
      </c>
      <c r="B1879">
        <v>2023</v>
      </c>
      <c r="C1879">
        <v>3</v>
      </c>
      <c r="D1879">
        <v>20</v>
      </c>
      <c r="E1879">
        <v>800</v>
      </c>
      <c r="F1879">
        <v>5.09815063476562</v>
      </c>
      <c r="G1879">
        <v>-0.70568054199218699</v>
      </c>
      <c r="H1879">
        <v>5.1467586811611303</v>
      </c>
      <c r="I1879">
        <v>-1.4332514001877099</v>
      </c>
      <c r="J1879">
        <f t="shared" si="30"/>
        <v>4.8499339069918763</v>
      </c>
      <c r="K1879" t="str" cm="1">
        <f t="array" ref="K1879">INDEX($P$5:$P$12,MATCH(MIN(ABS(MOD(J1879 - $Q$5:$Q$12 + PI(), 2*PI()) - PI())),ABS(MOD(J1879 - $Q$5:$Q$12 + PI(), 2*PI()) - PI()),0))</f>
        <v>W</v>
      </c>
      <c r="L1879">
        <v>5.4438760044780103</v>
      </c>
      <c r="M1879">
        <v>9.3312926822238502</v>
      </c>
      <c r="N1879">
        <v>2.2797014448377801</v>
      </c>
    </row>
    <row r="1880" spans="1:14" x14ac:dyDescent="0.3">
      <c r="A1880">
        <v>1679292</v>
      </c>
      <c r="B1880">
        <v>2023</v>
      </c>
      <c r="C1880">
        <v>3</v>
      </c>
      <c r="D1880">
        <v>20</v>
      </c>
      <c r="E1880">
        <v>900</v>
      </c>
      <c r="F1880">
        <v>4.9206457519531197</v>
      </c>
      <c r="G1880">
        <v>-0.399309692382812</v>
      </c>
      <c r="H1880">
        <v>4.93682112767367</v>
      </c>
      <c r="I1880">
        <v>-1.48982390264892</v>
      </c>
      <c r="J1880">
        <f t="shared" si="30"/>
        <v>4.7933614045306658</v>
      </c>
      <c r="K1880" t="str" cm="1">
        <f t="array" ref="K1880">INDEX($P$5:$P$12,MATCH(MIN(ABS(MOD(J1880 - $Q$5:$Q$12 + PI(), 2*PI()) - PI())),ABS(MOD(J1880 - $Q$5:$Q$12 + PI(), 2*PI()) - PI()),0))</f>
        <v>W</v>
      </c>
      <c r="L1880">
        <v>5.4527588895219301</v>
      </c>
      <c r="M1880">
        <v>9.2870477040608694</v>
      </c>
      <c r="N1880">
        <v>2.2369887034098301</v>
      </c>
    </row>
    <row r="1881" spans="1:14" x14ac:dyDescent="0.3">
      <c r="A1881">
        <v>1679295</v>
      </c>
      <c r="B1881">
        <v>2023</v>
      </c>
      <c r="C1881">
        <v>3</v>
      </c>
      <c r="D1881">
        <v>20</v>
      </c>
      <c r="E1881">
        <v>1000</v>
      </c>
      <c r="F1881">
        <v>4.3734478759765603</v>
      </c>
      <c r="G1881">
        <v>-0.20575805664062499</v>
      </c>
      <c r="H1881">
        <v>4.3782853609325603</v>
      </c>
      <c r="I1881">
        <v>-1.52378388868766</v>
      </c>
      <c r="J1881">
        <f t="shared" si="30"/>
        <v>4.759401418491926</v>
      </c>
      <c r="K1881" t="str" cm="1">
        <f t="array" ref="K1881">INDEX($P$5:$P$12,MATCH(MIN(ABS(MOD(J1881 - $Q$5:$Q$12 + PI(), 2*PI()) - PI())),ABS(MOD(J1881 - $Q$5:$Q$12 + PI(), 2*PI()) - PI()),0))</f>
        <v>W</v>
      </c>
      <c r="L1881">
        <v>5.4632971954994503</v>
      </c>
      <c r="M1881">
        <v>9.2616666158040299</v>
      </c>
      <c r="N1881">
        <v>2.19515101114908</v>
      </c>
    </row>
    <row r="1882" spans="1:14" x14ac:dyDescent="0.3">
      <c r="A1882">
        <v>1679299</v>
      </c>
      <c r="B1882">
        <v>2023</v>
      </c>
      <c r="C1882">
        <v>3</v>
      </c>
      <c r="D1882">
        <v>20</v>
      </c>
      <c r="E1882">
        <v>1100</v>
      </c>
      <c r="F1882">
        <v>4.5074157714843697</v>
      </c>
      <c r="G1882">
        <v>0.27433166503906198</v>
      </c>
      <c r="H1882">
        <v>4.5157562821158903</v>
      </c>
      <c r="I1882">
        <v>-1.6315836385499201</v>
      </c>
      <c r="J1882">
        <f t="shared" si="30"/>
        <v>4.6516016686296666</v>
      </c>
      <c r="K1882" t="str" cm="1">
        <f t="array" ref="K1882">INDEX($P$5:$P$12,MATCH(MIN(ABS(MOD(J1882 - $Q$5:$Q$12 + PI(), 2*PI()) - PI())),ABS(MOD(J1882 - $Q$5:$Q$12 + PI(), 2*PI()) - PI()),0))</f>
        <v>W</v>
      </c>
      <c r="L1882">
        <v>5.4730689845338798</v>
      </c>
      <c r="M1882">
        <v>9.2383378346761003</v>
      </c>
      <c r="N1882">
        <v>2.15916644202338</v>
      </c>
    </row>
    <row r="1883" spans="1:14" x14ac:dyDescent="0.3">
      <c r="A1883">
        <v>1679302</v>
      </c>
      <c r="B1883">
        <v>2023</v>
      </c>
      <c r="C1883">
        <v>3</v>
      </c>
      <c r="D1883">
        <v>20</v>
      </c>
      <c r="E1883">
        <v>1200</v>
      </c>
      <c r="F1883">
        <v>4.69008972167968</v>
      </c>
      <c r="G1883">
        <v>0.697178955078125</v>
      </c>
      <c r="H1883">
        <v>4.7416242040896899</v>
      </c>
      <c r="I1883">
        <v>-1.7183651190325799</v>
      </c>
      <c r="J1883">
        <f t="shared" si="30"/>
        <v>4.5648201881470065</v>
      </c>
      <c r="K1883" t="str" cm="1">
        <f t="array" ref="K1883">INDEX($P$5:$P$12,MATCH(MIN(ABS(MOD(J1883 - $Q$5:$Q$12 + PI(), 2*PI()) - PI())),ABS(MOD(J1883 - $Q$5:$Q$12 + PI(), 2*PI()) - PI()),0))</f>
        <v>W</v>
      </c>
      <c r="L1883">
        <v>5.4814514320183001</v>
      </c>
      <c r="M1883">
        <v>9.2152830759684203</v>
      </c>
      <c r="N1883">
        <v>2.1286775800916802</v>
      </c>
    </row>
    <row r="1884" spans="1:14" x14ac:dyDescent="0.3">
      <c r="A1884">
        <v>1679306</v>
      </c>
      <c r="B1884">
        <v>2023</v>
      </c>
      <c r="C1884">
        <v>3</v>
      </c>
      <c r="D1884">
        <v>20</v>
      </c>
      <c r="E1884">
        <v>1300</v>
      </c>
      <c r="F1884">
        <v>4.8732525634765604</v>
      </c>
      <c r="G1884">
        <v>1.1694195556640601</v>
      </c>
      <c r="H1884">
        <v>5.0115998089033802</v>
      </c>
      <c r="I1884">
        <v>-1.80631005755825</v>
      </c>
      <c r="J1884">
        <f t="shared" si="30"/>
        <v>4.4768752496213366</v>
      </c>
      <c r="K1884" t="str" cm="1">
        <f t="array" ref="K1884">INDEX($P$5:$P$12,MATCH(MIN(ABS(MOD(J1884 - $Q$5:$Q$12 + PI(), 2*PI()) - PI())),ABS(MOD(J1884 - $Q$5:$Q$12 + PI(), 2*PI()) - PI()),0))</f>
        <v>W</v>
      </c>
      <c r="L1884">
        <v>5.4879869476960703</v>
      </c>
      <c r="M1884">
        <v>9.1946546766493</v>
      </c>
      <c r="N1884">
        <v>2.1033741633097298</v>
      </c>
    </row>
    <row r="1885" spans="1:14" x14ac:dyDescent="0.3">
      <c r="A1885">
        <v>1679310</v>
      </c>
      <c r="B1885">
        <v>2023</v>
      </c>
      <c r="C1885">
        <v>3</v>
      </c>
      <c r="D1885">
        <v>20</v>
      </c>
      <c r="E1885">
        <v>1400</v>
      </c>
      <c r="F1885">
        <v>5.1651318359375002</v>
      </c>
      <c r="G1885">
        <v>1.4220538330078101</v>
      </c>
      <c r="H1885">
        <v>5.3573149978872099</v>
      </c>
      <c r="I1885">
        <v>-1.83945816764041</v>
      </c>
      <c r="J1885">
        <f t="shared" si="30"/>
        <v>4.4437271395391758</v>
      </c>
      <c r="K1885" t="str" cm="1">
        <f t="array" ref="K1885">INDEX($P$5:$P$12,MATCH(MIN(ABS(MOD(J1885 - $Q$5:$Q$12 + PI(), 2*PI()) - PI())),ABS(MOD(J1885 - $Q$5:$Q$12 + PI(), 2*PI()) - PI()),0))</f>
        <v>W</v>
      </c>
      <c r="L1885">
        <v>5.4921069170837802</v>
      </c>
      <c r="M1885">
        <v>9.1750885645548497</v>
      </c>
      <c r="N1885">
        <v>2.0840135150485501</v>
      </c>
    </row>
    <row r="1886" spans="1:14" x14ac:dyDescent="0.3">
      <c r="A1886">
        <v>1679313</v>
      </c>
      <c r="B1886">
        <v>2023</v>
      </c>
      <c r="C1886">
        <v>3</v>
      </c>
      <c r="D1886">
        <v>20</v>
      </c>
      <c r="E1886">
        <v>1500</v>
      </c>
      <c r="F1886">
        <v>5.7073345947265599</v>
      </c>
      <c r="G1886">
        <v>1.32951965332031</v>
      </c>
      <c r="H1886">
        <v>5.8601442546005202</v>
      </c>
      <c r="I1886">
        <v>-1.7996640337855601</v>
      </c>
      <c r="J1886">
        <f t="shared" si="30"/>
        <v>4.4835212733940262</v>
      </c>
      <c r="K1886" t="str" cm="1">
        <f t="array" ref="K1886">INDEX($P$5:$P$12,MATCH(MIN(ABS(MOD(J1886 - $Q$5:$Q$12 + PI(), 2*PI()) - PI())),ABS(MOD(J1886 - $Q$5:$Q$12 + PI(), 2*PI()) - PI()),0))</f>
        <v>W</v>
      </c>
      <c r="L1886">
        <v>5.4919149327598697</v>
      </c>
      <c r="M1886">
        <v>9.1470552020602707</v>
      </c>
      <c r="N1886">
        <v>2.07231659359402</v>
      </c>
    </row>
    <row r="1887" spans="1:14" x14ac:dyDescent="0.3">
      <c r="A1887">
        <v>1679317</v>
      </c>
      <c r="B1887">
        <v>2023</v>
      </c>
      <c r="C1887">
        <v>3</v>
      </c>
      <c r="D1887">
        <v>20</v>
      </c>
      <c r="E1887">
        <v>1600</v>
      </c>
      <c r="F1887">
        <v>6.3433813476562504</v>
      </c>
      <c r="G1887">
        <v>1.0037695312499999</v>
      </c>
      <c r="H1887">
        <v>6.4223080114285196</v>
      </c>
      <c r="I1887">
        <v>-1.72773395367087</v>
      </c>
      <c r="J1887">
        <f t="shared" si="30"/>
        <v>4.5554513535087162</v>
      </c>
      <c r="K1887" t="str" cm="1">
        <f t="array" ref="K1887">INDEX($P$5:$P$12,MATCH(MIN(ABS(MOD(J1887 - $Q$5:$Q$12 + PI(), 2*PI()) - PI())),ABS(MOD(J1887 - $Q$5:$Q$12 + PI(), 2*PI()) - PI()),0))</f>
        <v>W</v>
      </c>
      <c r="L1887">
        <v>5.4859198612393101</v>
      </c>
      <c r="M1887">
        <v>9.1027144326103997</v>
      </c>
      <c r="N1887">
        <v>2.06998221079508</v>
      </c>
    </row>
    <row r="1888" spans="1:14" x14ac:dyDescent="0.3">
      <c r="A1888">
        <v>1679320</v>
      </c>
      <c r="B1888">
        <v>2023</v>
      </c>
      <c r="C1888">
        <v>3</v>
      </c>
      <c r="D1888">
        <v>20</v>
      </c>
      <c r="E1888">
        <v>1700</v>
      </c>
      <c r="F1888">
        <v>6.7726220703125</v>
      </c>
      <c r="G1888">
        <v>0.58445007324218701</v>
      </c>
      <c r="H1888">
        <v>6.7977931415567996</v>
      </c>
      <c r="I1888">
        <v>-1.6568790457390199</v>
      </c>
      <c r="J1888">
        <f t="shared" si="30"/>
        <v>4.6263062614405666</v>
      </c>
      <c r="K1888" t="str" cm="1">
        <f t="array" ref="K1888">INDEX($P$5:$P$12,MATCH(MIN(ABS(MOD(J1888 - $Q$5:$Q$12 + PI(), 2*PI()) - PI())),ABS(MOD(J1888 - $Q$5:$Q$12 + PI(), 2*PI()) - PI()),0))</f>
        <v>W</v>
      </c>
      <c r="L1888">
        <v>5.4750631595581396</v>
      </c>
      <c r="M1888">
        <v>9.0457845264010892</v>
      </c>
      <c r="N1888">
        <v>2.07652844323052</v>
      </c>
    </row>
    <row r="1889" spans="1:14" x14ac:dyDescent="0.3">
      <c r="A1889">
        <v>1679324</v>
      </c>
      <c r="B1889">
        <v>2023</v>
      </c>
      <c r="C1889">
        <v>3</v>
      </c>
      <c r="D1889">
        <v>20</v>
      </c>
      <c r="E1889">
        <v>1800</v>
      </c>
      <c r="F1889">
        <v>7.0000531005859301</v>
      </c>
      <c r="G1889">
        <v>-2.4176025390625E-3</v>
      </c>
      <c r="H1889">
        <v>7.0000535180686096</v>
      </c>
      <c r="I1889">
        <v>-1.5704509576372301</v>
      </c>
      <c r="J1889">
        <f t="shared" si="30"/>
        <v>4.7127343495423561</v>
      </c>
      <c r="K1889" t="str" cm="1">
        <f t="array" ref="K1889">INDEX($P$5:$P$12,MATCH(MIN(ABS(MOD(J1889 - $Q$5:$Q$12 + PI(), 2*PI()) - PI())),ABS(MOD(J1889 - $Q$5:$Q$12 + PI(), 2*PI()) - PI()),0))</f>
        <v>W</v>
      </c>
      <c r="L1889">
        <v>5.4622414000806296</v>
      </c>
      <c r="M1889">
        <v>8.98958841959635</v>
      </c>
      <c r="N1889">
        <v>2.0892089207967102</v>
      </c>
    </row>
    <row r="1890" spans="1:14" x14ac:dyDescent="0.3">
      <c r="A1890">
        <v>1679328</v>
      </c>
      <c r="B1890">
        <v>2023</v>
      </c>
      <c r="C1890">
        <v>3</v>
      </c>
      <c r="D1890">
        <v>20</v>
      </c>
      <c r="E1890">
        <v>1900</v>
      </c>
      <c r="F1890">
        <v>6.9044537353515603</v>
      </c>
      <c r="G1890">
        <v>-0.2499365234375</v>
      </c>
      <c r="H1890">
        <v>6.9089760203201003</v>
      </c>
      <c r="I1890">
        <v>-1.5346128071032401</v>
      </c>
      <c r="J1890">
        <f t="shared" si="30"/>
        <v>4.7485725000763459</v>
      </c>
      <c r="K1890" t="str" cm="1">
        <f t="array" ref="K1890">INDEX($P$5:$P$12,MATCH(MIN(ABS(MOD(J1890 - $Q$5:$Q$12 + PI(), 2*PI()) - PI())),ABS(MOD(J1890 - $Q$5:$Q$12 + PI(), 2*PI()) - PI()),0))</f>
        <v>W</v>
      </c>
      <c r="L1890">
        <v>5.4507772609454896</v>
      </c>
      <c r="M1890">
        <v>8.9593492084079305</v>
      </c>
      <c r="N1890">
        <v>2.10282537672254</v>
      </c>
    </row>
    <row r="1891" spans="1:14" x14ac:dyDescent="0.3">
      <c r="A1891">
        <v>1679331</v>
      </c>
      <c r="B1891">
        <v>2023</v>
      </c>
      <c r="C1891">
        <v>3</v>
      </c>
      <c r="D1891">
        <v>20</v>
      </c>
      <c r="E1891">
        <v>2000</v>
      </c>
      <c r="F1891">
        <v>6.7667626953125</v>
      </c>
      <c r="G1891">
        <v>-0.25752807617187501</v>
      </c>
      <c r="H1891">
        <v>6.7716613976696802</v>
      </c>
      <c r="I1891">
        <v>-1.53275688880928</v>
      </c>
      <c r="J1891">
        <f t="shared" si="30"/>
        <v>4.7504284183703067</v>
      </c>
      <c r="K1891" t="str" cm="1">
        <f t="array" ref="K1891">INDEX($P$5:$P$12,MATCH(MIN(ABS(MOD(J1891 - $Q$5:$Q$12 + PI(), 2*PI()) - PI())),ABS(MOD(J1891 - $Q$5:$Q$12 + PI(), 2*PI()) - PI()),0))</f>
        <v>W</v>
      </c>
      <c r="L1891">
        <v>5.4410303280812196</v>
      </c>
      <c r="M1891">
        <v>8.9623289108276296</v>
      </c>
      <c r="N1891">
        <v>2.1150712966918901</v>
      </c>
    </row>
    <row r="1892" spans="1:14" x14ac:dyDescent="0.3">
      <c r="A1892">
        <v>1679335</v>
      </c>
      <c r="B1892">
        <v>2023</v>
      </c>
      <c r="C1892">
        <v>3</v>
      </c>
      <c r="D1892">
        <v>20</v>
      </c>
      <c r="E1892">
        <v>2100</v>
      </c>
      <c r="F1892">
        <v>6.6785754394531196</v>
      </c>
      <c r="G1892">
        <v>-0.28579895019531198</v>
      </c>
      <c r="H1892">
        <v>6.6846877967784799</v>
      </c>
      <c r="I1892">
        <v>-1.52802902029495</v>
      </c>
      <c r="J1892">
        <f t="shared" si="30"/>
        <v>4.7551562868846364</v>
      </c>
      <c r="K1892" t="str" cm="1">
        <f t="array" ref="K1892">INDEX($P$5:$P$12,MATCH(MIN(ABS(MOD(J1892 - $Q$5:$Q$12 + PI(), 2*PI()) - PI())),ABS(MOD(J1892 - $Q$5:$Q$12 + PI(), 2*PI()) - PI()),0))</f>
        <v>W</v>
      </c>
      <c r="L1892">
        <v>5.4323387171849298</v>
      </c>
      <c r="M1892">
        <v>8.9927510155571806</v>
      </c>
      <c r="N1892">
        <v>2.1266338560316198</v>
      </c>
    </row>
    <row r="1893" spans="1:14" x14ac:dyDescent="0.3">
      <c r="A1893">
        <v>1679338</v>
      </c>
      <c r="B1893">
        <v>2023</v>
      </c>
      <c r="C1893">
        <v>3</v>
      </c>
      <c r="D1893">
        <v>20</v>
      </c>
      <c r="E1893">
        <v>2200</v>
      </c>
      <c r="F1893">
        <v>6.7390887451171801</v>
      </c>
      <c r="G1893">
        <v>0.10562805175781199</v>
      </c>
      <c r="H1893">
        <v>6.7399164979904</v>
      </c>
      <c r="I1893">
        <v>-1.5864689803338601</v>
      </c>
      <c r="J1893">
        <f t="shared" si="30"/>
        <v>4.6967163268457259</v>
      </c>
      <c r="K1893" t="str" cm="1">
        <f t="array" ref="K1893">INDEX($P$5:$P$12,MATCH(MIN(ABS(MOD(J1893 - $Q$5:$Q$12 + PI(), 2*PI()) - PI())),ABS(MOD(J1893 - $Q$5:$Q$12 + PI(), 2*PI()) - PI()),0))</f>
        <v>W</v>
      </c>
      <c r="L1893">
        <v>5.4218072762448903</v>
      </c>
      <c r="M1893">
        <v>9.1922710206773495</v>
      </c>
      <c r="N1893">
        <v>2.2221991221109998</v>
      </c>
    </row>
    <row r="1894" spans="1:14" x14ac:dyDescent="0.3">
      <c r="A1894">
        <v>1679342</v>
      </c>
      <c r="B1894">
        <v>2023</v>
      </c>
      <c r="C1894">
        <v>3</v>
      </c>
      <c r="D1894">
        <v>20</v>
      </c>
      <c r="E1894">
        <v>2300</v>
      </c>
      <c r="F1894">
        <v>6.3273425292968701</v>
      </c>
      <c r="G1894">
        <v>0.68879211425781195</v>
      </c>
      <c r="H1894">
        <v>6.3647229366023996</v>
      </c>
      <c r="I1894">
        <v>-1.6792289697121501</v>
      </c>
      <c r="J1894">
        <f t="shared" si="30"/>
        <v>4.6039563374674364</v>
      </c>
      <c r="K1894" t="str" cm="1">
        <f t="array" ref="K1894">INDEX($P$5:$P$12,MATCH(MIN(ABS(MOD(J1894 - $Q$5:$Q$12 + PI(), 2*PI()) - PI())),ABS(MOD(J1894 - $Q$5:$Q$12 + PI(), 2*PI()) - PI()),0))</f>
        <v>W</v>
      </c>
      <c r="L1894">
        <v>5.4114491183197799</v>
      </c>
      <c r="M1894">
        <v>9.2793786790635799</v>
      </c>
      <c r="N1894">
        <v>2.2381998697916599</v>
      </c>
    </row>
    <row r="1895" spans="1:14" x14ac:dyDescent="0.3">
      <c r="A1895">
        <v>1679346</v>
      </c>
      <c r="B1895">
        <v>2023</v>
      </c>
      <c r="C1895">
        <v>3</v>
      </c>
      <c r="D1895">
        <v>20</v>
      </c>
      <c r="E1895">
        <v>0</v>
      </c>
      <c r="F1895">
        <v>4.9300445556640602</v>
      </c>
      <c r="G1895">
        <v>-1.6114581298828099</v>
      </c>
      <c r="H1895">
        <v>5.1867269665173499</v>
      </c>
      <c r="I1895">
        <v>-1.2548786868010799</v>
      </c>
      <c r="J1895">
        <f t="shared" si="30"/>
        <v>5.0283066203785065</v>
      </c>
      <c r="K1895" t="str" cm="1">
        <f t="array" ref="K1895">INDEX($P$5:$P$12,MATCH(MIN(ABS(MOD(J1895 - $Q$5:$Q$12 + PI(), 2*PI()) - PI())),ABS(MOD(J1895 - $Q$5:$Q$12 + PI(), 2*PI()) - PI()),0))</f>
        <v>W</v>
      </c>
      <c r="L1895">
        <v>5.3847292088335097</v>
      </c>
      <c r="M1895">
        <v>9.8425358666313993</v>
      </c>
      <c r="N1895">
        <v>2.7146534389919701</v>
      </c>
    </row>
    <row r="1896" spans="1:14" x14ac:dyDescent="0.3">
      <c r="A1896">
        <v>1679349</v>
      </c>
      <c r="B1896">
        <v>2023</v>
      </c>
      <c r="C1896">
        <v>3</v>
      </c>
      <c r="D1896">
        <v>20</v>
      </c>
      <c r="E1896">
        <v>100</v>
      </c>
      <c r="F1896">
        <v>4.9068133544921801</v>
      </c>
      <c r="G1896">
        <v>-1.35044738769531</v>
      </c>
      <c r="H1896">
        <v>5.0892558830103898</v>
      </c>
      <c r="I1896">
        <v>-1.30222669086444</v>
      </c>
      <c r="J1896">
        <f t="shared" si="30"/>
        <v>4.9809586163151458</v>
      </c>
      <c r="K1896" t="str" cm="1">
        <f t="array" ref="K1896">INDEX($P$5:$P$12,MATCH(MIN(ABS(MOD(J1896 - $Q$5:$Q$12 + PI(), 2*PI()) - PI())),ABS(MOD(J1896 - $Q$5:$Q$12 + PI(), 2*PI()) - PI()),0))</f>
        <v>W</v>
      </c>
      <c r="L1896">
        <v>5.3920276905729096</v>
      </c>
      <c r="M1896">
        <v>9.7830644183688698</v>
      </c>
      <c r="N1896">
        <v>2.65289878845214</v>
      </c>
    </row>
    <row r="1897" spans="1:14" x14ac:dyDescent="0.3">
      <c r="A1897">
        <v>1679353</v>
      </c>
      <c r="B1897">
        <v>2023</v>
      </c>
      <c r="C1897">
        <v>3</v>
      </c>
      <c r="D1897">
        <v>20</v>
      </c>
      <c r="E1897">
        <v>200</v>
      </c>
      <c r="F1897">
        <v>5.1751232910156197</v>
      </c>
      <c r="G1897">
        <v>-1.4027429199218699</v>
      </c>
      <c r="H1897">
        <v>5.3618643004652098</v>
      </c>
      <c r="I1897">
        <v>-1.3061014596714799</v>
      </c>
      <c r="J1897">
        <f t="shared" si="30"/>
        <v>4.9770838475081067</v>
      </c>
      <c r="K1897" t="str" cm="1">
        <f t="array" ref="K1897">INDEX($P$5:$P$12,MATCH(MIN(ABS(MOD(J1897 - $Q$5:$Q$12 + PI(), 2*PI()) - PI())),ABS(MOD(J1897 - $Q$5:$Q$12 + PI(), 2*PI()) - PI()),0))</f>
        <v>W</v>
      </c>
      <c r="L1897">
        <v>5.3985428478636797</v>
      </c>
      <c r="M1897">
        <v>9.7136012183295293</v>
      </c>
      <c r="N1897">
        <v>2.5936706331041099</v>
      </c>
    </row>
    <row r="1898" spans="1:14" x14ac:dyDescent="0.3">
      <c r="A1898">
        <v>1679356</v>
      </c>
      <c r="B1898">
        <v>2023</v>
      </c>
      <c r="C1898">
        <v>3</v>
      </c>
      <c r="D1898">
        <v>21</v>
      </c>
      <c r="E1898">
        <v>300</v>
      </c>
      <c r="F1898">
        <v>7.5269134521484302</v>
      </c>
      <c r="G1898">
        <v>-1.85015258789062</v>
      </c>
      <c r="H1898">
        <v>7.75096708253953</v>
      </c>
      <c r="I1898">
        <v>-1.3297698261355499</v>
      </c>
      <c r="J1898">
        <f t="shared" si="30"/>
        <v>4.9534154810440363</v>
      </c>
      <c r="K1898" t="str" cm="1">
        <f t="array" ref="K1898">INDEX($P$5:$P$12,MATCH(MIN(ABS(MOD(J1898 - $Q$5:$Q$12 + PI(), 2*PI()) - PI())),ABS(MOD(J1898 - $Q$5:$Q$12 + PI(), 2*PI()) - PI()),0))</f>
        <v>W</v>
      </c>
      <c r="L1898">
        <v>5.3511437884197299</v>
      </c>
      <c r="M1898">
        <v>9.4769170549180703</v>
      </c>
      <c r="N1898">
        <v>2.36167950100368</v>
      </c>
    </row>
    <row r="1899" spans="1:14" x14ac:dyDescent="0.3">
      <c r="A1899">
        <v>1679360</v>
      </c>
      <c r="B1899">
        <v>2023</v>
      </c>
      <c r="C1899">
        <v>3</v>
      </c>
      <c r="D1899">
        <v>21</v>
      </c>
      <c r="E1899">
        <v>400</v>
      </c>
      <c r="F1899">
        <v>7.0164477539062498</v>
      </c>
      <c r="G1899">
        <v>-2.0484344482421801</v>
      </c>
      <c r="H1899">
        <v>7.3093517340487404</v>
      </c>
      <c r="I1899">
        <v>-1.2867434122494199</v>
      </c>
      <c r="J1899">
        <f t="shared" si="30"/>
        <v>4.9964418949301663</v>
      </c>
      <c r="K1899" t="str" cm="1">
        <f t="array" ref="K1899">INDEX($P$5:$P$12,MATCH(MIN(ABS(MOD(J1899 - $Q$5:$Q$12 + PI(), 2*PI()) - PI())),ABS(MOD(J1899 - $Q$5:$Q$12 + PI(), 2*PI()) - PI()),0))</f>
        <v>W</v>
      </c>
      <c r="L1899">
        <v>5.3381575047682102</v>
      </c>
      <c r="M1899">
        <v>9.5052525202433191</v>
      </c>
      <c r="N1899">
        <v>2.3979119194878402</v>
      </c>
    </row>
    <row r="1900" spans="1:14" x14ac:dyDescent="0.3">
      <c r="A1900">
        <v>1679364</v>
      </c>
      <c r="B1900">
        <v>2023</v>
      </c>
      <c r="C1900">
        <v>3</v>
      </c>
      <c r="D1900">
        <v>21</v>
      </c>
      <c r="E1900">
        <v>500</v>
      </c>
      <c r="F1900">
        <v>6.1631884765624996</v>
      </c>
      <c r="G1900">
        <v>-1.1594903564453101</v>
      </c>
      <c r="H1900">
        <v>6.2713084826312304</v>
      </c>
      <c r="I1900">
        <v>-1.38483832117322</v>
      </c>
      <c r="J1900">
        <f t="shared" si="30"/>
        <v>4.8983469860063664</v>
      </c>
      <c r="K1900" t="str" cm="1">
        <f t="array" ref="K1900">INDEX($P$5:$P$12,MATCH(MIN(ABS(MOD(J1900 - $Q$5:$Q$12 + PI(), 2*PI()) - PI())),ABS(MOD(J1900 - $Q$5:$Q$12 + PI(), 2*PI()) - PI()),0))</f>
        <v>W</v>
      </c>
      <c r="L1900">
        <v>5.3289583545495098</v>
      </c>
      <c r="M1900">
        <v>9.6003359688652807</v>
      </c>
      <c r="N1900">
        <v>2.4174167844984198</v>
      </c>
    </row>
    <row r="1901" spans="1:14" x14ac:dyDescent="0.3">
      <c r="A1901">
        <v>1679367</v>
      </c>
      <c r="B1901">
        <v>2023</v>
      </c>
      <c r="C1901">
        <v>3</v>
      </c>
      <c r="D1901">
        <v>21</v>
      </c>
      <c r="E1901">
        <v>600</v>
      </c>
      <c r="F1901">
        <v>5.8808361816406203</v>
      </c>
      <c r="G1901">
        <v>-0.88971923828124999</v>
      </c>
      <c r="H1901">
        <v>5.9477587811091697</v>
      </c>
      <c r="I1901">
        <v>-1.4206437526967901</v>
      </c>
      <c r="J1901">
        <f t="shared" si="30"/>
        <v>4.8625415544827959</v>
      </c>
      <c r="K1901" t="str" cm="1">
        <f t="array" ref="K1901">INDEX($P$5:$P$12,MATCH(MIN(ABS(MOD(J1901 - $Q$5:$Q$12 + PI(), 2*PI()) - PI())),ABS(MOD(J1901 - $Q$5:$Q$12 + PI(), 2*PI()) - PI()),0))</f>
        <v>W</v>
      </c>
      <c r="L1901">
        <v>5.3211473622536598</v>
      </c>
      <c r="M1901">
        <v>9.7222876018948003</v>
      </c>
      <c r="N1901">
        <v>2.4275708728366401</v>
      </c>
    </row>
    <row r="1902" spans="1:14" x14ac:dyDescent="0.3">
      <c r="A1902">
        <v>1679371</v>
      </c>
      <c r="B1902">
        <v>2023</v>
      </c>
      <c r="C1902">
        <v>3</v>
      </c>
      <c r="D1902">
        <v>21</v>
      </c>
      <c r="E1902">
        <v>700</v>
      </c>
      <c r="F1902">
        <v>5.96799865722656</v>
      </c>
      <c r="G1902">
        <v>-1.39185913085937</v>
      </c>
      <c r="H1902">
        <v>6.1281546825137001</v>
      </c>
      <c r="I1902">
        <v>-1.3416714830204</v>
      </c>
      <c r="J1902">
        <f t="shared" si="30"/>
        <v>4.9415138241591858</v>
      </c>
      <c r="K1902" t="str" cm="1">
        <f t="array" ref="K1902">INDEX($P$5:$P$12,MATCH(MIN(ABS(MOD(J1902 - $Q$5:$Q$12 + PI(), 2*PI()) - PI())),ABS(MOD(J1902 - $Q$5:$Q$12 + PI(), 2*PI()) - PI()),0))</f>
        <v>W</v>
      </c>
      <c r="L1902">
        <v>5.3132771886002601</v>
      </c>
      <c r="M1902">
        <v>9.8172271516588001</v>
      </c>
      <c r="N1902">
        <v>2.43730163574218</v>
      </c>
    </row>
    <row r="1903" spans="1:14" x14ac:dyDescent="0.3">
      <c r="A1903">
        <v>1679374</v>
      </c>
      <c r="B1903">
        <v>2023</v>
      </c>
      <c r="C1903">
        <v>3</v>
      </c>
      <c r="D1903">
        <v>21</v>
      </c>
      <c r="E1903">
        <v>800</v>
      </c>
      <c r="F1903">
        <v>5.6091961669921799</v>
      </c>
      <c r="G1903">
        <v>-1.7774359130859301</v>
      </c>
      <c r="H1903">
        <v>5.8840768235065903</v>
      </c>
      <c r="I1903">
        <v>-1.2639271282004001</v>
      </c>
      <c r="J1903">
        <f t="shared" si="30"/>
        <v>5.0192581789791859</v>
      </c>
      <c r="K1903" t="str" cm="1">
        <f t="array" ref="K1903">INDEX($P$5:$P$12,MATCH(MIN(ABS(MOD(J1903 - $Q$5:$Q$12 + PI(), 2*PI()) - PI())),ABS(MOD(J1903 - $Q$5:$Q$12 + PI(), 2*PI()) - PI()),0))</f>
        <v>W</v>
      </c>
      <c r="L1903">
        <v>5.3064864829087002</v>
      </c>
      <c r="M1903">
        <v>9.8890311982896595</v>
      </c>
      <c r="N1903">
        <v>2.44483290778266</v>
      </c>
    </row>
    <row r="1904" spans="1:14" x14ac:dyDescent="0.3">
      <c r="A1904">
        <v>1679378</v>
      </c>
      <c r="B1904">
        <v>2023</v>
      </c>
      <c r="C1904">
        <v>3</v>
      </c>
      <c r="D1904">
        <v>21</v>
      </c>
      <c r="E1904">
        <v>900</v>
      </c>
      <c r="F1904">
        <v>5.2063128662109301</v>
      </c>
      <c r="G1904">
        <v>-2.1599395751953101</v>
      </c>
      <c r="H1904">
        <v>5.6365798698650904</v>
      </c>
      <c r="I1904">
        <v>-1.17753763490463</v>
      </c>
      <c r="J1904">
        <f t="shared" si="30"/>
        <v>5.105647672274956</v>
      </c>
      <c r="K1904" t="str" cm="1">
        <f t="array" ref="K1904">INDEX($P$5:$P$12,MATCH(MIN(ABS(MOD(J1904 - $Q$5:$Q$12 + PI(), 2*PI()) - PI())),ABS(MOD(J1904 - $Q$5:$Q$12 + PI(), 2*PI()) - PI()),0))</f>
        <v>NW</v>
      </c>
      <c r="L1904">
        <v>5.3008311123805196</v>
      </c>
      <c r="M1904">
        <v>10.112342304653501</v>
      </c>
      <c r="N1904">
        <v>2.5371483696831598</v>
      </c>
    </row>
    <row r="1905" spans="1:14" x14ac:dyDescent="0.3">
      <c r="A1905">
        <v>1679382</v>
      </c>
      <c r="B1905">
        <v>2023</v>
      </c>
      <c r="C1905">
        <v>3</v>
      </c>
      <c r="D1905">
        <v>21</v>
      </c>
      <c r="E1905">
        <v>1000</v>
      </c>
      <c r="F1905">
        <v>5.0724383544921796</v>
      </c>
      <c r="G1905">
        <v>-1.7707952880859299</v>
      </c>
      <c r="H1905">
        <v>5.3726480261069298</v>
      </c>
      <c r="I1905">
        <v>-1.2349222736558401</v>
      </c>
      <c r="J1905">
        <f t="shared" si="30"/>
        <v>5.0482630335237459</v>
      </c>
      <c r="K1905" t="str" cm="1">
        <f t="array" ref="K1905">INDEX($P$5:$P$12,MATCH(MIN(ABS(MOD(J1905 - $Q$5:$Q$12 + PI(), 2*PI()) - PI())),ABS(MOD(J1905 - $Q$5:$Q$12 + PI(), 2*PI()) - PI()),0))</f>
        <v>W</v>
      </c>
      <c r="L1905">
        <v>5.2931619186173897</v>
      </c>
      <c r="M1905">
        <v>10.1887645721435</v>
      </c>
      <c r="N1905">
        <v>2.5410503811306402</v>
      </c>
    </row>
    <row r="1906" spans="1:14" x14ac:dyDescent="0.3">
      <c r="A1906">
        <v>1679385</v>
      </c>
      <c r="B1906">
        <v>2023</v>
      </c>
      <c r="C1906">
        <v>3</v>
      </c>
      <c r="D1906">
        <v>21</v>
      </c>
      <c r="E1906">
        <v>1100</v>
      </c>
      <c r="F1906">
        <v>4.6136462402343703</v>
      </c>
      <c r="G1906">
        <v>-1.10761108398437</v>
      </c>
      <c r="H1906">
        <v>4.7447374999459999</v>
      </c>
      <c r="I1906">
        <v>-1.33518248897933</v>
      </c>
      <c r="J1906">
        <f t="shared" si="30"/>
        <v>4.9480028182002567</v>
      </c>
      <c r="K1906" t="str" cm="1">
        <f t="array" ref="K1906">INDEX($P$5:$P$12,MATCH(MIN(ABS(MOD(J1906 - $Q$5:$Q$12 + PI(), 2*PI()) - PI())),ABS(MOD(J1906 - $Q$5:$Q$12 + PI(), 2*PI()) - PI()),0))</f>
        <v>W</v>
      </c>
      <c r="L1906">
        <v>5.2855457513506199</v>
      </c>
      <c r="M1906">
        <v>10.260398546854599</v>
      </c>
      <c r="N1906">
        <v>2.5404265721638999</v>
      </c>
    </row>
    <row r="1907" spans="1:14" x14ac:dyDescent="0.3">
      <c r="A1907">
        <v>1679389</v>
      </c>
      <c r="B1907">
        <v>2023</v>
      </c>
      <c r="C1907">
        <v>3</v>
      </c>
      <c r="D1907">
        <v>21</v>
      </c>
      <c r="E1907">
        <v>1200</v>
      </c>
      <c r="F1907">
        <v>4.5467352294921799</v>
      </c>
      <c r="G1907">
        <v>-0.26291992187500002</v>
      </c>
      <c r="H1907">
        <v>4.5543307008191798</v>
      </c>
      <c r="I1907">
        <v>-1.5130345615580401</v>
      </c>
      <c r="J1907">
        <f t="shared" si="30"/>
        <v>4.770150745621546</v>
      </c>
      <c r="K1907" t="str" cm="1">
        <f t="array" ref="K1907">INDEX($P$5:$P$12,MATCH(MIN(ABS(MOD(J1907 - $Q$5:$Q$12 + PI(), 2*PI()) - PI())),ABS(MOD(J1907 - $Q$5:$Q$12 + PI(), 2*PI()) - PI()),0))</f>
        <v>W</v>
      </c>
      <c r="L1907">
        <v>5.2775699981553403</v>
      </c>
      <c r="M1907">
        <v>10.320456080966499</v>
      </c>
      <c r="N1907">
        <v>2.5369946161905901</v>
      </c>
    </row>
    <row r="1908" spans="1:14" x14ac:dyDescent="0.3">
      <c r="A1908">
        <v>1679392</v>
      </c>
      <c r="B1908">
        <v>2023</v>
      </c>
      <c r="C1908">
        <v>3</v>
      </c>
      <c r="D1908">
        <v>21</v>
      </c>
      <c r="E1908">
        <v>1300</v>
      </c>
      <c r="F1908">
        <v>4.7882025146484297</v>
      </c>
      <c r="G1908">
        <v>0.30602722167968699</v>
      </c>
      <c r="H1908">
        <v>4.7979720697076296</v>
      </c>
      <c r="I1908">
        <v>-1.63462227155228</v>
      </c>
      <c r="J1908">
        <f t="shared" si="30"/>
        <v>4.6485630356273067</v>
      </c>
      <c r="K1908" t="str" cm="1">
        <f t="array" ref="K1908">INDEX($P$5:$P$12,MATCH(MIN(ABS(MOD(J1908 - $Q$5:$Q$12 + PI(), 2*PI()) - PI())),ABS(MOD(J1908 - $Q$5:$Q$12 + PI(), 2*PI()) - PI()),0))</f>
        <v>W</v>
      </c>
      <c r="L1908">
        <v>5.2689441969286399</v>
      </c>
      <c r="M1908">
        <v>10.359654638502301</v>
      </c>
      <c r="N1908">
        <v>2.5325214597913899</v>
      </c>
    </row>
    <row r="1909" spans="1:14" x14ac:dyDescent="0.3">
      <c r="A1909">
        <v>1679396</v>
      </c>
      <c r="B1909">
        <v>2023</v>
      </c>
      <c r="C1909">
        <v>3</v>
      </c>
      <c r="D1909">
        <v>21</v>
      </c>
      <c r="E1909">
        <v>1400</v>
      </c>
      <c r="F1909">
        <v>4.9305151367187499</v>
      </c>
      <c r="G1909">
        <v>0.59144104003906195</v>
      </c>
      <c r="H1909">
        <v>4.9658616590935303</v>
      </c>
      <c r="I1909">
        <v>-1.6901811106770599</v>
      </c>
      <c r="J1909">
        <f t="shared" si="30"/>
        <v>4.5930041965025268</v>
      </c>
      <c r="K1909" t="str" cm="1">
        <f t="array" ref="K1909">INDEX($P$5:$P$12,MATCH(MIN(ABS(MOD(J1909 - $Q$5:$Q$12 + PI(), 2*PI()) - PI())),ABS(MOD(J1909 - $Q$5:$Q$12 + PI(), 2*PI()) - PI()),0))</f>
        <v>W</v>
      </c>
      <c r="L1909">
        <v>5.2599749071026896</v>
      </c>
      <c r="M1909">
        <v>10.380186610751601</v>
      </c>
      <c r="N1909">
        <v>2.5261510213216098</v>
      </c>
    </row>
    <row r="1910" spans="1:14" x14ac:dyDescent="0.3">
      <c r="A1910">
        <v>1679400</v>
      </c>
      <c r="B1910">
        <v>2023</v>
      </c>
      <c r="C1910">
        <v>3</v>
      </c>
      <c r="D1910">
        <v>21</v>
      </c>
      <c r="E1910">
        <v>1500</v>
      </c>
      <c r="F1910">
        <v>5.2177142333984303</v>
      </c>
      <c r="G1910">
        <v>0.51765563964843697</v>
      </c>
      <c r="H1910">
        <v>5.2433299707979897</v>
      </c>
      <c r="I1910">
        <v>-1.6696839187235799</v>
      </c>
      <c r="J1910">
        <f t="shared" si="30"/>
        <v>4.6135013884560063</v>
      </c>
      <c r="K1910" t="str" cm="1">
        <f t="array" ref="K1910">INDEX($P$5:$P$12,MATCH(MIN(ABS(MOD(J1910 - $Q$5:$Q$12 + PI(), 2*PI()) - PI())),ABS(MOD(J1910 - $Q$5:$Q$12 + PI(), 2*PI()) - PI()),0))</f>
        <v>W</v>
      </c>
      <c r="L1910">
        <v>5.2507658144159102</v>
      </c>
      <c r="M1910">
        <v>10.383095847235699</v>
      </c>
      <c r="N1910">
        <v>2.5173071755303198</v>
      </c>
    </row>
    <row r="1911" spans="1:14" x14ac:dyDescent="0.3">
      <c r="A1911">
        <v>1679403</v>
      </c>
      <c r="B1911">
        <v>2023</v>
      </c>
      <c r="C1911">
        <v>3</v>
      </c>
      <c r="D1911">
        <v>21</v>
      </c>
      <c r="E1911">
        <v>1600</v>
      </c>
      <c r="F1911">
        <v>5.2843170166015598</v>
      </c>
      <c r="G1911">
        <v>0.52655090332031196</v>
      </c>
      <c r="H1911">
        <v>5.3104860592729404</v>
      </c>
      <c r="I1911">
        <v>-1.6701125700502</v>
      </c>
      <c r="J1911">
        <f t="shared" si="30"/>
        <v>4.6130727371293858</v>
      </c>
      <c r="K1911" t="str" cm="1">
        <f t="array" ref="K1911">INDEX($P$5:$P$12,MATCH(MIN(ABS(MOD(J1911 - $Q$5:$Q$12 + PI(), 2*PI()) - PI())),ABS(MOD(J1911 - $Q$5:$Q$12 + PI(), 2*PI()) - PI()),0))</f>
        <v>W</v>
      </c>
      <c r="L1911">
        <v>5.2413869895956502</v>
      </c>
      <c r="M1911">
        <v>10.3676161236233</v>
      </c>
      <c r="N1911">
        <v>2.5050731235080201</v>
      </c>
    </row>
    <row r="1912" spans="1:14" x14ac:dyDescent="0.3">
      <c r="A1912">
        <v>1679407</v>
      </c>
      <c r="B1912">
        <v>2023</v>
      </c>
      <c r="C1912">
        <v>3</v>
      </c>
      <c r="D1912">
        <v>21</v>
      </c>
      <c r="E1912">
        <v>1700</v>
      </c>
      <c r="F1912">
        <v>5.2974267578124996</v>
      </c>
      <c r="G1912">
        <v>0.92476745605468702</v>
      </c>
      <c r="H1912">
        <v>5.3775389447372399</v>
      </c>
      <c r="I1912">
        <v>-1.7436239464817</v>
      </c>
      <c r="J1912">
        <f t="shared" si="30"/>
        <v>4.5395613606978866</v>
      </c>
      <c r="K1912" t="str" cm="1">
        <f t="array" ref="K1912">INDEX($P$5:$P$12,MATCH(MIN(ABS(MOD(J1912 - $Q$5:$Q$12 + PI(), 2*PI()) - PI())),ABS(MOD(J1912 - $Q$5:$Q$12 + PI(), 2*PI()) - PI()),0))</f>
        <v>W</v>
      </c>
      <c r="L1912">
        <v>5.2322498614396604</v>
      </c>
      <c r="M1912">
        <v>10.3396077685885</v>
      </c>
      <c r="N1912">
        <v>2.4875337812635601</v>
      </c>
    </row>
    <row r="1913" spans="1:14" x14ac:dyDescent="0.3">
      <c r="A1913">
        <v>1679410</v>
      </c>
      <c r="B1913">
        <v>2023</v>
      </c>
      <c r="C1913">
        <v>3</v>
      </c>
      <c r="D1913">
        <v>21</v>
      </c>
      <c r="E1913">
        <v>1800</v>
      </c>
      <c r="F1913">
        <v>5.2109039306640597</v>
      </c>
      <c r="G1913">
        <v>1.3506982421875</v>
      </c>
      <c r="H1913">
        <v>5.3831129949183198</v>
      </c>
      <c r="I1913">
        <v>-1.82442063931225</v>
      </c>
      <c r="J1913">
        <f t="shared" si="30"/>
        <v>4.4587646678673361</v>
      </c>
      <c r="K1913" t="str" cm="1">
        <f t="array" ref="K1913">INDEX($P$5:$P$12,MATCH(MIN(ABS(MOD(J1913 - $Q$5:$Q$12 + PI(), 2*PI()) - PI())),ABS(MOD(J1913 - $Q$5:$Q$12 + PI(), 2*PI()) - PI()),0))</f>
        <v>W</v>
      </c>
      <c r="L1913">
        <v>5.2231278837112098</v>
      </c>
      <c r="M1913">
        <v>10.2953480614556</v>
      </c>
      <c r="N1913">
        <v>2.4650416904025598</v>
      </c>
    </row>
    <row r="1914" spans="1:14" x14ac:dyDescent="0.3">
      <c r="A1914">
        <v>1679414</v>
      </c>
      <c r="B1914">
        <v>2023</v>
      </c>
      <c r="C1914">
        <v>3</v>
      </c>
      <c r="D1914">
        <v>21</v>
      </c>
      <c r="E1914">
        <v>1900</v>
      </c>
      <c r="F1914">
        <v>5.4983355712890596</v>
      </c>
      <c r="G1914">
        <v>1.5623608398437501</v>
      </c>
      <c r="H1914">
        <v>5.7160008264852298</v>
      </c>
      <c r="I1914">
        <v>-1.84765064132507</v>
      </c>
      <c r="J1914">
        <f t="shared" si="30"/>
        <v>4.4355346658545161</v>
      </c>
      <c r="K1914" t="str" cm="1">
        <f t="array" ref="K1914">INDEX($P$5:$P$12,MATCH(MIN(ABS(MOD(J1914 - $Q$5:$Q$12 + PI(), 2*PI()) - PI())),ABS(MOD(J1914 - $Q$5:$Q$12 + PI(), 2*PI()) - PI()),0))</f>
        <v>W</v>
      </c>
      <c r="L1914">
        <v>5.2137859880580697</v>
      </c>
      <c r="M1914">
        <v>10.230381435818099</v>
      </c>
      <c r="N1914">
        <v>2.4383987850612998</v>
      </c>
    </row>
    <row r="1915" spans="1:14" x14ac:dyDescent="0.3">
      <c r="A1915">
        <v>1679418</v>
      </c>
      <c r="B1915">
        <v>2023</v>
      </c>
      <c r="C1915">
        <v>3</v>
      </c>
      <c r="D1915">
        <v>21</v>
      </c>
      <c r="E1915">
        <v>2000</v>
      </c>
      <c r="F1915">
        <v>5.8893292236328101</v>
      </c>
      <c r="G1915">
        <v>1.3565075683593699</v>
      </c>
      <c r="H1915">
        <v>6.0435346848803402</v>
      </c>
      <c r="I1915">
        <v>-1.7971810740431799</v>
      </c>
      <c r="J1915">
        <f t="shared" si="30"/>
        <v>4.4860042331364065</v>
      </c>
      <c r="K1915" t="str" cm="1">
        <f t="array" ref="K1915">INDEX($P$5:$P$12,MATCH(MIN(ABS(MOD(J1915 - $Q$5:$Q$12 + PI(), 2*PI()) - PI())),ABS(MOD(J1915 - $Q$5:$Q$12 + PI(), 2*PI()) - PI()),0))</f>
        <v>W</v>
      </c>
      <c r="L1915">
        <v>5.2036430135490397</v>
      </c>
      <c r="M1915">
        <v>10.136567751566499</v>
      </c>
      <c r="N1915">
        <v>2.4099489847819</v>
      </c>
    </row>
    <row r="1916" spans="1:14" x14ac:dyDescent="0.3">
      <c r="A1916">
        <v>1679421</v>
      </c>
      <c r="B1916">
        <v>2023</v>
      </c>
      <c r="C1916">
        <v>3</v>
      </c>
      <c r="D1916">
        <v>21</v>
      </c>
      <c r="E1916">
        <v>2100</v>
      </c>
      <c r="F1916">
        <v>6.1247540283203099</v>
      </c>
      <c r="G1916">
        <v>1.1462518310546801</v>
      </c>
      <c r="H1916">
        <v>6.2310918118434202</v>
      </c>
      <c r="I1916">
        <v>-1.7558067912328199</v>
      </c>
      <c r="J1916">
        <f t="shared" si="30"/>
        <v>4.5273785159467668</v>
      </c>
      <c r="K1916" t="str" cm="1">
        <f t="array" ref="K1916">INDEX($P$5:$P$12,MATCH(MIN(ABS(MOD(J1916 - $Q$5:$Q$12 + PI(), 2*PI()) - PI())),ABS(MOD(J1916 - $Q$5:$Q$12 + PI(), 2*PI()) - PI()),0))</f>
        <v>W</v>
      </c>
      <c r="L1916">
        <v>5.1935114018606603</v>
      </c>
      <c r="M1916">
        <v>10.121941142612</v>
      </c>
      <c r="N1916">
        <v>2.4325883653428799</v>
      </c>
    </row>
    <row r="1917" spans="1:14" x14ac:dyDescent="0.3">
      <c r="A1917">
        <v>1679425</v>
      </c>
      <c r="B1917">
        <v>2023</v>
      </c>
      <c r="C1917">
        <v>3</v>
      </c>
      <c r="D1917">
        <v>21</v>
      </c>
      <c r="E1917">
        <v>2200</v>
      </c>
      <c r="F1917">
        <v>5.78403869628906</v>
      </c>
      <c r="G1917">
        <v>1.3869348144531199</v>
      </c>
      <c r="H1917">
        <v>5.9479989761020802</v>
      </c>
      <c r="I1917">
        <v>-1.8061394941750799</v>
      </c>
      <c r="J1917">
        <f t="shared" si="30"/>
        <v>4.4770458130045068</v>
      </c>
      <c r="K1917" t="str" cm="1">
        <f t="array" ref="K1917">INDEX($P$5:$P$12,MATCH(MIN(ABS(MOD(J1917 - $Q$5:$Q$12 + PI(), 2*PI()) - PI())),ABS(MOD(J1917 - $Q$5:$Q$12 + PI(), 2*PI()) - PI()),0))</f>
        <v>W</v>
      </c>
      <c r="L1917">
        <v>5.1864673999587501</v>
      </c>
      <c r="M1917">
        <v>10.0202924940321</v>
      </c>
      <c r="N1917">
        <v>2.3916010326809301</v>
      </c>
    </row>
    <row r="1918" spans="1:14" x14ac:dyDescent="0.3">
      <c r="A1918">
        <v>1679428</v>
      </c>
      <c r="B1918">
        <v>2023</v>
      </c>
      <c r="C1918">
        <v>3</v>
      </c>
      <c r="D1918">
        <v>21</v>
      </c>
      <c r="E1918">
        <v>2300</v>
      </c>
      <c r="F1918">
        <v>5.7655395507812504</v>
      </c>
      <c r="G1918">
        <v>1.8079748535156199</v>
      </c>
      <c r="H1918">
        <v>6.0423686897248903</v>
      </c>
      <c r="I1918">
        <v>-1.87466748544929</v>
      </c>
      <c r="J1918">
        <f t="shared" si="30"/>
        <v>4.408517821730296</v>
      </c>
      <c r="K1918" t="str" cm="1">
        <f t="array" ref="K1918">INDEX($P$5:$P$12,MATCH(MIN(ABS(MOD(J1918 - $Q$5:$Q$12 + PI(), 2*PI()) - PI())),ABS(MOD(J1918 - $Q$5:$Q$12 + PI(), 2*PI()) - PI()),0))</f>
        <v>W</v>
      </c>
      <c r="L1918">
        <v>5.17986962549283</v>
      </c>
      <c r="M1918">
        <v>9.9151660071478904</v>
      </c>
      <c r="N1918">
        <v>2.34851423899332</v>
      </c>
    </row>
    <row r="1919" spans="1:14" x14ac:dyDescent="0.3">
      <c r="A1919">
        <v>1679432</v>
      </c>
      <c r="B1919">
        <v>2023</v>
      </c>
      <c r="C1919">
        <v>3</v>
      </c>
      <c r="D1919">
        <v>21</v>
      </c>
      <c r="E1919">
        <v>0</v>
      </c>
      <c r="F1919">
        <v>6.4348211669921804</v>
      </c>
      <c r="G1919">
        <v>0.610796508789062</v>
      </c>
      <c r="H1919">
        <v>6.4637447216238</v>
      </c>
      <c r="I1919">
        <v>-1.6654332934609699</v>
      </c>
      <c r="J1919">
        <f t="shared" si="30"/>
        <v>4.6177520137186168</v>
      </c>
      <c r="K1919" t="str" cm="1">
        <f t="array" ref="K1919">INDEX($P$5:$P$12,MATCH(MIN(ABS(MOD(J1919 - $Q$5:$Q$12 + PI(), 2*PI()) - PI())),ABS(MOD(J1919 - $Q$5:$Q$12 + PI(), 2*PI()) - PI()),0))</f>
        <v>W</v>
      </c>
      <c r="L1919">
        <v>5.39975724932075</v>
      </c>
      <c r="M1919">
        <v>9.3731142679850201</v>
      </c>
      <c r="N1919">
        <v>2.2567277484469899</v>
      </c>
    </row>
    <row r="1920" spans="1:14" x14ac:dyDescent="0.3">
      <c r="A1920">
        <v>1679436</v>
      </c>
      <c r="B1920">
        <v>2023</v>
      </c>
      <c r="C1920">
        <v>3</v>
      </c>
      <c r="D1920">
        <v>21</v>
      </c>
      <c r="E1920">
        <v>100</v>
      </c>
      <c r="F1920">
        <v>6.9089624023437501</v>
      </c>
      <c r="G1920">
        <v>-7.7235107421875004E-2</v>
      </c>
      <c r="H1920">
        <v>6.9093940934656404</v>
      </c>
      <c r="I1920">
        <v>-1.55961781896367</v>
      </c>
      <c r="J1920">
        <f t="shared" si="30"/>
        <v>4.7235674882159167</v>
      </c>
      <c r="K1920" t="str" cm="1">
        <f t="array" ref="K1920">INDEX($P$5:$P$12,MATCH(MIN(ABS(MOD(J1920 - $Q$5:$Q$12 + PI(), 2*PI()) - PI())),ABS(MOD(J1920 - $Q$5:$Q$12 + PI(), 2*PI()) - PI()),0))</f>
        <v>W</v>
      </c>
      <c r="L1920">
        <v>5.3854476705142504</v>
      </c>
      <c r="M1920">
        <v>9.4453449249267507</v>
      </c>
      <c r="N1920">
        <v>2.2824309666951499</v>
      </c>
    </row>
    <row r="1921" spans="1:14" x14ac:dyDescent="0.3">
      <c r="A1921">
        <v>1679439</v>
      </c>
      <c r="B1921">
        <v>2023</v>
      </c>
      <c r="C1921">
        <v>3</v>
      </c>
      <c r="D1921">
        <v>21</v>
      </c>
      <c r="E1921">
        <v>200</v>
      </c>
      <c r="F1921">
        <v>7.3391558837890596</v>
      </c>
      <c r="G1921">
        <v>-1.0797943115234301</v>
      </c>
      <c r="H1921">
        <v>7.4181645197281698</v>
      </c>
      <c r="I1921">
        <v>-1.42471649306482</v>
      </c>
      <c r="J1921">
        <f t="shared" si="30"/>
        <v>4.8584688141147661</v>
      </c>
      <c r="K1921" t="str" cm="1">
        <f t="array" ref="K1921">INDEX($P$5:$P$12,MATCH(MIN(ABS(MOD(J1921 - $Q$5:$Q$12 + PI(), 2*PI()) - PI())),ABS(MOD(J1921 - $Q$5:$Q$12 + PI(), 2*PI()) - PI()),0))</f>
        <v>W</v>
      </c>
      <c r="L1921">
        <v>5.3681330990964202</v>
      </c>
      <c r="M1921">
        <v>9.4744427998860594</v>
      </c>
      <c r="N1921">
        <v>2.3187748591105102</v>
      </c>
    </row>
    <row r="1922" spans="1:14" x14ac:dyDescent="0.3">
      <c r="A1922">
        <v>1679443</v>
      </c>
      <c r="B1922">
        <v>2023</v>
      </c>
      <c r="C1922">
        <v>3</v>
      </c>
      <c r="D1922">
        <v>22</v>
      </c>
      <c r="E1922">
        <v>300</v>
      </c>
      <c r="F1922">
        <v>6.4927502441406197</v>
      </c>
      <c r="G1922">
        <v>2.28025390625</v>
      </c>
      <c r="H1922">
        <v>6.8815233495031096</v>
      </c>
      <c r="I1922">
        <v>-1.9085397910544399</v>
      </c>
      <c r="J1922">
        <f t="shared" si="30"/>
        <v>4.3746455161251463</v>
      </c>
      <c r="K1922" t="str" cm="1">
        <f t="array" ref="K1922">INDEX($P$5:$P$12,MATCH(MIN(ABS(MOD(J1922 - $Q$5:$Q$12 + PI(), 2*PI()) - PI())),ABS(MOD(J1922 - $Q$5:$Q$12 + PI(), 2*PI()) - PI()),0))</f>
        <v>W</v>
      </c>
      <c r="L1922">
        <v>5.1456554623363697</v>
      </c>
      <c r="M1922">
        <v>9.3816015455457897</v>
      </c>
      <c r="N1922">
        <v>2.20491303337944</v>
      </c>
    </row>
    <row r="1923" spans="1:14" x14ac:dyDescent="0.3">
      <c r="A1923">
        <v>1679446</v>
      </c>
      <c r="B1923">
        <v>2023</v>
      </c>
      <c r="C1923">
        <v>3</v>
      </c>
      <c r="D1923">
        <v>22</v>
      </c>
      <c r="E1923">
        <v>400</v>
      </c>
      <c r="F1923">
        <v>6.7574401855468702</v>
      </c>
      <c r="G1923">
        <v>2.4812188720703099</v>
      </c>
      <c r="H1923">
        <v>7.1985724246104201</v>
      </c>
      <c r="I1923">
        <v>-1.92269641014654</v>
      </c>
      <c r="J1923">
        <f t="shared" ref="J1923:J1986" si="31">IF(I1923&lt;0,I1923+2*PI(),I1923)</f>
        <v>4.3604888970330462</v>
      </c>
      <c r="K1923" t="str" cm="1">
        <f t="array" ref="K1923">INDEX($P$5:$P$12,MATCH(MIN(ABS(MOD(J1923 - $Q$5:$Q$12 + PI(), 2*PI()) - PI())),ABS(MOD(J1923 - $Q$5:$Q$12 + PI(), 2*PI()) - PI()),0))</f>
        <v>W</v>
      </c>
      <c r="L1923">
        <v>5.1342800952375596</v>
      </c>
      <c r="M1923">
        <v>9.2221704059176908</v>
      </c>
      <c r="N1923">
        <v>2.1831236945258201</v>
      </c>
    </row>
    <row r="1924" spans="1:14" x14ac:dyDescent="0.3">
      <c r="A1924">
        <v>1679450</v>
      </c>
      <c r="B1924">
        <v>2023</v>
      </c>
      <c r="C1924">
        <v>3</v>
      </c>
      <c r="D1924">
        <v>22</v>
      </c>
      <c r="E1924">
        <v>500</v>
      </c>
      <c r="F1924">
        <v>6.8924725341796798</v>
      </c>
      <c r="G1924">
        <v>2.9319250488281199</v>
      </c>
      <c r="H1924">
        <v>7.4901510082485698</v>
      </c>
      <c r="I1924">
        <v>-1.9729894180018701</v>
      </c>
      <c r="J1924">
        <f t="shared" si="31"/>
        <v>4.3101958891777166</v>
      </c>
      <c r="K1924" t="str" cm="1">
        <f t="array" ref="K1924">INDEX($P$5:$P$12,MATCH(MIN(ABS(MOD(J1924 - $Q$5:$Q$12 + PI(), 2*PI()) - PI())),ABS(MOD(J1924 - $Q$5:$Q$12 + PI(), 2*PI()) - PI()),0))</f>
        <v>SW</v>
      </c>
      <c r="L1924">
        <v>5.1229849780596002</v>
      </c>
      <c r="M1924">
        <v>9.0720213784111792</v>
      </c>
      <c r="N1924">
        <v>2.1654710769653298</v>
      </c>
    </row>
    <row r="1925" spans="1:14" x14ac:dyDescent="0.3">
      <c r="A1925">
        <v>1679454</v>
      </c>
      <c r="B1925">
        <v>2023</v>
      </c>
      <c r="C1925">
        <v>3</v>
      </c>
      <c r="D1925">
        <v>22</v>
      </c>
      <c r="E1925">
        <v>600</v>
      </c>
      <c r="F1925">
        <v>7.1645257568359302</v>
      </c>
      <c r="G1925">
        <v>3.1919543457031199</v>
      </c>
      <c r="H1925">
        <v>7.84340499180162</v>
      </c>
      <c r="I1925">
        <v>-1.9899201692577699</v>
      </c>
      <c r="J1925">
        <f t="shared" si="31"/>
        <v>4.2932651379218161</v>
      </c>
      <c r="K1925" t="str" cm="1">
        <f t="array" ref="K1925">INDEX($P$5:$P$12,MATCH(MIN(ABS(MOD(J1925 - $Q$5:$Q$12 + PI(), 2*PI()) - PI())),ABS(MOD(J1925 - $Q$5:$Q$12 + PI(), 2*PI()) - PI()),0))</f>
        <v>SW</v>
      </c>
      <c r="L1925">
        <v>5.1091568987781901</v>
      </c>
      <c r="M1925">
        <v>8.9163457022772903</v>
      </c>
      <c r="N1925">
        <v>2.1559376186794701</v>
      </c>
    </row>
    <row r="1926" spans="1:14" x14ac:dyDescent="0.3">
      <c r="A1926">
        <v>1679457</v>
      </c>
      <c r="B1926">
        <v>2023</v>
      </c>
      <c r="C1926">
        <v>3</v>
      </c>
      <c r="D1926">
        <v>22</v>
      </c>
      <c r="E1926">
        <v>700</v>
      </c>
      <c r="F1926">
        <v>7.4777520751953102</v>
      </c>
      <c r="G1926">
        <v>3.360146484375</v>
      </c>
      <c r="H1926">
        <v>8.1980095446727397</v>
      </c>
      <c r="I1926">
        <v>-1.9931116492543901</v>
      </c>
      <c r="J1926">
        <f t="shared" si="31"/>
        <v>4.2900736579251966</v>
      </c>
      <c r="K1926" t="str" cm="1">
        <f t="array" ref="K1926">INDEX($P$5:$P$12,MATCH(MIN(ABS(MOD(J1926 - $Q$5:$Q$12 + PI(), 2*PI()) - PI())),ABS(MOD(J1926 - $Q$5:$Q$12 + PI(), 2*PI()) - PI()),0))</f>
        <v>SW</v>
      </c>
      <c r="L1926">
        <v>5.0927788131623499</v>
      </c>
      <c r="M1926">
        <v>8.7520782682630696</v>
      </c>
      <c r="N1926">
        <v>2.1559138827853701</v>
      </c>
    </row>
    <row r="1927" spans="1:14" x14ac:dyDescent="0.3">
      <c r="A1927">
        <v>1679461</v>
      </c>
      <c r="B1927">
        <v>2023</v>
      </c>
      <c r="C1927">
        <v>3</v>
      </c>
      <c r="D1927">
        <v>22</v>
      </c>
      <c r="E1927">
        <v>800</v>
      </c>
      <c r="F1927">
        <v>7.5830114746093704</v>
      </c>
      <c r="G1927">
        <v>3.5931066894531201</v>
      </c>
      <c r="H1927">
        <v>8.3912143761109004</v>
      </c>
      <c r="I1927">
        <v>-2.0132948238178598</v>
      </c>
      <c r="J1927">
        <f t="shared" si="31"/>
        <v>4.2698904833617259</v>
      </c>
      <c r="K1927" t="str" cm="1">
        <f t="array" ref="K1927">INDEX($P$5:$P$12,MATCH(MIN(ABS(MOD(J1927 - $Q$5:$Q$12 + PI(), 2*PI()) - PI())),ABS(MOD(J1927 - $Q$5:$Q$12 + PI(), 2*PI()) - PI()),0))</f>
        <v>SW</v>
      </c>
      <c r="L1927">
        <v>5.0759689403617703</v>
      </c>
      <c r="M1927">
        <v>8.5968866348266602</v>
      </c>
      <c r="N1927">
        <v>2.16265731387668</v>
      </c>
    </row>
    <row r="1928" spans="1:14" x14ac:dyDescent="0.3">
      <c r="A1928">
        <v>1679464</v>
      </c>
      <c r="B1928">
        <v>2023</v>
      </c>
      <c r="C1928">
        <v>3</v>
      </c>
      <c r="D1928">
        <v>22</v>
      </c>
      <c r="E1928">
        <v>900</v>
      </c>
      <c r="F1928">
        <v>7.6833294677734303</v>
      </c>
      <c r="G1928">
        <v>3.7500604248046798</v>
      </c>
      <c r="H1928">
        <v>8.5496494021709406</v>
      </c>
      <c r="I1928">
        <v>-2.0248605441078</v>
      </c>
      <c r="J1928">
        <f t="shared" si="31"/>
        <v>4.2583247630717862</v>
      </c>
      <c r="K1928" t="str" cm="1">
        <f t="array" ref="K1928">INDEX($P$5:$P$12,MATCH(MIN(ABS(MOD(J1928 - $Q$5:$Q$12 + PI(), 2*PI()) - PI())),ABS(MOD(J1928 - $Q$5:$Q$12 + PI(), 2*PI()) - PI()),0))</f>
        <v>SW</v>
      </c>
      <c r="L1928">
        <v>5.0603871990932197</v>
      </c>
      <c r="M1928">
        <v>8.4221090740627709</v>
      </c>
      <c r="N1928">
        <v>2.15411281585693</v>
      </c>
    </row>
    <row r="1929" spans="1:14" x14ac:dyDescent="0.3">
      <c r="A1929">
        <v>1679468</v>
      </c>
      <c r="B1929">
        <v>2023</v>
      </c>
      <c r="C1929">
        <v>3</v>
      </c>
      <c r="D1929">
        <v>22</v>
      </c>
      <c r="E1929">
        <v>1000</v>
      </c>
      <c r="F1929">
        <v>7.3277374267578104</v>
      </c>
      <c r="G1929">
        <v>4.4532055664062504</v>
      </c>
      <c r="H1929">
        <v>8.5747755429619694</v>
      </c>
      <c r="I1929">
        <v>-2.1168722696607198</v>
      </c>
      <c r="J1929">
        <f t="shared" si="31"/>
        <v>4.1663130375188668</v>
      </c>
      <c r="K1929" t="str" cm="1">
        <f t="array" ref="K1929">INDEX($P$5:$P$12,MATCH(MIN(ABS(MOD(J1929 - $Q$5:$Q$12 + PI(), 2*PI()) - PI())),ABS(MOD(J1929 - $Q$5:$Q$12 + PI(), 2*PI()) - PI()),0))</f>
        <v>SW</v>
      </c>
      <c r="L1929">
        <v>5.04610460698576</v>
      </c>
      <c r="M1929">
        <v>8.3230319552951393</v>
      </c>
      <c r="N1929">
        <v>2.1639449861314501</v>
      </c>
    </row>
    <row r="1930" spans="1:14" x14ac:dyDescent="0.3">
      <c r="A1930">
        <v>1679472</v>
      </c>
      <c r="B1930">
        <v>2023</v>
      </c>
      <c r="C1930">
        <v>3</v>
      </c>
      <c r="D1930">
        <v>22</v>
      </c>
      <c r="E1930">
        <v>1100</v>
      </c>
      <c r="F1930">
        <v>7.2883044433593698</v>
      </c>
      <c r="G1930">
        <v>5.0389398193359298</v>
      </c>
      <c r="H1930">
        <v>8.8606036003187292</v>
      </c>
      <c r="I1930">
        <v>-2.1757091322423801</v>
      </c>
      <c r="J1930">
        <f t="shared" si="31"/>
        <v>4.1074761749372062</v>
      </c>
      <c r="K1930" t="str" cm="1">
        <f t="array" ref="K1930">INDEX($P$5:$P$12,MATCH(MIN(ABS(MOD(J1930 - $Q$5:$Q$12 + PI(), 2*PI()) - PI())),ABS(MOD(J1930 - $Q$5:$Q$12 + PI(), 2*PI()) - PI()),0))</f>
        <v>SW</v>
      </c>
      <c r="L1930">
        <v>5.0298609814142896</v>
      </c>
      <c r="M1930">
        <v>8.2395113839043503</v>
      </c>
      <c r="N1930">
        <v>2.17751608954535</v>
      </c>
    </row>
    <row r="1931" spans="1:14" x14ac:dyDescent="0.3">
      <c r="A1931">
        <v>1679475</v>
      </c>
      <c r="B1931">
        <v>2023</v>
      </c>
      <c r="C1931">
        <v>3</v>
      </c>
      <c r="D1931">
        <v>22</v>
      </c>
      <c r="E1931">
        <v>1200</v>
      </c>
      <c r="F1931">
        <v>7.4323858642578102</v>
      </c>
      <c r="G1931">
        <v>5.3121081542968698</v>
      </c>
      <c r="H1931">
        <v>9.1355816825294003</v>
      </c>
      <c r="I1931">
        <v>-2.1913362894202102</v>
      </c>
      <c r="J1931">
        <f t="shared" si="31"/>
        <v>4.091849017759376</v>
      </c>
      <c r="K1931" t="str" cm="1">
        <f t="array" ref="K1931">INDEX($P$5:$P$12,MATCH(MIN(ABS(MOD(J1931 - $Q$5:$Q$12 + PI(), 2*PI()) - PI())),ABS(MOD(J1931 - $Q$5:$Q$12 + PI(), 2*PI()) - PI()),0))</f>
        <v>SW</v>
      </c>
      <c r="L1931">
        <v>5.0078242111142499</v>
      </c>
      <c r="M1931">
        <v>8.1449902852376308</v>
      </c>
      <c r="N1931">
        <v>2.2028521431816901</v>
      </c>
    </row>
    <row r="1932" spans="1:14" x14ac:dyDescent="0.3">
      <c r="A1932">
        <v>1679479</v>
      </c>
      <c r="B1932">
        <v>2023</v>
      </c>
      <c r="C1932">
        <v>3</v>
      </c>
      <c r="D1932">
        <v>22</v>
      </c>
      <c r="E1932">
        <v>1300</v>
      </c>
      <c r="F1932">
        <v>7.6657122802734303</v>
      </c>
      <c r="G1932">
        <v>5.1525714111328096</v>
      </c>
      <c r="H1932">
        <v>9.2364569457535008</v>
      </c>
      <c r="I1932">
        <v>-2.1625911352228999</v>
      </c>
      <c r="J1932">
        <f t="shared" si="31"/>
        <v>4.1205941719566859</v>
      </c>
      <c r="K1932" t="str" cm="1">
        <f t="array" ref="K1932">INDEX($P$5:$P$12,MATCH(MIN(ABS(MOD(J1932 - $Q$5:$Q$12 + PI(), 2*PI()) - PI())),ABS(MOD(J1932 - $Q$5:$Q$12 + PI(), 2*PI()) - PI()),0))</f>
        <v>SW</v>
      </c>
      <c r="L1932">
        <v>4.9893189107823703</v>
      </c>
      <c r="M1932">
        <v>8.0666979683769995</v>
      </c>
      <c r="N1932">
        <v>2.2327843772040401</v>
      </c>
    </row>
    <row r="1933" spans="1:14" x14ac:dyDescent="0.3">
      <c r="A1933">
        <v>1679482</v>
      </c>
      <c r="B1933">
        <v>2023</v>
      </c>
      <c r="C1933">
        <v>3</v>
      </c>
      <c r="D1933">
        <v>22</v>
      </c>
      <c r="E1933">
        <v>1400</v>
      </c>
      <c r="F1933">
        <v>7.6750476074218703</v>
      </c>
      <c r="G1933">
        <v>4.8337640380859304</v>
      </c>
      <c r="H1933">
        <v>9.0703710261535093</v>
      </c>
      <c r="I1933">
        <v>-2.1328416612287802</v>
      </c>
      <c r="J1933">
        <f t="shared" si="31"/>
        <v>4.1503436459508061</v>
      </c>
      <c r="K1933" t="str" cm="1">
        <f t="array" ref="K1933">INDEX($P$5:$P$12,MATCH(MIN(ABS(MOD(J1933 - $Q$5:$Q$12 + PI(), 2*PI()) - PI())),ABS(MOD(J1933 - $Q$5:$Q$12 + PI(), 2*PI()) - PI()),0))</f>
        <v>SW</v>
      </c>
      <c r="L1933">
        <v>4.9811821842945303</v>
      </c>
      <c r="M1933">
        <v>8.0308499866061709</v>
      </c>
      <c r="N1933">
        <v>2.2571382522582999</v>
      </c>
    </row>
    <row r="1934" spans="1:14" x14ac:dyDescent="0.3">
      <c r="A1934">
        <v>1679486</v>
      </c>
      <c r="B1934">
        <v>2023</v>
      </c>
      <c r="C1934">
        <v>3</v>
      </c>
      <c r="D1934">
        <v>22</v>
      </c>
      <c r="E1934">
        <v>1500</v>
      </c>
      <c r="F1934">
        <v>7.6856451416015599</v>
      </c>
      <c r="G1934">
        <v>4.4335437011718701</v>
      </c>
      <c r="H1934">
        <v>8.8727363869791809</v>
      </c>
      <c r="I1934">
        <v>-2.0940275611152099</v>
      </c>
      <c r="J1934">
        <f t="shared" si="31"/>
        <v>4.1891577460643763</v>
      </c>
      <c r="K1934" t="str" cm="1">
        <f t="array" ref="K1934">INDEX($P$5:$P$12,MATCH(MIN(ABS(MOD(J1934 - $Q$5:$Q$12 + PI(), 2*PI()) - PI())),ABS(MOD(J1934 - $Q$5:$Q$12 + PI(), 2*PI()) - PI()),0))</f>
        <v>SW</v>
      </c>
      <c r="L1934">
        <v>4.9860923431683402</v>
      </c>
      <c r="M1934">
        <v>8.04445997873942</v>
      </c>
      <c r="N1934">
        <v>2.2714506785074802</v>
      </c>
    </row>
    <row r="1935" spans="1:14" x14ac:dyDescent="0.3">
      <c r="A1935">
        <v>1679490</v>
      </c>
      <c r="B1935">
        <v>2023</v>
      </c>
      <c r="C1935">
        <v>3</v>
      </c>
      <c r="D1935">
        <v>22</v>
      </c>
      <c r="E1935">
        <v>1600</v>
      </c>
      <c r="F1935">
        <v>7.57178649902343</v>
      </c>
      <c r="G1935">
        <v>4.1846301269531203</v>
      </c>
      <c r="H1935">
        <v>8.65118951856895</v>
      </c>
      <c r="I1935">
        <v>-2.0756801378306</v>
      </c>
      <c r="J1935">
        <f t="shared" si="31"/>
        <v>4.2075051693489858</v>
      </c>
      <c r="K1935" t="str" cm="1">
        <f t="array" ref="K1935">INDEX($P$5:$P$12,MATCH(MIN(ABS(MOD(J1935 - $Q$5:$Q$12 + PI(), 2*PI()) - PI())),ABS(MOD(J1935 - $Q$5:$Q$12 + PI(), 2*PI()) - PI()),0))</f>
        <v>SW</v>
      </c>
      <c r="L1935">
        <v>4.9975844159042504</v>
      </c>
      <c r="M1935">
        <v>8.08429219987657</v>
      </c>
      <c r="N1935">
        <v>2.2805141872829799</v>
      </c>
    </row>
    <row r="1936" spans="1:14" x14ac:dyDescent="0.3">
      <c r="A1936">
        <v>1679493</v>
      </c>
      <c r="B1936">
        <v>2023</v>
      </c>
      <c r="C1936">
        <v>3</v>
      </c>
      <c r="D1936">
        <v>22</v>
      </c>
      <c r="E1936">
        <v>1700</v>
      </c>
      <c r="F1936">
        <v>7.4546459960937499</v>
      </c>
      <c r="G1936">
        <v>4.1323480224609304</v>
      </c>
      <c r="H1936">
        <v>8.5233823747273796</v>
      </c>
      <c r="I1936">
        <v>-2.0769592821347498</v>
      </c>
      <c r="J1936">
        <f t="shared" si="31"/>
        <v>4.2062260250448364</v>
      </c>
      <c r="K1936" t="str" cm="1">
        <f t="array" ref="K1936">INDEX($P$5:$P$12,MATCH(MIN(ABS(MOD(J1936 - $Q$5:$Q$12 + PI(), 2*PI()) - PI())),ABS(MOD(J1936 - $Q$5:$Q$12 + PI(), 2*PI()) - PI()),0))</f>
        <v>SW</v>
      </c>
      <c r="L1936">
        <v>5.0137255393644402</v>
      </c>
      <c r="M1936">
        <v>8.14399909973144</v>
      </c>
      <c r="N1936">
        <v>2.2850147883097298</v>
      </c>
    </row>
    <row r="1937" spans="1:14" x14ac:dyDescent="0.3">
      <c r="A1937">
        <v>1679497</v>
      </c>
      <c r="B1937">
        <v>2023</v>
      </c>
      <c r="C1937">
        <v>3</v>
      </c>
      <c r="D1937">
        <v>22</v>
      </c>
      <c r="E1937">
        <v>1800</v>
      </c>
      <c r="F1937">
        <v>7.6747039794921799</v>
      </c>
      <c r="G1937">
        <v>3.9205291748046802</v>
      </c>
      <c r="H1937">
        <v>8.6180989889492405</v>
      </c>
      <c r="I1937">
        <v>-2.0430765658126799</v>
      </c>
      <c r="J1937">
        <f t="shared" si="31"/>
        <v>4.2401087413669067</v>
      </c>
      <c r="K1937" t="str" cm="1">
        <f t="array" ref="K1937">INDEX($P$5:$P$12,MATCH(MIN(ABS(MOD(J1937 - $Q$5:$Q$12 + PI(), 2*PI()) - PI())),ABS(MOD(J1937 - $Q$5:$Q$12 + PI(), 2*PI()) - PI()),0))</f>
        <v>SW</v>
      </c>
      <c r="L1937">
        <v>5.03088316182202</v>
      </c>
      <c r="M1937">
        <v>8.2085161209106392</v>
      </c>
      <c r="N1937">
        <v>2.2877821392483102</v>
      </c>
    </row>
    <row r="1938" spans="1:14" x14ac:dyDescent="0.3">
      <c r="A1938">
        <v>1679500</v>
      </c>
      <c r="B1938">
        <v>2023</v>
      </c>
      <c r="C1938">
        <v>3</v>
      </c>
      <c r="D1938">
        <v>22</v>
      </c>
      <c r="E1938">
        <v>1900</v>
      </c>
      <c r="F1938">
        <v>7.8744085693359303</v>
      </c>
      <c r="G1938">
        <v>3.56759094238281</v>
      </c>
      <c r="H1938">
        <v>8.6448837730187602</v>
      </c>
      <c r="I1938">
        <v>-1.9961932361057799</v>
      </c>
      <c r="J1938">
        <f t="shared" si="31"/>
        <v>4.2869920710738061</v>
      </c>
      <c r="K1938" t="str" cm="1">
        <f t="array" ref="K1938">INDEX($P$5:$P$12,MATCH(MIN(ABS(MOD(J1938 - $Q$5:$Q$12 + PI(), 2*PI()) - PI())),ABS(MOD(J1938 - $Q$5:$Q$12 + PI(), 2*PI()) - PI()),0))</f>
        <v>SW</v>
      </c>
      <c r="L1938">
        <v>5.0479143728998697</v>
      </c>
      <c r="M1938">
        <v>8.26609484354654</v>
      </c>
      <c r="N1938">
        <v>2.2912776735093798</v>
      </c>
    </row>
    <row r="1939" spans="1:14" x14ac:dyDescent="0.3">
      <c r="A1939">
        <v>1679504</v>
      </c>
      <c r="B1939">
        <v>2023</v>
      </c>
      <c r="C1939">
        <v>3</v>
      </c>
      <c r="D1939">
        <v>22</v>
      </c>
      <c r="E1939">
        <v>2000</v>
      </c>
      <c r="F1939">
        <v>7.95807800292968</v>
      </c>
      <c r="G1939">
        <v>3.15007202148437</v>
      </c>
      <c r="H1939">
        <v>8.5588526825300608</v>
      </c>
      <c r="I1939">
        <v>-1.9477055404827801</v>
      </c>
      <c r="J1939">
        <f t="shared" si="31"/>
        <v>4.3354797666968059</v>
      </c>
      <c r="K1939" t="str" cm="1">
        <f t="array" ref="K1939">INDEX($P$5:$P$12,MATCH(MIN(ABS(MOD(J1939 - $Q$5:$Q$12 + PI(), 2*PI()) - PI())),ABS(MOD(J1939 - $Q$5:$Q$12 + PI(), 2*PI()) - PI()),0))</f>
        <v>W</v>
      </c>
      <c r="L1939">
        <v>5.0649328008044803</v>
      </c>
      <c r="M1939">
        <v>8.3164044486151791</v>
      </c>
      <c r="N1939">
        <v>2.2949690288967499</v>
      </c>
    </row>
    <row r="1940" spans="1:14" x14ac:dyDescent="0.3">
      <c r="A1940">
        <v>1679508</v>
      </c>
      <c r="B1940">
        <v>2023</v>
      </c>
      <c r="C1940">
        <v>3</v>
      </c>
      <c r="D1940">
        <v>22</v>
      </c>
      <c r="E1940">
        <v>2100</v>
      </c>
      <c r="F1940">
        <v>7.9107812500000003</v>
      </c>
      <c r="G1940">
        <v>2.8694445800781199</v>
      </c>
      <c r="H1940">
        <v>8.4151156963817897</v>
      </c>
      <c r="I1940">
        <v>-1.91876288854624</v>
      </c>
      <c r="J1940">
        <f t="shared" si="31"/>
        <v>4.364422418633346</v>
      </c>
      <c r="K1940" t="str" cm="1">
        <f t="array" ref="K1940">INDEX($P$5:$P$12,MATCH(MIN(ABS(MOD(J1940 - $Q$5:$Q$12 + PI(), 2*PI()) - PI())),ABS(MOD(J1940 - $Q$5:$Q$12 + PI(), 2*PI()) - PI()),0))</f>
        <v>W</v>
      </c>
      <c r="L1940">
        <v>5.0819919454830904</v>
      </c>
      <c r="M1940">
        <v>8.3618077172173297</v>
      </c>
      <c r="N1940">
        <v>2.2977056503295898</v>
      </c>
    </row>
    <row r="1941" spans="1:14" x14ac:dyDescent="0.3">
      <c r="A1941">
        <v>1679511</v>
      </c>
      <c r="B1941">
        <v>2023</v>
      </c>
      <c r="C1941">
        <v>3</v>
      </c>
      <c r="D1941">
        <v>22</v>
      </c>
      <c r="E1941">
        <v>2200</v>
      </c>
      <c r="F1941">
        <v>7.8234387207031197</v>
      </c>
      <c r="G1941">
        <v>2.7219201660156198</v>
      </c>
      <c r="H1941">
        <v>8.2834197531429901</v>
      </c>
      <c r="I1941">
        <v>-1.9056157266278699</v>
      </c>
      <c r="J1941">
        <f t="shared" si="31"/>
        <v>4.3775695805517163</v>
      </c>
      <c r="K1941" t="str" cm="1">
        <f t="array" ref="K1941">INDEX($P$5:$P$12,MATCH(MIN(ABS(MOD(J1941 - $Q$5:$Q$12 + PI(), 2*PI()) - PI())),ABS(MOD(J1941 - $Q$5:$Q$12 + PI(), 2*PI()) - PI()),0))</f>
        <v>W</v>
      </c>
      <c r="L1941">
        <v>5.10019115983369</v>
      </c>
      <c r="M1941">
        <v>8.4112269083658795</v>
      </c>
      <c r="N1941">
        <v>2.29787137773301</v>
      </c>
    </row>
    <row r="1942" spans="1:14" x14ac:dyDescent="0.3">
      <c r="A1942">
        <v>1679515</v>
      </c>
      <c r="B1942">
        <v>2023</v>
      </c>
      <c r="C1942">
        <v>3</v>
      </c>
      <c r="D1942">
        <v>22</v>
      </c>
      <c r="E1942">
        <v>2300</v>
      </c>
      <c r="F1942">
        <v>7.4162835693359304</v>
      </c>
      <c r="G1942">
        <v>2.55796752929687</v>
      </c>
      <c r="H1942">
        <v>7.8450277158043997</v>
      </c>
      <c r="I1942">
        <v>-1.9029315163923499</v>
      </c>
      <c r="J1942">
        <f t="shared" si="31"/>
        <v>4.3802537907872363</v>
      </c>
      <c r="K1942" t="str" cm="1">
        <f t="array" ref="K1942">INDEX($P$5:$P$12,MATCH(MIN(ABS(MOD(J1942 - $Q$5:$Q$12 + PI(), 2*PI()) - PI())),ABS(MOD(J1942 - $Q$5:$Q$12 + PI(), 2*PI()) - PI()),0))</f>
        <v>W</v>
      </c>
      <c r="L1942">
        <v>5.1217748376602703</v>
      </c>
      <c r="M1942">
        <v>8.4692103068033795</v>
      </c>
      <c r="N1942">
        <v>2.2940707736545098</v>
      </c>
    </row>
    <row r="1943" spans="1:14" x14ac:dyDescent="0.3">
      <c r="A1943">
        <v>1679518</v>
      </c>
      <c r="B1943">
        <v>2023</v>
      </c>
      <c r="C1943">
        <v>3</v>
      </c>
      <c r="D1943">
        <v>22</v>
      </c>
      <c r="E1943">
        <v>0</v>
      </c>
      <c r="F1943">
        <v>5.90740966796875</v>
      </c>
      <c r="G1943">
        <v>2.0915502929687499</v>
      </c>
      <c r="H1943">
        <v>6.2667433020052998</v>
      </c>
      <c r="I1943">
        <v>-1.91107939641594</v>
      </c>
      <c r="J1943">
        <f t="shared" si="31"/>
        <v>4.3721059107636462</v>
      </c>
      <c r="K1943" t="str" cm="1">
        <f t="array" ref="K1943">INDEX($P$5:$P$12,MATCH(MIN(ABS(MOD(J1943 - $Q$5:$Q$12 + PI(), 2*PI()) - PI())),ABS(MOD(J1943 - $Q$5:$Q$12 + PI(), 2*PI()) - PI()),0))</f>
        <v>W</v>
      </c>
      <c r="L1943">
        <v>5.1723057745461496</v>
      </c>
      <c r="M1943">
        <v>9.7985280354817696</v>
      </c>
      <c r="N1943">
        <v>2.3067673577202599</v>
      </c>
    </row>
    <row r="1944" spans="1:14" x14ac:dyDescent="0.3">
      <c r="A1944">
        <v>1679522</v>
      </c>
      <c r="B1944">
        <v>2023</v>
      </c>
      <c r="C1944">
        <v>3</v>
      </c>
      <c r="D1944">
        <v>22</v>
      </c>
      <c r="E1944">
        <v>100</v>
      </c>
      <c r="F1944">
        <v>5.9971594238281201</v>
      </c>
      <c r="G1944">
        <v>2.12228210449218</v>
      </c>
      <c r="H1944">
        <v>6.3616037668074101</v>
      </c>
      <c r="I1944">
        <v>-1.9109246117765</v>
      </c>
      <c r="J1944">
        <f t="shared" si="31"/>
        <v>4.372260695403086</v>
      </c>
      <c r="K1944" t="str" cm="1">
        <f t="array" ref="K1944">INDEX($P$5:$P$12,MATCH(MIN(ABS(MOD(J1944 - $Q$5:$Q$12 + PI(), 2*PI()) - PI())),ABS(MOD(J1944 - $Q$5:$Q$12 + PI(), 2*PI()) - PI()),0))</f>
        <v>W</v>
      </c>
      <c r="L1944">
        <v>5.1641297516368896</v>
      </c>
      <c r="M1944">
        <v>9.6708315743340307</v>
      </c>
      <c r="N1944">
        <v>2.2679054472181499</v>
      </c>
    </row>
    <row r="1945" spans="1:14" x14ac:dyDescent="0.3">
      <c r="A1945">
        <v>1679526</v>
      </c>
      <c r="B1945">
        <v>2023</v>
      </c>
      <c r="C1945">
        <v>3</v>
      </c>
      <c r="D1945">
        <v>22</v>
      </c>
      <c r="E1945">
        <v>200</v>
      </c>
      <c r="F1945">
        <v>6.1584118652343696</v>
      </c>
      <c r="G1945">
        <v>2.1481176757812501</v>
      </c>
      <c r="H1945">
        <v>6.52230375334232</v>
      </c>
      <c r="I1945">
        <v>-1.90641091376311</v>
      </c>
      <c r="J1945">
        <f t="shared" si="31"/>
        <v>4.3767743934164764</v>
      </c>
      <c r="K1945" t="str" cm="1">
        <f t="array" ref="K1945">INDEX($P$5:$P$12,MATCH(MIN(ABS(MOD(J1945 - $Q$5:$Q$12 + PI(), 2*PI()) - PI())),ABS(MOD(J1945 - $Q$5:$Q$12 + PI(), 2*PI()) - PI()),0))</f>
        <v>W</v>
      </c>
      <c r="L1945">
        <v>5.1548965129562303</v>
      </c>
      <c r="M1945">
        <v>9.5274874369303308</v>
      </c>
      <c r="N1945">
        <v>2.2342512342664902</v>
      </c>
    </row>
    <row r="1946" spans="1:14" x14ac:dyDescent="0.3">
      <c r="A1946">
        <v>1679529</v>
      </c>
      <c r="B1946">
        <v>2023</v>
      </c>
      <c r="C1946">
        <v>3</v>
      </c>
      <c r="D1946">
        <v>23</v>
      </c>
      <c r="E1946">
        <v>300</v>
      </c>
      <c r="F1946">
        <v>5.8966406249999999</v>
      </c>
      <c r="G1946">
        <v>0.34049865722656197</v>
      </c>
      <c r="H1946">
        <v>5.90646340850203</v>
      </c>
      <c r="I1946">
        <v>-1.6284767889443501</v>
      </c>
      <c r="J1946">
        <f t="shared" si="31"/>
        <v>4.6547085182352363</v>
      </c>
      <c r="K1946" t="str" cm="1">
        <f t="array" ref="K1946">INDEX($P$5:$P$12,MATCH(MIN(ABS(MOD(J1946 - $Q$5:$Q$12 + PI(), 2*PI()) - PI())),ABS(MOD(J1946 - $Q$5:$Q$12 + PI(), 2*PI()) - PI()),0))</f>
        <v>W</v>
      </c>
      <c r="L1946">
        <v>5.22932890635607</v>
      </c>
      <c r="M1946">
        <v>8.6584438747829804</v>
      </c>
      <c r="N1946">
        <v>2.2829678853352799</v>
      </c>
    </row>
    <row r="1947" spans="1:14" x14ac:dyDescent="0.3">
      <c r="A1947">
        <v>1679533</v>
      </c>
      <c r="B1947">
        <v>2023</v>
      </c>
      <c r="C1947">
        <v>3</v>
      </c>
      <c r="D1947">
        <v>23</v>
      </c>
      <c r="E1947">
        <v>400</v>
      </c>
      <c r="F1947">
        <v>5.0684118652343697</v>
      </c>
      <c r="G1947">
        <v>-0.44974426269531198</v>
      </c>
      <c r="H1947">
        <v>5.0883267129259604</v>
      </c>
      <c r="I1947">
        <v>-1.48229337697907</v>
      </c>
      <c r="J1947">
        <f t="shared" si="31"/>
        <v>4.8008919302005157</v>
      </c>
      <c r="K1947" t="str" cm="1">
        <f t="array" ref="K1947">INDEX($P$5:$P$12,MATCH(MIN(ABS(MOD(J1947 - $Q$5:$Q$12 + PI(), 2*PI()) - PI())),ABS(MOD(J1947 - $Q$5:$Q$12 + PI(), 2*PI()) - PI()),0))</f>
        <v>W</v>
      </c>
      <c r="L1947">
        <v>5.26911700649271</v>
      </c>
      <c r="M1947">
        <v>8.7167083952161999</v>
      </c>
      <c r="N1947">
        <v>2.28145938449435</v>
      </c>
    </row>
    <row r="1948" spans="1:14" x14ac:dyDescent="0.3">
      <c r="A1948">
        <v>1679536</v>
      </c>
      <c r="B1948">
        <v>2023</v>
      </c>
      <c r="C1948">
        <v>3</v>
      </c>
      <c r="D1948">
        <v>23</v>
      </c>
      <c r="E1948">
        <v>500</v>
      </c>
      <c r="F1948">
        <v>4.1214910888671801</v>
      </c>
      <c r="G1948">
        <v>-1.7134356689453101</v>
      </c>
      <c r="H1948">
        <v>4.4634684481046403</v>
      </c>
      <c r="I1948">
        <v>-1.1768018869800101</v>
      </c>
      <c r="J1948">
        <f t="shared" si="31"/>
        <v>5.1063834201995757</v>
      </c>
      <c r="K1948" t="str" cm="1">
        <f t="array" ref="K1948">INDEX($P$5:$P$12,MATCH(MIN(ABS(MOD(J1948 - $Q$5:$Q$12 + PI(), 2*PI()) - PI())),ABS(MOD(J1948 - $Q$5:$Q$12 + PI(), 2*PI()) - PI()),0))</f>
        <v>NW</v>
      </c>
      <c r="L1948">
        <v>5.3201957260241404</v>
      </c>
      <c r="M1948">
        <v>8.7689602110120894</v>
      </c>
      <c r="N1948">
        <v>2.2860627704196501</v>
      </c>
    </row>
    <row r="1949" spans="1:14" x14ac:dyDescent="0.3">
      <c r="A1949">
        <v>1679540</v>
      </c>
      <c r="B1949">
        <v>2023</v>
      </c>
      <c r="C1949">
        <v>3</v>
      </c>
      <c r="D1949">
        <v>23</v>
      </c>
      <c r="E1949">
        <v>600</v>
      </c>
      <c r="F1949">
        <v>2.7718334960937501</v>
      </c>
      <c r="G1949">
        <v>-3.3927130126953098</v>
      </c>
      <c r="H1949">
        <v>4.38104582452402</v>
      </c>
      <c r="I1949">
        <v>-0.68501887581024701</v>
      </c>
      <c r="J1949">
        <f t="shared" si="31"/>
        <v>5.5981664313693393</v>
      </c>
      <c r="K1949" t="str" cm="1">
        <f t="array" ref="K1949">INDEX($P$5:$P$12,MATCH(MIN(ABS(MOD(J1949 - $Q$5:$Q$12 + PI(), 2*PI()) - PI())),ABS(MOD(J1949 - $Q$5:$Q$12 + PI(), 2*PI()) - PI()),0))</f>
        <v>NW</v>
      </c>
      <c r="L1949">
        <v>5.3860039752752904</v>
      </c>
      <c r="M1949">
        <v>8.7975036833021303</v>
      </c>
      <c r="N1949">
        <v>2.3022529813978401</v>
      </c>
    </row>
    <row r="1950" spans="1:14" x14ac:dyDescent="0.3">
      <c r="A1950">
        <v>1679544</v>
      </c>
      <c r="B1950">
        <v>2023</v>
      </c>
      <c r="C1950">
        <v>3</v>
      </c>
      <c r="D1950">
        <v>23</v>
      </c>
      <c r="E1950">
        <v>700</v>
      </c>
      <c r="F1950">
        <v>1.01557434082031</v>
      </c>
      <c r="G1950">
        <v>-4.7206103515624998</v>
      </c>
      <c r="H1950">
        <v>4.8286181597856297</v>
      </c>
      <c r="I1950">
        <v>-0.21190637273329899</v>
      </c>
      <c r="J1950">
        <f t="shared" si="31"/>
        <v>6.071278934446287</v>
      </c>
      <c r="K1950" t="str" cm="1">
        <f t="array" ref="K1950">INDEX($P$5:$P$12,MATCH(MIN(ABS(MOD(J1950 - $Q$5:$Q$12 + PI(), 2*PI()) - PI())),ABS(MOD(J1950 - $Q$5:$Q$12 + PI(), 2*PI()) - PI()),0))</f>
        <v>N</v>
      </c>
      <c r="L1950">
        <v>5.4673584569804596</v>
      </c>
      <c r="M1950">
        <v>8.8027112748887806</v>
      </c>
      <c r="N1950">
        <v>2.3321462207370298</v>
      </c>
    </row>
    <row r="1951" spans="1:14" x14ac:dyDescent="0.3">
      <c r="A1951">
        <v>1679547</v>
      </c>
      <c r="B1951">
        <v>2023</v>
      </c>
      <c r="C1951">
        <v>3</v>
      </c>
      <c r="D1951">
        <v>23</v>
      </c>
      <c r="E1951">
        <v>800</v>
      </c>
      <c r="F1951">
        <v>-1.1687695312499999</v>
      </c>
      <c r="G1951">
        <v>-5.6554577636718699</v>
      </c>
      <c r="H1951">
        <v>5.7749653448185096</v>
      </c>
      <c r="I1951">
        <v>0.20379326918079699</v>
      </c>
      <c r="J1951">
        <f t="shared" si="31"/>
        <v>0.20379326918079699</v>
      </c>
      <c r="K1951" t="str" cm="1">
        <f t="array" ref="K1951">INDEX($P$5:$P$12,MATCH(MIN(ABS(MOD(J1951 - $Q$5:$Q$12 + PI(), 2*PI()) - PI())),ABS(MOD(J1951 - $Q$5:$Q$12 + PI(), 2*PI()) - PI()),0))</f>
        <v>N</v>
      </c>
      <c r="L1951">
        <v>5.5587666677074701</v>
      </c>
      <c r="M1951">
        <v>8.7956932915581501</v>
      </c>
      <c r="N1951">
        <v>2.3739930258856798</v>
      </c>
    </row>
    <row r="1952" spans="1:14" x14ac:dyDescent="0.3">
      <c r="A1952">
        <v>1679551</v>
      </c>
      <c r="B1952">
        <v>2023</v>
      </c>
      <c r="C1952">
        <v>3</v>
      </c>
      <c r="D1952">
        <v>23</v>
      </c>
      <c r="E1952">
        <v>900</v>
      </c>
      <c r="F1952">
        <v>-3.06970581054687</v>
      </c>
      <c r="G1952">
        <v>-6.2182928466796801</v>
      </c>
      <c r="H1952">
        <v>6.93471410300186</v>
      </c>
      <c r="I1952">
        <v>0.458560606402791</v>
      </c>
      <c r="J1952">
        <f t="shared" si="31"/>
        <v>0.458560606402791</v>
      </c>
      <c r="K1952" t="str" cm="1">
        <f t="array" ref="K1952">INDEX($P$5:$P$12,MATCH(MIN(ABS(MOD(J1952 - $Q$5:$Q$12 + PI(), 2*PI()) - PI())),ABS(MOD(J1952 - $Q$5:$Q$12 + PI(), 2*PI()) - PI()),0))</f>
        <v>NE</v>
      </c>
      <c r="L1952">
        <v>5.6546717147071099</v>
      </c>
      <c r="M1952">
        <v>8.7886674669053804</v>
      </c>
      <c r="N1952">
        <v>2.4251324335733999</v>
      </c>
    </row>
    <row r="1953" spans="1:14" x14ac:dyDescent="0.3">
      <c r="A1953">
        <v>1679554</v>
      </c>
      <c r="B1953">
        <v>2023</v>
      </c>
      <c r="C1953">
        <v>3</v>
      </c>
      <c r="D1953">
        <v>23</v>
      </c>
      <c r="E1953">
        <v>1000</v>
      </c>
      <c r="F1953">
        <v>-4.5886047363281204</v>
      </c>
      <c r="G1953">
        <v>-7.1179107666015602</v>
      </c>
      <c r="H1953">
        <v>8.4687630211002602</v>
      </c>
      <c r="I1953">
        <v>0.57260936071581503</v>
      </c>
      <c r="J1953">
        <f t="shared" si="31"/>
        <v>0.57260936071581503</v>
      </c>
      <c r="K1953" t="str" cm="1">
        <f t="array" ref="K1953">INDEX($P$5:$P$12,MATCH(MIN(ABS(MOD(J1953 - $Q$5:$Q$12 + PI(), 2*PI()) - PI())),ABS(MOD(J1953 - $Q$5:$Q$12 + PI(), 2*PI()) - PI()),0))</f>
        <v>NE</v>
      </c>
      <c r="L1953">
        <v>5.7647002743250999</v>
      </c>
      <c r="M1953">
        <v>8.7376540501912405</v>
      </c>
      <c r="N1953">
        <v>2.5005446539984799</v>
      </c>
    </row>
    <row r="1954" spans="1:14" x14ac:dyDescent="0.3">
      <c r="A1954">
        <v>1679558</v>
      </c>
      <c r="B1954">
        <v>2023</v>
      </c>
      <c r="C1954">
        <v>3</v>
      </c>
      <c r="D1954">
        <v>23</v>
      </c>
      <c r="E1954">
        <v>1100</v>
      </c>
      <c r="F1954">
        <v>-5.1611700439453099</v>
      </c>
      <c r="G1954">
        <v>-7.5521771240234301</v>
      </c>
      <c r="H1954">
        <v>9.1472977176399599</v>
      </c>
      <c r="I1954">
        <v>0.59949903028346496</v>
      </c>
      <c r="J1954">
        <f t="shared" si="31"/>
        <v>0.59949903028346496</v>
      </c>
      <c r="K1954" t="str" cm="1">
        <f t="array" ref="K1954">INDEX($P$5:$P$12,MATCH(MIN(ABS(MOD(J1954 - $Q$5:$Q$12 + PI(), 2*PI()) - PI())),ABS(MOD(J1954 - $Q$5:$Q$12 + PI(), 2*PI()) - PI()),0))</f>
        <v>NE</v>
      </c>
      <c r="L1954">
        <v>5.8662985679217501</v>
      </c>
      <c r="M1954">
        <v>8.71484904819064</v>
      </c>
      <c r="N1954">
        <v>2.57990169525146</v>
      </c>
    </row>
    <row r="1955" spans="1:14" x14ac:dyDescent="0.3">
      <c r="A1955">
        <v>1679562</v>
      </c>
      <c r="B1955">
        <v>2023</v>
      </c>
      <c r="C1955">
        <v>3</v>
      </c>
      <c r="D1955">
        <v>23</v>
      </c>
      <c r="E1955">
        <v>1200</v>
      </c>
      <c r="F1955">
        <v>-5.5340423583984304</v>
      </c>
      <c r="G1955">
        <v>-8.2368988037109307</v>
      </c>
      <c r="H1955">
        <v>9.9233122860828402</v>
      </c>
      <c r="I1955">
        <v>0.59158933605836905</v>
      </c>
      <c r="J1955">
        <f t="shared" si="31"/>
        <v>0.59158933605836905</v>
      </c>
      <c r="K1955" t="str" cm="1">
        <f t="array" ref="K1955">INDEX($P$5:$P$12,MATCH(MIN(ABS(MOD(J1955 - $Q$5:$Q$12 + PI(), 2*PI()) - PI())),ABS(MOD(J1955 - $Q$5:$Q$12 + PI(), 2*PI()) - PI()),0))</f>
        <v>NE</v>
      </c>
      <c r="L1955">
        <v>5.9542794678698998</v>
      </c>
      <c r="M1955">
        <v>8.7291580835978095</v>
      </c>
      <c r="N1955">
        <v>2.6564336352878102</v>
      </c>
    </row>
    <row r="1956" spans="1:14" x14ac:dyDescent="0.3">
      <c r="A1956">
        <v>1679565</v>
      </c>
      <c r="B1956">
        <v>2023</v>
      </c>
      <c r="C1956">
        <v>3</v>
      </c>
      <c r="D1956">
        <v>23</v>
      </c>
      <c r="E1956">
        <v>1300</v>
      </c>
      <c r="F1956">
        <v>-5.8634765624999998</v>
      </c>
      <c r="G1956">
        <v>-8.5956744384765607</v>
      </c>
      <c r="H1956">
        <v>10.405093774265801</v>
      </c>
      <c r="I1956">
        <v>0.59864039230343702</v>
      </c>
      <c r="J1956">
        <f t="shared" si="31"/>
        <v>0.59864039230343702</v>
      </c>
      <c r="K1956" t="str" cm="1">
        <f t="array" ref="K1956">INDEX($P$5:$P$12,MATCH(MIN(ABS(MOD(J1956 - $Q$5:$Q$12 + PI(), 2*PI()) - PI())),ABS(MOD(J1956 - $Q$5:$Q$12 + PI(), 2*PI()) - PI()),0))</f>
        <v>NE</v>
      </c>
      <c r="L1956">
        <v>6.0308246357345299</v>
      </c>
      <c r="M1956">
        <v>8.7662750879923497</v>
      </c>
      <c r="N1956">
        <v>2.7321478525797498</v>
      </c>
    </row>
    <row r="1957" spans="1:14" x14ac:dyDescent="0.3">
      <c r="A1957">
        <v>1679569</v>
      </c>
      <c r="B1957">
        <v>2023</v>
      </c>
      <c r="C1957">
        <v>3</v>
      </c>
      <c r="D1957">
        <v>23</v>
      </c>
      <c r="E1957">
        <v>1400</v>
      </c>
      <c r="F1957">
        <v>-6.1626983642578104</v>
      </c>
      <c r="G1957">
        <v>-8.48952819824218</v>
      </c>
      <c r="H1957">
        <v>10.4905166773412</v>
      </c>
      <c r="I1957">
        <v>0.627909421595089</v>
      </c>
      <c r="J1957">
        <f t="shared" si="31"/>
        <v>0.627909421595089</v>
      </c>
      <c r="K1957" t="str" cm="1">
        <f t="array" ref="K1957">INDEX($P$5:$P$12,MATCH(MIN(ABS(MOD(J1957 - $Q$5:$Q$12 + PI(), 2*PI()) - PI())),ABS(MOD(J1957 - $Q$5:$Q$12 + PI(), 2*PI()) - PI()),0))</f>
        <v>NE</v>
      </c>
      <c r="L1957">
        <v>6.09363783484243</v>
      </c>
      <c r="M1957">
        <v>8.8440262476603095</v>
      </c>
      <c r="N1957">
        <v>2.7976282967461401</v>
      </c>
    </row>
    <row r="1958" spans="1:14" x14ac:dyDescent="0.3">
      <c r="A1958">
        <v>1679572</v>
      </c>
      <c r="B1958">
        <v>2023</v>
      </c>
      <c r="C1958">
        <v>3</v>
      </c>
      <c r="D1958">
        <v>23</v>
      </c>
      <c r="E1958">
        <v>1500</v>
      </c>
      <c r="F1958">
        <v>-6.33677001953125</v>
      </c>
      <c r="G1958">
        <v>-7.8744604492187502</v>
      </c>
      <c r="H1958">
        <v>10.1075111499686</v>
      </c>
      <c r="I1958">
        <v>0.67761500841427103</v>
      </c>
      <c r="J1958">
        <f t="shared" si="31"/>
        <v>0.67761500841427103</v>
      </c>
      <c r="K1958" t="str" cm="1">
        <f t="array" ref="K1958">INDEX($P$5:$P$12,MATCH(MIN(ABS(MOD(J1958 - $Q$5:$Q$12 + PI(), 2*PI()) - PI())),ABS(MOD(J1958 - $Q$5:$Q$12 + PI(), 2*PI()) - PI()),0))</f>
        <v>NE</v>
      </c>
      <c r="L1958">
        <v>6.1430315427614897</v>
      </c>
      <c r="M1958">
        <v>8.9693218866984008</v>
      </c>
      <c r="N1958">
        <v>2.84761195712619</v>
      </c>
    </row>
    <row r="1959" spans="1:14" x14ac:dyDescent="0.3">
      <c r="A1959">
        <v>1679576</v>
      </c>
      <c r="B1959">
        <v>2023</v>
      </c>
      <c r="C1959">
        <v>3</v>
      </c>
      <c r="D1959">
        <v>23</v>
      </c>
      <c r="E1959">
        <v>1600</v>
      </c>
      <c r="F1959">
        <v>-6.7864514160156197</v>
      </c>
      <c r="G1959">
        <v>-7.0879132080078104</v>
      </c>
      <c r="H1959">
        <v>9.8129728658644506</v>
      </c>
      <c r="I1959">
        <v>0.76367361073635198</v>
      </c>
      <c r="J1959">
        <f t="shared" si="31"/>
        <v>0.76367361073635198</v>
      </c>
      <c r="K1959" t="str" cm="1">
        <f t="array" ref="K1959">INDEX($P$5:$P$12,MATCH(MIN(ABS(MOD(J1959 - $Q$5:$Q$12 + PI(), 2*PI()) - PI())),ABS(MOD(J1959 - $Q$5:$Q$12 + PI(), 2*PI()) - PI()),0))</f>
        <v>NE</v>
      </c>
      <c r="L1959">
        <v>6.1805316916149602</v>
      </c>
      <c r="M1959">
        <v>9.1437477535671601</v>
      </c>
      <c r="N1959">
        <v>2.8802273008558399</v>
      </c>
    </row>
    <row r="1960" spans="1:14" x14ac:dyDescent="0.3">
      <c r="A1960">
        <v>1679580</v>
      </c>
      <c r="B1960">
        <v>2023</v>
      </c>
      <c r="C1960">
        <v>3</v>
      </c>
      <c r="D1960">
        <v>23</v>
      </c>
      <c r="E1960">
        <v>1700</v>
      </c>
      <c r="F1960">
        <v>-7.3815545654296804</v>
      </c>
      <c r="G1960">
        <v>-6.18829345703125</v>
      </c>
      <c r="H1960">
        <v>9.6323581594930108</v>
      </c>
      <c r="I1960">
        <v>0.87310730055345198</v>
      </c>
      <c r="J1960">
        <f t="shared" si="31"/>
        <v>0.87310730055345198</v>
      </c>
      <c r="K1960" t="str" cm="1">
        <f t="array" ref="K1960">INDEX($P$5:$P$12,MATCH(MIN(ABS(MOD(J1960 - $Q$5:$Q$12 + PI(), 2*PI()) - PI())),ABS(MOD(J1960 - $Q$5:$Q$12 + PI(), 2*PI()) - PI()),0))</f>
        <v>NE</v>
      </c>
      <c r="L1960">
        <v>5.5132272960800899</v>
      </c>
      <c r="M1960">
        <v>9.3395919799804599</v>
      </c>
      <c r="N1960">
        <v>2.9032517539130298</v>
      </c>
    </row>
    <row r="1961" spans="1:14" x14ac:dyDescent="0.3">
      <c r="A1961">
        <v>1679583</v>
      </c>
      <c r="B1961">
        <v>2023</v>
      </c>
      <c r="C1961">
        <v>3</v>
      </c>
      <c r="D1961">
        <v>23</v>
      </c>
      <c r="E1961">
        <v>1800</v>
      </c>
      <c r="F1961">
        <v>-7.6517407226562497</v>
      </c>
      <c r="G1961">
        <v>-5.5257098388671801</v>
      </c>
      <c r="H1961">
        <v>9.4383581893308897</v>
      </c>
      <c r="I1961">
        <v>0.94535829950412897</v>
      </c>
      <c r="J1961">
        <f t="shared" si="31"/>
        <v>0.94535829950412897</v>
      </c>
      <c r="K1961" t="str" cm="1">
        <f t="array" ref="K1961">INDEX($P$5:$P$12,MATCH(MIN(ABS(MOD(J1961 - $Q$5:$Q$12 + PI(), 2*PI()) - PI())),ABS(MOD(J1961 - $Q$5:$Q$12 + PI(), 2*PI()) - PI()),0))</f>
        <v>NE</v>
      </c>
      <c r="L1961">
        <v>4.8393834378638996</v>
      </c>
      <c r="M1961">
        <v>9.5481973224216006</v>
      </c>
      <c r="N1961">
        <v>2.91910775502522</v>
      </c>
    </row>
    <row r="1962" spans="1:14" x14ac:dyDescent="0.3">
      <c r="A1962">
        <v>1679587</v>
      </c>
      <c r="B1962">
        <v>2023</v>
      </c>
      <c r="C1962">
        <v>3</v>
      </c>
      <c r="D1962">
        <v>23</v>
      </c>
      <c r="E1962">
        <v>1900</v>
      </c>
      <c r="F1962">
        <v>-7.0438720703125002</v>
      </c>
      <c r="G1962">
        <v>-5.18250122070312</v>
      </c>
      <c r="H1962">
        <v>8.7449672752685501</v>
      </c>
      <c r="I1962">
        <v>0.93648031755885897</v>
      </c>
      <c r="J1962">
        <f t="shared" si="31"/>
        <v>0.93648031755885897</v>
      </c>
      <c r="K1962" t="str" cm="1">
        <f t="array" ref="K1962">INDEX($P$5:$P$12,MATCH(MIN(ABS(MOD(J1962 - $Q$5:$Q$12 + PI(), 2*PI()) - PI())),ABS(MOD(J1962 - $Q$5:$Q$12 + PI(), 2*PI()) - PI()),0))</f>
        <v>NE</v>
      </c>
      <c r="L1962">
        <v>4.8540158084392697</v>
      </c>
      <c r="M1962">
        <v>9.77534050411648</v>
      </c>
      <c r="N1962">
        <v>2.92794428931342</v>
      </c>
    </row>
    <row r="1963" spans="1:14" x14ac:dyDescent="0.3">
      <c r="A1963">
        <v>1679590</v>
      </c>
      <c r="B1963">
        <v>2023</v>
      </c>
      <c r="C1963">
        <v>3</v>
      </c>
      <c r="D1963">
        <v>23</v>
      </c>
      <c r="E1963">
        <v>2000</v>
      </c>
      <c r="F1963">
        <v>-6.5620556640625001</v>
      </c>
      <c r="G1963">
        <v>-5.3971765136718703</v>
      </c>
      <c r="H1963">
        <v>8.4964750842914807</v>
      </c>
      <c r="I1963">
        <v>0.88249603760332096</v>
      </c>
      <c r="J1963">
        <f t="shared" si="31"/>
        <v>0.88249603760332096</v>
      </c>
      <c r="K1963" t="str" cm="1">
        <f t="array" ref="K1963">INDEX($P$5:$P$12,MATCH(MIN(ABS(MOD(J1963 - $Q$5:$Q$12 + PI(), 2*PI()) - PI())),ABS(MOD(J1963 - $Q$5:$Q$12 + PI(), 2*PI()) - PI()),0))</f>
        <v>NE</v>
      </c>
      <c r="L1963">
        <v>4.1618927514586197</v>
      </c>
      <c r="M1963">
        <v>10.012126604715901</v>
      </c>
      <c r="N1963">
        <v>2.9332440694173099</v>
      </c>
    </row>
    <row r="1964" spans="1:14" x14ac:dyDescent="0.3">
      <c r="A1964">
        <v>1679594</v>
      </c>
      <c r="B1964">
        <v>2023</v>
      </c>
      <c r="C1964">
        <v>3</v>
      </c>
      <c r="D1964">
        <v>23</v>
      </c>
      <c r="E1964">
        <v>2100</v>
      </c>
      <c r="F1964">
        <v>-6.5193859863281203</v>
      </c>
      <c r="G1964">
        <v>-5.4276660156250003</v>
      </c>
      <c r="H1964">
        <v>8.4830390790035892</v>
      </c>
      <c r="I1964">
        <v>0.87652494367682598</v>
      </c>
      <c r="J1964">
        <f t="shared" si="31"/>
        <v>0.87652494367682598</v>
      </c>
      <c r="K1964" t="str" cm="1">
        <f t="array" ref="K1964">INDEX($P$5:$P$12,MATCH(MIN(ABS(MOD(J1964 - $Q$5:$Q$12 + PI(), 2*PI()) - PI())),ABS(MOD(J1964 - $Q$5:$Q$12 + PI(), 2*PI()) - PI()),0))</f>
        <v>NE</v>
      </c>
      <c r="L1964">
        <v>4.1709037365159896</v>
      </c>
      <c r="M1964">
        <v>10.200216187371099</v>
      </c>
      <c r="N1964">
        <v>2.9489364624023402</v>
      </c>
    </row>
    <row r="1965" spans="1:14" x14ac:dyDescent="0.3">
      <c r="A1965">
        <v>1679598</v>
      </c>
      <c r="B1965">
        <v>2023</v>
      </c>
      <c r="C1965">
        <v>3</v>
      </c>
      <c r="D1965">
        <v>23</v>
      </c>
      <c r="E1965">
        <v>2200</v>
      </c>
      <c r="F1965">
        <v>-7.0144897460937496</v>
      </c>
      <c r="G1965">
        <v>-5.1028393554687499</v>
      </c>
      <c r="H1965">
        <v>8.6742167303898405</v>
      </c>
      <c r="I1965">
        <v>0.941870233052301</v>
      </c>
      <c r="J1965">
        <f t="shared" si="31"/>
        <v>0.941870233052301</v>
      </c>
      <c r="K1965" t="str" cm="1">
        <f t="array" ref="K1965">INDEX($P$5:$P$12,MATCH(MIN(ABS(MOD(J1965 - $Q$5:$Q$12 + PI(), 2*PI()) - PI())),ABS(MOD(J1965 - $Q$5:$Q$12 + PI(), 2*PI()) - PI()),0))</f>
        <v>NE</v>
      </c>
      <c r="L1965">
        <v>2.7849477574306798</v>
      </c>
      <c r="M1965">
        <v>10.317857318454299</v>
      </c>
      <c r="N1965">
        <v>2.94240220387776</v>
      </c>
    </row>
    <row r="1966" spans="1:14" x14ac:dyDescent="0.3">
      <c r="A1966">
        <v>1679601</v>
      </c>
      <c r="B1966">
        <v>2023</v>
      </c>
      <c r="C1966">
        <v>3</v>
      </c>
      <c r="D1966">
        <v>23</v>
      </c>
      <c r="E1966">
        <v>2300</v>
      </c>
      <c r="F1966">
        <v>-7.5592761230468701</v>
      </c>
      <c r="G1966">
        <v>-4.9274920654296803</v>
      </c>
      <c r="H1966">
        <v>9.0234601766361795</v>
      </c>
      <c r="I1966">
        <v>0.99312372762698797</v>
      </c>
      <c r="J1966">
        <f t="shared" si="31"/>
        <v>0.99312372762698797</v>
      </c>
      <c r="K1966" t="str" cm="1">
        <f t="array" ref="K1966">INDEX($P$5:$P$12,MATCH(MIN(ABS(MOD(J1966 - $Q$5:$Q$12 + PI(), 2*PI()) - PI())),ABS(MOD(J1966 - $Q$5:$Q$12 + PI(), 2*PI()) - PI()),0))</f>
        <v>NE</v>
      </c>
      <c r="L1966">
        <v>2.8027595169816002</v>
      </c>
      <c r="M1966">
        <v>10.414763874477799</v>
      </c>
      <c r="N1966">
        <v>2.9724227057562902</v>
      </c>
    </row>
    <row r="1967" spans="1:14" x14ac:dyDescent="0.3">
      <c r="A1967">
        <v>1679605</v>
      </c>
      <c r="B1967">
        <v>2023</v>
      </c>
      <c r="C1967">
        <v>3</v>
      </c>
      <c r="D1967">
        <v>23</v>
      </c>
      <c r="E1967">
        <v>0</v>
      </c>
      <c r="F1967">
        <v>7.5373889160156198</v>
      </c>
      <c r="G1967">
        <v>2.4604125976562501</v>
      </c>
      <c r="H1967">
        <v>7.9287995195981997</v>
      </c>
      <c r="I1967">
        <v>-1.8863189976525101</v>
      </c>
      <c r="J1967">
        <f t="shared" si="31"/>
        <v>4.3968663095270761</v>
      </c>
      <c r="K1967" t="str" cm="1">
        <f t="array" ref="K1967">INDEX($P$5:$P$12,MATCH(MIN(ABS(MOD(J1967 - $Q$5:$Q$12 + PI(), 2*PI()) - PI())),ABS(MOD(J1967 - $Q$5:$Q$12 + PI(), 2*PI()) - PI()),0))</f>
        <v>W</v>
      </c>
      <c r="L1967">
        <v>5.1447450163317097</v>
      </c>
      <c r="M1967">
        <v>8.5266507466634103</v>
      </c>
      <c r="N1967">
        <v>2.2890434265136701</v>
      </c>
    </row>
    <row r="1968" spans="1:14" x14ac:dyDescent="0.3">
      <c r="A1968">
        <v>1679608</v>
      </c>
      <c r="B1968">
        <v>2023</v>
      </c>
      <c r="C1968">
        <v>3</v>
      </c>
      <c r="D1968">
        <v>23</v>
      </c>
      <c r="E1968">
        <v>100</v>
      </c>
      <c r="F1968">
        <v>7.2012304687500004</v>
      </c>
      <c r="G1968">
        <v>1.75958312988281</v>
      </c>
      <c r="H1968">
        <v>7.4130866078187303</v>
      </c>
      <c r="I1968">
        <v>-1.8104453957784601</v>
      </c>
      <c r="J1968">
        <f t="shared" si="31"/>
        <v>4.4727399114011259</v>
      </c>
      <c r="K1968" t="str" cm="1">
        <f t="array" ref="K1968">INDEX($P$5:$P$12,MATCH(MIN(ABS(MOD(J1968 - $Q$5:$Q$12 + PI(), 2*PI()) - PI())),ABS(MOD(J1968 - $Q$5:$Q$12 + PI(), 2*PI()) - PI()),0))</f>
        <v>W</v>
      </c>
      <c r="L1968">
        <v>5.1693875418050004</v>
      </c>
      <c r="M1968">
        <v>8.5738600624932104</v>
      </c>
      <c r="N1968">
        <v>2.2861123614841001</v>
      </c>
    </row>
    <row r="1969" spans="1:14" x14ac:dyDescent="0.3">
      <c r="A1969">
        <v>1679612</v>
      </c>
      <c r="B1969">
        <v>2023</v>
      </c>
      <c r="C1969">
        <v>3</v>
      </c>
      <c r="D1969">
        <v>23</v>
      </c>
      <c r="E1969">
        <v>200</v>
      </c>
      <c r="F1969">
        <v>6.7473852539062502</v>
      </c>
      <c r="G1969">
        <v>0.91851440429687503</v>
      </c>
      <c r="H1969">
        <v>6.8096164705167004</v>
      </c>
      <c r="I1969">
        <v>-1.70609362197697</v>
      </c>
      <c r="J1969">
        <f t="shared" si="31"/>
        <v>4.5770916852026158</v>
      </c>
      <c r="K1969" t="str" cm="1">
        <f t="array" ref="K1969">INDEX($P$5:$P$12,MATCH(MIN(ABS(MOD(J1969 - $Q$5:$Q$12 + PI(), 2*PI()) - PI())),ABS(MOD(J1969 - $Q$5:$Q$12 + PI(), 2*PI()) - PI()),0))</f>
        <v>W</v>
      </c>
      <c r="L1969">
        <v>5.1970059426616997</v>
      </c>
      <c r="M1969">
        <v>8.6143014695909201</v>
      </c>
      <c r="N1969">
        <v>2.2844066619872998</v>
      </c>
    </row>
    <row r="1970" spans="1:14" x14ac:dyDescent="0.3">
      <c r="A1970">
        <v>1679616</v>
      </c>
      <c r="B1970">
        <v>2023</v>
      </c>
      <c r="C1970">
        <v>3</v>
      </c>
      <c r="D1970">
        <v>24</v>
      </c>
      <c r="E1970">
        <v>300</v>
      </c>
      <c r="F1970">
        <v>-5.4375891113281201</v>
      </c>
      <c r="G1970">
        <v>-9.0567352294921797</v>
      </c>
      <c r="H1970">
        <v>10.5637033449808</v>
      </c>
      <c r="I1970">
        <v>0.54070750176338001</v>
      </c>
      <c r="J1970">
        <f t="shared" si="31"/>
        <v>0.54070750176338001</v>
      </c>
      <c r="K1970" t="str" cm="1">
        <f t="array" ref="K1970">INDEX($P$5:$P$12,MATCH(MIN(ABS(MOD(J1970 - $Q$5:$Q$12 + PI(), 2*PI()) - PI())),ABS(MOD(J1970 - $Q$5:$Q$12 + PI(), 2*PI()) - PI()),0))</f>
        <v>NE</v>
      </c>
      <c r="L1970">
        <v>0.78067064801808395</v>
      </c>
      <c r="M1970">
        <v>10.331967353820801</v>
      </c>
      <c r="N1970">
        <v>3.1665204366048099</v>
      </c>
    </row>
    <row r="1971" spans="1:14" x14ac:dyDescent="0.3">
      <c r="A1971">
        <v>1679619</v>
      </c>
      <c r="B1971">
        <v>2023</v>
      </c>
      <c r="C1971">
        <v>3</v>
      </c>
      <c r="D1971">
        <v>24</v>
      </c>
      <c r="E1971">
        <v>400</v>
      </c>
      <c r="F1971">
        <v>-5.3789361572265602</v>
      </c>
      <c r="G1971">
        <v>-9.4036944580078092</v>
      </c>
      <c r="H1971">
        <v>10.8333939115628</v>
      </c>
      <c r="I1971">
        <v>0.519578614494694</v>
      </c>
      <c r="J1971">
        <f t="shared" si="31"/>
        <v>0.519578614494694</v>
      </c>
      <c r="K1971" t="str" cm="1">
        <f t="array" ref="K1971">INDEX($P$5:$P$12,MATCH(MIN(ABS(MOD(J1971 - $Q$5:$Q$12 + PI(), 2*PI()) - PI())),ABS(MOD(J1971 - $Q$5:$Q$12 + PI(), 2*PI()) - PI()),0))</f>
        <v>NE</v>
      </c>
      <c r="L1971">
        <v>0.100173753471879</v>
      </c>
      <c r="M1971">
        <v>10.194622993469199</v>
      </c>
      <c r="N1971">
        <v>3.2428174548678901</v>
      </c>
    </row>
    <row r="1972" spans="1:14" x14ac:dyDescent="0.3">
      <c r="A1972">
        <v>1679623</v>
      </c>
      <c r="B1972">
        <v>2023</v>
      </c>
      <c r="C1972">
        <v>3</v>
      </c>
      <c r="D1972">
        <v>24</v>
      </c>
      <c r="E1972">
        <v>500</v>
      </c>
      <c r="F1972">
        <v>-5.4297595214843701</v>
      </c>
      <c r="G1972">
        <v>-9.6019268798828108</v>
      </c>
      <c r="H1972">
        <v>11.030833525521301</v>
      </c>
      <c r="I1972">
        <v>0.51465520185497104</v>
      </c>
      <c r="J1972">
        <f t="shared" si="31"/>
        <v>0.51465520185497104</v>
      </c>
      <c r="K1972" t="str" cm="1">
        <f t="array" ref="K1972">INDEX($P$5:$P$12,MATCH(MIN(ABS(MOD(J1972 - $Q$5:$Q$12 + PI(), 2*PI()) - PI())),ABS(MOD(J1972 - $Q$5:$Q$12 + PI(), 2*PI()) - PI()),0))</f>
        <v>NE</v>
      </c>
      <c r="L1972">
        <v>0.115710855814429</v>
      </c>
      <c r="M1972">
        <v>10.0765095816718</v>
      </c>
      <c r="N1972">
        <v>3.3121971554226302</v>
      </c>
    </row>
    <row r="1973" spans="1:14" x14ac:dyDescent="0.3">
      <c r="A1973">
        <v>1679626</v>
      </c>
      <c r="B1973">
        <v>2023</v>
      </c>
      <c r="C1973">
        <v>3</v>
      </c>
      <c r="D1973">
        <v>24</v>
      </c>
      <c r="E1973">
        <v>600</v>
      </c>
      <c r="F1973">
        <v>-5.3165576171874998</v>
      </c>
      <c r="G1973">
        <v>-10.046608276367101</v>
      </c>
      <c r="H1973">
        <v>11.366623190536499</v>
      </c>
      <c r="I1973">
        <v>0.48672545410121199</v>
      </c>
      <c r="J1973">
        <f t="shared" si="31"/>
        <v>0.48672545410121199</v>
      </c>
      <c r="K1973" t="str" cm="1">
        <f t="array" ref="K1973">INDEX($P$5:$P$12,MATCH(MIN(ABS(MOD(J1973 - $Q$5:$Q$12 + PI(), 2*PI()) - PI())),ABS(MOD(J1973 - $Q$5:$Q$12 + PI(), 2*PI()) - PI()),0))</f>
        <v>NE</v>
      </c>
      <c r="L1973">
        <v>0.12896016916019201</v>
      </c>
      <c r="M1973">
        <v>9.9772212770250093</v>
      </c>
      <c r="N1973">
        <v>3.3704092237684402</v>
      </c>
    </row>
    <row r="1974" spans="1:14" x14ac:dyDescent="0.3">
      <c r="A1974">
        <v>1679630</v>
      </c>
      <c r="B1974">
        <v>2023</v>
      </c>
      <c r="C1974">
        <v>3</v>
      </c>
      <c r="D1974">
        <v>24</v>
      </c>
      <c r="E1974">
        <v>700</v>
      </c>
      <c r="F1974">
        <v>-5.0850421142578099</v>
      </c>
      <c r="G1974">
        <v>-10.3209130859375</v>
      </c>
      <c r="H1974">
        <v>11.5056029929444</v>
      </c>
      <c r="I1974">
        <v>0.45778497823975101</v>
      </c>
      <c r="J1974">
        <f t="shared" si="31"/>
        <v>0.45778497823975101</v>
      </c>
      <c r="K1974" t="str" cm="1">
        <f t="array" ref="K1974">INDEX($P$5:$P$12,MATCH(MIN(ABS(MOD(J1974 - $Q$5:$Q$12 + PI(), 2*PI()) - PI())),ABS(MOD(J1974 - $Q$5:$Q$12 + PI(), 2*PI()) - PI()),0))</f>
        <v>NE</v>
      </c>
      <c r="L1974">
        <v>0.13756598188337099</v>
      </c>
      <c r="M1974">
        <v>9.9015311135185993</v>
      </c>
      <c r="N1974">
        <v>3.41533501942952</v>
      </c>
    </row>
    <row r="1975" spans="1:14" x14ac:dyDescent="0.3">
      <c r="A1975">
        <v>1679634</v>
      </c>
      <c r="B1975">
        <v>2023</v>
      </c>
      <c r="C1975">
        <v>3</v>
      </c>
      <c r="D1975">
        <v>24</v>
      </c>
      <c r="E1975">
        <v>800</v>
      </c>
      <c r="F1975">
        <v>-4.6596527099609304</v>
      </c>
      <c r="G1975">
        <v>-10.018793945312501</v>
      </c>
      <c r="H1975">
        <v>11.0493708190139</v>
      </c>
      <c r="I1975">
        <v>0.43533264089029</v>
      </c>
      <c r="J1975">
        <f t="shared" si="31"/>
        <v>0.43533264089029</v>
      </c>
      <c r="K1975" t="str" cm="1">
        <f t="array" ref="K1975">INDEX($P$5:$P$12,MATCH(MIN(ABS(MOD(J1975 - $Q$5:$Q$12 + PI(), 2*PI()) - PI())),ABS(MOD(J1975 - $Q$5:$Q$12 + PI(), 2*PI()) - PI()),0))</f>
        <v>NE</v>
      </c>
      <c r="L1975">
        <v>0.14162440635805701</v>
      </c>
      <c r="M1975">
        <v>9.8687735663519902</v>
      </c>
      <c r="N1975">
        <v>3.44192123413085</v>
      </c>
    </row>
    <row r="1976" spans="1:14" x14ac:dyDescent="0.3">
      <c r="A1976">
        <v>1679637</v>
      </c>
      <c r="B1976">
        <v>2023</v>
      </c>
      <c r="C1976">
        <v>3</v>
      </c>
      <c r="D1976">
        <v>24</v>
      </c>
      <c r="E1976">
        <v>900</v>
      </c>
      <c r="F1976">
        <v>-4.5622283935546797</v>
      </c>
      <c r="G1976">
        <v>-9.4811230468750001</v>
      </c>
      <c r="H1976">
        <v>10.5216739231426</v>
      </c>
      <c r="I1976">
        <v>0.44848727312807002</v>
      </c>
      <c r="J1976">
        <f t="shared" si="31"/>
        <v>0.44848727312807002</v>
      </c>
      <c r="K1976" t="str" cm="1">
        <f t="array" ref="K1976">INDEX($P$5:$P$12,MATCH(MIN(ABS(MOD(J1976 - $Q$5:$Q$12 + PI(), 2*PI()) - PI())),ABS(MOD(J1976 - $Q$5:$Q$12 + PI(), 2*PI()) - PI()),0))</f>
        <v>NE</v>
      </c>
      <c r="L1976">
        <v>0.14323292421636799</v>
      </c>
      <c r="M1976">
        <v>9.8565079371134399</v>
      </c>
      <c r="N1976">
        <v>3.4101303948296402</v>
      </c>
    </row>
    <row r="1977" spans="1:14" x14ac:dyDescent="0.3">
      <c r="A1977">
        <v>1679641</v>
      </c>
      <c r="B1977">
        <v>2023</v>
      </c>
      <c r="C1977">
        <v>3</v>
      </c>
      <c r="D1977">
        <v>24</v>
      </c>
      <c r="E1977">
        <v>1000</v>
      </c>
      <c r="F1977">
        <v>-5.2582775878906203</v>
      </c>
      <c r="G1977">
        <v>-8.4704064941406205</v>
      </c>
      <c r="H1977">
        <v>9.9698179204683797</v>
      </c>
      <c r="I1977">
        <v>0.55556054034893398</v>
      </c>
      <c r="J1977">
        <f t="shared" si="31"/>
        <v>0.55556054034893398</v>
      </c>
      <c r="K1977" t="str" cm="1">
        <f t="array" ref="K1977">INDEX($P$5:$P$12,MATCH(MIN(ABS(MOD(J1977 - $Q$5:$Q$12 + PI(), 2*PI()) - PI())),ABS(MOD(J1977 - $Q$5:$Q$12 + PI(), 2*PI()) - PI()),0))</f>
        <v>NE</v>
      </c>
      <c r="L1977">
        <v>0.15109653798616901</v>
      </c>
      <c r="M1977">
        <v>9.9779213799370599</v>
      </c>
      <c r="N1977">
        <v>3.3737193213568699</v>
      </c>
    </row>
    <row r="1978" spans="1:14" x14ac:dyDescent="0.3">
      <c r="A1978">
        <v>1679644</v>
      </c>
      <c r="B1978">
        <v>2023</v>
      </c>
      <c r="C1978">
        <v>3</v>
      </c>
      <c r="D1978">
        <v>24</v>
      </c>
      <c r="E1978">
        <v>1100</v>
      </c>
      <c r="F1978">
        <v>-4.2020361328125002</v>
      </c>
      <c r="G1978">
        <v>-7.9862951660156201</v>
      </c>
      <c r="H1978">
        <v>9.0243015319849693</v>
      </c>
      <c r="I1978">
        <v>0.48435269606626702</v>
      </c>
      <c r="J1978">
        <f t="shared" si="31"/>
        <v>0.48435269606626702</v>
      </c>
      <c r="K1978" t="str" cm="1">
        <f t="array" ref="K1978">INDEX($P$5:$P$12,MATCH(MIN(ABS(MOD(J1978 - $Q$5:$Q$12 + PI(), 2*PI()) - PI())),ABS(MOD(J1978 - $Q$5:$Q$12 + PI(), 2*PI()) - PI()),0))</f>
        <v>NE</v>
      </c>
      <c r="L1978">
        <v>0.15146171655297599</v>
      </c>
      <c r="M1978">
        <v>10.130574438307001</v>
      </c>
      <c r="N1978">
        <v>3.3240788777669201</v>
      </c>
    </row>
    <row r="1979" spans="1:14" x14ac:dyDescent="0.3">
      <c r="A1979">
        <v>1679648</v>
      </c>
      <c r="B1979">
        <v>2023</v>
      </c>
      <c r="C1979">
        <v>3</v>
      </c>
      <c r="D1979">
        <v>24</v>
      </c>
      <c r="E1979">
        <v>1200</v>
      </c>
      <c r="F1979">
        <v>-4.1555108642578098</v>
      </c>
      <c r="G1979">
        <v>-7.1322448730468704</v>
      </c>
      <c r="H1979">
        <v>8.2545252723623097</v>
      </c>
      <c r="I1979">
        <v>0.52755486292357301</v>
      </c>
      <c r="J1979">
        <f t="shared" si="31"/>
        <v>0.52755486292357301</v>
      </c>
      <c r="K1979" t="str" cm="1">
        <f t="array" ref="K1979">INDEX($P$5:$P$12,MATCH(MIN(ABS(MOD(J1979 - $Q$5:$Q$12 + PI(), 2*PI()) - PI())),ABS(MOD(J1979 - $Q$5:$Q$12 + PI(), 2*PI()) - PI()),0))</f>
        <v>NE</v>
      </c>
      <c r="L1979">
        <v>0.14906863513636201</v>
      </c>
      <c r="M1979">
        <v>10.308008723788699</v>
      </c>
      <c r="N1979">
        <v>3.2684824201795699</v>
      </c>
    </row>
    <row r="1980" spans="1:14" x14ac:dyDescent="0.3">
      <c r="A1980">
        <v>1679652</v>
      </c>
      <c r="B1980">
        <v>2023</v>
      </c>
      <c r="C1980">
        <v>3</v>
      </c>
      <c r="D1980">
        <v>24</v>
      </c>
      <c r="E1980">
        <v>1300</v>
      </c>
      <c r="F1980">
        <v>-4.0765734863281198</v>
      </c>
      <c r="G1980">
        <v>-6.2354180908203096</v>
      </c>
      <c r="H1980">
        <v>7.4497577247023701</v>
      </c>
      <c r="I1980">
        <v>0.57902588645933895</v>
      </c>
      <c r="J1980">
        <f t="shared" si="31"/>
        <v>0.57902588645933895</v>
      </c>
      <c r="K1980" t="str" cm="1">
        <f t="array" ref="K1980">INDEX($P$5:$P$12,MATCH(MIN(ABS(MOD(J1980 - $Q$5:$Q$12 + PI(), 2*PI()) - PI())),ABS(MOD(J1980 - $Q$5:$Q$12 + PI(), 2*PI()) - PI()),0))</f>
        <v>NE</v>
      </c>
      <c r="L1980">
        <v>0.14690109202398099</v>
      </c>
      <c r="M1980">
        <v>10.4969401889377</v>
      </c>
      <c r="N1980">
        <v>3.2131356133355</v>
      </c>
    </row>
    <row r="1981" spans="1:14" x14ac:dyDescent="0.3">
      <c r="A1981">
        <v>1679655</v>
      </c>
      <c r="B1981">
        <v>2023</v>
      </c>
      <c r="C1981">
        <v>3</v>
      </c>
      <c r="D1981">
        <v>24</v>
      </c>
      <c r="E1981">
        <v>1400</v>
      </c>
      <c r="F1981">
        <v>-3.8317828369140599</v>
      </c>
      <c r="G1981">
        <v>-5.8075146484375004</v>
      </c>
      <c r="H1981">
        <v>6.9577141433868404</v>
      </c>
      <c r="I1981">
        <v>0.58323184076437296</v>
      </c>
      <c r="J1981">
        <f t="shared" si="31"/>
        <v>0.58323184076437296</v>
      </c>
      <c r="K1981" t="str" cm="1">
        <f t="array" ref="K1981">INDEX($P$5:$P$12,MATCH(MIN(ABS(MOD(J1981 - $Q$5:$Q$12 + PI(), 2*PI()) - PI())),ABS(MOD(J1981 - $Q$5:$Q$12 + PI(), 2*PI()) - PI()),0))</f>
        <v>NE</v>
      </c>
      <c r="L1981">
        <v>0.143971135825781</v>
      </c>
      <c r="M1981">
        <v>10.681108898586601</v>
      </c>
      <c r="N1981">
        <v>3.1620797051323701</v>
      </c>
    </row>
    <row r="1982" spans="1:14" x14ac:dyDescent="0.3">
      <c r="A1982">
        <v>1679659</v>
      </c>
      <c r="B1982">
        <v>2023</v>
      </c>
      <c r="C1982">
        <v>3</v>
      </c>
      <c r="D1982">
        <v>24</v>
      </c>
      <c r="E1982">
        <v>1500</v>
      </c>
      <c r="F1982">
        <v>-3.4447509765625002</v>
      </c>
      <c r="G1982">
        <v>-5.65155944824218</v>
      </c>
      <c r="H1982">
        <v>6.6186428735461904</v>
      </c>
      <c r="I1982">
        <v>0.54739171804030895</v>
      </c>
      <c r="J1982">
        <f t="shared" si="31"/>
        <v>0.54739171804030895</v>
      </c>
      <c r="K1982" t="str" cm="1">
        <f t="array" ref="K1982">INDEX($P$5:$P$12,MATCH(MIN(ABS(MOD(J1982 - $Q$5:$Q$12 + PI(), 2*PI()) - PI())),ABS(MOD(J1982 - $Q$5:$Q$12 + PI(), 2*PI()) - PI()),0))</f>
        <v>NE</v>
      </c>
      <c r="L1982">
        <v>0.13945665241208999</v>
      </c>
      <c r="M1982">
        <v>10.8524942398071</v>
      </c>
      <c r="N1982">
        <v>3.11716514163547</v>
      </c>
    </row>
    <row r="1983" spans="1:14" x14ac:dyDescent="0.3">
      <c r="A1983">
        <v>1679662</v>
      </c>
      <c r="B1983">
        <v>2023</v>
      </c>
      <c r="C1983">
        <v>3</v>
      </c>
      <c r="D1983">
        <v>24</v>
      </c>
      <c r="E1983">
        <v>1600</v>
      </c>
      <c r="F1983">
        <v>-2.8681842041015599</v>
      </c>
      <c r="G1983">
        <v>-5.8219238281249996</v>
      </c>
      <c r="H1983">
        <v>6.4900907304249102</v>
      </c>
      <c r="I1983">
        <v>0.45775219548754698</v>
      </c>
      <c r="J1983">
        <f t="shared" si="31"/>
        <v>0.45775219548754698</v>
      </c>
      <c r="K1983" t="str" cm="1">
        <f t="array" ref="K1983">INDEX($P$5:$P$12,MATCH(MIN(ABS(MOD(J1983 - $Q$5:$Q$12 + PI(), 2*PI()) - PI())),ABS(MOD(J1983 - $Q$5:$Q$12 + PI(), 2*PI()) - PI()),0))</f>
        <v>NE</v>
      </c>
      <c r="L1983">
        <v>0.13393670547476</v>
      </c>
      <c r="M1983">
        <v>11.000521341959599</v>
      </c>
      <c r="N1983">
        <v>3.0809631347656201</v>
      </c>
    </row>
    <row r="1984" spans="1:14" x14ac:dyDescent="0.3">
      <c r="A1984">
        <v>1679666</v>
      </c>
      <c r="B1984">
        <v>2023</v>
      </c>
      <c r="C1984">
        <v>3</v>
      </c>
      <c r="D1984">
        <v>24</v>
      </c>
      <c r="E1984">
        <v>1700</v>
      </c>
      <c r="F1984">
        <v>-2.7145483398437502</v>
      </c>
      <c r="G1984">
        <v>-5.6284466552734296</v>
      </c>
      <c r="H1984">
        <v>6.2488546503025004</v>
      </c>
      <c r="I1984">
        <v>0.44938018736492702</v>
      </c>
      <c r="J1984">
        <f t="shared" si="31"/>
        <v>0.44938018736492702</v>
      </c>
      <c r="K1984" t="str" cm="1">
        <f t="array" ref="K1984">INDEX($P$5:$P$12,MATCH(MIN(ABS(MOD(J1984 - $Q$5:$Q$12 + PI(), 2*PI()) - PI())),ABS(MOD(J1984 - $Q$5:$Q$12 + PI(), 2*PI()) - PI()),0))</f>
        <v>NE</v>
      </c>
      <c r="L1984">
        <v>0.127926161728038</v>
      </c>
      <c r="M1984">
        <v>11.127229266696499</v>
      </c>
      <c r="N1984">
        <v>3.0524500740898901</v>
      </c>
    </row>
    <row r="1985" spans="1:14" x14ac:dyDescent="0.3">
      <c r="A1985">
        <v>1679670</v>
      </c>
      <c r="B1985">
        <v>2023</v>
      </c>
      <c r="C1985">
        <v>3</v>
      </c>
      <c r="D1985">
        <v>24</v>
      </c>
      <c r="E1985">
        <v>1800</v>
      </c>
      <c r="F1985">
        <v>-3.5917144775390599</v>
      </c>
      <c r="G1985">
        <v>-5.2147155761718702</v>
      </c>
      <c r="H1985">
        <v>6.3319563666005498</v>
      </c>
      <c r="I1985">
        <v>0.60314594852255698</v>
      </c>
      <c r="J1985">
        <f t="shared" si="31"/>
        <v>0.60314594852255698</v>
      </c>
      <c r="K1985" t="str" cm="1">
        <f t="array" ref="K1985">INDEX($P$5:$P$12,MATCH(MIN(ABS(MOD(J1985 - $Q$5:$Q$12 + PI(), 2*PI()) - PI())),ABS(MOD(J1985 - $Q$5:$Q$12 + PI(), 2*PI()) - PI()),0))</f>
        <v>NE</v>
      </c>
      <c r="L1985">
        <v>0.12242010761439499</v>
      </c>
      <c r="M1985">
        <v>11.228944460550901</v>
      </c>
      <c r="N1985">
        <v>3.0317543877495599</v>
      </c>
    </row>
    <row r="1986" spans="1:14" x14ac:dyDescent="0.3">
      <c r="A1986">
        <v>1679673</v>
      </c>
      <c r="B1986">
        <v>2023</v>
      </c>
      <c r="C1986">
        <v>3</v>
      </c>
      <c r="D1986">
        <v>24</v>
      </c>
      <c r="E1986">
        <v>1900</v>
      </c>
      <c r="F1986">
        <v>-5.0471197509765604</v>
      </c>
      <c r="G1986">
        <v>-4.1263317871093701</v>
      </c>
      <c r="H1986">
        <v>6.5192048439979899</v>
      </c>
      <c r="I1986">
        <v>0.88543838770110905</v>
      </c>
      <c r="J1986">
        <f t="shared" si="31"/>
        <v>0.88543838770110905</v>
      </c>
      <c r="K1986" t="str" cm="1">
        <f t="array" ref="K1986">INDEX($P$5:$P$12,MATCH(MIN(ABS(MOD(J1986 - $Q$5:$Q$12 + PI(), 2*PI()) - PI())),ABS(MOD(J1986 - $Q$5:$Q$12 + PI(), 2*PI()) - PI()),0))</f>
        <v>NE</v>
      </c>
      <c r="L1986">
        <v>0.11841955695914901</v>
      </c>
      <c r="M1986">
        <v>11.3045954174465</v>
      </c>
      <c r="N1986">
        <v>3.0185060501098602</v>
      </c>
    </row>
    <row r="1987" spans="1:14" x14ac:dyDescent="0.3">
      <c r="A1987">
        <v>1679677</v>
      </c>
      <c r="B1987">
        <v>2023</v>
      </c>
      <c r="C1987">
        <v>3</v>
      </c>
      <c r="D1987">
        <v>24</v>
      </c>
      <c r="E1987">
        <v>2000</v>
      </c>
      <c r="F1987">
        <v>-4.9511840820312498</v>
      </c>
      <c r="G1987">
        <v>-3.1662335205078098</v>
      </c>
      <c r="H1987">
        <v>5.8770110192636897</v>
      </c>
      <c r="I1987">
        <v>1.00184490785891</v>
      </c>
      <c r="J1987">
        <f t="shared" ref="J1987:J2050" si="32">IF(I1987&lt;0,I1987+2*PI(),I1987)</f>
        <v>1.00184490785891</v>
      </c>
      <c r="K1987" t="str" cm="1">
        <f t="array" ref="K1987">INDEX($P$5:$P$12,MATCH(MIN(ABS(MOD(J1987 - $Q$5:$Q$12 + PI(), 2*PI()) - PI())),ABS(MOD(J1987 - $Q$5:$Q$12 + PI(), 2*PI()) - PI()),0))</f>
        <v>NE</v>
      </c>
      <c r="L1987">
        <v>0.11426620928577599</v>
      </c>
      <c r="M1987">
        <v>11.3746857113308</v>
      </c>
      <c r="N1987">
        <v>3.0082966486612901</v>
      </c>
    </row>
    <row r="1988" spans="1:14" x14ac:dyDescent="0.3">
      <c r="A1988">
        <v>1679680</v>
      </c>
      <c r="B1988">
        <v>2023</v>
      </c>
      <c r="C1988">
        <v>3</v>
      </c>
      <c r="D1988">
        <v>24</v>
      </c>
      <c r="E1988">
        <v>2100</v>
      </c>
      <c r="F1988">
        <v>-3.4865441894531202</v>
      </c>
      <c r="G1988">
        <v>-2.3844207763671799</v>
      </c>
      <c r="H1988">
        <v>4.2239143958869301</v>
      </c>
      <c r="I1988">
        <v>0.970962889609572</v>
      </c>
      <c r="J1988">
        <f t="shared" si="32"/>
        <v>0.970962889609572</v>
      </c>
      <c r="K1988" t="str" cm="1">
        <f t="array" ref="K1988">INDEX($P$5:$P$12,MATCH(MIN(ABS(MOD(J1988 - $Q$5:$Q$12 + PI(), 2*PI()) - PI())),ABS(MOD(J1988 - $Q$5:$Q$12 + PI(), 2*PI()) - PI()),0))</f>
        <v>NE</v>
      </c>
      <c r="L1988">
        <v>0.106848737878756</v>
      </c>
      <c r="M1988">
        <v>11.4871036741468</v>
      </c>
      <c r="N1988">
        <v>3.0133627785576702</v>
      </c>
    </row>
    <row r="1989" spans="1:14" x14ac:dyDescent="0.3">
      <c r="A1989">
        <v>1679684</v>
      </c>
      <c r="B1989">
        <v>2023</v>
      </c>
      <c r="C1989">
        <v>3</v>
      </c>
      <c r="D1989">
        <v>24</v>
      </c>
      <c r="E1989">
        <v>2200</v>
      </c>
      <c r="F1989">
        <v>-2.7816674804687498</v>
      </c>
      <c r="G1989">
        <v>-1.11407409667968</v>
      </c>
      <c r="H1989">
        <v>2.9964704344928901</v>
      </c>
      <c r="I1989">
        <v>1.18985394879662</v>
      </c>
      <c r="J1989">
        <f t="shared" si="32"/>
        <v>1.18985394879662</v>
      </c>
      <c r="K1989" t="str" cm="1">
        <f t="array" ref="K1989">INDEX($P$5:$P$12,MATCH(MIN(ABS(MOD(J1989 - $Q$5:$Q$12 + PI(), 2*PI()) - PI())),ABS(MOD(J1989 - $Q$5:$Q$12 + PI(), 2*PI()) - PI()),0))</f>
        <v>E</v>
      </c>
      <c r="L1989">
        <v>9.8180695958106398E-2</v>
      </c>
      <c r="M1989">
        <v>11.5939819547865</v>
      </c>
      <c r="N1989">
        <v>3.0091463724772098</v>
      </c>
    </row>
    <row r="1990" spans="1:14" x14ac:dyDescent="0.3">
      <c r="A1990">
        <v>1679688</v>
      </c>
      <c r="B1990">
        <v>2023</v>
      </c>
      <c r="C1990">
        <v>3</v>
      </c>
      <c r="D1990">
        <v>24</v>
      </c>
      <c r="E1990">
        <v>2300</v>
      </c>
      <c r="F1990">
        <v>-2.5860113525390598</v>
      </c>
      <c r="G1990">
        <v>0.167725830078125</v>
      </c>
      <c r="H1990">
        <v>2.5914448999614601</v>
      </c>
      <c r="I1990">
        <v>1.6355645005142301</v>
      </c>
      <c r="J1990">
        <f t="shared" si="32"/>
        <v>1.6355645005142301</v>
      </c>
      <c r="K1990" t="str" cm="1">
        <f t="array" ref="K1990">INDEX($P$5:$P$12,MATCH(MIN(ABS(MOD(J1990 - $Q$5:$Q$12 + PI(), 2*PI()) - PI())),ABS(MOD(J1990 - $Q$5:$Q$12 + PI(), 2*PI()) - PI()),0))</f>
        <v>E</v>
      </c>
      <c r="L1990">
        <v>8.9911358843319494E-2</v>
      </c>
      <c r="M1990">
        <v>11.6752308739556</v>
      </c>
      <c r="N1990">
        <v>3.0069481531778899</v>
      </c>
    </row>
    <row r="1991" spans="1:14" x14ac:dyDescent="0.3">
      <c r="A1991">
        <v>1679691</v>
      </c>
      <c r="B1991">
        <v>2023</v>
      </c>
      <c r="C1991">
        <v>3</v>
      </c>
      <c r="D1991">
        <v>24</v>
      </c>
      <c r="E1991">
        <v>0</v>
      </c>
      <c r="F1991">
        <v>-7.0661877441406196</v>
      </c>
      <c r="G1991">
        <v>-5.4125500488281197</v>
      </c>
      <c r="H1991">
        <v>8.9009385609896494</v>
      </c>
      <c r="I1991">
        <v>0.91714696875780599</v>
      </c>
      <c r="J1991">
        <f t="shared" si="32"/>
        <v>0.91714696875780599</v>
      </c>
      <c r="K1991" t="str" cm="1">
        <f t="array" ref="K1991">INDEX($P$5:$P$12,MATCH(MIN(ABS(MOD(J1991 - $Q$5:$Q$12 + PI(), 2*PI()) - PI())),ABS(MOD(J1991 - $Q$5:$Q$12 + PI(), 2*PI()) - PI()),0))</f>
        <v>NE</v>
      </c>
      <c r="L1991">
        <v>2.1223108722333301</v>
      </c>
      <c r="M1991">
        <v>10.4813928604125</v>
      </c>
      <c r="N1991">
        <v>3.0049955579969598</v>
      </c>
    </row>
    <row r="1992" spans="1:14" x14ac:dyDescent="0.3">
      <c r="A1992">
        <v>1679695</v>
      </c>
      <c r="B1992">
        <v>2023</v>
      </c>
      <c r="C1992">
        <v>3</v>
      </c>
      <c r="D1992">
        <v>24</v>
      </c>
      <c r="E1992">
        <v>100</v>
      </c>
      <c r="F1992">
        <v>-6.7443218994140599</v>
      </c>
      <c r="G1992">
        <v>-6.6724700927734304</v>
      </c>
      <c r="H1992">
        <v>9.4872406431939904</v>
      </c>
      <c r="I1992">
        <v>0.79075347633610005</v>
      </c>
      <c r="J1992">
        <f t="shared" si="32"/>
        <v>0.79075347633610005</v>
      </c>
      <c r="K1992" t="str" cm="1">
        <f t="array" ref="K1992">INDEX($P$5:$P$12,MATCH(MIN(ABS(MOD(J1992 - $Q$5:$Q$12 + PI(), 2*PI()) - PI())),ABS(MOD(J1992 - $Q$5:$Q$12 + PI(), 2*PI()) - PI()),0))</f>
        <v>NE</v>
      </c>
      <c r="L1992">
        <v>2.1401051554831301</v>
      </c>
      <c r="M1992">
        <v>10.497443517049099</v>
      </c>
      <c r="N1992">
        <v>3.0451428095499602</v>
      </c>
    </row>
    <row r="1993" spans="1:14" x14ac:dyDescent="0.3">
      <c r="A1993">
        <v>1679698</v>
      </c>
      <c r="B1993">
        <v>2023</v>
      </c>
      <c r="C1993">
        <v>3</v>
      </c>
      <c r="D1993">
        <v>24</v>
      </c>
      <c r="E1993">
        <v>200</v>
      </c>
      <c r="F1993">
        <v>-6.1301898193359303</v>
      </c>
      <c r="G1993">
        <v>-7.9985211181640601</v>
      </c>
      <c r="H1993">
        <v>10.077478221202201</v>
      </c>
      <c r="I1993">
        <v>0.65392445918982001</v>
      </c>
      <c r="J1993">
        <f t="shared" si="32"/>
        <v>0.65392445918982001</v>
      </c>
      <c r="K1993" t="str" cm="1">
        <f t="array" ref="K1993">INDEX($P$5:$P$12,MATCH(MIN(ABS(MOD(J1993 - $Q$5:$Q$12 + PI(), 2*PI()) - PI())),ABS(MOD(J1993 - $Q$5:$Q$12 + PI(), 2*PI()) - PI()),0))</f>
        <v>NE</v>
      </c>
      <c r="L1993">
        <v>1.4615999698786299</v>
      </c>
      <c r="M1993">
        <v>10.4380693435668</v>
      </c>
      <c r="N1993">
        <v>3.1002446280585301</v>
      </c>
    </row>
    <row r="1994" spans="1:14" x14ac:dyDescent="0.3">
      <c r="A1994">
        <v>1679702</v>
      </c>
      <c r="B1994">
        <v>2023</v>
      </c>
      <c r="C1994">
        <v>3</v>
      </c>
      <c r="D1994">
        <v>25</v>
      </c>
      <c r="E1994">
        <v>300</v>
      </c>
      <c r="F1994">
        <v>-0.166117553710937</v>
      </c>
      <c r="G1994">
        <v>4.9792193603515598</v>
      </c>
      <c r="H1994">
        <v>4.9819896106024402</v>
      </c>
      <c r="I1994">
        <v>3.1082428548945402</v>
      </c>
      <c r="J1994">
        <f t="shared" si="32"/>
        <v>3.1082428548945402</v>
      </c>
      <c r="K1994" t="str" cm="1">
        <f t="array" ref="K1994">INDEX($P$5:$P$12,MATCH(MIN(ABS(MOD(J1994 - $Q$5:$Q$12 + PI(), 2*PI()) - PI())),ABS(MOD(J1994 - $Q$5:$Q$12 + PI(), 2*PI()) - PI()),0))</f>
        <v>S</v>
      </c>
      <c r="L1994">
        <v>6.49412146216784E-2</v>
      </c>
      <c r="M1994">
        <v>11.798099941677499</v>
      </c>
      <c r="N1994">
        <v>2.99306562211778</v>
      </c>
    </row>
    <row r="1995" spans="1:14" x14ac:dyDescent="0.3">
      <c r="A1995">
        <v>1679706</v>
      </c>
      <c r="B1995">
        <v>2023</v>
      </c>
      <c r="C1995">
        <v>3</v>
      </c>
      <c r="D1995">
        <v>25</v>
      </c>
      <c r="E1995">
        <v>400</v>
      </c>
      <c r="F1995">
        <v>1.42752502441406</v>
      </c>
      <c r="G1995">
        <v>4.80226928710937</v>
      </c>
      <c r="H1995">
        <v>5.0099518961006302</v>
      </c>
      <c r="I1995">
        <v>-2.8526510424756699</v>
      </c>
      <c r="J1995">
        <f t="shared" si="32"/>
        <v>3.4305342647039163</v>
      </c>
      <c r="K1995" t="str" cm="1">
        <f t="array" ref="K1995">INDEX($P$5:$P$12,MATCH(MIN(ABS(MOD(J1995 - $Q$5:$Q$12 + PI(), 2*PI()) - PI())),ABS(MOD(J1995 - $Q$5:$Q$12 + PI(), 2*PI()) - PI()),0))</f>
        <v>S</v>
      </c>
      <c r="L1995">
        <v>5.94061431486584E-2</v>
      </c>
      <c r="M1995">
        <v>11.8036842346191</v>
      </c>
      <c r="N1995">
        <v>2.9865200254652202</v>
      </c>
    </row>
    <row r="1996" spans="1:14" x14ac:dyDescent="0.3">
      <c r="A1996">
        <v>1679709</v>
      </c>
      <c r="B1996">
        <v>2023</v>
      </c>
      <c r="C1996">
        <v>3</v>
      </c>
      <c r="D1996">
        <v>25</v>
      </c>
      <c r="E1996">
        <v>500</v>
      </c>
      <c r="F1996">
        <v>2.9012786865234301</v>
      </c>
      <c r="G1996">
        <v>4.3862658691406198</v>
      </c>
      <c r="H1996">
        <v>5.2589681774719903</v>
      </c>
      <c r="I1996">
        <v>-2.5572129650831599</v>
      </c>
      <c r="J1996">
        <f t="shared" si="32"/>
        <v>3.7259723420964264</v>
      </c>
      <c r="K1996" t="str" cm="1">
        <f t="array" ref="K1996">INDEX($P$5:$P$12,MATCH(MIN(ABS(MOD(J1996 - $Q$5:$Q$12 + PI(), 2*PI()) - PI())),ABS(MOD(J1996 - $Q$5:$Q$12 + PI(), 2*PI()) - PI()),0))</f>
        <v>SW</v>
      </c>
      <c r="L1996">
        <v>5.36032704844394E-2</v>
      </c>
      <c r="M1996">
        <v>11.801084942287799</v>
      </c>
      <c r="N1996">
        <v>2.9781496259901199</v>
      </c>
    </row>
    <row r="1997" spans="1:14" x14ac:dyDescent="0.3">
      <c r="A1997">
        <v>1679713</v>
      </c>
      <c r="B1997">
        <v>2023</v>
      </c>
      <c r="C1997">
        <v>3</v>
      </c>
      <c r="D1997">
        <v>25</v>
      </c>
      <c r="E1997">
        <v>600</v>
      </c>
      <c r="F1997">
        <v>1.7953540039062501</v>
      </c>
      <c r="G1997">
        <v>6.1597412109374998</v>
      </c>
      <c r="H1997">
        <v>6.41605079352275</v>
      </c>
      <c r="I1997">
        <v>-2.8579836575230999</v>
      </c>
      <c r="J1997">
        <f t="shared" si="32"/>
        <v>3.4252016496564863</v>
      </c>
      <c r="K1997" t="str" cm="1">
        <f t="array" ref="K1997">INDEX($P$5:$P$12,MATCH(MIN(ABS(MOD(J1997 - $Q$5:$Q$12 + PI(), 2*PI()) - PI())),ABS(MOD(J1997 - $Q$5:$Q$12 + PI(), 2*PI()) - PI()),0))</f>
        <v>S</v>
      </c>
      <c r="L1997">
        <v>4.8431144522276398E-2</v>
      </c>
      <c r="M1997">
        <v>11.765194574991799</v>
      </c>
      <c r="N1997">
        <v>2.97111246320936</v>
      </c>
    </row>
    <row r="1998" spans="1:14" x14ac:dyDescent="0.3">
      <c r="A1998">
        <v>1679716</v>
      </c>
      <c r="B1998">
        <v>2023</v>
      </c>
      <c r="C1998">
        <v>3</v>
      </c>
      <c r="D1998">
        <v>25</v>
      </c>
      <c r="E1998">
        <v>700</v>
      </c>
      <c r="F1998">
        <v>2.4343005371093702</v>
      </c>
      <c r="G1998">
        <v>6.8545227050781197</v>
      </c>
      <c r="H1998">
        <v>7.2739467017158201</v>
      </c>
      <c r="I1998">
        <v>-2.8003480271941101</v>
      </c>
      <c r="J1998">
        <f t="shared" si="32"/>
        <v>3.4828372799854761</v>
      </c>
      <c r="K1998" t="str" cm="1">
        <f t="array" ref="K1998">INDEX($P$5:$P$12,MATCH(MIN(ABS(MOD(J1998 - $Q$5:$Q$12 + PI(), 2*PI()) - PI())),ABS(MOD(J1998 - $Q$5:$Q$12 + PI(), 2*PI()) - PI()),0))</f>
        <v>S</v>
      </c>
      <c r="L1998">
        <v>0.73982655376583295</v>
      </c>
      <c r="M1998">
        <v>11.674364089965801</v>
      </c>
      <c r="N1998">
        <v>2.9687042236328098</v>
      </c>
    </row>
    <row r="1999" spans="1:14" x14ac:dyDescent="0.3">
      <c r="A1999">
        <v>1679720</v>
      </c>
      <c r="B1999">
        <v>2023</v>
      </c>
      <c r="C1999">
        <v>3</v>
      </c>
      <c r="D1999">
        <v>25</v>
      </c>
      <c r="E1999">
        <v>800</v>
      </c>
      <c r="F1999">
        <v>3.0286566162109301</v>
      </c>
      <c r="G1999">
        <v>6.9972039794921796</v>
      </c>
      <c r="H1999">
        <v>7.6245409323800901</v>
      </c>
      <c r="I1999">
        <v>-2.7331018241243799</v>
      </c>
      <c r="J1999">
        <f t="shared" si="32"/>
        <v>3.5500834830552064</v>
      </c>
      <c r="K1999" t="str" cm="1">
        <f t="array" ref="K1999">INDEX($P$5:$P$12,MATCH(MIN(ABS(MOD(J1999 - $Q$5:$Q$12 + PI(), 2*PI()) - PI())),ABS(MOD(J1999 - $Q$5:$Q$12 + PI(), 2*PI()) - PI()),0))</f>
        <v>SW</v>
      </c>
      <c r="L1999">
        <v>2.12448623722553</v>
      </c>
      <c r="M1999">
        <v>11.5312904781765</v>
      </c>
      <c r="N1999">
        <v>2.9717143376668198</v>
      </c>
    </row>
    <row r="2000" spans="1:14" x14ac:dyDescent="0.3">
      <c r="A2000">
        <v>1679724</v>
      </c>
      <c r="B2000">
        <v>2023</v>
      </c>
      <c r="C2000">
        <v>3</v>
      </c>
      <c r="D2000">
        <v>25</v>
      </c>
      <c r="E2000">
        <v>900</v>
      </c>
      <c r="F2000">
        <v>3.9852056884765599</v>
      </c>
      <c r="G2000">
        <v>7.3094592285156201</v>
      </c>
      <c r="H2000">
        <v>8.3252662775912505</v>
      </c>
      <c r="I2000">
        <v>-2.64243279615975</v>
      </c>
      <c r="J2000">
        <f t="shared" si="32"/>
        <v>3.6407525110198362</v>
      </c>
      <c r="K2000" t="str" cm="1">
        <f t="array" ref="K2000">INDEX($P$5:$P$12,MATCH(MIN(ABS(MOD(J2000 - $Q$5:$Q$12 + PI(), 2*PI()) - PI())),ABS(MOD(J2000 - $Q$5:$Q$12 + PI(), 2*PI()) - PI()),0))</f>
        <v>SW</v>
      </c>
      <c r="L2000">
        <v>2.1009019982207402</v>
      </c>
      <c r="M2000">
        <v>11.057135581970201</v>
      </c>
      <c r="N2000">
        <v>2.8579767015245201</v>
      </c>
    </row>
    <row r="2001" spans="1:14" x14ac:dyDescent="0.3">
      <c r="A2001">
        <v>1679727</v>
      </c>
      <c r="B2001">
        <v>2023</v>
      </c>
      <c r="C2001">
        <v>3</v>
      </c>
      <c r="D2001">
        <v>25</v>
      </c>
      <c r="E2001">
        <v>1000</v>
      </c>
      <c r="F2001">
        <v>5.3509997558593696</v>
      </c>
      <c r="G2001">
        <v>7.8341687011718699</v>
      </c>
      <c r="H2001">
        <v>9.4872228615980099</v>
      </c>
      <c r="I2001">
        <v>-2.5423445827176501</v>
      </c>
      <c r="J2001">
        <f t="shared" si="32"/>
        <v>3.7408407244619362</v>
      </c>
      <c r="K2001" t="str" cm="1">
        <f t="array" ref="K2001">INDEX($P$5:$P$12,MATCH(MIN(ABS(MOD(J2001 - $Q$5:$Q$12 + PI(), 2*PI()) - PI())),ABS(MOD(J2001 - $Q$5:$Q$12 + PI(), 2*PI()) - PI()),0))</f>
        <v>SW</v>
      </c>
      <c r="L2001">
        <v>3.4316300183508699</v>
      </c>
      <c r="M2001">
        <v>10.6361745198567</v>
      </c>
      <c r="N2001">
        <v>2.8911574681599901</v>
      </c>
    </row>
    <row r="2002" spans="1:14" x14ac:dyDescent="0.3">
      <c r="A2002">
        <v>1679731</v>
      </c>
      <c r="B2002">
        <v>2023</v>
      </c>
      <c r="C2002">
        <v>3</v>
      </c>
      <c r="D2002">
        <v>25</v>
      </c>
      <c r="E2002">
        <v>1100</v>
      </c>
      <c r="F2002">
        <v>6.0433312988281198</v>
      </c>
      <c r="G2002">
        <v>8.5532141113281206</v>
      </c>
      <c r="H2002">
        <v>10.4727897344317</v>
      </c>
      <c r="I2002">
        <v>-2.5264797169914699</v>
      </c>
      <c r="J2002">
        <f t="shared" si="32"/>
        <v>3.7567055901881163</v>
      </c>
      <c r="K2002" t="str" cm="1">
        <f t="array" ref="K2002">INDEX($P$5:$P$12,MATCH(MIN(ABS(MOD(J2002 - $Q$5:$Q$12 + PI(), 2*PI()) - PI())),ABS(MOD(J2002 - $Q$5:$Q$12 + PI(), 2*PI()) - PI()),0))</f>
        <v>SW</v>
      </c>
      <c r="L2002">
        <v>5.3945322955590003</v>
      </c>
      <c r="M2002">
        <v>10.133645799424899</v>
      </c>
      <c r="N2002">
        <v>2.95310836368136</v>
      </c>
    </row>
    <row r="2003" spans="1:14" x14ac:dyDescent="0.3">
      <c r="A2003">
        <v>1679734</v>
      </c>
      <c r="B2003">
        <v>2023</v>
      </c>
      <c r="C2003">
        <v>3</v>
      </c>
      <c r="D2003">
        <v>25</v>
      </c>
      <c r="E2003">
        <v>1200</v>
      </c>
      <c r="F2003">
        <v>7.12354125976562</v>
      </c>
      <c r="G2003">
        <v>8.9621868896484305</v>
      </c>
      <c r="H2003">
        <v>11.448390014520299</v>
      </c>
      <c r="I2003">
        <v>-2.47000347701904</v>
      </c>
      <c r="J2003">
        <f t="shared" si="32"/>
        <v>3.8131818301605462</v>
      </c>
      <c r="K2003" t="str" cm="1">
        <f t="array" ref="K2003">INDEX($P$5:$P$12,MATCH(MIN(ABS(MOD(J2003 - $Q$5:$Q$12 + PI(), 2*PI()) - PI())),ABS(MOD(J2003 - $Q$5:$Q$12 + PI(), 2*PI()) - PI()),0))</f>
        <v>SW</v>
      </c>
      <c r="L2003">
        <v>5.8509473972222397</v>
      </c>
      <c r="M2003">
        <v>9.5761197408040299</v>
      </c>
      <c r="N2003">
        <v>3.0547682444254498</v>
      </c>
    </row>
    <row r="2004" spans="1:14" x14ac:dyDescent="0.3">
      <c r="A2004">
        <v>1679738</v>
      </c>
      <c r="B2004">
        <v>2023</v>
      </c>
      <c r="C2004">
        <v>3</v>
      </c>
      <c r="D2004">
        <v>25</v>
      </c>
      <c r="E2004">
        <v>1300</v>
      </c>
      <c r="F2004">
        <v>8.2373675537109303</v>
      </c>
      <c r="G2004">
        <v>8.8556744384765604</v>
      </c>
      <c r="H2004">
        <v>12.094510902687</v>
      </c>
      <c r="I2004">
        <v>-2.3923517414517401</v>
      </c>
      <c r="J2004">
        <f t="shared" si="32"/>
        <v>3.8908335657278461</v>
      </c>
      <c r="K2004" t="str" cm="1">
        <f t="array" ref="K2004">INDEX($P$5:$P$12,MATCH(MIN(ABS(MOD(J2004 - $Q$5:$Q$12 + PI(), 2*PI()) - PI())),ABS(MOD(J2004 - $Q$5:$Q$12 + PI(), 2*PI()) - PI()),0))</f>
        <v>SW</v>
      </c>
      <c r="L2004">
        <v>5.5191857023222797</v>
      </c>
      <c r="M2004">
        <v>9.0728693008422798</v>
      </c>
      <c r="N2004">
        <v>3.1831553777058899</v>
      </c>
    </row>
    <row r="2005" spans="1:14" x14ac:dyDescent="0.3">
      <c r="A2005">
        <v>1679742</v>
      </c>
      <c r="B2005">
        <v>2023</v>
      </c>
      <c r="C2005">
        <v>3</v>
      </c>
      <c r="D2005">
        <v>25</v>
      </c>
      <c r="E2005">
        <v>1400</v>
      </c>
      <c r="F2005">
        <v>8.49250183105468</v>
      </c>
      <c r="G2005">
        <v>9.2224420166015602</v>
      </c>
      <c r="H2005">
        <v>12.5369862447098</v>
      </c>
      <c r="I2005">
        <v>-2.39737596424126</v>
      </c>
      <c r="J2005">
        <f t="shared" si="32"/>
        <v>3.8858093429383262</v>
      </c>
      <c r="K2005" t="str" cm="1">
        <f t="array" ref="K2005">INDEX($P$5:$P$12,MATCH(MIN(ABS(MOD(J2005 - $Q$5:$Q$12 + PI(), 2*PI()) - PI())),ABS(MOD(J2005 - $Q$5:$Q$12 + PI(), 2*PI()) - PI()),0))</f>
        <v>SW</v>
      </c>
      <c r="L2005">
        <v>5.2037642169693203</v>
      </c>
      <c r="M2005">
        <v>8.7150767644246407</v>
      </c>
      <c r="N2005">
        <v>3.31091700659857</v>
      </c>
    </row>
    <row r="2006" spans="1:14" x14ac:dyDescent="0.3">
      <c r="A2006">
        <v>1679745</v>
      </c>
      <c r="B2006">
        <v>2023</v>
      </c>
      <c r="C2006">
        <v>3</v>
      </c>
      <c r="D2006">
        <v>25</v>
      </c>
      <c r="E2006">
        <v>1500</v>
      </c>
      <c r="F2006">
        <v>9.2077032470703095</v>
      </c>
      <c r="G2006">
        <v>9.3787536621093697</v>
      </c>
      <c r="H2006">
        <v>13.143166260100299</v>
      </c>
      <c r="I2006">
        <v>-2.36539719015351</v>
      </c>
      <c r="J2006">
        <f t="shared" si="32"/>
        <v>3.9177881170260762</v>
      </c>
      <c r="K2006" t="str" cm="1">
        <f t="array" ref="K2006">INDEX($P$5:$P$12,MATCH(MIN(ABS(MOD(J2006 - $Q$5:$Q$12 + PI(), 2*PI()) - PI())),ABS(MOD(J2006 - $Q$5:$Q$12 + PI(), 2*PI()) - PI()),0))</f>
        <v>SW</v>
      </c>
      <c r="L2006">
        <v>4.9597277585528499</v>
      </c>
      <c r="M2006">
        <v>8.4855825636121907</v>
      </c>
      <c r="N2006">
        <v>3.4374884499443898</v>
      </c>
    </row>
    <row r="2007" spans="1:14" x14ac:dyDescent="0.3">
      <c r="A2007">
        <v>1679749</v>
      </c>
      <c r="B2007">
        <v>2023</v>
      </c>
      <c r="C2007">
        <v>3</v>
      </c>
      <c r="D2007">
        <v>25</v>
      </c>
      <c r="E2007">
        <v>1600</v>
      </c>
      <c r="F2007">
        <v>10.0644415283203</v>
      </c>
      <c r="G2007">
        <v>9.4020819091796799</v>
      </c>
      <c r="H2007">
        <v>13.7728765152346</v>
      </c>
      <c r="I2007">
        <v>-2.3221820387470702</v>
      </c>
      <c r="J2007">
        <f t="shared" si="32"/>
        <v>3.961003268432516</v>
      </c>
      <c r="K2007" t="str" cm="1">
        <f t="array" ref="K2007">INDEX($P$5:$P$12,MATCH(MIN(ABS(MOD(J2007 - $Q$5:$Q$12 + PI(), 2*PI()) - PI())),ABS(MOD(J2007 - $Q$5:$Q$12 + PI(), 2*PI()) - PI()),0))</f>
        <v>SW</v>
      </c>
      <c r="L2007">
        <v>4.7920494549111403</v>
      </c>
      <c r="M2007">
        <v>8.3500051498412997</v>
      </c>
      <c r="N2007">
        <v>3.57953092787</v>
      </c>
    </row>
    <row r="2008" spans="1:14" x14ac:dyDescent="0.3">
      <c r="A2008">
        <v>1679752</v>
      </c>
      <c r="B2008">
        <v>2023</v>
      </c>
      <c r="C2008">
        <v>3</v>
      </c>
      <c r="D2008">
        <v>25</v>
      </c>
      <c r="E2008">
        <v>1700</v>
      </c>
      <c r="F2008">
        <v>10.745663452148399</v>
      </c>
      <c r="G2008">
        <v>9.3108441162109301</v>
      </c>
      <c r="H2008">
        <v>14.218336793845401</v>
      </c>
      <c r="I2008">
        <v>-2.2847773149521702</v>
      </c>
      <c r="J2008">
        <f t="shared" si="32"/>
        <v>3.9984079922274161</v>
      </c>
      <c r="K2008" t="str" cm="1">
        <f t="array" ref="K2008">INDEX($P$5:$P$12,MATCH(MIN(ABS(MOD(J2008 - $Q$5:$Q$12 + PI(), 2*PI()) - PI())),ABS(MOD(J2008 - $Q$5:$Q$12 + PI(), 2*PI()) - PI()),0))</f>
        <v>SW</v>
      </c>
      <c r="L2008">
        <v>4.6877520179590002</v>
      </c>
      <c r="M2008">
        <v>8.2928479512532505</v>
      </c>
      <c r="N2008">
        <v>3.7413906521267299</v>
      </c>
    </row>
    <row r="2009" spans="1:14" x14ac:dyDescent="0.3">
      <c r="A2009">
        <v>1679756</v>
      </c>
      <c r="B2009">
        <v>2023</v>
      </c>
      <c r="C2009">
        <v>3</v>
      </c>
      <c r="D2009">
        <v>25</v>
      </c>
      <c r="E2009">
        <v>1800</v>
      </c>
      <c r="F2009">
        <v>11.2375994873046</v>
      </c>
      <c r="G2009">
        <v>9.1598291015625009</v>
      </c>
      <c r="H2009">
        <v>14.497796777679699</v>
      </c>
      <c r="I2009">
        <v>-2.2546803097132799</v>
      </c>
      <c r="J2009">
        <f t="shared" si="32"/>
        <v>4.0285049974663067</v>
      </c>
      <c r="K2009" t="str" cm="1">
        <f t="array" ref="K2009">INDEX($P$5:$P$12,MATCH(MIN(ABS(MOD(J2009 - $Q$5:$Q$12 + PI(), 2*PI()) - PI())),ABS(MOD(J2009 - $Q$5:$Q$12 + PI(), 2*PI()) - PI()),0))</f>
        <v>SW</v>
      </c>
      <c r="L2009">
        <v>4.6343548095639102</v>
      </c>
      <c r="M2009">
        <v>8.3138333426581497</v>
      </c>
      <c r="N2009">
        <v>3.9060670004950602</v>
      </c>
    </row>
    <row r="2010" spans="1:14" x14ac:dyDescent="0.3">
      <c r="A2010">
        <v>1679760</v>
      </c>
      <c r="B2010">
        <v>2023</v>
      </c>
      <c r="C2010">
        <v>3</v>
      </c>
      <c r="D2010">
        <v>25</v>
      </c>
      <c r="E2010">
        <v>1900</v>
      </c>
      <c r="F2010">
        <v>11.687403564453099</v>
      </c>
      <c r="G2010">
        <v>9.1627136230468693</v>
      </c>
      <c r="H2010">
        <v>14.850950239508499</v>
      </c>
      <c r="I2010">
        <v>-2.2356935751189302</v>
      </c>
      <c r="J2010">
        <f t="shared" si="32"/>
        <v>4.0474917320606565</v>
      </c>
      <c r="K2010" t="str" cm="1">
        <f t="array" ref="K2010">INDEX($P$5:$P$12,MATCH(MIN(ABS(MOD(J2010 - $Q$5:$Q$12 + PI(), 2*PI()) - PI())),ABS(MOD(J2010 - $Q$5:$Q$12 + PI(), 2*PI()) - PI()),0))</f>
        <v>SW</v>
      </c>
      <c r="L2010">
        <v>4.6080565080688798</v>
      </c>
      <c r="M2010">
        <v>8.3864024480183907</v>
      </c>
      <c r="N2010">
        <v>4.0740105311075796</v>
      </c>
    </row>
    <row r="2011" spans="1:14" x14ac:dyDescent="0.3">
      <c r="A2011">
        <v>1679763</v>
      </c>
      <c r="B2011">
        <v>2023</v>
      </c>
      <c r="C2011">
        <v>3</v>
      </c>
      <c r="D2011">
        <v>25</v>
      </c>
      <c r="E2011">
        <v>2000</v>
      </c>
      <c r="F2011">
        <v>11.9594366455078</v>
      </c>
      <c r="G2011">
        <v>8.72784729003906</v>
      </c>
      <c r="H2011">
        <v>14.8055206999334</v>
      </c>
      <c r="I2011">
        <v>-2.2012354394337699</v>
      </c>
      <c r="J2011">
        <f t="shared" si="32"/>
        <v>4.0819498677458164</v>
      </c>
      <c r="K2011" t="str" cm="1">
        <f t="array" ref="K2011">INDEX($P$5:$P$12,MATCH(MIN(ABS(MOD(J2011 - $Q$5:$Q$12 + PI(), 2*PI()) - PI())),ABS(MOD(J2011 - $Q$5:$Q$12 + PI(), 2*PI()) - PI()),0))</f>
        <v>SW</v>
      </c>
      <c r="L2011">
        <v>4.6013912668553498</v>
      </c>
      <c r="M2011">
        <v>8.5031540128919794</v>
      </c>
      <c r="N2011">
        <v>4.2251417371961804</v>
      </c>
    </row>
    <row r="2012" spans="1:14" x14ac:dyDescent="0.3">
      <c r="A2012">
        <v>1679767</v>
      </c>
      <c r="B2012">
        <v>2023</v>
      </c>
      <c r="C2012">
        <v>3</v>
      </c>
      <c r="D2012">
        <v>25</v>
      </c>
      <c r="E2012">
        <v>2100</v>
      </c>
      <c r="F2012">
        <v>12.0423217773437</v>
      </c>
      <c r="G2012">
        <v>8.2062872314453106</v>
      </c>
      <c r="H2012">
        <v>14.5725997651095</v>
      </c>
      <c r="I2012">
        <v>-2.1689665057061398</v>
      </c>
      <c r="J2012">
        <f t="shared" si="32"/>
        <v>4.1142188014734469</v>
      </c>
      <c r="K2012" t="str" cm="1">
        <f t="array" ref="K2012">INDEX($P$5:$P$12,MATCH(MIN(ABS(MOD(J2012 - $Q$5:$Q$12 + PI(), 2*PI()) - PI())),ABS(MOD(J2012 - $Q$5:$Q$12 + PI(), 2*PI()) - PI()),0))</f>
        <v>SW</v>
      </c>
      <c r="L2012">
        <v>4.6108972132316302</v>
      </c>
      <c r="M2012">
        <v>8.65307521820068</v>
      </c>
      <c r="N2012">
        <v>4.3489144643147704</v>
      </c>
    </row>
    <row r="2013" spans="1:14" x14ac:dyDescent="0.3">
      <c r="A2013">
        <v>1679770</v>
      </c>
      <c r="B2013">
        <v>2023</v>
      </c>
      <c r="C2013">
        <v>3</v>
      </c>
      <c r="D2013">
        <v>25</v>
      </c>
      <c r="E2013">
        <v>2200</v>
      </c>
      <c r="F2013">
        <v>12.6897143554687</v>
      </c>
      <c r="G2013">
        <v>8.4622686767578106</v>
      </c>
      <c r="H2013">
        <v>15.2525027972797</v>
      </c>
      <c r="I2013">
        <v>-2.1589330788343499</v>
      </c>
      <c r="J2013">
        <f t="shared" si="32"/>
        <v>4.1242522283452363</v>
      </c>
      <c r="K2013" t="str" cm="1">
        <f t="array" ref="K2013">INDEX($P$5:$P$12,MATCH(MIN(ABS(MOD(J2013 - $Q$5:$Q$12 + PI(), 2*PI()) - PI())),ABS(MOD(J2013 - $Q$5:$Q$12 + PI(), 2*PI()) - PI()),0))</f>
        <v>SW</v>
      </c>
      <c r="L2013">
        <v>4.6130987597327602</v>
      </c>
      <c r="M2013">
        <v>8.7622267405191998</v>
      </c>
      <c r="N2013">
        <v>4.5152752134535001</v>
      </c>
    </row>
    <row r="2014" spans="1:14" x14ac:dyDescent="0.3">
      <c r="A2014">
        <v>1679774</v>
      </c>
      <c r="B2014">
        <v>2023</v>
      </c>
      <c r="C2014">
        <v>3</v>
      </c>
      <c r="D2014">
        <v>25</v>
      </c>
      <c r="E2014">
        <v>2300</v>
      </c>
      <c r="F2014">
        <v>12.587346191406199</v>
      </c>
      <c r="G2014">
        <v>7.7478656005859303</v>
      </c>
      <c r="H2014">
        <v>14.780754564874201</v>
      </c>
      <c r="I2014">
        <v>-2.1225553933593599</v>
      </c>
      <c r="J2014">
        <f t="shared" si="32"/>
        <v>4.1606299138202267</v>
      </c>
      <c r="K2014" t="str" cm="1">
        <f t="array" ref="K2014">INDEX($P$5:$P$12,MATCH(MIN(ABS(MOD(J2014 - $Q$5:$Q$12 + PI(), 2*PI()) - PI())),ABS(MOD(J2014 - $Q$5:$Q$12 + PI(), 2*PI()) - PI()),0))</f>
        <v>SW</v>
      </c>
      <c r="L2014">
        <v>4.6401346976683904</v>
      </c>
      <c r="M2014">
        <v>8.9298036363389706</v>
      </c>
      <c r="N2014">
        <v>4.6029372745090003</v>
      </c>
    </row>
    <row r="2015" spans="1:14" x14ac:dyDescent="0.3">
      <c r="A2015">
        <v>1679778</v>
      </c>
      <c r="B2015">
        <v>2023</v>
      </c>
      <c r="C2015">
        <v>3</v>
      </c>
      <c r="D2015">
        <v>25</v>
      </c>
      <c r="E2015">
        <v>0</v>
      </c>
      <c r="F2015">
        <v>-2.643349609375</v>
      </c>
      <c r="G2015">
        <v>1.85310180664062</v>
      </c>
      <c r="H2015">
        <v>3.2282012736441499</v>
      </c>
      <c r="I2015">
        <v>2.1822219650892398</v>
      </c>
      <c r="J2015">
        <f t="shared" si="32"/>
        <v>2.1822219650892398</v>
      </c>
      <c r="K2015" t="str" cm="1">
        <f t="array" ref="K2015">INDEX($P$5:$P$12,MATCH(MIN(ABS(MOD(J2015 - $Q$5:$Q$12 + PI(), 2*PI()) - PI())),ABS(MOD(J2015 - $Q$5:$Q$12 + PI(), 2*PI()) - PI()),0))</f>
        <v>SE</v>
      </c>
      <c r="L2015">
        <v>8.2603284175744501E-2</v>
      </c>
      <c r="M2015">
        <v>11.727979448106501</v>
      </c>
      <c r="N2015">
        <v>3.0049196879069</v>
      </c>
    </row>
    <row r="2016" spans="1:14" x14ac:dyDescent="0.3">
      <c r="A2016">
        <v>1679781</v>
      </c>
      <c r="B2016">
        <v>2023</v>
      </c>
      <c r="C2016">
        <v>3</v>
      </c>
      <c r="D2016">
        <v>25</v>
      </c>
      <c r="E2016">
        <v>100</v>
      </c>
      <c r="F2016">
        <v>-2.42008544921875</v>
      </c>
      <c r="G2016">
        <v>3.5037768554687498</v>
      </c>
      <c r="H2016">
        <v>4.2583172538502501</v>
      </c>
      <c r="I2016">
        <v>2.53713043426843</v>
      </c>
      <c r="J2016">
        <f t="shared" si="32"/>
        <v>2.53713043426843</v>
      </c>
      <c r="K2016" t="str" cm="1">
        <f t="array" ref="K2016">INDEX($P$5:$P$12,MATCH(MIN(ABS(MOD(J2016 - $Q$5:$Q$12 + PI(), 2*PI()) - PI())),ABS(MOD(J2016 - $Q$5:$Q$12 + PI(), 2*PI()) - PI()),0))</f>
        <v>SE</v>
      </c>
      <c r="L2016">
        <v>7.62072793013292E-2</v>
      </c>
      <c r="M2016">
        <v>11.761164135403099</v>
      </c>
      <c r="N2016">
        <v>3.0022020339965798</v>
      </c>
    </row>
    <row r="2017" spans="1:14" x14ac:dyDescent="0.3">
      <c r="A2017">
        <v>1679785</v>
      </c>
      <c r="B2017">
        <v>2023</v>
      </c>
      <c r="C2017">
        <v>3</v>
      </c>
      <c r="D2017">
        <v>25</v>
      </c>
      <c r="E2017">
        <v>200</v>
      </c>
      <c r="F2017">
        <v>-1.26954772949218</v>
      </c>
      <c r="G2017">
        <v>4.3894256591796799</v>
      </c>
      <c r="H2017">
        <v>4.5693335460353302</v>
      </c>
      <c r="I2017">
        <v>2.8600468750864998</v>
      </c>
      <c r="J2017">
        <f t="shared" si="32"/>
        <v>2.8600468750864998</v>
      </c>
      <c r="K2017" t="str" cm="1">
        <f t="array" ref="K2017">INDEX($P$5:$P$12,MATCH(MIN(ABS(MOD(J2017 - $Q$5:$Q$12 + PI(), 2*PI()) - PI())),ABS(MOD(J2017 - $Q$5:$Q$12 + PI(), 2*PI()) - PI()),0))</f>
        <v>S</v>
      </c>
      <c r="L2017">
        <v>7.0238569376729995E-2</v>
      </c>
      <c r="M2017">
        <v>11.7849376466539</v>
      </c>
      <c r="N2017">
        <v>2.9980737898084802</v>
      </c>
    </row>
    <row r="2018" spans="1:14" x14ac:dyDescent="0.3">
      <c r="A2018">
        <v>1679788</v>
      </c>
      <c r="B2018">
        <v>2023</v>
      </c>
      <c r="C2018">
        <v>3</v>
      </c>
      <c r="D2018">
        <v>26</v>
      </c>
      <c r="E2018">
        <v>300</v>
      </c>
      <c r="F2018">
        <v>12.5826873779296</v>
      </c>
      <c r="G2018">
        <v>-2.3495434570312499</v>
      </c>
      <c r="H2018">
        <v>12.8001709405456</v>
      </c>
      <c r="I2018">
        <v>-1.3861940003453399</v>
      </c>
      <c r="J2018">
        <f t="shared" si="32"/>
        <v>4.8969913068342468</v>
      </c>
      <c r="K2018" t="str" cm="1">
        <f t="array" ref="K2018">INDEX($P$5:$P$12,MATCH(MIN(ABS(MOD(J2018 - $Q$5:$Q$12 + PI(), 2*PI()) - PI())),ABS(MOD(J2018 - $Q$5:$Q$12 + PI(), 2*PI()) - PI()),0))</f>
        <v>W</v>
      </c>
      <c r="L2018">
        <v>4.8632742187313696</v>
      </c>
      <c r="M2018">
        <v>9.6571262147691499</v>
      </c>
      <c r="N2018">
        <v>4.5633296966552699</v>
      </c>
    </row>
    <row r="2019" spans="1:14" x14ac:dyDescent="0.3">
      <c r="A2019">
        <v>1679792</v>
      </c>
      <c r="B2019">
        <v>2023</v>
      </c>
      <c r="C2019">
        <v>3</v>
      </c>
      <c r="D2019">
        <v>26</v>
      </c>
      <c r="E2019">
        <v>400</v>
      </c>
      <c r="F2019">
        <v>13.084797973632799</v>
      </c>
      <c r="G2019">
        <v>-3.4009948730468702</v>
      </c>
      <c r="H2019">
        <v>13.5195674537788</v>
      </c>
      <c r="I2019">
        <v>-1.3165036205093399</v>
      </c>
      <c r="J2019">
        <f t="shared" si="32"/>
        <v>4.9666816866702463</v>
      </c>
      <c r="K2019" t="str" cm="1">
        <f t="array" ref="K2019">INDEX($P$5:$P$12,MATCH(MIN(ABS(MOD(J2019 - $Q$5:$Q$12 + PI(), 2*PI()) - PI())),ABS(MOD(J2019 - $Q$5:$Q$12 + PI(), 2*PI()) - PI()),0))</f>
        <v>W</v>
      </c>
      <c r="L2019">
        <v>4.9244222911630304</v>
      </c>
      <c r="M2019">
        <v>9.7422595553927902</v>
      </c>
      <c r="N2019">
        <v>4.6049449708726602</v>
      </c>
    </row>
    <row r="2020" spans="1:14" x14ac:dyDescent="0.3">
      <c r="A2020">
        <v>1679796</v>
      </c>
      <c r="B2020">
        <v>2023</v>
      </c>
      <c r="C2020">
        <v>3</v>
      </c>
      <c r="D2020">
        <v>26</v>
      </c>
      <c r="E2020">
        <v>500</v>
      </c>
      <c r="F2020">
        <v>13.7530267333984</v>
      </c>
      <c r="G2020">
        <v>-3.19737487792968</v>
      </c>
      <c r="H2020">
        <v>14.119807025578901</v>
      </c>
      <c r="I2020">
        <v>-1.34236890594067</v>
      </c>
      <c r="J2020">
        <f t="shared" si="32"/>
        <v>4.9408164012389157</v>
      </c>
      <c r="K2020" t="str" cm="1">
        <f t="array" ref="K2020">INDEX($P$5:$P$12,MATCH(MIN(ABS(MOD(J2020 - $Q$5:$Q$12 + PI(), 2*PI()) - PI())),ABS(MOD(J2020 - $Q$5:$Q$12 + PI(), 2*PI()) - PI()),0))</f>
        <v>W</v>
      </c>
      <c r="L2020">
        <v>4.9763894412341099</v>
      </c>
      <c r="M2020">
        <v>9.7969152662489094</v>
      </c>
      <c r="N2020">
        <v>4.7090491188897001</v>
      </c>
    </row>
    <row r="2021" spans="1:14" x14ac:dyDescent="0.3">
      <c r="A2021">
        <v>1679799</v>
      </c>
      <c r="B2021">
        <v>2023</v>
      </c>
      <c r="C2021">
        <v>3</v>
      </c>
      <c r="D2021">
        <v>26</v>
      </c>
      <c r="E2021">
        <v>600</v>
      </c>
      <c r="F2021">
        <v>14.005560302734301</v>
      </c>
      <c r="G2021">
        <v>-2.93144409179687</v>
      </c>
      <c r="H2021">
        <v>14.3090560085863</v>
      </c>
      <c r="I2021">
        <v>-1.3644691665378299</v>
      </c>
      <c r="J2021">
        <f t="shared" si="32"/>
        <v>4.9187161406417559</v>
      </c>
      <c r="K2021" t="str" cm="1">
        <f t="array" ref="K2021">INDEX($P$5:$P$12,MATCH(MIN(ABS(MOD(J2021 - $Q$5:$Q$12 + PI(), 2*PI()) - PI())),ABS(MOD(J2021 - $Q$5:$Q$12 + PI(), 2*PI()) - PI()),0))</f>
        <v>W</v>
      </c>
      <c r="L2021">
        <v>5.0202085019966898</v>
      </c>
      <c r="M2021">
        <v>9.8686096403333803</v>
      </c>
      <c r="N2021">
        <v>4.8462320963541599</v>
      </c>
    </row>
    <row r="2022" spans="1:14" x14ac:dyDescent="0.3">
      <c r="A2022">
        <v>1679803</v>
      </c>
      <c r="B2022">
        <v>2023</v>
      </c>
      <c r="C2022">
        <v>3</v>
      </c>
      <c r="D2022">
        <v>26</v>
      </c>
      <c r="E2022">
        <v>700</v>
      </c>
      <c r="F2022">
        <v>13.807406005859299</v>
      </c>
      <c r="G2022">
        <v>-2.8419146728515599</v>
      </c>
      <c r="H2022">
        <v>14.096841476671599</v>
      </c>
      <c r="I2022">
        <v>-1.3678057604579099</v>
      </c>
      <c r="J2022">
        <f t="shared" si="32"/>
        <v>4.9153795467216765</v>
      </c>
      <c r="K2022" t="str" cm="1">
        <f t="array" ref="K2022">INDEX($P$5:$P$12,MATCH(MIN(ABS(MOD(J2022 - $Q$5:$Q$12 + PI(), 2*PI()) - PI())),ABS(MOD(J2022 - $Q$5:$Q$12 + PI(), 2*PI()) - PI()),0))</f>
        <v>W</v>
      </c>
      <c r="L2022">
        <v>5.0605853382783197</v>
      </c>
      <c r="M2022">
        <v>9.9908376269870303</v>
      </c>
      <c r="N2022">
        <v>4.9791542689005501</v>
      </c>
    </row>
    <row r="2023" spans="1:14" x14ac:dyDescent="0.3">
      <c r="A2023">
        <v>1679806</v>
      </c>
      <c r="B2023">
        <v>2023</v>
      </c>
      <c r="C2023">
        <v>3</v>
      </c>
      <c r="D2023">
        <v>26</v>
      </c>
      <c r="E2023">
        <v>800</v>
      </c>
      <c r="F2023">
        <v>13.540585327148399</v>
      </c>
      <c r="G2023">
        <v>-3.2061364746093699</v>
      </c>
      <c r="H2023">
        <v>13.914983366702501</v>
      </c>
      <c r="I2023">
        <v>-1.33829842447926</v>
      </c>
      <c r="J2023">
        <f t="shared" si="32"/>
        <v>4.9448868827003265</v>
      </c>
      <c r="K2023" t="str" cm="1">
        <f t="array" ref="K2023">INDEX($P$5:$P$12,MATCH(MIN(ABS(MOD(J2023 - $Q$5:$Q$12 + PI(), 2*PI()) - PI())),ABS(MOD(J2023 - $Q$5:$Q$12 + PI(), 2*PI()) - PI()),0))</f>
        <v>W</v>
      </c>
      <c r="L2023">
        <v>5.1006504071683301</v>
      </c>
      <c r="M2023">
        <v>10.152777353922501</v>
      </c>
      <c r="N2023">
        <v>5.1036665174696099</v>
      </c>
    </row>
    <row r="2024" spans="1:14" x14ac:dyDescent="0.3">
      <c r="A2024">
        <v>1679810</v>
      </c>
      <c r="B2024">
        <v>2023</v>
      </c>
      <c r="C2024">
        <v>3</v>
      </c>
      <c r="D2024">
        <v>26</v>
      </c>
      <c r="E2024">
        <v>900</v>
      </c>
      <c r="F2024">
        <v>13.085953369140601</v>
      </c>
      <c r="G2024">
        <v>-3.46352355957031</v>
      </c>
      <c r="H2024">
        <v>13.5365494505439</v>
      </c>
      <c r="I2024">
        <v>-1.3120543772106601</v>
      </c>
      <c r="J2024">
        <f t="shared" si="32"/>
        <v>4.9711309299689264</v>
      </c>
      <c r="K2024" t="str" cm="1">
        <f t="array" ref="K2024">INDEX($P$5:$P$12,MATCH(MIN(ABS(MOD(J2024 - $Q$5:$Q$12 + PI(), 2*PI()) - PI())),ABS(MOD(J2024 - $Q$5:$Q$12 + PI(), 2*PI()) - PI()),0))</f>
        <v>W</v>
      </c>
      <c r="L2024">
        <v>5.1406787836166599</v>
      </c>
      <c r="M2024">
        <v>10.3572154574924</v>
      </c>
      <c r="N2024">
        <v>5.2131083806355702</v>
      </c>
    </row>
    <row r="2025" spans="1:14" x14ac:dyDescent="0.3">
      <c r="A2025">
        <v>1679814</v>
      </c>
      <c r="B2025">
        <v>2023</v>
      </c>
      <c r="C2025">
        <v>3</v>
      </c>
      <c r="D2025">
        <v>26</v>
      </c>
      <c r="E2025">
        <v>1000</v>
      </c>
      <c r="F2025">
        <v>12.9012432861328</v>
      </c>
      <c r="G2025">
        <v>-3.4294946289062498</v>
      </c>
      <c r="H2025">
        <v>13.3492888101832</v>
      </c>
      <c r="I2025">
        <v>-1.31097832185851</v>
      </c>
      <c r="J2025">
        <f t="shared" si="32"/>
        <v>4.9722069853210762</v>
      </c>
      <c r="K2025" t="str" cm="1">
        <f t="array" ref="K2025">INDEX($P$5:$P$12,MATCH(MIN(ABS(MOD(J2025 - $Q$5:$Q$12 + PI(), 2*PI()) - PI())),ABS(MOD(J2025 - $Q$5:$Q$12 + PI(), 2*PI()) - PI()),0))</f>
        <v>W</v>
      </c>
      <c r="L2025">
        <v>5.1783855937707299</v>
      </c>
      <c r="M2025">
        <v>10.575448460049</v>
      </c>
      <c r="N2025">
        <v>5.3161577648586604</v>
      </c>
    </row>
    <row r="2026" spans="1:14" x14ac:dyDescent="0.3">
      <c r="A2026">
        <v>1679817</v>
      </c>
      <c r="B2026">
        <v>2023</v>
      </c>
      <c r="C2026">
        <v>3</v>
      </c>
      <c r="D2026">
        <v>26</v>
      </c>
      <c r="E2026">
        <v>1100</v>
      </c>
      <c r="F2026">
        <v>12.6838360595703</v>
      </c>
      <c r="G2026">
        <v>-3.6733081054687502</v>
      </c>
      <c r="H2026">
        <v>13.205032738458399</v>
      </c>
      <c r="I2026">
        <v>-1.2889028816014301</v>
      </c>
      <c r="J2026">
        <f t="shared" si="32"/>
        <v>4.9942824255781559</v>
      </c>
      <c r="K2026" t="str" cm="1">
        <f t="array" ref="K2026">INDEX($P$5:$P$12,MATCH(MIN(ABS(MOD(J2026 - $Q$5:$Q$12 + PI(), 2*PI()) - PI())),ABS(MOD(J2026 - $Q$5:$Q$12 + PI(), 2*PI()) - PI()),0))</f>
        <v>W</v>
      </c>
      <c r="L2026">
        <v>5.2129198097088603</v>
      </c>
      <c r="M2026">
        <v>10.790922588772199</v>
      </c>
      <c r="N2026">
        <v>5.4147072898016999</v>
      </c>
    </row>
    <row r="2027" spans="1:14" x14ac:dyDescent="0.3">
      <c r="A2027">
        <v>1679821</v>
      </c>
      <c r="B2027">
        <v>2023</v>
      </c>
      <c r="C2027">
        <v>3</v>
      </c>
      <c r="D2027">
        <v>26</v>
      </c>
      <c r="E2027">
        <v>1200</v>
      </c>
      <c r="F2027">
        <v>12.374845581054601</v>
      </c>
      <c r="G2027">
        <v>-3.9042315673828099</v>
      </c>
      <c r="H2027">
        <v>12.9761252801711</v>
      </c>
      <c r="I2027">
        <v>-1.2651830689282599</v>
      </c>
      <c r="J2027">
        <f t="shared" si="32"/>
        <v>5.0180022382513263</v>
      </c>
      <c r="K2027" t="str" cm="1">
        <f t="array" ref="K2027">INDEX($P$5:$P$12,MATCH(MIN(ABS(MOD(J2027 - $Q$5:$Q$12 + PI(), 2*PI()) - PI())),ABS(MOD(J2027 - $Q$5:$Q$12 + PI(), 2*PI()) - PI()),0))</f>
        <v>W</v>
      </c>
      <c r="L2027">
        <v>5.2439161640922203</v>
      </c>
      <c r="M2027">
        <v>10.9990446302625</v>
      </c>
      <c r="N2027">
        <v>5.5021274354722696</v>
      </c>
    </row>
    <row r="2028" spans="1:14" x14ac:dyDescent="0.3">
      <c r="A2028">
        <v>1679824</v>
      </c>
      <c r="B2028">
        <v>2023</v>
      </c>
      <c r="C2028">
        <v>3</v>
      </c>
      <c r="D2028">
        <v>26</v>
      </c>
      <c r="E2028">
        <v>1300</v>
      </c>
      <c r="F2028">
        <v>12.149049072265599</v>
      </c>
      <c r="G2028">
        <v>-4.0598211669921804</v>
      </c>
      <c r="H2028">
        <v>12.8094317308878</v>
      </c>
      <c r="I2028">
        <v>-1.2482949281803599</v>
      </c>
      <c r="J2028">
        <f t="shared" si="32"/>
        <v>5.0348903789992265</v>
      </c>
      <c r="K2028" t="str" cm="1">
        <f t="array" ref="K2028">INDEX($P$5:$P$12,MATCH(MIN(ABS(MOD(J2028 - $Q$5:$Q$12 + PI(), 2*PI()) - PI())),ABS(MOD(J2028 - $Q$5:$Q$12 + PI(), 2*PI()) - PI()),0))</f>
        <v>W</v>
      </c>
      <c r="L2028">
        <v>5.2709284294848198</v>
      </c>
      <c r="M2028">
        <v>11.1845178604125</v>
      </c>
      <c r="N2028">
        <v>5.5825828976101297</v>
      </c>
    </row>
    <row r="2029" spans="1:14" x14ac:dyDescent="0.3">
      <c r="A2029">
        <v>1679828</v>
      </c>
      <c r="B2029">
        <v>2023</v>
      </c>
      <c r="C2029">
        <v>3</v>
      </c>
      <c r="D2029">
        <v>26</v>
      </c>
      <c r="E2029">
        <v>1400</v>
      </c>
      <c r="F2029">
        <v>11.865073852539</v>
      </c>
      <c r="G2029">
        <v>-4.0584161376953096</v>
      </c>
      <c r="H2029">
        <v>12.5399648752662</v>
      </c>
      <c r="I2029">
        <v>-1.24122383593096</v>
      </c>
      <c r="J2029">
        <f t="shared" si="32"/>
        <v>5.0419614712486265</v>
      </c>
      <c r="K2029" t="str" cm="1">
        <f t="array" ref="K2029">INDEX($P$5:$P$12,MATCH(MIN(ABS(MOD(J2029 - $Q$5:$Q$12 + PI(), 2*PI()) - PI())),ABS(MOD(J2029 - $Q$5:$Q$12 + PI(), 2*PI()) - PI()),0))</f>
        <v>W</v>
      </c>
      <c r="L2029">
        <v>5.2944615412293397</v>
      </c>
      <c r="M2029">
        <v>11.355279816521501</v>
      </c>
      <c r="N2029">
        <v>5.6429111692640497</v>
      </c>
    </row>
    <row r="2030" spans="1:14" x14ac:dyDescent="0.3">
      <c r="A2030">
        <v>1679832</v>
      </c>
      <c r="B2030">
        <v>2023</v>
      </c>
      <c r="C2030">
        <v>3</v>
      </c>
      <c r="D2030">
        <v>26</v>
      </c>
      <c r="E2030">
        <v>1500</v>
      </c>
      <c r="F2030">
        <v>11.7234490966796</v>
      </c>
      <c r="G2030">
        <v>-4.1264013671875004</v>
      </c>
      <c r="H2030">
        <v>12.428453120383301</v>
      </c>
      <c r="I2030">
        <v>-1.2323600625298501</v>
      </c>
      <c r="J2030">
        <f t="shared" si="32"/>
        <v>5.0508252446497366</v>
      </c>
      <c r="K2030" t="str" cm="1">
        <f t="array" ref="K2030">INDEX($P$5:$P$12,MATCH(MIN(ABS(MOD(J2030 - $Q$5:$Q$12 + PI(), 2*PI()) - PI())),ABS(MOD(J2030 - $Q$5:$Q$12 + PI(), 2*PI()) - PI()),0))</f>
        <v>W</v>
      </c>
      <c r="L2030">
        <v>5.3142794840718501</v>
      </c>
      <c r="M2030">
        <v>11.502992735968601</v>
      </c>
      <c r="N2030">
        <v>5.6857306162516199</v>
      </c>
    </row>
    <row r="2031" spans="1:14" x14ac:dyDescent="0.3">
      <c r="A2031">
        <v>1679835</v>
      </c>
      <c r="B2031">
        <v>2023</v>
      </c>
      <c r="C2031">
        <v>3</v>
      </c>
      <c r="D2031">
        <v>26</v>
      </c>
      <c r="E2031">
        <v>1600</v>
      </c>
      <c r="F2031">
        <v>11.4061016845703</v>
      </c>
      <c r="G2031">
        <v>-4.3001605224609296</v>
      </c>
      <c r="H2031">
        <v>12.1897717844793</v>
      </c>
      <c r="I2031">
        <v>-1.2102687657298701</v>
      </c>
      <c r="J2031">
        <f t="shared" si="32"/>
        <v>5.0729165414497164</v>
      </c>
      <c r="K2031" t="str" cm="1">
        <f t="array" ref="K2031">INDEX($P$5:$P$12,MATCH(MIN(ABS(MOD(J2031 - $Q$5:$Q$12 + PI(), 2*PI()) - PI())),ABS(MOD(J2031 - $Q$5:$Q$12 + PI(), 2*PI()) - PI()),0))</f>
        <v>W</v>
      </c>
      <c r="L2031">
        <v>5.3315886108047801</v>
      </c>
      <c r="M2031">
        <v>11.6263976626926</v>
      </c>
      <c r="N2031">
        <v>5.7116170459323401</v>
      </c>
    </row>
    <row r="2032" spans="1:14" x14ac:dyDescent="0.3">
      <c r="A2032">
        <v>1679839</v>
      </c>
      <c r="B2032">
        <v>2023</v>
      </c>
      <c r="C2032">
        <v>3</v>
      </c>
      <c r="D2032">
        <v>26</v>
      </c>
      <c r="E2032">
        <v>1700</v>
      </c>
      <c r="F2032">
        <v>11.1541577148437</v>
      </c>
      <c r="G2032">
        <v>-4.3554461669921798</v>
      </c>
      <c r="H2032">
        <v>11.9743536627734</v>
      </c>
      <c r="I2032">
        <v>-1.19852597236375</v>
      </c>
      <c r="J2032">
        <f t="shared" si="32"/>
        <v>5.0846593348158358</v>
      </c>
      <c r="K2032" t="str" cm="1">
        <f t="array" ref="K2032">INDEX($P$5:$P$12,MATCH(MIN(ABS(MOD(J2032 - $Q$5:$Q$12 + PI(), 2*PI()) - PI())),ABS(MOD(J2032 - $Q$5:$Q$12 + PI(), 2*PI()) - PI()),0))</f>
        <v>W</v>
      </c>
      <c r="L2032">
        <v>5.3468173944568598</v>
      </c>
      <c r="M2032">
        <v>11.7263781229654</v>
      </c>
      <c r="N2032">
        <v>5.7221495310465498</v>
      </c>
    </row>
    <row r="2033" spans="1:14" x14ac:dyDescent="0.3">
      <c r="A2033">
        <v>1679842</v>
      </c>
      <c r="B2033">
        <v>2023</v>
      </c>
      <c r="C2033">
        <v>3</v>
      </c>
      <c r="D2033">
        <v>26</v>
      </c>
      <c r="E2033">
        <v>1800</v>
      </c>
      <c r="F2033">
        <v>10.728961181640599</v>
      </c>
      <c r="G2033">
        <v>-4.3204107666015599</v>
      </c>
      <c r="H2033">
        <v>11.566181618378501</v>
      </c>
      <c r="I2033">
        <v>-1.18797591322847</v>
      </c>
      <c r="J2033">
        <f t="shared" si="32"/>
        <v>5.0952093939511158</v>
      </c>
      <c r="K2033" t="str" cm="1">
        <f t="array" ref="K2033">INDEX($P$5:$P$12,MATCH(MIN(ABS(MOD(J2033 - $Q$5:$Q$12 + PI(), 2*PI()) - PI())),ABS(MOD(J2033 - $Q$5:$Q$12 + PI(), 2*PI()) - PI()),0))</f>
        <v>W</v>
      </c>
      <c r="L2033">
        <v>5.36079697801362</v>
      </c>
      <c r="M2033">
        <v>11.8145409690009</v>
      </c>
      <c r="N2033">
        <v>5.7140768898857903</v>
      </c>
    </row>
    <row r="2034" spans="1:14" x14ac:dyDescent="0.3">
      <c r="A2034">
        <v>1679846</v>
      </c>
      <c r="B2034">
        <v>2023</v>
      </c>
      <c r="C2034">
        <v>3</v>
      </c>
      <c r="D2034">
        <v>26</v>
      </c>
      <c r="E2034">
        <v>1900</v>
      </c>
      <c r="F2034">
        <v>10.3145654296875</v>
      </c>
      <c r="G2034">
        <v>-4.5949224853515602</v>
      </c>
      <c r="H2034">
        <v>11.2917479891154</v>
      </c>
      <c r="I2034">
        <v>-1.1517084062349401</v>
      </c>
      <c r="J2034">
        <f t="shared" si="32"/>
        <v>5.1314769009446461</v>
      </c>
      <c r="K2034" t="str" cm="1">
        <f t="array" ref="K2034">INDEX($P$5:$P$12,MATCH(MIN(ABS(MOD(J2034 - $Q$5:$Q$12 + PI(), 2*PI()) - PI())),ABS(MOD(J2034 - $Q$5:$Q$12 + PI(), 2*PI()) - PI()),0))</f>
        <v>NW</v>
      </c>
      <c r="L2034">
        <v>5.3745403095910103</v>
      </c>
      <c r="M2034">
        <v>11.8903805414835</v>
      </c>
      <c r="N2034">
        <v>5.6911965476141999</v>
      </c>
    </row>
    <row r="2035" spans="1:14" x14ac:dyDescent="0.3">
      <c r="A2035">
        <v>1679850</v>
      </c>
      <c r="B2035">
        <v>2023</v>
      </c>
      <c r="C2035">
        <v>3</v>
      </c>
      <c r="D2035">
        <v>26</v>
      </c>
      <c r="E2035">
        <v>2000</v>
      </c>
      <c r="F2035">
        <v>9.9532440185546793</v>
      </c>
      <c r="G2035">
        <v>-4.6766802978515596</v>
      </c>
      <c r="H2035">
        <v>10.997199875477699</v>
      </c>
      <c r="I2035">
        <v>-1.1315460772742101</v>
      </c>
      <c r="J2035">
        <f t="shared" si="32"/>
        <v>5.1516392299053759</v>
      </c>
      <c r="K2035" t="str" cm="1">
        <f t="array" ref="K2035">INDEX($P$5:$P$12,MATCH(MIN(ABS(MOD(J2035 - $Q$5:$Q$12 + PI(), 2*PI()) - PI())),ABS(MOD(J2035 - $Q$5:$Q$12 + PI(), 2*PI()) - PI()),0))</f>
        <v>NW</v>
      </c>
      <c r="L2035">
        <v>5.38794133619629</v>
      </c>
      <c r="M2035">
        <v>11.9553999370998</v>
      </c>
      <c r="N2035">
        <v>5.6545201407538501</v>
      </c>
    </row>
    <row r="2036" spans="1:14" x14ac:dyDescent="0.3">
      <c r="A2036">
        <v>1679853</v>
      </c>
      <c r="B2036">
        <v>2023</v>
      </c>
      <c r="C2036">
        <v>3</v>
      </c>
      <c r="D2036">
        <v>26</v>
      </c>
      <c r="E2036">
        <v>2100</v>
      </c>
      <c r="F2036">
        <v>9.80059814453125</v>
      </c>
      <c r="G2036">
        <v>-4.5862127685546801</v>
      </c>
      <c r="H2036">
        <v>10.820585545571999</v>
      </c>
      <c r="I2036">
        <v>-1.13311393919421</v>
      </c>
      <c r="J2036">
        <f t="shared" si="32"/>
        <v>5.150071367985376</v>
      </c>
      <c r="K2036" t="str" cm="1">
        <f t="array" ref="K2036">INDEX($P$5:$P$12,MATCH(MIN(ABS(MOD(J2036 - $Q$5:$Q$12 + PI(), 2*PI()) - PI())),ABS(MOD(J2036 - $Q$5:$Q$12 + PI(), 2*PI()) - PI()),0))</f>
        <v>NW</v>
      </c>
      <c r="L2036">
        <v>5.4004127420370596</v>
      </c>
      <c r="M2036">
        <v>12.004210260179301</v>
      </c>
      <c r="N2036">
        <v>5.6082108815511003</v>
      </c>
    </row>
    <row r="2037" spans="1:14" x14ac:dyDescent="0.3">
      <c r="A2037">
        <v>1679857</v>
      </c>
      <c r="B2037">
        <v>2023</v>
      </c>
      <c r="C2037">
        <v>3</v>
      </c>
      <c r="D2037">
        <v>26</v>
      </c>
      <c r="E2037">
        <v>2200</v>
      </c>
      <c r="F2037">
        <v>9.7069384765625006</v>
      </c>
      <c r="G2037">
        <v>-4.2424975585937501</v>
      </c>
      <c r="H2037">
        <v>10.5935565379358</v>
      </c>
      <c r="I2037">
        <v>-1.15875672435266</v>
      </c>
      <c r="J2037">
        <f t="shared" si="32"/>
        <v>5.1244285828269263</v>
      </c>
      <c r="K2037" t="str" cm="1">
        <f t="array" ref="K2037">INDEX($P$5:$P$12,MATCH(MIN(ABS(MOD(J2037 - $Q$5:$Q$12 + PI(), 2*PI()) - PI())),ABS(MOD(J2037 - $Q$5:$Q$12 + PI(), 2*PI()) - PI()),0))</f>
        <v>NW</v>
      </c>
      <c r="L2037">
        <v>5.41172987468003</v>
      </c>
      <c r="M2037">
        <v>12.0767877366807</v>
      </c>
      <c r="N2037">
        <v>5.5951948165893501</v>
      </c>
    </row>
    <row r="2038" spans="1:14" x14ac:dyDescent="0.3">
      <c r="A2038">
        <v>1679860</v>
      </c>
      <c r="B2038">
        <v>2023</v>
      </c>
      <c r="C2038">
        <v>3</v>
      </c>
      <c r="D2038">
        <v>26</v>
      </c>
      <c r="E2038">
        <v>2300</v>
      </c>
      <c r="F2038">
        <v>9.3620104980468692</v>
      </c>
      <c r="G2038">
        <v>-4.2754229736328098</v>
      </c>
      <c r="H2038">
        <v>10.292059180213</v>
      </c>
      <c r="I2038">
        <v>-1.1424029817014201</v>
      </c>
      <c r="J2038">
        <f t="shared" si="32"/>
        <v>5.1407823254781659</v>
      </c>
      <c r="K2038" t="str" cm="1">
        <f t="array" ref="K2038">INDEX($P$5:$P$12,MATCH(MIN(ABS(MOD(J2038 - $Q$5:$Q$12 + PI(), 2*PI()) - PI())),ABS(MOD(J2038 - $Q$5:$Q$12 + PI(), 2*PI()) - PI()),0))</f>
        <v>NW</v>
      </c>
      <c r="L2038">
        <v>5.4222852248885198</v>
      </c>
      <c r="M2038">
        <v>12.096151563856299</v>
      </c>
      <c r="N2038">
        <v>5.5289975272284604</v>
      </c>
    </row>
    <row r="2039" spans="1:14" x14ac:dyDescent="0.3">
      <c r="A2039">
        <v>1679864</v>
      </c>
      <c r="B2039">
        <v>2023</v>
      </c>
      <c r="C2039">
        <v>3</v>
      </c>
      <c r="D2039">
        <v>26</v>
      </c>
      <c r="E2039">
        <v>0</v>
      </c>
      <c r="F2039">
        <v>12.486151733398399</v>
      </c>
      <c r="G2039">
        <v>5.8700354003906199</v>
      </c>
      <c r="H2039">
        <v>13.7971482818475</v>
      </c>
      <c r="I2039">
        <v>-2.0102584983538798</v>
      </c>
      <c r="J2039">
        <f t="shared" si="32"/>
        <v>4.2729268088257069</v>
      </c>
      <c r="K2039" t="str" cm="1">
        <f t="array" ref="K2039">INDEX($P$5:$P$12,MATCH(MIN(ABS(MOD(J2039 - $Q$5:$Q$12 + PI(), 2*PI()) - PI())),ABS(MOD(J2039 - $Q$5:$Q$12 + PI(), 2*PI()) - PI()),0))</f>
        <v>SW</v>
      </c>
      <c r="L2039">
        <v>4.6838919730936901</v>
      </c>
      <c r="M2039">
        <v>9.1224133173624598</v>
      </c>
      <c r="N2039">
        <v>4.6327433056301501</v>
      </c>
    </row>
    <row r="2040" spans="1:14" x14ac:dyDescent="0.3">
      <c r="A2040">
        <v>1679868</v>
      </c>
      <c r="B2040">
        <v>2023</v>
      </c>
      <c r="C2040">
        <v>3</v>
      </c>
      <c r="D2040">
        <v>26</v>
      </c>
      <c r="E2040">
        <v>100</v>
      </c>
      <c r="F2040">
        <v>12.6011004638671</v>
      </c>
      <c r="G2040">
        <v>2.9712280273437499</v>
      </c>
      <c r="H2040">
        <v>12.9466570546588</v>
      </c>
      <c r="I2040">
        <v>-1.8023579046356799</v>
      </c>
      <c r="J2040">
        <f t="shared" si="32"/>
        <v>4.4808274025439063</v>
      </c>
      <c r="K2040" t="str" cm="1">
        <f t="array" ref="K2040">INDEX($P$5:$P$12,MATCH(MIN(ABS(MOD(J2040 - $Q$5:$Q$12 + PI(), 2*PI()) - PI())),ABS(MOD(J2040 - $Q$5:$Q$12 + PI(), 2*PI()) - PI()),0))</f>
        <v>W</v>
      </c>
      <c r="L2040">
        <v>4.7397113560908899</v>
      </c>
      <c r="M2040">
        <v>9.3219974305894606</v>
      </c>
      <c r="N2040">
        <v>4.61754714118109</v>
      </c>
    </row>
    <row r="2041" spans="1:14" x14ac:dyDescent="0.3">
      <c r="A2041">
        <v>1679871</v>
      </c>
      <c r="B2041">
        <v>2023</v>
      </c>
      <c r="C2041">
        <v>3</v>
      </c>
      <c r="D2041">
        <v>26</v>
      </c>
      <c r="E2041">
        <v>200</v>
      </c>
      <c r="F2041">
        <v>12.4631042480468</v>
      </c>
      <c r="G2041">
        <v>1.7113037109375E-2</v>
      </c>
      <c r="H2041">
        <v>12.463115996961699</v>
      </c>
      <c r="I2041">
        <v>-1.5721694218130999</v>
      </c>
      <c r="J2041">
        <f t="shared" si="32"/>
        <v>4.7110158853664865</v>
      </c>
      <c r="K2041" t="str" cm="1">
        <f t="array" ref="K2041">INDEX($P$5:$P$12,MATCH(MIN(ABS(MOD(J2041 - $Q$5:$Q$12 + PI(), 2*PI()) - PI())),ABS(MOD(J2041 - $Q$5:$Q$12 + PI(), 2*PI()) - PI()),0))</f>
        <v>W</v>
      </c>
      <c r="L2041">
        <v>4.8004364001787296</v>
      </c>
      <c r="M2041">
        <v>9.5099150339762293</v>
      </c>
      <c r="N2041">
        <v>4.5815704133775501</v>
      </c>
    </row>
    <row r="2042" spans="1:14" x14ac:dyDescent="0.3">
      <c r="A2042">
        <v>1679875</v>
      </c>
      <c r="B2042">
        <v>2023</v>
      </c>
      <c r="C2042">
        <v>3</v>
      </c>
      <c r="D2042">
        <v>27</v>
      </c>
      <c r="E2042">
        <v>300</v>
      </c>
      <c r="F2042">
        <v>8.4606256103515598</v>
      </c>
      <c r="G2042">
        <v>-2.8495837402343702</v>
      </c>
      <c r="H2042">
        <v>8.9276152029052405</v>
      </c>
      <c r="I2042">
        <v>-1.2459242433544899</v>
      </c>
      <c r="J2042">
        <f t="shared" si="32"/>
        <v>5.0372610638250963</v>
      </c>
      <c r="K2042" t="str" cm="1">
        <f t="array" ref="K2042">INDEX($P$5:$P$12,MATCH(MIN(ABS(MOD(J2042 - $Q$5:$Q$12 + PI(), 2*PI()) - PI())),ABS(MOD(J2042 - $Q$5:$Q$12 + PI(), 2*PI()) - PI()),0))</f>
        <v>W</v>
      </c>
      <c r="L2042">
        <v>5.4579995170963498</v>
      </c>
      <c r="M2042">
        <v>12.074708726671</v>
      </c>
      <c r="N2042">
        <v>5.1737155914306596</v>
      </c>
    </row>
    <row r="2043" spans="1:14" x14ac:dyDescent="0.3">
      <c r="A2043">
        <v>1679878</v>
      </c>
      <c r="B2043">
        <v>2023</v>
      </c>
      <c r="C2043">
        <v>3</v>
      </c>
      <c r="D2043">
        <v>27</v>
      </c>
      <c r="E2043">
        <v>400</v>
      </c>
      <c r="F2043">
        <v>8.5159997558593705</v>
      </c>
      <c r="G2043">
        <v>-2.6832440185546802</v>
      </c>
      <c r="H2043">
        <v>8.9287205301155197</v>
      </c>
      <c r="I2043">
        <v>-1.2655602881219199</v>
      </c>
      <c r="J2043">
        <f t="shared" si="32"/>
        <v>5.0176250190576663</v>
      </c>
      <c r="K2043" t="str" cm="1">
        <f t="array" ref="K2043">INDEX($P$5:$P$12,MATCH(MIN(ABS(MOD(J2043 - $Q$5:$Q$12 + PI(), 2*PI()) - PI())),ABS(MOD(J2043 - $Q$5:$Q$12 + PI(), 2*PI()) - PI()),0))</f>
        <v>W</v>
      </c>
      <c r="L2043">
        <v>5.4646001322674298</v>
      </c>
      <c r="M2043">
        <v>12.031477716233899</v>
      </c>
      <c r="N2043">
        <v>5.0721757676866304</v>
      </c>
    </row>
    <row r="2044" spans="1:14" x14ac:dyDescent="0.3">
      <c r="A2044">
        <v>1679882</v>
      </c>
      <c r="B2044">
        <v>2023</v>
      </c>
      <c r="C2044">
        <v>3</v>
      </c>
      <c r="D2044">
        <v>27</v>
      </c>
      <c r="E2044">
        <v>500</v>
      </c>
      <c r="F2044">
        <v>8.5255255126953102</v>
      </c>
      <c r="G2044">
        <v>-2.056845703125</v>
      </c>
      <c r="H2044">
        <v>8.7701311001650595</v>
      </c>
      <c r="I2044">
        <v>-1.33406281355547</v>
      </c>
      <c r="J2044">
        <f t="shared" si="32"/>
        <v>4.9491224936241167</v>
      </c>
      <c r="K2044" t="str" cm="1">
        <f t="array" ref="K2044">INDEX($P$5:$P$12,MATCH(MIN(ABS(MOD(J2044 - $Q$5:$Q$12 + PI(), 2*PI()) - PI())),ABS(MOD(J2044 - $Q$5:$Q$12 + PI(), 2*PI()) - PI()),0))</f>
        <v>W</v>
      </c>
      <c r="L2044">
        <v>5.4702730204774497</v>
      </c>
      <c r="M2044">
        <v>11.970209969414601</v>
      </c>
      <c r="N2044">
        <v>4.9688626395331399</v>
      </c>
    </row>
    <row r="2045" spans="1:14" x14ac:dyDescent="0.3">
      <c r="A2045">
        <v>1679886</v>
      </c>
      <c r="B2045">
        <v>2023</v>
      </c>
      <c r="C2045">
        <v>3</v>
      </c>
      <c r="D2045">
        <v>27</v>
      </c>
      <c r="E2045">
        <v>600</v>
      </c>
      <c r="F2045">
        <v>8.7632586669921793</v>
      </c>
      <c r="G2045">
        <v>-1.6380725097656199</v>
      </c>
      <c r="H2045">
        <v>8.9150425692681594</v>
      </c>
      <c r="I2045">
        <v>-1.3860038640211301</v>
      </c>
      <c r="J2045">
        <f t="shared" si="32"/>
        <v>4.8971814431584564</v>
      </c>
      <c r="K2045" t="str" cm="1">
        <f t="array" ref="K2045">INDEX($P$5:$P$12,MATCH(MIN(ABS(MOD(J2045 - $Q$5:$Q$12 + PI(), 2*PI()) - PI())),ABS(MOD(J2045 - $Q$5:$Q$12 + PI(), 2*PI()) - PI()),0))</f>
        <v>W</v>
      </c>
      <c r="L2045">
        <v>5.47498764414589</v>
      </c>
      <c r="M2045">
        <v>11.8935822380913</v>
      </c>
      <c r="N2045">
        <v>4.8643563588460204</v>
      </c>
    </row>
    <row r="2046" spans="1:14" x14ac:dyDescent="0.3">
      <c r="A2046">
        <v>1679889</v>
      </c>
      <c r="B2046">
        <v>2023</v>
      </c>
      <c r="C2046">
        <v>3</v>
      </c>
      <c r="D2046">
        <v>27</v>
      </c>
      <c r="E2046">
        <v>700</v>
      </c>
      <c r="F2046">
        <v>9.0877972412109305</v>
      </c>
      <c r="G2046">
        <v>-1.7662054443359301</v>
      </c>
      <c r="H2046">
        <v>9.2578367002752309</v>
      </c>
      <c r="I2046">
        <v>-1.3788401577874201</v>
      </c>
      <c r="J2046">
        <f t="shared" si="32"/>
        <v>4.9043451493921664</v>
      </c>
      <c r="K2046" t="str" cm="1">
        <f t="array" ref="K2046">INDEX($P$5:$P$12,MATCH(MIN(ABS(MOD(J2046 - $Q$5:$Q$12 + PI(), 2*PI()) - PI())),ABS(MOD(J2046 - $Q$5:$Q$12 + PI(), 2*PI()) - PI()),0))</f>
        <v>W</v>
      </c>
      <c r="L2046">
        <v>5.4781495857174596</v>
      </c>
      <c r="M2046">
        <v>11.7880774603949</v>
      </c>
      <c r="N2046">
        <v>4.7648749881320498</v>
      </c>
    </row>
    <row r="2047" spans="1:14" x14ac:dyDescent="0.3">
      <c r="A2047">
        <v>1679893</v>
      </c>
      <c r="B2047">
        <v>2023</v>
      </c>
      <c r="C2047">
        <v>3</v>
      </c>
      <c r="D2047">
        <v>27</v>
      </c>
      <c r="E2047">
        <v>800</v>
      </c>
      <c r="F2047">
        <v>9.1031103515624991</v>
      </c>
      <c r="G2047">
        <v>-1.4706152343750001</v>
      </c>
      <c r="H2047">
        <v>9.2211348130422692</v>
      </c>
      <c r="I2047">
        <v>-1.41062929020572</v>
      </c>
      <c r="J2047">
        <f t="shared" si="32"/>
        <v>4.8725560169738662</v>
      </c>
      <c r="K2047" t="str" cm="1">
        <f t="array" ref="K2047">INDEX($P$5:$P$12,MATCH(MIN(ABS(MOD(J2047 - $Q$5:$Q$12 + PI(), 2*PI()) - PI())),ABS(MOD(J2047 - $Q$5:$Q$12 + PI(), 2*PI()) - PI()),0))</f>
        <v>W</v>
      </c>
      <c r="L2047">
        <v>5.4808056450446401</v>
      </c>
      <c r="M2047">
        <v>11.671130074395</v>
      </c>
      <c r="N2047">
        <v>4.6657857894897399</v>
      </c>
    </row>
    <row r="2048" spans="1:14" x14ac:dyDescent="0.3">
      <c r="A2048">
        <v>1679896</v>
      </c>
      <c r="B2048">
        <v>2023</v>
      </c>
      <c r="C2048">
        <v>3</v>
      </c>
      <c r="D2048">
        <v>27</v>
      </c>
      <c r="E2048">
        <v>900</v>
      </c>
      <c r="F2048">
        <v>9.5384729003906195</v>
      </c>
      <c r="G2048">
        <v>-1.6162512207031201</v>
      </c>
      <c r="H2048">
        <v>9.6744371040340393</v>
      </c>
      <c r="I2048">
        <v>-1.40294515312462</v>
      </c>
      <c r="J2048">
        <f t="shared" si="32"/>
        <v>4.8802401540549667</v>
      </c>
      <c r="K2048" t="str" cm="1">
        <f t="array" ref="K2048">INDEX($P$5:$P$12,MATCH(MIN(ABS(MOD(J2048 - $Q$5:$Q$12 + PI(), 2*PI()) - PI())),ABS(MOD(J2048 - $Q$5:$Q$12 + PI(), 2*PI()) - PI()),0))</f>
        <v>W</v>
      </c>
      <c r="L2048">
        <v>5.4826904529201199</v>
      </c>
      <c r="M2048">
        <v>11.5051212310791</v>
      </c>
      <c r="N2048">
        <v>4.5409720738728803</v>
      </c>
    </row>
    <row r="2049" spans="1:14" x14ac:dyDescent="0.3">
      <c r="A2049">
        <v>1679900</v>
      </c>
      <c r="B2049">
        <v>2023</v>
      </c>
      <c r="C2049">
        <v>3</v>
      </c>
      <c r="D2049">
        <v>27</v>
      </c>
      <c r="E2049">
        <v>1000</v>
      </c>
      <c r="F2049">
        <v>9.6866003417968702</v>
      </c>
      <c r="G2049">
        <v>-0.61370849609375</v>
      </c>
      <c r="H2049">
        <v>9.7060220636405408</v>
      </c>
      <c r="I2049">
        <v>-1.50752445671709</v>
      </c>
      <c r="J2049">
        <f t="shared" si="32"/>
        <v>4.7756608504624962</v>
      </c>
      <c r="K2049" t="str" cm="1">
        <f t="array" ref="K2049">INDEX($P$5:$P$12,MATCH(MIN(ABS(MOD(J2049 - $Q$5:$Q$12 + PI(), 2*PI()) - PI())),ABS(MOD(J2049 - $Q$5:$Q$12 + PI(), 2*PI()) - PI()),0))</f>
        <v>W</v>
      </c>
      <c r="L2049">
        <v>5.4821350950607997</v>
      </c>
      <c r="M2049">
        <v>11.3528249528672</v>
      </c>
      <c r="N2049">
        <v>4.44658056894938</v>
      </c>
    </row>
    <row r="2050" spans="1:14" x14ac:dyDescent="0.3">
      <c r="A2050">
        <v>1679904</v>
      </c>
      <c r="B2050">
        <v>2023</v>
      </c>
      <c r="C2050">
        <v>3</v>
      </c>
      <c r="D2050">
        <v>27</v>
      </c>
      <c r="E2050">
        <v>1100</v>
      </c>
      <c r="F2050">
        <v>9.6005871582031208</v>
      </c>
      <c r="G2050">
        <v>-0.23048583984375001</v>
      </c>
      <c r="H2050">
        <v>9.6033534509890401</v>
      </c>
      <c r="I2050">
        <v>-1.5467934642087</v>
      </c>
      <c r="J2050">
        <f t="shared" si="32"/>
        <v>4.7363918429708862</v>
      </c>
      <c r="K2050" t="str" cm="1">
        <f t="array" ref="K2050">INDEX($P$5:$P$12,MATCH(MIN(ABS(MOD(J2050 - $Q$5:$Q$12 + PI(), 2*PI()) - PI())),ABS(MOD(J2050 - $Q$5:$Q$12 + PI(), 2*PI()) - PI()),0))</f>
        <v>W</v>
      </c>
      <c r="L2050">
        <v>5.4819613385950197</v>
      </c>
      <c r="M2050">
        <v>11.210332446628099</v>
      </c>
      <c r="N2050">
        <v>4.3498482174343502</v>
      </c>
    </row>
    <row r="2051" spans="1:14" x14ac:dyDescent="0.3">
      <c r="A2051">
        <v>1679907</v>
      </c>
      <c r="B2051">
        <v>2023</v>
      </c>
      <c r="C2051">
        <v>3</v>
      </c>
      <c r="D2051">
        <v>27</v>
      </c>
      <c r="E2051">
        <v>1200</v>
      </c>
      <c r="F2051">
        <v>9.7999407958984293</v>
      </c>
      <c r="G2051">
        <v>-1.8071289062499999E-2</v>
      </c>
      <c r="H2051">
        <v>9.7999574577955606</v>
      </c>
      <c r="I2051">
        <v>-1.56895230865686</v>
      </c>
      <c r="J2051">
        <f t="shared" ref="J2051:J2114" si="33">IF(I2051&lt;0,I2051+2*PI(),I2051)</f>
        <v>4.7142329985227267</v>
      </c>
      <c r="K2051" t="str" cm="1">
        <f t="array" ref="K2051">INDEX($P$5:$P$12,MATCH(MIN(ABS(MOD(J2051 - $Q$5:$Q$12 + PI(), 2*PI()) - PI())),ABS(MOD(J2051 - $Q$5:$Q$12 + PI(), 2*PI()) - PI()),0))</f>
        <v>W</v>
      </c>
      <c r="L2051">
        <v>5.4800348670438099</v>
      </c>
      <c r="M2051">
        <v>11.0550148222181</v>
      </c>
      <c r="N2051">
        <v>4.25933096143934</v>
      </c>
    </row>
    <row r="2052" spans="1:14" x14ac:dyDescent="0.3">
      <c r="A2052">
        <v>1679911</v>
      </c>
      <c r="B2052">
        <v>2023</v>
      </c>
      <c r="C2052">
        <v>3</v>
      </c>
      <c r="D2052">
        <v>27</v>
      </c>
      <c r="E2052">
        <v>1300</v>
      </c>
      <c r="F2052">
        <v>9.9314013671874992</v>
      </c>
      <c r="G2052">
        <v>0.26723144531249998</v>
      </c>
      <c r="H2052">
        <v>9.9349960121550893</v>
      </c>
      <c r="I2052">
        <v>-1.59769756351689</v>
      </c>
      <c r="J2052">
        <f t="shared" si="33"/>
        <v>4.685487743662696</v>
      </c>
      <c r="K2052" t="str" cm="1">
        <f t="array" ref="K2052">INDEX($P$5:$P$12,MATCH(MIN(ABS(MOD(J2052 - $Q$5:$Q$12 + PI(), 2*PI()) - PI())),ABS(MOD(J2052 - $Q$5:$Q$12 + PI(), 2*PI()) - PI()),0))</f>
        <v>W</v>
      </c>
      <c r="L2052">
        <v>5.4777833714769004</v>
      </c>
      <c r="M2052">
        <v>10.9024246003892</v>
      </c>
      <c r="N2052">
        <v>4.1698515150282098</v>
      </c>
    </row>
    <row r="2053" spans="1:14" x14ac:dyDescent="0.3">
      <c r="A2053">
        <v>1679914</v>
      </c>
      <c r="B2053">
        <v>2023</v>
      </c>
      <c r="C2053">
        <v>3</v>
      </c>
      <c r="D2053">
        <v>27</v>
      </c>
      <c r="E2053">
        <v>1400</v>
      </c>
      <c r="F2053">
        <v>9.6953076171875008</v>
      </c>
      <c r="G2053">
        <v>1.0174414062499999</v>
      </c>
      <c r="H2053">
        <v>9.7485474203619606</v>
      </c>
      <c r="I2053">
        <v>-1.6753552527878099</v>
      </c>
      <c r="J2053">
        <f t="shared" si="33"/>
        <v>4.6078300543917763</v>
      </c>
      <c r="K2053" t="str" cm="1">
        <f t="array" ref="K2053">INDEX($P$5:$P$12,MATCH(MIN(ABS(MOD(J2053 - $Q$5:$Q$12 + PI(), 2*PI()) - PI())),ABS(MOD(J2053 - $Q$5:$Q$12 + PI(), 2*PI()) - PI()),0))</f>
        <v>W</v>
      </c>
      <c r="L2053">
        <v>5.4758980901505501</v>
      </c>
      <c r="M2053">
        <v>10.760981135898099</v>
      </c>
      <c r="N2053">
        <v>4.0789673063490097</v>
      </c>
    </row>
    <row r="2054" spans="1:14" x14ac:dyDescent="0.3">
      <c r="A2054">
        <v>1679918</v>
      </c>
      <c r="B2054">
        <v>2023</v>
      </c>
      <c r="C2054">
        <v>3</v>
      </c>
      <c r="D2054">
        <v>27</v>
      </c>
      <c r="E2054">
        <v>1500</v>
      </c>
      <c r="F2054">
        <v>9.98134948730468</v>
      </c>
      <c r="G2054">
        <v>1.55323303222656</v>
      </c>
      <c r="H2054">
        <v>10.1014786264248</v>
      </c>
      <c r="I2054">
        <v>-1.7251717073966799</v>
      </c>
      <c r="J2054">
        <f t="shared" si="33"/>
        <v>4.5580135997829068</v>
      </c>
      <c r="K2054" t="str" cm="1">
        <f t="array" ref="K2054">INDEX($P$5:$P$12,MATCH(MIN(ABS(MOD(J2054 - $Q$5:$Q$12 + PI(), 2*PI()) - PI())),ABS(MOD(J2054 - $Q$5:$Q$12 + PI(), 2*PI()) - PI()),0))</f>
        <v>W</v>
      </c>
      <c r="L2054">
        <v>5.4713946255658703</v>
      </c>
      <c r="M2054">
        <v>10.616131464640199</v>
      </c>
      <c r="N2054">
        <v>3.9931062062581302</v>
      </c>
    </row>
    <row r="2055" spans="1:14" x14ac:dyDescent="0.3">
      <c r="A2055">
        <v>1679922</v>
      </c>
      <c r="B2055">
        <v>2023</v>
      </c>
      <c r="C2055">
        <v>3</v>
      </c>
      <c r="D2055">
        <v>27</v>
      </c>
      <c r="E2055">
        <v>1600</v>
      </c>
      <c r="F2055">
        <v>10.3140081787109</v>
      </c>
      <c r="G2055">
        <v>1.9968273925781199</v>
      </c>
      <c r="H2055">
        <v>10.5055263716896</v>
      </c>
      <c r="I2055">
        <v>-1.7620338442460199</v>
      </c>
      <c r="J2055">
        <f t="shared" si="33"/>
        <v>4.5211514629335667</v>
      </c>
      <c r="K2055" t="str" cm="1">
        <f t="array" ref="K2055">INDEX($P$5:$P$12,MATCH(MIN(ABS(MOD(J2055 - $Q$5:$Q$12 + PI(), 2*PI()) - PI())),ABS(MOD(J2055 - $Q$5:$Q$12 + PI(), 2*PI()) - PI()),0))</f>
        <v>W</v>
      </c>
      <c r="L2055">
        <v>5.45854090815528</v>
      </c>
      <c r="M2055">
        <v>10.4304734336005</v>
      </c>
      <c r="N2055">
        <v>3.9261107974582199</v>
      </c>
    </row>
    <row r="2056" spans="1:14" x14ac:dyDescent="0.3">
      <c r="A2056">
        <v>1679925</v>
      </c>
      <c r="B2056">
        <v>2023</v>
      </c>
      <c r="C2056">
        <v>3</v>
      </c>
      <c r="D2056">
        <v>27</v>
      </c>
      <c r="E2056">
        <v>1700</v>
      </c>
      <c r="F2056">
        <v>10.6531213378906</v>
      </c>
      <c r="G2056">
        <v>2.4054083251953098</v>
      </c>
      <c r="H2056">
        <v>10.921308687640799</v>
      </c>
      <c r="I2056">
        <v>-1.7928661530164001</v>
      </c>
      <c r="J2056">
        <f t="shared" si="33"/>
        <v>4.4903191541631866</v>
      </c>
      <c r="K2056" t="str" cm="1">
        <f t="array" ref="K2056">INDEX($P$5:$P$12,MATCH(MIN(ABS(MOD(J2056 - $Q$5:$Q$12 + PI(), 2*PI()) - PI())),ABS(MOD(J2056 - $Q$5:$Q$12 + PI(), 2*PI()) - PI()),0))</f>
        <v>W</v>
      </c>
      <c r="L2056">
        <v>5.4398883646057996</v>
      </c>
      <c r="M2056">
        <v>10.227954016791401</v>
      </c>
      <c r="N2056">
        <v>3.86997275882297</v>
      </c>
    </row>
    <row r="2057" spans="1:14" x14ac:dyDescent="0.3">
      <c r="A2057">
        <v>1679929</v>
      </c>
      <c r="B2057">
        <v>2023</v>
      </c>
      <c r="C2057">
        <v>3</v>
      </c>
      <c r="D2057">
        <v>27</v>
      </c>
      <c r="E2057">
        <v>1800</v>
      </c>
      <c r="F2057">
        <v>10.5944921875</v>
      </c>
      <c r="G2057">
        <v>2.8091955566406202</v>
      </c>
      <c r="H2057">
        <v>10.960604198056201</v>
      </c>
      <c r="I2057">
        <v>-1.8299880258265599</v>
      </c>
      <c r="J2057">
        <f t="shared" si="33"/>
        <v>4.4531972813530265</v>
      </c>
      <c r="K2057" t="str" cm="1">
        <f t="array" ref="K2057">INDEX($P$5:$P$12,MATCH(MIN(ABS(MOD(J2057 - $Q$5:$Q$12 + PI(), 2*PI()) - PI())),ABS(MOD(J2057 - $Q$5:$Q$12 + PI(), 2*PI()) - PI()),0))</f>
        <v>W</v>
      </c>
      <c r="L2057">
        <v>5.4159942465801798</v>
      </c>
      <c r="M2057">
        <v>10.018957349989099</v>
      </c>
      <c r="N2057">
        <v>3.8224077224731401</v>
      </c>
    </row>
    <row r="2058" spans="1:14" x14ac:dyDescent="0.3">
      <c r="A2058">
        <v>1679932</v>
      </c>
      <c r="B2058">
        <v>2023</v>
      </c>
      <c r="C2058">
        <v>3</v>
      </c>
      <c r="D2058">
        <v>27</v>
      </c>
      <c r="E2058">
        <v>1900</v>
      </c>
      <c r="F2058">
        <v>10.518588256835899</v>
      </c>
      <c r="G2058">
        <v>3.0910607910156198</v>
      </c>
      <c r="H2058">
        <v>10.9633642523908</v>
      </c>
      <c r="I2058">
        <v>-1.8566166080931701</v>
      </c>
      <c r="J2058">
        <f t="shared" si="33"/>
        <v>4.4265686990864159</v>
      </c>
      <c r="K2058" t="str" cm="1">
        <f t="array" ref="K2058">INDEX($P$5:$P$12,MATCH(MIN(ABS(MOD(J2058 - $Q$5:$Q$12 + PI(), 2*PI()) - PI())),ABS(MOD(J2058 - $Q$5:$Q$12 + PI(), 2*PI()) - PI()),0))</f>
        <v>W</v>
      </c>
      <c r="L2058">
        <v>5.3928907914915198</v>
      </c>
      <c r="M2058">
        <v>9.8369254006279796</v>
      </c>
      <c r="N2058">
        <v>3.7722662819756398</v>
      </c>
    </row>
    <row r="2059" spans="1:14" x14ac:dyDescent="0.3">
      <c r="A2059">
        <v>1679936</v>
      </c>
      <c r="B2059">
        <v>2023</v>
      </c>
      <c r="C2059">
        <v>3</v>
      </c>
      <c r="D2059">
        <v>27</v>
      </c>
      <c r="E2059">
        <v>2000</v>
      </c>
      <c r="F2059">
        <v>10.473591918945299</v>
      </c>
      <c r="G2059">
        <v>3.1407269287109298</v>
      </c>
      <c r="H2059">
        <v>10.9343629592823</v>
      </c>
      <c r="I2059">
        <v>-1.8621348075511199</v>
      </c>
      <c r="J2059">
        <f t="shared" si="33"/>
        <v>4.4210504996284659</v>
      </c>
      <c r="K2059" t="str" cm="1">
        <f t="array" ref="K2059">INDEX($P$5:$P$12,MATCH(MIN(ABS(MOD(J2059 - $Q$5:$Q$12 + PI(), 2*PI()) - PI())),ABS(MOD(J2059 - $Q$5:$Q$12 + PI(), 2*PI()) - PI()),0))</f>
        <v>W</v>
      </c>
      <c r="L2059">
        <v>5.3729102182784496</v>
      </c>
      <c r="M2059">
        <v>9.6853978898790096</v>
      </c>
      <c r="N2059">
        <v>3.7176873948838902</v>
      </c>
    </row>
    <row r="2060" spans="1:14" x14ac:dyDescent="0.3">
      <c r="A2060">
        <v>1679940</v>
      </c>
      <c r="B2060">
        <v>2023</v>
      </c>
      <c r="C2060">
        <v>3</v>
      </c>
      <c r="D2060">
        <v>27</v>
      </c>
      <c r="E2060">
        <v>2100</v>
      </c>
      <c r="F2060">
        <v>10.3657202148437</v>
      </c>
      <c r="G2060">
        <v>3.2113623046874999</v>
      </c>
      <c r="H2060">
        <v>10.851774206293999</v>
      </c>
      <c r="I2060">
        <v>-1.8712249949039299</v>
      </c>
      <c r="J2060">
        <f t="shared" si="33"/>
        <v>4.4119603122756565</v>
      </c>
      <c r="K2060" t="str" cm="1">
        <f t="array" ref="K2060">INDEX($P$5:$P$12,MATCH(MIN(ABS(MOD(J2060 - $Q$5:$Q$12 + PI(), 2*PI()) - PI())),ABS(MOD(J2060 - $Q$5:$Q$12 + PI(), 2*PI()) - PI()),0))</f>
        <v>W</v>
      </c>
      <c r="L2060">
        <v>5.3579908347636804</v>
      </c>
      <c r="M2060">
        <v>9.5731270048353405</v>
      </c>
      <c r="N2060">
        <v>3.65557204352484</v>
      </c>
    </row>
    <row r="2061" spans="1:14" x14ac:dyDescent="0.3">
      <c r="A2061">
        <v>1679943</v>
      </c>
      <c r="B2061">
        <v>2023</v>
      </c>
      <c r="C2061">
        <v>3</v>
      </c>
      <c r="D2061">
        <v>27</v>
      </c>
      <c r="E2061">
        <v>2200</v>
      </c>
      <c r="F2061">
        <v>10.373615722656201</v>
      </c>
      <c r="G2061">
        <v>4.37400756835937</v>
      </c>
      <c r="H2061">
        <v>11.2580569091387</v>
      </c>
      <c r="I2061">
        <v>-1.9698238249156901</v>
      </c>
      <c r="J2061">
        <f t="shared" si="33"/>
        <v>4.3133614822638959</v>
      </c>
      <c r="K2061" t="str" cm="1">
        <f t="array" ref="K2061">INDEX($P$5:$P$12,MATCH(MIN(ABS(MOD(J2061 - $Q$5:$Q$12 + PI(), 2*PI()) - PI())),ABS(MOD(J2061 - $Q$5:$Q$12 + PI(), 2*PI()) - PI()),0))</f>
        <v>SW</v>
      </c>
      <c r="L2061">
        <v>5.3400399453893996</v>
      </c>
      <c r="M2061">
        <v>9.5110427008734799</v>
      </c>
      <c r="N2061">
        <v>3.6382346683078302</v>
      </c>
    </row>
    <row r="2062" spans="1:14" x14ac:dyDescent="0.3">
      <c r="A2062">
        <v>1679947</v>
      </c>
      <c r="B2062">
        <v>2023</v>
      </c>
      <c r="C2062">
        <v>3</v>
      </c>
      <c r="D2062">
        <v>27</v>
      </c>
      <c r="E2062">
        <v>2300</v>
      </c>
      <c r="F2062">
        <v>11.298474121093699</v>
      </c>
      <c r="G2062">
        <v>3.8005926513671802</v>
      </c>
      <c r="H2062">
        <v>11.920571377524199</v>
      </c>
      <c r="I2062">
        <v>-1.89528731872488</v>
      </c>
      <c r="J2062">
        <f t="shared" si="33"/>
        <v>4.3878979884547062</v>
      </c>
      <c r="K2062" t="str" cm="1">
        <f t="array" ref="K2062">INDEX($P$5:$P$12,MATCH(MIN(ABS(MOD(J2062 - $Q$5:$Q$12 + PI(), 2*PI()) - PI())),ABS(MOD(J2062 - $Q$5:$Q$12 + PI(), 2*PI()) - PI()),0))</f>
        <v>W</v>
      </c>
      <c r="L2062">
        <v>5.3059860453491998</v>
      </c>
      <c r="M2062">
        <v>9.3429109785291793</v>
      </c>
      <c r="N2062">
        <v>3.6177178488837298</v>
      </c>
    </row>
    <row r="2063" spans="1:14" x14ac:dyDescent="0.3">
      <c r="A2063">
        <v>1679950</v>
      </c>
      <c r="B2063">
        <v>2023</v>
      </c>
      <c r="C2063">
        <v>3</v>
      </c>
      <c r="D2063">
        <v>27</v>
      </c>
      <c r="E2063">
        <v>0</v>
      </c>
      <c r="F2063">
        <v>9.0055865478515607</v>
      </c>
      <c r="G2063">
        <v>-4.01546691894531</v>
      </c>
      <c r="H2063">
        <v>9.8602517030747805</v>
      </c>
      <c r="I2063">
        <v>-1.15136868715833</v>
      </c>
      <c r="J2063">
        <f t="shared" si="33"/>
        <v>5.1318166200212563</v>
      </c>
      <c r="K2063" t="str" cm="1">
        <f t="array" ref="K2063">INDEX($P$5:$P$12,MATCH(MIN(ABS(MOD(J2063 - $Q$5:$Q$12 + PI(), 2*PI()) - PI())),ABS(MOD(J2063 - $Q$5:$Q$12 + PI(), 2*PI()) - PI()),0))</f>
        <v>NW</v>
      </c>
      <c r="L2063">
        <v>5.4321701686786001</v>
      </c>
      <c r="M2063">
        <v>12.106664657592701</v>
      </c>
      <c r="N2063">
        <v>5.45233419206407</v>
      </c>
    </row>
    <row r="2064" spans="1:14" x14ac:dyDescent="0.3">
      <c r="A2064">
        <v>1679954</v>
      </c>
      <c r="B2064">
        <v>2023</v>
      </c>
      <c r="C2064">
        <v>3</v>
      </c>
      <c r="D2064">
        <v>27</v>
      </c>
      <c r="E2064">
        <v>100</v>
      </c>
      <c r="F2064">
        <v>8.7526568603515607</v>
      </c>
      <c r="G2064">
        <v>-3.8580682373046802</v>
      </c>
      <c r="H2064">
        <v>9.5652335381191005</v>
      </c>
      <c r="I2064">
        <v>-1.1556292530558001</v>
      </c>
      <c r="J2064">
        <f t="shared" si="33"/>
        <v>5.1275560541237866</v>
      </c>
      <c r="K2064" t="str" cm="1">
        <f t="array" ref="K2064">INDEX($P$5:$P$12,MATCH(MIN(ABS(MOD(J2064 - $Q$5:$Q$12 + PI(), 2*PI()) - PI())),ABS(MOD(J2064 - $Q$5:$Q$12 + PI(), 2*PI()) - PI()),0))</f>
        <v>NW</v>
      </c>
      <c r="L2064">
        <v>5.4414583276590802</v>
      </c>
      <c r="M2064">
        <v>12.104367997911201</v>
      </c>
      <c r="N2064">
        <v>5.36785231696234</v>
      </c>
    </row>
    <row r="2065" spans="1:14" x14ac:dyDescent="0.3">
      <c r="A2065">
        <v>1679958</v>
      </c>
      <c r="B2065">
        <v>2023</v>
      </c>
      <c r="C2065">
        <v>3</v>
      </c>
      <c r="D2065">
        <v>27</v>
      </c>
      <c r="E2065">
        <v>200</v>
      </c>
      <c r="F2065">
        <v>8.3942150878906201</v>
      </c>
      <c r="G2065">
        <v>-3.3975128173828102</v>
      </c>
      <c r="H2065">
        <v>9.05571312962436</v>
      </c>
      <c r="I2065">
        <v>-1.1862065228771399</v>
      </c>
      <c r="J2065">
        <f t="shared" si="33"/>
        <v>5.0969787843024461</v>
      </c>
      <c r="K2065" t="str" cm="1">
        <f t="array" ref="K2065">INDEX($P$5:$P$12,MATCH(MIN(ABS(MOD(J2065 - $Q$5:$Q$12 + PI(), 2*PI()) - PI())),ABS(MOD(J2065 - $Q$5:$Q$12 + PI(), 2*PI()) - PI()),0))</f>
        <v>W</v>
      </c>
      <c r="L2065">
        <v>5.4502162216758396</v>
      </c>
      <c r="M2065">
        <v>12.0963695314195</v>
      </c>
      <c r="N2065">
        <v>5.27365048726399</v>
      </c>
    </row>
    <row r="2066" spans="1:14" x14ac:dyDescent="0.3">
      <c r="A2066">
        <v>1679961</v>
      </c>
      <c r="B2066">
        <v>2023</v>
      </c>
      <c r="C2066">
        <v>3</v>
      </c>
      <c r="D2066">
        <v>28</v>
      </c>
      <c r="E2066">
        <v>300</v>
      </c>
      <c r="F2066">
        <v>12.792675781250001</v>
      </c>
      <c r="G2066">
        <v>2.2974835205078099</v>
      </c>
      <c r="H2066">
        <v>12.997345273985101</v>
      </c>
      <c r="I2066">
        <v>-1.7484956536262499</v>
      </c>
      <c r="J2066">
        <f t="shared" si="33"/>
        <v>4.5346896535533361</v>
      </c>
      <c r="K2066" t="str" cm="1">
        <f t="array" ref="K2066">INDEX($P$5:$P$12,MATCH(MIN(ABS(MOD(J2066 - $Q$5:$Q$12 + PI(), 2*PI()) - PI())),ABS(MOD(J2066 - $Q$5:$Q$12 + PI(), 2*PI()) - PI()),0))</f>
        <v>W</v>
      </c>
      <c r="L2066">
        <v>5.1839976435451698</v>
      </c>
      <c r="M2066">
        <v>8.8060159683227504</v>
      </c>
      <c r="N2066">
        <v>3.6333033243815098</v>
      </c>
    </row>
    <row r="2067" spans="1:14" x14ac:dyDescent="0.3">
      <c r="A2067">
        <v>1679965</v>
      </c>
      <c r="B2067">
        <v>2023</v>
      </c>
      <c r="C2067">
        <v>3</v>
      </c>
      <c r="D2067">
        <v>28</v>
      </c>
      <c r="E2067">
        <v>400</v>
      </c>
      <c r="F2067">
        <v>12.6906066894531</v>
      </c>
      <c r="G2067">
        <v>1.94764404296875</v>
      </c>
      <c r="H2067">
        <v>12.8391906078422</v>
      </c>
      <c r="I2067">
        <v>-1.72307945838282</v>
      </c>
      <c r="J2067">
        <f t="shared" si="33"/>
        <v>4.5601058487967663</v>
      </c>
      <c r="K2067" t="str" cm="1">
        <f t="array" ref="K2067">INDEX($P$5:$P$12,MATCH(MIN(ABS(MOD(J2067 - $Q$5:$Q$12 + PI(), 2*PI()) - PI())),ABS(MOD(J2067 - $Q$5:$Q$12 + PI(), 2*PI()) - PI()),0))</f>
        <v>W</v>
      </c>
      <c r="L2067">
        <v>5.1577178066337002</v>
      </c>
      <c r="M2067">
        <v>8.7015737957424495</v>
      </c>
      <c r="N2067">
        <v>3.65126450856526</v>
      </c>
    </row>
    <row r="2068" spans="1:14" x14ac:dyDescent="0.3">
      <c r="A2068">
        <v>1679968</v>
      </c>
      <c r="B2068">
        <v>2023</v>
      </c>
      <c r="C2068">
        <v>3</v>
      </c>
      <c r="D2068">
        <v>28</v>
      </c>
      <c r="E2068">
        <v>500</v>
      </c>
      <c r="F2068">
        <v>12.8883679199218</v>
      </c>
      <c r="G2068">
        <v>1.56073608398437</v>
      </c>
      <c r="H2068">
        <v>12.9825238210111</v>
      </c>
      <c r="I2068">
        <v>-1.69130603436798</v>
      </c>
      <c r="J2068">
        <f t="shared" si="33"/>
        <v>4.5918792728116067</v>
      </c>
      <c r="K2068" t="str" cm="1">
        <f t="array" ref="K2068">INDEX($P$5:$P$12,MATCH(MIN(ABS(MOD(J2068 - $Q$5:$Q$12 + PI(), 2*PI()) - PI())),ABS(MOD(J2068 - $Q$5:$Q$12 + PI(), 2*PI()) - PI()),0))</f>
        <v>W</v>
      </c>
      <c r="L2068">
        <v>5.1378480209219797</v>
      </c>
      <c r="M2068">
        <v>8.6171445846557599</v>
      </c>
      <c r="N2068">
        <v>3.6689051522148901</v>
      </c>
    </row>
    <row r="2069" spans="1:14" x14ac:dyDescent="0.3">
      <c r="A2069">
        <v>1679972</v>
      </c>
      <c r="B2069">
        <v>2023</v>
      </c>
      <c r="C2069">
        <v>3</v>
      </c>
      <c r="D2069">
        <v>28</v>
      </c>
      <c r="E2069">
        <v>600</v>
      </c>
      <c r="F2069">
        <v>12.4149261474609</v>
      </c>
      <c r="G2069">
        <v>0.80712951660156196</v>
      </c>
      <c r="H2069">
        <v>12.4411353703542</v>
      </c>
      <c r="I2069">
        <v>-1.63571779518717</v>
      </c>
      <c r="J2069">
        <f t="shared" si="33"/>
        <v>4.6474675119924163</v>
      </c>
      <c r="K2069" t="str" cm="1">
        <f t="array" ref="K2069">INDEX($P$5:$P$12,MATCH(MIN(ABS(MOD(J2069 - $Q$5:$Q$12 + PI(), 2*PI()) - PI())),ABS(MOD(J2069 - $Q$5:$Q$12 + PI(), 2*PI()) - PI()),0))</f>
        <v>W</v>
      </c>
      <c r="L2069">
        <v>5.1344775242463703</v>
      </c>
      <c r="M2069">
        <v>8.5886607699923996</v>
      </c>
      <c r="N2069">
        <v>3.65363258785671</v>
      </c>
    </row>
    <row r="2070" spans="1:14" x14ac:dyDescent="0.3">
      <c r="A2070">
        <v>1679976</v>
      </c>
      <c r="B2070">
        <v>2023</v>
      </c>
      <c r="C2070">
        <v>3</v>
      </c>
      <c r="D2070">
        <v>28</v>
      </c>
      <c r="E2070">
        <v>700</v>
      </c>
      <c r="F2070">
        <v>11.535955810546801</v>
      </c>
      <c r="G2070">
        <v>0.40602844238281199</v>
      </c>
      <c r="H2070">
        <v>11.543099044836801</v>
      </c>
      <c r="I2070">
        <v>-1.60597857862788</v>
      </c>
      <c r="J2070">
        <f t="shared" si="33"/>
        <v>4.677206728551706</v>
      </c>
      <c r="K2070" t="str" cm="1">
        <f t="array" ref="K2070">INDEX($P$5:$P$12,MATCH(MIN(ABS(MOD(J2070 - $Q$5:$Q$12 + PI(), 2*PI()) - PI())),ABS(MOD(J2070 - $Q$5:$Q$12 + PI(), 2*PI()) - PI()),0))</f>
        <v>W</v>
      </c>
      <c r="L2070">
        <v>5.1472232948607797</v>
      </c>
      <c r="M2070">
        <v>8.6159647835625499</v>
      </c>
      <c r="N2070">
        <v>3.5962662167019301</v>
      </c>
    </row>
    <row r="2071" spans="1:14" x14ac:dyDescent="0.3">
      <c r="A2071">
        <v>1679979</v>
      </c>
      <c r="B2071">
        <v>2023</v>
      </c>
      <c r="C2071">
        <v>3</v>
      </c>
      <c r="D2071">
        <v>28</v>
      </c>
      <c r="E2071">
        <v>800</v>
      </c>
      <c r="F2071">
        <v>10.8364428710937</v>
      </c>
      <c r="G2071">
        <v>-0.55910888671875003</v>
      </c>
      <c r="H2071">
        <v>10.8508569636543</v>
      </c>
      <c r="I2071">
        <v>-1.5192467956898501</v>
      </c>
      <c r="J2071">
        <f t="shared" si="33"/>
        <v>4.7639385114897363</v>
      </c>
      <c r="K2071" t="str" cm="1">
        <f t="array" ref="K2071">INDEX($P$5:$P$12,MATCH(MIN(ABS(MOD(J2071 - $Q$5:$Q$12 + PI(), 2*PI()) - PI())),ABS(MOD(J2071 - $Q$5:$Q$12 + PI(), 2*PI()) - PI()),0))</f>
        <v>W</v>
      </c>
      <c r="L2071">
        <v>5.1719412173836004</v>
      </c>
      <c r="M2071">
        <v>8.67478985256618</v>
      </c>
      <c r="N2071">
        <v>3.5197958416408901</v>
      </c>
    </row>
    <row r="2072" spans="1:14" x14ac:dyDescent="0.3">
      <c r="A2072">
        <v>1679983</v>
      </c>
      <c r="B2072">
        <v>2023</v>
      </c>
      <c r="C2072">
        <v>3</v>
      </c>
      <c r="D2072">
        <v>28</v>
      </c>
      <c r="E2072">
        <v>900</v>
      </c>
      <c r="F2072">
        <v>10.598046875</v>
      </c>
      <c r="G2072">
        <v>-1.7773748779296801</v>
      </c>
      <c r="H2072">
        <v>10.7460531834433</v>
      </c>
      <c r="I2072">
        <v>-1.4046348488690501</v>
      </c>
      <c r="J2072">
        <f t="shared" si="33"/>
        <v>4.8785504583105359</v>
      </c>
      <c r="K2072" t="str" cm="1">
        <f t="array" ref="K2072">INDEX($P$5:$P$12,MATCH(MIN(ABS(MOD(J2072 - $Q$5:$Q$12 + PI(), 2*PI()) - PI())),ABS(MOD(J2072 - $Q$5:$Q$12 + PI(), 2*PI()) - PI()),0))</f>
        <v>W</v>
      </c>
      <c r="L2072">
        <v>5.2004533751021302</v>
      </c>
      <c r="M2072">
        <v>8.7804857889811192</v>
      </c>
      <c r="N2072">
        <v>3.5124768151177301</v>
      </c>
    </row>
    <row r="2073" spans="1:14" x14ac:dyDescent="0.3">
      <c r="A2073">
        <v>1679986</v>
      </c>
      <c r="B2073">
        <v>2023</v>
      </c>
      <c r="C2073">
        <v>3</v>
      </c>
      <c r="D2073">
        <v>28</v>
      </c>
      <c r="E2073">
        <v>1000</v>
      </c>
      <c r="F2073">
        <v>10.813466186523399</v>
      </c>
      <c r="G2073">
        <v>-3.1025384521484298</v>
      </c>
      <c r="H2073">
        <v>11.249746477772</v>
      </c>
      <c r="I2073">
        <v>-1.2913875409700599</v>
      </c>
      <c r="J2073">
        <f t="shared" si="33"/>
        <v>4.9917977662095261</v>
      </c>
      <c r="K2073" t="str" cm="1">
        <f t="array" ref="K2073">INDEX($P$5:$P$12,MATCH(MIN(ABS(MOD(J2073 - $Q$5:$Q$12 + PI(), 2*PI()) - PI())),ABS(MOD(J2073 - $Q$5:$Q$12 + PI(), 2*PI()) - PI()),0))</f>
        <v>W</v>
      </c>
      <c r="L2073">
        <v>5.2258949672651598</v>
      </c>
      <c r="M2073">
        <v>8.7786635292900908</v>
      </c>
      <c r="N2073">
        <v>3.48377736409505</v>
      </c>
    </row>
    <row r="2074" spans="1:14" x14ac:dyDescent="0.3">
      <c r="A2074">
        <v>1679990</v>
      </c>
      <c r="B2074">
        <v>2023</v>
      </c>
      <c r="C2074">
        <v>3</v>
      </c>
      <c r="D2074">
        <v>28</v>
      </c>
      <c r="E2074">
        <v>1100</v>
      </c>
      <c r="F2074">
        <v>10.0684448242187</v>
      </c>
      <c r="G2074">
        <v>-3.6364849853515602</v>
      </c>
      <c r="H2074">
        <v>10.7050270540071</v>
      </c>
      <c r="I2074">
        <v>-1.2241996772900401</v>
      </c>
      <c r="J2074">
        <f t="shared" si="33"/>
        <v>5.0589856298895466</v>
      </c>
      <c r="K2074" t="str" cm="1">
        <f t="array" ref="K2074">INDEX($P$5:$P$12,MATCH(MIN(ABS(MOD(J2074 - $Q$5:$Q$12 + PI(), 2*PI()) - PI())),ABS(MOD(J2074 - $Q$5:$Q$12 + PI(), 2*PI()) - PI()),0))</f>
        <v>W</v>
      </c>
      <c r="L2074">
        <v>5.25468693444222</v>
      </c>
      <c r="M2074">
        <v>8.8080546061197893</v>
      </c>
      <c r="N2074">
        <v>3.4531002044677699</v>
      </c>
    </row>
    <row r="2075" spans="1:14" x14ac:dyDescent="0.3">
      <c r="A2075">
        <v>1679994</v>
      </c>
      <c r="B2075">
        <v>2023</v>
      </c>
      <c r="C2075">
        <v>3</v>
      </c>
      <c r="D2075">
        <v>28</v>
      </c>
      <c r="E2075">
        <v>1200</v>
      </c>
      <c r="F2075">
        <v>9.4408905029296797</v>
      </c>
      <c r="G2075">
        <v>-3.4453234863281201</v>
      </c>
      <c r="H2075">
        <v>10.0499088261412</v>
      </c>
      <c r="I2075">
        <v>-1.22087769906481</v>
      </c>
      <c r="J2075">
        <f t="shared" si="33"/>
        <v>5.062307608114776</v>
      </c>
      <c r="K2075" t="str" cm="1">
        <f t="array" ref="K2075">INDEX($P$5:$P$12,MATCH(MIN(ABS(MOD(J2075 - $Q$5:$Q$12 + PI(), 2*PI()) - PI())),ABS(MOD(J2075 - $Q$5:$Q$12 + PI(), 2*PI()) - PI()),0))</f>
        <v>W</v>
      </c>
      <c r="L2075">
        <v>5.2833004106449</v>
      </c>
      <c r="M2075">
        <v>8.8645575841267892</v>
      </c>
      <c r="N2075">
        <v>3.4219534132215701</v>
      </c>
    </row>
    <row r="2076" spans="1:14" x14ac:dyDescent="0.3">
      <c r="A2076">
        <v>1679997</v>
      </c>
      <c r="B2076">
        <v>2023</v>
      </c>
      <c r="C2076">
        <v>3</v>
      </c>
      <c r="D2076">
        <v>28</v>
      </c>
      <c r="E2076">
        <v>1300</v>
      </c>
      <c r="F2076">
        <v>9.1571142578125002</v>
      </c>
      <c r="G2076">
        <v>-3.0139819335937501</v>
      </c>
      <c r="H2076">
        <v>9.6403749214780206</v>
      </c>
      <c r="I2076">
        <v>-1.2528235871418101</v>
      </c>
      <c r="J2076">
        <f t="shared" si="33"/>
        <v>5.0303617200377762</v>
      </c>
      <c r="K2076" t="str" cm="1">
        <f t="array" ref="K2076">INDEX($P$5:$P$12,MATCH(MIN(ABS(MOD(J2076 - $Q$5:$Q$12 + PI(), 2*PI()) - PI())),ABS(MOD(J2076 - $Q$5:$Q$12 + PI(), 2*PI()) - PI()),0))</f>
        <v>W</v>
      </c>
      <c r="L2076">
        <v>5.3104064193078697</v>
      </c>
      <c r="M2076">
        <v>8.9471130371093697</v>
      </c>
      <c r="N2076">
        <v>3.3936391406588999</v>
      </c>
    </row>
    <row r="2077" spans="1:14" x14ac:dyDescent="0.3">
      <c r="A2077">
        <v>1680001</v>
      </c>
      <c r="B2077">
        <v>2023</v>
      </c>
      <c r="C2077">
        <v>3</v>
      </c>
      <c r="D2077">
        <v>28</v>
      </c>
      <c r="E2077">
        <v>1400</v>
      </c>
      <c r="F2077">
        <v>8.7464086914062502</v>
      </c>
      <c r="G2077">
        <v>-2.41781066894531</v>
      </c>
      <c r="H2077">
        <v>9.0744406674997098</v>
      </c>
      <c r="I2077">
        <v>-1.3010967971616001</v>
      </c>
      <c r="J2077">
        <f t="shared" si="33"/>
        <v>4.9820885100179861</v>
      </c>
      <c r="K2077" t="str" cm="1">
        <f t="array" ref="K2077">INDEX($P$5:$P$12,MATCH(MIN(ABS(MOD(J2077 - $Q$5:$Q$12 + PI(), 2*PI()) - PI())),ABS(MOD(J2077 - $Q$5:$Q$12 + PI(), 2*PI()) - PI()),0))</f>
        <v>W</v>
      </c>
      <c r="L2077">
        <v>5.33630252429694</v>
      </c>
      <c r="M2077">
        <v>9.0525062349107497</v>
      </c>
      <c r="N2077">
        <v>3.3725450303819402</v>
      </c>
    </row>
    <row r="2078" spans="1:14" x14ac:dyDescent="0.3">
      <c r="A2078">
        <v>1680004</v>
      </c>
      <c r="B2078">
        <v>2023</v>
      </c>
      <c r="C2078">
        <v>3</v>
      </c>
      <c r="D2078">
        <v>28</v>
      </c>
      <c r="E2078">
        <v>1500</v>
      </c>
      <c r="F2078">
        <v>8.6459802246093709</v>
      </c>
      <c r="G2078">
        <v>-1.8895751953125</v>
      </c>
      <c r="H2078">
        <v>8.85005471525891</v>
      </c>
      <c r="I2078">
        <v>-1.35562991936652</v>
      </c>
      <c r="J2078">
        <f t="shared" si="33"/>
        <v>4.927555387813066</v>
      </c>
      <c r="K2078" t="str" cm="1">
        <f t="array" ref="K2078">INDEX($P$5:$P$12,MATCH(MIN(ABS(MOD(J2078 - $Q$5:$Q$12 + PI(), 2*PI()) - PI())),ABS(MOD(J2078 - $Q$5:$Q$12 + PI(), 2*PI()) - PI()),0))</f>
        <v>W</v>
      </c>
      <c r="L2078">
        <v>5.3610699224346696</v>
      </c>
      <c r="M2078">
        <v>9.1769872241550008</v>
      </c>
      <c r="N2078">
        <v>3.3614042070176802</v>
      </c>
    </row>
    <row r="2079" spans="1:14" x14ac:dyDescent="0.3">
      <c r="A2079">
        <v>1680008</v>
      </c>
      <c r="B2079">
        <v>2023</v>
      </c>
      <c r="C2079">
        <v>3</v>
      </c>
      <c r="D2079">
        <v>28</v>
      </c>
      <c r="E2079">
        <v>1600</v>
      </c>
      <c r="F2079">
        <v>8.8130676269531207</v>
      </c>
      <c r="G2079">
        <v>-2.1821234130859302</v>
      </c>
      <c r="H2079">
        <v>9.0791972986154992</v>
      </c>
      <c r="I2079">
        <v>-1.32807691837622</v>
      </c>
      <c r="J2079">
        <f t="shared" si="33"/>
        <v>4.9551083888033665</v>
      </c>
      <c r="K2079" t="str" cm="1">
        <f t="array" ref="K2079">INDEX($P$5:$P$12,MATCH(MIN(ABS(MOD(J2079 - $Q$5:$Q$12 + PI(), 2*PI()) - PI())),ABS(MOD(J2079 - $Q$5:$Q$12 + PI(), 2*PI()) - PI()),0))</f>
        <v>W</v>
      </c>
      <c r="L2079">
        <v>5.3837917761298</v>
      </c>
      <c r="M2079">
        <v>9.2918001810709594</v>
      </c>
      <c r="N2079">
        <v>3.3681050406561899</v>
      </c>
    </row>
    <row r="2080" spans="1:14" x14ac:dyDescent="0.3">
      <c r="A2080">
        <v>1680012</v>
      </c>
      <c r="B2080">
        <v>2023</v>
      </c>
      <c r="C2080">
        <v>3</v>
      </c>
      <c r="D2080">
        <v>28</v>
      </c>
      <c r="E2080">
        <v>1700</v>
      </c>
      <c r="F2080">
        <v>8.4632238769531192</v>
      </c>
      <c r="G2080">
        <v>-2.1644781494140601</v>
      </c>
      <c r="H2080">
        <v>8.73562385011628</v>
      </c>
      <c r="I2080">
        <v>-1.32041230495364</v>
      </c>
      <c r="J2080">
        <f t="shared" si="33"/>
        <v>4.962773002225946</v>
      </c>
      <c r="K2080" t="str" cm="1">
        <f t="array" ref="K2080">INDEX($P$5:$P$12,MATCH(MIN(ABS(MOD(J2080 - $Q$5:$Q$12 + PI(), 2*PI()) - PI())),ABS(MOD(J2080 - $Q$5:$Q$12 + PI(), 2*PI()) - PI()),0))</f>
        <v>W</v>
      </c>
      <c r="L2080">
        <v>5.4052244231318998</v>
      </c>
      <c r="M2080">
        <v>9.4049415588378906</v>
      </c>
      <c r="N2080">
        <v>3.3830609851413298</v>
      </c>
    </row>
    <row r="2081" spans="1:14" x14ac:dyDescent="0.3">
      <c r="A2081">
        <v>1680015</v>
      </c>
      <c r="B2081">
        <v>2023</v>
      </c>
      <c r="C2081">
        <v>3</v>
      </c>
      <c r="D2081">
        <v>28</v>
      </c>
      <c r="E2081">
        <v>1800</v>
      </c>
      <c r="F2081">
        <v>7.8181188964843704</v>
      </c>
      <c r="G2081">
        <v>-1.8273205566406201</v>
      </c>
      <c r="H2081">
        <v>8.0288282766719696</v>
      </c>
      <c r="I2081">
        <v>-1.34118925659649</v>
      </c>
      <c r="J2081">
        <f t="shared" si="33"/>
        <v>4.9419960505830964</v>
      </c>
      <c r="K2081" t="str" cm="1">
        <f t="array" ref="K2081">INDEX($P$5:$P$12,MATCH(MIN(ABS(MOD(J2081 - $Q$5:$Q$12 + PI(), 2*PI()) - PI())),ABS(MOD(J2081 - $Q$5:$Q$12 + PI(), 2*PI()) - PI()),0))</f>
        <v>W</v>
      </c>
      <c r="L2081">
        <v>5.4263547717595904</v>
      </c>
      <c r="M2081">
        <v>9.5424377653333803</v>
      </c>
      <c r="N2081">
        <v>3.3903763029310401</v>
      </c>
    </row>
    <row r="2082" spans="1:14" x14ac:dyDescent="0.3">
      <c r="A2082">
        <v>1680019</v>
      </c>
      <c r="B2082">
        <v>2023</v>
      </c>
      <c r="C2082">
        <v>3</v>
      </c>
      <c r="D2082">
        <v>28</v>
      </c>
      <c r="E2082">
        <v>1900</v>
      </c>
      <c r="F2082">
        <v>7.1947094726562497</v>
      </c>
      <c r="G2082">
        <v>-1.5518884277343701</v>
      </c>
      <c r="H2082">
        <v>7.3601767701642498</v>
      </c>
      <c r="I2082">
        <v>-1.35835257294235</v>
      </c>
      <c r="J2082">
        <f t="shared" si="33"/>
        <v>4.9248327342372367</v>
      </c>
      <c r="K2082" t="str" cm="1">
        <f t="array" ref="K2082">INDEX($P$5:$P$12,MATCH(MIN(ABS(MOD(J2082 - $Q$5:$Q$12 + PI(), 2*PI()) - PI())),ABS(MOD(J2082 - $Q$5:$Q$12 + PI(), 2*PI()) - PI()),0))</f>
        <v>W</v>
      </c>
      <c r="L2082">
        <v>5.44534251851828</v>
      </c>
      <c r="M2082">
        <v>9.6851669947306291</v>
      </c>
      <c r="N2082">
        <v>3.3907895618014798</v>
      </c>
    </row>
    <row r="2083" spans="1:14" x14ac:dyDescent="0.3">
      <c r="A2083">
        <v>1680022</v>
      </c>
      <c r="B2083">
        <v>2023</v>
      </c>
      <c r="C2083">
        <v>3</v>
      </c>
      <c r="D2083">
        <v>28</v>
      </c>
      <c r="E2083">
        <v>2000</v>
      </c>
      <c r="F2083">
        <v>6.6502032470703103</v>
      </c>
      <c r="G2083">
        <v>-1.19899047851562</v>
      </c>
      <c r="H2083">
        <v>6.7574241686396697</v>
      </c>
      <c r="I2083">
        <v>-1.3924188141590299</v>
      </c>
      <c r="J2083">
        <f t="shared" si="33"/>
        <v>4.8907664930205561</v>
      </c>
      <c r="K2083" t="str" cm="1">
        <f t="array" ref="K2083">INDEX($P$5:$P$12,MATCH(MIN(ABS(MOD(J2083 - $Q$5:$Q$12 + PI(), 2*PI()) - PI())),ABS(MOD(J2083 - $Q$5:$Q$12 + PI(), 2*PI()) - PI()),0))</f>
        <v>W</v>
      </c>
      <c r="L2083">
        <v>5.4615158366369796</v>
      </c>
      <c r="M2083">
        <v>9.8204261991712691</v>
      </c>
      <c r="N2083">
        <v>3.3830335405137801</v>
      </c>
    </row>
    <row r="2084" spans="1:14" x14ac:dyDescent="0.3">
      <c r="A2084">
        <v>1680026</v>
      </c>
      <c r="B2084">
        <v>2023</v>
      </c>
      <c r="C2084">
        <v>3</v>
      </c>
      <c r="D2084">
        <v>28</v>
      </c>
      <c r="E2084">
        <v>2100</v>
      </c>
      <c r="F2084">
        <v>6.30908203125</v>
      </c>
      <c r="G2084">
        <v>-0.46337829589843699</v>
      </c>
      <c r="H2084">
        <v>6.3260758391084204</v>
      </c>
      <c r="I2084">
        <v>-1.4974817349142999</v>
      </c>
      <c r="J2084">
        <f t="shared" si="33"/>
        <v>4.7857035722652865</v>
      </c>
      <c r="K2084" t="str" cm="1">
        <f t="array" ref="K2084">INDEX($P$5:$P$12,MATCH(MIN(ABS(MOD(J2084 - $Q$5:$Q$12 + PI(), 2*PI()) - PI())),ABS(MOD(J2084 - $Q$5:$Q$12 + PI(), 2*PI()) - PI()),0))</f>
        <v>W</v>
      </c>
      <c r="L2084">
        <v>5.4740729370834904</v>
      </c>
      <c r="M2084">
        <v>9.9579124450683594</v>
      </c>
      <c r="N2084">
        <v>3.3837247424655401</v>
      </c>
    </row>
    <row r="2085" spans="1:14" x14ac:dyDescent="0.3">
      <c r="A2085">
        <v>1680030</v>
      </c>
      <c r="B2085">
        <v>2023</v>
      </c>
      <c r="C2085">
        <v>3</v>
      </c>
      <c r="D2085">
        <v>28</v>
      </c>
      <c r="E2085">
        <v>2200</v>
      </c>
      <c r="F2085">
        <v>5.9619708251953103</v>
      </c>
      <c r="G2085">
        <v>1.04827270507812</v>
      </c>
      <c r="H2085">
        <v>6.0534264499283204</v>
      </c>
      <c r="I2085">
        <v>-1.74484386045513</v>
      </c>
      <c r="J2085">
        <f t="shared" si="33"/>
        <v>4.5383414467244565</v>
      </c>
      <c r="K2085" t="str" cm="1">
        <f t="array" ref="K2085">INDEX($P$5:$P$12,MATCH(MIN(ABS(MOD(J2085 - $Q$5:$Q$12 + PI(), 2*PI()) - PI())),ABS(MOD(J2085 - $Q$5:$Q$12 + PI(), 2*PI()) - PI()),0))</f>
        <v>W</v>
      </c>
      <c r="L2085">
        <v>5.4827006321136196</v>
      </c>
      <c r="M2085">
        <v>10.048764970567399</v>
      </c>
      <c r="N2085">
        <v>3.3579222361246699</v>
      </c>
    </row>
    <row r="2086" spans="1:14" x14ac:dyDescent="0.3">
      <c r="A2086">
        <v>1680033</v>
      </c>
      <c r="B2086">
        <v>2023</v>
      </c>
      <c r="C2086">
        <v>3</v>
      </c>
      <c r="D2086">
        <v>28</v>
      </c>
      <c r="E2086">
        <v>2300</v>
      </c>
      <c r="F2086">
        <v>5.71800476074218</v>
      </c>
      <c r="G2086">
        <v>2.2355950927734298</v>
      </c>
      <c r="H2086">
        <v>6.1395002942180001</v>
      </c>
      <c r="I2086">
        <v>-1.9434981260534401</v>
      </c>
      <c r="J2086">
        <f t="shared" si="33"/>
        <v>4.3396871811261466</v>
      </c>
      <c r="K2086" t="str" cm="1">
        <f t="array" ref="K2086">INDEX($P$5:$P$12,MATCH(MIN(ABS(MOD(J2086 - $Q$5:$Q$12 + PI(), 2*PI()) - PI())),ABS(MOD(J2086 - $Q$5:$Q$12 + PI(), 2*PI()) - PI()),0))</f>
        <v>W</v>
      </c>
      <c r="L2086">
        <v>5.4882023678375802</v>
      </c>
      <c r="M2086">
        <v>10.1120416853162</v>
      </c>
      <c r="N2086">
        <v>3.3253239525688998</v>
      </c>
    </row>
    <row r="2087" spans="1:14" x14ac:dyDescent="0.3">
      <c r="A2087">
        <v>1680037</v>
      </c>
      <c r="B2087">
        <v>2023</v>
      </c>
      <c r="C2087">
        <v>3</v>
      </c>
      <c r="D2087">
        <v>28</v>
      </c>
      <c r="E2087">
        <v>0</v>
      </c>
      <c r="F2087">
        <v>11.226110839843701</v>
      </c>
      <c r="G2087">
        <v>3.4733636474609302</v>
      </c>
      <c r="H2087">
        <v>11.7511624793447</v>
      </c>
      <c r="I2087">
        <v>-1.8708549113842601</v>
      </c>
      <c r="J2087">
        <f t="shared" si="33"/>
        <v>4.4123303957953262</v>
      </c>
      <c r="K2087" t="str" cm="1">
        <f t="array" ref="K2087">INDEX($P$5:$P$12,MATCH(MIN(ABS(MOD(J2087 - $Q$5:$Q$12 + PI(), 2*PI()) - PI())),ABS(MOD(J2087 - $Q$5:$Q$12 + PI(), 2*PI()) - PI()),0))</f>
        <v>W</v>
      </c>
      <c r="L2087">
        <v>5.2725192243759604</v>
      </c>
      <c r="M2087">
        <v>9.1867716047498895</v>
      </c>
      <c r="N2087">
        <v>3.6089599397447301</v>
      </c>
    </row>
    <row r="2088" spans="1:14" x14ac:dyDescent="0.3">
      <c r="A2088">
        <v>1680040</v>
      </c>
      <c r="B2088">
        <v>2023</v>
      </c>
      <c r="C2088">
        <v>3</v>
      </c>
      <c r="D2088">
        <v>28</v>
      </c>
      <c r="E2088">
        <v>100</v>
      </c>
      <c r="F2088">
        <v>11.432838745117101</v>
      </c>
      <c r="G2088">
        <v>3.5022711181640598</v>
      </c>
      <c r="H2088">
        <v>11.957244864808001</v>
      </c>
      <c r="I2088">
        <v>-1.8680542640414399</v>
      </c>
      <c r="J2088">
        <f t="shared" si="33"/>
        <v>4.4151310431381461</v>
      </c>
      <c r="K2088" t="str" cm="1">
        <f t="array" ref="K2088">INDEX($P$5:$P$12,MATCH(MIN(ABS(MOD(J2088 - $Q$5:$Q$12 + PI(), 2*PI()) - PI())),ABS(MOD(J2088 - $Q$5:$Q$12 + PI(), 2*PI()) - PI()),0))</f>
        <v>W</v>
      </c>
      <c r="L2088">
        <v>5.2460495336694501</v>
      </c>
      <c r="M2088">
        <v>9.06969388326009</v>
      </c>
      <c r="N2088">
        <v>3.5978740056355698</v>
      </c>
    </row>
    <row r="2089" spans="1:14" x14ac:dyDescent="0.3">
      <c r="A2089">
        <v>1680044</v>
      </c>
      <c r="B2089">
        <v>2023</v>
      </c>
      <c r="C2089">
        <v>3</v>
      </c>
      <c r="D2089">
        <v>28</v>
      </c>
      <c r="E2089">
        <v>200</v>
      </c>
      <c r="F2089">
        <v>12.361082763671799</v>
      </c>
      <c r="G2089">
        <v>2.41292236328125</v>
      </c>
      <c r="H2089">
        <v>12.594386107372101</v>
      </c>
      <c r="I2089">
        <v>-1.7635753104659999</v>
      </c>
      <c r="J2089">
        <f t="shared" si="33"/>
        <v>4.5196099967135863</v>
      </c>
      <c r="K2089" t="str" cm="1">
        <f t="array" ref="K2089">INDEX($P$5:$P$12,MATCH(MIN(ABS(MOD(J2089 - $Q$5:$Q$12 + PI(), 2*PI()) - PI())),ABS(MOD(J2089 - $Q$5:$Q$12 + PI(), 2*PI()) - PI()),0))</f>
        <v>W</v>
      </c>
      <c r="L2089">
        <v>5.2134443932622503</v>
      </c>
      <c r="M2089">
        <v>8.9281169043646909</v>
      </c>
      <c r="N2089">
        <v>3.6159951951768599</v>
      </c>
    </row>
    <row r="2090" spans="1:14" x14ac:dyDescent="0.3">
      <c r="A2090">
        <v>1680048</v>
      </c>
      <c r="B2090">
        <v>2023</v>
      </c>
      <c r="C2090">
        <v>3</v>
      </c>
      <c r="D2090">
        <v>29</v>
      </c>
      <c r="E2090">
        <v>300</v>
      </c>
      <c r="F2090">
        <v>4.3150671386718704</v>
      </c>
      <c r="G2090">
        <v>5.9185980224609303</v>
      </c>
      <c r="H2090">
        <v>7.3245892009534801</v>
      </c>
      <c r="I2090">
        <v>-2.5116224233193498</v>
      </c>
      <c r="J2090">
        <f t="shared" si="33"/>
        <v>3.7715628838602364</v>
      </c>
      <c r="K2090" t="str" cm="1">
        <f t="array" ref="K2090">INDEX($P$5:$P$12,MATCH(MIN(ABS(MOD(J2090 - $Q$5:$Q$12 + PI(), 2*PI()) - PI())),ABS(MOD(J2090 - $Q$5:$Q$12 + PI(), 2*PI()) - PI()),0))</f>
        <v>SW</v>
      </c>
      <c r="L2090">
        <v>5.4913479753544703</v>
      </c>
      <c r="M2090">
        <v>10.1479326883951</v>
      </c>
      <c r="N2090">
        <v>3.1599503623114602</v>
      </c>
    </row>
    <row r="2091" spans="1:14" x14ac:dyDescent="0.3">
      <c r="A2091">
        <v>1680051</v>
      </c>
      <c r="B2091">
        <v>2023</v>
      </c>
      <c r="C2091">
        <v>3</v>
      </c>
      <c r="D2091">
        <v>29</v>
      </c>
      <c r="E2091">
        <v>400</v>
      </c>
      <c r="F2091">
        <v>4.9833526611328098</v>
      </c>
      <c r="G2091">
        <v>6.6391436767578096</v>
      </c>
      <c r="H2091">
        <v>8.3013271532841504</v>
      </c>
      <c r="I2091">
        <v>-2.4977065554000499</v>
      </c>
      <c r="J2091">
        <f t="shared" si="33"/>
        <v>3.7854787517795363</v>
      </c>
      <c r="K2091" t="str" cm="1">
        <f t="array" ref="K2091">INDEX($P$5:$P$12,MATCH(MIN(ABS(MOD(J2091 - $Q$5:$Q$12 + PI(), 2*PI()) - PI())),ABS(MOD(J2091 - $Q$5:$Q$12 + PI(), 2*PI()) - PI()),0))</f>
        <v>SW</v>
      </c>
      <c r="L2091">
        <v>5.4813290449708703</v>
      </c>
      <c r="M2091">
        <v>10.0666461520724</v>
      </c>
      <c r="N2091">
        <v>3.1294558842976801</v>
      </c>
    </row>
    <row r="2092" spans="1:14" x14ac:dyDescent="0.3">
      <c r="A2092">
        <v>1680055</v>
      </c>
      <c r="B2092">
        <v>2023</v>
      </c>
      <c r="C2092">
        <v>3</v>
      </c>
      <c r="D2092">
        <v>29</v>
      </c>
      <c r="E2092">
        <v>500</v>
      </c>
      <c r="F2092">
        <v>6.1069958496093699</v>
      </c>
      <c r="G2092">
        <v>6.8252117919921798</v>
      </c>
      <c r="H2092">
        <v>9.1585432418423007</v>
      </c>
      <c r="I2092">
        <v>-2.41167449129853</v>
      </c>
      <c r="J2092">
        <f t="shared" si="33"/>
        <v>3.8715108158810563</v>
      </c>
      <c r="K2092" t="str" cm="1">
        <f t="array" ref="K2092">INDEX($P$5:$P$12,MATCH(MIN(ABS(MOD(J2092 - $Q$5:$Q$12 + PI(), 2*PI()) - PI())),ABS(MOD(J2092 - $Q$5:$Q$12 + PI(), 2*PI()) - PI()),0))</f>
        <v>SW</v>
      </c>
      <c r="L2092">
        <v>5.4584954568726802</v>
      </c>
      <c r="M2092">
        <v>9.9118538962470097</v>
      </c>
      <c r="N2092">
        <v>3.1170396804809499</v>
      </c>
    </row>
    <row r="2093" spans="1:14" x14ac:dyDescent="0.3">
      <c r="A2093">
        <v>1680058</v>
      </c>
      <c r="B2093">
        <v>2023</v>
      </c>
      <c r="C2093">
        <v>3</v>
      </c>
      <c r="D2093">
        <v>29</v>
      </c>
      <c r="E2093">
        <v>600</v>
      </c>
      <c r="F2093">
        <v>6.5862530517578097</v>
      </c>
      <c r="G2093">
        <v>6.7385583496093702</v>
      </c>
      <c r="H2093">
        <v>9.4226799740243301</v>
      </c>
      <c r="I2093">
        <v>-2.3676241953425099</v>
      </c>
      <c r="J2093">
        <f t="shared" si="33"/>
        <v>3.9155611118370763</v>
      </c>
      <c r="K2093" t="str" cm="1">
        <f t="array" ref="K2093">INDEX($P$5:$P$12,MATCH(MIN(ABS(MOD(J2093 - $Q$5:$Q$12 + PI(), 2*PI()) - PI())),ABS(MOD(J2093 - $Q$5:$Q$12 + PI(), 2*PI()) - PI()),0))</f>
        <v>SW</v>
      </c>
      <c r="L2093">
        <v>5.4246823065950203</v>
      </c>
      <c r="M2093">
        <v>9.7136713663736902</v>
      </c>
      <c r="N2093">
        <v>3.1191263198852499</v>
      </c>
    </row>
    <row r="2094" spans="1:14" x14ac:dyDescent="0.3">
      <c r="A2094">
        <v>1680062</v>
      </c>
      <c r="B2094">
        <v>2023</v>
      </c>
      <c r="C2094">
        <v>3</v>
      </c>
      <c r="D2094">
        <v>29</v>
      </c>
      <c r="E2094">
        <v>700</v>
      </c>
      <c r="F2094">
        <v>7.1685504150390598</v>
      </c>
      <c r="G2094">
        <v>6.8342791748046796</v>
      </c>
      <c r="H2094">
        <v>9.9043165787511906</v>
      </c>
      <c r="I2094">
        <v>-2.3323273307649099</v>
      </c>
      <c r="J2094">
        <f t="shared" si="33"/>
        <v>3.9508579764146763</v>
      </c>
      <c r="K2094" t="str" cm="1">
        <f t="array" ref="K2094">INDEX($P$5:$P$12,MATCH(MIN(ABS(MOD(J2094 - $Q$5:$Q$12 + PI(), 2*PI()) - PI())),ABS(MOD(J2094 - $Q$5:$Q$12 + PI(), 2*PI()) - PI()),0))</f>
        <v>SW</v>
      </c>
      <c r="L2094">
        <v>5.38372715008735</v>
      </c>
      <c r="M2094">
        <v>9.5063278410169794</v>
      </c>
      <c r="N2094">
        <v>3.1296578513251401</v>
      </c>
    </row>
    <row r="2095" spans="1:14" x14ac:dyDescent="0.3">
      <c r="A2095">
        <v>1680066</v>
      </c>
      <c r="B2095">
        <v>2023</v>
      </c>
      <c r="C2095">
        <v>3</v>
      </c>
      <c r="D2095">
        <v>29</v>
      </c>
      <c r="E2095">
        <v>800</v>
      </c>
      <c r="F2095">
        <v>8.1818811035156198</v>
      </c>
      <c r="G2095">
        <v>6.9037438964843698</v>
      </c>
      <c r="H2095">
        <v>10.705365859245999</v>
      </c>
      <c r="I2095">
        <v>-2.2716708472732101</v>
      </c>
      <c r="J2095">
        <f t="shared" si="33"/>
        <v>4.0115144599063761</v>
      </c>
      <c r="K2095" t="str" cm="1">
        <f t="array" ref="K2095">INDEX($P$5:$P$12,MATCH(MIN(ABS(MOD(J2095 - $Q$5:$Q$12 + PI(), 2*PI()) - PI())),ABS(MOD(J2095 - $Q$5:$Q$12 + PI(), 2*PI()) - PI()),0))</f>
        <v>SW</v>
      </c>
      <c r="L2095">
        <v>5.3270498741310002</v>
      </c>
      <c r="M2095">
        <v>9.3231796688503596</v>
      </c>
      <c r="N2095">
        <v>3.2102342181735501</v>
      </c>
    </row>
    <row r="2096" spans="1:14" x14ac:dyDescent="0.3">
      <c r="A2096">
        <v>1680069</v>
      </c>
      <c r="B2096">
        <v>2023</v>
      </c>
      <c r="C2096">
        <v>3</v>
      </c>
      <c r="D2096">
        <v>29</v>
      </c>
      <c r="E2096">
        <v>900</v>
      </c>
      <c r="F2096">
        <v>8.5853710937500001</v>
      </c>
      <c r="G2096">
        <v>6.7981634521484304</v>
      </c>
      <c r="H2096">
        <v>10.950964484442601</v>
      </c>
      <c r="I2096">
        <v>-2.2405363185764098</v>
      </c>
      <c r="J2096">
        <f t="shared" si="33"/>
        <v>4.042648988603176</v>
      </c>
      <c r="K2096" t="str" cm="1">
        <f t="array" ref="K2096">INDEX($P$5:$P$12,MATCH(MIN(ABS(MOD(J2096 - $Q$5:$Q$12 + PI(), 2*PI()) - PI())),ABS(MOD(J2096 - $Q$5:$Q$12 + PI(), 2*PI()) - PI()),0))</f>
        <v>SW</v>
      </c>
      <c r="L2096">
        <v>5.2749977396304697</v>
      </c>
      <c r="M2096">
        <v>9.1134424209594709</v>
      </c>
      <c r="N2096">
        <v>3.23333178626166</v>
      </c>
    </row>
    <row r="2097" spans="1:14" x14ac:dyDescent="0.3">
      <c r="A2097">
        <v>1680073</v>
      </c>
      <c r="B2097">
        <v>2023</v>
      </c>
      <c r="C2097">
        <v>3</v>
      </c>
      <c r="D2097">
        <v>29</v>
      </c>
      <c r="E2097">
        <v>1000</v>
      </c>
      <c r="F2097">
        <v>7.9733502197265604</v>
      </c>
      <c r="G2097">
        <v>6.6564526367187504</v>
      </c>
      <c r="H2097">
        <v>10.3866585306003</v>
      </c>
      <c r="I2097">
        <v>-2.2664217159750901</v>
      </c>
      <c r="J2097">
        <f t="shared" si="33"/>
        <v>4.0167635912044961</v>
      </c>
      <c r="K2097" t="str" cm="1">
        <f t="array" ref="K2097">INDEX($P$5:$P$12,MATCH(MIN(ABS(MOD(J2097 - $Q$5:$Q$12 + PI(), 2*PI()) - PI())),ABS(MOD(J2097 - $Q$5:$Q$12 + PI(), 2*PI()) - PI()),0))</f>
        <v>SW</v>
      </c>
      <c r="L2097">
        <v>5.2480413414394</v>
      </c>
      <c r="M2097">
        <v>9.0120333565606003</v>
      </c>
      <c r="N2097">
        <v>3.2227140002780401</v>
      </c>
    </row>
    <row r="2098" spans="1:14" x14ac:dyDescent="0.3">
      <c r="A2098">
        <v>1680076</v>
      </c>
      <c r="B2098">
        <v>2023</v>
      </c>
      <c r="C2098">
        <v>3</v>
      </c>
      <c r="D2098">
        <v>29</v>
      </c>
      <c r="E2098">
        <v>1100</v>
      </c>
      <c r="F2098">
        <v>7.9056481933593696</v>
      </c>
      <c r="G2098">
        <v>6.9273876953125004</v>
      </c>
      <c r="H2098">
        <v>10.5113259695593</v>
      </c>
      <c r="I2098">
        <v>-2.2903383937456998</v>
      </c>
      <c r="J2098">
        <f t="shared" si="33"/>
        <v>3.9928469134338864</v>
      </c>
      <c r="K2098" t="str" cm="1">
        <f t="array" ref="K2098">INDEX($P$5:$P$12,MATCH(MIN(ABS(MOD(J2098 - $Q$5:$Q$12 + PI(), 2*PI()) - PI())),ABS(MOD(J2098 - $Q$5:$Q$12 + PI(), 2*PI()) - PI()),0))</f>
        <v>SW</v>
      </c>
      <c r="L2098">
        <v>5.2299280584199801</v>
      </c>
      <c r="M2098">
        <v>8.9495242436726894</v>
      </c>
      <c r="N2098">
        <v>3.2004751629299499</v>
      </c>
    </row>
    <row r="2099" spans="1:14" x14ac:dyDescent="0.3">
      <c r="A2099">
        <v>1680080</v>
      </c>
      <c r="B2099">
        <v>2023</v>
      </c>
      <c r="C2099">
        <v>3</v>
      </c>
      <c r="D2099">
        <v>29</v>
      </c>
      <c r="E2099">
        <v>1200</v>
      </c>
      <c r="F2099">
        <v>8.2751141357421805</v>
      </c>
      <c r="G2099">
        <v>6.88625366210937</v>
      </c>
      <c r="H2099">
        <v>10.765593502379399</v>
      </c>
      <c r="I2099">
        <v>-2.2648442206363502</v>
      </c>
      <c r="J2099">
        <f t="shared" si="33"/>
        <v>4.0183410865432361</v>
      </c>
      <c r="K2099" t="str" cm="1">
        <f t="array" ref="K2099">INDEX($P$5:$P$12,MATCH(MIN(ABS(MOD(J2099 - $Q$5:$Q$12 + PI(), 2*PI()) - PI())),ABS(MOD(J2099 - $Q$5:$Q$12 + PI(), 2*PI()) - PI()),0))</f>
        <v>SW</v>
      </c>
      <c r="L2099">
        <v>5.2101662195044396</v>
      </c>
      <c r="M2099">
        <v>8.8841737111409493</v>
      </c>
      <c r="N2099">
        <v>3.1853504180908199</v>
      </c>
    </row>
    <row r="2100" spans="1:14" x14ac:dyDescent="0.3">
      <c r="A2100">
        <v>1680084</v>
      </c>
      <c r="B2100">
        <v>2023</v>
      </c>
      <c r="C2100">
        <v>3</v>
      </c>
      <c r="D2100">
        <v>29</v>
      </c>
      <c r="E2100">
        <v>1300</v>
      </c>
      <c r="F2100">
        <v>8.3978997802734305</v>
      </c>
      <c r="G2100">
        <v>6.5881304931640603</v>
      </c>
      <c r="H2100">
        <v>10.673714635237101</v>
      </c>
      <c r="I2100">
        <v>-2.2360127193659198</v>
      </c>
      <c r="J2100">
        <f t="shared" si="33"/>
        <v>4.047172587813666</v>
      </c>
      <c r="K2100" t="str" cm="1">
        <f t="array" ref="K2100">INDEX($P$5:$P$12,MATCH(MIN(ABS(MOD(J2100 - $Q$5:$Q$12 + PI(), 2*PI()) - PI())),ABS(MOD(J2100 - $Q$5:$Q$12 + PI(), 2*PI()) - PI()),0))</f>
        <v>SW</v>
      </c>
      <c r="L2100">
        <v>5.1955048667086201</v>
      </c>
      <c r="M2100">
        <v>8.8350104226006394</v>
      </c>
      <c r="N2100">
        <v>3.17051559024386</v>
      </c>
    </row>
    <row r="2101" spans="1:14" x14ac:dyDescent="0.3">
      <c r="A2101">
        <v>1680087</v>
      </c>
      <c r="B2101">
        <v>2023</v>
      </c>
      <c r="C2101">
        <v>3</v>
      </c>
      <c r="D2101">
        <v>29</v>
      </c>
      <c r="E2101">
        <v>1400</v>
      </c>
      <c r="F2101">
        <v>8.5254467773437508</v>
      </c>
      <c r="G2101">
        <v>6.3028253173828102</v>
      </c>
      <c r="H2101">
        <v>10.602303982378601</v>
      </c>
      <c r="I2101">
        <v>-2.2074113484124398</v>
      </c>
      <c r="J2101">
        <f t="shared" si="33"/>
        <v>4.0757739587671464</v>
      </c>
      <c r="K2101" t="str" cm="1">
        <f t="array" ref="K2101">INDEX($P$5:$P$12,MATCH(MIN(ABS(MOD(J2101 - $Q$5:$Q$12 + PI(), 2*PI()) - PI())),ABS(MOD(J2101 - $Q$5:$Q$12 + PI(), 2*PI()) - PI()),0))</f>
        <v>SW</v>
      </c>
      <c r="L2101">
        <v>5.1915695431564899</v>
      </c>
      <c r="M2101">
        <v>8.8182996114095005</v>
      </c>
      <c r="N2101">
        <v>3.14772044287787</v>
      </c>
    </row>
    <row r="2102" spans="1:14" x14ac:dyDescent="0.3">
      <c r="A2102">
        <v>1680091</v>
      </c>
      <c r="B2102">
        <v>2023</v>
      </c>
      <c r="C2102">
        <v>3</v>
      </c>
      <c r="D2102">
        <v>29</v>
      </c>
      <c r="E2102">
        <v>1500</v>
      </c>
      <c r="F2102">
        <v>8.5441357421874997</v>
      </c>
      <c r="G2102">
        <v>6.05489562988281</v>
      </c>
      <c r="H2102">
        <v>10.4720588553397</v>
      </c>
      <c r="I2102">
        <v>-2.1873114107449498</v>
      </c>
      <c r="J2102">
        <f t="shared" si="33"/>
        <v>4.095873896434636</v>
      </c>
      <c r="K2102" t="str" cm="1">
        <f t="array" ref="K2102">INDEX($P$5:$P$12,MATCH(MIN(ABS(MOD(J2102 - $Q$5:$Q$12 + PI(), 2*PI()) - PI())),ABS(MOD(J2102 - $Q$5:$Q$12 + PI(), 2*PI()) - PI()),0))</f>
        <v>SW</v>
      </c>
      <c r="L2102">
        <v>5.1934330457432498</v>
      </c>
      <c r="M2102">
        <v>8.8176525963677292</v>
      </c>
      <c r="N2102">
        <v>3.12239307827419</v>
      </c>
    </row>
    <row r="2103" spans="1:14" x14ac:dyDescent="0.3">
      <c r="A2103">
        <v>1680094</v>
      </c>
      <c r="B2103">
        <v>2023</v>
      </c>
      <c r="C2103">
        <v>3</v>
      </c>
      <c r="D2103">
        <v>29</v>
      </c>
      <c r="E2103">
        <v>1600</v>
      </c>
      <c r="F2103">
        <v>8.5670050048828106</v>
      </c>
      <c r="G2103">
        <v>5.7780084228515598</v>
      </c>
      <c r="H2103">
        <v>10.3333903481979</v>
      </c>
      <c r="I2103">
        <v>-2.16416740247471</v>
      </c>
      <c r="J2103">
        <f t="shared" si="33"/>
        <v>4.1190179047048758</v>
      </c>
      <c r="K2103" t="str" cm="1">
        <f t="array" ref="K2103">INDEX($P$5:$P$12,MATCH(MIN(ABS(MOD(J2103 - $Q$5:$Q$12 + PI(), 2*PI()) - PI())),ABS(MOD(J2103 - $Q$5:$Q$12 + PI(), 2*PI()) - PI()),0))</f>
        <v>SW</v>
      </c>
      <c r="L2103">
        <v>5.2000788754715099</v>
      </c>
      <c r="M2103">
        <v>8.8319659762912295</v>
      </c>
      <c r="N2103">
        <v>3.0942627588907801</v>
      </c>
    </row>
    <row r="2104" spans="1:14" x14ac:dyDescent="0.3">
      <c r="A2104">
        <v>1680098</v>
      </c>
      <c r="B2104">
        <v>2023</v>
      </c>
      <c r="C2104">
        <v>3</v>
      </c>
      <c r="D2104">
        <v>29</v>
      </c>
      <c r="E2104">
        <v>1700</v>
      </c>
      <c r="F2104">
        <v>8.5591583251953107</v>
      </c>
      <c r="G2104">
        <v>5.5450201416015599</v>
      </c>
      <c r="H2104">
        <v>10.198354749984199</v>
      </c>
      <c r="I2104">
        <v>-2.1456561221588499</v>
      </c>
      <c r="J2104">
        <f t="shared" si="33"/>
        <v>4.1375291850207363</v>
      </c>
      <c r="K2104" t="str" cm="1">
        <f t="array" ref="K2104">INDEX($P$5:$P$12,MATCH(MIN(ABS(MOD(J2104 - $Q$5:$Q$12 + PI(), 2*PI()) - PI())),ABS(MOD(J2104 - $Q$5:$Q$12 + PI(), 2*PI()) - PI()),0))</f>
        <v>SW</v>
      </c>
      <c r="L2104">
        <v>5.2076910184059599</v>
      </c>
      <c r="M2104">
        <v>8.8517396714952206</v>
      </c>
      <c r="N2104">
        <v>3.0670668284098301</v>
      </c>
    </row>
    <row r="2105" spans="1:14" x14ac:dyDescent="0.3">
      <c r="A2105">
        <v>1680102</v>
      </c>
      <c r="B2105">
        <v>2023</v>
      </c>
      <c r="C2105">
        <v>3</v>
      </c>
      <c r="D2105">
        <v>29</v>
      </c>
      <c r="E2105">
        <v>1800</v>
      </c>
      <c r="F2105">
        <v>8.0842700195312496</v>
      </c>
      <c r="G2105">
        <v>5.6419628906249999</v>
      </c>
      <c r="H2105">
        <v>9.8583551877522293</v>
      </c>
      <c r="I2105">
        <v>-2.18010741538881</v>
      </c>
      <c r="J2105">
        <f t="shared" si="33"/>
        <v>4.1030778917907762</v>
      </c>
      <c r="K2105" t="str" cm="1">
        <f t="array" ref="K2105">INDEX($P$5:$P$12,MATCH(MIN(ABS(MOD(J2105 - $Q$5:$Q$12 + PI(), 2*PI()) - PI())),ABS(MOD(J2105 - $Q$5:$Q$12 + PI(), 2*PI()) - PI()),0))</f>
        <v>SW</v>
      </c>
      <c r="L2105">
        <v>5.2168920624281103</v>
      </c>
      <c r="M2105">
        <v>8.8806929058498802</v>
      </c>
      <c r="N2105">
        <v>3.03877491421169</v>
      </c>
    </row>
    <row r="2106" spans="1:14" x14ac:dyDescent="0.3">
      <c r="A2106">
        <v>1680105</v>
      </c>
      <c r="B2106">
        <v>2023</v>
      </c>
      <c r="C2106">
        <v>3</v>
      </c>
      <c r="D2106">
        <v>29</v>
      </c>
      <c r="E2106">
        <v>1900</v>
      </c>
      <c r="F2106">
        <v>7.71173400878906</v>
      </c>
      <c r="G2106">
        <v>5.5600402832031204</v>
      </c>
      <c r="H2106">
        <v>9.5070967899330494</v>
      </c>
      <c r="I2106">
        <v>-2.1954674224333299</v>
      </c>
      <c r="J2106">
        <f t="shared" si="33"/>
        <v>4.0877178847462563</v>
      </c>
      <c r="K2106" t="str" cm="1">
        <f t="array" ref="K2106">INDEX($P$5:$P$12,MATCH(MIN(ABS(MOD(J2106 - $Q$5:$Q$12 + PI(), 2*PI()) - PI())),ABS(MOD(J2106 - $Q$5:$Q$12 + PI(), 2*PI()) - PI()),0))</f>
        <v>SW</v>
      </c>
      <c r="L2106">
        <v>5.2321864190243597</v>
      </c>
      <c r="M2106">
        <v>8.9336016972859706</v>
      </c>
      <c r="N2106">
        <v>3.0036935806274401</v>
      </c>
    </row>
    <row r="2107" spans="1:14" x14ac:dyDescent="0.3">
      <c r="A2107">
        <v>1680109</v>
      </c>
      <c r="B2107">
        <v>2023</v>
      </c>
      <c r="C2107">
        <v>3</v>
      </c>
      <c r="D2107">
        <v>29</v>
      </c>
      <c r="E2107">
        <v>2000</v>
      </c>
      <c r="F2107">
        <v>7.7707495117187504</v>
      </c>
      <c r="G2107">
        <v>4.9540173339843703</v>
      </c>
      <c r="H2107">
        <v>9.2155757128512992</v>
      </c>
      <c r="I2107">
        <v>-2.1383490052198399</v>
      </c>
      <c r="J2107">
        <f t="shared" si="33"/>
        <v>4.1448363019597458</v>
      </c>
      <c r="K2107" t="str" cm="1">
        <f t="array" ref="K2107">INDEX($P$5:$P$12,MATCH(MIN(ABS(MOD(J2107 - $Q$5:$Q$12 + PI(), 2*PI()) - PI())),ABS(MOD(J2107 - $Q$5:$Q$12 + PI(), 2*PI()) - PI()),0))</f>
        <v>SW</v>
      </c>
      <c r="L2107">
        <v>5.2507196529570104</v>
      </c>
      <c r="M2107">
        <v>8.9993485344780808</v>
      </c>
      <c r="N2107">
        <v>2.96723990970187</v>
      </c>
    </row>
    <row r="2108" spans="1:14" x14ac:dyDescent="0.3">
      <c r="A2108">
        <v>1680112</v>
      </c>
      <c r="B2108">
        <v>2023</v>
      </c>
      <c r="C2108">
        <v>3</v>
      </c>
      <c r="D2108">
        <v>29</v>
      </c>
      <c r="E2108">
        <v>2100</v>
      </c>
      <c r="F2108">
        <v>7.57721862792968</v>
      </c>
      <c r="G2108">
        <v>4.5830847167968702</v>
      </c>
      <c r="H2108">
        <v>8.8554450851880802</v>
      </c>
      <c r="I2108">
        <v>-2.1147747636074001</v>
      </c>
      <c r="J2108">
        <f t="shared" si="33"/>
        <v>4.1684105435721861</v>
      </c>
      <c r="K2108" t="str" cm="1">
        <f t="array" ref="K2108">INDEX($P$5:$P$12,MATCH(MIN(ABS(MOD(J2108 - $Q$5:$Q$12 + PI(), 2*PI()) - PI())),ABS(MOD(J2108 - $Q$5:$Q$12 + PI(), 2*PI()) - PI()),0))</f>
        <v>SW</v>
      </c>
      <c r="L2108">
        <v>5.2728331222964497</v>
      </c>
      <c r="M2108">
        <v>9.0810433493720097</v>
      </c>
      <c r="N2108">
        <v>2.9302229351467499</v>
      </c>
    </row>
    <row r="2109" spans="1:14" x14ac:dyDescent="0.3">
      <c r="A2109">
        <v>1680116</v>
      </c>
      <c r="B2109">
        <v>2023</v>
      </c>
      <c r="C2109">
        <v>3</v>
      </c>
      <c r="D2109">
        <v>29</v>
      </c>
      <c r="E2109">
        <v>2200</v>
      </c>
      <c r="F2109">
        <v>6.6470831298828097</v>
      </c>
      <c r="G2109">
        <v>4.6688427734375004</v>
      </c>
      <c r="H2109">
        <v>8.1229186244017093</v>
      </c>
      <c r="I2109">
        <v>-2.1831243215887199</v>
      </c>
      <c r="J2109">
        <f t="shared" si="33"/>
        <v>4.1000609855908667</v>
      </c>
      <c r="K2109" t="str" cm="1">
        <f t="array" ref="K2109">INDEX($P$5:$P$12,MATCH(MIN(ABS(MOD(J2109 - $Q$5:$Q$12 + PI(), 2*PI()) - PI())),ABS(MOD(J2109 - $Q$5:$Q$12 + PI(), 2*PI()) - PI()),0))</f>
        <v>SW</v>
      </c>
      <c r="L2109">
        <v>5.3005361524944599</v>
      </c>
      <c r="M2109">
        <v>9.1901734670003208</v>
      </c>
      <c r="N2109">
        <v>2.8866562313503601</v>
      </c>
    </row>
    <row r="2110" spans="1:14" x14ac:dyDescent="0.3">
      <c r="A2110">
        <v>1680120</v>
      </c>
      <c r="B2110">
        <v>2023</v>
      </c>
      <c r="C2110">
        <v>3</v>
      </c>
      <c r="D2110">
        <v>29</v>
      </c>
      <c r="E2110">
        <v>2300</v>
      </c>
      <c r="F2110">
        <v>6.1253656005859298</v>
      </c>
      <c r="G2110">
        <v>4.7920037841796796</v>
      </c>
      <c r="H2110">
        <v>7.7771076891369999</v>
      </c>
      <c r="I2110">
        <v>-2.2346642124918898</v>
      </c>
      <c r="J2110">
        <f t="shared" si="33"/>
        <v>4.0485210946876968</v>
      </c>
      <c r="K2110" t="str" cm="1">
        <f t="array" ref="K2110">INDEX($P$5:$P$12,MATCH(MIN(ABS(MOD(J2110 - $Q$5:$Q$12 + PI(), 2*PI()) - PI())),ABS(MOD(J2110 - $Q$5:$Q$12 + PI(), 2*PI()) - PI()),0))</f>
        <v>SW</v>
      </c>
      <c r="L2110">
        <v>5.3278121300163397</v>
      </c>
      <c r="M2110">
        <v>9.3100056118435308</v>
      </c>
      <c r="N2110">
        <v>2.8510899013943098</v>
      </c>
    </row>
    <row r="2111" spans="1:14" x14ac:dyDescent="0.3">
      <c r="A2111">
        <v>1680123</v>
      </c>
      <c r="B2111">
        <v>2023</v>
      </c>
      <c r="C2111">
        <v>3</v>
      </c>
      <c r="D2111">
        <v>29</v>
      </c>
      <c r="E2111">
        <v>0</v>
      </c>
      <c r="F2111">
        <v>5.5039874267578099</v>
      </c>
      <c r="G2111">
        <v>2.8141143798828101</v>
      </c>
      <c r="H2111">
        <v>6.1816759327039499</v>
      </c>
      <c r="I2111">
        <v>-2.0434323010886302</v>
      </c>
      <c r="J2111">
        <f t="shared" si="33"/>
        <v>4.2397530060909556</v>
      </c>
      <c r="K2111" t="str" cm="1">
        <f t="array" ref="K2111">INDEX($P$5:$P$12,MATCH(MIN(ABS(MOD(J2111 - $Q$5:$Q$12 + PI(), 2*PI()) - PI())),ABS(MOD(J2111 - $Q$5:$Q$12 + PI(), 2*PI()) - PI()),0))</f>
        <v>SW</v>
      </c>
      <c r="L2111">
        <v>5.4915039774129903</v>
      </c>
      <c r="M2111">
        <v>10.1515913009643</v>
      </c>
      <c r="N2111">
        <v>3.2873677147759301</v>
      </c>
    </row>
    <row r="2112" spans="1:14" x14ac:dyDescent="0.3">
      <c r="A2112">
        <v>1680127</v>
      </c>
      <c r="B2112">
        <v>2023</v>
      </c>
      <c r="C2112">
        <v>3</v>
      </c>
      <c r="D2112">
        <v>29</v>
      </c>
      <c r="E2112">
        <v>100</v>
      </c>
      <c r="F2112">
        <v>4.7852459716796796</v>
      </c>
      <c r="G2112">
        <v>3.9056292724609301</v>
      </c>
      <c r="H2112">
        <v>6.1767725410104202</v>
      </c>
      <c r="I2112">
        <v>-2.2553264567514</v>
      </c>
      <c r="J2112">
        <f t="shared" si="33"/>
        <v>4.0278588504281867</v>
      </c>
      <c r="K2112" t="str" cm="1">
        <f t="array" ref="K2112">INDEX($P$5:$P$12,MATCH(MIN(ABS(MOD(J2112 - $Q$5:$Q$12 + PI(), 2*PI()) - PI())),ABS(MOD(J2112 - $Q$5:$Q$12 + PI(), 2*PI()) - PI()),0))</f>
        <v>SW</v>
      </c>
      <c r="L2112">
        <v>5.49360586250799</v>
      </c>
      <c r="M2112">
        <v>10.1748046875</v>
      </c>
      <c r="N2112">
        <v>3.2445795271131699</v>
      </c>
    </row>
    <row r="2113" spans="1:14" x14ac:dyDescent="0.3">
      <c r="A2113">
        <v>1680130</v>
      </c>
      <c r="B2113">
        <v>2023</v>
      </c>
      <c r="C2113">
        <v>3</v>
      </c>
      <c r="D2113">
        <v>29</v>
      </c>
      <c r="E2113">
        <v>200</v>
      </c>
      <c r="F2113">
        <v>4.3544213867187498</v>
      </c>
      <c r="G2113">
        <v>4.9577429199218699</v>
      </c>
      <c r="H2113">
        <v>6.5984998653594804</v>
      </c>
      <c r="I2113">
        <v>-2.42089260704455</v>
      </c>
      <c r="J2113">
        <f t="shared" si="33"/>
        <v>3.8622927001350362</v>
      </c>
      <c r="K2113" t="str" cm="1">
        <f t="array" ref="K2113">INDEX($P$5:$P$12,MATCH(MIN(ABS(MOD(J2113 - $Q$5:$Q$12 + PI(), 2*PI()) - PI())),ABS(MOD(J2113 - $Q$5:$Q$12 + PI(), 2*PI()) - PI()),0))</f>
        <v>SW</v>
      </c>
      <c r="L2113">
        <v>5.4940383598690197</v>
      </c>
      <c r="M2113">
        <v>10.176312446594199</v>
      </c>
      <c r="N2113">
        <v>3.2007447348700602</v>
      </c>
    </row>
    <row r="2114" spans="1:14" x14ac:dyDescent="0.3">
      <c r="A2114">
        <v>1680134</v>
      </c>
      <c r="B2114">
        <v>2023</v>
      </c>
      <c r="C2114">
        <v>3</v>
      </c>
      <c r="D2114">
        <v>30</v>
      </c>
      <c r="E2114">
        <v>300</v>
      </c>
      <c r="F2114">
        <v>5.3985742187500003</v>
      </c>
      <c r="G2114">
        <v>4.9168225097656197</v>
      </c>
      <c r="H2114">
        <v>7.3020371943650098</v>
      </c>
      <c r="I2114">
        <v>-2.3095262009846</v>
      </c>
      <c r="J2114">
        <f t="shared" si="33"/>
        <v>3.9736591061949862</v>
      </c>
      <c r="K2114" t="str" cm="1">
        <f t="array" ref="K2114">INDEX($P$5:$P$12,MATCH(MIN(ABS(MOD(J2114 - $Q$5:$Q$12 + PI(), 2*PI()) - PI())),ABS(MOD(J2114 - $Q$5:$Q$12 + PI(), 2*PI()) - PI()),0))</f>
        <v>SW</v>
      </c>
      <c r="L2114">
        <v>5.4236601261872899</v>
      </c>
      <c r="M2114">
        <v>9.7885474099053198</v>
      </c>
      <c r="N2114">
        <v>2.7908907996283601</v>
      </c>
    </row>
    <row r="2115" spans="1:14" x14ac:dyDescent="0.3">
      <c r="A2115">
        <v>1680138</v>
      </c>
      <c r="B2115">
        <v>2023</v>
      </c>
      <c r="C2115">
        <v>3</v>
      </c>
      <c r="D2115">
        <v>30</v>
      </c>
      <c r="E2115">
        <v>400</v>
      </c>
      <c r="F2115">
        <v>5.4434576416015599</v>
      </c>
      <c r="G2115">
        <v>5.1612152099609299</v>
      </c>
      <c r="H2115">
        <v>7.5012914581052303</v>
      </c>
      <c r="I2115">
        <v>-2.3295858600699302</v>
      </c>
      <c r="J2115">
        <f t="shared" ref="J2115:J2178" si="34">IF(I2115&lt;0,I2115+2*PI(),I2115)</f>
        <v>3.9535994471096561</v>
      </c>
      <c r="K2115" t="str" cm="1">
        <f t="array" ref="K2115">INDEX($P$5:$P$12,MATCH(MIN(ABS(MOD(J2115 - $Q$5:$Q$12 + PI(), 2*PI()) - PI())),ABS(MOD(J2115 - $Q$5:$Q$12 + PI(), 2*PI()) - PI()),0))</f>
        <v>SW</v>
      </c>
      <c r="L2115">
        <v>5.4418685728296703</v>
      </c>
      <c r="M2115">
        <v>9.8830025990804007</v>
      </c>
      <c r="N2115">
        <v>2.7945201661851602</v>
      </c>
    </row>
    <row r="2116" spans="1:14" x14ac:dyDescent="0.3">
      <c r="A2116">
        <v>1680141</v>
      </c>
      <c r="B2116">
        <v>2023</v>
      </c>
      <c r="C2116">
        <v>3</v>
      </c>
      <c r="D2116">
        <v>30</v>
      </c>
      <c r="E2116">
        <v>500</v>
      </c>
      <c r="F2116">
        <v>5.4459906005859304</v>
      </c>
      <c r="G2116">
        <v>5.6338970947265601</v>
      </c>
      <c r="H2116">
        <v>7.8357903299947198</v>
      </c>
      <c r="I2116">
        <v>-2.3731521063209202</v>
      </c>
      <c r="J2116">
        <f t="shared" si="34"/>
        <v>3.910033200858666</v>
      </c>
      <c r="K2116" t="str" cm="1">
        <f t="array" ref="K2116">INDEX($P$5:$P$12,MATCH(MIN(ABS(MOD(J2116 - $Q$5:$Q$12 + PI(), 2*PI()) - PI())),ABS(MOD(J2116 - $Q$5:$Q$12 + PI(), 2*PI()) - PI()),0))</f>
        <v>SW</v>
      </c>
      <c r="L2116">
        <v>5.4555730814365004</v>
      </c>
      <c r="M2116">
        <v>9.9496326446533203</v>
      </c>
      <c r="N2116">
        <v>2.8054313659667902</v>
      </c>
    </row>
    <row r="2117" spans="1:14" x14ac:dyDescent="0.3">
      <c r="A2117">
        <v>1680145</v>
      </c>
      <c r="B2117">
        <v>2023</v>
      </c>
      <c r="C2117">
        <v>3</v>
      </c>
      <c r="D2117">
        <v>30</v>
      </c>
      <c r="E2117">
        <v>600</v>
      </c>
      <c r="F2117">
        <v>5.5174676513671796</v>
      </c>
      <c r="G2117">
        <v>5.7470013427734301</v>
      </c>
      <c r="H2117">
        <v>7.9668358661216896</v>
      </c>
      <c r="I2117">
        <v>-2.37656845819245</v>
      </c>
      <c r="J2117">
        <f t="shared" si="34"/>
        <v>3.9066168489871362</v>
      </c>
      <c r="K2117" t="str" cm="1">
        <f t="array" ref="K2117">INDEX($P$5:$P$12,MATCH(MIN(ABS(MOD(J2117 - $Q$5:$Q$12 + PI(), 2*PI()) - PI())),ABS(MOD(J2117 - $Q$5:$Q$12 + PI(), 2*PI()) - PI()),0))</f>
        <v>SW</v>
      </c>
      <c r="L2117">
        <v>5.46695034233875</v>
      </c>
      <c r="M2117">
        <v>9.9981200959947305</v>
      </c>
      <c r="N2117">
        <v>2.8193042543199298</v>
      </c>
    </row>
    <row r="2118" spans="1:14" x14ac:dyDescent="0.3">
      <c r="A2118">
        <v>1680148</v>
      </c>
      <c r="B2118">
        <v>2023</v>
      </c>
      <c r="C2118">
        <v>3</v>
      </c>
      <c r="D2118">
        <v>30</v>
      </c>
      <c r="E2118">
        <v>700</v>
      </c>
      <c r="F2118">
        <v>5.2399243164062499</v>
      </c>
      <c r="G2118">
        <v>5.9505895996093701</v>
      </c>
      <c r="H2118">
        <v>7.9288286287852596</v>
      </c>
      <c r="I2118">
        <v>-2.41961536777454</v>
      </c>
      <c r="J2118">
        <f t="shared" si="34"/>
        <v>3.8635699394050462</v>
      </c>
      <c r="K2118" t="str" cm="1">
        <f t="array" ref="K2118">INDEX($P$5:$P$12,MATCH(MIN(ABS(MOD(J2118 - $Q$5:$Q$12 + PI(), 2*PI()) - PI())),ABS(MOD(J2118 - $Q$5:$Q$12 + PI(), 2*PI()) - PI()),0))</f>
        <v>SW</v>
      </c>
      <c r="L2118">
        <v>5.4795888763332599</v>
      </c>
      <c r="M2118">
        <v>10.0459127426147</v>
      </c>
      <c r="N2118">
        <v>2.8304832246568399</v>
      </c>
    </row>
    <row r="2119" spans="1:14" x14ac:dyDescent="0.3">
      <c r="A2119">
        <v>1680152</v>
      </c>
      <c r="B2119">
        <v>2023</v>
      </c>
      <c r="C2119">
        <v>3</v>
      </c>
      <c r="D2119">
        <v>30</v>
      </c>
      <c r="E2119">
        <v>800</v>
      </c>
      <c r="F2119">
        <v>5.03340942382812</v>
      </c>
      <c r="G2119">
        <v>6.22246032714843</v>
      </c>
      <c r="H2119">
        <v>8.0033882169252504</v>
      </c>
      <c r="I2119">
        <v>-2.4614424416667999</v>
      </c>
      <c r="J2119">
        <f t="shared" si="34"/>
        <v>3.8217428655127863</v>
      </c>
      <c r="K2119" t="str" cm="1">
        <f t="array" ref="K2119">INDEX($P$5:$P$12,MATCH(MIN(ABS(MOD(J2119 - $Q$5:$Q$12 + PI(), 2*PI()) - PI())),ABS(MOD(J2119 - $Q$5:$Q$12 + PI(), 2*PI()) - PI()),0))</f>
        <v>SW</v>
      </c>
      <c r="L2119">
        <v>5.4898113905868504</v>
      </c>
      <c r="M2119">
        <v>10.074759483337401</v>
      </c>
      <c r="N2119">
        <v>2.8416574266221701</v>
      </c>
    </row>
    <row r="2120" spans="1:14" x14ac:dyDescent="0.3">
      <c r="A2120">
        <v>1680156</v>
      </c>
      <c r="B2120">
        <v>2023</v>
      </c>
      <c r="C2120">
        <v>3</v>
      </c>
      <c r="D2120">
        <v>30</v>
      </c>
      <c r="E2120">
        <v>900</v>
      </c>
      <c r="F2120">
        <v>5.53715454101562</v>
      </c>
      <c r="G2120">
        <v>6.5498999023437499</v>
      </c>
      <c r="H2120">
        <v>8.5767866442982292</v>
      </c>
      <c r="I2120">
        <v>-2.43978684532892</v>
      </c>
      <c r="J2120">
        <f t="shared" si="34"/>
        <v>3.8433984618506662</v>
      </c>
      <c r="K2120" t="str" cm="1">
        <f t="array" ref="K2120">INDEX($P$5:$P$12,MATCH(MIN(ABS(MOD(J2120 - $Q$5:$Q$12 + PI(), 2*PI()) - PI())),ABS(MOD(J2120 - $Q$5:$Q$12 + PI(), 2*PI()) - PI()),0))</f>
        <v>SW</v>
      </c>
      <c r="L2120">
        <v>5.49347708387395</v>
      </c>
      <c r="M2120">
        <v>10.024403042263399</v>
      </c>
      <c r="N2120">
        <v>2.8339683744642401</v>
      </c>
    </row>
    <row r="2121" spans="1:14" x14ac:dyDescent="0.3">
      <c r="A2121">
        <v>1680159</v>
      </c>
      <c r="B2121">
        <v>2023</v>
      </c>
      <c r="C2121">
        <v>3</v>
      </c>
      <c r="D2121">
        <v>30</v>
      </c>
      <c r="E2121">
        <v>1000</v>
      </c>
      <c r="F2121">
        <v>5.3104687500000001</v>
      </c>
      <c r="G2121">
        <v>6.68681579589843</v>
      </c>
      <c r="H2121">
        <v>8.5390036791772896</v>
      </c>
      <c r="I2121">
        <v>-2.4704166900023199</v>
      </c>
      <c r="J2121">
        <f t="shared" si="34"/>
        <v>3.8127686171772663</v>
      </c>
      <c r="K2121" t="str" cm="1">
        <f t="array" ref="K2121">INDEX($P$5:$P$12,MATCH(MIN(ABS(MOD(J2121 - $Q$5:$Q$12 + PI(), 2*PI()) - PI())),ABS(MOD(J2121 - $Q$5:$Q$12 + PI(), 2*PI()) - PI()),0))</f>
        <v>SW</v>
      </c>
      <c r="L2121">
        <v>5.4935338979772004</v>
      </c>
      <c r="M2121">
        <v>9.9913108613755899</v>
      </c>
      <c r="N2121">
        <v>2.84509807162814</v>
      </c>
    </row>
    <row r="2122" spans="1:14" x14ac:dyDescent="0.3">
      <c r="A2122">
        <v>1680163</v>
      </c>
      <c r="B2122">
        <v>2023</v>
      </c>
      <c r="C2122">
        <v>3</v>
      </c>
      <c r="D2122">
        <v>30</v>
      </c>
      <c r="E2122">
        <v>1100</v>
      </c>
      <c r="F2122">
        <v>5.2778826904296796</v>
      </c>
      <c r="G2122">
        <v>7.0049340820312498</v>
      </c>
      <c r="H2122">
        <v>8.7706982155094302</v>
      </c>
      <c r="I2122">
        <v>-2.4958858231610699</v>
      </c>
      <c r="J2122">
        <f t="shared" si="34"/>
        <v>3.7872994840185163</v>
      </c>
      <c r="K2122" t="str" cm="1">
        <f t="array" ref="K2122">INDEX($P$5:$P$12,MATCH(MIN(ABS(MOD(J2122 - $Q$5:$Q$12 + PI(), 2*PI()) - PI())),ABS(MOD(J2122 - $Q$5:$Q$12 + PI(), 2*PI()) - PI()),0))</f>
        <v>SW</v>
      </c>
      <c r="L2122">
        <v>5.4913074953059002</v>
      </c>
      <c r="M2122">
        <v>9.9457568062676298</v>
      </c>
      <c r="N2122">
        <v>2.8561746809217601</v>
      </c>
    </row>
    <row r="2123" spans="1:14" x14ac:dyDescent="0.3">
      <c r="A2123">
        <v>1680166</v>
      </c>
      <c r="B2123">
        <v>2023</v>
      </c>
      <c r="C2123">
        <v>3</v>
      </c>
      <c r="D2123">
        <v>30</v>
      </c>
      <c r="E2123">
        <v>1200</v>
      </c>
      <c r="F2123">
        <v>5.4657476806640597</v>
      </c>
      <c r="G2123">
        <v>7.0793322753906196</v>
      </c>
      <c r="H2123">
        <v>8.9437879656257397</v>
      </c>
      <c r="I2123">
        <v>-2.4841150451895602</v>
      </c>
      <c r="J2123">
        <f t="shared" si="34"/>
        <v>3.7990702619900261</v>
      </c>
      <c r="K2123" t="str" cm="1">
        <f t="array" ref="K2123">INDEX($P$5:$P$12,MATCH(MIN(ABS(MOD(J2123 - $Q$5:$Q$12 + PI(), 2*PI()) - PI())),ABS(MOD(J2123 - $Q$5:$Q$12 + PI(), 2*PI()) - PI()),0))</f>
        <v>SW</v>
      </c>
      <c r="L2123">
        <v>5.4819478452454904</v>
      </c>
      <c r="M2123">
        <v>9.8708932664659201</v>
      </c>
      <c r="N2123">
        <v>2.8699330223931199</v>
      </c>
    </row>
    <row r="2124" spans="1:14" x14ac:dyDescent="0.3">
      <c r="A2124">
        <v>1680170</v>
      </c>
      <c r="B2124">
        <v>2023</v>
      </c>
      <c r="C2124">
        <v>3</v>
      </c>
      <c r="D2124">
        <v>30</v>
      </c>
      <c r="E2124">
        <v>1300</v>
      </c>
      <c r="F2124">
        <v>5.2205468750000001</v>
      </c>
      <c r="G2124">
        <v>7.2182324218750002</v>
      </c>
      <c r="H2124">
        <v>8.9082539798930096</v>
      </c>
      <c r="I2124">
        <v>-2.5154360996675602</v>
      </c>
      <c r="J2124">
        <f t="shared" si="34"/>
        <v>3.767749207512026</v>
      </c>
      <c r="K2124" t="str" cm="1">
        <f t="array" ref="K2124">INDEX($P$5:$P$12,MATCH(MIN(ABS(MOD(J2124 - $Q$5:$Q$12 + PI(), 2*PI()) - PI())),ABS(MOD(J2124 - $Q$5:$Q$12 + PI(), 2*PI()) - PI()),0))</f>
        <v>SW</v>
      </c>
      <c r="L2124">
        <v>5.4731286393423</v>
      </c>
      <c r="M2124">
        <v>9.7992797427707199</v>
      </c>
      <c r="N2124">
        <v>2.87916480170355</v>
      </c>
    </row>
    <row r="2125" spans="1:14" x14ac:dyDescent="0.3">
      <c r="A2125">
        <v>1680174</v>
      </c>
      <c r="B2125">
        <v>2023</v>
      </c>
      <c r="C2125">
        <v>3</v>
      </c>
      <c r="D2125">
        <v>30</v>
      </c>
      <c r="E2125">
        <v>1400</v>
      </c>
      <c r="F2125">
        <v>5.0468450927734301</v>
      </c>
      <c r="G2125">
        <v>7.5803497314453097</v>
      </c>
      <c r="H2125">
        <v>9.1067199057330299</v>
      </c>
      <c r="I2125">
        <v>-2.5542041612676001</v>
      </c>
      <c r="J2125">
        <f t="shared" si="34"/>
        <v>3.7289811459119862</v>
      </c>
      <c r="K2125" t="str" cm="1">
        <f t="array" ref="K2125">INDEX($P$5:$P$12,MATCH(MIN(ABS(MOD(J2125 - $Q$5:$Q$12 + PI(), 2*PI()) - PI())),ABS(MOD(J2125 - $Q$5:$Q$12 + PI(), 2*PI()) - PI()),0))</f>
        <v>SW</v>
      </c>
      <c r="L2125">
        <v>5.4651417600518002</v>
      </c>
      <c r="M2125">
        <v>9.7338786655002103</v>
      </c>
      <c r="N2125">
        <v>2.8834483888414102</v>
      </c>
    </row>
    <row r="2126" spans="1:14" x14ac:dyDescent="0.3">
      <c r="A2126">
        <v>1680177</v>
      </c>
      <c r="B2126">
        <v>2023</v>
      </c>
      <c r="C2126">
        <v>3</v>
      </c>
      <c r="D2126">
        <v>30</v>
      </c>
      <c r="E2126">
        <v>1500</v>
      </c>
      <c r="F2126">
        <v>5.1457995605468696</v>
      </c>
      <c r="G2126">
        <v>7.8158398437500001</v>
      </c>
      <c r="H2126">
        <v>9.3577030077083698</v>
      </c>
      <c r="I2126">
        <v>-2.5593483171907101</v>
      </c>
      <c r="J2126">
        <f t="shared" si="34"/>
        <v>3.7238369899888761</v>
      </c>
      <c r="K2126" t="str" cm="1">
        <f t="array" ref="K2126">INDEX($P$5:$P$12,MATCH(MIN(ABS(MOD(J2126 - $Q$5:$Q$12 + PI(), 2*PI()) - PI())),ABS(MOD(J2126 - $Q$5:$Q$12 + PI(), 2*PI()) - PI()),0))</f>
        <v>SW</v>
      </c>
      <c r="L2126">
        <v>5.4504169648406799</v>
      </c>
      <c r="M2126">
        <v>9.6493645773993606</v>
      </c>
      <c r="N2126">
        <v>2.89002513885498</v>
      </c>
    </row>
    <row r="2127" spans="1:14" x14ac:dyDescent="0.3">
      <c r="A2127">
        <v>1680181</v>
      </c>
      <c r="B2127">
        <v>2023</v>
      </c>
      <c r="C2127">
        <v>3</v>
      </c>
      <c r="D2127">
        <v>30</v>
      </c>
      <c r="E2127">
        <v>1600</v>
      </c>
      <c r="F2127">
        <v>5.30741821289062</v>
      </c>
      <c r="G2127">
        <v>7.8288391113281204</v>
      </c>
      <c r="H2127">
        <v>9.4582984684130107</v>
      </c>
      <c r="I2127">
        <v>-2.5458316745430398</v>
      </c>
      <c r="J2127">
        <f t="shared" si="34"/>
        <v>3.7373536326365464</v>
      </c>
      <c r="K2127" t="str" cm="1">
        <f t="array" ref="K2127">INDEX($P$5:$P$12,MATCH(MIN(ABS(MOD(J2127 - $Q$5:$Q$12 + PI(), 2*PI()) - PI())),ABS(MOD(J2127 - $Q$5:$Q$12 + PI(), 2*PI()) - PI()),0))</f>
        <v>SW</v>
      </c>
      <c r="L2127">
        <v>5.4312218466051103</v>
      </c>
      <c r="M2127">
        <v>9.5582288106282505</v>
      </c>
      <c r="N2127">
        <v>2.8965387344360298</v>
      </c>
    </row>
    <row r="2128" spans="1:14" x14ac:dyDescent="0.3">
      <c r="A2128">
        <v>1680184</v>
      </c>
      <c r="B2128">
        <v>2023</v>
      </c>
      <c r="C2128">
        <v>3</v>
      </c>
      <c r="D2128">
        <v>30</v>
      </c>
      <c r="E2128">
        <v>1700</v>
      </c>
      <c r="F2128">
        <v>5.7854022216796803</v>
      </c>
      <c r="G2128">
        <v>7.5797088623046802</v>
      </c>
      <c r="H2128">
        <v>9.5353482004547896</v>
      </c>
      <c r="I2128">
        <v>-2.48964954410547</v>
      </c>
      <c r="J2128">
        <f t="shared" si="34"/>
        <v>3.7935357630741162</v>
      </c>
      <c r="K2128" t="str" cm="1">
        <f t="array" ref="K2128">INDEX($P$5:$P$12,MATCH(MIN(ABS(MOD(J2128 - $Q$5:$Q$12 + PI(), 2*PI()) - PI())),ABS(MOD(J2128 - $Q$5:$Q$12 + PI(), 2*PI()) - PI()),0))</f>
        <v>SW</v>
      </c>
      <c r="L2128">
        <v>5.4133642270503302</v>
      </c>
      <c r="M2128">
        <v>9.4808740615844709</v>
      </c>
      <c r="N2128">
        <v>2.89797825283474</v>
      </c>
    </row>
    <row r="2129" spans="1:14" x14ac:dyDescent="0.3">
      <c r="A2129">
        <v>1680188</v>
      </c>
      <c r="B2129">
        <v>2023</v>
      </c>
      <c r="C2129">
        <v>3</v>
      </c>
      <c r="D2129">
        <v>30</v>
      </c>
      <c r="E2129">
        <v>1800</v>
      </c>
      <c r="F2129">
        <v>6.0117596435546803</v>
      </c>
      <c r="G2129">
        <v>7.3920062255859298</v>
      </c>
      <c r="H2129">
        <v>9.5280118624492705</v>
      </c>
      <c r="I2129">
        <v>-2.45880735303987</v>
      </c>
      <c r="J2129">
        <f t="shared" si="34"/>
        <v>3.8243779541397163</v>
      </c>
      <c r="K2129" t="str" cm="1">
        <f t="array" ref="K2129">INDEX($P$5:$P$12,MATCH(MIN(ABS(MOD(J2129 - $Q$5:$Q$12 + PI(), 2*PI()) - PI())),ABS(MOD(J2129 - $Q$5:$Q$12 + PI(), 2*PI()) - PI()),0))</f>
        <v>SW</v>
      </c>
      <c r="L2129">
        <v>5.3926767917025904</v>
      </c>
      <c r="M2129">
        <v>9.4047516716851103</v>
      </c>
      <c r="N2129">
        <v>2.8987373775905998</v>
      </c>
    </row>
    <row r="2130" spans="1:14" x14ac:dyDescent="0.3">
      <c r="A2130">
        <v>1680192</v>
      </c>
      <c r="B2130">
        <v>2023</v>
      </c>
      <c r="C2130">
        <v>3</v>
      </c>
      <c r="D2130">
        <v>30</v>
      </c>
      <c r="E2130">
        <v>1900</v>
      </c>
      <c r="F2130">
        <v>6.02486328125</v>
      </c>
      <c r="G2130">
        <v>7.49563049316406</v>
      </c>
      <c r="H2130">
        <v>9.6168318092709395</v>
      </c>
      <c r="I2130">
        <v>-2.46454902061337</v>
      </c>
      <c r="J2130">
        <f t="shared" si="34"/>
        <v>3.8186362865662162</v>
      </c>
      <c r="K2130" t="str" cm="1">
        <f t="array" ref="K2130">INDEX($P$5:$P$12,MATCH(MIN(ABS(MOD(J2130 - $Q$5:$Q$12 + PI(), 2*PI()) - PI())),ABS(MOD(J2130 - $Q$5:$Q$12 + PI(), 2*PI()) - PI()),0))</f>
        <v>SW</v>
      </c>
      <c r="L2130">
        <v>5.37412651353897</v>
      </c>
      <c r="M2130">
        <v>9.3430239359537701</v>
      </c>
      <c r="N2130">
        <v>2.8950561947292699</v>
      </c>
    </row>
    <row r="2131" spans="1:14" x14ac:dyDescent="0.3">
      <c r="A2131">
        <v>1680195</v>
      </c>
      <c r="B2131">
        <v>2023</v>
      </c>
      <c r="C2131">
        <v>3</v>
      </c>
      <c r="D2131">
        <v>30</v>
      </c>
      <c r="E2131">
        <v>2000</v>
      </c>
      <c r="F2131">
        <v>5.7724798583984303</v>
      </c>
      <c r="G2131">
        <v>7.6580853271484299</v>
      </c>
      <c r="H2131">
        <v>9.5899840768116906</v>
      </c>
      <c r="I2131">
        <v>-2.4956793705240901</v>
      </c>
      <c r="J2131">
        <f t="shared" si="34"/>
        <v>3.7875059366554962</v>
      </c>
      <c r="K2131" t="str" cm="1">
        <f t="array" ref="K2131">INDEX($P$5:$P$12,MATCH(MIN(ABS(MOD(J2131 - $Q$5:$Q$12 + PI(), 2*PI()) - PI())),ABS(MOD(J2131 - $Q$5:$Q$12 + PI(), 2*PI()) - PI()),0))</f>
        <v>SW</v>
      </c>
      <c r="L2131">
        <v>5.3529002911120296</v>
      </c>
      <c r="M2131">
        <v>9.2811086442735409</v>
      </c>
      <c r="N2131">
        <v>2.8915962643093498</v>
      </c>
    </row>
    <row r="2132" spans="1:14" x14ac:dyDescent="0.3">
      <c r="A2132">
        <v>1680199</v>
      </c>
      <c r="B2132">
        <v>2023</v>
      </c>
      <c r="C2132">
        <v>3</v>
      </c>
      <c r="D2132">
        <v>30</v>
      </c>
      <c r="E2132">
        <v>2100</v>
      </c>
      <c r="F2132">
        <v>5.4385339355468698</v>
      </c>
      <c r="G2132">
        <v>8.1169372558593693</v>
      </c>
      <c r="H2132">
        <v>9.7704821674087707</v>
      </c>
      <c r="I2132">
        <v>-2.5512700935436801</v>
      </c>
      <c r="J2132">
        <f t="shared" si="34"/>
        <v>3.7319152136359062</v>
      </c>
      <c r="K2132" t="str" cm="1">
        <f t="array" ref="K2132">INDEX($P$5:$P$12,MATCH(MIN(ABS(MOD(J2132 - $Q$5:$Q$12 + PI(), 2*PI()) - PI())),ABS(MOD(J2132 - $Q$5:$Q$12 + PI(), 2*PI()) - PI()),0))</f>
        <v>SW</v>
      </c>
      <c r="L2132">
        <v>5.33266074027829</v>
      </c>
      <c r="M2132">
        <v>9.22906854417589</v>
      </c>
      <c r="N2132">
        <v>2.88547918531629</v>
      </c>
    </row>
    <row r="2133" spans="1:14" x14ac:dyDescent="0.3">
      <c r="A2133">
        <v>1680202</v>
      </c>
      <c r="B2133">
        <v>2023</v>
      </c>
      <c r="C2133">
        <v>3</v>
      </c>
      <c r="D2133">
        <v>30</v>
      </c>
      <c r="E2133">
        <v>2200</v>
      </c>
      <c r="F2133">
        <v>5.4739288330078102</v>
      </c>
      <c r="G2133">
        <v>8.1046777343750005</v>
      </c>
      <c r="H2133">
        <v>9.7800663620912101</v>
      </c>
      <c r="I2133">
        <v>-2.5475657429173699</v>
      </c>
      <c r="J2133">
        <f t="shared" si="34"/>
        <v>3.7356195642622163</v>
      </c>
      <c r="K2133" t="str" cm="1">
        <f t="array" ref="K2133">INDEX($P$5:$P$12,MATCH(MIN(ABS(MOD(J2133 - $Q$5:$Q$12 + PI(), 2*PI()) - PI())),ABS(MOD(J2133 - $Q$5:$Q$12 + PI(), 2*PI()) - PI()),0))</f>
        <v>SW</v>
      </c>
      <c r="L2133">
        <v>5.31460001030438</v>
      </c>
      <c r="M2133">
        <v>8.8404958513047909</v>
      </c>
      <c r="N2133">
        <v>2.6727008819579998</v>
      </c>
    </row>
    <row r="2134" spans="1:14" x14ac:dyDescent="0.3">
      <c r="A2134">
        <v>1680206</v>
      </c>
      <c r="B2134">
        <v>2023</v>
      </c>
      <c r="C2134">
        <v>3</v>
      </c>
      <c r="D2134">
        <v>30</v>
      </c>
      <c r="E2134">
        <v>2300</v>
      </c>
      <c r="F2134">
        <v>5.2751129150390597</v>
      </c>
      <c r="G2134">
        <v>8.1932830810546804</v>
      </c>
      <c r="H2134">
        <v>9.7445730492776796</v>
      </c>
      <c r="I2134">
        <v>-2.5695643876178398</v>
      </c>
      <c r="J2134">
        <f t="shared" si="34"/>
        <v>3.7136209195617464</v>
      </c>
      <c r="K2134" t="str" cm="1">
        <f t="array" ref="K2134">INDEX($P$5:$P$12,MATCH(MIN(ABS(MOD(J2134 - $Q$5:$Q$12 + PI(), 2*PI()) - PI())),ABS(MOD(J2134 - $Q$5:$Q$12 + PI(), 2*PI()) - PI()),0))</f>
        <v>SW</v>
      </c>
      <c r="L2134">
        <v>5.27705961812776</v>
      </c>
      <c r="M2134">
        <v>8.7585909101698096</v>
      </c>
      <c r="N2134">
        <v>2.6683761808607298</v>
      </c>
    </row>
    <row r="2135" spans="1:14" x14ac:dyDescent="0.3">
      <c r="A2135">
        <v>1680210</v>
      </c>
      <c r="B2135">
        <v>2023</v>
      </c>
      <c r="C2135">
        <v>3</v>
      </c>
      <c r="D2135">
        <v>30</v>
      </c>
      <c r="E2135">
        <v>0</v>
      </c>
      <c r="F2135">
        <v>6.13535400390625</v>
      </c>
      <c r="G2135">
        <v>4.66457275390625</v>
      </c>
      <c r="H2135">
        <v>7.7071919484162903</v>
      </c>
      <c r="I2135">
        <v>-2.2208427715958501</v>
      </c>
      <c r="J2135">
        <f t="shared" si="34"/>
        <v>4.0623425355837366</v>
      </c>
      <c r="K2135" t="str" cm="1">
        <f t="array" ref="K2135">INDEX($P$5:$P$12,MATCH(MIN(ABS(MOD(J2135 - $Q$5:$Q$12 + PI(), 2*PI()) - PI())),ABS(MOD(J2135 - $Q$5:$Q$12 + PI(), 2*PI()) - PI()),0))</f>
        <v>SW</v>
      </c>
      <c r="L2135">
        <v>5.3520949511983904</v>
      </c>
      <c r="M2135">
        <v>9.4236141840616803</v>
      </c>
      <c r="N2135">
        <v>2.8260972764756902</v>
      </c>
    </row>
    <row r="2136" spans="1:14" x14ac:dyDescent="0.3">
      <c r="A2136">
        <v>1680213</v>
      </c>
      <c r="B2136">
        <v>2023</v>
      </c>
      <c r="C2136">
        <v>3</v>
      </c>
      <c r="D2136">
        <v>30</v>
      </c>
      <c r="E2136">
        <v>100</v>
      </c>
      <c r="F2136">
        <v>5.9063104248046798</v>
      </c>
      <c r="G2136">
        <v>4.5833874511718697</v>
      </c>
      <c r="H2136">
        <v>7.4760914495287096</v>
      </c>
      <c r="I2136">
        <v>-2.2307404186951998</v>
      </c>
      <c r="J2136">
        <f t="shared" si="34"/>
        <v>4.052444888484386</v>
      </c>
      <c r="K2136" t="str" cm="1">
        <f t="array" ref="K2136">INDEX($P$5:$P$12,MATCH(MIN(ABS(MOD(J2136 - $Q$5:$Q$12 + PI(), 2*PI()) - PI())),ABS(MOD(J2136 - $Q$5:$Q$12 + PI(), 2*PI()) - PI()),0))</f>
        <v>SW</v>
      </c>
      <c r="L2136">
        <v>5.3756548129165296</v>
      </c>
      <c r="M2136">
        <v>9.5399270587497291</v>
      </c>
      <c r="N2136">
        <v>2.8088968065049902</v>
      </c>
    </row>
    <row r="2137" spans="1:14" x14ac:dyDescent="0.3">
      <c r="A2137">
        <v>1680217</v>
      </c>
      <c r="B2137">
        <v>2023</v>
      </c>
      <c r="C2137">
        <v>3</v>
      </c>
      <c r="D2137">
        <v>30</v>
      </c>
      <c r="E2137">
        <v>200</v>
      </c>
      <c r="F2137">
        <v>5.52787414550781</v>
      </c>
      <c r="G2137">
        <v>4.6453753662109296</v>
      </c>
      <c r="H2137">
        <v>7.2205889553119604</v>
      </c>
      <c r="I2137">
        <v>-2.2696641139924401</v>
      </c>
      <c r="J2137">
        <f t="shared" si="34"/>
        <v>4.0135211931871462</v>
      </c>
      <c r="K2137" t="str" cm="1">
        <f t="array" ref="K2137">INDEX($P$5:$P$12,MATCH(MIN(ABS(MOD(J2137 - $Q$5:$Q$12 + PI(), 2*PI()) - PI())),ABS(MOD(J2137 - $Q$5:$Q$12 + PI(), 2*PI()) - PI()),0))</f>
        <v>SW</v>
      </c>
      <c r="L2137">
        <v>5.40025295237165</v>
      </c>
      <c r="M2137">
        <v>9.6659996244642397</v>
      </c>
      <c r="N2137">
        <v>2.7966588338216098</v>
      </c>
    </row>
    <row r="2138" spans="1:14" x14ac:dyDescent="0.3">
      <c r="A2138">
        <v>1680220</v>
      </c>
      <c r="B2138">
        <v>2023</v>
      </c>
      <c r="C2138">
        <v>3</v>
      </c>
      <c r="D2138">
        <v>31</v>
      </c>
      <c r="E2138">
        <v>300</v>
      </c>
      <c r="F2138">
        <v>4.9656976318359298</v>
      </c>
      <c r="G2138">
        <v>7.9075006103515602</v>
      </c>
      <c r="H2138">
        <v>9.3373828706726698</v>
      </c>
      <c r="I2138">
        <v>-2.5808582385227501</v>
      </c>
      <c r="J2138">
        <f t="shared" si="34"/>
        <v>3.7023270686568361</v>
      </c>
      <c r="K2138" t="str" cm="1">
        <f t="array" ref="K2138">INDEX($P$5:$P$12,MATCH(MIN(ABS(MOD(J2138 - $Q$5:$Q$12 + PI(), 2*PI()) - PI())),ABS(MOD(J2138 - $Q$5:$Q$12 + PI(), 2*PI()) - PI()),0))</f>
        <v>SW</v>
      </c>
      <c r="L2138">
        <v>5.22892102843978</v>
      </c>
      <c r="M2138">
        <v>8.7114648818969709</v>
      </c>
      <c r="N2138">
        <v>2.6105019251505501</v>
      </c>
    </row>
    <row r="2139" spans="1:14" x14ac:dyDescent="0.3">
      <c r="A2139">
        <v>1680224</v>
      </c>
      <c r="B2139">
        <v>2023</v>
      </c>
      <c r="C2139">
        <v>3</v>
      </c>
      <c r="D2139">
        <v>31</v>
      </c>
      <c r="E2139">
        <v>400</v>
      </c>
      <c r="F2139">
        <v>4.9651416015625003</v>
      </c>
      <c r="G2139">
        <v>8.0239373779296805</v>
      </c>
      <c r="H2139">
        <v>9.4358996480729793</v>
      </c>
      <c r="I2139">
        <v>-2.5874705784039498</v>
      </c>
      <c r="J2139">
        <f t="shared" si="34"/>
        <v>3.6957147287756364</v>
      </c>
      <c r="K2139" t="str" cm="1">
        <f t="array" ref="K2139">INDEX($P$5:$P$12,MATCH(MIN(ABS(MOD(J2139 - $Q$5:$Q$12 + PI(), 2*PI()) - PI())),ABS(MOD(J2139 - $Q$5:$Q$12 + PI(), 2*PI()) - PI()),0))</f>
        <v>SW</v>
      </c>
      <c r="L2139">
        <v>5.2185373041682004</v>
      </c>
      <c r="M2139">
        <v>8.7090368270874006</v>
      </c>
      <c r="N2139">
        <v>2.6058228810628199</v>
      </c>
    </row>
    <row r="2140" spans="1:14" x14ac:dyDescent="0.3">
      <c r="A2140">
        <v>1680228</v>
      </c>
      <c r="B2140">
        <v>2023</v>
      </c>
      <c r="C2140">
        <v>3</v>
      </c>
      <c r="D2140">
        <v>31</v>
      </c>
      <c r="E2140">
        <v>500</v>
      </c>
      <c r="F2140">
        <v>4.79815979003906</v>
      </c>
      <c r="G2140">
        <v>8.1626580810546798</v>
      </c>
      <c r="H2140">
        <v>9.4684383252442998</v>
      </c>
      <c r="I2140">
        <v>-2.6101784410786499</v>
      </c>
      <c r="J2140">
        <f t="shared" si="34"/>
        <v>3.6730068661009363</v>
      </c>
      <c r="K2140" t="str" cm="1">
        <f t="array" ref="K2140">INDEX($P$5:$P$12,MATCH(MIN(ABS(MOD(J2140 - $Q$5:$Q$12 + PI(), 2*PI()) - PI())),ABS(MOD(J2140 - $Q$5:$Q$12 + PI(), 2*PI()) - PI()),0))</f>
        <v>SW</v>
      </c>
      <c r="L2140">
        <v>5.2083656858821099</v>
      </c>
      <c r="M2140">
        <v>8.7126067479451503</v>
      </c>
      <c r="N2140">
        <v>2.6063763300577798</v>
      </c>
    </row>
    <row r="2141" spans="1:14" x14ac:dyDescent="0.3">
      <c r="A2141">
        <v>1680231</v>
      </c>
      <c r="B2141">
        <v>2023</v>
      </c>
      <c r="C2141">
        <v>3</v>
      </c>
      <c r="D2141">
        <v>31</v>
      </c>
      <c r="E2141">
        <v>600</v>
      </c>
      <c r="F2141">
        <v>4.9934326171874996</v>
      </c>
      <c r="G2141">
        <v>8.3474890136718702</v>
      </c>
      <c r="H2141">
        <v>9.7270212365227504</v>
      </c>
      <c r="I2141">
        <v>-2.60250084915041</v>
      </c>
      <c r="J2141">
        <f t="shared" si="34"/>
        <v>3.6806844580291762</v>
      </c>
      <c r="K2141" t="str" cm="1">
        <f t="array" ref="K2141">INDEX($P$5:$P$12,MATCH(MIN(ABS(MOD(J2141 - $Q$5:$Q$12 + PI(), 2*PI()) - PI())),ABS(MOD(J2141 - $Q$5:$Q$12 + PI(), 2*PI()) - PI()),0))</f>
        <v>SW</v>
      </c>
      <c r="L2141">
        <v>5.1926982500078198</v>
      </c>
      <c r="M2141">
        <v>8.7125239902072398</v>
      </c>
      <c r="N2141">
        <v>2.6155893537733199</v>
      </c>
    </row>
    <row r="2142" spans="1:14" x14ac:dyDescent="0.3">
      <c r="A2142">
        <v>1680235</v>
      </c>
      <c r="B2142">
        <v>2023</v>
      </c>
      <c r="C2142">
        <v>3</v>
      </c>
      <c r="D2142">
        <v>31</v>
      </c>
      <c r="E2142">
        <v>700</v>
      </c>
      <c r="F2142">
        <v>4.9611492919921796</v>
      </c>
      <c r="G2142">
        <v>8.5672473144531196</v>
      </c>
      <c r="H2142">
        <v>9.9000368102567595</v>
      </c>
      <c r="I2142">
        <v>-2.6166951287578399</v>
      </c>
      <c r="J2142">
        <f t="shared" si="34"/>
        <v>3.6664901784217463</v>
      </c>
      <c r="K2142" t="str" cm="1">
        <f t="array" ref="K2142">INDEX($P$5:$P$12,MATCH(MIN(ABS(MOD(J2142 - $Q$5:$Q$12 + PI(), 2*PI()) - PI())),ABS(MOD(J2142 - $Q$5:$Q$12 + PI(), 2*PI()) - PI()),0))</f>
        <v>SW</v>
      </c>
      <c r="L2142">
        <v>5.1633821727282303</v>
      </c>
      <c r="M2142">
        <v>8.6953180101182692</v>
      </c>
      <c r="N2142">
        <v>2.6385165320502302</v>
      </c>
    </row>
    <row r="2143" spans="1:14" x14ac:dyDescent="0.3">
      <c r="A2143">
        <v>1680238</v>
      </c>
      <c r="B2143">
        <v>2023</v>
      </c>
      <c r="C2143">
        <v>3</v>
      </c>
      <c r="D2143">
        <v>31</v>
      </c>
      <c r="E2143">
        <v>800</v>
      </c>
      <c r="F2143">
        <v>4.8281085205078096</v>
      </c>
      <c r="G2143">
        <v>8.6557263183593705</v>
      </c>
      <c r="H2143">
        <v>9.9112173815399291</v>
      </c>
      <c r="I2143">
        <v>-2.6327855901007098</v>
      </c>
      <c r="J2143">
        <f t="shared" si="34"/>
        <v>3.6503997170788764</v>
      </c>
      <c r="K2143" t="str" cm="1">
        <f t="array" ref="K2143">INDEX($P$5:$P$12,MATCH(MIN(ABS(MOD(J2143 - $Q$5:$Q$12 + PI(), 2*PI()) - PI())),ABS(MOD(J2143 - $Q$5:$Q$12 + PI(), 2*PI()) - PI()),0))</f>
        <v>SW</v>
      </c>
      <c r="L2143">
        <v>5.1373669948477501</v>
      </c>
      <c r="M2143">
        <v>8.6947755813598597</v>
      </c>
      <c r="N2143">
        <v>2.66468037499321</v>
      </c>
    </row>
    <row r="2144" spans="1:14" x14ac:dyDescent="0.3">
      <c r="A2144">
        <v>1680242</v>
      </c>
      <c r="B2144">
        <v>2023</v>
      </c>
      <c r="C2144">
        <v>3</v>
      </c>
      <c r="D2144">
        <v>31</v>
      </c>
      <c r="E2144">
        <v>900</v>
      </c>
      <c r="F2144">
        <v>4.9112225341796796</v>
      </c>
      <c r="G2144">
        <v>8.8178912353515599</v>
      </c>
      <c r="H2144">
        <v>10.093330105506499</v>
      </c>
      <c r="I2144">
        <v>-2.6334207305613702</v>
      </c>
      <c r="J2144">
        <f t="shared" si="34"/>
        <v>3.6497645766182161</v>
      </c>
      <c r="K2144" t="str" cm="1">
        <f t="array" ref="K2144">INDEX($P$5:$P$12,MATCH(MIN(ABS(MOD(J2144 - $Q$5:$Q$12 + PI(), 2*PI()) - PI())),ABS(MOD(J2144 - $Q$5:$Q$12 + PI(), 2*PI()) - PI()),0))</f>
        <v>SW</v>
      </c>
      <c r="L2144">
        <v>5.11391413302408</v>
      </c>
      <c r="M2144">
        <v>8.4207709630330392</v>
      </c>
      <c r="N2144">
        <v>2.5289344787597599</v>
      </c>
    </row>
    <row r="2145" spans="1:14" x14ac:dyDescent="0.3">
      <c r="A2145">
        <v>1680246</v>
      </c>
      <c r="B2145">
        <v>2023</v>
      </c>
      <c r="C2145">
        <v>3</v>
      </c>
      <c r="D2145">
        <v>31</v>
      </c>
      <c r="E2145">
        <v>1000</v>
      </c>
      <c r="F2145">
        <v>4.5882128906249999</v>
      </c>
      <c r="G2145">
        <v>8.9254913330078107</v>
      </c>
      <c r="H2145">
        <v>10.035740783085901</v>
      </c>
      <c r="I2145">
        <v>-2.6667626477837101</v>
      </c>
      <c r="J2145">
        <f t="shared" si="34"/>
        <v>3.6164226593958761</v>
      </c>
      <c r="K2145" t="str" cm="1">
        <f t="array" ref="K2145">INDEX($P$5:$P$12,MATCH(MIN(ABS(MOD(J2145 - $Q$5:$Q$12 + PI(), 2*PI()) - PI())),ABS(MOD(J2145 - $Q$5:$Q$12 + PI(), 2*PI()) - PI()),0))</f>
        <v>SW</v>
      </c>
      <c r="L2145">
        <v>5.0846094185651403</v>
      </c>
      <c r="M2145">
        <v>8.4318404727511904</v>
      </c>
      <c r="N2145">
        <v>2.5575750139024498</v>
      </c>
    </row>
    <row r="2146" spans="1:14" x14ac:dyDescent="0.3">
      <c r="A2146">
        <v>1680249</v>
      </c>
      <c r="B2146">
        <v>2023</v>
      </c>
      <c r="C2146">
        <v>3</v>
      </c>
      <c r="D2146">
        <v>31</v>
      </c>
      <c r="E2146">
        <v>1100</v>
      </c>
      <c r="F2146">
        <v>4.70093383789062</v>
      </c>
      <c r="G2146">
        <v>9.4840771484374997</v>
      </c>
      <c r="H2146">
        <v>10.585201854747</v>
      </c>
      <c r="I2146">
        <v>-2.6814183149408901</v>
      </c>
      <c r="J2146">
        <f t="shared" si="34"/>
        <v>3.6017669922386961</v>
      </c>
      <c r="K2146" t="str" cm="1">
        <f t="array" ref="K2146">INDEX($P$5:$P$12,MATCH(MIN(ABS(MOD(J2146 - $Q$5:$Q$12 + PI(), 2*PI()) - PI())),ABS(MOD(J2146 - $Q$5:$Q$12 + PI(), 2*PI()) - PI()),0))</f>
        <v>SW</v>
      </c>
      <c r="L2146">
        <v>5.0334843008493797</v>
      </c>
      <c r="M2146">
        <v>8.4278551737467406</v>
      </c>
      <c r="N2146">
        <v>2.6125485102335602</v>
      </c>
    </row>
    <row r="2147" spans="1:14" x14ac:dyDescent="0.3">
      <c r="A2147">
        <v>1680253</v>
      </c>
      <c r="B2147">
        <v>2023</v>
      </c>
      <c r="C2147">
        <v>3</v>
      </c>
      <c r="D2147">
        <v>31</v>
      </c>
      <c r="E2147">
        <v>1200</v>
      </c>
      <c r="F2147">
        <v>5.0408465576171801</v>
      </c>
      <c r="G2147">
        <v>9.8226947021484303</v>
      </c>
      <c r="H2147">
        <v>11.040627936356501</v>
      </c>
      <c r="I2147">
        <v>-2.6674538173673699</v>
      </c>
      <c r="J2147">
        <f t="shared" si="34"/>
        <v>3.6157314898122164</v>
      </c>
      <c r="K2147" t="str" cm="1">
        <f t="array" ref="K2147">INDEX($P$5:$P$12,MATCH(MIN(ABS(MOD(J2147 - $Q$5:$Q$12 + PI(), 2*PI()) - PI())),ABS(MOD(J2147 - $Q$5:$Q$12 + PI(), 2*PI()) - PI()),0))</f>
        <v>SW</v>
      </c>
      <c r="L2147">
        <v>4.9642321700392502</v>
      </c>
      <c r="M2147">
        <v>8.4154089821709501</v>
      </c>
      <c r="N2147">
        <v>2.68893104129367</v>
      </c>
    </row>
    <row r="2148" spans="1:14" x14ac:dyDescent="0.3">
      <c r="A2148">
        <v>1680256</v>
      </c>
      <c r="B2148">
        <v>2023</v>
      </c>
      <c r="C2148">
        <v>3</v>
      </c>
      <c r="D2148">
        <v>31</v>
      </c>
      <c r="E2148">
        <v>1300</v>
      </c>
      <c r="F2148">
        <v>5.5181701660156204</v>
      </c>
      <c r="G2148">
        <v>9.7209674072265599</v>
      </c>
      <c r="H2148">
        <v>11.1779877130665</v>
      </c>
      <c r="I2148">
        <v>-2.6252947343284498</v>
      </c>
      <c r="J2148">
        <f t="shared" si="34"/>
        <v>3.6578905728511364</v>
      </c>
      <c r="K2148" t="str" cm="1">
        <f t="array" ref="K2148">INDEX($P$5:$P$12,MATCH(MIN(ABS(MOD(J2148 - $Q$5:$Q$12 + PI(), 2*PI()) - PI())),ABS(MOD(J2148 - $Q$5:$Q$12 + PI(), 2*PI()) - PI()),0))</f>
        <v>SW</v>
      </c>
      <c r="L2148">
        <v>4.90211683749967</v>
      </c>
      <c r="M2148">
        <v>8.4252035352918799</v>
      </c>
      <c r="N2148">
        <v>2.77262030707465</v>
      </c>
    </row>
    <row r="2149" spans="1:14" x14ac:dyDescent="0.3">
      <c r="A2149">
        <v>1680260</v>
      </c>
      <c r="B2149">
        <v>2023</v>
      </c>
      <c r="C2149">
        <v>3</v>
      </c>
      <c r="D2149">
        <v>31</v>
      </c>
      <c r="E2149">
        <v>1400</v>
      </c>
      <c r="F2149">
        <v>5.9689373779296799</v>
      </c>
      <c r="G2149">
        <v>9.5875671386718704</v>
      </c>
      <c r="H2149">
        <v>11.293788428166399</v>
      </c>
      <c r="I2149">
        <v>-2.5847422339071402</v>
      </c>
      <c r="J2149">
        <f t="shared" si="34"/>
        <v>3.698443073272446</v>
      </c>
      <c r="K2149" t="str" cm="1">
        <f t="array" ref="K2149">INDEX($P$5:$P$12,MATCH(MIN(ABS(MOD(J2149 - $Q$5:$Q$12 + PI(), 2*PI()) - PI())),ABS(MOD(J2149 - $Q$5:$Q$12 + PI(), 2*PI()) - PI()),0))</f>
        <v>SW</v>
      </c>
      <c r="L2149">
        <v>4.8636347515616096</v>
      </c>
      <c r="M2149">
        <v>8.4698562622070295</v>
      </c>
      <c r="N2149">
        <v>2.8531214396158799</v>
      </c>
    </row>
    <row r="2150" spans="1:14" x14ac:dyDescent="0.3">
      <c r="A2150">
        <v>1680264</v>
      </c>
      <c r="B2150">
        <v>2023</v>
      </c>
      <c r="C2150">
        <v>3</v>
      </c>
      <c r="D2150">
        <v>31</v>
      </c>
      <c r="E2150">
        <v>1500</v>
      </c>
      <c r="F2150">
        <v>6.4688714599609298</v>
      </c>
      <c r="G2150">
        <v>9.1304718017578104</v>
      </c>
      <c r="H2150">
        <v>11.189808456278</v>
      </c>
      <c r="I2150">
        <v>-2.52518968707688</v>
      </c>
      <c r="J2150">
        <f t="shared" si="34"/>
        <v>3.7579956201027063</v>
      </c>
      <c r="K2150" t="str" cm="1">
        <f t="array" ref="K2150">INDEX($P$5:$P$12,MATCH(MIN(ABS(MOD(J2150 - $Q$5:$Q$12 + PI(), 2*PI()) - PI())),ABS(MOD(J2150 - $Q$5:$Q$12 + PI(), 2*PI()) - PI()),0))</f>
        <v>SW</v>
      </c>
      <c r="L2150">
        <v>4.8584476239344196</v>
      </c>
      <c r="M2150">
        <v>8.5532943937513508</v>
      </c>
      <c r="N2150">
        <v>2.9215604994032098</v>
      </c>
    </row>
    <row r="2151" spans="1:14" x14ac:dyDescent="0.3">
      <c r="A2151">
        <v>1680267</v>
      </c>
      <c r="B2151">
        <v>2023</v>
      </c>
      <c r="C2151">
        <v>3</v>
      </c>
      <c r="D2151">
        <v>31</v>
      </c>
      <c r="E2151">
        <v>1600</v>
      </c>
      <c r="F2151">
        <v>7.1298986816406202</v>
      </c>
      <c r="G2151">
        <v>8.5756250000000005</v>
      </c>
      <c r="H2151">
        <v>11.1524346826639</v>
      </c>
      <c r="I2151">
        <v>-2.4479878927939702</v>
      </c>
      <c r="J2151">
        <f t="shared" si="34"/>
        <v>3.835197414385616</v>
      </c>
      <c r="K2151" t="str" cm="1">
        <f t="array" ref="K2151">INDEX($P$5:$P$12,MATCH(MIN(ABS(MOD(J2151 - $Q$5:$Q$12 + PI(), 2*PI()) - PI())),ABS(MOD(J2151 - $Q$5:$Q$12 + PI(), 2*PI()) - PI()),0))</f>
        <v>SW</v>
      </c>
      <c r="L2151">
        <v>4.8782037814396304</v>
      </c>
      <c r="M2151">
        <v>8.6566987567477707</v>
      </c>
      <c r="N2151">
        <v>2.9799477259318001</v>
      </c>
    </row>
    <row r="2152" spans="1:14" x14ac:dyDescent="0.3">
      <c r="A2152">
        <v>1680271</v>
      </c>
      <c r="B2152">
        <v>2023</v>
      </c>
      <c r="C2152">
        <v>3</v>
      </c>
      <c r="D2152">
        <v>31</v>
      </c>
      <c r="E2152">
        <v>1700</v>
      </c>
      <c r="F2152">
        <v>8.1832592773437494</v>
      </c>
      <c r="G2152">
        <v>7.77769409179687</v>
      </c>
      <c r="H2152">
        <v>11.289741263014101</v>
      </c>
      <c r="I2152">
        <v>-2.3307901221530698</v>
      </c>
      <c r="J2152">
        <f t="shared" si="34"/>
        <v>3.9523951850265164</v>
      </c>
      <c r="K2152" t="str" cm="1">
        <f t="array" ref="K2152">INDEX($P$5:$P$12,MATCH(MIN(ABS(MOD(J2152 - $Q$5:$Q$12 + PI(), 2*PI()) - PI())),ABS(MOD(J2152 - $Q$5:$Q$12 + PI(), 2*PI()) - PI()),0))</f>
        <v>SW</v>
      </c>
      <c r="L2152">
        <v>4.9136936579396098</v>
      </c>
      <c r="M2152">
        <v>8.7610496944851306</v>
      </c>
      <c r="N2152">
        <v>3.0323586993747198</v>
      </c>
    </row>
    <row r="2153" spans="1:14" x14ac:dyDescent="0.3">
      <c r="A2153">
        <v>1680274</v>
      </c>
      <c r="B2153">
        <v>2023</v>
      </c>
      <c r="C2153">
        <v>3</v>
      </c>
      <c r="D2153">
        <v>31</v>
      </c>
      <c r="E2153">
        <v>1800</v>
      </c>
      <c r="F2153">
        <v>8.8188354492187493</v>
      </c>
      <c r="G2153">
        <v>6.7624658203125003</v>
      </c>
      <c r="H2153">
        <v>11.113181481974101</v>
      </c>
      <c r="I2153">
        <v>-2.2249760735962401</v>
      </c>
      <c r="J2153">
        <f t="shared" si="34"/>
        <v>4.0582092335833462</v>
      </c>
      <c r="K2153" t="str" cm="1">
        <f t="array" ref="K2153">INDEX($P$5:$P$12,MATCH(MIN(ABS(MOD(J2153 - $Q$5:$Q$12 + PI(), 2*PI()) - PI())),ABS(MOD(J2153 - $Q$5:$Q$12 + PI(), 2*PI()) - PI()),0))</f>
        <v>SW</v>
      </c>
      <c r="L2153">
        <v>4.9636147901172096</v>
      </c>
      <c r="M2153">
        <v>8.8704121907552</v>
      </c>
      <c r="N2153">
        <v>3.0725169711642701</v>
      </c>
    </row>
    <row r="2154" spans="1:14" x14ac:dyDescent="0.3">
      <c r="A2154">
        <v>1680278</v>
      </c>
      <c r="B2154">
        <v>2023</v>
      </c>
      <c r="C2154">
        <v>3</v>
      </c>
      <c r="D2154">
        <v>31</v>
      </c>
      <c r="E2154">
        <v>1900</v>
      </c>
      <c r="F2154">
        <v>8.9746789550781205</v>
      </c>
      <c r="G2154">
        <v>5.4361737060546798</v>
      </c>
      <c r="H2154">
        <v>10.492704461154</v>
      </c>
      <c r="I2154">
        <v>-2.11541363866862</v>
      </c>
      <c r="J2154">
        <f t="shared" si="34"/>
        <v>4.1677716685109658</v>
      </c>
      <c r="K2154" t="str" cm="1">
        <f t="array" ref="K2154">INDEX($P$5:$P$12,MATCH(MIN(ABS(MOD(J2154 - $Q$5:$Q$12 + PI(), 2*PI()) - PI())),ABS(MOD(J2154 - $Q$5:$Q$12 + PI(), 2*PI()) - PI()),0))</f>
        <v>SW</v>
      </c>
      <c r="L2154">
        <v>5.03681550110357</v>
      </c>
      <c r="M2154">
        <v>9.0114517211913991</v>
      </c>
      <c r="N2154">
        <v>3.0850531260172498</v>
      </c>
    </row>
    <row r="2155" spans="1:14" x14ac:dyDescent="0.3">
      <c r="A2155">
        <v>1680282</v>
      </c>
      <c r="B2155">
        <v>2023</v>
      </c>
      <c r="C2155">
        <v>3</v>
      </c>
      <c r="D2155">
        <v>31</v>
      </c>
      <c r="E2155">
        <v>2000</v>
      </c>
      <c r="F2155">
        <v>8.4448632812500009</v>
      </c>
      <c r="G2155">
        <v>3.8164825439453098</v>
      </c>
      <c r="H2155">
        <v>9.2672139743961708</v>
      </c>
      <c r="I2155">
        <v>-1.99525363846105</v>
      </c>
      <c r="J2155">
        <f t="shared" si="34"/>
        <v>4.287931668718536</v>
      </c>
      <c r="K2155" t="str" cm="1">
        <f t="array" ref="K2155">INDEX($P$5:$P$12,MATCH(MIN(ABS(MOD(J2155 - $Q$5:$Q$12 + PI(), 2*PI()) - PI())),ABS(MOD(J2155 - $Q$5:$Q$12 + PI(), 2*PI()) - PI()),0))</f>
        <v>SW</v>
      </c>
      <c r="L2155">
        <v>5.1340367414952901</v>
      </c>
      <c r="M2155">
        <v>9.1949220233493296</v>
      </c>
      <c r="N2155">
        <v>3.0669699774848</v>
      </c>
    </row>
    <row r="2156" spans="1:14" x14ac:dyDescent="0.3">
      <c r="A2156">
        <v>1680285</v>
      </c>
      <c r="B2156">
        <v>2023</v>
      </c>
      <c r="C2156">
        <v>3</v>
      </c>
      <c r="D2156">
        <v>31</v>
      </c>
      <c r="E2156">
        <v>2100</v>
      </c>
      <c r="F2156">
        <v>8.1660400390624996</v>
      </c>
      <c r="G2156">
        <v>2.5134051513671798</v>
      </c>
      <c r="H2156">
        <v>8.54408657344311</v>
      </c>
      <c r="I2156">
        <v>-1.8693822270179199</v>
      </c>
      <c r="J2156">
        <f t="shared" si="34"/>
        <v>4.4138030801616663</v>
      </c>
      <c r="K2156" t="str" cm="1">
        <f t="array" ref="K2156">INDEX($P$5:$P$12,MATCH(MIN(ABS(MOD(J2156 - $Q$5:$Q$12 + PI(), 2*PI()) - PI())),ABS(MOD(J2156 - $Q$5:$Q$12 + PI(), 2*PI()) - PI()),0))</f>
        <v>W</v>
      </c>
      <c r="L2156">
        <v>5.2353055132930599</v>
      </c>
      <c r="M2156">
        <v>9.3768556382920991</v>
      </c>
      <c r="N2156">
        <v>3.02822812398274</v>
      </c>
    </row>
    <row r="2157" spans="1:14" x14ac:dyDescent="0.3">
      <c r="A2157">
        <v>1680289</v>
      </c>
      <c r="B2157">
        <v>2023</v>
      </c>
      <c r="C2157">
        <v>3</v>
      </c>
      <c r="D2157">
        <v>31</v>
      </c>
      <c r="E2157">
        <v>2200</v>
      </c>
      <c r="F2157">
        <v>7.5199951171875004</v>
      </c>
      <c r="G2157">
        <v>1.7050836181640601</v>
      </c>
      <c r="H2157">
        <v>7.7108778169191101</v>
      </c>
      <c r="I2157">
        <v>-1.79376629831811</v>
      </c>
      <c r="J2157">
        <f t="shared" si="34"/>
        <v>4.4894190088614767</v>
      </c>
      <c r="K2157" t="str" cm="1">
        <f t="array" ref="K2157">INDEX($P$5:$P$12,MATCH(MIN(ABS(MOD(J2157 - $Q$5:$Q$12 + PI(), 2*PI()) - PI())),ABS(MOD(J2157 - $Q$5:$Q$12 + PI(), 2*PI()) - PI()),0))</f>
        <v>W</v>
      </c>
      <c r="L2157">
        <v>5.3254444022631802</v>
      </c>
      <c r="M2157">
        <v>9.5523779127332897</v>
      </c>
      <c r="N2157">
        <v>2.9942604700724198</v>
      </c>
    </row>
    <row r="2158" spans="1:14" x14ac:dyDescent="0.3">
      <c r="A2158">
        <v>1680292</v>
      </c>
      <c r="B2158">
        <v>2023</v>
      </c>
      <c r="C2158">
        <v>3</v>
      </c>
      <c r="D2158">
        <v>31</v>
      </c>
      <c r="E2158">
        <v>2300</v>
      </c>
      <c r="F2158">
        <v>7.2006945800781201</v>
      </c>
      <c r="G2158">
        <v>1.4843835449218701</v>
      </c>
      <c r="H2158">
        <v>7.3521015324872403</v>
      </c>
      <c r="I2158">
        <v>-1.7740930129719601</v>
      </c>
      <c r="J2158">
        <f t="shared" si="34"/>
        <v>4.5090922942076261</v>
      </c>
      <c r="K2158" t="str" cm="1">
        <f t="array" ref="K2158">INDEX($P$5:$P$12,MATCH(MIN(ABS(MOD(J2158 - $Q$5:$Q$12 + PI(), 2*PI()) - PI())),ABS(MOD(J2158 - $Q$5:$Q$12 + PI(), 2*PI()) - PI()),0))</f>
        <v>W</v>
      </c>
      <c r="L2158">
        <v>5.4008584960221802</v>
      </c>
      <c r="M2158">
        <v>9.6981243557400099</v>
      </c>
      <c r="N2158">
        <v>2.9633655548095699</v>
      </c>
    </row>
    <row r="2159" spans="1:14" x14ac:dyDescent="0.3">
      <c r="A2159">
        <v>1680296</v>
      </c>
      <c r="B2159">
        <v>2023</v>
      </c>
      <c r="C2159">
        <v>3</v>
      </c>
      <c r="D2159">
        <v>31</v>
      </c>
      <c r="E2159">
        <v>0</v>
      </c>
      <c r="F2159">
        <v>5.4902429199218696</v>
      </c>
      <c r="G2159">
        <v>8.0356347656249998</v>
      </c>
      <c r="H2159">
        <v>9.7321217319900697</v>
      </c>
      <c r="I2159">
        <v>-2.54220584705189</v>
      </c>
      <c r="J2159">
        <f t="shared" si="34"/>
        <v>3.7409794601276962</v>
      </c>
      <c r="K2159" t="str" cm="1">
        <f t="array" ref="K2159">INDEX($P$5:$P$12,MATCH(MIN(ABS(MOD(J2159 - $Q$5:$Q$12 + PI(), 2*PI()) - PI())),ABS(MOD(J2159 - $Q$5:$Q$12 + PI(), 2*PI()) - PI()),0))</f>
        <v>SW</v>
      </c>
      <c r="L2159">
        <v>5.2486298408589498</v>
      </c>
      <c r="M2159">
        <v>8.7066228654649507</v>
      </c>
      <c r="N2159">
        <v>2.6599084006415401</v>
      </c>
    </row>
    <row r="2160" spans="1:14" x14ac:dyDescent="0.3">
      <c r="A2160">
        <v>1680300</v>
      </c>
      <c r="B2160">
        <v>2023</v>
      </c>
      <c r="C2160">
        <v>3</v>
      </c>
      <c r="D2160">
        <v>31</v>
      </c>
      <c r="E2160">
        <v>100</v>
      </c>
      <c r="F2160">
        <v>5.2865356445312504</v>
      </c>
      <c r="G2160">
        <v>7.8299548339843703</v>
      </c>
      <c r="H2160">
        <v>9.4475209353107399</v>
      </c>
      <c r="I2160">
        <v>-2.54772752019367</v>
      </c>
      <c r="J2160">
        <f t="shared" si="34"/>
        <v>3.7354577869859162</v>
      </c>
      <c r="K2160" t="str" cm="1">
        <f t="array" ref="K2160">INDEX($P$5:$P$12,MATCH(MIN(ABS(MOD(J2160 - $Q$5:$Q$12 + PI(), 2*PI()) - PI())),ABS(MOD(J2160 - $Q$5:$Q$12 + PI(), 2*PI()) - PI()),0))</f>
        <v>SW</v>
      </c>
      <c r="L2160">
        <v>5.2343406204394496</v>
      </c>
      <c r="M2160">
        <v>8.68979824913872</v>
      </c>
      <c r="N2160">
        <v>2.64478111267089</v>
      </c>
    </row>
    <row r="2161" spans="1:14" x14ac:dyDescent="0.3">
      <c r="A2161">
        <v>1680303</v>
      </c>
      <c r="B2161">
        <v>2023</v>
      </c>
      <c r="C2161">
        <v>3</v>
      </c>
      <c r="D2161">
        <v>31</v>
      </c>
      <c r="E2161">
        <v>200</v>
      </c>
      <c r="F2161">
        <v>5.0212542724609301</v>
      </c>
      <c r="G2161">
        <v>7.80908813476562</v>
      </c>
      <c r="H2161">
        <v>9.2841182653628707</v>
      </c>
      <c r="I2161">
        <v>-2.5701531367882402</v>
      </c>
      <c r="J2161">
        <f t="shared" si="34"/>
        <v>3.713032170391346</v>
      </c>
      <c r="K2161" t="str" cm="1">
        <f t="array" ref="K2161">INDEX($P$5:$P$12,MATCH(MIN(ABS(MOD(J2161 - $Q$5:$Q$12 + PI(), 2*PI()) - PI())),ABS(MOD(J2161 - $Q$5:$Q$12 + PI(), 2*PI()) - PI()),0))</f>
        <v>SW</v>
      </c>
      <c r="L2161">
        <v>5.2329510421640002</v>
      </c>
      <c r="M2161">
        <v>8.7028712166680204</v>
      </c>
      <c r="N2161">
        <v>2.62449423472086</v>
      </c>
    </row>
    <row r="2162" spans="1:14" x14ac:dyDescent="0.3">
      <c r="A2162">
        <v>1680307</v>
      </c>
      <c r="B2162">
        <v>2023</v>
      </c>
      <c r="C2162">
        <v>4</v>
      </c>
      <c r="D2162">
        <v>1</v>
      </c>
      <c r="E2162">
        <v>300</v>
      </c>
      <c r="F2162">
        <v>9.2850909423828103</v>
      </c>
      <c r="G2162">
        <v>0.25815917968750002</v>
      </c>
      <c r="H2162">
        <v>9.2886791294767104</v>
      </c>
      <c r="I2162">
        <v>-1.59859278991394</v>
      </c>
      <c r="J2162">
        <f t="shared" si="34"/>
        <v>4.6845925172656457</v>
      </c>
      <c r="K2162" t="str" cm="1">
        <f t="array" ref="K2162">INDEX($P$5:$P$12,MATCH(MIN(ABS(MOD(J2162 - $Q$5:$Q$12 + PI(), 2*PI()) - PI())),ABS(MOD(J2162 - $Q$5:$Q$12 + PI(), 2*PI()) - PI()),0))</f>
        <v>W</v>
      </c>
      <c r="L2162">
        <v>5.5143418265689297</v>
      </c>
      <c r="M2162">
        <v>9.7697398927476602</v>
      </c>
      <c r="N2162">
        <v>2.94113964504665</v>
      </c>
    </row>
    <row r="2163" spans="1:14" x14ac:dyDescent="0.3">
      <c r="A2163">
        <v>1680310</v>
      </c>
      <c r="B2163">
        <v>2023</v>
      </c>
      <c r="C2163">
        <v>4</v>
      </c>
      <c r="D2163">
        <v>1</v>
      </c>
      <c r="E2163">
        <v>400</v>
      </c>
      <c r="F2163">
        <v>9.4502301025390594</v>
      </c>
      <c r="G2163">
        <v>0.20019775390625</v>
      </c>
      <c r="H2163">
        <v>9.4523504024980198</v>
      </c>
      <c r="I2163">
        <v>-1.5919775902706801</v>
      </c>
      <c r="J2163">
        <f t="shared" si="34"/>
        <v>4.6912077169089059</v>
      </c>
      <c r="K2163" t="str" cm="1">
        <f t="array" ref="K2163">INDEX($P$5:$P$12,MATCH(MIN(ABS(MOD(J2163 - $Q$5:$Q$12 + PI(), 2*PI()) - PI())),ABS(MOD(J2163 - $Q$5:$Q$12 + PI(), 2*PI()) - PI()),0))</f>
        <v>W</v>
      </c>
      <c r="L2163">
        <v>5.5025581081029697</v>
      </c>
      <c r="M2163">
        <v>9.6764209535386794</v>
      </c>
      <c r="N2163">
        <v>2.9647684097289999</v>
      </c>
    </row>
    <row r="2164" spans="1:14" x14ac:dyDescent="0.3">
      <c r="A2164">
        <v>1680314</v>
      </c>
      <c r="B2164">
        <v>2023</v>
      </c>
      <c r="C2164">
        <v>4</v>
      </c>
      <c r="D2164">
        <v>1</v>
      </c>
      <c r="E2164">
        <v>500</v>
      </c>
      <c r="F2164">
        <v>9.5871173095703099</v>
      </c>
      <c r="G2164">
        <v>0.66930358886718699</v>
      </c>
      <c r="H2164">
        <v>9.6104518937213896</v>
      </c>
      <c r="I2164">
        <v>-1.6404960476906401</v>
      </c>
      <c r="J2164">
        <f t="shared" si="34"/>
        <v>4.6426892594889466</v>
      </c>
      <c r="K2164" t="str" cm="1">
        <f t="array" ref="K2164">INDEX($P$5:$P$12,MATCH(MIN(ABS(MOD(J2164 - $Q$5:$Q$12 + PI(), 2*PI()) - PI())),ABS(MOD(J2164 - $Q$5:$Q$12 + PI(), 2*PI()) - PI()),0))</f>
        <v>W</v>
      </c>
      <c r="L2164">
        <v>5.4834652552532601</v>
      </c>
      <c r="M2164">
        <v>9.5830885569254498</v>
      </c>
      <c r="N2164">
        <v>2.9927870432535801</v>
      </c>
    </row>
    <row r="2165" spans="1:14" x14ac:dyDescent="0.3">
      <c r="A2165">
        <v>1680318</v>
      </c>
      <c r="B2165">
        <v>2023</v>
      </c>
      <c r="C2165">
        <v>4</v>
      </c>
      <c r="D2165">
        <v>1</v>
      </c>
      <c r="E2165">
        <v>600</v>
      </c>
      <c r="F2165">
        <v>9.6916876220703099</v>
      </c>
      <c r="G2165">
        <v>1.48522644042968</v>
      </c>
      <c r="H2165">
        <v>9.8048307758544304</v>
      </c>
      <c r="I2165">
        <v>-1.7228607442808499</v>
      </c>
      <c r="J2165">
        <f t="shared" si="34"/>
        <v>4.5603245628987361</v>
      </c>
      <c r="K2165" t="str" cm="1">
        <f t="array" ref="K2165">INDEX($P$5:$P$12,MATCH(MIN(ABS(MOD(J2165 - $Q$5:$Q$12 + PI(), 2*PI()) - PI())),ABS(MOD(J2165 - $Q$5:$Q$12 + PI(), 2*PI()) - PI()),0))</f>
        <v>W</v>
      </c>
      <c r="L2165">
        <v>5.4559880611156899</v>
      </c>
      <c r="M2165">
        <v>9.4922006395128005</v>
      </c>
      <c r="N2165">
        <v>3.0278128517998502</v>
      </c>
    </row>
    <row r="2166" spans="1:14" x14ac:dyDescent="0.3">
      <c r="A2166">
        <v>1680321</v>
      </c>
      <c r="B2166">
        <v>2023</v>
      </c>
      <c r="C2166">
        <v>4</v>
      </c>
      <c r="D2166">
        <v>1</v>
      </c>
      <c r="E2166">
        <v>700</v>
      </c>
      <c r="F2166">
        <v>9.95412780761718</v>
      </c>
      <c r="G2166">
        <v>2.2408020019531198</v>
      </c>
      <c r="H2166">
        <v>10.203227627684001</v>
      </c>
      <c r="I2166">
        <v>-1.79221817133501</v>
      </c>
      <c r="J2166">
        <f t="shared" si="34"/>
        <v>4.490967135844576</v>
      </c>
      <c r="K2166" t="str" cm="1">
        <f t="array" ref="K2166">INDEX($P$5:$P$12,MATCH(MIN(ABS(MOD(J2166 - $Q$5:$Q$12 + PI(), 2*PI()) - PI())),ABS(MOD(J2166 - $Q$5:$Q$12 + PI(), 2*PI()) - PI()),0))</f>
        <v>W</v>
      </c>
      <c r="L2166">
        <v>5.4193922034056898</v>
      </c>
      <c r="M2166">
        <v>9.3989365895589199</v>
      </c>
      <c r="N2166">
        <v>3.0742047627766902</v>
      </c>
    </row>
    <row r="2167" spans="1:14" x14ac:dyDescent="0.3">
      <c r="A2167">
        <v>1680325</v>
      </c>
      <c r="B2167">
        <v>2023</v>
      </c>
      <c r="C2167">
        <v>4</v>
      </c>
      <c r="D2167">
        <v>1</v>
      </c>
      <c r="E2167">
        <v>800</v>
      </c>
      <c r="F2167">
        <v>10.030667114257801</v>
      </c>
      <c r="G2167">
        <v>3.15257446289062</v>
      </c>
      <c r="H2167">
        <v>10.5144190757798</v>
      </c>
      <c r="I2167">
        <v>-1.8753143854535601</v>
      </c>
      <c r="J2167">
        <f t="shared" si="34"/>
        <v>4.4078709217260261</v>
      </c>
      <c r="K2167" t="str" cm="1">
        <f t="array" ref="K2167">INDEX($P$5:$P$12,MATCH(MIN(ABS(MOD(J2167 - $Q$5:$Q$12 + PI(), 2*PI()) - PI())),ABS(MOD(J2167 - $Q$5:$Q$12 + PI(), 2*PI()) - PI()),0))</f>
        <v>W</v>
      </c>
      <c r="L2167">
        <v>5.3724396081231598</v>
      </c>
      <c r="M2167">
        <v>9.2656270133124394</v>
      </c>
      <c r="N2167">
        <v>3.1177580091688299</v>
      </c>
    </row>
    <row r="2168" spans="1:14" x14ac:dyDescent="0.3">
      <c r="A2168">
        <v>1680328</v>
      </c>
      <c r="B2168">
        <v>2023</v>
      </c>
      <c r="C2168">
        <v>4</v>
      </c>
      <c r="D2168">
        <v>1</v>
      </c>
      <c r="E2168">
        <v>900</v>
      </c>
      <c r="F2168">
        <v>10.7255688476562</v>
      </c>
      <c r="G2168">
        <v>3.82108703613281</v>
      </c>
      <c r="H2168">
        <v>11.385891851037201</v>
      </c>
      <c r="I2168">
        <v>-1.91303672094377</v>
      </c>
      <c r="J2168">
        <f t="shared" si="34"/>
        <v>4.3701485862358158</v>
      </c>
      <c r="K2168" t="str" cm="1">
        <f t="array" ref="K2168">INDEX($P$5:$P$12,MATCH(MIN(ABS(MOD(J2168 - $Q$5:$Q$12 + PI(), 2*PI()) - PI())),ABS(MOD(J2168 - $Q$5:$Q$12 + PI(), 2*PI()) - PI()),0))</f>
        <v>W</v>
      </c>
      <c r="L2168">
        <v>5.3110169341924296</v>
      </c>
      <c r="M2168">
        <v>9.1437885496351399</v>
      </c>
      <c r="N2168">
        <v>3.2069669299655401</v>
      </c>
    </row>
    <row r="2169" spans="1:14" x14ac:dyDescent="0.3">
      <c r="A2169">
        <v>1680332</v>
      </c>
      <c r="B2169">
        <v>2023</v>
      </c>
      <c r="C2169">
        <v>4</v>
      </c>
      <c r="D2169">
        <v>1</v>
      </c>
      <c r="E2169">
        <v>1000</v>
      </c>
      <c r="F2169">
        <v>12.1080261230468</v>
      </c>
      <c r="G2169">
        <v>4.7531445312500002</v>
      </c>
      <c r="H2169">
        <v>13.0075623977491</v>
      </c>
      <c r="I2169">
        <v>-1.9448737759521899</v>
      </c>
      <c r="J2169">
        <f t="shared" si="34"/>
        <v>4.3383115312273963</v>
      </c>
      <c r="K2169" t="str" cm="1">
        <f t="array" ref="K2169">INDEX($P$5:$P$12,MATCH(MIN(ABS(MOD(J2169 - $Q$5:$Q$12 + PI(), 2*PI()) - PI())),ABS(MOD(J2169 - $Q$5:$Q$12 + PI(), 2*PI()) - PI()),0))</f>
        <v>W</v>
      </c>
      <c r="L2169">
        <v>5.2057555512883997</v>
      </c>
      <c r="M2169">
        <v>8.9165323045518594</v>
      </c>
      <c r="N2169">
        <v>3.3803799947102799</v>
      </c>
    </row>
    <row r="2170" spans="1:14" x14ac:dyDescent="0.3">
      <c r="A2170">
        <v>1680336</v>
      </c>
      <c r="B2170">
        <v>2023</v>
      </c>
      <c r="C2170">
        <v>4</v>
      </c>
      <c r="D2170">
        <v>1</v>
      </c>
      <c r="E2170">
        <v>1100</v>
      </c>
      <c r="F2170">
        <v>13.345204467773399</v>
      </c>
      <c r="G2170">
        <v>4.63595031738281</v>
      </c>
      <c r="H2170">
        <v>14.127509250817001</v>
      </c>
      <c r="I2170">
        <v>-1.9051413974309499</v>
      </c>
      <c r="J2170">
        <f t="shared" si="34"/>
        <v>4.3780439097486363</v>
      </c>
      <c r="K2170" t="str" cm="1">
        <f t="array" ref="K2170">INDEX($P$5:$P$12,MATCH(MIN(ABS(MOD(J2170 - $Q$5:$Q$12 + PI(), 2*PI()) - PI())),ABS(MOD(J2170 - $Q$5:$Q$12 + PI(), 2*PI()) - PI()),0))</f>
        <v>W</v>
      </c>
      <c r="L2170">
        <v>5.0957028456765396</v>
      </c>
      <c r="M2170">
        <v>8.6919402016533702</v>
      </c>
      <c r="N2170">
        <v>3.62634764777289</v>
      </c>
    </row>
    <row r="2171" spans="1:14" x14ac:dyDescent="0.3">
      <c r="A2171">
        <v>1680339</v>
      </c>
      <c r="B2171">
        <v>2023</v>
      </c>
      <c r="C2171">
        <v>4</v>
      </c>
      <c r="D2171">
        <v>1</v>
      </c>
      <c r="E2171">
        <v>1200</v>
      </c>
      <c r="F2171">
        <v>14.4851092529296</v>
      </c>
      <c r="G2171">
        <v>4.2739910888671799</v>
      </c>
      <c r="H2171">
        <v>15.102496147889701</v>
      </c>
      <c r="I2171">
        <v>-1.85771580884707</v>
      </c>
      <c r="J2171">
        <f t="shared" si="34"/>
        <v>4.4254694983325162</v>
      </c>
      <c r="K2171" t="str" cm="1">
        <f t="array" ref="K2171">INDEX($P$5:$P$12,MATCH(MIN(ABS(MOD(J2171 - $Q$5:$Q$12 + PI(), 2*PI()) - PI())),ABS(MOD(J2171 - $Q$5:$Q$12 + PI(), 2*PI()) - PI()),0))</f>
        <v>W</v>
      </c>
      <c r="L2171">
        <v>5.0070747384021397</v>
      </c>
      <c r="M2171">
        <v>8.5445441140068894</v>
      </c>
      <c r="N2171">
        <v>3.9406137466430602</v>
      </c>
    </row>
    <row r="2172" spans="1:14" x14ac:dyDescent="0.3">
      <c r="A2172">
        <v>1680343</v>
      </c>
      <c r="B2172">
        <v>2023</v>
      </c>
      <c r="C2172">
        <v>4</v>
      </c>
      <c r="D2172">
        <v>1</v>
      </c>
      <c r="E2172">
        <v>1300</v>
      </c>
      <c r="F2172">
        <v>16.124356079101499</v>
      </c>
      <c r="G2172">
        <v>2.0708605957031199</v>
      </c>
      <c r="H2172">
        <v>16.256793120800101</v>
      </c>
      <c r="I2172">
        <v>-1.6985276965013401</v>
      </c>
      <c r="J2172">
        <f t="shared" si="34"/>
        <v>4.5846576106782457</v>
      </c>
      <c r="K2172" t="str" cm="1">
        <f t="array" ref="K2172">INDEX($P$5:$P$12,MATCH(MIN(ABS(MOD(J2172 - $Q$5:$Q$12 + PI(), 2*PI()) - PI())),ABS(MOD(J2172 - $Q$5:$Q$12 + PI(), 2*PI()) - PI()),0))</f>
        <v>W</v>
      </c>
      <c r="L2172">
        <v>4.9716965963052404</v>
      </c>
      <c r="M2172">
        <v>8.5211440192328496</v>
      </c>
      <c r="N2172">
        <v>4.3489714728461299</v>
      </c>
    </row>
    <row r="2173" spans="1:14" x14ac:dyDescent="0.3">
      <c r="A2173">
        <v>1680346</v>
      </c>
      <c r="B2173">
        <v>2023</v>
      </c>
      <c r="C2173">
        <v>4</v>
      </c>
      <c r="D2173">
        <v>1</v>
      </c>
      <c r="E2173">
        <v>1400</v>
      </c>
      <c r="F2173">
        <v>16.2295123291015</v>
      </c>
      <c r="G2173">
        <v>-1.9850903320312501</v>
      </c>
      <c r="H2173">
        <v>16.3504634205512</v>
      </c>
      <c r="I2173">
        <v>-1.4490872563339401</v>
      </c>
      <c r="J2173">
        <f t="shared" si="34"/>
        <v>4.8340980508456459</v>
      </c>
      <c r="K2173" t="str" cm="1">
        <f t="array" ref="K2173">INDEX($P$5:$P$12,MATCH(MIN(ABS(MOD(J2173 - $Q$5:$Q$12 + PI(), 2*PI()) - PI())),ABS(MOD(J2173 - $Q$5:$Q$12 + PI(), 2*PI()) - PI()),0))</f>
        <v>W</v>
      </c>
      <c r="L2173">
        <v>5.0094192670631399</v>
      </c>
      <c r="M2173">
        <v>8.6756713655259805</v>
      </c>
      <c r="N2173">
        <v>4.77867370181613</v>
      </c>
    </row>
    <row r="2174" spans="1:14" x14ac:dyDescent="0.3">
      <c r="A2174">
        <v>1680350</v>
      </c>
      <c r="B2174">
        <v>2023</v>
      </c>
      <c r="C2174">
        <v>4</v>
      </c>
      <c r="D2174">
        <v>1</v>
      </c>
      <c r="E2174">
        <v>1500</v>
      </c>
      <c r="F2174">
        <v>14.886669921875001</v>
      </c>
      <c r="G2174">
        <v>-5.8961047363281196</v>
      </c>
      <c r="H2174">
        <v>16.011776679201098</v>
      </c>
      <c r="I2174">
        <v>-1.1936858689391201</v>
      </c>
      <c r="J2174">
        <f t="shared" si="34"/>
        <v>5.0894994382404661</v>
      </c>
      <c r="K2174" t="str" cm="1">
        <f t="array" ref="K2174">INDEX($P$5:$P$12,MATCH(MIN(ABS(MOD(J2174 - $Q$5:$Q$12 + PI(), 2*PI()) - PI())),ABS(MOD(J2174 - $Q$5:$Q$12 + PI(), 2*PI()) - PI()),0))</f>
        <v>W</v>
      </c>
      <c r="L2174">
        <v>5.0853816169185402</v>
      </c>
      <c r="M2174">
        <v>8.9737230936686192</v>
      </c>
      <c r="N2174">
        <v>5.0975210401746898</v>
      </c>
    </row>
    <row r="2175" spans="1:14" x14ac:dyDescent="0.3">
      <c r="A2175">
        <v>1680354</v>
      </c>
      <c r="B2175">
        <v>2023</v>
      </c>
      <c r="C2175">
        <v>4</v>
      </c>
      <c r="D2175">
        <v>1</v>
      </c>
      <c r="E2175">
        <v>1600</v>
      </c>
      <c r="F2175">
        <v>13.1735913085937</v>
      </c>
      <c r="G2175">
        <v>-7.0187255859375002</v>
      </c>
      <c r="H2175">
        <v>14.926688072595001</v>
      </c>
      <c r="I2175">
        <v>-1.08126400590703</v>
      </c>
      <c r="J2175">
        <f t="shared" si="34"/>
        <v>5.2019213012725558</v>
      </c>
      <c r="K2175" t="str" cm="1">
        <f t="array" ref="K2175">INDEX($P$5:$P$12,MATCH(MIN(ABS(MOD(J2175 - $Q$5:$Q$12 + PI(), 2*PI()) - PI())),ABS(MOD(J2175 - $Q$5:$Q$12 + PI(), 2*PI()) - PI()),0))</f>
        <v>NW</v>
      </c>
      <c r="L2175">
        <v>5.1523107610818304</v>
      </c>
      <c r="M2175">
        <v>9.3106656604342994</v>
      </c>
      <c r="N2175">
        <v>5.3071524302164699</v>
      </c>
    </row>
    <row r="2176" spans="1:14" x14ac:dyDescent="0.3">
      <c r="A2176">
        <v>1680357</v>
      </c>
      <c r="B2176">
        <v>2023</v>
      </c>
      <c r="C2176">
        <v>4</v>
      </c>
      <c r="D2176">
        <v>1</v>
      </c>
      <c r="E2176">
        <v>1700</v>
      </c>
      <c r="F2176">
        <v>11.938454589843699</v>
      </c>
      <c r="G2176">
        <v>-7.4439599609374998</v>
      </c>
      <c r="H2176">
        <v>14.069088026371899</v>
      </c>
      <c r="I2176">
        <v>-1.01325627404856</v>
      </c>
      <c r="J2176">
        <f t="shared" si="34"/>
        <v>5.2699290331310262</v>
      </c>
      <c r="K2176" t="str" cm="1">
        <f t="array" ref="K2176">INDEX($P$5:$P$12,MATCH(MIN(ABS(MOD(J2176 - $Q$5:$Q$12 + PI(), 2*PI()) - PI())),ABS(MOD(J2176 - $Q$5:$Q$12 + PI(), 2*PI()) - PI()),0))</f>
        <v>NW</v>
      </c>
      <c r="L2176">
        <v>5.2017011548448702</v>
      </c>
      <c r="M2176">
        <v>9.6453887091742594</v>
      </c>
      <c r="N2176">
        <v>5.3958871629502996</v>
      </c>
    </row>
    <row r="2177" spans="1:14" x14ac:dyDescent="0.3">
      <c r="A2177">
        <v>1680361</v>
      </c>
      <c r="B2177">
        <v>2023</v>
      </c>
      <c r="C2177">
        <v>4</v>
      </c>
      <c r="D2177">
        <v>1</v>
      </c>
      <c r="E2177">
        <v>1800</v>
      </c>
      <c r="F2177">
        <v>11.024859619140599</v>
      </c>
      <c r="G2177">
        <v>-8.3385125732421805</v>
      </c>
      <c r="H2177">
        <v>13.8231082451044</v>
      </c>
      <c r="I2177">
        <v>-0.92325166727240404</v>
      </c>
      <c r="J2177">
        <f t="shared" si="34"/>
        <v>5.3599336399071822</v>
      </c>
      <c r="K2177" t="str" cm="1">
        <f t="array" ref="K2177">INDEX($P$5:$P$12,MATCH(MIN(ABS(MOD(J2177 - $Q$5:$Q$12 + PI(), 2*PI()) - PI())),ABS(MOD(J2177 - $Q$5:$Q$12 + PI(), 2*PI()) - PI()),0))</f>
        <v>NW</v>
      </c>
      <c r="L2177">
        <v>5.2386262976283202</v>
      </c>
      <c r="M2177">
        <v>9.9216117858886701</v>
      </c>
      <c r="N2177">
        <v>5.4438219070434499</v>
      </c>
    </row>
    <row r="2178" spans="1:14" x14ac:dyDescent="0.3">
      <c r="A2178">
        <v>1680364</v>
      </c>
      <c r="B2178">
        <v>2023</v>
      </c>
      <c r="C2178">
        <v>4</v>
      </c>
      <c r="D2178">
        <v>1</v>
      </c>
      <c r="E2178">
        <v>1900</v>
      </c>
      <c r="F2178">
        <v>9.9520178222656206</v>
      </c>
      <c r="G2178">
        <v>-8.7058996582031192</v>
      </c>
      <c r="H2178">
        <v>13.222531814799799</v>
      </c>
      <c r="I2178">
        <v>-0.85208675829474201</v>
      </c>
      <c r="J2178">
        <f t="shared" si="34"/>
        <v>5.4310985488848438</v>
      </c>
      <c r="K2178" t="str" cm="1">
        <f t="array" ref="K2178">INDEX($P$5:$P$12,MATCH(MIN(ABS(MOD(J2178 - $Q$5:$Q$12 + PI(), 2*PI()) - PI())),ABS(MOD(J2178 - $Q$5:$Q$12 + PI(), 2*PI()) - PI()),0))</f>
        <v>NW</v>
      </c>
      <c r="L2178">
        <v>5.2651712670216497</v>
      </c>
      <c r="M2178">
        <v>10.1384972466362</v>
      </c>
      <c r="N2178">
        <v>5.4577545589870802</v>
      </c>
    </row>
    <row r="2179" spans="1:14" x14ac:dyDescent="0.3">
      <c r="A2179">
        <v>1680368</v>
      </c>
      <c r="B2179">
        <v>2023</v>
      </c>
      <c r="C2179">
        <v>4</v>
      </c>
      <c r="D2179">
        <v>1</v>
      </c>
      <c r="E2179">
        <v>2000</v>
      </c>
      <c r="F2179">
        <v>9.1804821777343708</v>
      </c>
      <c r="G2179">
        <v>-8.5689324951171795</v>
      </c>
      <c r="H2179">
        <v>12.558178893516899</v>
      </c>
      <c r="I2179">
        <v>-0.81983917857312805</v>
      </c>
      <c r="J2179">
        <f t="shared" ref="J2179:J2242" si="35">IF(I2179&lt;0,I2179+2*PI(),I2179)</f>
        <v>5.4633461286064584</v>
      </c>
      <c r="K2179" t="str" cm="1">
        <f t="array" ref="K2179">INDEX($P$5:$P$12,MATCH(MIN(ABS(MOD(J2179 - $Q$5:$Q$12 + PI(), 2*PI()) - PI())),ABS(MOD(J2179 - $Q$5:$Q$12 + PI(), 2*PI()) - PI()),0))</f>
        <v>NW</v>
      </c>
      <c r="L2179">
        <v>5.2817979143392302</v>
      </c>
      <c r="M2179">
        <v>10.306787596808499</v>
      </c>
      <c r="N2179">
        <v>5.4255319171481604</v>
      </c>
    </row>
    <row r="2180" spans="1:14" x14ac:dyDescent="0.3">
      <c r="A2180">
        <v>1680372</v>
      </c>
      <c r="B2180">
        <v>2023</v>
      </c>
      <c r="C2180">
        <v>4</v>
      </c>
      <c r="D2180">
        <v>1</v>
      </c>
      <c r="E2180">
        <v>2100</v>
      </c>
      <c r="F2180">
        <v>8.3956323242187505</v>
      </c>
      <c r="G2180">
        <v>-8.8077911376953093</v>
      </c>
      <c r="H2180">
        <v>12.1681480451517</v>
      </c>
      <c r="I2180">
        <v>-0.76144479248380503</v>
      </c>
      <c r="J2180">
        <f t="shared" si="35"/>
        <v>5.5217405146957814</v>
      </c>
      <c r="K2180" t="str" cm="1">
        <f t="array" ref="K2180">INDEX($P$5:$P$12,MATCH(MIN(ABS(MOD(J2180 - $Q$5:$Q$12 + PI(), 2*PI()) - PI())),ABS(MOD(J2180 - $Q$5:$Q$12 + PI(), 2*PI()) - PI()),0))</f>
        <v>NW</v>
      </c>
      <c r="L2180">
        <v>5.2919165061289499</v>
      </c>
      <c r="M2180">
        <v>10.4287152820163</v>
      </c>
      <c r="N2180">
        <v>5.35756672753228</v>
      </c>
    </row>
    <row r="2181" spans="1:14" x14ac:dyDescent="0.3">
      <c r="A2181">
        <v>1680375</v>
      </c>
      <c r="B2181">
        <v>2023</v>
      </c>
      <c r="C2181">
        <v>4</v>
      </c>
      <c r="D2181">
        <v>1</v>
      </c>
      <c r="E2181">
        <v>2200</v>
      </c>
      <c r="F2181">
        <v>6.9010827636718703</v>
      </c>
      <c r="G2181">
        <v>-9.2586669921875</v>
      </c>
      <c r="H2181">
        <v>11.547634293796699</v>
      </c>
      <c r="I2181">
        <v>-0.64052785608296703</v>
      </c>
      <c r="J2181">
        <f t="shared" si="35"/>
        <v>5.6426574510966194</v>
      </c>
      <c r="K2181" t="str" cm="1">
        <f t="array" ref="K2181">INDEX($P$5:$P$12,MATCH(MIN(ABS(MOD(J2181 - $Q$5:$Q$12 + PI(), 2*PI()) - PI())),ABS(MOD(J2181 - $Q$5:$Q$12 + PI(), 2*PI()) - PI()),0))</f>
        <v>NW</v>
      </c>
      <c r="L2181">
        <v>5.2983724820621596</v>
      </c>
      <c r="M2181">
        <v>10.520692401462099</v>
      </c>
      <c r="N2181">
        <v>5.2552795410156197</v>
      </c>
    </row>
    <row r="2182" spans="1:14" x14ac:dyDescent="0.3">
      <c r="A2182">
        <v>1680379</v>
      </c>
      <c r="B2182">
        <v>2023</v>
      </c>
      <c r="C2182">
        <v>4</v>
      </c>
      <c r="D2182">
        <v>1</v>
      </c>
      <c r="E2182">
        <v>2300</v>
      </c>
      <c r="F2182">
        <v>5.5127130126953103</v>
      </c>
      <c r="G2182">
        <v>-9.7109643554687501</v>
      </c>
      <c r="H2182">
        <v>11.1665945334074</v>
      </c>
      <c r="I2182">
        <v>-0.51631514191190298</v>
      </c>
      <c r="J2182">
        <f t="shared" si="35"/>
        <v>5.766870165267683</v>
      </c>
      <c r="K2182" t="str" cm="1">
        <f t="array" ref="K2182">INDEX($P$5:$P$12,MATCH(MIN(ABS(MOD(J2182 - $Q$5:$Q$12 + PI(), 2*PI()) - PI())),ABS(MOD(J2182 - $Q$5:$Q$12 + PI(), 2*PI()) - PI()),0))</f>
        <v>NW</v>
      </c>
      <c r="L2182">
        <v>5.3032083091508904</v>
      </c>
      <c r="M2182">
        <v>10.5760599772135</v>
      </c>
      <c r="N2182">
        <v>5.1350602043999496</v>
      </c>
    </row>
    <row r="2183" spans="1:14" x14ac:dyDescent="0.3">
      <c r="A2183">
        <v>1680382</v>
      </c>
      <c r="B2183">
        <v>2023</v>
      </c>
      <c r="C2183">
        <v>4</v>
      </c>
      <c r="D2183">
        <v>1</v>
      </c>
      <c r="E2183">
        <v>0</v>
      </c>
      <c r="F2183">
        <v>7.5790924072265602</v>
      </c>
      <c r="G2183">
        <v>1.35039672851562</v>
      </c>
      <c r="H2183">
        <v>7.6984552373619097</v>
      </c>
      <c r="I2183">
        <v>-1.7471199476524499</v>
      </c>
      <c r="J2183">
        <f t="shared" si="35"/>
        <v>4.5360653595271359</v>
      </c>
      <c r="K2183" t="str" cm="1">
        <f t="array" ref="K2183">INDEX($P$5:$P$12,MATCH(MIN(ABS(MOD(J2183 - $Q$5:$Q$12 + PI(), 2*PI()) - PI())),ABS(MOD(J2183 - $Q$5:$Q$12 + PI(), 2*PI()) - PI()),0))</f>
        <v>W</v>
      </c>
      <c r="L2183">
        <v>5.45608582871838</v>
      </c>
      <c r="M2183">
        <v>9.7934005525376993</v>
      </c>
      <c r="N2183">
        <v>2.94147957695855</v>
      </c>
    </row>
    <row r="2184" spans="1:14" x14ac:dyDescent="0.3">
      <c r="A2184">
        <v>1680386</v>
      </c>
      <c r="B2184">
        <v>2023</v>
      </c>
      <c r="C2184">
        <v>4</v>
      </c>
      <c r="D2184">
        <v>1</v>
      </c>
      <c r="E2184">
        <v>100</v>
      </c>
      <c r="F2184">
        <v>8.0364318847656193</v>
      </c>
      <c r="G2184">
        <v>1.07939086914062</v>
      </c>
      <c r="H2184">
        <v>8.1085955680907897</v>
      </c>
      <c r="I2184">
        <v>-1.7043095067926901</v>
      </c>
      <c r="J2184">
        <f t="shared" si="35"/>
        <v>4.5788758003868963</v>
      </c>
      <c r="K2184" t="str" cm="1">
        <f t="array" ref="K2184">INDEX($P$5:$P$12,MATCH(MIN(ABS(MOD(J2184 - $Q$5:$Q$12 + PI(), 2*PI()) - PI())),ABS(MOD(J2184 - $Q$5:$Q$12 + PI(), 2*PI()) - PI()),0))</f>
        <v>W</v>
      </c>
      <c r="L2184">
        <v>5.4924634255817102</v>
      </c>
      <c r="M2184">
        <v>9.8347982830471405</v>
      </c>
      <c r="N2184">
        <v>2.93006727430555</v>
      </c>
    </row>
    <row r="2185" spans="1:14" x14ac:dyDescent="0.3">
      <c r="A2185">
        <v>1680390</v>
      </c>
      <c r="B2185">
        <v>2023</v>
      </c>
      <c r="C2185">
        <v>4</v>
      </c>
      <c r="D2185">
        <v>1</v>
      </c>
      <c r="E2185">
        <v>200</v>
      </c>
      <c r="F2185">
        <v>8.5493890380859305</v>
      </c>
      <c r="G2185">
        <v>0.77091857910156203</v>
      </c>
      <c r="H2185">
        <v>8.5840764430512806</v>
      </c>
      <c r="I2185">
        <v>-1.6607254726393901</v>
      </c>
      <c r="J2185">
        <f t="shared" si="35"/>
        <v>4.6224598345401962</v>
      </c>
      <c r="K2185" t="str" cm="1">
        <f t="array" ref="K2185">INDEX($P$5:$P$12,MATCH(MIN(ABS(MOD(J2185 - $Q$5:$Q$12 + PI(), 2*PI()) - PI())),ABS(MOD(J2185 - $Q$5:$Q$12 + PI(), 2*PI()) - PI()),0))</f>
        <v>W</v>
      </c>
      <c r="L2185">
        <v>5.5113510374834096</v>
      </c>
      <c r="M2185">
        <v>9.8251475228203606</v>
      </c>
      <c r="N2185">
        <v>2.9296160803900801</v>
      </c>
    </row>
    <row r="2186" spans="1:14" x14ac:dyDescent="0.3">
      <c r="A2186">
        <v>1680393</v>
      </c>
      <c r="B2186">
        <v>2023</v>
      </c>
      <c r="C2186">
        <v>4</v>
      </c>
      <c r="D2186">
        <v>2</v>
      </c>
      <c r="E2186">
        <v>300</v>
      </c>
      <c r="F2186">
        <v>2.55416320800781</v>
      </c>
      <c r="G2186">
        <v>-8.0639373779296797</v>
      </c>
      <c r="H2186">
        <v>8.4587727081599802</v>
      </c>
      <c r="I2186">
        <v>-0.30674203047805698</v>
      </c>
      <c r="J2186">
        <f t="shared" si="35"/>
        <v>5.976443276701529</v>
      </c>
      <c r="K2186" t="str" cm="1">
        <f t="array" ref="K2186">INDEX($P$5:$P$12,MATCH(MIN(ABS(MOD(J2186 - $Q$5:$Q$12 + PI(), 2*PI()) - PI())),ABS(MOD(J2186 - $Q$5:$Q$12 + PI(), 2*PI()) - PI()),0))</f>
        <v>N</v>
      </c>
      <c r="L2186">
        <v>5.3076376786759099</v>
      </c>
      <c r="M2186">
        <v>10.7150154113769</v>
      </c>
      <c r="N2186">
        <v>4.6044700410630899</v>
      </c>
    </row>
    <row r="2187" spans="1:14" x14ac:dyDescent="0.3">
      <c r="A2187">
        <v>1680397</v>
      </c>
      <c r="B2187">
        <v>2023</v>
      </c>
      <c r="C2187">
        <v>4</v>
      </c>
      <c r="D2187">
        <v>2</v>
      </c>
      <c r="E2187">
        <v>400</v>
      </c>
      <c r="F2187">
        <v>2.1526812744140602</v>
      </c>
      <c r="G2187">
        <v>-7.4291491699218701</v>
      </c>
      <c r="H2187">
        <v>7.7347458948671202</v>
      </c>
      <c r="I2187">
        <v>-0.28203739330400901</v>
      </c>
      <c r="J2187">
        <f t="shared" si="35"/>
        <v>6.0011479138755774</v>
      </c>
      <c r="K2187" t="str" cm="1">
        <f t="array" ref="K2187">INDEX($P$5:$P$12,MATCH(MIN(ABS(MOD(J2187 - $Q$5:$Q$12 + PI(), 2*PI()) - PI())),ABS(MOD(J2187 - $Q$5:$Q$12 + PI(), 2*PI()) - PI()),0))</f>
        <v>N</v>
      </c>
      <c r="L2187">
        <v>5.3089110247651101</v>
      </c>
      <c r="M2187">
        <v>10.7711382971869</v>
      </c>
      <c r="N2187">
        <v>4.4819170633951799</v>
      </c>
    </row>
    <row r="2188" spans="1:14" x14ac:dyDescent="0.3">
      <c r="A2188">
        <v>1680400</v>
      </c>
      <c r="B2188">
        <v>2023</v>
      </c>
      <c r="C2188">
        <v>4</v>
      </c>
      <c r="D2188">
        <v>2</v>
      </c>
      <c r="E2188">
        <v>500</v>
      </c>
      <c r="F2188">
        <v>1.96538635253906</v>
      </c>
      <c r="G2188">
        <v>-7.2881695556640604</v>
      </c>
      <c r="H2188">
        <v>7.5485203177083102</v>
      </c>
      <c r="I2188">
        <v>-0.26340239822825201</v>
      </c>
      <c r="J2188">
        <f t="shared" si="35"/>
        <v>6.0197829089513339</v>
      </c>
      <c r="K2188" t="str" cm="1">
        <f t="array" ref="K2188">INDEX($P$5:$P$12,MATCH(MIN(ABS(MOD(J2188 - $Q$5:$Q$12 + PI(), 2*PI()) - PI())),ABS(MOD(J2188 - $Q$5:$Q$12 + PI(), 2*PI()) - PI()),0))</f>
        <v>N</v>
      </c>
      <c r="L2188">
        <v>5.3153778900681097</v>
      </c>
      <c r="M2188">
        <v>10.822303877936401</v>
      </c>
      <c r="N2188">
        <v>4.3783971998426603</v>
      </c>
    </row>
    <row r="2189" spans="1:14" x14ac:dyDescent="0.3">
      <c r="A2189">
        <v>1680404</v>
      </c>
      <c r="B2189">
        <v>2023</v>
      </c>
      <c r="C2189">
        <v>4</v>
      </c>
      <c r="D2189">
        <v>2</v>
      </c>
      <c r="E2189">
        <v>600</v>
      </c>
      <c r="F2189">
        <v>1.02650573730468</v>
      </c>
      <c r="G2189">
        <v>-6.8935589599609299</v>
      </c>
      <c r="H2189">
        <v>6.9695673583929896</v>
      </c>
      <c r="I2189">
        <v>-0.147821757949159</v>
      </c>
      <c r="J2189">
        <f t="shared" si="35"/>
        <v>6.1353635492304273</v>
      </c>
      <c r="K2189" t="str" cm="1">
        <f t="array" ref="K2189">INDEX($P$5:$P$12,MATCH(MIN(ABS(MOD(J2189 - $Q$5:$Q$12 + PI(), 2*PI()) - PI())),ABS(MOD(J2189 - $Q$5:$Q$12 + PI(), 2*PI()) - PI()),0))</f>
        <v>N</v>
      </c>
      <c r="L2189">
        <v>5.3281319460725696</v>
      </c>
      <c r="M2189">
        <v>10.8776635064019</v>
      </c>
      <c r="N2189">
        <v>4.2933752271864103</v>
      </c>
    </row>
    <row r="2190" spans="1:14" x14ac:dyDescent="0.3">
      <c r="A2190">
        <v>1680408</v>
      </c>
      <c r="B2190">
        <v>2023</v>
      </c>
      <c r="C2190">
        <v>4</v>
      </c>
      <c r="D2190">
        <v>2</v>
      </c>
      <c r="E2190">
        <v>700</v>
      </c>
      <c r="F2190">
        <v>0.101485595703125</v>
      </c>
      <c r="G2190">
        <v>-6.1489770507812498</v>
      </c>
      <c r="H2190">
        <v>6.1498144766463998</v>
      </c>
      <c r="I2190">
        <v>-1.6502969772762398E-2</v>
      </c>
      <c r="J2190">
        <f t="shared" si="35"/>
        <v>6.2666823374068237</v>
      </c>
      <c r="K2190" t="str" cm="1">
        <f t="array" ref="K2190">INDEX($P$5:$P$12,MATCH(MIN(ABS(MOD(J2190 - $Q$5:$Q$12 + PI(), 2*PI()) - PI())),ABS(MOD(J2190 - $Q$5:$Q$12 + PI(), 2*PI()) - PI()),0))</f>
        <v>N</v>
      </c>
      <c r="L2190">
        <v>5.34677277171326</v>
      </c>
      <c r="M2190">
        <v>10.949063936869299</v>
      </c>
      <c r="N2190">
        <v>4.22534084320068</v>
      </c>
    </row>
    <row r="2191" spans="1:14" x14ac:dyDescent="0.3">
      <c r="A2191">
        <v>1680411</v>
      </c>
      <c r="B2191">
        <v>2023</v>
      </c>
      <c r="C2191">
        <v>4</v>
      </c>
      <c r="D2191">
        <v>2</v>
      </c>
      <c r="E2191">
        <v>800</v>
      </c>
      <c r="F2191">
        <v>-0.31749755859375001</v>
      </c>
      <c r="G2191">
        <v>-5.4796850585937502</v>
      </c>
      <c r="H2191">
        <v>5.4888753894662701</v>
      </c>
      <c r="I2191">
        <v>5.7876132380586497E-2</v>
      </c>
      <c r="J2191">
        <f t="shared" si="35"/>
        <v>5.7876132380586497E-2</v>
      </c>
      <c r="K2191" t="str" cm="1">
        <f t="array" ref="K2191">INDEX($P$5:$P$12,MATCH(MIN(ABS(MOD(J2191 - $Q$5:$Q$12 + PI(), 2*PI()) - PI())),ABS(MOD(J2191 - $Q$5:$Q$12 + PI(), 2*PI()) - PI()),0))</f>
        <v>N</v>
      </c>
      <c r="L2191">
        <v>5.37157603375368</v>
      </c>
      <c r="M2191">
        <v>11.033345010545499</v>
      </c>
      <c r="N2191">
        <v>4.1758436626858098</v>
      </c>
    </row>
    <row r="2192" spans="1:14" x14ac:dyDescent="0.3">
      <c r="A2192">
        <v>1680415</v>
      </c>
      <c r="B2192">
        <v>2023</v>
      </c>
      <c r="C2192">
        <v>4</v>
      </c>
      <c r="D2192">
        <v>2</v>
      </c>
      <c r="E2192">
        <v>900</v>
      </c>
      <c r="F2192">
        <v>-0.87713562011718704</v>
      </c>
      <c r="G2192">
        <v>-5.0546923828125001</v>
      </c>
      <c r="H2192">
        <v>5.1302321566320002</v>
      </c>
      <c r="I2192">
        <v>0.17181800343901699</v>
      </c>
      <c r="J2192">
        <f t="shared" si="35"/>
        <v>0.17181800343901699</v>
      </c>
      <c r="K2192" t="str" cm="1">
        <f t="array" ref="K2192">INDEX($P$5:$P$12,MATCH(MIN(ABS(MOD(J2192 - $Q$5:$Q$12 + PI(), 2*PI()) - PI())),ABS(MOD(J2192 - $Q$5:$Q$12 + PI(), 2*PI()) - PI()),0))</f>
        <v>N</v>
      </c>
      <c r="L2192">
        <v>5.4028912572915599</v>
      </c>
      <c r="M2192">
        <v>11.120758374532</v>
      </c>
      <c r="N2192">
        <v>4.1450211207071899</v>
      </c>
    </row>
    <row r="2193" spans="1:14" x14ac:dyDescent="0.3">
      <c r="A2193">
        <v>1680418</v>
      </c>
      <c r="B2193">
        <v>2023</v>
      </c>
      <c r="C2193">
        <v>4</v>
      </c>
      <c r="D2193">
        <v>2</v>
      </c>
      <c r="E2193">
        <v>1000</v>
      </c>
      <c r="F2193">
        <v>-1.8378857421874999</v>
      </c>
      <c r="G2193">
        <v>-3.5677087402343699</v>
      </c>
      <c r="H2193">
        <v>4.0132741815730499</v>
      </c>
      <c r="I2193">
        <v>0.47568972079927502</v>
      </c>
      <c r="J2193">
        <f t="shared" si="35"/>
        <v>0.47568972079927502</v>
      </c>
      <c r="K2193" t="str" cm="1">
        <f t="array" ref="K2193">INDEX($P$5:$P$12,MATCH(MIN(ABS(MOD(J2193 - $Q$5:$Q$12 + PI(), 2*PI()) - PI())),ABS(MOD(J2193 - $Q$5:$Q$12 + PI(), 2*PI()) - PI()),0))</f>
        <v>NE</v>
      </c>
      <c r="L2193">
        <v>5.4397297585675499</v>
      </c>
      <c r="M2193">
        <v>11.210331916809</v>
      </c>
      <c r="N2193">
        <v>4.1267722447713204</v>
      </c>
    </row>
    <row r="2194" spans="1:14" x14ac:dyDescent="0.3">
      <c r="A2194">
        <v>1680422</v>
      </c>
      <c r="B2194">
        <v>2023</v>
      </c>
      <c r="C2194">
        <v>4</v>
      </c>
      <c r="D2194">
        <v>2</v>
      </c>
      <c r="E2194">
        <v>1100</v>
      </c>
      <c r="F2194">
        <v>-2.40312438964843</v>
      </c>
      <c r="G2194">
        <v>-2.2509588623046799</v>
      </c>
      <c r="H2194">
        <v>3.2926923075063002</v>
      </c>
      <c r="I2194">
        <v>0.81808158006357301</v>
      </c>
      <c r="J2194">
        <f t="shared" si="35"/>
        <v>0.81808158006357301</v>
      </c>
      <c r="K2194" t="str" cm="1">
        <f t="array" ref="K2194">INDEX($P$5:$P$12,MATCH(MIN(ABS(MOD(J2194 - $Q$5:$Q$12 + PI(), 2*PI()) - PI())),ABS(MOD(J2194 - $Q$5:$Q$12 + PI(), 2*PI()) - PI()),0))</f>
        <v>NE</v>
      </c>
      <c r="L2194">
        <v>5.47943074374587</v>
      </c>
      <c r="M2194">
        <v>11.298999256557799</v>
      </c>
      <c r="N2194">
        <v>4.1177967919243699</v>
      </c>
    </row>
    <row r="2195" spans="1:14" x14ac:dyDescent="0.3">
      <c r="A2195">
        <v>1680426</v>
      </c>
      <c r="B2195">
        <v>2023</v>
      </c>
      <c r="C2195">
        <v>4</v>
      </c>
      <c r="D2195">
        <v>2</v>
      </c>
      <c r="E2195">
        <v>1200</v>
      </c>
      <c r="F2195">
        <v>-2.6214910888671801</v>
      </c>
      <c r="G2195">
        <v>-1.33231140136718</v>
      </c>
      <c r="H2195">
        <v>2.9406239472640898</v>
      </c>
      <c r="I2195">
        <v>1.1005891482899399</v>
      </c>
      <c r="J2195">
        <f t="shared" si="35"/>
        <v>1.1005891482899399</v>
      </c>
      <c r="K2195" t="str" cm="1">
        <f t="array" ref="K2195">INDEX($P$5:$P$12,MATCH(MIN(ABS(MOD(J2195 - $Q$5:$Q$12 + PI(), 2*PI()) - PI())),ABS(MOD(J2195 - $Q$5:$Q$12 + PI(), 2*PI()) - PI()),0))</f>
        <v>NE</v>
      </c>
      <c r="L2195">
        <v>5.5203215109365198</v>
      </c>
      <c r="M2195">
        <v>11.3826897939046</v>
      </c>
      <c r="N2195">
        <v>4.1141991085476297</v>
      </c>
    </row>
    <row r="2196" spans="1:14" x14ac:dyDescent="0.3">
      <c r="A2196">
        <v>1680429</v>
      </c>
      <c r="B2196">
        <v>2023</v>
      </c>
      <c r="C2196">
        <v>4</v>
      </c>
      <c r="D2196">
        <v>2</v>
      </c>
      <c r="E2196">
        <v>1300</v>
      </c>
      <c r="F2196">
        <v>-2.7311767578124999</v>
      </c>
      <c r="G2196">
        <v>-0.78855041503906198</v>
      </c>
      <c r="H2196">
        <v>2.8427342892844298</v>
      </c>
      <c r="I2196">
        <v>1.28971830092659</v>
      </c>
      <c r="J2196">
        <f t="shared" si="35"/>
        <v>1.28971830092659</v>
      </c>
      <c r="K2196" t="str" cm="1">
        <f t="array" ref="K2196">INDEX($P$5:$P$12,MATCH(MIN(ABS(MOD(J2196 - $Q$5:$Q$12 + PI(), 2*PI()) - PI())),ABS(MOD(J2196 - $Q$5:$Q$12 + PI(), 2*PI()) - PI()),0))</f>
        <v>E</v>
      </c>
      <c r="L2196">
        <v>5.5604400797737599</v>
      </c>
      <c r="M2196">
        <v>11.457467185126401</v>
      </c>
      <c r="N2196">
        <v>4.1112922032674097</v>
      </c>
    </row>
    <row r="2197" spans="1:14" x14ac:dyDescent="0.3">
      <c r="A2197">
        <v>1680433</v>
      </c>
      <c r="B2197">
        <v>2023</v>
      </c>
      <c r="C2197">
        <v>4</v>
      </c>
      <c r="D2197">
        <v>2</v>
      </c>
      <c r="E2197">
        <v>1400</v>
      </c>
      <c r="F2197">
        <v>-2.96570495605468</v>
      </c>
      <c r="G2197">
        <v>0.26308349609374998</v>
      </c>
      <c r="H2197">
        <v>2.9773509723047802</v>
      </c>
      <c r="I2197">
        <v>1.65927331736476</v>
      </c>
      <c r="J2197">
        <f t="shared" si="35"/>
        <v>1.65927331736476</v>
      </c>
      <c r="K2197" t="str" cm="1">
        <f t="array" ref="K2197">INDEX($P$5:$P$12,MATCH(MIN(ABS(MOD(J2197 - $Q$5:$Q$12 + PI(), 2*PI()) - PI())),ABS(MOD(J2197 - $Q$5:$Q$12 + PI(), 2*PI()) - PI()),0))</f>
        <v>E</v>
      </c>
      <c r="L2197">
        <v>5.5983331928414204</v>
      </c>
      <c r="M2197">
        <v>11.5195879406399</v>
      </c>
      <c r="N2197">
        <v>4.1047401428222603</v>
      </c>
    </row>
    <row r="2198" spans="1:14" x14ac:dyDescent="0.3">
      <c r="A2198">
        <v>1680436</v>
      </c>
      <c r="B2198">
        <v>2023</v>
      </c>
      <c r="C2198">
        <v>4</v>
      </c>
      <c r="D2198">
        <v>2</v>
      </c>
      <c r="E2198">
        <v>1500</v>
      </c>
      <c r="F2198">
        <v>-2.9647967529296801</v>
      </c>
      <c r="G2198">
        <v>1.53327392578125</v>
      </c>
      <c r="H2198">
        <v>3.3378059736394299</v>
      </c>
      <c r="I2198">
        <v>2.0480774078190001</v>
      </c>
      <c r="J2198">
        <f t="shared" si="35"/>
        <v>2.0480774078190001</v>
      </c>
      <c r="K2198" t="str" cm="1">
        <f t="array" ref="K2198">INDEX($P$5:$P$12,MATCH(MIN(ABS(MOD(J2198 - $Q$5:$Q$12 + PI(), 2*PI()) - PI())),ABS(MOD(J2198 - $Q$5:$Q$12 + PI(), 2*PI()) - PI()),0))</f>
        <v>SE</v>
      </c>
      <c r="L2198">
        <v>5.6329545237378804</v>
      </c>
      <c r="M2198">
        <v>11.5671292410956</v>
      </c>
      <c r="N2198">
        <v>4.0908418231540198</v>
      </c>
    </row>
    <row r="2199" spans="1:14" x14ac:dyDescent="0.3">
      <c r="A2199">
        <v>1680440</v>
      </c>
      <c r="B2199">
        <v>2023</v>
      </c>
      <c r="C2199">
        <v>4</v>
      </c>
      <c r="D2199">
        <v>2</v>
      </c>
      <c r="E2199">
        <v>1600</v>
      </c>
      <c r="F2199">
        <v>-2.8226641845703102</v>
      </c>
      <c r="G2199">
        <v>2.3112756347656198</v>
      </c>
      <c r="H2199">
        <v>3.6482088973518501</v>
      </c>
      <c r="I2199">
        <v>2.2569126075372501</v>
      </c>
      <c r="J2199">
        <f t="shared" si="35"/>
        <v>2.2569126075372501</v>
      </c>
      <c r="K2199" t="str" cm="1">
        <f t="array" ref="K2199">INDEX($P$5:$P$12,MATCH(MIN(ABS(MOD(J2199 - $Q$5:$Q$12 + PI(), 2*PI()) - PI())),ABS(MOD(J2199 - $Q$5:$Q$12 + PI(), 2*PI()) - PI()),0))</f>
        <v>SE</v>
      </c>
      <c r="L2199">
        <v>5.6641492540317699</v>
      </c>
      <c r="M2199">
        <v>11.5992702907986</v>
      </c>
      <c r="N2199">
        <v>4.0673974355061802</v>
      </c>
    </row>
    <row r="2200" spans="1:14" x14ac:dyDescent="0.3">
      <c r="A2200">
        <v>1680444</v>
      </c>
      <c r="B2200">
        <v>2023</v>
      </c>
      <c r="C2200">
        <v>4</v>
      </c>
      <c r="D2200">
        <v>2</v>
      </c>
      <c r="E2200">
        <v>1700</v>
      </c>
      <c r="F2200">
        <v>-2.5327081298828098</v>
      </c>
      <c r="G2200">
        <v>2.7557446289062502</v>
      </c>
      <c r="H2200">
        <v>3.7428249933599802</v>
      </c>
      <c r="I2200">
        <v>2.3983437565760601</v>
      </c>
      <c r="J2200">
        <f t="shared" si="35"/>
        <v>2.3983437565760601</v>
      </c>
      <c r="K2200" t="str" cm="1">
        <f t="array" ref="K2200">INDEX($P$5:$P$12,MATCH(MIN(ABS(MOD(J2200 - $Q$5:$Q$12 + PI(), 2*PI()) - PI())),ABS(MOD(J2200 - $Q$5:$Q$12 + PI(), 2*PI()) - PI()),0))</f>
        <v>SE</v>
      </c>
      <c r="L2200">
        <v>5.6917639856443101</v>
      </c>
      <c r="M2200">
        <v>11.617205301920499</v>
      </c>
      <c r="N2200">
        <v>4.0331681569417297</v>
      </c>
    </row>
    <row r="2201" spans="1:14" x14ac:dyDescent="0.3">
      <c r="A2201">
        <v>1680447</v>
      </c>
      <c r="B2201">
        <v>2023</v>
      </c>
      <c r="C2201">
        <v>4</v>
      </c>
      <c r="D2201">
        <v>2</v>
      </c>
      <c r="E2201">
        <v>1800</v>
      </c>
      <c r="F2201">
        <v>-2.1603479003906201</v>
      </c>
      <c r="G2201">
        <v>2.9170617675781201</v>
      </c>
      <c r="H2201">
        <v>3.6299245731265799</v>
      </c>
      <c r="I2201">
        <v>2.50414094712528</v>
      </c>
      <c r="J2201">
        <f t="shared" si="35"/>
        <v>2.50414094712528</v>
      </c>
      <c r="K2201" t="str" cm="1">
        <f t="array" ref="K2201">INDEX($P$5:$P$12,MATCH(MIN(ABS(MOD(J2201 - $Q$5:$Q$12 + PI(), 2*PI()) - PI())),ABS(MOD(J2201 - $Q$5:$Q$12 + PI(), 2*PI()) - PI()),0))</f>
        <v>SE</v>
      </c>
      <c r="L2201">
        <v>5.7162622269678698</v>
      </c>
      <c r="M2201">
        <v>11.6213243272569</v>
      </c>
      <c r="N2201">
        <v>3.9884785546196801</v>
      </c>
    </row>
    <row r="2202" spans="1:14" x14ac:dyDescent="0.3">
      <c r="A2202">
        <v>1680451</v>
      </c>
      <c r="B2202">
        <v>2023</v>
      </c>
      <c r="C2202">
        <v>4</v>
      </c>
      <c r="D2202">
        <v>2</v>
      </c>
      <c r="E2202">
        <v>1900</v>
      </c>
      <c r="F2202">
        <v>-1.7520220947265599</v>
      </c>
      <c r="G2202">
        <v>2.7946508789062499</v>
      </c>
      <c r="H2202">
        <v>3.2984321965718002</v>
      </c>
      <c r="I2202">
        <v>2.58161396690253</v>
      </c>
      <c r="J2202">
        <f t="shared" si="35"/>
        <v>2.58161396690253</v>
      </c>
      <c r="K2202" t="str" cm="1">
        <f t="array" ref="K2202">INDEX($P$5:$P$12,MATCH(MIN(ABS(MOD(J2202 - $Q$5:$Q$12 + PI(), 2*PI()) - PI())),ABS(MOD(J2202 - $Q$5:$Q$12 + PI(), 2*PI()) - PI()),0))</f>
        <v>SE</v>
      </c>
      <c r="L2202">
        <v>5.7377682588533396</v>
      </c>
      <c r="M2202">
        <v>11.612048467000299</v>
      </c>
      <c r="N2202">
        <v>3.9343548880683001</v>
      </c>
    </row>
    <row r="2203" spans="1:14" x14ac:dyDescent="0.3">
      <c r="A2203">
        <v>1680454</v>
      </c>
      <c r="B2203">
        <v>2023</v>
      </c>
      <c r="C2203">
        <v>4</v>
      </c>
      <c r="D2203">
        <v>2</v>
      </c>
      <c r="E2203">
        <v>2000</v>
      </c>
      <c r="F2203">
        <v>-1.5239843749999999</v>
      </c>
      <c r="G2203">
        <v>2.6446551513671799</v>
      </c>
      <c r="H2203">
        <v>3.0523317717602598</v>
      </c>
      <c r="I2203">
        <v>2.6188189495882499</v>
      </c>
      <c r="J2203">
        <f t="shared" si="35"/>
        <v>2.6188189495882499</v>
      </c>
      <c r="K2203" t="str" cm="1">
        <f t="array" ref="K2203">INDEX($P$5:$P$12,MATCH(MIN(ABS(MOD(J2203 - $Q$5:$Q$12 + PI(), 2*PI()) - PI())),ABS(MOD(J2203 - $Q$5:$Q$12 + PI(), 2*PI()) - PI()),0))</f>
        <v>SE</v>
      </c>
      <c r="L2203">
        <v>5.7568265497902402</v>
      </c>
      <c r="M2203">
        <v>11.5896094640096</v>
      </c>
      <c r="N2203">
        <v>3.8723449707031201</v>
      </c>
    </row>
    <row r="2204" spans="1:14" x14ac:dyDescent="0.3">
      <c r="A2204">
        <v>1680458</v>
      </c>
      <c r="B2204">
        <v>2023</v>
      </c>
      <c r="C2204">
        <v>4</v>
      </c>
      <c r="D2204">
        <v>2</v>
      </c>
      <c r="E2204">
        <v>2100</v>
      </c>
      <c r="F2204">
        <v>-1.1418627929687499</v>
      </c>
      <c r="G2204">
        <v>2.81180969238281</v>
      </c>
      <c r="H2204">
        <v>3.0348186740140299</v>
      </c>
      <c r="I2204">
        <v>2.7558427483929799</v>
      </c>
      <c r="J2204">
        <f t="shared" si="35"/>
        <v>2.7558427483929799</v>
      </c>
      <c r="K2204" t="str" cm="1">
        <f t="array" ref="K2204">INDEX($P$5:$P$12,MATCH(MIN(ABS(MOD(J2204 - $Q$5:$Q$12 + PI(), 2*PI()) - PI())),ABS(MOD(J2204 - $Q$5:$Q$12 + PI(), 2*PI()) - PI()),0))</f>
        <v>S</v>
      </c>
      <c r="L2204">
        <v>5.7737804700151099</v>
      </c>
      <c r="M2204">
        <v>11.555267228020501</v>
      </c>
      <c r="N2204">
        <v>3.8037948608398402</v>
      </c>
    </row>
    <row r="2205" spans="1:14" x14ac:dyDescent="0.3">
      <c r="A2205">
        <v>1680462</v>
      </c>
      <c r="B2205">
        <v>2023</v>
      </c>
      <c r="C2205">
        <v>4</v>
      </c>
      <c r="D2205">
        <v>2</v>
      </c>
      <c r="E2205">
        <v>2200</v>
      </c>
      <c r="F2205">
        <v>-0.94165466308593704</v>
      </c>
      <c r="G2205">
        <v>2.4174017333984299</v>
      </c>
      <c r="H2205">
        <v>2.5943293247290802</v>
      </c>
      <c r="I2205">
        <v>2.7701430990795499</v>
      </c>
      <c r="J2205">
        <f t="shared" si="35"/>
        <v>2.7701430990795499</v>
      </c>
      <c r="K2205" t="str" cm="1">
        <f t="array" ref="K2205">INDEX($P$5:$P$12,MATCH(MIN(ABS(MOD(J2205 - $Q$5:$Q$12 + PI(), 2*PI()) - PI())),ABS(MOD(J2205 - $Q$5:$Q$12 + PI(), 2*PI()) - PI()),0))</f>
        <v>S</v>
      </c>
      <c r="L2205">
        <v>5.7889411951060001</v>
      </c>
      <c r="M2205">
        <v>11.625489870707099</v>
      </c>
      <c r="N2205">
        <v>3.8143049875895101</v>
      </c>
    </row>
    <row r="2206" spans="1:14" x14ac:dyDescent="0.3">
      <c r="A2206">
        <v>1680465</v>
      </c>
      <c r="B2206">
        <v>2023</v>
      </c>
      <c r="C2206">
        <v>4</v>
      </c>
      <c r="D2206">
        <v>2</v>
      </c>
      <c r="E2206">
        <v>2300</v>
      </c>
      <c r="F2206">
        <v>-0.83186828613281205</v>
      </c>
      <c r="G2206">
        <v>2.4819104003906198</v>
      </c>
      <c r="H2206">
        <v>2.6176103760950902</v>
      </c>
      <c r="I2206">
        <v>2.8181877010146898</v>
      </c>
      <c r="J2206">
        <f t="shared" si="35"/>
        <v>2.8181877010146898</v>
      </c>
      <c r="K2206" t="str" cm="1">
        <f t="array" ref="K2206">INDEX($P$5:$P$12,MATCH(MIN(ABS(MOD(J2206 - $Q$5:$Q$12 + PI(), 2*PI()) - PI())),ABS(MOD(J2206 - $Q$5:$Q$12 + PI(), 2*PI()) - PI()),0))</f>
        <v>S</v>
      </c>
      <c r="L2206">
        <v>5.7998418093544801</v>
      </c>
      <c r="M2206">
        <v>11.5662203894721</v>
      </c>
      <c r="N2206">
        <v>3.7334367964002801</v>
      </c>
    </row>
    <row r="2207" spans="1:14" x14ac:dyDescent="0.3">
      <c r="A2207">
        <v>1680469</v>
      </c>
      <c r="B2207">
        <v>2023</v>
      </c>
      <c r="C2207">
        <v>4</v>
      </c>
      <c r="D2207">
        <v>2</v>
      </c>
      <c r="E2207">
        <v>0</v>
      </c>
      <c r="F2207">
        <v>4.50547729492187</v>
      </c>
      <c r="G2207">
        <v>-9.6595007324218702</v>
      </c>
      <c r="H2207">
        <v>10.6585777688543</v>
      </c>
      <c r="I2207">
        <v>-0.43643249033089698</v>
      </c>
      <c r="J2207">
        <f t="shared" si="35"/>
        <v>5.8467528168486895</v>
      </c>
      <c r="K2207" t="str" cm="1">
        <f t="array" ref="K2207">INDEX($P$5:$P$12,MATCH(MIN(ABS(MOD(J2207 - $Q$5:$Q$12 + PI(), 2*PI()) - PI())),ABS(MOD(J2207 - $Q$5:$Q$12 + PI(), 2*PI()) - PI()),0))</f>
        <v>NW</v>
      </c>
      <c r="L2207">
        <v>5.3062701158654697</v>
      </c>
      <c r="M2207">
        <v>10.6101280848185</v>
      </c>
      <c r="N2207">
        <v>5.0057386822170598</v>
      </c>
    </row>
    <row r="2208" spans="1:14" x14ac:dyDescent="0.3">
      <c r="A2208">
        <v>1680472</v>
      </c>
      <c r="B2208">
        <v>2023</v>
      </c>
      <c r="C2208">
        <v>4</v>
      </c>
      <c r="D2208">
        <v>2</v>
      </c>
      <c r="E2208">
        <v>100</v>
      </c>
      <c r="F2208">
        <v>3.6064776611328102</v>
      </c>
      <c r="G2208">
        <v>-9.3446575927734301</v>
      </c>
      <c r="H2208">
        <v>10.016451799236499</v>
      </c>
      <c r="I2208">
        <v>-0.36832728641508899</v>
      </c>
      <c r="J2208">
        <f t="shared" si="35"/>
        <v>5.9148580207644974</v>
      </c>
      <c r="K2208" t="str" cm="1">
        <f t="array" ref="K2208">INDEX($P$5:$P$12,MATCH(MIN(ABS(MOD(J2208 - $Q$5:$Q$12 + PI(), 2*PI()) - PI())),ABS(MOD(J2208 - $Q$5:$Q$12 + PI(), 2*PI()) - PI()),0))</f>
        <v>N</v>
      </c>
      <c r="L2208">
        <v>5.30719807955197</v>
      </c>
      <c r="M2208">
        <v>10.642858399285201</v>
      </c>
      <c r="N2208">
        <v>4.8691859775119299</v>
      </c>
    </row>
    <row r="2209" spans="1:14" x14ac:dyDescent="0.3">
      <c r="A2209">
        <v>1680476</v>
      </c>
      <c r="B2209">
        <v>2023</v>
      </c>
      <c r="C2209">
        <v>4</v>
      </c>
      <c r="D2209">
        <v>2</v>
      </c>
      <c r="E2209">
        <v>200</v>
      </c>
      <c r="F2209">
        <v>3.1190527343749999</v>
      </c>
      <c r="G2209">
        <v>-8.9489099121093698</v>
      </c>
      <c r="H2209">
        <v>9.4768918203629102</v>
      </c>
      <c r="I2209">
        <v>-0.33537352706989798</v>
      </c>
      <c r="J2209">
        <f t="shared" si="35"/>
        <v>5.9478117801096886</v>
      </c>
      <c r="K2209" t="str" cm="1">
        <f t="array" ref="K2209">INDEX($P$5:$P$12,MATCH(MIN(ABS(MOD(J2209 - $Q$5:$Q$12 + PI(), 2*PI()) - PI())),ABS(MOD(J2209 - $Q$5:$Q$12 + PI(), 2*PI()) - PI()),0))</f>
        <v>N</v>
      </c>
      <c r="L2209">
        <v>5.3077960479887301</v>
      </c>
      <c r="M2209">
        <v>10.6709022521972</v>
      </c>
      <c r="N2209">
        <v>4.7361408869425397</v>
      </c>
    </row>
    <row r="2210" spans="1:14" x14ac:dyDescent="0.3">
      <c r="A2210">
        <v>1680480</v>
      </c>
      <c r="B2210">
        <v>2023</v>
      </c>
      <c r="C2210">
        <v>4</v>
      </c>
      <c r="D2210">
        <v>3</v>
      </c>
      <c r="E2210">
        <v>300</v>
      </c>
      <c r="F2210">
        <v>-0.955370483398437</v>
      </c>
      <c r="G2210">
        <v>2.4329809570312499</v>
      </c>
      <c r="H2210">
        <v>2.6138341756556902</v>
      </c>
      <c r="I2210">
        <v>2.7674169492018801</v>
      </c>
      <c r="J2210">
        <f t="shared" si="35"/>
        <v>2.7674169492018801</v>
      </c>
      <c r="K2210" t="str" cm="1">
        <f t="array" ref="K2210">INDEX($P$5:$P$12,MATCH(MIN(ABS(MOD(J2210 - $Q$5:$Q$12 + PI(), 2*PI()) - PI())),ABS(MOD(J2210 - $Q$5:$Q$12 + PI(), 2*PI()) - PI()),0))</f>
        <v>S</v>
      </c>
      <c r="L2210">
        <v>5.8335934110202796</v>
      </c>
      <c r="M2210">
        <v>11.236764060126401</v>
      </c>
      <c r="N2210">
        <v>3.3669561809963602</v>
      </c>
    </row>
    <row r="2211" spans="1:14" x14ac:dyDescent="0.3">
      <c r="A2211">
        <v>1680483</v>
      </c>
      <c r="B2211">
        <v>2023</v>
      </c>
      <c r="C2211">
        <v>4</v>
      </c>
      <c r="D2211">
        <v>3</v>
      </c>
      <c r="E2211">
        <v>400</v>
      </c>
      <c r="F2211">
        <v>-1.4403149414062499</v>
      </c>
      <c r="G2211">
        <v>2.5336358642578101</v>
      </c>
      <c r="H2211">
        <v>2.91441551997849</v>
      </c>
      <c r="I2211">
        <v>2.6246740332693199</v>
      </c>
      <c r="J2211">
        <f t="shared" si="35"/>
        <v>2.6246740332693199</v>
      </c>
      <c r="K2211" t="str" cm="1">
        <f t="array" ref="K2211">INDEX($P$5:$P$12,MATCH(MIN(ABS(MOD(J2211 - $Q$5:$Q$12 + PI(), 2*PI()) - PI())),ABS(MOD(J2211 - $Q$5:$Q$12 + PI(), 2*PI()) - PI()),0))</f>
        <v>SE</v>
      </c>
      <c r="L2211">
        <v>5.8418765521867204</v>
      </c>
      <c r="M2211">
        <v>11.137130631340799</v>
      </c>
      <c r="N2211">
        <v>3.26849757300482</v>
      </c>
    </row>
    <row r="2212" spans="1:14" x14ac:dyDescent="0.3">
      <c r="A2212">
        <v>1680487</v>
      </c>
      <c r="B2212">
        <v>2023</v>
      </c>
      <c r="C2212">
        <v>4</v>
      </c>
      <c r="D2212">
        <v>3</v>
      </c>
      <c r="E2212">
        <v>500</v>
      </c>
      <c r="F2212">
        <v>-2.02548034667968</v>
      </c>
      <c r="G2212">
        <v>3.1191009521484299</v>
      </c>
      <c r="H2212">
        <v>3.7190538291988902</v>
      </c>
      <c r="I2212">
        <v>2.5656537312513299</v>
      </c>
      <c r="J2212">
        <f t="shared" si="35"/>
        <v>2.5656537312513299</v>
      </c>
      <c r="K2212" t="str" cm="1">
        <f t="array" ref="K2212">INDEX($P$5:$P$12,MATCH(MIN(ABS(MOD(J2212 - $Q$5:$Q$12 + PI(), 2*PI()) - PI())),ABS(MOD(J2212 - $Q$5:$Q$12 + PI(), 2*PI()) - PI()),0))</f>
        <v>SE</v>
      </c>
      <c r="L2212">
        <v>5.85083211193772</v>
      </c>
      <c r="M2212">
        <v>11.030126041836199</v>
      </c>
      <c r="N2212">
        <v>3.16963651445176</v>
      </c>
    </row>
    <row r="2213" spans="1:14" x14ac:dyDescent="0.3">
      <c r="A2213">
        <v>1680490</v>
      </c>
      <c r="B2213">
        <v>2023</v>
      </c>
      <c r="C2213">
        <v>4</v>
      </c>
      <c r="D2213">
        <v>3</v>
      </c>
      <c r="E2213">
        <v>600</v>
      </c>
      <c r="F2213">
        <v>-2.6347595214843702</v>
      </c>
      <c r="G2213">
        <v>3.8743682861328099</v>
      </c>
      <c r="H2213">
        <v>4.6853695001188802</v>
      </c>
      <c r="I2213">
        <v>2.5443826233200699</v>
      </c>
      <c r="J2213">
        <f t="shared" si="35"/>
        <v>2.5443826233200699</v>
      </c>
      <c r="K2213" t="str" cm="1">
        <f t="array" ref="K2213">INDEX($P$5:$P$12,MATCH(MIN(ABS(MOD(J2213 - $Q$5:$Q$12 + PI(), 2*PI()) - PI())),ABS(MOD(J2213 - $Q$5:$Q$12 + PI(), 2*PI()) - PI()),0))</f>
        <v>SE</v>
      </c>
      <c r="L2213">
        <v>5.8605444828891704</v>
      </c>
      <c r="M2213">
        <v>10.914231512281599</v>
      </c>
      <c r="N2213">
        <v>3.0720444785223999</v>
      </c>
    </row>
    <row r="2214" spans="1:14" x14ac:dyDescent="0.3">
      <c r="A2214">
        <v>1680494</v>
      </c>
      <c r="B2214">
        <v>2023</v>
      </c>
      <c r="C2214">
        <v>4</v>
      </c>
      <c r="D2214">
        <v>3</v>
      </c>
      <c r="E2214">
        <v>700</v>
      </c>
      <c r="F2214">
        <v>-2.8712438964843701</v>
      </c>
      <c r="G2214">
        <v>4.35305053710937</v>
      </c>
      <c r="H2214">
        <v>5.2146994632219199</v>
      </c>
      <c r="I2214">
        <v>2.5585028472536102</v>
      </c>
      <c r="J2214">
        <f t="shared" si="35"/>
        <v>2.5585028472536102</v>
      </c>
      <c r="K2214" t="str" cm="1">
        <f t="array" ref="K2214">INDEX($P$5:$P$12,MATCH(MIN(ABS(MOD(J2214 - $Q$5:$Q$12 + PI(), 2*PI()) - PI())),ABS(MOD(J2214 - $Q$5:$Q$12 + PI(), 2*PI()) - PI()),0))</f>
        <v>SE</v>
      </c>
      <c r="L2214">
        <v>5.8708664218234601</v>
      </c>
      <c r="M2214">
        <v>10.795802010430201</v>
      </c>
      <c r="N2214">
        <v>2.9755260679456899</v>
      </c>
    </row>
    <row r="2215" spans="1:14" x14ac:dyDescent="0.3">
      <c r="A2215">
        <v>1680498</v>
      </c>
      <c r="B2215">
        <v>2023</v>
      </c>
      <c r="C2215">
        <v>4</v>
      </c>
      <c r="D2215">
        <v>3</v>
      </c>
      <c r="E2215">
        <v>800</v>
      </c>
      <c r="F2215">
        <v>-3.00100219726562</v>
      </c>
      <c r="G2215">
        <v>4.7025213623046804</v>
      </c>
      <c r="H2215">
        <v>5.5785052972032698</v>
      </c>
      <c r="I2215">
        <v>2.5735796675509102</v>
      </c>
      <c r="J2215">
        <f t="shared" si="35"/>
        <v>2.5735796675509102</v>
      </c>
      <c r="K2215" t="str" cm="1">
        <f t="array" ref="K2215">INDEX($P$5:$P$12,MATCH(MIN(ABS(MOD(J2215 - $Q$5:$Q$12 + PI(), 2*PI()) - PI())),ABS(MOD(J2215 - $Q$5:$Q$12 + PI(), 2*PI()) - PI()),0))</f>
        <v>SE</v>
      </c>
      <c r="L2215">
        <v>5.8816477264550997</v>
      </c>
      <c r="M2215">
        <v>10.671009169684501</v>
      </c>
      <c r="N2215">
        <v>2.8826125462849901</v>
      </c>
    </row>
    <row r="2216" spans="1:14" x14ac:dyDescent="0.3">
      <c r="A2216">
        <v>1680501</v>
      </c>
      <c r="B2216">
        <v>2023</v>
      </c>
      <c r="C2216">
        <v>4</v>
      </c>
      <c r="D2216">
        <v>3</v>
      </c>
      <c r="E2216">
        <v>900</v>
      </c>
      <c r="F2216">
        <v>-2.9636962890624998</v>
      </c>
      <c r="G2216">
        <v>5.1598291015625</v>
      </c>
      <c r="H2216">
        <v>5.9504060408625898</v>
      </c>
      <c r="I2216">
        <v>2.6202253704779301</v>
      </c>
      <c r="J2216">
        <f t="shared" si="35"/>
        <v>2.6202253704779301</v>
      </c>
      <c r="K2216" t="str" cm="1">
        <f t="array" ref="K2216">INDEX($P$5:$P$12,MATCH(MIN(ABS(MOD(J2216 - $Q$5:$Q$12 + PI(), 2*PI()) - PI())),ABS(MOD(J2216 - $Q$5:$Q$12 + PI(), 2*PI()) - PI()),0))</f>
        <v>SE</v>
      </c>
      <c r="L2216">
        <v>5.8925236028961301</v>
      </c>
      <c r="M2216">
        <v>10.277468893263</v>
      </c>
      <c r="N2216">
        <v>2.6667522854275099</v>
      </c>
    </row>
    <row r="2217" spans="1:14" x14ac:dyDescent="0.3">
      <c r="A2217">
        <v>1680505</v>
      </c>
      <c r="B2217">
        <v>2023</v>
      </c>
      <c r="C2217">
        <v>4</v>
      </c>
      <c r="D2217">
        <v>3</v>
      </c>
      <c r="E2217">
        <v>1000</v>
      </c>
      <c r="F2217">
        <v>-2.9391973876953101</v>
      </c>
      <c r="G2217">
        <v>5.2024169921874996</v>
      </c>
      <c r="H2217">
        <v>5.9752844153593303</v>
      </c>
      <c r="I2217">
        <v>2.62733062220433</v>
      </c>
      <c r="J2217">
        <f t="shared" si="35"/>
        <v>2.62733062220433</v>
      </c>
      <c r="K2217" t="str" cm="1">
        <f t="array" ref="K2217">INDEX($P$5:$P$12,MATCH(MIN(ABS(MOD(J2217 - $Q$5:$Q$12 + PI(), 2*PI()) - PI())),ABS(MOD(J2217 - $Q$5:$Q$12 + PI(), 2*PI()) - PI()),0))</f>
        <v>SE</v>
      </c>
      <c r="L2217">
        <v>5.9040586412976204</v>
      </c>
      <c r="M2217">
        <v>10.1341825061374</v>
      </c>
      <c r="N2217">
        <v>2.5886109670003199</v>
      </c>
    </row>
    <row r="2218" spans="1:14" x14ac:dyDescent="0.3">
      <c r="A2218">
        <v>1680508</v>
      </c>
      <c r="B2218">
        <v>2023</v>
      </c>
      <c r="C2218">
        <v>4</v>
      </c>
      <c r="D2218">
        <v>3</v>
      </c>
      <c r="E2218">
        <v>1100</v>
      </c>
      <c r="F2218">
        <v>-2.7337927246093701</v>
      </c>
      <c r="G2218">
        <v>6.0161755371093699</v>
      </c>
      <c r="H2218">
        <v>6.60817605352947</v>
      </c>
      <c r="I2218">
        <v>2.7150798513955698</v>
      </c>
      <c r="J2218">
        <f t="shared" si="35"/>
        <v>2.7150798513955698</v>
      </c>
      <c r="K2218" t="str" cm="1">
        <f t="array" ref="K2218">INDEX($P$5:$P$12,MATCH(MIN(ABS(MOD(J2218 - $Q$5:$Q$12 + PI(), 2*PI()) - PI())),ABS(MOD(J2218 - $Q$5:$Q$12 + PI(), 2*PI()) - PI()),0))</f>
        <v>SE</v>
      </c>
      <c r="L2218">
        <v>5.913618561072</v>
      </c>
      <c r="M2218">
        <v>9.9562021891276</v>
      </c>
      <c r="N2218">
        <v>2.5208176506890099</v>
      </c>
    </row>
    <row r="2219" spans="1:14" x14ac:dyDescent="0.3">
      <c r="A2219">
        <v>1680512</v>
      </c>
      <c r="B2219">
        <v>2023</v>
      </c>
      <c r="C2219">
        <v>4</v>
      </c>
      <c r="D2219">
        <v>3</v>
      </c>
      <c r="E2219">
        <v>1200</v>
      </c>
      <c r="F2219">
        <v>-2.4384704589843702</v>
      </c>
      <c r="G2219">
        <v>6.36369567871093</v>
      </c>
      <c r="H2219">
        <v>6.8148925795337103</v>
      </c>
      <c r="I2219">
        <v>2.77566578428342</v>
      </c>
      <c r="J2219">
        <f t="shared" si="35"/>
        <v>2.77566578428342</v>
      </c>
      <c r="K2219" t="str" cm="1">
        <f t="array" ref="K2219">INDEX($P$5:$P$12,MATCH(MIN(ABS(MOD(J2219 - $Q$5:$Q$12 + PI(), 2*PI()) - PI())),ABS(MOD(J2219 - $Q$5:$Q$12 + PI(), 2*PI()) - PI()),0))</f>
        <v>S</v>
      </c>
      <c r="L2219">
        <v>5.9209113614010702</v>
      </c>
      <c r="M2219">
        <v>9.7560776604546398</v>
      </c>
      <c r="N2219">
        <v>2.46374999152289</v>
      </c>
    </row>
    <row r="2220" spans="1:14" x14ac:dyDescent="0.3">
      <c r="A2220">
        <v>1680516</v>
      </c>
      <c r="B2220">
        <v>2023</v>
      </c>
      <c r="C2220">
        <v>4</v>
      </c>
      <c r="D2220">
        <v>3</v>
      </c>
      <c r="E2220">
        <v>1300</v>
      </c>
      <c r="F2220">
        <v>-2.0181475830078099</v>
      </c>
      <c r="G2220">
        <v>6.4321240234374999</v>
      </c>
      <c r="H2220">
        <v>6.7413009960750196</v>
      </c>
      <c r="I2220">
        <v>2.8375596813895698</v>
      </c>
      <c r="J2220">
        <f t="shared" si="35"/>
        <v>2.8375596813895698</v>
      </c>
      <c r="K2220" t="str" cm="1">
        <f t="array" ref="K2220">INDEX($P$5:$P$12,MATCH(MIN(ABS(MOD(J2220 - $Q$5:$Q$12 + PI(), 2*PI()) - PI())),ABS(MOD(J2220 - $Q$5:$Q$12 + PI(), 2*PI()) - PI()),0))</f>
        <v>S</v>
      </c>
      <c r="L2220">
        <v>5.9245630878877904</v>
      </c>
      <c r="M2220">
        <v>9.5679700639512806</v>
      </c>
      <c r="N2220">
        <v>2.4128988054063498</v>
      </c>
    </row>
    <row r="2221" spans="1:14" x14ac:dyDescent="0.3">
      <c r="A2221">
        <v>1680519</v>
      </c>
      <c r="B2221">
        <v>2023</v>
      </c>
      <c r="C2221">
        <v>4</v>
      </c>
      <c r="D2221">
        <v>3</v>
      </c>
      <c r="E2221">
        <v>1400</v>
      </c>
      <c r="F2221">
        <v>-1.67753234863281</v>
      </c>
      <c r="G2221">
        <v>6.4509173583984296</v>
      </c>
      <c r="H2221">
        <v>6.6654669413024399</v>
      </c>
      <c r="I2221">
        <v>2.8871819302744499</v>
      </c>
      <c r="J2221">
        <f t="shared" si="35"/>
        <v>2.8871819302744499</v>
      </c>
      <c r="K2221" t="str" cm="1">
        <f t="array" ref="K2221">INDEX($P$5:$P$12,MATCH(MIN(ABS(MOD(J2221 - $Q$5:$Q$12 + PI(), 2*PI()) - PI())),ABS(MOD(J2221 - $Q$5:$Q$12 + PI(), 2*PI()) - PI()),0))</f>
        <v>S</v>
      </c>
      <c r="L2221">
        <v>5.9236471971982301</v>
      </c>
      <c r="M2221">
        <v>9.4206032223171601</v>
      </c>
      <c r="N2221">
        <v>2.3645527097913899</v>
      </c>
    </row>
    <row r="2222" spans="1:14" x14ac:dyDescent="0.3">
      <c r="A2222">
        <v>1680523</v>
      </c>
      <c r="B2222">
        <v>2023</v>
      </c>
      <c r="C2222">
        <v>4</v>
      </c>
      <c r="D2222">
        <v>3</v>
      </c>
      <c r="E2222">
        <v>1500</v>
      </c>
      <c r="F2222">
        <v>-1.16480773925781</v>
      </c>
      <c r="G2222">
        <v>6.28930969238281</v>
      </c>
      <c r="H2222">
        <v>6.3962640248926004</v>
      </c>
      <c r="I2222">
        <v>2.95846327231322</v>
      </c>
      <c r="J2222">
        <f t="shared" si="35"/>
        <v>2.95846327231322</v>
      </c>
      <c r="K2222" t="str" cm="1">
        <f t="array" ref="K2222">INDEX($P$5:$P$12,MATCH(MIN(ABS(MOD(J2222 - $Q$5:$Q$12 + PI(), 2*PI()) - PI())),ABS(MOD(J2222 - $Q$5:$Q$12 + PI(), 2*PI()) - PI()),0))</f>
        <v>S</v>
      </c>
      <c r="L2222">
        <v>5.9173043760206703</v>
      </c>
      <c r="M2222">
        <v>9.3421383963690801</v>
      </c>
      <c r="N2222">
        <v>2.31555302937825</v>
      </c>
    </row>
    <row r="2223" spans="1:14" x14ac:dyDescent="0.3">
      <c r="A2223">
        <v>1680526</v>
      </c>
      <c r="B2223">
        <v>2023</v>
      </c>
      <c r="C2223">
        <v>4</v>
      </c>
      <c r="D2223">
        <v>3</v>
      </c>
      <c r="E2223">
        <v>1600</v>
      </c>
      <c r="F2223">
        <v>-0.64189025878906203</v>
      </c>
      <c r="G2223">
        <v>5.9424951171874998</v>
      </c>
      <c r="H2223">
        <v>5.9770620978977202</v>
      </c>
      <c r="I2223">
        <v>3.0339928785323602</v>
      </c>
      <c r="J2223">
        <f t="shared" si="35"/>
        <v>3.0339928785323602</v>
      </c>
      <c r="K2223" t="str" cm="1">
        <f t="array" ref="K2223">INDEX($P$5:$P$12,MATCH(MIN(ABS(MOD(J2223 - $Q$5:$Q$12 + PI(), 2*PI()) - PI())),ABS(MOD(J2223 - $Q$5:$Q$12 + PI(), 2*PI()) - PI()),0))</f>
        <v>S</v>
      </c>
      <c r="L2223">
        <v>5.9043048357450596</v>
      </c>
      <c r="M2223">
        <v>9.3303269280327594</v>
      </c>
      <c r="N2223">
        <v>2.26819419860839</v>
      </c>
    </row>
    <row r="2224" spans="1:14" x14ac:dyDescent="0.3">
      <c r="A2224">
        <v>1680530</v>
      </c>
      <c r="B2224">
        <v>2023</v>
      </c>
      <c r="C2224">
        <v>4</v>
      </c>
      <c r="D2224">
        <v>3</v>
      </c>
      <c r="E2224">
        <v>1700</v>
      </c>
      <c r="F2224">
        <v>-0.179608764648437</v>
      </c>
      <c r="G2224">
        <v>5.2801800537109296</v>
      </c>
      <c r="H2224">
        <v>5.2832339251584699</v>
      </c>
      <c r="I2224">
        <v>3.10759011240817</v>
      </c>
      <c r="J2224">
        <f t="shared" si="35"/>
        <v>3.10759011240817</v>
      </c>
      <c r="K2224" t="str" cm="1">
        <f t="array" ref="K2224">INDEX($P$5:$P$12,MATCH(MIN(ABS(MOD(J2224 - $Q$5:$Q$12 + PI(), 2*PI()) - PI())),ABS(MOD(J2224 - $Q$5:$Q$12 + PI(), 2*PI()) - PI()),0))</f>
        <v>S</v>
      </c>
      <c r="L2224">
        <v>5.88466609405324</v>
      </c>
      <c r="M2224">
        <v>9.3763871722751198</v>
      </c>
      <c r="N2224">
        <v>2.2260065078735298</v>
      </c>
    </row>
    <row r="2225" spans="1:14" x14ac:dyDescent="0.3">
      <c r="A2225">
        <v>1680534</v>
      </c>
      <c r="B2225">
        <v>2023</v>
      </c>
      <c r="C2225">
        <v>4</v>
      </c>
      <c r="D2225">
        <v>3</v>
      </c>
      <c r="E2225">
        <v>1800</v>
      </c>
      <c r="F2225">
        <v>-1.8615112304687501E-2</v>
      </c>
      <c r="G2225">
        <v>4.6458215332031196</v>
      </c>
      <c r="H2225">
        <v>4.6458588270394001</v>
      </c>
      <c r="I2225">
        <v>3.1375858245388502</v>
      </c>
      <c r="J2225">
        <f t="shared" si="35"/>
        <v>3.1375858245388502</v>
      </c>
      <c r="K2225" t="str" cm="1">
        <f t="array" ref="K2225">INDEX($P$5:$P$12,MATCH(MIN(ABS(MOD(J2225 - $Q$5:$Q$12 + PI(), 2*PI()) - PI())),ABS(MOD(J2225 - $Q$5:$Q$12 + PI(), 2*PI()) - PI()),0))</f>
        <v>S</v>
      </c>
      <c r="L2225">
        <v>5.8587692788878796</v>
      </c>
      <c r="M2225">
        <v>9.4719051784939197</v>
      </c>
      <c r="N2225">
        <v>2.1923980712890598</v>
      </c>
    </row>
    <row r="2226" spans="1:14" x14ac:dyDescent="0.3">
      <c r="A2226">
        <v>1680537</v>
      </c>
      <c r="B2226">
        <v>2023</v>
      </c>
      <c r="C2226">
        <v>4</v>
      </c>
      <c r="D2226">
        <v>3</v>
      </c>
      <c r="E2226">
        <v>1900</v>
      </c>
      <c r="F2226">
        <v>-4.7646484374999999E-2</v>
      </c>
      <c r="G2226">
        <v>3.8942578124999998</v>
      </c>
      <c r="H2226">
        <v>3.89454928042906</v>
      </c>
      <c r="I2226">
        <v>3.1293582024119799</v>
      </c>
      <c r="J2226">
        <f t="shared" si="35"/>
        <v>3.1293582024119799</v>
      </c>
      <c r="K2226" t="str" cm="1">
        <f t="array" ref="K2226">INDEX($P$5:$P$12,MATCH(MIN(ABS(MOD(J2226 - $Q$5:$Q$12 + PI(), 2*PI()) - PI())),ABS(MOD(J2226 - $Q$5:$Q$12 + PI(), 2*PI()) - PI()),0))</f>
        <v>S</v>
      </c>
      <c r="L2226">
        <v>5.8264529435055596</v>
      </c>
      <c r="M2226">
        <v>9.6023233201768594</v>
      </c>
      <c r="N2226">
        <v>2.1701114442613298</v>
      </c>
    </row>
    <row r="2227" spans="1:14" x14ac:dyDescent="0.3">
      <c r="A2227">
        <v>1680541</v>
      </c>
      <c r="B2227">
        <v>2023</v>
      </c>
      <c r="C2227">
        <v>4</v>
      </c>
      <c r="D2227">
        <v>3</v>
      </c>
      <c r="E2227">
        <v>2000</v>
      </c>
      <c r="F2227">
        <v>-0.49798828125</v>
      </c>
      <c r="G2227">
        <v>3.4319537353515601</v>
      </c>
      <c r="H2227">
        <v>3.4678954381376399</v>
      </c>
      <c r="I2227">
        <v>2.9974949267417101</v>
      </c>
      <c r="J2227">
        <f t="shared" si="35"/>
        <v>2.9974949267417101</v>
      </c>
      <c r="K2227" t="str" cm="1">
        <f t="array" ref="K2227">INDEX($P$5:$P$12,MATCH(MIN(ABS(MOD(J2227 - $Q$5:$Q$12 + PI(), 2*PI()) - PI())),ABS(MOD(J2227 - $Q$5:$Q$12 + PI(), 2*PI()) - PI()),0))</f>
        <v>S</v>
      </c>
      <c r="L2227">
        <v>5.7884012243996503</v>
      </c>
      <c r="M2227">
        <v>9.7549124823676205</v>
      </c>
      <c r="N2227">
        <v>2.1604576110839799</v>
      </c>
    </row>
    <row r="2228" spans="1:14" x14ac:dyDescent="0.3">
      <c r="A2228">
        <v>1680544</v>
      </c>
      <c r="B2228">
        <v>2023</v>
      </c>
      <c r="C2228">
        <v>4</v>
      </c>
      <c r="D2228">
        <v>3</v>
      </c>
      <c r="E2228">
        <v>2100</v>
      </c>
      <c r="F2228">
        <v>-0.82711364746093696</v>
      </c>
      <c r="G2228">
        <v>3.11293823242187</v>
      </c>
      <c r="H2228">
        <v>3.2209472868536602</v>
      </c>
      <c r="I2228">
        <v>2.8818911804023402</v>
      </c>
      <c r="J2228">
        <f t="shared" si="35"/>
        <v>2.8818911804023402</v>
      </c>
      <c r="K2228" t="str" cm="1">
        <f t="array" ref="K2228">INDEX($P$5:$P$12,MATCH(MIN(ABS(MOD(J2228 - $Q$5:$Q$12 + PI(), 2*PI()) - PI())),ABS(MOD(J2228 - $Q$5:$Q$12 + PI(), 2*PI()) - PI()),0))</f>
        <v>S</v>
      </c>
      <c r="L2228">
        <v>5.7458962265002604</v>
      </c>
      <c r="M2228">
        <v>9.8838845358954508</v>
      </c>
      <c r="N2228">
        <v>2.14905177222357</v>
      </c>
    </row>
    <row r="2229" spans="1:14" x14ac:dyDescent="0.3">
      <c r="A2229">
        <v>1680548</v>
      </c>
      <c r="B2229">
        <v>2023</v>
      </c>
      <c r="C2229">
        <v>4</v>
      </c>
      <c r="D2229">
        <v>3</v>
      </c>
      <c r="E2229">
        <v>2200</v>
      </c>
      <c r="F2229">
        <v>-1.73064208984375</v>
      </c>
      <c r="G2229">
        <v>3.04834899902343</v>
      </c>
      <c r="H2229">
        <v>3.5053607036916898</v>
      </c>
      <c r="I2229">
        <v>2.6252384126135699</v>
      </c>
      <c r="J2229">
        <f t="shared" si="35"/>
        <v>2.6252384126135699</v>
      </c>
      <c r="K2229" t="str" cm="1">
        <f t="array" ref="K2229">INDEX($P$5:$P$12,MATCH(MIN(ABS(MOD(J2229 - $Q$5:$Q$12 + PI(), 2*PI()) - PI())),ABS(MOD(J2229 - $Q$5:$Q$12 + PI(), 2*PI()) - PI()),0))</f>
        <v>SE</v>
      </c>
      <c r="L2229">
        <v>5.7005150146235897</v>
      </c>
      <c r="M2229">
        <v>10.0586410098605</v>
      </c>
      <c r="N2229">
        <v>2.16330115000406</v>
      </c>
    </row>
    <row r="2230" spans="1:14" x14ac:dyDescent="0.3">
      <c r="A2230">
        <v>1680552</v>
      </c>
      <c r="B2230">
        <v>2023</v>
      </c>
      <c r="C2230">
        <v>4</v>
      </c>
      <c r="D2230">
        <v>3</v>
      </c>
      <c r="E2230">
        <v>2300</v>
      </c>
      <c r="F2230">
        <v>-2.3049877929687499</v>
      </c>
      <c r="G2230">
        <v>3.2670452880859302</v>
      </c>
      <c r="H2230">
        <v>3.9983188517349899</v>
      </c>
      <c r="I2230">
        <v>2.5271670942828899</v>
      </c>
      <c r="J2230">
        <f t="shared" si="35"/>
        <v>2.5271670942828899</v>
      </c>
      <c r="K2230" t="str" cm="1">
        <f t="array" ref="K2230">INDEX($P$5:$P$12,MATCH(MIN(ABS(MOD(J2230 - $Q$5:$Q$12 + PI(), 2*PI()) - PI())),ABS(MOD(J2230 - $Q$5:$Q$12 + PI(), 2*PI()) - PI()),0))</f>
        <v>SE</v>
      </c>
      <c r="L2230">
        <v>5.6550476346903196</v>
      </c>
      <c r="M2230">
        <v>10.2216339111328</v>
      </c>
      <c r="N2230">
        <v>2.1866088443332199</v>
      </c>
    </row>
    <row r="2231" spans="1:14" x14ac:dyDescent="0.3">
      <c r="A2231">
        <v>1680555</v>
      </c>
      <c r="B2231">
        <v>2023</v>
      </c>
      <c r="C2231">
        <v>4</v>
      </c>
      <c r="D2231">
        <v>3</v>
      </c>
      <c r="E2231">
        <v>0</v>
      </c>
      <c r="F2231">
        <v>-0.75625549316406204</v>
      </c>
      <c r="G2231">
        <v>2.5685784912109302</v>
      </c>
      <c r="H2231">
        <v>2.6775955326471998</v>
      </c>
      <c r="I2231">
        <v>2.8552577188028399</v>
      </c>
      <c r="J2231">
        <f t="shared" si="35"/>
        <v>2.8552577188028399</v>
      </c>
      <c r="K2231" t="str" cm="1">
        <f t="array" ref="K2231">INDEX($P$5:$P$12,MATCH(MIN(ABS(MOD(J2231 - $Q$5:$Q$12 + PI(), 2*PI()) - PI())),ABS(MOD(J2231 - $Q$5:$Q$12 + PI(), 2*PI()) - PI()),0))</f>
        <v>S</v>
      </c>
      <c r="L2231">
        <v>5.8091957780045602</v>
      </c>
      <c r="M2231">
        <v>11.4959604475233</v>
      </c>
      <c r="N2231">
        <v>3.6475745307074599</v>
      </c>
    </row>
    <row r="2232" spans="1:14" x14ac:dyDescent="0.3">
      <c r="A2232">
        <v>1680559</v>
      </c>
      <c r="B2232">
        <v>2023</v>
      </c>
      <c r="C2232">
        <v>4</v>
      </c>
      <c r="D2232">
        <v>3</v>
      </c>
      <c r="E2232">
        <v>100</v>
      </c>
      <c r="F2232">
        <v>-0.75936340332031205</v>
      </c>
      <c r="G2232">
        <v>2.55215270996093</v>
      </c>
      <c r="H2232">
        <v>2.6627272172085399</v>
      </c>
      <c r="I2232">
        <v>2.8523957459668599</v>
      </c>
      <c r="J2232">
        <f t="shared" si="35"/>
        <v>2.8523957459668599</v>
      </c>
      <c r="K2232" t="str" cm="1">
        <f t="array" ref="K2232">INDEX($P$5:$P$12,MATCH(MIN(ABS(MOD(J2232 - $Q$5:$Q$12 + PI(), 2*PI()) - PI())),ABS(MOD(J2232 - $Q$5:$Q$12 + PI(), 2*PI()) - PI()),0))</f>
        <v>S</v>
      </c>
      <c r="L2232">
        <v>5.8176408393652803</v>
      </c>
      <c r="M2232">
        <v>11.4168990453084</v>
      </c>
      <c r="N2232">
        <v>3.5573790868123298</v>
      </c>
    </row>
    <row r="2233" spans="1:14" x14ac:dyDescent="0.3">
      <c r="A2233">
        <v>1680562</v>
      </c>
      <c r="B2233">
        <v>2023</v>
      </c>
      <c r="C2233">
        <v>4</v>
      </c>
      <c r="D2233">
        <v>3</v>
      </c>
      <c r="E2233">
        <v>200</v>
      </c>
      <c r="F2233">
        <v>-0.82235351562500003</v>
      </c>
      <c r="G2233">
        <v>2.46832580566406</v>
      </c>
      <c r="H2233">
        <v>2.6017105118686699</v>
      </c>
      <c r="I2233">
        <v>2.8199958864650401</v>
      </c>
      <c r="J2233">
        <f t="shared" si="35"/>
        <v>2.8199958864650401</v>
      </c>
      <c r="K2233" t="str" cm="1">
        <f t="array" ref="K2233">INDEX($P$5:$P$12,MATCH(MIN(ABS(MOD(J2233 - $Q$5:$Q$12 + PI(), 2*PI()) - PI())),ABS(MOD(J2233 - $Q$5:$Q$12 + PI(), 2*PI()) - PI()),0))</f>
        <v>S</v>
      </c>
      <c r="L2233">
        <v>5.8255698392880904</v>
      </c>
      <c r="M2233">
        <v>11.330179426405101</v>
      </c>
      <c r="N2233">
        <v>3.4635711246066601</v>
      </c>
    </row>
    <row r="2234" spans="1:14" x14ac:dyDescent="0.3">
      <c r="A2234">
        <v>1680566</v>
      </c>
      <c r="B2234">
        <v>2023</v>
      </c>
      <c r="C2234">
        <v>4</v>
      </c>
      <c r="D2234">
        <v>4</v>
      </c>
      <c r="E2234">
        <v>300</v>
      </c>
      <c r="F2234">
        <v>-3.2136547851562498</v>
      </c>
      <c r="G2234">
        <v>3.7611389160156201</v>
      </c>
      <c r="H2234">
        <v>4.94709440214403</v>
      </c>
      <c r="I2234">
        <v>2.43452854099958</v>
      </c>
      <c r="J2234">
        <f t="shared" si="35"/>
        <v>2.43452854099958</v>
      </c>
      <c r="K2234" t="str" cm="1">
        <f t="array" ref="K2234">INDEX($P$5:$P$12,MATCH(MIN(ABS(MOD(J2234 - $Q$5:$Q$12 + PI(), 2*PI()) - PI())),ABS(MOD(J2234 - $Q$5:$Q$12 + PI(), 2*PI()) - PI()),0))</f>
        <v>SE</v>
      </c>
      <c r="L2234">
        <v>5.4961537383135504</v>
      </c>
      <c r="M2234">
        <v>10.707445568508501</v>
      </c>
      <c r="N2234">
        <v>2.3164931403266</v>
      </c>
    </row>
    <row r="2235" spans="1:14" x14ac:dyDescent="0.3">
      <c r="A2235">
        <v>1680570</v>
      </c>
      <c r="B2235">
        <v>2023</v>
      </c>
      <c r="C2235">
        <v>4</v>
      </c>
      <c r="D2235">
        <v>4</v>
      </c>
      <c r="E2235">
        <v>400</v>
      </c>
      <c r="F2235">
        <v>-3.0984240722656202</v>
      </c>
      <c r="G2235">
        <v>3.7735058593750002</v>
      </c>
      <c r="H2235">
        <v>4.8825790523382704</v>
      </c>
      <c r="I2235">
        <v>2.45411787259602</v>
      </c>
      <c r="J2235">
        <f t="shared" si="35"/>
        <v>2.45411787259602</v>
      </c>
      <c r="K2235" t="str" cm="1">
        <f t="array" ref="K2235">INDEX($P$5:$P$12,MATCH(MIN(ABS(MOD(J2235 - $Q$5:$Q$12 + PI(), 2*PI()) - PI())),ABS(MOD(J2235 - $Q$5:$Q$12 + PI(), 2*PI()) - PI()),0))</f>
        <v>SE</v>
      </c>
      <c r="L2235">
        <v>5.4639141019706301</v>
      </c>
      <c r="M2235">
        <v>10.779746585422</v>
      </c>
      <c r="N2235">
        <v>2.3477652867634999</v>
      </c>
    </row>
    <row r="2236" spans="1:14" x14ac:dyDescent="0.3">
      <c r="A2236">
        <v>1680573</v>
      </c>
      <c r="B2236">
        <v>2023</v>
      </c>
      <c r="C2236">
        <v>4</v>
      </c>
      <c r="D2236">
        <v>4</v>
      </c>
      <c r="E2236">
        <v>500</v>
      </c>
      <c r="F2236">
        <v>-2.9596002197265601</v>
      </c>
      <c r="G2236">
        <v>3.52633483886718</v>
      </c>
      <c r="H2236">
        <v>4.60372358601317</v>
      </c>
      <c r="I2236">
        <v>2.4433521364964901</v>
      </c>
      <c r="J2236">
        <f t="shared" si="35"/>
        <v>2.4433521364964901</v>
      </c>
      <c r="K2236" t="str" cm="1">
        <f t="array" ref="K2236">INDEX($P$5:$P$12,MATCH(MIN(ABS(MOD(J2236 - $Q$5:$Q$12 + PI(), 2*PI()) - PI())),ABS(MOD(J2236 - $Q$5:$Q$12 + PI(), 2*PI()) - PI()),0))</f>
        <v>SE</v>
      </c>
      <c r="L2236">
        <v>5.4347324847354104</v>
      </c>
      <c r="M2236">
        <v>10.837939262390099</v>
      </c>
      <c r="N2236">
        <v>2.3749904632568302</v>
      </c>
    </row>
    <row r="2237" spans="1:14" x14ac:dyDescent="0.3">
      <c r="A2237">
        <v>1680577</v>
      </c>
      <c r="B2237">
        <v>2023</v>
      </c>
      <c r="C2237">
        <v>4</v>
      </c>
      <c r="D2237">
        <v>4</v>
      </c>
      <c r="E2237">
        <v>600</v>
      </c>
      <c r="F2237">
        <v>-2.8830908203124999</v>
      </c>
      <c r="G2237">
        <v>3.2376794433593701</v>
      </c>
      <c r="H2237">
        <v>4.3352947830709301</v>
      </c>
      <c r="I2237">
        <v>2.4140618376090499</v>
      </c>
      <c r="J2237">
        <f t="shared" si="35"/>
        <v>2.4140618376090499</v>
      </c>
      <c r="K2237" t="str" cm="1">
        <f t="array" ref="K2237">INDEX($P$5:$P$12,MATCH(MIN(ABS(MOD(J2237 - $Q$5:$Q$12 + PI(), 2*PI()) - PI())),ABS(MOD(J2237 - $Q$5:$Q$12 + PI(), 2*PI()) - PI()),0))</f>
        <v>SE</v>
      </c>
      <c r="L2237">
        <v>5.4082074002782203</v>
      </c>
      <c r="M2237">
        <v>10.886764632330999</v>
      </c>
      <c r="N2237">
        <v>2.3969020843505802</v>
      </c>
    </row>
    <row r="2238" spans="1:14" x14ac:dyDescent="0.3">
      <c r="A2238">
        <v>1680580</v>
      </c>
      <c r="B2238">
        <v>2023</v>
      </c>
      <c r="C2238">
        <v>4</v>
      </c>
      <c r="D2238">
        <v>4</v>
      </c>
      <c r="E2238">
        <v>700</v>
      </c>
      <c r="F2238">
        <v>-3.1145233154296799</v>
      </c>
      <c r="G2238">
        <v>3.1486059570312501</v>
      </c>
      <c r="H2238">
        <v>4.4287667532855899</v>
      </c>
      <c r="I2238">
        <v>2.3616362276520202</v>
      </c>
      <c r="J2238">
        <f t="shared" si="35"/>
        <v>2.3616362276520202</v>
      </c>
      <c r="K2238" t="str" cm="1">
        <f t="array" ref="K2238">INDEX($P$5:$P$12,MATCH(MIN(ABS(MOD(J2238 - $Q$5:$Q$12 + PI(), 2*PI()) - PI())),ABS(MOD(J2238 - $Q$5:$Q$12 + PI(), 2*PI()) - PI()),0))</f>
        <v>SE</v>
      </c>
      <c r="L2238">
        <v>5.3837778093294197</v>
      </c>
      <c r="M2238">
        <v>10.9213483598497</v>
      </c>
      <c r="N2238">
        <v>2.4137137730916298</v>
      </c>
    </row>
    <row r="2239" spans="1:14" x14ac:dyDescent="0.3">
      <c r="A2239">
        <v>1680584</v>
      </c>
      <c r="B2239">
        <v>2023</v>
      </c>
      <c r="C2239">
        <v>4</v>
      </c>
      <c r="D2239">
        <v>4</v>
      </c>
      <c r="E2239">
        <v>800</v>
      </c>
      <c r="F2239">
        <v>-3.4823242187500001</v>
      </c>
      <c r="G2239">
        <v>3.2182934570312498</v>
      </c>
      <c r="H2239">
        <v>4.7417290875863998</v>
      </c>
      <c r="I2239">
        <v>2.31681092128848</v>
      </c>
      <c r="J2239">
        <f t="shared" si="35"/>
        <v>2.31681092128848</v>
      </c>
      <c r="K2239" t="str" cm="1">
        <f t="array" ref="K2239">INDEX($P$5:$P$12,MATCH(MIN(ABS(MOD(J2239 - $Q$5:$Q$12 + PI(), 2*PI()) - PI())),ABS(MOD(J2239 - $Q$5:$Q$12 + PI(), 2*PI()) - PI()),0))</f>
        <v>SE</v>
      </c>
      <c r="L2239">
        <v>5.3614181455425403</v>
      </c>
      <c r="M2239">
        <v>11.025104522705</v>
      </c>
      <c r="N2239">
        <v>2.4724795023600201</v>
      </c>
    </row>
    <row r="2240" spans="1:14" x14ac:dyDescent="0.3">
      <c r="A2240">
        <v>1680588</v>
      </c>
      <c r="B2240">
        <v>2023</v>
      </c>
      <c r="C2240">
        <v>4</v>
      </c>
      <c r="D2240">
        <v>4</v>
      </c>
      <c r="E2240">
        <v>900</v>
      </c>
      <c r="F2240">
        <v>-3.62888427734375</v>
      </c>
      <c r="G2240">
        <v>3.1993353271484302</v>
      </c>
      <c r="H2240">
        <v>4.8378246799457898</v>
      </c>
      <c r="I2240">
        <v>2.2933693785512701</v>
      </c>
      <c r="J2240">
        <f t="shared" si="35"/>
        <v>2.2933693785512701</v>
      </c>
      <c r="K2240" t="str" cm="1">
        <f t="array" ref="K2240">INDEX($P$5:$P$12,MATCH(MIN(ABS(MOD(J2240 - $Q$5:$Q$12 + PI(), 2*PI()) - PI())),ABS(MOD(J2240 - $Q$5:$Q$12 + PI(), 2*PI()) - PI()),0))</f>
        <v>SE</v>
      </c>
      <c r="L2240">
        <v>5.3416662490950699</v>
      </c>
      <c r="M2240">
        <v>11.034321043226401</v>
      </c>
      <c r="N2240">
        <v>2.4838943481445299</v>
      </c>
    </row>
    <row r="2241" spans="1:14" x14ac:dyDescent="0.3">
      <c r="A2241">
        <v>1680591</v>
      </c>
      <c r="B2241">
        <v>2023</v>
      </c>
      <c r="C2241">
        <v>4</v>
      </c>
      <c r="D2241">
        <v>4</v>
      </c>
      <c r="E2241">
        <v>1000</v>
      </c>
      <c r="F2241">
        <v>-4.1496948242187504</v>
      </c>
      <c r="G2241">
        <v>2.6767700195312498</v>
      </c>
      <c r="H2241">
        <v>4.9381236185021899</v>
      </c>
      <c r="I2241">
        <v>2.1436854788423099</v>
      </c>
      <c r="J2241">
        <f t="shared" si="35"/>
        <v>2.1436854788423099</v>
      </c>
      <c r="K2241" t="str" cm="1">
        <f t="array" ref="K2241">INDEX($P$5:$P$12,MATCH(MIN(ABS(MOD(J2241 - $Q$5:$Q$12 + PI(), 2*PI()) - PI())),ABS(MOD(J2241 - $Q$5:$Q$12 + PI(), 2*PI()) - PI()),0))</f>
        <v>SE</v>
      </c>
      <c r="L2241">
        <v>5.32427166448183</v>
      </c>
      <c r="M2241">
        <v>11.032898796929199</v>
      </c>
      <c r="N2241">
        <v>2.4884869257608999</v>
      </c>
    </row>
    <row r="2242" spans="1:14" x14ac:dyDescent="0.3">
      <c r="A2242">
        <v>1680595</v>
      </c>
      <c r="B2242">
        <v>2023</v>
      </c>
      <c r="C2242">
        <v>4</v>
      </c>
      <c r="D2242">
        <v>4</v>
      </c>
      <c r="E2242">
        <v>1100</v>
      </c>
      <c r="F2242">
        <v>-4.5143328857421796</v>
      </c>
      <c r="G2242">
        <v>3.03231018066406</v>
      </c>
      <c r="H2242">
        <v>5.4382080168978701</v>
      </c>
      <c r="I2242">
        <v>2.1622804593659199</v>
      </c>
      <c r="J2242">
        <f t="shared" si="35"/>
        <v>2.1622804593659199</v>
      </c>
      <c r="K2242" t="str" cm="1">
        <f t="array" ref="K2242">INDEX($P$5:$P$12,MATCH(MIN(ABS(MOD(J2242 - $Q$5:$Q$12 + PI(), 2*PI()) - PI())),ABS(MOD(J2242 - $Q$5:$Q$12 + PI(), 2*PI()) - PI()),0))</f>
        <v>SE</v>
      </c>
      <c r="L2242">
        <v>5.3083613483161196</v>
      </c>
      <c r="M2242">
        <v>10.9999515745374</v>
      </c>
      <c r="N2242">
        <v>2.49107180701361</v>
      </c>
    </row>
    <row r="2243" spans="1:14" x14ac:dyDescent="0.3">
      <c r="A2243">
        <v>1680598</v>
      </c>
      <c r="B2243">
        <v>2023</v>
      </c>
      <c r="C2243">
        <v>4</v>
      </c>
      <c r="D2243">
        <v>4</v>
      </c>
      <c r="E2243">
        <v>1200</v>
      </c>
      <c r="F2243">
        <v>-4.8188110351562496</v>
      </c>
      <c r="G2243">
        <v>3.4674884033203099</v>
      </c>
      <c r="H2243">
        <v>5.9367007352320202</v>
      </c>
      <c r="I2243">
        <v>2.1945383915572698</v>
      </c>
      <c r="J2243">
        <f t="shared" ref="J2243:J2306" si="36">IF(I2243&lt;0,I2243+2*PI(),I2243)</f>
        <v>2.1945383915572698</v>
      </c>
      <c r="K2243" t="str" cm="1">
        <f t="array" ref="K2243">INDEX($P$5:$P$12,MATCH(MIN(ABS(MOD(J2243 - $Q$5:$Q$12 + PI(), 2*PI()) - PI())),ABS(MOD(J2243 - $Q$5:$Q$12 + PI(), 2*PI()) - PI()),0))</f>
        <v>SE</v>
      </c>
      <c r="L2243">
        <v>5.2926816027194503</v>
      </c>
      <c r="M2243">
        <v>10.940368440416099</v>
      </c>
      <c r="N2243">
        <v>2.4912379582722899</v>
      </c>
    </row>
    <row r="2244" spans="1:14" x14ac:dyDescent="0.3">
      <c r="A2244">
        <v>1680602</v>
      </c>
      <c r="B2244">
        <v>2023</v>
      </c>
      <c r="C2244">
        <v>4</v>
      </c>
      <c r="D2244">
        <v>4</v>
      </c>
      <c r="E2244">
        <v>1300</v>
      </c>
      <c r="F2244">
        <v>-5.0307861328124996</v>
      </c>
      <c r="G2244">
        <v>3.77278930664062</v>
      </c>
      <c r="H2244">
        <v>6.2883024948232498</v>
      </c>
      <c r="I2244">
        <v>2.2142592322137</v>
      </c>
      <c r="J2244">
        <f t="shared" si="36"/>
        <v>2.2142592322137</v>
      </c>
      <c r="K2244" t="str" cm="1">
        <f t="array" ref="K2244">INDEX($P$5:$P$12,MATCH(MIN(ABS(MOD(J2244 - $Q$5:$Q$12 + PI(), 2*PI()) - PI())),ABS(MOD(J2244 - $Q$5:$Q$12 + PI(), 2*PI()) - PI()),0))</f>
        <v>SE</v>
      </c>
      <c r="L2244">
        <v>5.2768049015648302</v>
      </c>
      <c r="M2244">
        <v>10.850945048862</v>
      </c>
      <c r="N2244">
        <v>2.4905122121175101</v>
      </c>
    </row>
    <row r="2245" spans="1:14" x14ac:dyDescent="0.3">
      <c r="A2245">
        <v>1680606</v>
      </c>
      <c r="B2245">
        <v>2023</v>
      </c>
      <c r="C2245">
        <v>4</v>
      </c>
      <c r="D2245">
        <v>4</v>
      </c>
      <c r="E2245">
        <v>1400</v>
      </c>
      <c r="F2245">
        <v>-4.8654095458984301</v>
      </c>
      <c r="G2245">
        <v>3.6768292236328102</v>
      </c>
      <c r="H2245">
        <v>6.0984656421988497</v>
      </c>
      <c r="I2245">
        <v>2.2179405979536901</v>
      </c>
      <c r="J2245">
        <f t="shared" si="36"/>
        <v>2.2179405979536901</v>
      </c>
      <c r="K2245" t="str" cm="1">
        <f t="array" ref="K2245">INDEX($P$5:$P$12,MATCH(MIN(ABS(MOD(J2245 - $Q$5:$Q$12 + PI(), 2*PI()) - PI())),ABS(MOD(J2245 - $Q$5:$Q$12 + PI(), 2*PI()) - PI()),0))</f>
        <v>SE</v>
      </c>
      <c r="L2245">
        <v>5.2606072007268301</v>
      </c>
      <c r="M2245">
        <v>10.7604297002156</v>
      </c>
      <c r="N2245">
        <v>2.4855092366536402</v>
      </c>
    </row>
    <row r="2246" spans="1:14" x14ac:dyDescent="0.3">
      <c r="A2246">
        <v>1680609</v>
      </c>
      <c r="B2246">
        <v>2023</v>
      </c>
      <c r="C2246">
        <v>4</v>
      </c>
      <c r="D2246">
        <v>4</v>
      </c>
      <c r="E2246">
        <v>1500</v>
      </c>
      <c r="F2246">
        <v>-4.56360778808593</v>
      </c>
      <c r="G2246">
        <v>3.38381225585937</v>
      </c>
      <c r="H2246">
        <v>5.6812587888937696</v>
      </c>
      <c r="I2246">
        <v>2.2088206522079399</v>
      </c>
      <c r="J2246">
        <f t="shared" si="36"/>
        <v>2.2088206522079399</v>
      </c>
      <c r="K2246" t="str" cm="1">
        <f t="array" ref="K2246">INDEX($P$5:$P$12,MATCH(MIN(ABS(MOD(J2246 - $Q$5:$Q$12 + PI(), 2*PI()) - PI())),ABS(MOD(J2246 - $Q$5:$Q$12 + PI(), 2*PI()) - PI()),0))</f>
        <v>SE</v>
      </c>
      <c r="L2246">
        <v>5.2448285039003304</v>
      </c>
      <c r="M2246">
        <v>10.693861113654201</v>
      </c>
      <c r="N2246">
        <v>2.4727670881483199</v>
      </c>
    </row>
    <row r="2247" spans="1:14" x14ac:dyDescent="0.3">
      <c r="A2247">
        <v>1680613</v>
      </c>
      <c r="B2247">
        <v>2023</v>
      </c>
      <c r="C2247">
        <v>4</v>
      </c>
      <c r="D2247">
        <v>4</v>
      </c>
      <c r="E2247">
        <v>1600</v>
      </c>
      <c r="F2247">
        <v>-4.2064855957031204</v>
      </c>
      <c r="G2247">
        <v>2.96726989746093</v>
      </c>
      <c r="H2247">
        <v>5.1477385045508699</v>
      </c>
      <c r="I2247">
        <v>2.1851396400736398</v>
      </c>
      <c r="J2247">
        <f t="shared" si="36"/>
        <v>2.1851396400736398</v>
      </c>
      <c r="K2247" t="str" cm="1">
        <f t="array" ref="K2247">INDEX($P$5:$P$12,MATCH(MIN(ABS(MOD(J2247 - $Q$5:$Q$12 + PI(), 2*PI()) - PI())),ABS(MOD(J2247 - $Q$5:$Q$12 + PI(), 2*PI()) - PI()),0))</f>
        <v>SE</v>
      </c>
      <c r="L2247">
        <v>5.2292496033369398</v>
      </c>
      <c r="M2247">
        <v>10.6508853700425</v>
      </c>
      <c r="N2247">
        <v>2.45302613576253</v>
      </c>
    </row>
    <row r="2248" spans="1:14" x14ac:dyDescent="0.3">
      <c r="A2248">
        <v>1680616</v>
      </c>
      <c r="B2248">
        <v>2023</v>
      </c>
      <c r="C2248">
        <v>4</v>
      </c>
      <c r="D2248">
        <v>4</v>
      </c>
      <c r="E2248">
        <v>1700</v>
      </c>
      <c r="F2248">
        <v>-3.8729211425781198</v>
      </c>
      <c r="G2248">
        <v>2.4176879882812501</v>
      </c>
      <c r="H2248">
        <v>4.56560328820935</v>
      </c>
      <c r="I2248">
        <v>2.1288592865750902</v>
      </c>
      <c r="J2248">
        <f t="shared" si="36"/>
        <v>2.1288592865750902</v>
      </c>
      <c r="K2248" t="str" cm="1">
        <f t="array" ref="K2248">INDEX($P$5:$P$12,MATCH(MIN(ABS(MOD(J2248 - $Q$5:$Q$12 + PI(), 2*PI()) - PI())),ABS(MOD(J2248 - $Q$5:$Q$12 + PI(), 2*PI()) - PI()),0))</f>
        <v>SE</v>
      </c>
      <c r="L2248">
        <v>5.2139741847751004</v>
      </c>
      <c r="M2248">
        <v>10.624458101060601</v>
      </c>
      <c r="N2248">
        <v>2.42818800608317</v>
      </c>
    </row>
    <row r="2249" spans="1:14" x14ac:dyDescent="0.3">
      <c r="A2249">
        <v>1680620</v>
      </c>
      <c r="B2249">
        <v>2023</v>
      </c>
      <c r="C2249">
        <v>4</v>
      </c>
      <c r="D2249">
        <v>4</v>
      </c>
      <c r="E2249">
        <v>1800</v>
      </c>
      <c r="F2249">
        <v>-3.7109899902343702</v>
      </c>
      <c r="G2249">
        <v>1.9239306640625</v>
      </c>
      <c r="H2249">
        <v>4.1800664956122002</v>
      </c>
      <c r="I2249">
        <v>2.04908793990404</v>
      </c>
      <c r="J2249">
        <f t="shared" si="36"/>
        <v>2.04908793990404</v>
      </c>
      <c r="K2249" t="str" cm="1">
        <f t="array" ref="K2249">INDEX($P$5:$P$12,MATCH(MIN(ABS(MOD(J2249 - $Q$5:$Q$12 + PI(), 2*PI()) - PI())),ABS(MOD(J2249 - $Q$5:$Q$12 + PI(), 2*PI()) - PI()),0))</f>
        <v>SE</v>
      </c>
      <c r="L2249">
        <v>5.1990865224679901</v>
      </c>
      <c r="M2249">
        <v>10.6029304928249</v>
      </c>
      <c r="N2249">
        <v>2.4009630415174601</v>
      </c>
    </row>
    <row r="2250" spans="1:14" x14ac:dyDescent="0.3">
      <c r="A2250">
        <v>1680624</v>
      </c>
      <c r="B2250">
        <v>2023</v>
      </c>
      <c r="C2250">
        <v>4</v>
      </c>
      <c r="D2250">
        <v>4</v>
      </c>
      <c r="E2250">
        <v>1900</v>
      </c>
      <c r="F2250">
        <v>-3.6316821289062502</v>
      </c>
      <c r="G2250">
        <v>1.37420715332031</v>
      </c>
      <c r="H2250">
        <v>3.8829834387560398</v>
      </c>
      <c r="I2250">
        <v>1.9325393359893499</v>
      </c>
      <c r="J2250">
        <f t="shared" si="36"/>
        <v>1.9325393359893499</v>
      </c>
      <c r="K2250" t="str" cm="1">
        <f t="array" ref="K2250">INDEX($P$5:$P$12,MATCH(MIN(ABS(MOD(J2250 - $Q$5:$Q$12 + PI(), 2*PI()) - PI())),ABS(MOD(J2250 - $Q$5:$Q$12 + PI(), 2*PI()) - PI()),0))</f>
        <v>E</v>
      </c>
      <c r="L2250">
        <v>5.1846472181257202</v>
      </c>
      <c r="M2250">
        <v>10.5775172975328</v>
      </c>
      <c r="N2250">
        <v>2.3732032775878902</v>
      </c>
    </row>
    <row r="2251" spans="1:14" x14ac:dyDescent="0.3">
      <c r="A2251">
        <v>1680627</v>
      </c>
      <c r="B2251">
        <v>2023</v>
      </c>
      <c r="C2251">
        <v>4</v>
      </c>
      <c r="D2251">
        <v>4</v>
      </c>
      <c r="E2251">
        <v>2000</v>
      </c>
      <c r="F2251">
        <v>-3.6727038574218702</v>
      </c>
      <c r="G2251">
        <v>0.715776977539062</v>
      </c>
      <c r="H2251">
        <v>3.74180308219132</v>
      </c>
      <c r="I2251">
        <v>1.7632746081322599</v>
      </c>
      <c r="J2251">
        <f t="shared" si="36"/>
        <v>1.7632746081322599</v>
      </c>
      <c r="K2251" t="str" cm="1">
        <f t="array" ref="K2251">INDEX($P$5:$P$12,MATCH(MIN(ABS(MOD(J2251 - $Q$5:$Q$12 + PI(), 2*PI()) - PI())),ABS(MOD(J2251 - $Q$5:$Q$12 + PI(), 2*PI()) - PI()),0))</f>
        <v>E</v>
      </c>
      <c r="L2251">
        <v>5.1708148777865697</v>
      </c>
      <c r="M2251">
        <v>10.5442407396104</v>
      </c>
      <c r="N2251">
        <v>2.3459978103637602</v>
      </c>
    </row>
    <row r="2252" spans="1:14" x14ac:dyDescent="0.3">
      <c r="A2252">
        <v>1680631</v>
      </c>
      <c r="B2252">
        <v>2023</v>
      </c>
      <c r="C2252">
        <v>4</v>
      </c>
      <c r="D2252">
        <v>4</v>
      </c>
      <c r="E2252">
        <v>2100</v>
      </c>
      <c r="F2252">
        <v>-3.8507879638671798</v>
      </c>
      <c r="G2252">
        <v>0.25614074707031198</v>
      </c>
      <c r="H2252">
        <v>3.8592973486081799</v>
      </c>
      <c r="I2252">
        <v>1.6372149376095799</v>
      </c>
      <c r="J2252">
        <f t="shared" si="36"/>
        <v>1.6372149376095799</v>
      </c>
      <c r="K2252" t="str" cm="1">
        <f t="array" ref="K2252">INDEX($P$5:$P$12,MATCH(MIN(ABS(MOD(J2252 - $Q$5:$Q$12 + PI(), 2*PI()) - PI())),ABS(MOD(J2252 - $Q$5:$Q$12 + PI(), 2*PI()) - PI()),0))</f>
        <v>E</v>
      </c>
      <c r="L2252">
        <v>5.1578849347874396</v>
      </c>
      <c r="M2252">
        <v>10.5015137990315</v>
      </c>
      <c r="N2252">
        <v>2.3195977740817599</v>
      </c>
    </row>
    <row r="2253" spans="1:14" x14ac:dyDescent="0.3">
      <c r="A2253">
        <v>1680634</v>
      </c>
      <c r="B2253">
        <v>2023</v>
      </c>
      <c r="C2253">
        <v>4</v>
      </c>
      <c r="D2253">
        <v>4</v>
      </c>
      <c r="E2253">
        <v>2200</v>
      </c>
      <c r="F2253">
        <v>-3.8308239746093702</v>
      </c>
      <c r="G2253">
        <v>-0.180660400390625</v>
      </c>
      <c r="H2253">
        <v>3.8350815512465002</v>
      </c>
      <c r="I2253">
        <v>1.5236715702507999</v>
      </c>
      <c r="J2253">
        <f t="shared" si="36"/>
        <v>1.5236715702507999</v>
      </c>
      <c r="K2253" t="str" cm="1">
        <f t="array" ref="K2253">INDEX($P$5:$P$12,MATCH(MIN(ABS(MOD(J2253 - $Q$5:$Q$12 + PI(), 2*PI()) - PI())),ABS(MOD(J2253 - $Q$5:$Q$12 + PI(), 2*PI()) - PI()),0))</f>
        <v>E</v>
      </c>
      <c r="L2253">
        <v>5.1456467034954496</v>
      </c>
      <c r="M2253">
        <v>10.4590118196275</v>
      </c>
      <c r="N2253">
        <v>2.2930296791924301</v>
      </c>
    </row>
    <row r="2254" spans="1:14" x14ac:dyDescent="0.3">
      <c r="A2254">
        <v>1680638</v>
      </c>
      <c r="B2254">
        <v>2023</v>
      </c>
      <c r="C2254">
        <v>4</v>
      </c>
      <c r="D2254">
        <v>4</v>
      </c>
      <c r="E2254">
        <v>2300</v>
      </c>
      <c r="F2254">
        <v>-4.1264086914062501</v>
      </c>
      <c r="G2254">
        <v>-0.21802307128906201</v>
      </c>
      <c r="H2254">
        <v>4.13216441445973</v>
      </c>
      <c r="I2254">
        <v>1.5180093767834699</v>
      </c>
      <c r="J2254">
        <f t="shared" si="36"/>
        <v>1.5180093767834699</v>
      </c>
      <c r="K2254" t="str" cm="1">
        <f t="array" ref="K2254">INDEX($P$5:$P$12,MATCH(MIN(ABS(MOD(J2254 - $Q$5:$Q$12 + PI(), 2*PI()) - PI())),ABS(MOD(J2254 - $Q$5:$Q$12 + PI(), 2*PI()) - PI()),0))</f>
        <v>E</v>
      </c>
      <c r="L2254">
        <v>5.1336158436803396</v>
      </c>
      <c r="M2254">
        <v>10.4051300684611</v>
      </c>
      <c r="N2254">
        <v>2.2681279182434002</v>
      </c>
    </row>
    <row r="2255" spans="1:14" x14ac:dyDescent="0.3">
      <c r="A2255">
        <v>1680642</v>
      </c>
      <c r="B2255">
        <v>2023</v>
      </c>
      <c r="C2255">
        <v>4</v>
      </c>
      <c r="D2255">
        <v>4</v>
      </c>
      <c r="E2255">
        <v>0</v>
      </c>
      <c r="F2255">
        <v>-2.7767651367187498</v>
      </c>
      <c r="G2255">
        <v>3.3681427001953099</v>
      </c>
      <c r="H2255">
        <v>4.3651815395669002</v>
      </c>
      <c r="I2255">
        <v>2.4521376521248501</v>
      </c>
      <c r="J2255">
        <f t="shared" si="36"/>
        <v>2.4521376521248501</v>
      </c>
      <c r="K2255" t="str" cm="1">
        <f t="array" ref="K2255">INDEX($P$5:$P$12,MATCH(MIN(ABS(MOD(J2255 - $Q$5:$Q$12 + PI(), 2*PI()) - PI())),ABS(MOD(J2255 - $Q$5:$Q$12 + PI(), 2*PI()) - PI()),0))</f>
        <v>SE</v>
      </c>
      <c r="L2255">
        <v>5.6109901914194902</v>
      </c>
      <c r="M2255">
        <v>10.373818185594301</v>
      </c>
      <c r="N2255">
        <v>2.2155861324734101</v>
      </c>
    </row>
    <row r="2256" spans="1:14" x14ac:dyDescent="0.3">
      <c r="A2256">
        <v>1680645</v>
      </c>
      <c r="B2256">
        <v>2023</v>
      </c>
      <c r="C2256">
        <v>4</v>
      </c>
      <c r="D2256">
        <v>4</v>
      </c>
      <c r="E2256">
        <v>100</v>
      </c>
      <c r="F2256">
        <v>-3.1458435058593701</v>
      </c>
      <c r="G2256">
        <v>3.5437408447265599</v>
      </c>
      <c r="H2256">
        <v>4.7386106126100804</v>
      </c>
      <c r="I2256">
        <v>2.4156046228938099</v>
      </c>
      <c r="J2256">
        <f t="shared" si="36"/>
        <v>2.4156046228938099</v>
      </c>
      <c r="K2256" t="str" cm="1">
        <f t="array" ref="K2256">INDEX($P$5:$P$12,MATCH(MIN(ABS(MOD(J2256 - $Q$5:$Q$12 + PI(), 2*PI()) - PI())),ABS(MOD(J2256 - $Q$5:$Q$12 + PI(), 2*PI()) - PI()),0))</f>
        <v>SE</v>
      </c>
      <c r="L2256">
        <v>5.5695324668234401</v>
      </c>
      <c r="M2256">
        <v>10.506381034851</v>
      </c>
      <c r="N2256">
        <v>2.2484128740098699</v>
      </c>
    </row>
    <row r="2257" spans="1:14" x14ac:dyDescent="0.3">
      <c r="A2257">
        <v>1680649</v>
      </c>
      <c r="B2257">
        <v>2023</v>
      </c>
      <c r="C2257">
        <v>4</v>
      </c>
      <c r="D2257">
        <v>4</v>
      </c>
      <c r="E2257">
        <v>200</v>
      </c>
      <c r="F2257">
        <v>-3.2713360595703098</v>
      </c>
      <c r="G2257">
        <v>3.6457257080078098</v>
      </c>
      <c r="H2257">
        <v>4.8982604619062498</v>
      </c>
      <c r="I2257">
        <v>2.41026726005712</v>
      </c>
      <c r="J2257">
        <f t="shared" si="36"/>
        <v>2.41026726005712</v>
      </c>
      <c r="K2257" t="str" cm="1">
        <f t="array" ref="K2257">INDEX($P$5:$P$12,MATCH(MIN(ABS(MOD(J2257 - $Q$5:$Q$12 + PI(), 2*PI()) - PI())),ABS(MOD(J2257 - $Q$5:$Q$12 + PI(), 2*PI()) - PI()),0))</f>
        <v>SE</v>
      </c>
      <c r="L2257">
        <v>5.5312823718069897</v>
      </c>
      <c r="M2257">
        <v>10.617089271545399</v>
      </c>
      <c r="N2257">
        <v>2.28272575802273</v>
      </c>
    </row>
    <row r="2258" spans="1:14" x14ac:dyDescent="0.3">
      <c r="A2258">
        <v>1680652</v>
      </c>
      <c r="B2258">
        <v>2023</v>
      </c>
      <c r="C2258">
        <v>4</v>
      </c>
      <c r="D2258">
        <v>5</v>
      </c>
      <c r="E2258">
        <v>300</v>
      </c>
      <c r="F2258">
        <v>-5.0842932128906204</v>
      </c>
      <c r="G2258">
        <v>0.75014221191406205</v>
      </c>
      <c r="H2258">
        <v>5.1393336934607499</v>
      </c>
      <c r="I2258">
        <v>1.71728061882531</v>
      </c>
      <c r="J2258">
        <f t="shared" si="36"/>
        <v>1.71728061882531</v>
      </c>
      <c r="K2258" t="str" cm="1">
        <f t="array" ref="K2258">INDEX($P$5:$P$12,MATCH(MIN(ABS(MOD(J2258 - $Q$5:$Q$12 + PI(), 2*PI()) - PI())),ABS(MOD(J2258 - $Q$5:$Q$12 + PI(), 2*PI()) - PI()),0))</f>
        <v>E</v>
      </c>
      <c r="L2258">
        <v>5.0996571072630896</v>
      </c>
      <c r="M2258">
        <v>10.089724010891301</v>
      </c>
      <c r="N2258">
        <v>2.1800364388359901</v>
      </c>
    </row>
    <row r="2259" spans="1:14" x14ac:dyDescent="0.3">
      <c r="A2259">
        <v>1680656</v>
      </c>
      <c r="B2259">
        <v>2023</v>
      </c>
      <c r="C2259">
        <v>4</v>
      </c>
      <c r="D2259">
        <v>5</v>
      </c>
      <c r="E2259">
        <v>400</v>
      </c>
      <c r="F2259">
        <v>-4.5901086425781203</v>
      </c>
      <c r="G2259">
        <v>0.93287170410156195</v>
      </c>
      <c r="H2259">
        <v>4.6839456622578002</v>
      </c>
      <c r="I2259">
        <v>1.77130072342471</v>
      </c>
      <c r="J2259">
        <f t="shared" si="36"/>
        <v>1.77130072342471</v>
      </c>
      <c r="K2259" t="str" cm="1">
        <f t="array" ref="K2259">INDEX($P$5:$P$12,MATCH(MIN(ABS(MOD(J2259 - $Q$5:$Q$12 + PI(), 2*PI()) - PI())),ABS(MOD(J2259 - $Q$5:$Q$12 + PI(), 2*PI()) - PI()),0))</f>
        <v>E</v>
      </c>
      <c r="L2259">
        <v>5.0929118528541402</v>
      </c>
      <c r="M2259">
        <v>10.002806451585499</v>
      </c>
      <c r="N2259">
        <v>2.1595871183607298</v>
      </c>
    </row>
    <row r="2260" spans="1:14" x14ac:dyDescent="0.3">
      <c r="A2260">
        <v>1680660</v>
      </c>
      <c r="B2260">
        <v>2023</v>
      </c>
      <c r="C2260">
        <v>4</v>
      </c>
      <c r="D2260">
        <v>5</v>
      </c>
      <c r="E2260">
        <v>500</v>
      </c>
      <c r="F2260">
        <v>-4.1200646972656196</v>
      </c>
      <c r="G2260">
        <v>0.67572082519531196</v>
      </c>
      <c r="H2260">
        <v>4.1751085905946299</v>
      </c>
      <c r="I2260">
        <v>1.7333564344708601</v>
      </c>
      <c r="J2260">
        <f t="shared" si="36"/>
        <v>1.7333564344708601</v>
      </c>
      <c r="K2260" t="str" cm="1">
        <f t="array" ref="K2260">INDEX($P$5:$P$12,MATCH(MIN(ABS(MOD(J2260 - $Q$5:$Q$12 + PI(), 2*PI()) - PI())),ABS(MOD(J2260 - $Q$5:$Q$12 + PI(), 2*PI()) - PI()),0))</f>
        <v>E</v>
      </c>
      <c r="L2260">
        <v>5.08535841782638</v>
      </c>
      <c r="M2260">
        <v>9.9309791988796601</v>
      </c>
      <c r="N2260">
        <v>2.1373280419243699</v>
      </c>
    </row>
    <row r="2261" spans="1:14" x14ac:dyDescent="0.3">
      <c r="A2261">
        <v>1680663</v>
      </c>
      <c r="B2261">
        <v>2023</v>
      </c>
      <c r="C2261">
        <v>4</v>
      </c>
      <c r="D2261">
        <v>5</v>
      </c>
      <c r="E2261">
        <v>600</v>
      </c>
      <c r="F2261">
        <v>-4.0120275878906204</v>
      </c>
      <c r="G2261">
        <v>0.40325195312500001</v>
      </c>
      <c r="H2261">
        <v>4.0322422426851503</v>
      </c>
      <c r="I2261">
        <v>1.6709706593862099</v>
      </c>
      <c r="J2261">
        <f t="shared" si="36"/>
        <v>1.6709706593862099</v>
      </c>
      <c r="K2261" t="str" cm="1">
        <f t="array" ref="K2261">INDEX($P$5:$P$12,MATCH(MIN(ABS(MOD(J2261 - $Q$5:$Q$12 + PI(), 2*PI()) - PI())),ABS(MOD(J2261 - $Q$5:$Q$12 + PI(), 2*PI()) - PI()),0))</f>
        <v>E</v>
      </c>
      <c r="L2261">
        <v>5.0777083988230904</v>
      </c>
      <c r="M2261">
        <v>9.8652989069620691</v>
      </c>
      <c r="N2261">
        <v>2.1146109898884999</v>
      </c>
    </row>
    <row r="2262" spans="1:14" x14ac:dyDescent="0.3">
      <c r="A2262">
        <v>1680667</v>
      </c>
      <c r="B2262">
        <v>2023</v>
      </c>
      <c r="C2262">
        <v>4</v>
      </c>
      <c r="D2262">
        <v>5</v>
      </c>
      <c r="E2262">
        <v>700</v>
      </c>
      <c r="F2262">
        <v>-4.1428381347656202</v>
      </c>
      <c r="G2262">
        <v>0.26837280273437503</v>
      </c>
      <c r="H2262">
        <v>4.15152162129933</v>
      </c>
      <c r="I2262">
        <v>1.63548587847547</v>
      </c>
      <c r="J2262">
        <f t="shared" si="36"/>
        <v>1.63548587847547</v>
      </c>
      <c r="K2262" t="str" cm="1">
        <f t="array" ref="K2262">INDEX($P$5:$P$12,MATCH(MIN(ABS(MOD(J2262 - $Q$5:$Q$12 + PI(), 2*PI()) - PI())),ABS(MOD(J2262 - $Q$5:$Q$12 + PI(), 2*PI()) - PI()),0))</f>
        <v>E</v>
      </c>
      <c r="L2262">
        <v>5.0710961841059303</v>
      </c>
      <c r="M2262">
        <v>9.7985399034288196</v>
      </c>
      <c r="N2262">
        <v>2.09227191077338</v>
      </c>
    </row>
    <row r="2263" spans="1:14" x14ac:dyDescent="0.3">
      <c r="A2263">
        <v>1680670</v>
      </c>
      <c r="B2263">
        <v>2023</v>
      </c>
      <c r="C2263">
        <v>4</v>
      </c>
      <c r="D2263">
        <v>5</v>
      </c>
      <c r="E2263">
        <v>800</v>
      </c>
      <c r="F2263">
        <v>-4.2022491455078104</v>
      </c>
      <c r="G2263">
        <v>0.32531677246093699</v>
      </c>
      <c r="H2263">
        <v>4.21482252098063</v>
      </c>
      <c r="I2263">
        <v>1.6480571473994401</v>
      </c>
      <c r="J2263">
        <f t="shared" si="36"/>
        <v>1.6480571473994401</v>
      </c>
      <c r="K2263" t="str" cm="1">
        <f t="array" ref="K2263">INDEX($P$5:$P$12,MATCH(MIN(ABS(MOD(J2263 - $Q$5:$Q$12 + PI(), 2*PI()) - PI())),ABS(MOD(J2263 - $Q$5:$Q$12 + PI(), 2*PI()) - PI()),0))</f>
        <v>E</v>
      </c>
      <c r="L2263">
        <v>5.0655473400213502</v>
      </c>
      <c r="M2263">
        <v>9.7298790613810198</v>
      </c>
      <c r="N2263">
        <v>2.0705684026082301</v>
      </c>
    </row>
    <row r="2264" spans="1:14" x14ac:dyDescent="0.3">
      <c r="A2264">
        <v>1680674</v>
      </c>
      <c r="B2264">
        <v>2023</v>
      </c>
      <c r="C2264">
        <v>4</v>
      </c>
      <c r="D2264">
        <v>5</v>
      </c>
      <c r="E2264">
        <v>900</v>
      </c>
      <c r="F2264">
        <v>-4.3690270996093696</v>
      </c>
      <c r="G2264">
        <v>0.38916259765625</v>
      </c>
      <c r="H2264">
        <v>4.3863248083715396</v>
      </c>
      <c r="I2264">
        <v>1.65963492955103</v>
      </c>
      <c r="J2264">
        <f t="shared" si="36"/>
        <v>1.65963492955103</v>
      </c>
      <c r="K2264" t="str" cm="1">
        <f t="array" ref="K2264">INDEX($P$5:$P$12,MATCH(MIN(ABS(MOD(J2264 - $Q$5:$Q$12 + PI(), 2*PI()) - PI())),ABS(MOD(J2264 - $Q$5:$Q$12 + PI(), 2*PI()) - PI()),0))</f>
        <v>E</v>
      </c>
      <c r="L2264">
        <v>5.0614808705808798</v>
      </c>
      <c r="M2264">
        <v>9.6583228641086105</v>
      </c>
      <c r="N2264">
        <v>2.0499938329060798</v>
      </c>
    </row>
    <row r="2265" spans="1:14" x14ac:dyDescent="0.3">
      <c r="A2265">
        <v>1680678</v>
      </c>
      <c r="B2265">
        <v>2023</v>
      </c>
      <c r="C2265">
        <v>4</v>
      </c>
      <c r="D2265">
        <v>5</v>
      </c>
      <c r="E2265">
        <v>1000</v>
      </c>
      <c r="F2265">
        <v>-4.74833618164062</v>
      </c>
      <c r="G2265">
        <v>0.29270996093750001</v>
      </c>
      <c r="H2265">
        <v>4.75734964188144</v>
      </c>
      <c r="I2265">
        <v>1.6323631619238499</v>
      </c>
      <c r="J2265">
        <f t="shared" si="36"/>
        <v>1.6323631619238499</v>
      </c>
      <c r="K2265" t="str" cm="1">
        <f t="array" ref="K2265">INDEX($P$5:$P$12,MATCH(MIN(ABS(MOD(J2265 - $Q$5:$Q$12 + PI(), 2*PI()) - PI())),ABS(MOD(J2265 - $Q$5:$Q$12 + PI(), 2*PI()) - PI()),0))</f>
        <v>E</v>
      </c>
      <c r="L2265">
        <v>5.06019497804387</v>
      </c>
      <c r="M2265">
        <v>9.5868380864461198</v>
      </c>
      <c r="N2265">
        <v>2.0292833116319402</v>
      </c>
    </row>
    <row r="2266" spans="1:14" x14ac:dyDescent="0.3">
      <c r="A2266">
        <v>1680681</v>
      </c>
      <c r="B2266">
        <v>2023</v>
      </c>
      <c r="C2266">
        <v>4</v>
      </c>
      <c r="D2266">
        <v>5</v>
      </c>
      <c r="E2266">
        <v>1100</v>
      </c>
      <c r="F2266">
        <v>-4.8870867919921803</v>
      </c>
      <c r="G2266">
        <v>0.52217956542968702</v>
      </c>
      <c r="H2266">
        <v>4.9149047611339096</v>
      </c>
      <c r="I2266">
        <v>1.6772413123166801</v>
      </c>
      <c r="J2266">
        <f t="shared" si="36"/>
        <v>1.6772413123166801</v>
      </c>
      <c r="K2266" t="str" cm="1">
        <f t="array" ref="K2266">INDEX($P$5:$P$12,MATCH(MIN(ABS(MOD(J2266 - $Q$5:$Q$12 + PI(), 2*PI()) - PI())),ABS(MOD(J2266 - $Q$5:$Q$12 + PI(), 2*PI()) - PI()),0))</f>
        <v>E</v>
      </c>
      <c r="L2266">
        <v>5.0593285629692302</v>
      </c>
      <c r="M2266">
        <v>9.5117736392551002</v>
      </c>
      <c r="N2266">
        <v>2.0104115804036402</v>
      </c>
    </row>
    <row r="2267" spans="1:14" x14ac:dyDescent="0.3">
      <c r="A2267">
        <v>1680685</v>
      </c>
      <c r="B2267">
        <v>2023</v>
      </c>
      <c r="C2267">
        <v>4</v>
      </c>
      <c r="D2267">
        <v>5</v>
      </c>
      <c r="E2267">
        <v>1200</v>
      </c>
      <c r="F2267">
        <v>-4.9610668945312497</v>
      </c>
      <c r="G2267">
        <v>0.81421569824218698</v>
      </c>
      <c r="H2267">
        <v>5.0274379096392501</v>
      </c>
      <c r="I2267">
        <v>1.7334672075761901</v>
      </c>
      <c r="J2267">
        <f t="shared" si="36"/>
        <v>1.7334672075761901</v>
      </c>
      <c r="K2267" t="str" cm="1">
        <f t="array" ref="K2267">INDEX($P$5:$P$12,MATCH(MIN(ABS(MOD(J2267 - $Q$5:$Q$12 + PI(), 2*PI()) - PI())),ABS(MOD(J2267 - $Q$5:$Q$12 + PI(), 2*PI()) - PI()),0))</f>
        <v>E</v>
      </c>
      <c r="L2267">
        <v>5.0600122260117297</v>
      </c>
      <c r="M2267">
        <v>9.4356750912136498</v>
      </c>
      <c r="N2267">
        <v>1.9926106135050401</v>
      </c>
    </row>
    <row r="2268" spans="1:14" x14ac:dyDescent="0.3">
      <c r="A2268">
        <v>1680688</v>
      </c>
      <c r="B2268">
        <v>2023</v>
      </c>
      <c r="C2268">
        <v>4</v>
      </c>
      <c r="D2268">
        <v>5</v>
      </c>
      <c r="E2268">
        <v>1300</v>
      </c>
      <c r="F2268">
        <v>-4.7731842041015602</v>
      </c>
      <c r="G2268">
        <v>0.97198364257812497</v>
      </c>
      <c r="H2268">
        <v>4.8711435667329797</v>
      </c>
      <c r="I2268">
        <v>1.7716838742911201</v>
      </c>
      <c r="J2268">
        <f t="shared" si="36"/>
        <v>1.7716838742911201</v>
      </c>
      <c r="K2268" t="str" cm="1">
        <f t="array" ref="K2268">INDEX($P$5:$P$12,MATCH(MIN(ABS(MOD(J2268 - $Q$5:$Q$12 + PI(), 2*PI()) - PI())),ABS(MOD(J2268 - $Q$5:$Q$12 + PI(), 2*PI()) - PI()),0))</f>
        <v>E</v>
      </c>
      <c r="L2268">
        <v>5.0621318655140097</v>
      </c>
      <c r="M2268">
        <v>9.3654043409559407</v>
      </c>
      <c r="N2268">
        <v>1.9750510321723</v>
      </c>
    </row>
    <row r="2269" spans="1:14" x14ac:dyDescent="0.3">
      <c r="A2269">
        <v>1680692</v>
      </c>
      <c r="B2269">
        <v>2023</v>
      </c>
      <c r="C2269">
        <v>4</v>
      </c>
      <c r="D2269">
        <v>5</v>
      </c>
      <c r="E2269">
        <v>1400</v>
      </c>
      <c r="F2269">
        <v>-4.4460180664062499</v>
      </c>
      <c r="G2269">
        <v>0.86518554687500004</v>
      </c>
      <c r="H2269">
        <v>4.5294174766002904</v>
      </c>
      <c r="I2269">
        <v>1.76299215444169</v>
      </c>
      <c r="J2269">
        <f t="shared" si="36"/>
        <v>1.76299215444169</v>
      </c>
      <c r="K2269" t="str" cm="1">
        <f t="array" ref="K2269">INDEX($P$5:$P$12,MATCH(MIN(ABS(MOD(J2269 - $Q$5:$Q$12 + PI(), 2*PI()) - PI())),ABS(MOD(J2269 - $Q$5:$Q$12 + PI(), 2*PI()) - PI()),0))</f>
        <v>E</v>
      </c>
      <c r="L2269">
        <v>5.0659450387441396</v>
      </c>
      <c r="M2269">
        <v>9.3074220021565708</v>
      </c>
      <c r="N2269">
        <v>1.9570039113362601</v>
      </c>
    </row>
    <row r="2270" spans="1:14" x14ac:dyDescent="0.3">
      <c r="A2270">
        <v>1680696</v>
      </c>
      <c r="B2270">
        <v>2023</v>
      </c>
      <c r="C2270">
        <v>4</v>
      </c>
      <c r="D2270">
        <v>5</v>
      </c>
      <c r="E2270">
        <v>1500</v>
      </c>
      <c r="F2270">
        <v>-4.0527264404296801</v>
      </c>
      <c r="G2270">
        <v>0.74925231933593694</v>
      </c>
      <c r="H2270">
        <v>4.1214039645475298</v>
      </c>
      <c r="I2270">
        <v>1.75360830499861</v>
      </c>
      <c r="J2270">
        <f t="shared" si="36"/>
        <v>1.75360830499861</v>
      </c>
      <c r="K2270" t="str" cm="1">
        <f t="array" ref="K2270">INDEX($P$5:$P$12,MATCH(MIN(ABS(MOD(J2270 - $Q$5:$Q$12 + PI(), 2*PI()) - PI())),ABS(MOD(J2270 - $Q$5:$Q$12 + PI(), 2*PI()) - PI()),0))</f>
        <v>E</v>
      </c>
      <c r="L2270">
        <v>5.07186838245934</v>
      </c>
      <c r="M2270">
        <v>9.2598468992445202</v>
      </c>
      <c r="N2270">
        <v>1.9387368096245601</v>
      </c>
    </row>
    <row r="2271" spans="1:14" x14ac:dyDescent="0.3">
      <c r="A2271">
        <v>1680699</v>
      </c>
      <c r="B2271">
        <v>2023</v>
      </c>
      <c r="C2271">
        <v>4</v>
      </c>
      <c r="D2271">
        <v>5</v>
      </c>
      <c r="E2271">
        <v>1600</v>
      </c>
      <c r="F2271">
        <v>-3.8365679931640599</v>
      </c>
      <c r="G2271">
        <v>0.56419250488281203</v>
      </c>
      <c r="H2271">
        <v>3.8778302114374301</v>
      </c>
      <c r="I2271">
        <v>1.7168063723618701</v>
      </c>
      <c r="J2271">
        <f t="shared" si="36"/>
        <v>1.7168063723618701</v>
      </c>
      <c r="K2271" t="str" cm="1">
        <f t="array" ref="K2271">INDEX($P$5:$P$12,MATCH(MIN(ABS(MOD(J2271 - $Q$5:$Q$12 + PI(), 2*PI()) - PI())),ABS(MOD(J2271 - $Q$5:$Q$12 + PI(), 2*PI()) - PI()),0))</f>
        <v>E</v>
      </c>
      <c r="L2271">
        <v>5.08040020369023</v>
      </c>
      <c r="M2271">
        <v>9.2170320087008992</v>
      </c>
      <c r="N2271">
        <v>1.9214252895779</v>
      </c>
    </row>
    <row r="2272" spans="1:14" x14ac:dyDescent="0.3">
      <c r="A2272">
        <v>1680703</v>
      </c>
      <c r="B2272">
        <v>2023</v>
      </c>
      <c r="C2272">
        <v>4</v>
      </c>
      <c r="D2272">
        <v>5</v>
      </c>
      <c r="E2272">
        <v>1700</v>
      </c>
      <c r="F2272">
        <v>-3.7775610351562499</v>
      </c>
      <c r="G2272">
        <v>0.54236206054687497</v>
      </c>
      <c r="H2272">
        <v>3.8162971554965899</v>
      </c>
      <c r="I2272">
        <v>1.71339648246015</v>
      </c>
      <c r="J2272">
        <f t="shared" si="36"/>
        <v>1.71339648246015</v>
      </c>
      <c r="K2272" t="str" cm="1">
        <f t="array" ref="K2272">INDEX($P$5:$P$12,MATCH(MIN(ABS(MOD(J2272 - $Q$5:$Q$12 + PI(), 2*PI()) - PI())),ABS(MOD(J2272 - $Q$5:$Q$12 + PI(), 2*PI()) - PI()),0))</f>
        <v>E</v>
      </c>
      <c r="L2272">
        <v>5.0917573429309098</v>
      </c>
      <c r="M2272">
        <v>9.1756979624430297</v>
      </c>
      <c r="N2272">
        <v>1.90522638956705</v>
      </c>
    </row>
    <row r="2273" spans="1:14" x14ac:dyDescent="0.3">
      <c r="A2273">
        <v>1680706</v>
      </c>
      <c r="B2273">
        <v>2023</v>
      </c>
      <c r="C2273">
        <v>4</v>
      </c>
      <c r="D2273">
        <v>5</v>
      </c>
      <c r="E2273">
        <v>1800</v>
      </c>
      <c r="F2273">
        <v>-3.6621856689453098</v>
      </c>
      <c r="G2273">
        <v>0.54331176757812505</v>
      </c>
      <c r="H2273">
        <v>3.7022684330849498</v>
      </c>
      <c r="I2273">
        <v>1.7180792797698601</v>
      </c>
      <c r="J2273">
        <f t="shared" si="36"/>
        <v>1.7180792797698601</v>
      </c>
      <c r="K2273" t="str" cm="1">
        <f t="array" ref="K2273">INDEX($P$5:$P$12,MATCH(MIN(ABS(MOD(J2273 - $Q$5:$Q$12 + PI(), 2*PI()) - PI())),ABS(MOD(J2273 - $Q$5:$Q$12 + PI(), 2*PI()) - PI()),0))</f>
        <v>E</v>
      </c>
      <c r="L2273">
        <v>5.1058207272899701</v>
      </c>
      <c r="M2273">
        <v>9.1365492078993</v>
      </c>
      <c r="N2273">
        <v>1.89039325714111</v>
      </c>
    </row>
    <row r="2274" spans="1:14" x14ac:dyDescent="0.3">
      <c r="A2274">
        <v>1680710</v>
      </c>
      <c r="B2274">
        <v>2023</v>
      </c>
      <c r="C2274">
        <v>4</v>
      </c>
      <c r="D2274">
        <v>5</v>
      </c>
      <c r="E2274">
        <v>1900</v>
      </c>
      <c r="F2274">
        <v>-3.6207818603515598</v>
      </c>
      <c r="G2274">
        <v>0.86125183105468694</v>
      </c>
      <c r="H2274">
        <v>3.7218027885348701</v>
      </c>
      <c r="I2274">
        <v>1.80432018650452</v>
      </c>
      <c r="J2274">
        <f t="shared" si="36"/>
        <v>1.80432018650452</v>
      </c>
      <c r="K2274" t="str" cm="1">
        <f t="array" ref="K2274">INDEX($P$5:$P$12,MATCH(MIN(ABS(MOD(J2274 - $Q$5:$Q$12 + PI(), 2*PI()) - PI())),ABS(MOD(J2274 - $Q$5:$Q$12 + PI(), 2*PI()) - PI()),0))</f>
        <v>E</v>
      </c>
      <c r="L2274">
        <v>5.1227028013467697</v>
      </c>
      <c r="M2274">
        <v>9.0987642076280295</v>
      </c>
      <c r="N2274">
        <v>1.87664710150824</v>
      </c>
    </row>
    <row r="2275" spans="1:14" x14ac:dyDescent="0.3">
      <c r="A2275">
        <v>1680714</v>
      </c>
      <c r="B2275">
        <v>2023</v>
      </c>
      <c r="C2275">
        <v>4</v>
      </c>
      <c r="D2275">
        <v>5</v>
      </c>
      <c r="E2275">
        <v>2000</v>
      </c>
      <c r="F2275">
        <v>-3.32640258789062</v>
      </c>
      <c r="G2275">
        <v>1.0402246093750001</v>
      </c>
      <c r="H2275">
        <v>3.48525772571768</v>
      </c>
      <c r="I2275">
        <v>1.87387941673514</v>
      </c>
      <c r="J2275">
        <f t="shared" si="36"/>
        <v>1.87387941673514</v>
      </c>
      <c r="K2275" t="str" cm="1">
        <f t="array" ref="K2275">INDEX($P$5:$P$12,MATCH(MIN(ABS(MOD(J2275 - $Q$5:$Q$12 + PI(), 2*PI()) - PI())),ABS(MOD(J2275 - $Q$5:$Q$12 + PI(), 2*PI()) - PI()),0))</f>
        <v>E</v>
      </c>
      <c r="L2275">
        <v>5.1422705254095202</v>
      </c>
      <c r="M2275">
        <v>9.0636974970499598</v>
      </c>
      <c r="N2275">
        <v>1.8639584647284599</v>
      </c>
    </row>
    <row r="2276" spans="1:14" x14ac:dyDescent="0.3">
      <c r="A2276">
        <v>1680717</v>
      </c>
      <c r="B2276">
        <v>2023</v>
      </c>
      <c r="C2276">
        <v>4</v>
      </c>
      <c r="D2276">
        <v>5</v>
      </c>
      <c r="E2276">
        <v>2100</v>
      </c>
      <c r="F2276">
        <v>-2.9708050537109298</v>
      </c>
      <c r="G2276">
        <v>1.16862121582031</v>
      </c>
      <c r="H2276">
        <v>3.1923906736519201</v>
      </c>
      <c r="I2276">
        <v>1.94557287920531</v>
      </c>
      <c r="J2276">
        <f t="shared" si="36"/>
        <v>1.94557287920531</v>
      </c>
      <c r="K2276" t="str" cm="1">
        <f t="array" ref="K2276">INDEX($P$5:$P$12,MATCH(MIN(ABS(MOD(J2276 - $Q$5:$Q$12 + PI(), 2*PI()) - PI())),ABS(MOD(J2276 - $Q$5:$Q$12 + PI(), 2*PI()) - PI()),0))</f>
        <v>E</v>
      </c>
      <c r="L2276">
        <v>5.16462166708091</v>
      </c>
      <c r="M2276">
        <v>9.0323666466606891</v>
      </c>
      <c r="N2276">
        <v>1.8519429100884299</v>
      </c>
    </row>
    <row r="2277" spans="1:14" x14ac:dyDescent="0.3">
      <c r="A2277">
        <v>1680721</v>
      </c>
      <c r="B2277">
        <v>2023</v>
      </c>
      <c r="C2277">
        <v>4</v>
      </c>
      <c r="D2277">
        <v>5</v>
      </c>
      <c r="E2277">
        <v>2200</v>
      </c>
      <c r="F2277">
        <v>-2.5198052978515602</v>
      </c>
      <c r="G2277">
        <v>1.26258911132812</v>
      </c>
      <c r="H2277">
        <v>2.8184304148098298</v>
      </c>
      <c r="I2277">
        <v>2.0352964831208702</v>
      </c>
      <c r="J2277">
        <f t="shared" si="36"/>
        <v>2.0352964831208702</v>
      </c>
      <c r="K2277" t="str" cm="1">
        <f t="array" ref="K2277">INDEX($P$5:$P$12,MATCH(MIN(ABS(MOD(J2277 - $Q$5:$Q$12 + PI(), 2*PI()) - PI())),ABS(MOD(J2277 - $Q$5:$Q$12 + PI(), 2*PI()) - PI()),0))</f>
        <v>SE</v>
      </c>
      <c r="L2277">
        <v>5.1895848371494404</v>
      </c>
      <c r="M2277">
        <v>8.8772399690416108</v>
      </c>
      <c r="N2277">
        <v>1.7902452680799601</v>
      </c>
    </row>
    <row r="2278" spans="1:14" x14ac:dyDescent="0.3">
      <c r="A2278">
        <v>1680724</v>
      </c>
      <c r="B2278">
        <v>2023</v>
      </c>
      <c r="C2278">
        <v>4</v>
      </c>
      <c r="D2278">
        <v>5</v>
      </c>
      <c r="E2278">
        <v>2300</v>
      </c>
      <c r="F2278">
        <v>-2.3102441406250001</v>
      </c>
      <c r="G2278">
        <v>1.262255859375</v>
      </c>
      <c r="H2278">
        <v>2.6325876706804401</v>
      </c>
      <c r="I2278">
        <v>2.07085090784713</v>
      </c>
      <c r="J2278">
        <f t="shared" si="36"/>
        <v>2.07085090784713</v>
      </c>
      <c r="K2278" t="str" cm="1">
        <f t="array" ref="K2278">INDEX($P$5:$P$12,MATCH(MIN(ABS(MOD(J2278 - $Q$5:$Q$12 + PI(), 2*PI()) - PI())),ABS(MOD(J2278 - $Q$5:$Q$12 + PI(), 2*PI()) - PI()),0))</f>
        <v>SE</v>
      </c>
      <c r="L2278">
        <v>5.2169233101849004</v>
      </c>
      <c r="M2278">
        <v>8.8411658604939696</v>
      </c>
      <c r="N2278">
        <v>1.7787242465549</v>
      </c>
    </row>
    <row r="2279" spans="1:14" x14ac:dyDescent="0.3">
      <c r="A2279">
        <v>1680728</v>
      </c>
      <c r="B2279">
        <v>2023</v>
      </c>
      <c r="C2279">
        <v>4</v>
      </c>
      <c r="D2279">
        <v>5</v>
      </c>
      <c r="E2279">
        <v>0</v>
      </c>
      <c r="F2279">
        <v>-4.4726104736328098</v>
      </c>
      <c r="G2279">
        <v>-0.16178955078125001</v>
      </c>
      <c r="H2279">
        <v>4.4755357564868001</v>
      </c>
      <c r="I2279">
        <v>1.53463868707744</v>
      </c>
      <c r="J2279">
        <f t="shared" si="36"/>
        <v>1.53463868707744</v>
      </c>
      <c r="K2279" t="str" cm="1">
        <f t="array" ref="K2279">INDEX($P$5:$P$12,MATCH(MIN(ABS(MOD(J2279 - $Q$5:$Q$12 + PI(), 2*PI()) - PI())),ABS(MOD(J2279 - $Q$5:$Q$12 + PI(), 2*PI()) - PI()),0))</f>
        <v>E</v>
      </c>
      <c r="L2279">
        <v>5.1228722967548102</v>
      </c>
      <c r="M2279">
        <v>10.342555575900599</v>
      </c>
      <c r="N2279">
        <v>2.2441620826721098</v>
      </c>
    </row>
    <row r="2280" spans="1:14" x14ac:dyDescent="0.3">
      <c r="A2280">
        <v>1680732</v>
      </c>
      <c r="B2280">
        <v>2023</v>
      </c>
      <c r="C2280">
        <v>4</v>
      </c>
      <c r="D2280">
        <v>5</v>
      </c>
      <c r="E2280">
        <v>100</v>
      </c>
      <c r="F2280">
        <v>-4.8322418212890597</v>
      </c>
      <c r="G2280">
        <v>-3.2308959960937501E-2</v>
      </c>
      <c r="H2280">
        <v>4.8323498309113297</v>
      </c>
      <c r="I2280">
        <v>1.56411030409163</v>
      </c>
      <c r="J2280">
        <f t="shared" si="36"/>
        <v>1.56411030409163</v>
      </c>
      <c r="K2280" t="str" cm="1">
        <f t="array" ref="K2280">INDEX($P$5:$P$12,MATCH(MIN(ABS(MOD(J2280 - $Q$5:$Q$12 + PI(), 2*PI()) - PI())),ABS(MOD(J2280 - $Q$5:$Q$12 + PI(), 2*PI()) - PI()),0))</f>
        <v>E</v>
      </c>
      <c r="L2280">
        <v>5.1138573189208198</v>
      </c>
      <c r="M2280">
        <v>10.2680824067857</v>
      </c>
      <c r="N2280">
        <v>2.2214006847805399</v>
      </c>
    </row>
    <row r="2281" spans="1:14" x14ac:dyDescent="0.3">
      <c r="A2281">
        <v>1680735</v>
      </c>
      <c r="B2281">
        <v>2023</v>
      </c>
      <c r="C2281">
        <v>4</v>
      </c>
      <c r="D2281">
        <v>5</v>
      </c>
      <c r="E2281">
        <v>200</v>
      </c>
      <c r="F2281">
        <v>-5.0961871337890603</v>
      </c>
      <c r="G2281">
        <v>0.36367187499999998</v>
      </c>
      <c r="H2281">
        <v>5.1091467521752696</v>
      </c>
      <c r="I2281">
        <v>1.64203712215707</v>
      </c>
      <c r="J2281">
        <f t="shared" si="36"/>
        <v>1.64203712215707</v>
      </c>
      <c r="K2281" t="str" cm="1">
        <f t="array" ref="K2281">INDEX($P$5:$P$12,MATCH(MIN(ABS(MOD(J2281 - $Q$5:$Q$12 + PI(), 2*PI()) - PI())),ABS(MOD(J2281 - $Q$5:$Q$12 + PI(), 2*PI()) - PI()),0))</f>
        <v>E</v>
      </c>
      <c r="L2281">
        <v>5.10619783090032</v>
      </c>
      <c r="M2281">
        <v>10.1820740169949</v>
      </c>
      <c r="N2281">
        <v>2.2001547813415501</v>
      </c>
    </row>
    <row r="2282" spans="1:14" x14ac:dyDescent="0.3">
      <c r="A2282">
        <v>1680739</v>
      </c>
      <c r="B2282">
        <v>2023</v>
      </c>
      <c r="C2282">
        <v>4</v>
      </c>
      <c r="D2282">
        <v>6</v>
      </c>
      <c r="E2282">
        <v>300</v>
      </c>
      <c r="F2282">
        <v>-0.14404541015625</v>
      </c>
      <c r="G2282">
        <v>-0.23877014160156201</v>
      </c>
      <c r="H2282">
        <v>0.27885526838758501</v>
      </c>
      <c r="I2282">
        <v>0.54282826402442297</v>
      </c>
      <c r="J2282">
        <f t="shared" si="36"/>
        <v>0.54282826402442297</v>
      </c>
      <c r="K2282" t="str" cm="1">
        <f t="array" ref="K2282">INDEX($P$5:$P$12,MATCH(MIN(ABS(MOD(J2282 - $Q$5:$Q$12 + PI(), 2*PI()) - PI())),ABS(MOD(J2282 - $Q$5:$Q$12 + PI(), 2*PI()) - PI()),0))</f>
        <v>NE</v>
      </c>
      <c r="L2282">
        <v>5.3539120556008299</v>
      </c>
      <c r="M2282">
        <v>8.7154067357381102</v>
      </c>
      <c r="N2282">
        <v>1.73620817396375</v>
      </c>
    </row>
    <row r="2283" spans="1:14" x14ac:dyDescent="0.3">
      <c r="A2283">
        <v>1680742</v>
      </c>
      <c r="B2283">
        <v>2023</v>
      </c>
      <c r="C2283">
        <v>4</v>
      </c>
      <c r="D2283">
        <v>6</v>
      </c>
      <c r="E2283">
        <v>400</v>
      </c>
      <c r="F2283">
        <v>0.141952514648437</v>
      </c>
      <c r="G2283">
        <v>-0.35235107421875</v>
      </c>
      <c r="H2283">
        <v>0.37987076212591198</v>
      </c>
      <c r="I2283">
        <v>-0.38298010856923298</v>
      </c>
      <c r="J2283">
        <f t="shared" si="36"/>
        <v>5.9002051986103536</v>
      </c>
      <c r="K2283" t="str" cm="1">
        <f t="array" ref="K2283">INDEX($P$5:$P$12,MATCH(MIN(ABS(MOD(J2283 - $Q$5:$Q$12 + PI(), 2*PI()) - PI())),ABS(MOD(J2283 - $Q$5:$Q$12 + PI(), 2*PI()) - PI()),0))</f>
        <v>N</v>
      </c>
      <c r="L2283">
        <v>5.39496308590775</v>
      </c>
      <c r="M2283">
        <v>8.6862339443630603</v>
      </c>
      <c r="N2283">
        <v>1.7264796362982799</v>
      </c>
    </row>
    <row r="2284" spans="1:14" x14ac:dyDescent="0.3">
      <c r="A2284">
        <v>1680746</v>
      </c>
      <c r="B2284">
        <v>2023</v>
      </c>
      <c r="C2284">
        <v>4</v>
      </c>
      <c r="D2284">
        <v>6</v>
      </c>
      <c r="E2284">
        <v>500</v>
      </c>
      <c r="F2284">
        <v>0.48293518066406199</v>
      </c>
      <c r="G2284">
        <v>-0.45566528320312499</v>
      </c>
      <c r="H2284">
        <v>0.66397081188830398</v>
      </c>
      <c r="I2284">
        <v>-0.81444377902362697</v>
      </c>
      <c r="J2284">
        <f t="shared" si="36"/>
        <v>5.4687415281559595</v>
      </c>
      <c r="K2284" t="str" cm="1">
        <f t="array" ref="K2284">INDEX($P$5:$P$12,MATCH(MIN(ABS(MOD(J2284 - $Q$5:$Q$12 + PI(), 2*PI()) - PI())),ABS(MOD(J2284 - $Q$5:$Q$12 + PI(), 2*PI()) - PI()),0))</f>
        <v>NW</v>
      </c>
      <c r="L2284">
        <v>5.4386588127211901</v>
      </c>
      <c r="M2284">
        <v>8.6580551995171398</v>
      </c>
      <c r="N2284">
        <v>1.71688026852077</v>
      </c>
    </row>
    <row r="2285" spans="1:14" x14ac:dyDescent="0.3">
      <c r="A2285">
        <v>1680750</v>
      </c>
      <c r="B2285">
        <v>2023</v>
      </c>
      <c r="C2285">
        <v>4</v>
      </c>
      <c r="D2285">
        <v>6</v>
      </c>
      <c r="E2285">
        <v>600</v>
      </c>
      <c r="F2285">
        <v>0.78381591796875005</v>
      </c>
      <c r="G2285">
        <v>-0.28256164550781199</v>
      </c>
      <c r="H2285">
        <v>0.833191740701548</v>
      </c>
      <c r="I2285">
        <v>-1.22480269051607</v>
      </c>
      <c r="J2285">
        <f t="shared" si="36"/>
        <v>5.0583826166635166</v>
      </c>
      <c r="K2285" t="str" cm="1">
        <f t="array" ref="K2285">INDEX($P$5:$P$12,MATCH(MIN(ABS(MOD(J2285 - $Q$5:$Q$12 + PI(), 2*PI()) - PI())),ABS(MOD(J2285 - $Q$5:$Q$12 + PI(), 2*PI()) - PI()),0))</f>
        <v>W</v>
      </c>
      <c r="L2285">
        <v>5.4849784042032903</v>
      </c>
      <c r="M2285">
        <v>8.6299780739678198</v>
      </c>
      <c r="N2285">
        <v>1.7074057261149</v>
      </c>
    </row>
    <row r="2286" spans="1:14" x14ac:dyDescent="0.3">
      <c r="A2286">
        <v>1680753</v>
      </c>
      <c r="B2286">
        <v>2023</v>
      </c>
      <c r="C2286">
        <v>4</v>
      </c>
      <c r="D2286">
        <v>6</v>
      </c>
      <c r="E2286">
        <v>700</v>
      </c>
      <c r="F2286">
        <v>1.2504907226562501</v>
      </c>
      <c r="G2286">
        <v>-0.44085021972656202</v>
      </c>
      <c r="H2286">
        <v>1.32592456937878</v>
      </c>
      <c r="I2286">
        <v>-1.23185891640139</v>
      </c>
      <c r="J2286">
        <f t="shared" si="36"/>
        <v>5.051326390778196</v>
      </c>
      <c r="K2286" t="str" cm="1">
        <f t="array" ref="K2286">INDEX($P$5:$P$12,MATCH(MIN(ABS(MOD(J2286 - $Q$5:$Q$12 + PI(), 2*PI()) - PI())),ABS(MOD(J2286 - $Q$5:$Q$12 + PI(), 2*PI()) - PI()),0))</f>
        <v>W</v>
      </c>
      <c r="L2286">
        <v>5.5335203740243797</v>
      </c>
      <c r="M2286">
        <v>8.59907722473144</v>
      </c>
      <c r="N2286">
        <v>1.69840992821587</v>
      </c>
    </row>
    <row r="2287" spans="1:14" x14ac:dyDescent="0.3">
      <c r="A2287">
        <v>1680757</v>
      </c>
      <c r="B2287">
        <v>2023</v>
      </c>
      <c r="C2287">
        <v>4</v>
      </c>
      <c r="D2287">
        <v>6</v>
      </c>
      <c r="E2287">
        <v>800</v>
      </c>
      <c r="F2287">
        <v>1.7267218017578101</v>
      </c>
      <c r="G2287">
        <v>-0.82195495605468705</v>
      </c>
      <c r="H2287">
        <v>1.91237499733933</v>
      </c>
      <c r="I2287">
        <v>-1.1265156924864701</v>
      </c>
      <c r="J2287">
        <f t="shared" si="36"/>
        <v>5.1566696146931159</v>
      </c>
      <c r="K2287" t="str" cm="1">
        <f t="array" ref="K2287">INDEX($P$5:$P$12,MATCH(MIN(ABS(MOD(J2287 - $Q$5:$Q$12 + PI(), 2*PI()) - PI())),ABS(MOD(J2287 - $Q$5:$Q$12 + PI(), 2*PI()) - PI()),0))</f>
        <v>NW</v>
      </c>
      <c r="L2287">
        <v>5.5837359926371901</v>
      </c>
      <c r="M2287">
        <v>8.5661979251437703</v>
      </c>
      <c r="N2287">
        <v>1.6896984312269401</v>
      </c>
    </row>
    <row r="2288" spans="1:14" x14ac:dyDescent="0.3">
      <c r="A2288">
        <v>1680760</v>
      </c>
      <c r="B2288">
        <v>2023</v>
      </c>
      <c r="C2288">
        <v>4</v>
      </c>
      <c r="D2288">
        <v>6</v>
      </c>
      <c r="E2288">
        <v>900</v>
      </c>
      <c r="F2288">
        <v>1.8157946777343701</v>
      </c>
      <c r="G2288">
        <v>-0.71717834472656194</v>
      </c>
      <c r="H2288">
        <v>1.95229482656519</v>
      </c>
      <c r="I2288">
        <v>-1.19463655952996</v>
      </c>
      <c r="J2288">
        <f t="shared" si="36"/>
        <v>5.0885487476496261</v>
      </c>
      <c r="K2288" t="str" cm="1">
        <f t="array" ref="K2288">INDEX($P$5:$P$12,MATCH(MIN(ABS(MOD(J2288 - $Q$5:$Q$12 + PI(), 2*PI()) - PI())),ABS(MOD(J2288 - $Q$5:$Q$12 + PI(), 2*PI()) - PI()),0))</f>
        <v>W</v>
      </c>
      <c r="L2288">
        <v>5.6381070894522498</v>
      </c>
      <c r="M2288">
        <v>8.5493438508775501</v>
      </c>
      <c r="N2288">
        <v>1.6837032106187599</v>
      </c>
    </row>
    <row r="2289" spans="1:14" x14ac:dyDescent="0.3">
      <c r="A2289">
        <v>1680764</v>
      </c>
      <c r="B2289">
        <v>2023</v>
      </c>
      <c r="C2289">
        <v>4</v>
      </c>
      <c r="D2289">
        <v>6</v>
      </c>
      <c r="E2289">
        <v>1000</v>
      </c>
      <c r="F2289">
        <v>2.23328002929687</v>
      </c>
      <c r="G2289">
        <v>-0.59996520996093705</v>
      </c>
      <c r="H2289">
        <v>2.31246577108067</v>
      </c>
      <c r="I2289">
        <v>-1.30834547566493</v>
      </c>
      <c r="J2289">
        <f t="shared" si="36"/>
        <v>4.9748398315146565</v>
      </c>
      <c r="K2289" t="str" cm="1">
        <f t="array" ref="K2289">INDEX($P$5:$P$12,MATCH(MIN(ABS(MOD(J2289 - $Q$5:$Q$12 + PI(), 2*PI()) - PI())),ABS(MOD(J2289 - $Q$5:$Q$12 + PI(), 2*PI()) - PI()),0))</f>
        <v>W</v>
      </c>
      <c r="L2289">
        <v>5.6937247823829003</v>
      </c>
      <c r="M2289">
        <v>8.5272257063123895</v>
      </c>
      <c r="N2289">
        <v>1.6719419691297699</v>
      </c>
    </row>
    <row r="2290" spans="1:14" x14ac:dyDescent="0.3">
      <c r="A2290">
        <v>1680768</v>
      </c>
      <c r="B2290">
        <v>2023</v>
      </c>
      <c r="C2290">
        <v>4</v>
      </c>
      <c r="D2290">
        <v>6</v>
      </c>
      <c r="E2290">
        <v>1100</v>
      </c>
      <c r="F2290">
        <v>2.7757135009765599</v>
      </c>
      <c r="G2290">
        <v>-0.99373657226562495</v>
      </c>
      <c r="H2290">
        <v>2.9482363905497402</v>
      </c>
      <c r="I2290">
        <v>-1.22700246799143</v>
      </c>
      <c r="J2290">
        <f t="shared" si="36"/>
        <v>5.056182839188156</v>
      </c>
      <c r="K2290" t="str" cm="1">
        <f t="array" ref="K2290">INDEX($P$5:$P$12,MATCH(MIN(ABS(MOD(J2290 - $Q$5:$Q$12 + PI(), 2*PI()) - PI())),ABS(MOD(J2290 - $Q$5:$Q$12 + PI(), 2*PI()) - PI()),0))</f>
        <v>W</v>
      </c>
      <c r="L2290">
        <v>5.7497032448692096</v>
      </c>
      <c r="M2290">
        <v>8.4872017966376401</v>
      </c>
      <c r="N2290">
        <v>1.66313171386718</v>
      </c>
    </row>
    <row r="2291" spans="1:14" x14ac:dyDescent="0.3">
      <c r="A2291">
        <v>1680771</v>
      </c>
      <c r="B2291">
        <v>2023</v>
      </c>
      <c r="C2291">
        <v>4</v>
      </c>
      <c r="D2291">
        <v>6</v>
      </c>
      <c r="E2291">
        <v>1200</v>
      </c>
      <c r="F2291">
        <v>3.1836901855468702</v>
      </c>
      <c r="G2291">
        <v>-1.2905841064453101</v>
      </c>
      <c r="H2291">
        <v>3.4353297561306602</v>
      </c>
      <c r="I2291">
        <v>-1.18566609494992</v>
      </c>
      <c r="J2291">
        <f t="shared" si="36"/>
        <v>5.097519212229666</v>
      </c>
      <c r="K2291" t="str" cm="1">
        <f t="array" ref="K2291">INDEX($P$5:$P$12,MATCH(MIN(ABS(MOD(J2291 - $Q$5:$Q$12 + PI(), 2*PI()) - PI())),ABS(MOD(J2291 - $Q$5:$Q$12 + PI(), 2*PI()) - PI()),0))</f>
        <v>W</v>
      </c>
      <c r="L2291">
        <v>5.8105805034086897</v>
      </c>
      <c r="M2291">
        <v>8.4501908620198503</v>
      </c>
      <c r="N2291">
        <v>1.65361807081434</v>
      </c>
    </row>
    <row r="2292" spans="1:14" x14ac:dyDescent="0.3">
      <c r="A2292">
        <v>1680775</v>
      </c>
      <c r="B2292">
        <v>2023</v>
      </c>
      <c r="C2292">
        <v>4</v>
      </c>
      <c r="D2292">
        <v>6</v>
      </c>
      <c r="E2292">
        <v>1300</v>
      </c>
      <c r="F2292">
        <v>3.6475634765625</v>
      </c>
      <c r="G2292">
        <v>-1.7349707031249999</v>
      </c>
      <c r="H2292">
        <v>4.0391636085029701</v>
      </c>
      <c r="I2292">
        <v>-1.12681618702018</v>
      </c>
      <c r="J2292">
        <f t="shared" si="36"/>
        <v>5.1563691201594057</v>
      </c>
      <c r="K2292" t="str" cm="1">
        <f t="array" ref="K2292">INDEX($P$5:$P$12,MATCH(MIN(ABS(MOD(J2292 - $Q$5:$Q$12 + PI(), 2*PI()) - PI())),ABS(MOD(J2292 - $Q$5:$Q$12 + PI(), 2*PI()) - PI()),0))</f>
        <v>NW</v>
      </c>
      <c r="L2292">
        <v>5.8711646958655397</v>
      </c>
      <c r="M2292">
        <v>8.4022067387898698</v>
      </c>
      <c r="N2292">
        <v>1.64506912231445</v>
      </c>
    </row>
    <row r="2293" spans="1:14" x14ac:dyDescent="0.3">
      <c r="A2293">
        <v>1680778</v>
      </c>
      <c r="B2293">
        <v>2023</v>
      </c>
      <c r="C2293">
        <v>4</v>
      </c>
      <c r="D2293">
        <v>6</v>
      </c>
      <c r="E2293">
        <v>1400</v>
      </c>
      <c r="F2293">
        <v>3.9404119873046799</v>
      </c>
      <c r="G2293">
        <v>-2.2894683837890599</v>
      </c>
      <c r="H2293">
        <v>4.5572483046312202</v>
      </c>
      <c r="I2293">
        <v>-1.0444476892565999</v>
      </c>
      <c r="J2293">
        <f t="shared" si="36"/>
        <v>5.2387376179229861</v>
      </c>
      <c r="K2293" t="str" cm="1">
        <f t="array" ref="K2293">INDEX($P$5:$P$12,MATCH(MIN(ABS(MOD(J2293 - $Q$5:$Q$12 + PI(), 2*PI()) - PI())),ABS(MOD(J2293 - $Q$5:$Q$12 + PI(), 2*PI()) - PI()),0))</f>
        <v>NW</v>
      </c>
      <c r="L2293">
        <v>5.2348678394126704</v>
      </c>
      <c r="M2293">
        <v>8.3485201729668503</v>
      </c>
      <c r="N2293">
        <v>1.63692336612277</v>
      </c>
    </row>
    <row r="2294" spans="1:14" x14ac:dyDescent="0.3">
      <c r="A2294">
        <v>1680782</v>
      </c>
      <c r="B2294">
        <v>2023</v>
      </c>
      <c r="C2294">
        <v>4</v>
      </c>
      <c r="D2294">
        <v>6</v>
      </c>
      <c r="E2294">
        <v>1500</v>
      </c>
      <c r="F2294">
        <v>3.9415234374999999</v>
      </c>
      <c r="G2294">
        <v>-1.9399041748046799</v>
      </c>
      <c r="H2294">
        <v>4.3930439578709501</v>
      </c>
      <c r="I2294">
        <v>-1.11343137924409</v>
      </c>
      <c r="J2294">
        <f t="shared" si="36"/>
        <v>5.1697539279354965</v>
      </c>
      <c r="K2294" t="str" cm="1">
        <f t="array" ref="K2294">INDEX($P$5:$P$12,MATCH(MIN(ABS(MOD(J2294 - $Q$5:$Q$12 + PI(), 2*PI()) - PI())),ABS(MOD(J2294 - $Q$5:$Q$12 + PI(), 2*PI()) - PI()),0))</f>
        <v>NW</v>
      </c>
      <c r="L2294">
        <v>3.9053961776635799</v>
      </c>
      <c r="M2294">
        <v>8.3045514424641897</v>
      </c>
      <c r="N2294">
        <v>1.6271728939480199</v>
      </c>
    </row>
    <row r="2295" spans="1:14" x14ac:dyDescent="0.3">
      <c r="A2295">
        <v>1680786</v>
      </c>
      <c r="B2295">
        <v>2023</v>
      </c>
      <c r="C2295">
        <v>4</v>
      </c>
      <c r="D2295">
        <v>6</v>
      </c>
      <c r="E2295">
        <v>1600</v>
      </c>
      <c r="F2295">
        <v>4.24927673339843</v>
      </c>
      <c r="G2295">
        <v>-1.8768994140624999</v>
      </c>
      <c r="H2295">
        <v>4.6453314378534296</v>
      </c>
      <c r="I2295">
        <v>-1.1548672873741801</v>
      </c>
      <c r="J2295">
        <f t="shared" si="36"/>
        <v>5.1283180198054064</v>
      </c>
      <c r="K2295" t="str" cm="1">
        <f t="array" ref="K2295">INDEX($P$5:$P$12,MATCH(MIN(ABS(MOD(J2295 - $Q$5:$Q$12 + PI(), 2*PI()) - PI())),ABS(MOD(J2295 - $Q$5:$Q$12 + PI(), 2*PI()) - PI()),0))</f>
        <v>NW</v>
      </c>
      <c r="L2295">
        <v>3.9769643727511399</v>
      </c>
      <c r="M2295">
        <v>8.2600807613796601</v>
      </c>
      <c r="N2295">
        <v>1.6174001693725499</v>
      </c>
    </row>
    <row r="2296" spans="1:14" x14ac:dyDescent="0.3">
      <c r="A2296">
        <v>1680789</v>
      </c>
      <c r="B2296">
        <v>2023</v>
      </c>
      <c r="C2296">
        <v>4</v>
      </c>
      <c r="D2296">
        <v>6</v>
      </c>
      <c r="E2296">
        <v>1700</v>
      </c>
      <c r="F2296">
        <v>4.8733447265625003</v>
      </c>
      <c r="G2296">
        <v>-2.5063903808593699</v>
      </c>
      <c r="H2296">
        <v>5.4800986820657602</v>
      </c>
      <c r="I2296">
        <v>-1.09576953650529</v>
      </c>
      <c r="J2296">
        <f t="shared" si="36"/>
        <v>5.1874157706742965</v>
      </c>
      <c r="K2296" t="str" cm="1">
        <f t="array" ref="K2296">INDEX($P$5:$P$12,MATCH(MIN(ABS(MOD(J2296 - $Q$5:$Q$12 + PI(), 2*PI()) - PI())),ABS(MOD(J2296 - $Q$5:$Q$12 + PI(), 2*PI()) - PI()),0))</f>
        <v>NW</v>
      </c>
      <c r="L2296">
        <v>4.0189406554986098</v>
      </c>
      <c r="M2296">
        <v>8.1764660941229899</v>
      </c>
      <c r="N2296">
        <v>1.61310291290283</v>
      </c>
    </row>
    <row r="2297" spans="1:14" x14ac:dyDescent="0.3">
      <c r="A2297">
        <v>1680793</v>
      </c>
      <c r="B2297">
        <v>2023</v>
      </c>
      <c r="C2297">
        <v>4</v>
      </c>
      <c r="D2297">
        <v>6</v>
      </c>
      <c r="E2297">
        <v>1800</v>
      </c>
      <c r="F2297">
        <v>5.2254357910156202</v>
      </c>
      <c r="G2297">
        <v>-2.6070703124999999</v>
      </c>
      <c r="H2297">
        <v>5.8396913292010497</v>
      </c>
      <c r="I2297">
        <v>-1.10801372112231</v>
      </c>
      <c r="J2297">
        <f t="shared" si="36"/>
        <v>5.1751715860572762</v>
      </c>
      <c r="K2297" t="str" cm="1">
        <f t="array" ref="K2297">INDEX($P$5:$P$12,MATCH(MIN(ABS(MOD(J2297 - $Q$5:$Q$12 + PI(), 2*PI()) - PI())),ABS(MOD(J2297 - $Q$5:$Q$12 + PI(), 2*PI()) - PI()),0))</f>
        <v>NW</v>
      </c>
      <c r="L2297">
        <v>4.0302598095548197</v>
      </c>
      <c r="M2297">
        <v>8.0668243832058302</v>
      </c>
      <c r="N2297">
        <v>1.61329364776611</v>
      </c>
    </row>
    <row r="2298" spans="1:14" x14ac:dyDescent="0.3">
      <c r="A2298">
        <v>1680796</v>
      </c>
      <c r="B2298">
        <v>2023</v>
      </c>
      <c r="C2298">
        <v>4</v>
      </c>
      <c r="D2298">
        <v>6</v>
      </c>
      <c r="E2298">
        <v>1900</v>
      </c>
      <c r="F2298">
        <v>5.5408300781250004</v>
      </c>
      <c r="G2298">
        <v>-3.2166339111328099</v>
      </c>
      <c r="H2298">
        <v>6.4068347624161701</v>
      </c>
      <c r="I2298">
        <v>-1.0448139003485499</v>
      </c>
      <c r="J2298">
        <f t="shared" si="36"/>
        <v>5.2383714068310363</v>
      </c>
      <c r="K2298" t="str" cm="1">
        <f t="array" ref="K2298">INDEX($P$5:$P$12,MATCH(MIN(ABS(MOD(J2298 - $Q$5:$Q$12 + PI(), 2*PI()) - PI())),ABS(MOD(J2298 - $Q$5:$Q$12 + PI(), 2*PI()) - PI()),0))</f>
        <v>NW</v>
      </c>
      <c r="L2298">
        <v>4.01757683775846</v>
      </c>
      <c r="M2298">
        <v>7.9259728325737804</v>
      </c>
      <c r="N2298">
        <v>1.6203175650702499</v>
      </c>
    </row>
    <row r="2299" spans="1:14" x14ac:dyDescent="0.3">
      <c r="A2299">
        <v>1680800</v>
      </c>
      <c r="B2299">
        <v>2023</v>
      </c>
      <c r="C2299">
        <v>4</v>
      </c>
      <c r="D2299">
        <v>6</v>
      </c>
      <c r="E2299">
        <v>2000</v>
      </c>
      <c r="F2299">
        <v>5.54616455078125</v>
      </c>
      <c r="G2299">
        <v>-4.1308142089843702</v>
      </c>
      <c r="H2299">
        <v>6.9154585714534997</v>
      </c>
      <c r="I2299">
        <v>-0.93062795518862695</v>
      </c>
      <c r="J2299">
        <f t="shared" si="36"/>
        <v>5.3525573519909591</v>
      </c>
      <c r="K2299" t="str" cm="1">
        <f t="array" ref="K2299">INDEX($P$5:$P$12,MATCH(MIN(ABS(MOD(J2299 - $Q$5:$Q$12 + PI(), 2*PI()) - PI())),ABS(MOD(J2299 - $Q$5:$Q$12 + PI(), 2*PI()) - PI()),0))</f>
        <v>NW</v>
      </c>
      <c r="L2299">
        <v>3.98009077406808</v>
      </c>
      <c r="M2299">
        <v>7.7427183787027998</v>
      </c>
      <c r="N2299">
        <v>1.63730144500732</v>
      </c>
    </row>
    <row r="2300" spans="1:14" x14ac:dyDescent="0.3">
      <c r="A2300">
        <v>1680804</v>
      </c>
      <c r="B2300">
        <v>2023</v>
      </c>
      <c r="C2300">
        <v>4</v>
      </c>
      <c r="D2300">
        <v>6</v>
      </c>
      <c r="E2300">
        <v>2100</v>
      </c>
      <c r="F2300">
        <v>5.0262646484375004</v>
      </c>
      <c r="G2300">
        <v>-4.9592370605468696</v>
      </c>
      <c r="H2300">
        <v>7.06097504165212</v>
      </c>
      <c r="I2300">
        <v>-0.79211055333758496</v>
      </c>
      <c r="J2300">
        <f t="shared" si="36"/>
        <v>5.4910747538420015</v>
      </c>
      <c r="K2300" t="str" cm="1">
        <f t="array" ref="K2300">INDEX($P$5:$P$12,MATCH(MIN(ABS(MOD(J2300 - $Q$5:$Q$12 + PI(), 2*PI()) - PI())),ABS(MOD(J2300 - $Q$5:$Q$12 + PI(), 2*PI()) - PI()),0))</f>
        <v>NW</v>
      </c>
      <c r="L2300">
        <v>3.9394664968316699</v>
      </c>
      <c r="M2300">
        <v>7.5627676645914699</v>
      </c>
      <c r="N2300">
        <v>1.66015625</v>
      </c>
    </row>
    <row r="2301" spans="1:14" x14ac:dyDescent="0.3">
      <c r="A2301">
        <v>1680807</v>
      </c>
      <c r="B2301">
        <v>2023</v>
      </c>
      <c r="C2301">
        <v>4</v>
      </c>
      <c r="D2301">
        <v>6</v>
      </c>
      <c r="E2301">
        <v>2200</v>
      </c>
      <c r="F2301">
        <v>4.3465551757812504</v>
      </c>
      <c r="G2301">
        <v>-4.1521600341796798</v>
      </c>
      <c r="H2301">
        <v>6.0110710231663198</v>
      </c>
      <c r="I2301">
        <v>-0.80826764957235198</v>
      </c>
      <c r="J2301">
        <f t="shared" si="36"/>
        <v>5.474917657607234</v>
      </c>
      <c r="K2301" t="str" cm="1">
        <f t="array" ref="K2301">INDEX($P$5:$P$12,MATCH(MIN(ABS(MOD(J2301 - $Q$5:$Q$12 + PI(), 2*PI()) - PI())),ABS(MOD(J2301 - $Q$5:$Q$12 + PI(), 2*PI()) - PI()),0))</f>
        <v>NW</v>
      </c>
      <c r="L2301">
        <v>4.6429747647821298</v>
      </c>
      <c r="M2301">
        <v>7.5212584601508201</v>
      </c>
      <c r="N2301">
        <v>1.6551268895467099</v>
      </c>
    </row>
    <row r="2302" spans="1:14" x14ac:dyDescent="0.3">
      <c r="A2302">
        <v>1680811</v>
      </c>
      <c r="B2302">
        <v>2023</v>
      </c>
      <c r="C2302">
        <v>4</v>
      </c>
      <c r="D2302">
        <v>6</v>
      </c>
      <c r="E2302">
        <v>2300</v>
      </c>
      <c r="F2302">
        <v>3.9723840332031202</v>
      </c>
      <c r="G2302">
        <v>-4.0314160156250001</v>
      </c>
      <c r="H2302">
        <v>5.6596952213246299</v>
      </c>
      <c r="I2302">
        <v>-0.778022802732383</v>
      </c>
      <c r="J2302">
        <f t="shared" si="36"/>
        <v>5.5051625044472035</v>
      </c>
      <c r="K2302" t="str" cm="1">
        <f t="array" ref="K2302">INDEX($P$5:$P$12,MATCH(MIN(ABS(MOD(J2302 - $Q$5:$Q$12 + PI(), 2*PI()) - PI())),ABS(MOD(J2302 - $Q$5:$Q$12 + PI(), 2*PI()) - PI()),0))</f>
        <v>NW</v>
      </c>
      <c r="L2302">
        <v>4.6807349731654702</v>
      </c>
      <c r="M2302">
        <v>7.5313949584960902</v>
      </c>
      <c r="N2302">
        <v>1.64307255215115</v>
      </c>
    </row>
    <row r="2303" spans="1:14" x14ac:dyDescent="0.3">
      <c r="A2303">
        <v>1680814</v>
      </c>
      <c r="B2303">
        <v>2023</v>
      </c>
      <c r="C2303">
        <v>4</v>
      </c>
      <c r="D2303">
        <v>6</v>
      </c>
      <c r="E2303">
        <v>0</v>
      </c>
      <c r="F2303">
        <v>-1.8763342285156199</v>
      </c>
      <c r="G2303">
        <v>1.20212646484375</v>
      </c>
      <c r="H2303">
        <v>2.2283936309765902</v>
      </c>
      <c r="I2303">
        <v>2.1405905100037801</v>
      </c>
      <c r="J2303">
        <f t="shared" si="36"/>
        <v>2.1405905100037801</v>
      </c>
      <c r="K2303" t="str" cm="1">
        <f t="array" ref="K2303">INDEX($P$5:$P$12,MATCH(MIN(ABS(MOD(J2303 - $Q$5:$Q$12 + PI(), 2*PI()) - PI())),ABS(MOD(J2303 - $Q$5:$Q$12 + PI(), 2*PI()) - PI()),0))</f>
        <v>SE</v>
      </c>
      <c r="L2303">
        <v>5.2469358336802303</v>
      </c>
      <c r="M2303">
        <v>8.8070151011148994</v>
      </c>
      <c r="N2303">
        <v>1.76759359571668</v>
      </c>
    </row>
    <row r="2304" spans="1:14" x14ac:dyDescent="0.3">
      <c r="A2304">
        <v>1680818</v>
      </c>
      <c r="B2304">
        <v>2023</v>
      </c>
      <c r="C2304">
        <v>4</v>
      </c>
      <c r="D2304">
        <v>6</v>
      </c>
      <c r="E2304">
        <v>100</v>
      </c>
      <c r="F2304">
        <v>-1.3105487060546801</v>
      </c>
      <c r="G2304">
        <v>0.92036499023437501</v>
      </c>
      <c r="H2304">
        <v>1.6014398603103099</v>
      </c>
      <c r="I2304">
        <v>2.1830471977127202</v>
      </c>
      <c r="J2304">
        <f t="shared" si="36"/>
        <v>2.1830471977127202</v>
      </c>
      <c r="K2304" t="str" cm="1">
        <f t="array" ref="K2304">INDEX($P$5:$P$12,MATCH(MIN(ABS(MOD(J2304 - $Q$5:$Q$12 + PI(), 2*PI()) - PI())),ABS(MOD(J2304 - $Q$5:$Q$12 + PI(), 2*PI()) - PI()),0))</f>
        <v>SE</v>
      </c>
      <c r="L2304">
        <v>5.2797563942289303</v>
      </c>
      <c r="M2304">
        <v>8.7754109700520804</v>
      </c>
      <c r="N2304">
        <v>1.75674851735432</v>
      </c>
    </row>
    <row r="2305" spans="1:14" x14ac:dyDescent="0.3">
      <c r="A2305">
        <v>1680822</v>
      </c>
      <c r="B2305">
        <v>2023</v>
      </c>
      <c r="C2305">
        <v>4</v>
      </c>
      <c r="D2305">
        <v>6</v>
      </c>
      <c r="E2305">
        <v>200</v>
      </c>
      <c r="F2305">
        <v>-0.63834167480468695</v>
      </c>
      <c r="G2305">
        <v>0.364580688476562</v>
      </c>
      <c r="H2305">
        <v>0.73511847494298299</v>
      </c>
      <c r="I2305">
        <v>2.0897227780448602</v>
      </c>
      <c r="J2305">
        <f t="shared" si="36"/>
        <v>2.0897227780448602</v>
      </c>
      <c r="K2305" t="str" cm="1">
        <f t="array" ref="K2305">INDEX($P$5:$P$12,MATCH(MIN(ABS(MOD(J2305 - $Q$5:$Q$12 + PI(), 2*PI()) - PI())),ABS(MOD(J2305 - $Q$5:$Q$12 + PI(), 2*PI()) - PI()),0))</f>
        <v>SE</v>
      </c>
      <c r="L2305">
        <v>5.3154579032635301</v>
      </c>
      <c r="M2305">
        <v>8.7453161875406895</v>
      </c>
      <c r="N2305">
        <v>1.7461989720662401</v>
      </c>
    </row>
    <row r="2306" spans="1:14" x14ac:dyDescent="0.3">
      <c r="A2306">
        <v>1680825</v>
      </c>
      <c r="B2306">
        <v>2023</v>
      </c>
      <c r="C2306">
        <v>4</v>
      </c>
      <c r="D2306">
        <v>7</v>
      </c>
      <c r="E2306">
        <v>300</v>
      </c>
      <c r="F2306">
        <v>3.0321234130859298</v>
      </c>
      <c r="G2306">
        <v>-6.4806573486328096</v>
      </c>
      <c r="H2306">
        <v>7.1549068521240997</v>
      </c>
      <c r="I2306">
        <v>-0.43761715424654501</v>
      </c>
      <c r="J2306">
        <f t="shared" si="36"/>
        <v>5.8455681529330414</v>
      </c>
      <c r="K2306" t="str" cm="1">
        <f t="array" ref="K2306">INDEX($P$5:$P$12,MATCH(MIN(ABS(MOD(J2306 - $Q$5:$Q$12 + PI(), 2*PI()) - PI())),ABS(MOD(J2306 - $Q$5:$Q$12 + PI(), 2*PI()) - PI()),0))</f>
        <v>NW</v>
      </c>
      <c r="L2306">
        <v>4.7221832694314996</v>
      </c>
      <c r="M2306">
        <v>7.32696533203125</v>
      </c>
      <c r="N2306">
        <v>1.6950654983520499</v>
      </c>
    </row>
    <row r="2307" spans="1:14" x14ac:dyDescent="0.3">
      <c r="A2307">
        <v>1680829</v>
      </c>
      <c r="B2307">
        <v>2023</v>
      </c>
      <c r="C2307">
        <v>4</v>
      </c>
      <c r="D2307">
        <v>7</v>
      </c>
      <c r="E2307">
        <v>400</v>
      </c>
      <c r="F2307">
        <v>3.16428771972656</v>
      </c>
      <c r="G2307">
        <v>-6.8173284912109304</v>
      </c>
      <c r="H2307">
        <v>7.5158954576476598</v>
      </c>
      <c r="I2307">
        <v>-0.43456154291688198</v>
      </c>
      <c r="J2307">
        <f t="shared" ref="J2307:J2370" si="37">IF(I2307&lt;0,I2307+2*PI(),I2307)</f>
        <v>5.8486237642627046</v>
      </c>
      <c r="K2307" t="str" cm="1">
        <f t="array" ref="K2307">INDEX($P$5:$P$12,MATCH(MIN(ABS(MOD(J2307 - $Q$5:$Q$12 + PI(), 2*PI()) - PI())),ABS(MOD(J2307 - $Q$5:$Q$12 + PI(), 2*PI()) - PI()),0))</f>
        <v>NW</v>
      </c>
      <c r="L2307">
        <v>4.7117059310020002</v>
      </c>
      <c r="M2307">
        <v>7.2905431323581196</v>
      </c>
      <c r="N2307">
        <v>1.7285650041368199</v>
      </c>
    </row>
    <row r="2308" spans="1:14" x14ac:dyDescent="0.3">
      <c r="A2308">
        <v>1680832</v>
      </c>
      <c r="B2308">
        <v>2023</v>
      </c>
      <c r="C2308">
        <v>4</v>
      </c>
      <c r="D2308">
        <v>7</v>
      </c>
      <c r="E2308">
        <v>500</v>
      </c>
      <c r="F2308">
        <v>3.5237097167968701</v>
      </c>
      <c r="G2308">
        <v>-7.0805468749999996</v>
      </c>
      <c r="H2308">
        <v>7.9088984199647498</v>
      </c>
      <c r="I2308">
        <v>-0.46177439606286202</v>
      </c>
      <c r="J2308">
        <f t="shared" si="37"/>
        <v>5.8214109111167245</v>
      </c>
      <c r="K2308" t="str" cm="1">
        <f t="array" ref="K2308">INDEX($P$5:$P$12,MATCH(MIN(ABS(MOD(J2308 - $Q$5:$Q$12 + PI(), 2*PI()) - PI())),ABS(MOD(J2308 - $Q$5:$Q$12 + PI(), 2*PI()) - PI()),0))</f>
        <v>NW</v>
      </c>
      <c r="L2308">
        <v>5.3872656885288999</v>
      </c>
      <c r="M2308">
        <v>7.2401908238728803</v>
      </c>
      <c r="N2308">
        <v>1.78004476759168</v>
      </c>
    </row>
    <row r="2309" spans="1:14" x14ac:dyDescent="0.3">
      <c r="A2309">
        <v>1680836</v>
      </c>
      <c r="B2309">
        <v>2023</v>
      </c>
      <c r="C2309">
        <v>4</v>
      </c>
      <c r="D2309">
        <v>7</v>
      </c>
      <c r="E2309">
        <v>600</v>
      </c>
      <c r="F2309">
        <v>3.9335791015625001</v>
      </c>
      <c r="G2309">
        <v>-7.4365283203125001</v>
      </c>
      <c r="H2309">
        <v>8.4127877666715793</v>
      </c>
      <c r="I2309">
        <v>-0.48654137115745399</v>
      </c>
      <c r="J2309">
        <f t="shared" si="37"/>
        <v>5.7966439360221322</v>
      </c>
      <c r="K2309" t="str" cm="1">
        <f t="array" ref="K2309">INDEX($P$5:$P$12,MATCH(MIN(ABS(MOD(J2309 - $Q$5:$Q$12 + PI(), 2*PI()) - PI())),ABS(MOD(J2309 - $Q$5:$Q$12 + PI(), 2*PI()) - PI()),0))</f>
        <v>NW</v>
      </c>
      <c r="L2309">
        <v>5.3594411922933398</v>
      </c>
      <c r="M2309">
        <v>7.1936501397026902</v>
      </c>
      <c r="N2309">
        <v>1.84952778286404</v>
      </c>
    </row>
    <row r="2310" spans="1:14" x14ac:dyDescent="0.3">
      <c r="A2310">
        <v>1680840</v>
      </c>
      <c r="B2310">
        <v>2023</v>
      </c>
      <c r="C2310">
        <v>4</v>
      </c>
      <c r="D2310">
        <v>7</v>
      </c>
      <c r="E2310">
        <v>700</v>
      </c>
      <c r="F2310">
        <v>4.1791571044921803</v>
      </c>
      <c r="G2310">
        <v>-8.0109008789062504</v>
      </c>
      <c r="H2310">
        <v>9.0354793450977695</v>
      </c>
      <c r="I2310">
        <v>-0.48084377713557203</v>
      </c>
      <c r="J2310">
        <f t="shared" si="37"/>
        <v>5.8023415300440142</v>
      </c>
      <c r="K2310" t="str" cm="1">
        <f t="array" ref="K2310">INDEX($P$5:$P$12,MATCH(MIN(ABS(MOD(J2310 - $Q$5:$Q$12 + PI(), 2*PI()) - PI())),ABS(MOD(J2310 - $Q$5:$Q$12 + PI(), 2*PI()) - PI()),0))</f>
        <v>NW</v>
      </c>
      <c r="L2310">
        <v>6.02933373897495</v>
      </c>
      <c r="M2310">
        <v>7.1551873948838898</v>
      </c>
      <c r="N2310">
        <v>1.9367612202962201</v>
      </c>
    </row>
    <row r="2311" spans="1:14" x14ac:dyDescent="0.3">
      <c r="A2311">
        <v>1680843</v>
      </c>
      <c r="B2311">
        <v>2023</v>
      </c>
      <c r="C2311">
        <v>4</v>
      </c>
      <c r="D2311">
        <v>7</v>
      </c>
      <c r="E2311">
        <v>800</v>
      </c>
      <c r="F2311">
        <v>4.0802563476562499</v>
      </c>
      <c r="G2311">
        <v>-8.4255133056640599</v>
      </c>
      <c r="H2311">
        <v>9.3615044905459097</v>
      </c>
      <c r="I2311">
        <v>-0.45098778048515897</v>
      </c>
      <c r="J2311">
        <f t="shared" si="37"/>
        <v>5.8321975266944275</v>
      </c>
      <c r="K2311" t="str" cm="1">
        <f t="array" ref="K2311">INDEX($P$5:$P$12,MATCH(MIN(ABS(MOD(J2311 - $Q$5:$Q$12 + PI(), 2*PI()) - PI())),ABS(MOD(J2311 - $Q$5:$Q$12 + PI(), 2*PI()) - PI()),0))</f>
        <v>NW</v>
      </c>
      <c r="L2311">
        <v>6.0085019011147702</v>
      </c>
      <c r="M2311">
        <v>7.1445972654554497</v>
      </c>
      <c r="N2311">
        <v>2.0335414674546901</v>
      </c>
    </row>
    <row r="2312" spans="1:14" x14ac:dyDescent="0.3">
      <c r="A2312">
        <v>1680847</v>
      </c>
      <c r="B2312">
        <v>2023</v>
      </c>
      <c r="C2312">
        <v>4</v>
      </c>
      <c r="D2312">
        <v>7</v>
      </c>
      <c r="E2312">
        <v>900</v>
      </c>
      <c r="F2312">
        <v>3.7931829833984301</v>
      </c>
      <c r="G2312">
        <v>-8.3848504638671795</v>
      </c>
      <c r="H2312">
        <v>9.2029318397430906</v>
      </c>
      <c r="I2312">
        <v>-0.42483576114237898</v>
      </c>
      <c r="J2312">
        <f t="shared" si="37"/>
        <v>5.858349546037207</v>
      </c>
      <c r="K2312" t="str" cm="1">
        <f t="array" ref="K2312">INDEX($P$5:$P$12,MATCH(MIN(ABS(MOD(J2312 - $Q$5:$Q$12 + PI(), 2*PI()) - PI())),ABS(MOD(J2312 - $Q$5:$Q$12 + PI(), 2*PI()) - PI()),0))</f>
        <v>NW</v>
      </c>
      <c r="L2312">
        <v>6.0026145396649699</v>
      </c>
      <c r="M2312">
        <v>7.1085955301920496</v>
      </c>
      <c r="N2312">
        <v>2.0663928985595699</v>
      </c>
    </row>
    <row r="2313" spans="1:14" x14ac:dyDescent="0.3">
      <c r="A2313">
        <v>1680850</v>
      </c>
      <c r="B2313">
        <v>2023</v>
      </c>
      <c r="C2313">
        <v>4</v>
      </c>
      <c r="D2313">
        <v>7</v>
      </c>
      <c r="E2313">
        <v>1000</v>
      </c>
      <c r="F2313">
        <v>3.8321276855468702</v>
      </c>
      <c r="G2313">
        <v>-8.1699462890624996</v>
      </c>
      <c r="H2313">
        <v>9.0240359576245499</v>
      </c>
      <c r="I2313">
        <v>-0.43858393083292502</v>
      </c>
      <c r="J2313">
        <f t="shared" si="37"/>
        <v>5.8446013763466613</v>
      </c>
      <c r="K2313" t="str" cm="1">
        <f t="array" ref="K2313">INDEX($P$5:$P$12,MATCH(MIN(ABS(MOD(J2313 - $Q$5:$Q$12 + PI(), 2*PI()) - PI())),ABS(MOD(J2313 - $Q$5:$Q$12 + PI(), 2*PI()) - PI()),0))</f>
        <v>NW</v>
      </c>
      <c r="L2313">
        <v>6.0020298278523097</v>
      </c>
      <c r="M2313">
        <v>7.2392676671345999</v>
      </c>
      <c r="N2313">
        <v>2.12581888834635</v>
      </c>
    </row>
    <row r="2314" spans="1:14" x14ac:dyDescent="0.3">
      <c r="A2314">
        <v>1680854</v>
      </c>
      <c r="B2314">
        <v>2023</v>
      </c>
      <c r="C2314">
        <v>4</v>
      </c>
      <c r="D2314">
        <v>7</v>
      </c>
      <c r="E2314">
        <v>1100</v>
      </c>
      <c r="F2314">
        <v>3.4272192382812499</v>
      </c>
      <c r="G2314">
        <v>-8.4129455566406204</v>
      </c>
      <c r="H2314">
        <v>9.0842437575311799</v>
      </c>
      <c r="I2314">
        <v>-0.38684746883788701</v>
      </c>
      <c r="J2314">
        <f t="shared" si="37"/>
        <v>5.8963378383416991</v>
      </c>
      <c r="K2314" t="str" cm="1">
        <f t="array" ref="K2314">INDEX($P$5:$P$12,MATCH(MIN(ABS(MOD(J2314 - $Q$5:$Q$12 + PI(), 2*PI()) - PI())),ABS(MOD(J2314 - $Q$5:$Q$12 + PI(), 2*PI()) - PI()),0))</f>
        <v>N</v>
      </c>
      <c r="L2314">
        <v>6.0067998452714297</v>
      </c>
      <c r="M2314">
        <v>7.3673025767008404</v>
      </c>
      <c r="N2314">
        <v>2.1847030851575999</v>
      </c>
    </row>
    <row r="2315" spans="1:14" x14ac:dyDescent="0.3">
      <c r="A2315">
        <v>1680858</v>
      </c>
      <c r="B2315">
        <v>2023</v>
      </c>
      <c r="C2315">
        <v>4</v>
      </c>
      <c r="D2315">
        <v>7</v>
      </c>
      <c r="E2315">
        <v>1200</v>
      </c>
      <c r="F2315">
        <v>2.8898248291015598</v>
      </c>
      <c r="G2315">
        <v>-8.2511993408203104</v>
      </c>
      <c r="H2315">
        <v>8.7426184924681092</v>
      </c>
      <c r="I2315">
        <v>-0.33688049079277899</v>
      </c>
      <c r="J2315">
        <f t="shared" si="37"/>
        <v>5.9463048163868075</v>
      </c>
      <c r="K2315" t="str" cm="1">
        <f t="array" ref="K2315">INDEX($P$5:$P$12,MATCH(MIN(ABS(MOD(J2315 - $Q$5:$Q$12 + PI(), 2*PI()) - PI())),ABS(MOD(J2315 - $Q$5:$Q$12 + PI(), 2*PI()) - PI()),0))</f>
        <v>N</v>
      </c>
      <c r="L2315">
        <v>6.0166523576775699</v>
      </c>
      <c r="M2315">
        <v>7.5232135984632702</v>
      </c>
      <c r="N2315">
        <v>2.2292927636040498</v>
      </c>
    </row>
    <row r="2316" spans="1:14" x14ac:dyDescent="0.3">
      <c r="A2316">
        <v>1680861</v>
      </c>
      <c r="B2316">
        <v>2023</v>
      </c>
      <c r="C2316">
        <v>4</v>
      </c>
      <c r="D2316">
        <v>7</v>
      </c>
      <c r="E2316">
        <v>1300</v>
      </c>
      <c r="F2316">
        <v>2.6538793945312502</v>
      </c>
      <c r="G2316">
        <v>-7.6040612792968698</v>
      </c>
      <c r="H2316">
        <v>8.0538701119411797</v>
      </c>
      <c r="I2316">
        <v>-0.33579094234546403</v>
      </c>
      <c r="J2316">
        <f t="shared" si="37"/>
        <v>5.9473943648341221</v>
      </c>
      <c r="K2316" t="str" cm="1">
        <f t="array" ref="K2316">INDEX($P$5:$P$12,MATCH(MIN(ABS(MOD(J2316 - $Q$5:$Q$12 + PI(), 2*PI()) - PI())),ABS(MOD(J2316 - $Q$5:$Q$12 + PI(), 2*PI()) - PI()),0))</f>
        <v>N</v>
      </c>
      <c r="L2316">
        <v>6.0277770325457602</v>
      </c>
      <c r="M2316">
        <v>7.7228526009453597</v>
      </c>
      <c r="N2316">
        <v>2.2523884243435299</v>
      </c>
    </row>
    <row r="2317" spans="1:14" x14ac:dyDescent="0.3">
      <c r="A2317">
        <v>1680865</v>
      </c>
      <c r="B2317">
        <v>2023</v>
      </c>
      <c r="C2317">
        <v>4</v>
      </c>
      <c r="D2317">
        <v>7</v>
      </c>
      <c r="E2317">
        <v>1400</v>
      </c>
      <c r="F2317">
        <v>2.6421874999999999</v>
      </c>
      <c r="G2317">
        <v>-7.3618890380859296</v>
      </c>
      <c r="H2317">
        <v>7.8216727746848402</v>
      </c>
      <c r="I2317">
        <v>-0.344582108111254</v>
      </c>
      <c r="J2317">
        <f t="shared" si="37"/>
        <v>5.9386031990683321</v>
      </c>
      <c r="K2317" t="str" cm="1">
        <f t="array" ref="K2317">INDEX($P$5:$P$12,MATCH(MIN(ABS(MOD(J2317 - $Q$5:$Q$12 + PI(), 2*PI()) - PI())),ABS(MOD(J2317 - $Q$5:$Q$12 + PI(), 2*PI()) - PI()),0))</f>
        <v>N</v>
      </c>
      <c r="L2317">
        <v>6.0377180802628097</v>
      </c>
      <c r="M2317">
        <v>7.9364548789130298</v>
      </c>
      <c r="N2317">
        <v>2.2665312025282098</v>
      </c>
    </row>
    <row r="2318" spans="1:14" x14ac:dyDescent="0.3">
      <c r="A2318">
        <v>1680868</v>
      </c>
      <c r="B2318">
        <v>2023</v>
      </c>
      <c r="C2318">
        <v>4</v>
      </c>
      <c r="D2318">
        <v>7</v>
      </c>
      <c r="E2318">
        <v>1500</v>
      </c>
      <c r="F2318">
        <v>2.5434033203125002</v>
      </c>
      <c r="G2318">
        <v>-6.8305487060546799</v>
      </c>
      <c r="H2318">
        <v>7.2887101791443198</v>
      </c>
      <c r="I2318">
        <v>-0.35645159800565002</v>
      </c>
      <c r="J2318">
        <f t="shared" si="37"/>
        <v>5.926733709173936</v>
      </c>
      <c r="K2318" t="str" cm="1">
        <f t="array" ref="K2318">INDEX($P$5:$P$12,MATCH(MIN(ABS(MOD(J2318 - $Q$5:$Q$12 + PI(), 2*PI()) - PI())),ABS(MOD(J2318 - $Q$5:$Q$12 + PI(), 2*PI()) - PI()),0))</f>
        <v>N</v>
      </c>
      <c r="L2318">
        <v>6.0463405673334796</v>
      </c>
      <c r="M2318">
        <v>8.1402451197306291</v>
      </c>
      <c r="N2318">
        <v>2.2801520029703699</v>
      </c>
    </row>
    <row r="2319" spans="1:14" x14ac:dyDescent="0.3">
      <c r="A2319">
        <v>1680872</v>
      </c>
      <c r="B2319">
        <v>2023</v>
      </c>
      <c r="C2319">
        <v>4</v>
      </c>
      <c r="D2319">
        <v>7</v>
      </c>
      <c r="E2319">
        <v>1600</v>
      </c>
      <c r="F2319">
        <v>2.73221984863281</v>
      </c>
      <c r="G2319">
        <v>-5.9164288330078101</v>
      </c>
      <c r="H2319">
        <v>6.5168363058549499</v>
      </c>
      <c r="I2319">
        <v>-0.43262517680433399</v>
      </c>
      <c r="J2319">
        <f t="shared" si="37"/>
        <v>5.8505601303752526</v>
      </c>
      <c r="K2319" t="str" cm="1">
        <f t="array" ref="K2319">INDEX($P$5:$P$12,MATCH(MIN(ABS(MOD(J2319 - $Q$5:$Q$12 + PI(), 2*PI()) - PI())),ABS(MOD(J2319 - $Q$5:$Q$12 + PI(), 2*PI()) - PI()),0))</f>
        <v>NW</v>
      </c>
      <c r="L2319">
        <v>6.0532638392659699</v>
      </c>
      <c r="M2319">
        <v>8.3584662543402697</v>
      </c>
      <c r="N2319">
        <v>2.2876329421996999</v>
      </c>
    </row>
    <row r="2320" spans="1:14" x14ac:dyDescent="0.3">
      <c r="A2320">
        <v>1680876</v>
      </c>
      <c r="B2320">
        <v>2023</v>
      </c>
      <c r="C2320">
        <v>4</v>
      </c>
      <c r="D2320">
        <v>7</v>
      </c>
      <c r="E2320">
        <v>1700</v>
      </c>
      <c r="F2320">
        <v>3.0589105224609301</v>
      </c>
      <c r="G2320">
        <v>-4.5876605224609301</v>
      </c>
      <c r="H2320">
        <v>5.51394256895815</v>
      </c>
      <c r="I2320">
        <v>-0.58807355251708704</v>
      </c>
      <c r="J2320">
        <f t="shared" si="37"/>
        <v>5.6951117546624994</v>
      </c>
      <c r="K2320" t="str" cm="1">
        <f t="array" ref="K2320">INDEX($P$5:$P$12,MATCH(MIN(ABS(MOD(J2320 - $Q$5:$Q$12 + PI(), 2*PI()) - PI())),ABS(MOD(J2320 - $Q$5:$Q$12 + PI(), 2*PI()) - PI()),0))</f>
        <v>NW</v>
      </c>
      <c r="L2320">
        <v>6.0589798115042797</v>
      </c>
      <c r="M2320">
        <v>8.59078735775417</v>
      </c>
      <c r="N2320">
        <v>2.2908372879028298</v>
      </c>
    </row>
    <row r="2321" spans="1:14" x14ac:dyDescent="0.3">
      <c r="A2321">
        <v>1680879</v>
      </c>
      <c r="B2321">
        <v>2023</v>
      </c>
      <c r="C2321">
        <v>4</v>
      </c>
      <c r="D2321">
        <v>7</v>
      </c>
      <c r="E2321">
        <v>1800</v>
      </c>
      <c r="F2321">
        <v>3.39671203613281</v>
      </c>
      <c r="G2321">
        <v>-3.55141662597656</v>
      </c>
      <c r="H2321">
        <v>4.9142865919350101</v>
      </c>
      <c r="I2321">
        <v>-0.76313619336709004</v>
      </c>
      <c r="J2321">
        <f t="shared" si="37"/>
        <v>5.5200491138124965</v>
      </c>
      <c r="K2321" t="str" cm="1">
        <f t="array" ref="K2321">INDEX($P$5:$P$12,MATCH(MIN(ABS(MOD(J2321 - $Q$5:$Q$12 + PI(), 2*PI()) - PI())),ABS(MOD(J2321 - $Q$5:$Q$12 + PI(), 2*PI()) - PI()),0))</f>
        <v>NW</v>
      </c>
      <c r="L2321">
        <v>6.0631750595788096</v>
      </c>
      <c r="M2321">
        <v>8.8162518607245506</v>
      </c>
      <c r="N2321">
        <v>2.2956621381971498</v>
      </c>
    </row>
    <row r="2322" spans="1:14" x14ac:dyDescent="0.3">
      <c r="A2322">
        <v>1680883</v>
      </c>
      <c r="B2322">
        <v>2023</v>
      </c>
      <c r="C2322">
        <v>4</v>
      </c>
      <c r="D2322">
        <v>7</v>
      </c>
      <c r="E2322">
        <v>1900</v>
      </c>
      <c r="F2322">
        <v>3.8658355712890602</v>
      </c>
      <c r="G2322">
        <v>-3.1538079833984298</v>
      </c>
      <c r="H2322">
        <v>4.9891070804695596</v>
      </c>
      <c r="I2322">
        <v>-0.88648600130328603</v>
      </c>
      <c r="J2322">
        <f t="shared" si="37"/>
        <v>5.3966993058763002</v>
      </c>
      <c r="K2322" t="str" cm="1">
        <f t="array" ref="K2322">INDEX($P$5:$P$12,MATCH(MIN(ABS(MOD(J2322 - $Q$5:$Q$12 + PI(), 2*PI()) - PI())),ABS(MOD(J2322 - $Q$5:$Q$12 + PI(), 2*PI()) - PI()),0))</f>
        <v>NW</v>
      </c>
      <c r="L2322">
        <v>6.0655489421931401</v>
      </c>
      <c r="M2322">
        <v>9.0211958355373802</v>
      </c>
      <c r="N2322">
        <v>2.3054200278388102</v>
      </c>
    </row>
    <row r="2323" spans="1:14" x14ac:dyDescent="0.3">
      <c r="A2323">
        <v>1680886</v>
      </c>
      <c r="B2323">
        <v>2023</v>
      </c>
      <c r="C2323">
        <v>4</v>
      </c>
      <c r="D2323">
        <v>7</v>
      </c>
      <c r="E2323">
        <v>2000</v>
      </c>
      <c r="F2323">
        <v>4.36069885253906</v>
      </c>
      <c r="G2323">
        <v>-2.9251318359375</v>
      </c>
      <c r="H2323">
        <v>5.25091332437992</v>
      </c>
      <c r="I2323">
        <v>-0.97994158776810003</v>
      </c>
      <c r="J2323">
        <f t="shared" si="37"/>
        <v>5.3032437194114861</v>
      </c>
      <c r="K2323" t="str" cm="1">
        <f t="array" ref="K2323">INDEX($P$5:$P$12,MATCH(MIN(ABS(MOD(J2323 - $Q$5:$Q$12 + PI(), 2*PI()) - PI())),ABS(MOD(J2323 - $Q$5:$Q$12 + PI(), 2*PI()) - PI()),0))</f>
        <v>NW</v>
      </c>
      <c r="L2323">
        <v>6.0656265881342604</v>
      </c>
      <c r="M2323">
        <v>9.2024515999687999</v>
      </c>
      <c r="N2323">
        <v>2.32055706448025</v>
      </c>
    </row>
    <row r="2324" spans="1:14" x14ac:dyDescent="0.3">
      <c r="A2324">
        <v>1680890</v>
      </c>
      <c r="B2324">
        <v>2023</v>
      </c>
      <c r="C2324">
        <v>4</v>
      </c>
      <c r="D2324">
        <v>7</v>
      </c>
      <c r="E2324">
        <v>2100</v>
      </c>
      <c r="F2324">
        <v>4.7141760253906204</v>
      </c>
      <c r="G2324">
        <v>-2.6377111816406198</v>
      </c>
      <c r="H2324">
        <v>5.4019418616012196</v>
      </c>
      <c r="I2324">
        <v>-1.06066776688889</v>
      </c>
      <c r="J2324">
        <f t="shared" si="37"/>
        <v>5.2225175402906965</v>
      </c>
      <c r="K2324" t="str" cm="1">
        <f t="array" ref="K2324">INDEX($P$5:$P$12,MATCH(MIN(ABS(MOD(J2324 - $Q$5:$Q$12 + PI(), 2*PI()) - PI())),ABS(MOD(J2324 - $Q$5:$Q$12 + PI(), 2*PI()) - PI()),0))</f>
        <v>NW</v>
      </c>
      <c r="L2324">
        <v>6.0646545935177398</v>
      </c>
      <c r="M2324">
        <v>9.3687591552734304</v>
      </c>
      <c r="N2324">
        <v>2.3389865027533601</v>
      </c>
    </row>
    <row r="2325" spans="1:14" x14ac:dyDescent="0.3">
      <c r="A2325">
        <v>1680894</v>
      </c>
      <c r="B2325">
        <v>2023</v>
      </c>
      <c r="C2325">
        <v>4</v>
      </c>
      <c r="D2325">
        <v>7</v>
      </c>
      <c r="E2325">
        <v>2200</v>
      </c>
      <c r="F2325">
        <v>5.2730291748046803</v>
      </c>
      <c r="G2325">
        <v>-1.80587280273437</v>
      </c>
      <c r="H2325">
        <v>5.5736893758081898</v>
      </c>
      <c r="I2325">
        <v>-1.2408422935124499</v>
      </c>
      <c r="J2325">
        <f t="shared" si="37"/>
        <v>5.0423430136671366</v>
      </c>
      <c r="K2325" t="str" cm="1">
        <f t="array" ref="K2325">INDEX($P$5:$P$12,MATCH(MIN(ABS(MOD(J2325 - $Q$5:$Q$12 + PI(), 2*PI()) - PI())),ABS(MOD(J2325 - $Q$5:$Q$12 + PI(), 2*PI()) - PI()),0))</f>
        <v>W</v>
      </c>
      <c r="L2325">
        <v>6.06347096636659</v>
      </c>
      <c r="M2325">
        <v>9.5314943525526203</v>
      </c>
      <c r="N2325">
        <v>2.3578550550672701</v>
      </c>
    </row>
    <row r="2326" spans="1:14" x14ac:dyDescent="0.3">
      <c r="A2326">
        <v>1680897</v>
      </c>
      <c r="B2326">
        <v>2023</v>
      </c>
      <c r="C2326">
        <v>4</v>
      </c>
      <c r="D2326">
        <v>7</v>
      </c>
      <c r="E2326">
        <v>2300</v>
      </c>
      <c r="F2326">
        <v>5.288046875</v>
      </c>
      <c r="G2326">
        <v>-1.50014465332031</v>
      </c>
      <c r="H2326">
        <v>5.4967148127843402</v>
      </c>
      <c r="I2326">
        <v>-1.29437291554568</v>
      </c>
      <c r="J2326">
        <f t="shared" si="37"/>
        <v>4.988812391633906</v>
      </c>
      <c r="K2326" t="str" cm="1">
        <f t="array" ref="K2326">INDEX($P$5:$P$12,MATCH(MIN(ABS(MOD(J2326 - $Q$5:$Q$12 + PI(), 2*PI()) - PI())),ABS(MOD(J2326 - $Q$5:$Q$12 + PI(), 2*PI()) - PI()),0))</f>
        <v>W</v>
      </c>
      <c r="L2326">
        <v>6.0628893319845201</v>
      </c>
      <c r="M2326">
        <v>9.6847839355468697</v>
      </c>
      <c r="N2326">
        <v>2.3775086932712099</v>
      </c>
    </row>
    <row r="2327" spans="1:14" x14ac:dyDescent="0.3">
      <c r="A2327">
        <v>1680901</v>
      </c>
      <c r="B2327">
        <v>2023</v>
      </c>
      <c r="C2327">
        <v>4</v>
      </c>
      <c r="D2327">
        <v>7</v>
      </c>
      <c r="E2327">
        <v>0</v>
      </c>
      <c r="F2327">
        <v>3.84288208007812</v>
      </c>
      <c r="G2327">
        <v>-4.7014044189453097</v>
      </c>
      <c r="H2327">
        <v>6.0721451062918499</v>
      </c>
      <c r="I2327">
        <v>-0.68525516295146105</v>
      </c>
      <c r="J2327">
        <f t="shared" si="37"/>
        <v>5.5979301442281253</v>
      </c>
      <c r="K2327" t="str" cm="1">
        <f t="array" ref="K2327">INDEX($P$5:$P$12,MATCH(MIN(ABS(MOD(J2327 - $Q$5:$Q$12 + PI(), 2*PI()) - PI())),ABS(MOD(J2327 - $Q$5:$Q$12 + PI(), 2*PI()) - PI()),0))</f>
        <v>NW</v>
      </c>
      <c r="L2327">
        <v>4.7254954169873802</v>
      </c>
      <c r="M2327">
        <v>7.5298180050320003</v>
      </c>
      <c r="N2327">
        <v>1.6365376578436901</v>
      </c>
    </row>
    <row r="2328" spans="1:14" x14ac:dyDescent="0.3">
      <c r="A2328">
        <v>1680904</v>
      </c>
      <c r="B2328">
        <v>2023</v>
      </c>
      <c r="C2328">
        <v>4</v>
      </c>
      <c r="D2328">
        <v>7</v>
      </c>
      <c r="E2328">
        <v>100</v>
      </c>
      <c r="F2328">
        <v>3.5462152099609301</v>
      </c>
      <c r="G2328">
        <v>-5.9855029296874998</v>
      </c>
      <c r="H2328">
        <v>6.9571465153937799</v>
      </c>
      <c r="I2328">
        <v>-0.53486239510841105</v>
      </c>
      <c r="J2328">
        <f t="shared" si="37"/>
        <v>5.748322912071175</v>
      </c>
      <c r="K2328" t="str" cm="1">
        <f t="array" ref="K2328">INDEX($P$5:$P$12,MATCH(MIN(ABS(MOD(J2328 - $Q$5:$Q$12 + PI(), 2*PI()) - PI())),ABS(MOD(J2328 - $Q$5:$Q$12 + PI(), 2*PI()) - PI()),0))</f>
        <v>NW</v>
      </c>
      <c r="L2328">
        <v>4.0449084845941998</v>
      </c>
      <c r="M2328">
        <v>7.4643263287014401</v>
      </c>
      <c r="N2328">
        <v>1.6474628448486299</v>
      </c>
    </row>
    <row r="2329" spans="1:14" x14ac:dyDescent="0.3">
      <c r="A2329">
        <v>1680908</v>
      </c>
      <c r="B2329">
        <v>2023</v>
      </c>
      <c r="C2329">
        <v>4</v>
      </c>
      <c r="D2329">
        <v>7</v>
      </c>
      <c r="E2329">
        <v>200</v>
      </c>
      <c r="F2329">
        <v>3.1686419677734299</v>
      </c>
      <c r="G2329">
        <v>-6.5275732421874997</v>
      </c>
      <c r="H2329">
        <v>7.2559978191877397</v>
      </c>
      <c r="I2329">
        <v>-0.45191911649246902</v>
      </c>
      <c r="J2329">
        <f t="shared" si="37"/>
        <v>5.831266190687117</v>
      </c>
      <c r="K2329" t="str" cm="1">
        <f t="array" ref="K2329">INDEX($P$5:$P$12,MATCH(MIN(ABS(MOD(J2329 - $Q$5:$Q$12 + PI(), 2*PI()) - PI())),ABS(MOD(J2329 - $Q$5:$Q$12 + PI(), 2*PI()) - PI()),0))</f>
        <v>NW</v>
      </c>
      <c r="L2329">
        <v>4.7316103474017499</v>
      </c>
      <c r="M2329">
        <v>7.3728139665391703</v>
      </c>
      <c r="N2329">
        <v>1.6711037953694601</v>
      </c>
    </row>
    <row r="2330" spans="1:14" x14ac:dyDescent="0.3">
      <c r="A2330">
        <v>1680912</v>
      </c>
      <c r="B2330">
        <v>2023</v>
      </c>
      <c r="C2330">
        <v>4</v>
      </c>
      <c r="D2330">
        <v>8</v>
      </c>
      <c r="E2330">
        <v>300</v>
      </c>
      <c r="F2330">
        <v>5.9880419921875001</v>
      </c>
      <c r="G2330">
        <v>-1.51565124511718</v>
      </c>
      <c r="H2330">
        <v>6.17687992412238</v>
      </c>
      <c r="I2330">
        <v>-1.32288993850184</v>
      </c>
      <c r="J2330">
        <f t="shared" si="37"/>
        <v>4.9602953686777465</v>
      </c>
      <c r="K2330" t="str" cm="1">
        <f t="array" ref="K2330">INDEX($P$5:$P$12,MATCH(MIN(ABS(MOD(J2330 - $Q$5:$Q$12 + PI(), 2*PI()) - PI())),ABS(MOD(J2330 - $Q$5:$Q$12 + PI(), 2*PI()) - PI()),0))</f>
        <v>W</v>
      </c>
      <c r="L2330">
        <v>6.0521247164957002</v>
      </c>
      <c r="M2330">
        <v>10.101466390821599</v>
      </c>
      <c r="N2330">
        <v>2.4545052846272699</v>
      </c>
    </row>
    <row r="2331" spans="1:14" x14ac:dyDescent="0.3">
      <c r="A2331">
        <v>1680915</v>
      </c>
      <c r="B2331">
        <v>2023</v>
      </c>
      <c r="C2331">
        <v>4</v>
      </c>
      <c r="D2331">
        <v>8</v>
      </c>
      <c r="E2331">
        <v>400</v>
      </c>
      <c r="F2331">
        <v>6.19538269042968</v>
      </c>
      <c r="G2331">
        <v>-1.36808349609375</v>
      </c>
      <c r="H2331">
        <v>6.3446370371487602</v>
      </c>
      <c r="I2331">
        <v>-1.35346107419887</v>
      </c>
      <c r="J2331">
        <f t="shared" si="37"/>
        <v>4.9297242329807158</v>
      </c>
      <c r="K2331" t="str" cm="1">
        <f t="array" ref="K2331">INDEX($P$5:$P$12,MATCH(MIN(ABS(MOD(J2331 - $Q$5:$Q$12 + PI(), 2*PI()) - PI())),ABS(MOD(J2331 - $Q$5:$Q$12 + PI(), 2*PI()) - PI()),0))</f>
        <v>W</v>
      </c>
      <c r="L2331">
        <v>6.0474512830521201</v>
      </c>
      <c r="M2331">
        <v>10.1554034550984</v>
      </c>
      <c r="N2331">
        <v>2.4685124291313998</v>
      </c>
    </row>
    <row r="2332" spans="1:14" x14ac:dyDescent="0.3">
      <c r="A2332">
        <v>1680919</v>
      </c>
      <c r="B2332">
        <v>2023</v>
      </c>
      <c r="C2332">
        <v>4</v>
      </c>
      <c r="D2332">
        <v>8</v>
      </c>
      <c r="E2332">
        <v>500</v>
      </c>
      <c r="F2332">
        <v>6.4465277099609297</v>
      </c>
      <c r="G2332">
        <v>-1.35036682128906</v>
      </c>
      <c r="H2332">
        <v>6.5864413811505598</v>
      </c>
      <c r="I2332">
        <v>-1.3643099192816299</v>
      </c>
      <c r="J2332">
        <f t="shared" si="37"/>
        <v>4.9188753878979563</v>
      </c>
      <c r="K2332" t="str" cm="1">
        <f t="array" ref="K2332">INDEX($P$5:$P$12,MATCH(MIN(ABS(MOD(J2332 - $Q$5:$Q$12 + PI(), 2*PI()) - PI())),ABS(MOD(J2332 - $Q$5:$Q$12 + PI(), 2*PI()) - PI()),0))</f>
        <v>W</v>
      </c>
      <c r="L2332">
        <v>6.0407803604282604</v>
      </c>
      <c r="M2332">
        <v>10.180760807461199</v>
      </c>
      <c r="N2332">
        <v>2.48061667548285</v>
      </c>
    </row>
    <row r="2333" spans="1:14" x14ac:dyDescent="0.3">
      <c r="A2333">
        <v>1680922</v>
      </c>
      <c r="B2333">
        <v>2023</v>
      </c>
      <c r="C2333">
        <v>4</v>
      </c>
      <c r="D2333">
        <v>8</v>
      </c>
      <c r="E2333">
        <v>600</v>
      </c>
      <c r="F2333">
        <v>6.4557562255859304</v>
      </c>
      <c r="G2333">
        <v>-1.4646142578125001</v>
      </c>
      <c r="H2333">
        <v>6.61980991935412</v>
      </c>
      <c r="I2333">
        <v>-1.3477031710182901</v>
      </c>
      <c r="J2333">
        <f t="shared" si="37"/>
        <v>4.9354821361612959</v>
      </c>
      <c r="K2333" t="str" cm="1">
        <f t="array" ref="K2333">INDEX($P$5:$P$12,MATCH(MIN(ABS(MOD(J2333 - $Q$5:$Q$12 + PI(), 2*PI()) - PI())),ABS(MOD(J2333 - $Q$5:$Q$12 + PI(), 2*PI()) - PI()),0))</f>
        <v>W</v>
      </c>
      <c r="L2333">
        <v>6.0329317287890003</v>
      </c>
      <c r="M2333">
        <v>10.183901151021299</v>
      </c>
      <c r="N2333">
        <v>2.4896773232354001</v>
      </c>
    </row>
    <row r="2334" spans="1:14" x14ac:dyDescent="0.3">
      <c r="A2334">
        <v>1680926</v>
      </c>
      <c r="B2334">
        <v>2023</v>
      </c>
      <c r="C2334">
        <v>4</v>
      </c>
      <c r="D2334">
        <v>8</v>
      </c>
      <c r="E2334">
        <v>700</v>
      </c>
      <c r="F2334">
        <v>6.4949609375000001</v>
      </c>
      <c r="G2334">
        <v>-1.4367431640624999</v>
      </c>
      <c r="H2334">
        <v>6.6519732785941903</v>
      </c>
      <c r="I2334">
        <v>-1.35309322441587</v>
      </c>
      <c r="J2334">
        <f t="shared" si="37"/>
        <v>4.930092082763716</v>
      </c>
      <c r="K2334" t="str" cm="1">
        <f t="array" ref="K2334">INDEX($P$5:$P$12,MATCH(MIN(ABS(MOD(J2334 - $Q$5:$Q$12 + PI(), 2*PI()) - PI())),ABS(MOD(J2334 - $Q$5:$Q$12 + PI(), 2*PI()) - PI()),0))</f>
        <v>W</v>
      </c>
      <c r="L2334">
        <v>6.0253134309933696</v>
      </c>
      <c r="M2334">
        <v>10.1759711371527</v>
      </c>
      <c r="N2334">
        <v>2.4934308793809601</v>
      </c>
    </row>
    <row r="2335" spans="1:14" x14ac:dyDescent="0.3">
      <c r="A2335">
        <v>1680930</v>
      </c>
      <c r="B2335">
        <v>2023</v>
      </c>
      <c r="C2335">
        <v>4</v>
      </c>
      <c r="D2335">
        <v>8</v>
      </c>
      <c r="E2335">
        <v>800</v>
      </c>
      <c r="F2335">
        <v>6.5574652099609301</v>
      </c>
      <c r="G2335">
        <v>-1.17405029296875</v>
      </c>
      <c r="H2335">
        <v>6.6617373162162403</v>
      </c>
      <c r="I2335">
        <v>-1.3936331616911499</v>
      </c>
      <c r="J2335">
        <f t="shared" si="37"/>
        <v>4.8895521454884365</v>
      </c>
      <c r="K2335" t="str" cm="1">
        <f t="array" ref="K2335">INDEX($P$5:$P$12,MATCH(MIN(ABS(MOD(J2335 - $Q$5:$Q$12 + PI(), 2*PI()) - PI())),ABS(MOD(J2335 - $Q$5:$Q$12 + PI(), 2*PI()) - PI()),0))</f>
        <v>W</v>
      </c>
      <c r="L2335">
        <v>6.0168895565586604</v>
      </c>
      <c r="M2335">
        <v>10.153240203857401</v>
      </c>
      <c r="N2335">
        <v>2.4927321539984799</v>
      </c>
    </row>
    <row r="2336" spans="1:14" x14ac:dyDescent="0.3">
      <c r="A2336">
        <v>1680933</v>
      </c>
      <c r="B2336">
        <v>2023</v>
      </c>
      <c r="C2336">
        <v>4</v>
      </c>
      <c r="D2336">
        <v>8</v>
      </c>
      <c r="E2336">
        <v>900</v>
      </c>
      <c r="F2336">
        <v>6.7084948730468703</v>
      </c>
      <c r="G2336">
        <v>-1.02592468261718</v>
      </c>
      <c r="H2336">
        <v>6.7864884083080304</v>
      </c>
      <c r="I2336">
        <v>-1.41904288463784</v>
      </c>
      <c r="J2336">
        <f t="shared" si="37"/>
        <v>4.8641424225417467</v>
      </c>
      <c r="K2336" t="str" cm="1">
        <f t="array" ref="K2336">INDEX($P$5:$P$12,MATCH(MIN(ABS(MOD(J2336 - $Q$5:$Q$12 + PI(), 2*PI()) - PI())),ABS(MOD(J2336 - $Q$5:$Q$12 + PI(), 2*PI()) - PI()),0))</f>
        <v>W</v>
      </c>
      <c r="L2336">
        <v>6.0069596349368304</v>
      </c>
      <c r="M2336">
        <v>10.1123355229695</v>
      </c>
      <c r="N2336">
        <v>2.4885567559136201</v>
      </c>
    </row>
    <row r="2337" spans="1:14" x14ac:dyDescent="0.3">
      <c r="A2337">
        <v>1680937</v>
      </c>
      <c r="B2337">
        <v>2023</v>
      </c>
      <c r="C2337">
        <v>4</v>
      </c>
      <c r="D2337">
        <v>8</v>
      </c>
      <c r="E2337">
        <v>1000</v>
      </c>
      <c r="F2337">
        <v>6.1136676025390599</v>
      </c>
      <c r="G2337">
        <v>-1.7523461914062499</v>
      </c>
      <c r="H2337">
        <v>6.3598465963316801</v>
      </c>
      <c r="I2337">
        <v>-1.29165243848463</v>
      </c>
      <c r="J2337">
        <f t="shared" si="37"/>
        <v>4.9915328686949563</v>
      </c>
      <c r="K2337" t="str" cm="1">
        <f t="array" ref="K2337">INDEX($P$5:$P$12,MATCH(MIN(ABS(MOD(J2337 - $Q$5:$Q$12 + PI(), 2*PI()) - PI())),ABS(MOD(J2337 - $Q$5:$Q$12 + PI(), 2*PI()) - PI()),0))</f>
        <v>W</v>
      </c>
      <c r="L2337">
        <v>6.0017152197555301</v>
      </c>
      <c r="M2337">
        <v>10.096827401055201</v>
      </c>
      <c r="N2337">
        <v>2.4740809334648901</v>
      </c>
    </row>
    <row r="2338" spans="1:14" x14ac:dyDescent="0.3">
      <c r="A2338">
        <v>1680940</v>
      </c>
      <c r="B2338">
        <v>2023</v>
      </c>
      <c r="C2338">
        <v>4</v>
      </c>
      <c r="D2338">
        <v>8</v>
      </c>
      <c r="E2338">
        <v>1100</v>
      </c>
      <c r="F2338">
        <v>6.2336071777343696</v>
      </c>
      <c r="G2338">
        <v>-1.83570983886718</v>
      </c>
      <c r="H2338">
        <v>6.4982835471234397</v>
      </c>
      <c r="I2338">
        <v>-1.28440592359926</v>
      </c>
      <c r="J2338">
        <f t="shared" si="37"/>
        <v>4.9987793835803265</v>
      </c>
      <c r="K2338" t="str" cm="1">
        <f t="array" ref="K2338">INDEX($P$5:$P$12,MATCH(MIN(ABS(MOD(J2338 - $Q$5:$Q$12 + PI(), 2*PI()) - PI())),ABS(MOD(J2338 - $Q$5:$Q$12 + PI(), 2*PI()) - PI()),0))</f>
        <v>W</v>
      </c>
      <c r="L2338">
        <v>5.9962577516870299</v>
      </c>
      <c r="M2338">
        <v>10.0686781141493</v>
      </c>
      <c r="N2338">
        <v>2.4556043412950301</v>
      </c>
    </row>
    <row r="2339" spans="1:14" x14ac:dyDescent="0.3">
      <c r="A2339">
        <v>1680944</v>
      </c>
      <c r="B2339">
        <v>2023</v>
      </c>
      <c r="C2339">
        <v>4</v>
      </c>
      <c r="D2339">
        <v>8</v>
      </c>
      <c r="E2339">
        <v>1200</v>
      </c>
      <c r="F2339">
        <v>6.3214685058593698</v>
      </c>
      <c r="G2339">
        <v>-1.6863104248046801</v>
      </c>
      <c r="H2339">
        <v>6.5425229781313599</v>
      </c>
      <c r="I2339">
        <v>-1.3101074667524699</v>
      </c>
      <c r="J2339">
        <f t="shared" si="37"/>
        <v>4.9730778404271163</v>
      </c>
      <c r="K2339" t="str" cm="1">
        <f t="array" ref="K2339">INDEX($P$5:$P$12,MATCH(MIN(ABS(MOD(J2339 - $Q$5:$Q$12 + PI(), 2*PI()) - PI())),ABS(MOD(J2339 - $Q$5:$Q$12 + PI(), 2*PI()) - PI()),0))</f>
        <v>W</v>
      </c>
      <c r="L2339">
        <v>5.9888723917147297</v>
      </c>
      <c r="M2339">
        <v>10.022502157423199</v>
      </c>
      <c r="N2339">
        <v>2.4355006747775598</v>
      </c>
    </row>
    <row r="2340" spans="1:14" x14ac:dyDescent="0.3">
      <c r="A2340">
        <v>1680948</v>
      </c>
      <c r="B2340">
        <v>2023</v>
      </c>
      <c r="C2340">
        <v>4</v>
      </c>
      <c r="D2340">
        <v>8</v>
      </c>
      <c r="E2340">
        <v>1300</v>
      </c>
      <c r="F2340">
        <v>6.3749334716796797</v>
      </c>
      <c r="G2340">
        <v>-1.39865234375</v>
      </c>
      <c r="H2340">
        <v>6.5265615102455996</v>
      </c>
      <c r="I2340">
        <v>-1.3548196007228299</v>
      </c>
      <c r="J2340">
        <f t="shared" si="37"/>
        <v>4.9283657064567565</v>
      </c>
      <c r="K2340" t="str" cm="1">
        <f t="array" ref="K2340">INDEX($P$5:$P$12,MATCH(MIN(ABS(MOD(J2340 - $Q$5:$Q$12 + PI(), 2*PI()) - PI())),ABS(MOD(J2340 - $Q$5:$Q$12 + PI(), 2*PI()) - PI()),0))</f>
        <v>W</v>
      </c>
      <c r="L2340">
        <v>5.9798103055201297</v>
      </c>
      <c r="M2340">
        <v>9.9618913862440301</v>
      </c>
      <c r="N2340">
        <v>2.4139036602444102</v>
      </c>
    </row>
    <row r="2341" spans="1:14" x14ac:dyDescent="0.3">
      <c r="A2341">
        <v>1680951</v>
      </c>
      <c r="B2341">
        <v>2023</v>
      </c>
      <c r="C2341">
        <v>4</v>
      </c>
      <c r="D2341">
        <v>8</v>
      </c>
      <c r="E2341">
        <v>1400</v>
      </c>
      <c r="F2341">
        <v>6.1916619873046796</v>
      </c>
      <c r="G2341">
        <v>-0.93105041503906205</v>
      </c>
      <c r="H2341">
        <v>6.2612724777299196</v>
      </c>
      <c r="I2341">
        <v>-1.4215429293825499</v>
      </c>
      <c r="J2341">
        <f t="shared" si="37"/>
        <v>4.8616423777970361</v>
      </c>
      <c r="K2341" t="str" cm="1">
        <f t="array" ref="K2341">INDEX($P$5:$P$12,MATCH(MIN(ABS(MOD(J2341 - $Q$5:$Q$12 + PI(), 2*PI()) - PI())),ABS(MOD(J2341 - $Q$5:$Q$12 + PI(), 2*PI()) - PI()),0))</f>
        <v>W</v>
      </c>
      <c r="L2341">
        <v>5.9707351994268603</v>
      </c>
      <c r="M2341">
        <v>9.9026078118218308</v>
      </c>
      <c r="N2341">
        <v>2.3888530731201101</v>
      </c>
    </row>
    <row r="2342" spans="1:14" x14ac:dyDescent="0.3">
      <c r="A2342">
        <v>1680955</v>
      </c>
      <c r="B2342">
        <v>2023</v>
      </c>
      <c r="C2342">
        <v>4</v>
      </c>
      <c r="D2342">
        <v>8</v>
      </c>
      <c r="E2342">
        <v>1500</v>
      </c>
      <c r="F2342">
        <v>6.0938745117187496</v>
      </c>
      <c r="G2342">
        <v>-0.56454406738281204</v>
      </c>
      <c r="H2342">
        <v>6.1199686738244399</v>
      </c>
      <c r="I2342">
        <v>-1.4784187622693601</v>
      </c>
      <c r="J2342">
        <f t="shared" si="37"/>
        <v>4.8047665449102261</v>
      </c>
      <c r="K2342" t="str" cm="1">
        <f t="array" ref="K2342">INDEX($P$5:$P$12,MATCH(MIN(ABS(MOD(J2342 - $Q$5:$Q$12 + PI(), 2*PI()) - PI())),ABS(MOD(J2342 - $Q$5:$Q$12 + PI(), 2*PI()) - PI()),0))</f>
        <v>W</v>
      </c>
      <c r="L2342">
        <v>5.9620558982529301</v>
      </c>
      <c r="M2342">
        <v>9.84753121270073</v>
      </c>
      <c r="N2342">
        <v>2.3605653974744998</v>
      </c>
    </row>
    <row r="2343" spans="1:14" x14ac:dyDescent="0.3">
      <c r="A2343">
        <v>1680958</v>
      </c>
      <c r="B2343">
        <v>2023</v>
      </c>
      <c r="C2343">
        <v>4</v>
      </c>
      <c r="D2343">
        <v>8</v>
      </c>
      <c r="E2343">
        <v>1600</v>
      </c>
      <c r="F2343">
        <v>6.0845092773437504</v>
      </c>
      <c r="G2343">
        <v>-0.28540283203125</v>
      </c>
      <c r="H2343">
        <v>6.0911992187592698</v>
      </c>
      <c r="I2343">
        <v>-1.52392421617692</v>
      </c>
      <c r="J2343">
        <f t="shared" si="37"/>
        <v>4.7592610910026663</v>
      </c>
      <c r="K2343" t="str" cm="1">
        <f t="array" ref="K2343">INDEX($P$5:$P$12,MATCH(MIN(ABS(MOD(J2343 - $Q$5:$Q$12 + PI(), 2*PI()) - PI())),ABS(MOD(J2343 - $Q$5:$Q$12 + PI(), 2*PI()) - PI()),0))</f>
        <v>W</v>
      </c>
      <c r="L2343">
        <v>5.9527327039087803</v>
      </c>
      <c r="M2343">
        <v>9.7899054421318894</v>
      </c>
      <c r="N2343">
        <v>2.3308972252739801</v>
      </c>
    </row>
    <row r="2344" spans="1:14" x14ac:dyDescent="0.3">
      <c r="A2344">
        <v>1680962</v>
      </c>
      <c r="B2344">
        <v>2023</v>
      </c>
      <c r="C2344">
        <v>4</v>
      </c>
      <c r="D2344">
        <v>8</v>
      </c>
      <c r="E2344">
        <v>1700</v>
      </c>
      <c r="F2344">
        <v>6.2660089111328103</v>
      </c>
      <c r="G2344">
        <v>-0.184962158203125</v>
      </c>
      <c r="H2344">
        <v>6.2687382043249302</v>
      </c>
      <c r="I2344">
        <v>-1.5412865594559799</v>
      </c>
      <c r="J2344">
        <f t="shared" si="37"/>
        <v>4.7418987477236065</v>
      </c>
      <c r="K2344" t="str" cm="1">
        <f t="array" ref="K2344">INDEX($P$5:$P$12,MATCH(MIN(ABS(MOD(J2344 - $Q$5:$Q$12 + PI(), 2*PI()) - PI())),ABS(MOD(J2344 - $Q$5:$Q$12 + PI(), 2*PI()) - PI()),0))</f>
        <v>W</v>
      </c>
      <c r="L2344">
        <v>5.9413298766600704</v>
      </c>
      <c r="M2344">
        <v>9.7199356291029098</v>
      </c>
      <c r="N2344">
        <v>2.3021177715725298</v>
      </c>
    </row>
    <row r="2345" spans="1:14" x14ac:dyDescent="0.3">
      <c r="A2345">
        <v>1680966</v>
      </c>
      <c r="B2345">
        <v>2023</v>
      </c>
      <c r="C2345">
        <v>4</v>
      </c>
      <c r="D2345">
        <v>8</v>
      </c>
      <c r="E2345">
        <v>1800</v>
      </c>
      <c r="F2345">
        <v>6.4442437744140602</v>
      </c>
      <c r="G2345">
        <v>-0.45900390624999998</v>
      </c>
      <c r="H2345">
        <v>6.4605698208460796</v>
      </c>
      <c r="I2345">
        <v>-1.4996894509404901</v>
      </c>
      <c r="J2345">
        <f t="shared" si="37"/>
        <v>4.7834958562390959</v>
      </c>
      <c r="K2345" t="str" cm="1">
        <f t="array" ref="K2345">INDEX($P$5:$P$12,MATCH(MIN(ABS(MOD(J2345 - $Q$5:$Q$12 + PI(), 2*PI()) - PI())),ABS(MOD(J2345 - $Q$5:$Q$12 + PI(), 2*PI()) - PI()),0))</f>
        <v>W</v>
      </c>
      <c r="L2345">
        <v>5.9275266535488296</v>
      </c>
      <c r="M2345">
        <v>9.6358317269219196</v>
      </c>
      <c r="N2345">
        <v>2.2752723693847599</v>
      </c>
    </row>
    <row r="2346" spans="1:14" x14ac:dyDescent="0.3">
      <c r="A2346">
        <v>1680969</v>
      </c>
      <c r="B2346">
        <v>2023</v>
      </c>
      <c r="C2346">
        <v>4</v>
      </c>
      <c r="D2346">
        <v>8</v>
      </c>
      <c r="E2346">
        <v>1900</v>
      </c>
      <c r="F2346">
        <v>6.3717254638671799</v>
      </c>
      <c r="G2346">
        <v>-0.84590576171874998</v>
      </c>
      <c r="H2346">
        <v>6.4276311300978097</v>
      </c>
      <c r="I2346">
        <v>-1.4388088512180901</v>
      </c>
      <c r="J2346">
        <f t="shared" si="37"/>
        <v>4.8443764559614966</v>
      </c>
      <c r="K2346" t="str" cm="1">
        <f t="array" ref="K2346">INDEX($P$5:$P$12,MATCH(MIN(ABS(MOD(J2346 - $Q$5:$Q$12 + PI(), 2*PI()) - PI())),ABS(MOD(J2346 - $Q$5:$Q$12 + PI(), 2*PI()) - PI()),0))</f>
        <v>W</v>
      </c>
      <c r="L2346">
        <v>5.9131467672895504</v>
      </c>
      <c r="M2346">
        <v>9.5502404106987804</v>
      </c>
      <c r="N2346">
        <v>2.2484989166259699</v>
      </c>
    </row>
    <row r="2347" spans="1:14" x14ac:dyDescent="0.3">
      <c r="A2347">
        <v>1680973</v>
      </c>
      <c r="B2347">
        <v>2023</v>
      </c>
      <c r="C2347">
        <v>4</v>
      </c>
      <c r="D2347">
        <v>8</v>
      </c>
      <c r="E2347">
        <v>2000</v>
      </c>
      <c r="F2347">
        <v>5.9474346923828101</v>
      </c>
      <c r="G2347">
        <v>-1.07652282714843</v>
      </c>
      <c r="H2347">
        <v>6.04407816110366</v>
      </c>
      <c r="I2347">
        <v>-1.39172889301749</v>
      </c>
      <c r="J2347">
        <f t="shared" si="37"/>
        <v>4.8914564141620964</v>
      </c>
      <c r="K2347" t="str" cm="1">
        <f t="array" ref="K2347">INDEX($P$5:$P$12,MATCH(MIN(ABS(MOD(J2347 - $Q$5:$Q$12 + PI(), 2*PI()) - PI())),ABS(MOD(J2347 - $Q$5:$Q$12 + PI(), 2*PI()) - PI()),0))</f>
        <v>W</v>
      </c>
      <c r="L2347">
        <v>5.8995783758050999</v>
      </c>
      <c r="M2347">
        <v>9.4735499487982793</v>
      </c>
      <c r="N2347">
        <v>2.22065522935655</v>
      </c>
    </row>
    <row r="2348" spans="1:14" x14ac:dyDescent="0.3">
      <c r="A2348">
        <v>1680976</v>
      </c>
      <c r="B2348">
        <v>2023</v>
      </c>
      <c r="C2348">
        <v>4</v>
      </c>
      <c r="D2348">
        <v>8</v>
      </c>
      <c r="E2348">
        <v>2100</v>
      </c>
      <c r="F2348">
        <v>5.6978143310546798</v>
      </c>
      <c r="G2348">
        <v>-1.0753765869140599</v>
      </c>
      <c r="H2348">
        <v>5.7984069324992298</v>
      </c>
      <c r="I2348">
        <v>-1.38425565551895</v>
      </c>
      <c r="J2348">
        <f t="shared" si="37"/>
        <v>4.8989296516606364</v>
      </c>
      <c r="K2348" t="str" cm="1">
        <f t="array" ref="K2348">INDEX($P$5:$P$12,MATCH(MIN(ABS(MOD(J2348 - $Q$5:$Q$12 + PI(), 2*PI()) - PI())),ABS(MOD(J2348 - $Q$5:$Q$12 + PI(), 2*PI()) - PI()),0))</f>
        <v>W</v>
      </c>
      <c r="L2348">
        <v>5.8876938123058702</v>
      </c>
      <c r="M2348">
        <v>9.4136692682901995</v>
      </c>
      <c r="N2348">
        <v>2.1907459894815999</v>
      </c>
    </row>
    <row r="2349" spans="1:14" x14ac:dyDescent="0.3">
      <c r="A2349">
        <v>1680980</v>
      </c>
      <c r="B2349">
        <v>2023</v>
      </c>
      <c r="C2349">
        <v>4</v>
      </c>
      <c r="D2349">
        <v>8</v>
      </c>
      <c r="E2349">
        <v>2200</v>
      </c>
      <c r="F2349">
        <v>5.4243975830078099</v>
      </c>
      <c r="G2349">
        <v>-0.72213989257812505</v>
      </c>
      <c r="H2349">
        <v>5.4722550345350003</v>
      </c>
      <c r="I2349">
        <v>-1.4384464214516699</v>
      </c>
      <c r="J2349">
        <f t="shared" si="37"/>
        <v>4.8447388857279163</v>
      </c>
      <c r="K2349" t="str" cm="1">
        <f t="array" ref="K2349">INDEX($P$5:$P$12,MATCH(MIN(ABS(MOD(J2349 - $Q$5:$Q$12 + PI(), 2*PI()) - PI())),ABS(MOD(J2349 - $Q$5:$Q$12 + PI(), 2*PI()) - PI()),0))</f>
        <v>W</v>
      </c>
      <c r="L2349">
        <v>5.8763030580541002</v>
      </c>
      <c r="M2349">
        <v>9.4558428658379405</v>
      </c>
      <c r="N2349">
        <v>2.2050753699408601</v>
      </c>
    </row>
    <row r="2350" spans="1:14" x14ac:dyDescent="0.3">
      <c r="A2350">
        <v>1680984</v>
      </c>
      <c r="B2350">
        <v>2023</v>
      </c>
      <c r="C2350">
        <v>4</v>
      </c>
      <c r="D2350">
        <v>8</v>
      </c>
      <c r="E2350">
        <v>2300</v>
      </c>
      <c r="F2350">
        <v>5.2862091064453098</v>
      </c>
      <c r="G2350">
        <v>-0.900390625</v>
      </c>
      <c r="H2350">
        <v>5.3623418386608996</v>
      </c>
      <c r="I2350">
        <v>-1.40208717921538</v>
      </c>
      <c r="J2350">
        <f t="shared" si="37"/>
        <v>4.8810981279642061</v>
      </c>
      <c r="K2350" t="str" cm="1">
        <f t="array" ref="K2350">INDEX($P$5:$P$12,MATCH(MIN(ABS(MOD(J2350 - $Q$5:$Q$12 + PI(), 2*PI()) - PI())),ABS(MOD(J2350 - $Q$5:$Q$12 + PI(), 2*PI()) - PI()),0))</f>
        <v>W</v>
      </c>
      <c r="L2350">
        <v>5.8648559631499397</v>
      </c>
      <c r="M2350">
        <v>9.4188347922431106</v>
      </c>
      <c r="N2350">
        <v>2.17698711819118</v>
      </c>
    </row>
    <row r="2351" spans="1:14" x14ac:dyDescent="0.3">
      <c r="A2351">
        <v>1680987</v>
      </c>
      <c r="B2351">
        <v>2023</v>
      </c>
      <c r="C2351">
        <v>4</v>
      </c>
      <c r="D2351">
        <v>8</v>
      </c>
      <c r="E2351">
        <v>0</v>
      </c>
      <c r="F2351">
        <v>5.5131732177734296</v>
      </c>
      <c r="G2351">
        <v>-1.3513708496093699</v>
      </c>
      <c r="H2351">
        <v>5.6763793127616298</v>
      </c>
      <c r="I2351">
        <v>-1.33041896114437</v>
      </c>
      <c r="J2351">
        <f t="shared" si="37"/>
        <v>4.952766346035216</v>
      </c>
      <c r="K2351" t="str" cm="1">
        <f t="array" ref="K2351">INDEX($P$5:$P$12,MATCH(MIN(ABS(MOD(J2351 - $Q$5:$Q$12 + PI(), 2*PI()) - PI())),ABS(MOD(J2351 - $Q$5:$Q$12 + PI(), 2*PI()) - PI()),0))</f>
        <v>W</v>
      </c>
      <c r="L2351">
        <v>6.0620588991752697</v>
      </c>
      <c r="M2351">
        <v>9.8240844938490106</v>
      </c>
      <c r="N2351">
        <v>2.3972193400065098</v>
      </c>
    </row>
    <row r="2352" spans="1:14" x14ac:dyDescent="0.3">
      <c r="A2352">
        <v>1680991</v>
      </c>
      <c r="B2352">
        <v>2023</v>
      </c>
      <c r="C2352">
        <v>4</v>
      </c>
      <c r="D2352">
        <v>8</v>
      </c>
      <c r="E2352">
        <v>100</v>
      </c>
      <c r="F2352">
        <v>5.7830181884765599</v>
      </c>
      <c r="G2352">
        <v>-1.5518518066406199</v>
      </c>
      <c r="H2352">
        <v>5.98761583587528</v>
      </c>
      <c r="I2352">
        <v>-1.30862642536109</v>
      </c>
      <c r="J2352">
        <f t="shared" si="37"/>
        <v>4.9745588818184965</v>
      </c>
      <c r="K2352" t="str" cm="1">
        <f t="array" ref="K2352">INDEX($P$5:$P$12,MATCH(MIN(ABS(MOD(J2352 - $Q$5:$Q$12 + PI(), 2*PI()) - PI())),ABS(MOD(J2352 - $Q$5:$Q$12 + PI(), 2*PI()) - PI()),0))</f>
        <v>W</v>
      </c>
      <c r="L2352">
        <v>6.0598521447146796</v>
      </c>
      <c r="M2352">
        <v>9.9393429226345393</v>
      </c>
      <c r="N2352">
        <v>2.4175470140245201</v>
      </c>
    </row>
    <row r="2353" spans="1:14" x14ac:dyDescent="0.3">
      <c r="A2353">
        <v>1680994</v>
      </c>
      <c r="B2353">
        <v>2023</v>
      </c>
      <c r="C2353">
        <v>4</v>
      </c>
      <c r="D2353">
        <v>8</v>
      </c>
      <c r="E2353">
        <v>200</v>
      </c>
      <c r="F2353">
        <v>5.92287780761718</v>
      </c>
      <c r="G2353">
        <v>-1.6239379882812499</v>
      </c>
      <c r="H2353">
        <v>6.1414701915540597</v>
      </c>
      <c r="I2353">
        <v>-1.30319209685744</v>
      </c>
      <c r="J2353">
        <f t="shared" si="37"/>
        <v>4.9799932103221458</v>
      </c>
      <c r="K2353" t="str" cm="1">
        <f t="array" ref="K2353">INDEX($P$5:$P$12,MATCH(MIN(ABS(MOD(J2353 - $Q$5:$Q$12 + PI(), 2*PI()) - PI())),ABS(MOD(J2353 - $Q$5:$Q$12 + PI(), 2*PI()) - PI()),0))</f>
        <v>W</v>
      </c>
      <c r="L2353">
        <v>6.0561570974742303</v>
      </c>
      <c r="M2353">
        <v>10.0286781522962</v>
      </c>
      <c r="N2353">
        <v>2.43740293714735</v>
      </c>
    </row>
    <row r="2354" spans="1:14" x14ac:dyDescent="0.3">
      <c r="A2354">
        <v>1680998</v>
      </c>
      <c r="B2354">
        <v>2023</v>
      </c>
      <c r="C2354">
        <v>4</v>
      </c>
      <c r="D2354">
        <v>9</v>
      </c>
      <c r="E2354">
        <v>300</v>
      </c>
      <c r="F2354">
        <v>5.05719909667968</v>
      </c>
      <c r="G2354">
        <v>-0.42602355957031202</v>
      </c>
      <c r="H2354">
        <v>5.0751117009152402</v>
      </c>
      <c r="I2354">
        <v>-1.4867537460511899</v>
      </c>
      <c r="J2354">
        <f t="shared" si="37"/>
        <v>4.7964315611283963</v>
      </c>
      <c r="K2354" t="str" cm="1">
        <f t="array" ref="K2354">INDEX($P$5:$P$12,MATCH(MIN(ABS(MOD(J2354 - $Q$5:$Q$12 + PI(), 2*PI()) - PI())),ABS(MOD(J2354 - $Q$5:$Q$12 + PI(), 2*PI()) - PI()),0))</f>
        <v>W</v>
      </c>
      <c r="L2354">
        <v>5.8195254105153298</v>
      </c>
      <c r="M2354">
        <v>9.3288910124036999</v>
      </c>
      <c r="N2354">
        <v>2.0777550803290401</v>
      </c>
    </row>
    <row r="2355" spans="1:14" x14ac:dyDescent="0.3">
      <c r="A2355">
        <v>1681002</v>
      </c>
      <c r="B2355">
        <v>2023</v>
      </c>
      <c r="C2355">
        <v>4</v>
      </c>
      <c r="D2355">
        <v>9</v>
      </c>
      <c r="E2355">
        <v>400</v>
      </c>
      <c r="F2355">
        <v>4.9790002441406198</v>
      </c>
      <c r="G2355">
        <v>-0.50029785156249995</v>
      </c>
      <c r="H2355">
        <v>5.0040724786348196</v>
      </c>
      <c r="I2355">
        <v>-1.47065087719718</v>
      </c>
      <c r="J2355">
        <f t="shared" si="37"/>
        <v>4.8125344299824064</v>
      </c>
      <c r="K2355" t="str" cm="1">
        <f t="array" ref="K2355">INDEX($P$5:$P$12,MATCH(MIN(ABS(MOD(J2355 - $Q$5:$Q$12 + PI(), 2*PI()) - PI())),ABS(MOD(J2355 - $Q$5:$Q$12 + PI(), 2*PI()) - PI()),0))</f>
        <v>W</v>
      </c>
      <c r="L2355">
        <v>5.8079594794451896</v>
      </c>
      <c r="M2355">
        <v>9.3131028281317807</v>
      </c>
      <c r="N2355">
        <v>2.0576678382025801</v>
      </c>
    </row>
    <row r="2356" spans="1:14" x14ac:dyDescent="0.3">
      <c r="A2356">
        <v>1681005</v>
      </c>
      <c r="B2356">
        <v>2023</v>
      </c>
      <c r="C2356">
        <v>4</v>
      </c>
      <c r="D2356">
        <v>9</v>
      </c>
      <c r="E2356">
        <v>500</v>
      </c>
      <c r="F2356">
        <v>4.8742303466796804</v>
      </c>
      <c r="G2356">
        <v>-0.39792968750000002</v>
      </c>
      <c r="H2356">
        <v>4.8904467596209402</v>
      </c>
      <c r="I2356">
        <v>-1.48933748921224</v>
      </c>
      <c r="J2356">
        <f t="shared" si="37"/>
        <v>4.7938478179673467</v>
      </c>
      <c r="K2356" t="str" cm="1">
        <f t="array" ref="K2356">INDEX($P$5:$P$12,MATCH(MIN(ABS(MOD(J2356 - $Q$5:$Q$12 + PI(), 2*PI()) - PI())),ABS(MOD(J2356 - $Q$5:$Q$12 + PI(), 2*PI()) - PI()),0))</f>
        <v>W</v>
      </c>
      <c r="L2356">
        <v>5.7967031852377904</v>
      </c>
      <c r="M2356">
        <v>9.3015552096896705</v>
      </c>
      <c r="N2356">
        <v>2.0390725665622198</v>
      </c>
    </row>
    <row r="2357" spans="1:14" x14ac:dyDescent="0.3">
      <c r="A2357">
        <v>1681009</v>
      </c>
      <c r="B2357">
        <v>2023</v>
      </c>
      <c r="C2357">
        <v>4</v>
      </c>
      <c r="D2357">
        <v>9</v>
      </c>
      <c r="E2357">
        <v>600</v>
      </c>
      <c r="F2357">
        <v>4.6117041015625002</v>
      </c>
      <c r="G2357">
        <v>-0.25298583984375</v>
      </c>
      <c r="H2357">
        <v>4.6186379545846403</v>
      </c>
      <c r="I2357">
        <v>-1.5159939112387799</v>
      </c>
      <c r="J2357">
        <f t="shared" si="37"/>
        <v>4.7671913959408059</v>
      </c>
      <c r="K2357" t="str" cm="1">
        <f t="array" ref="K2357">INDEX($P$5:$P$12,MATCH(MIN(ABS(MOD(J2357 - $Q$5:$Q$12 + PI(), 2*PI()) - PI())),ABS(MOD(J2357 - $Q$5:$Q$12 + PI(), 2*PI()) - PI()),0))</f>
        <v>W</v>
      </c>
      <c r="L2357">
        <v>5.7863829033815097</v>
      </c>
      <c r="M2357">
        <v>9.2987346649169904</v>
      </c>
      <c r="N2357">
        <v>2.0211897956000402</v>
      </c>
    </row>
    <row r="2358" spans="1:14" x14ac:dyDescent="0.3">
      <c r="A2358">
        <v>1681012</v>
      </c>
      <c r="B2358">
        <v>2023</v>
      </c>
      <c r="C2358">
        <v>4</v>
      </c>
      <c r="D2358">
        <v>9</v>
      </c>
      <c r="E2358">
        <v>700</v>
      </c>
      <c r="F2358">
        <v>4.4536578369140596</v>
      </c>
      <c r="G2358">
        <v>-3.8739624023437502E-2</v>
      </c>
      <c r="H2358">
        <v>4.4538263197811698</v>
      </c>
      <c r="I2358">
        <v>-1.56209816262315</v>
      </c>
      <c r="J2358">
        <f t="shared" si="37"/>
        <v>4.721087144556436</v>
      </c>
      <c r="K2358" t="str" cm="1">
        <f t="array" ref="K2358">INDEX($P$5:$P$12,MATCH(MIN(ABS(MOD(J2358 - $Q$5:$Q$12 + PI(), 2*PI()) - PI())),ABS(MOD(J2358 - $Q$5:$Q$12 + PI(), 2*PI()) - PI()),0))</f>
        <v>W</v>
      </c>
      <c r="L2358">
        <v>5.77677563852109</v>
      </c>
      <c r="M2358">
        <v>9.3017654418945295</v>
      </c>
      <c r="N2358">
        <v>2.0040553410847899</v>
      </c>
    </row>
    <row r="2359" spans="1:14" x14ac:dyDescent="0.3">
      <c r="A2359">
        <v>1681016</v>
      </c>
      <c r="B2359">
        <v>2023</v>
      </c>
      <c r="C2359">
        <v>4</v>
      </c>
      <c r="D2359">
        <v>9</v>
      </c>
      <c r="E2359">
        <v>800</v>
      </c>
      <c r="F2359">
        <v>4.2921185302734299</v>
      </c>
      <c r="G2359">
        <v>6.1000366210937497E-2</v>
      </c>
      <c r="H2359">
        <v>4.2925519825151097</v>
      </c>
      <c r="I2359">
        <v>-1.5850075512061399</v>
      </c>
      <c r="J2359">
        <f t="shared" si="37"/>
        <v>4.6981777559734468</v>
      </c>
      <c r="K2359" t="str" cm="1">
        <f t="array" ref="K2359">INDEX($P$5:$P$12,MATCH(MIN(ABS(MOD(J2359 - $Q$5:$Q$12 + PI(), 2*PI()) - PI())),ABS(MOD(J2359 - $Q$5:$Q$12 + PI(), 2*PI()) - PI()),0))</f>
        <v>W</v>
      </c>
      <c r="L2359">
        <v>5.7674926875000798</v>
      </c>
      <c r="M2359">
        <v>9.3064752154880104</v>
      </c>
      <c r="N2359">
        <v>1.9882858064439499</v>
      </c>
    </row>
    <row r="2360" spans="1:14" x14ac:dyDescent="0.3">
      <c r="A2360">
        <v>1681020</v>
      </c>
      <c r="B2360">
        <v>2023</v>
      </c>
      <c r="C2360">
        <v>4</v>
      </c>
      <c r="D2360">
        <v>9</v>
      </c>
      <c r="E2360">
        <v>900</v>
      </c>
      <c r="F2360">
        <v>4.2447003173828097</v>
      </c>
      <c r="G2360">
        <v>-9.0689086914062494E-2</v>
      </c>
      <c r="H2360">
        <v>4.2456690043943599</v>
      </c>
      <c r="I2360">
        <v>-1.5494343259835499</v>
      </c>
      <c r="J2360">
        <f t="shared" si="37"/>
        <v>4.7337509811960361</v>
      </c>
      <c r="K2360" t="str" cm="1">
        <f t="array" ref="K2360">INDEX($P$5:$P$12,MATCH(MIN(ABS(MOD(J2360 - $Q$5:$Q$12 + PI(), 2*PI()) - PI())),ABS(MOD(J2360 - $Q$5:$Q$12 + PI(), 2*PI()) - PI()),0))</f>
        <v>W</v>
      </c>
      <c r="L2360">
        <v>5.7584426743024197</v>
      </c>
      <c r="M2360">
        <v>9.3708627488878005</v>
      </c>
      <c r="N2360">
        <v>2.0031189388698998</v>
      </c>
    </row>
    <row r="2361" spans="1:14" x14ac:dyDescent="0.3">
      <c r="A2361">
        <v>1681023</v>
      </c>
      <c r="B2361">
        <v>2023</v>
      </c>
      <c r="C2361">
        <v>4</v>
      </c>
      <c r="D2361">
        <v>9</v>
      </c>
      <c r="E2361">
        <v>1000</v>
      </c>
      <c r="F2361">
        <v>3.8796209716796799</v>
      </c>
      <c r="G2361">
        <v>-0.59311328887939396</v>
      </c>
      <c r="H2361">
        <v>3.9246964541658702</v>
      </c>
      <c r="I2361">
        <v>-1.4190917474502001</v>
      </c>
      <c r="J2361">
        <f t="shared" si="37"/>
        <v>4.864093559729386</v>
      </c>
      <c r="K2361" t="str" cm="1">
        <f t="array" ref="K2361">INDEX($P$5:$P$12,MATCH(MIN(ABS(MOD(J2361 - $Q$5:$Q$12 + PI(), 2*PI()) - PI())),ABS(MOD(J2361 - $Q$5:$Q$12 + PI(), 2*PI()) - PI()),0))</f>
        <v>W</v>
      </c>
      <c r="L2361">
        <v>5.7494740946527498</v>
      </c>
      <c r="M2361">
        <v>9.3845773273044095</v>
      </c>
      <c r="N2361">
        <v>1.9906206130981401</v>
      </c>
    </row>
    <row r="2362" spans="1:14" x14ac:dyDescent="0.3">
      <c r="A2362">
        <v>1681027</v>
      </c>
      <c r="B2362">
        <v>2023</v>
      </c>
      <c r="C2362">
        <v>4</v>
      </c>
      <c r="D2362">
        <v>9</v>
      </c>
      <c r="E2362">
        <v>1100</v>
      </c>
      <c r="F2362">
        <v>3.5807348632812501</v>
      </c>
      <c r="G2362">
        <v>-0.95722045898437502</v>
      </c>
      <c r="H2362">
        <v>3.7064717951464301</v>
      </c>
      <c r="I2362">
        <v>-1.3095792759284799</v>
      </c>
      <c r="J2362">
        <f t="shared" si="37"/>
        <v>4.9736060312511068</v>
      </c>
      <c r="K2362" t="str" cm="1">
        <f t="array" ref="K2362">INDEX($P$5:$P$12,MATCH(MIN(ABS(MOD(J2362 - $Q$5:$Q$12 + PI(), 2*PI()) - PI())),ABS(MOD(J2362 - $Q$5:$Q$12 + PI(), 2*PI()) - PI()),0))</f>
        <v>W</v>
      </c>
      <c r="L2362">
        <v>5.7409197845059801</v>
      </c>
      <c r="M2362">
        <v>9.3924616707695794</v>
      </c>
      <c r="N2362">
        <v>1.9794993930392699</v>
      </c>
    </row>
    <row r="2363" spans="1:14" x14ac:dyDescent="0.3">
      <c r="A2363">
        <v>1681030</v>
      </c>
      <c r="B2363">
        <v>2023</v>
      </c>
      <c r="C2363">
        <v>4</v>
      </c>
      <c r="D2363">
        <v>9</v>
      </c>
      <c r="E2363">
        <v>1200</v>
      </c>
      <c r="F2363">
        <v>3.2720263671874998</v>
      </c>
      <c r="G2363">
        <v>-1.08737731933593</v>
      </c>
      <c r="H2363">
        <v>3.4479770855062801</v>
      </c>
      <c r="I2363">
        <v>-1.2499532283536601</v>
      </c>
      <c r="J2363">
        <f t="shared" si="37"/>
        <v>5.0332320788259262</v>
      </c>
      <c r="K2363" t="str" cm="1">
        <f t="array" ref="K2363">INDEX($P$5:$P$12,MATCH(MIN(ABS(MOD(J2363 - $Q$5:$Q$12 + PI(), 2*PI()) - PI())),ABS(MOD(J2363 - $Q$5:$Q$12 + PI(), 2*PI()) - PI()),0))</f>
        <v>W</v>
      </c>
      <c r="L2363">
        <v>5.7327868456250304</v>
      </c>
      <c r="M2363">
        <v>9.3989334106445295</v>
      </c>
      <c r="N2363">
        <v>1.9687769148084799</v>
      </c>
    </row>
    <row r="2364" spans="1:14" x14ac:dyDescent="0.3">
      <c r="A2364">
        <v>1681034</v>
      </c>
      <c r="B2364">
        <v>2023</v>
      </c>
      <c r="C2364">
        <v>4</v>
      </c>
      <c r="D2364">
        <v>9</v>
      </c>
      <c r="E2364">
        <v>1300</v>
      </c>
      <c r="F2364">
        <v>2.8888427734375002</v>
      </c>
      <c r="G2364">
        <v>-0.81901733398437504</v>
      </c>
      <c r="H2364">
        <v>3.0026991129663498</v>
      </c>
      <c r="I2364">
        <v>-1.29453529000525</v>
      </c>
      <c r="J2364">
        <f t="shared" si="37"/>
        <v>4.9886500171743364</v>
      </c>
      <c r="K2364" t="str" cm="1">
        <f t="array" ref="K2364">INDEX($P$5:$P$12,MATCH(MIN(ABS(MOD(J2364 - $Q$5:$Q$12 + PI(), 2*PI()) - PI())),ABS(MOD(J2364 - $Q$5:$Q$12 + PI(), 2*PI()) - PI()),0))</f>
        <v>W</v>
      </c>
      <c r="L2364">
        <v>5.7252135256611298</v>
      </c>
      <c r="M2364">
        <v>9.4076120588514502</v>
      </c>
      <c r="N2364">
        <v>1.95781103769938</v>
      </c>
    </row>
    <row r="2365" spans="1:14" x14ac:dyDescent="0.3">
      <c r="A2365">
        <v>1681038</v>
      </c>
      <c r="B2365">
        <v>2023</v>
      </c>
      <c r="C2365">
        <v>4</v>
      </c>
      <c r="D2365">
        <v>9</v>
      </c>
      <c r="E2365">
        <v>1400</v>
      </c>
      <c r="F2365">
        <v>2.7001812744140601</v>
      </c>
      <c r="G2365">
        <v>-0.50270141601562501</v>
      </c>
      <c r="H2365">
        <v>2.7465774389884698</v>
      </c>
      <c r="I2365">
        <v>-1.38673041320278</v>
      </c>
      <c r="J2365">
        <f t="shared" si="37"/>
        <v>4.8964548939768058</v>
      </c>
      <c r="K2365" t="str" cm="1">
        <f t="array" ref="K2365">INDEX($P$5:$P$12,MATCH(MIN(ABS(MOD(J2365 - $Q$5:$Q$12 + PI(), 2*PI()) - PI())),ABS(MOD(J2365 - $Q$5:$Q$12 + PI(), 2*PI()) - PI()),0))</f>
        <v>W</v>
      </c>
      <c r="L2365">
        <v>5.7178513647809996</v>
      </c>
      <c r="M2365">
        <v>9.4136305914984799</v>
      </c>
      <c r="N2365">
        <v>1.94693851470947</v>
      </c>
    </row>
    <row r="2366" spans="1:14" x14ac:dyDescent="0.3">
      <c r="A2366">
        <v>1681041</v>
      </c>
      <c r="B2366">
        <v>2023</v>
      </c>
      <c r="C2366">
        <v>4</v>
      </c>
      <c r="D2366">
        <v>9</v>
      </c>
      <c r="E2366">
        <v>1500</v>
      </c>
      <c r="F2366">
        <v>2.5059802246093699</v>
      </c>
      <c r="G2366">
        <v>-0.13718261718749999</v>
      </c>
      <c r="H2366">
        <v>2.5097322479881501</v>
      </c>
      <c r="I2366">
        <v>-1.5161088116644801</v>
      </c>
      <c r="J2366">
        <f t="shared" si="37"/>
        <v>4.7670764955151057</v>
      </c>
      <c r="K2366" t="str" cm="1">
        <f t="array" ref="K2366">INDEX($P$5:$P$12,MATCH(MIN(ABS(MOD(J2366 - $Q$5:$Q$12 + PI(), 2*PI()) - PI())),ABS(MOD(J2366 - $Q$5:$Q$12 + PI(), 2*PI()) - PI()),0))</f>
        <v>W</v>
      </c>
      <c r="L2366">
        <v>5.7109437167269101</v>
      </c>
      <c r="M2366">
        <v>9.4170534345838703</v>
      </c>
      <c r="N2366">
        <v>1.93596352471245</v>
      </c>
    </row>
    <row r="2367" spans="1:14" x14ac:dyDescent="0.3">
      <c r="A2367">
        <v>1681045</v>
      </c>
      <c r="B2367">
        <v>2023</v>
      </c>
      <c r="C2367">
        <v>4</v>
      </c>
      <c r="D2367">
        <v>9</v>
      </c>
      <c r="E2367">
        <v>1600</v>
      </c>
      <c r="F2367">
        <v>2.1761517333984299</v>
      </c>
      <c r="G2367">
        <v>0.34433776855468701</v>
      </c>
      <c r="H2367">
        <v>2.20322601328738</v>
      </c>
      <c r="I2367">
        <v>-1.7277276619180799</v>
      </c>
      <c r="J2367">
        <f t="shared" si="37"/>
        <v>4.5554576452615061</v>
      </c>
      <c r="K2367" t="str" cm="1">
        <f t="array" ref="K2367">INDEX($P$5:$P$12,MATCH(MIN(ABS(MOD(J2367 - $Q$5:$Q$12 + PI(), 2*PI()) - PI())),ABS(MOD(J2367 - $Q$5:$Q$12 + PI(), 2*PI()) - PI()),0))</f>
        <v>W</v>
      </c>
      <c r="L2367">
        <v>5.7046401919707703</v>
      </c>
      <c r="M2367">
        <v>9.4192121293809592</v>
      </c>
      <c r="N2367">
        <v>1.92457728915744</v>
      </c>
    </row>
    <row r="2368" spans="1:14" x14ac:dyDescent="0.3">
      <c r="A2368">
        <v>1681048</v>
      </c>
      <c r="B2368">
        <v>2023</v>
      </c>
      <c r="C2368">
        <v>4</v>
      </c>
      <c r="D2368">
        <v>9</v>
      </c>
      <c r="E2368">
        <v>1700</v>
      </c>
      <c r="F2368">
        <v>2.04766845703125</v>
      </c>
      <c r="G2368">
        <v>0.60020385742187499</v>
      </c>
      <c r="H2368">
        <v>2.1338207001491099</v>
      </c>
      <c r="I2368">
        <v>-1.85592538228156</v>
      </c>
      <c r="J2368">
        <f t="shared" si="37"/>
        <v>4.427259924898026</v>
      </c>
      <c r="K2368" t="str" cm="1">
        <f t="array" ref="K2368">INDEX($P$5:$P$12,MATCH(MIN(ABS(MOD(J2368 - $Q$5:$Q$12 + PI(), 2*PI()) - PI())),ABS(MOD(J2368 - $Q$5:$Q$12 + PI(), 2*PI()) - PI()),0))</f>
        <v>W</v>
      </c>
      <c r="L2368">
        <v>5.6989848214425898</v>
      </c>
      <c r="M2368">
        <v>9.4198765224880603</v>
      </c>
      <c r="N2368">
        <v>1.9125768873426601</v>
      </c>
    </row>
    <row r="2369" spans="1:14" x14ac:dyDescent="0.3">
      <c r="A2369">
        <v>1681052</v>
      </c>
      <c r="B2369">
        <v>2023</v>
      </c>
      <c r="C2369">
        <v>4</v>
      </c>
      <c r="D2369">
        <v>9</v>
      </c>
      <c r="E2369">
        <v>1800</v>
      </c>
      <c r="F2369">
        <v>2.0736816406249998</v>
      </c>
      <c r="G2369">
        <v>0.65371520996093702</v>
      </c>
      <c r="H2369">
        <v>2.1742812887019598</v>
      </c>
      <c r="I2369">
        <v>-1.8761788976501901</v>
      </c>
      <c r="J2369">
        <f t="shared" si="37"/>
        <v>4.4070064095293962</v>
      </c>
      <c r="K2369" t="str" cm="1">
        <f t="array" ref="K2369">INDEX($P$5:$P$12,MATCH(MIN(ABS(MOD(J2369 - $Q$5:$Q$12 + PI(), 2*PI()) - PI())),ABS(MOD(J2369 - $Q$5:$Q$12 + PI(), 2*PI()) - PI()),0))</f>
        <v>W</v>
      </c>
      <c r="L2369">
        <v>5.6939676626743099</v>
      </c>
      <c r="M2369">
        <v>9.4184620115492006</v>
      </c>
      <c r="N2369">
        <v>1.9002793629964101</v>
      </c>
    </row>
    <row r="2370" spans="1:14" x14ac:dyDescent="0.3">
      <c r="A2370">
        <v>1681056</v>
      </c>
      <c r="B2370">
        <v>2023</v>
      </c>
      <c r="C2370">
        <v>4</v>
      </c>
      <c r="D2370">
        <v>9</v>
      </c>
      <c r="E2370">
        <v>1900</v>
      </c>
      <c r="F2370">
        <v>1.9275012207031199</v>
      </c>
      <c r="G2370">
        <v>0.83496215820312503</v>
      </c>
      <c r="H2370">
        <v>2.10057676875739</v>
      </c>
      <c r="I2370">
        <v>-1.97957819214134</v>
      </c>
      <c r="J2370">
        <f t="shared" si="37"/>
        <v>4.303607115038246</v>
      </c>
      <c r="K2370" t="str" cm="1">
        <f t="array" ref="K2370">INDEX($P$5:$P$12,MATCH(MIN(ABS(MOD(J2370 - $Q$5:$Q$12 + PI(), 2*PI()) - PI())),ABS(MOD(J2370 - $Q$5:$Q$12 + PI(), 2*PI()) - PI()),0))</f>
        <v>SW</v>
      </c>
      <c r="L2370">
        <v>5.6897492155076304</v>
      </c>
      <c r="M2370">
        <v>9.4163678487141897</v>
      </c>
      <c r="N2370">
        <v>1.8874663247002399</v>
      </c>
    </row>
    <row r="2371" spans="1:14" x14ac:dyDescent="0.3">
      <c r="A2371">
        <v>1681059</v>
      </c>
      <c r="B2371">
        <v>2023</v>
      </c>
      <c r="C2371">
        <v>4</v>
      </c>
      <c r="D2371">
        <v>9</v>
      </c>
      <c r="E2371">
        <v>2000</v>
      </c>
      <c r="F2371">
        <v>1.6484680175781199</v>
      </c>
      <c r="G2371">
        <v>0.98460693359374996</v>
      </c>
      <c r="H2371">
        <v>1.9201295838194901</v>
      </c>
      <c r="I2371">
        <v>-2.1092178783736601</v>
      </c>
      <c r="J2371">
        <f t="shared" ref="J2371:J2434" si="38">IF(I2371&lt;0,I2371+2*PI(),I2371)</f>
        <v>4.1739674288059261</v>
      </c>
      <c r="K2371" t="str" cm="1">
        <f t="array" ref="K2371">INDEX($P$5:$P$12,MATCH(MIN(ABS(MOD(J2371 - $Q$5:$Q$12 + PI(), 2*PI()) - PI())),ABS(MOD(J2371 - $Q$5:$Q$12 + PI(), 2*PI()) - PI()),0))</f>
        <v>SW</v>
      </c>
      <c r="L2371">
        <v>5.6865950858752496</v>
      </c>
      <c r="M2371">
        <v>9.41522481706407</v>
      </c>
      <c r="N2371">
        <v>1.87404187520345</v>
      </c>
    </row>
    <row r="2372" spans="1:14" x14ac:dyDescent="0.3">
      <c r="A2372">
        <v>1681063</v>
      </c>
      <c r="B2372">
        <v>2023</v>
      </c>
      <c r="C2372">
        <v>4</v>
      </c>
      <c r="D2372">
        <v>9</v>
      </c>
      <c r="E2372">
        <v>2100</v>
      </c>
      <c r="F2372">
        <v>1.2812969970703101</v>
      </c>
      <c r="G2372">
        <v>1.0607861328124999</v>
      </c>
      <c r="H2372">
        <v>1.6634269488825399</v>
      </c>
      <c r="I2372">
        <v>-2.2623196269752199</v>
      </c>
      <c r="J2372">
        <f t="shared" si="38"/>
        <v>4.0208656802043663</v>
      </c>
      <c r="K2372" t="str" cm="1">
        <f t="array" ref="K2372">INDEX($P$5:$P$12,MATCH(MIN(ABS(MOD(J2372 - $Q$5:$Q$12 + PI(), 2*PI()) - PI())),ABS(MOD(J2372 - $Q$5:$Q$12 + PI(), 2*PI()) - PI()),0))</f>
        <v>SW</v>
      </c>
      <c r="L2372">
        <v>5.6846132205733699</v>
      </c>
      <c r="M2372">
        <v>9.5101563135782801</v>
      </c>
      <c r="N2372">
        <v>1.9022618399725999</v>
      </c>
    </row>
    <row r="2373" spans="1:14" x14ac:dyDescent="0.3">
      <c r="A2373">
        <v>1681066</v>
      </c>
      <c r="B2373">
        <v>2023</v>
      </c>
      <c r="C2373">
        <v>4</v>
      </c>
      <c r="D2373">
        <v>9</v>
      </c>
      <c r="E2373">
        <v>2200</v>
      </c>
      <c r="F2373">
        <v>0.55890991210937502</v>
      </c>
      <c r="G2373">
        <v>1.10430603027343</v>
      </c>
      <c r="H2373">
        <v>1.23768820724461</v>
      </c>
      <c r="I2373">
        <v>-2.6730620891239898</v>
      </c>
      <c r="J2373">
        <f t="shared" si="38"/>
        <v>3.6101232180555964</v>
      </c>
      <c r="K2373" t="str" cm="1">
        <f t="array" ref="K2373">INDEX($P$5:$P$12,MATCH(MIN(ABS(MOD(J2373 - $Q$5:$Q$12 + PI(), 2*PI()) - PI())),ABS(MOD(J2373 - $Q$5:$Q$12 + PI(), 2*PI()) - PI()),0))</f>
        <v>SW</v>
      </c>
      <c r="L2373">
        <v>5.6860371240361998</v>
      </c>
      <c r="M2373">
        <v>9.5320007536146303</v>
      </c>
      <c r="N2373">
        <v>1.8887090682983301</v>
      </c>
    </row>
    <row r="2374" spans="1:14" x14ac:dyDescent="0.3">
      <c r="A2374">
        <v>1681070</v>
      </c>
      <c r="B2374">
        <v>2023</v>
      </c>
      <c r="C2374">
        <v>4</v>
      </c>
      <c r="D2374">
        <v>9</v>
      </c>
      <c r="E2374">
        <v>2300</v>
      </c>
      <c r="F2374">
        <v>-1.4261474609375E-2</v>
      </c>
      <c r="G2374">
        <v>1.29298156738281</v>
      </c>
      <c r="H2374">
        <v>1.2930602164051499</v>
      </c>
      <c r="I2374">
        <v>3.1305631875356599</v>
      </c>
      <c r="J2374">
        <f t="shared" si="38"/>
        <v>3.1305631875356599</v>
      </c>
      <c r="K2374" t="str" cm="1">
        <f t="array" ref="K2374">INDEX($P$5:$P$12,MATCH(MIN(ABS(MOD(J2374 - $Q$5:$Q$12 + PI(), 2*PI()) - PI())),ABS(MOD(J2374 - $Q$5:$Q$12 + PI(), 2*PI()) - PI()),0))</f>
        <v>S</v>
      </c>
      <c r="L2374">
        <v>5.6889916941308902</v>
      </c>
      <c r="M2374">
        <v>9.5488618214925101</v>
      </c>
      <c r="N2374">
        <v>1.87638897365993</v>
      </c>
    </row>
    <row r="2375" spans="1:14" x14ac:dyDescent="0.3">
      <c r="A2375">
        <v>1681074</v>
      </c>
      <c r="B2375">
        <v>2023</v>
      </c>
      <c r="C2375">
        <v>4</v>
      </c>
      <c r="D2375">
        <v>9</v>
      </c>
      <c r="E2375">
        <v>0</v>
      </c>
      <c r="F2375">
        <v>5.0831695556640604</v>
      </c>
      <c r="G2375">
        <v>-0.83650268554687501</v>
      </c>
      <c r="H2375">
        <v>5.1515385541173098</v>
      </c>
      <c r="I2375">
        <v>-1.40769495393148</v>
      </c>
      <c r="J2375">
        <f t="shared" si="38"/>
        <v>4.8754903532481064</v>
      </c>
      <c r="K2375" t="str" cm="1">
        <f t="array" ref="K2375">INDEX($P$5:$P$12,MATCH(MIN(ABS(MOD(J2375 - $Q$5:$Q$12 + PI(), 2*PI()) - PI())),ABS(MOD(J2375 - $Q$5:$Q$12 + PI(), 2*PI()) - PI()),0))</f>
        <v>W</v>
      </c>
      <c r="L2375">
        <v>5.8536446467742804</v>
      </c>
      <c r="M2375">
        <v>9.3901690377129405</v>
      </c>
      <c r="N2375">
        <v>2.1498134401109401</v>
      </c>
    </row>
    <row r="2376" spans="1:14" x14ac:dyDescent="0.3">
      <c r="A2376">
        <v>1681077</v>
      </c>
      <c r="B2376">
        <v>2023</v>
      </c>
      <c r="C2376">
        <v>4</v>
      </c>
      <c r="D2376">
        <v>9</v>
      </c>
      <c r="E2376">
        <v>100</v>
      </c>
      <c r="F2376">
        <v>4.9372882080078098</v>
      </c>
      <c r="G2376">
        <v>-0.53716064453125001</v>
      </c>
      <c r="H2376">
        <v>4.9664228985222501</v>
      </c>
      <c r="I2376">
        <v>-1.4624258729997599</v>
      </c>
      <c r="J2376">
        <f t="shared" si="38"/>
        <v>4.8207594341798261</v>
      </c>
      <c r="K2376" t="str" cm="1">
        <f t="array" ref="K2376">INDEX($P$5:$P$12,MATCH(MIN(ABS(MOD(J2376 - $Q$5:$Q$12 + PI(), 2*PI()) - PI())),ABS(MOD(J2376 - $Q$5:$Q$12 + PI(), 2*PI()) - PI()),0))</f>
        <v>W</v>
      </c>
      <c r="L2376">
        <v>5.8425171312009203</v>
      </c>
      <c r="M2376">
        <v>9.3676258722941004</v>
      </c>
      <c r="N2376">
        <v>2.1237872441609702</v>
      </c>
    </row>
    <row r="2377" spans="1:14" x14ac:dyDescent="0.3">
      <c r="A2377">
        <v>1681081</v>
      </c>
      <c r="B2377">
        <v>2023</v>
      </c>
      <c r="C2377">
        <v>4</v>
      </c>
      <c r="D2377">
        <v>9</v>
      </c>
      <c r="E2377">
        <v>200</v>
      </c>
      <c r="F2377">
        <v>4.9769952392578096</v>
      </c>
      <c r="G2377">
        <v>-0.43173034667968702</v>
      </c>
      <c r="H2377">
        <v>4.9956854088141904</v>
      </c>
      <c r="I2377">
        <v>-1.48426774786765</v>
      </c>
      <c r="J2377">
        <f t="shared" si="38"/>
        <v>4.7989175593119366</v>
      </c>
      <c r="K2377" t="str" cm="1">
        <f t="array" ref="K2377">INDEX($P$5:$P$12,MATCH(MIN(ABS(MOD(J2377 - $Q$5:$Q$12 + PI(), 2*PI()) - PI())),ABS(MOD(J2377 - $Q$5:$Q$12 + PI(), 2*PI()) - PI()),0))</f>
        <v>W</v>
      </c>
      <c r="L2377">
        <v>5.8311173813827999</v>
      </c>
      <c r="M2377">
        <v>9.3476491504245303</v>
      </c>
      <c r="N2377">
        <v>2.0997791290283199</v>
      </c>
    </row>
    <row r="2378" spans="1:14" x14ac:dyDescent="0.3">
      <c r="A2378">
        <v>1681084</v>
      </c>
      <c r="B2378">
        <v>2023</v>
      </c>
      <c r="C2378">
        <v>4</v>
      </c>
      <c r="D2378">
        <v>10</v>
      </c>
      <c r="E2378">
        <v>300</v>
      </c>
      <c r="F2378">
        <v>-0.89134277343750001</v>
      </c>
      <c r="G2378">
        <v>2.9192578125000002</v>
      </c>
      <c r="H2378">
        <v>3.0523037390799601</v>
      </c>
      <c r="I2378">
        <v>2.8452513396621999</v>
      </c>
      <c r="J2378">
        <f t="shared" si="38"/>
        <v>2.8452513396621999</v>
      </c>
      <c r="K2378" t="str" cm="1">
        <f t="array" ref="K2378">INDEX($P$5:$P$12,MATCH(MIN(ABS(MOD(J2378 - $Q$5:$Q$12 + PI(), 2*PI()) - PI())),ABS(MOD(J2378 - $Q$5:$Q$12 + PI(), 2*PI()) - PI()),0))</f>
        <v>S</v>
      </c>
      <c r="L2378">
        <v>5.7196625510476897</v>
      </c>
      <c r="M2378">
        <v>9.6674939261542399</v>
      </c>
      <c r="N2378">
        <v>1.84133720397949</v>
      </c>
    </row>
    <row r="2379" spans="1:14" x14ac:dyDescent="0.3">
      <c r="A2379">
        <v>1681088</v>
      </c>
      <c r="B2379">
        <v>2023</v>
      </c>
      <c r="C2379">
        <v>4</v>
      </c>
      <c r="D2379">
        <v>10</v>
      </c>
      <c r="E2379">
        <v>400</v>
      </c>
      <c r="F2379">
        <v>-0.80961791992187504</v>
      </c>
      <c r="G2379">
        <v>3.4296899414062501</v>
      </c>
      <c r="H2379">
        <v>3.5239543513561302</v>
      </c>
      <c r="I2379">
        <v>2.9097749383257701</v>
      </c>
      <c r="J2379">
        <f t="shared" si="38"/>
        <v>2.9097749383257701</v>
      </c>
      <c r="K2379" t="str" cm="1">
        <f t="array" ref="K2379">INDEX($P$5:$P$12,MATCH(MIN(ABS(MOD(J2379 - $Q$5:$Q$12 + PI(), 2*PI()) - PI())),ABS(MOD(J2379 - $Q$5:$Q$12 + PI(), 2*PI()) - PI()),0))</f>
        <v>S</v>
      </c>
      <c r="L2379">
        <v>5.7325438469709002</v>
      </c>
      <c r="M2379">
        <v>9.7228768666585292</v>
      </c>
      <c r="N2379">
        <v>1.8376550674438401</v>
      </c>
    </row>
    <row r="2380" spans="1:14" x14ac:dyDescent="0.3">
      <c r="A2380">
        <v>1681092</v>
      </c>
      <c r="B2380">
        <v>2023</v>
      </c>
      <c r="C2380">
        <v>4</v>
      </c>
      <c r="D2380">
        <v>10</v>
      </c>
      <c r="E2380">
        <v>500</v>
      </c>
      <c r="F2380">
        <v>-0.298815307617187</v>
      </c>
      <c r="G2380">
        <v>3.8931256103515599</v>
      </c>
      <c r="H2380">
        <v>3.9045764950941302</v>
      </c>
      <c r="I2380">
        <v>3.0649882481510899</v>
      </c>
      <c r="J2380">
        <f t="shared" si="38"/>
        <v>3.0649882481510899</v>
      </c>
      <c r="K2380" t="str" cm="1">
        <f t="array" ref="K2380">INDEX($P$5:$P$12,MATCH(MIN(ABS(MOD(J2380 - $Q$5:$Q$12 + PI(), 2*PI()) - PI())),ABS(MOD(J2380 - $Q$5:$Q$12 + PI(), 2*PI()) - PI()),0))</f>
        <v>S</v>
      </c>
      <c r="L2380">
        <v>5.7470383083384098</v>
      </c>
      <c r="M2380">
        <v>9.78640598720974</v>
      </c>
      <c r="N2380">
        <v>1.8369181950886999</v>
      </c>
    </row>
    <row r="2381" spans="1:14" x14ac:dyDescent="0.3">
      <c r="A2381">
        <v>1681095</v>
      </c>
      <c r="B2381">
        <v>2023</v>
      </c>
      <c r="C2381">
        <v>4</v>
      </c>
      <c r="D2381">
        <v>10</v>
      </c>
      <c r="E2381">
        <v>600</v>
      </c>
      <c r="F2381">
        <v>7.3905029296874994E-2</v>
      </c>
      <c r="G2381">
        <v>4.4228247070312499</v>
      </c>
      <c r="H2381">
        <v>4.4234421373497597</v>
      </c>
      <c r="I2381">
        <v>-3.1248842925931899</v>
      </c>
      <c r="J2381">
        <f t="shared" si="38"/>
        <v>3.1583010145863963</v>
      </c>
      <c r="K2381" t="str" cm="1">
        <f t="array" ref="K2381">INDEX($P$5:$P$12,MATCH(MIN(ABS(MOD(J2381 - $Q$5:$Q$12 + PI(), 2*PI()) - PI())),ABS(MOD(J2381 - $Q$5:$Q$12 + PI(), 2*PI()) - PI()),0))</f>
        <v>S</v>
      </c>
      <c r="L2381">
        <v>5.7630817825586202</v>
      </c>
      <c r="M2381">
        <v>9.8542745378282302</v>
      </c>
      <c r="N2381">
        <v>1.8397171232435401</v>
      </c>
    </row>
    <row r="2382" spans="1:14" x14ac:dyDescent="0.3">
      <c r="A2382">
        <v>1681099</v>
      </c>
      <c r="B2382">
        <v>2023</v>
      </c>
      <c r="C2382">
        <v>4</v>
      </c>
      <c r="D2382">
        <v>10</v>
      </c>
      <c r="E2382">
        <v>700</v>
      </c>
      <c r="F2382">
        <v>0.34299316406250002</v>
      </c>
      <c r="G2382">
        <v>4.5280255126953097</v>
      </c>
      <c r="H2382">
        <v>4.54099761662712</v>
      </c>
      <c r="I2382">
        <v>-3.0659880899891698</v>
      </c>
      <c r="J2382">
        <f t="shared" si="38"/>
        <v>3.2171972171904164</v>
      </c>
      <c r="K2382" t="str" cm="1">
        <f t="array" ref="K2382">INDEX($P$5:$P$12,MATCH(MIN(ABS(MOD(J2382 - $Q$5:$Q$12 + PI(), 2*PI()) - PI())),ABS(MOD(J2382 - $Q$5:$Q$12 + PI(), 2*PI()) - PI()),0))</f>
        <v>S</v>
      </c>
      <c r="L2382">
        <v>5.78087264554207</v>
      </c>
      <c r="M2382">
        <v>9.9302490022447305</v>
      </c>
      <c r="N2382">
        <v>1.8453679614596801</v>
      </c>
    </row>
    <row r="2383" spans="1:14" x14ac:dyDescent="0.3">
      <c r="A2383">
        <v>1681102</v>
      </c>
      <c r="B2383">
        <v>2023</v>
      </c>
      <c r="C2383">
        <v>4</v>
      </c>
      <c r="D2383">
        <v>10</v>
      </c>
      <c r="E2383">
        <v>800</v>
      </c>
      <c r="F2383">
        <v>0.42311889648437501</v>
      </c>
      <c r="G2383">
        <v>4.5625177001953103</v>
      </c>
      <c r="H2383">
        <v>4.5820953029326699</v>
      </c>
      <c r="I2383">
        <v>-3.0491191211625801</v>
      </c>
      <c r="J2383">
        <f t="shared" si="38"/>
        <v>3.2340661860170061</v>
      </c>
      <c r="K2383" t="str" cm="1">
        <f t="array" ref="K2383">INDEX($P$5:$P$12,MATCH(MIN(ABS(MOD(J2383 - $Q$5:$Q$12 + PI(), 2*PI()) - PI())),ABS(MOD(J2383 - $Q$5:$Q$12 + PI(), 2*PI()) - PI()),0))</f>
        <v>S</v>
      </c>
      <c r="L2383">
        <v>5.8004820332805398</v>
      </c>
      <c r="M2383">
        <v>10.017268710666199</v>
      </c>
      <c r="N2383">
        <v>1.8530073165893499</v>
      </c>
    </row>
    <row r="2384" spans="1:14" x14ac:dyDescent="0.3">
      <c r="A2384">
        <v>1681106</v>
      </c>
      <c r="B2384">
        <v>2023</v>
      </c>
      <c r="C2384">
        <v>4</v>
      </c>
      <c r="D2384">
        <v>10</v>
      </c>
      <c r="E2384">
        <v>900</v>
      </c>
      <c r="F2384">
        <v>0.43365966796875</v>
      </c>
      <c r="G2384">
        <v>4.2743847656250002</v>
      </c>
      <c r="H2384">
        <v>4.2963270164443701</v>
      </c>
      <c r="I2384">
        <v>-3.0404831612987699</v>
      </c>
      <c r="J2384">
        <f t="shared" si="38"/>
        <v>3.2427021458808163</v>
      </c>
      <c r="K2384" t="str" cm="1">
        <f t="array" ref="K2384">INDEX($P$5:$P$12,MATCH(MIN(ABS(MOD(J2384 - $Q$5:$Q$12 + PI(), 2*PI()) - PI())),ABS(MOD(J2384 - $Q$5:$Q$12 + PI(), 2*PI()) - PI()),0))</f>
        <v>S</v>
      </c>
      <c r="L2384">
        <v>5.8215212426176004</v>
      </c>
      <c r="M2384">
        <v>10.0937672721015</v>
      </c>
      <c r="N2384">
        <v>1.8560621473524299</v>
      </c>
    </row>
    <row r="2385" spans="1:14" x14ac:dyDescent="0.3">
      <c r="A2385">
        <v>1681110</v>
      </c>
      <c r="B2385">
        <v>2023</v>
      </c>
      <c r="C2385">
        <v>4</v>
      </c>
      <c r="D2385">
        <v>10</v>
      </c>
      <c r="E2385">
        <v>1000</v>
      </c>
      <c r="F2385">
        <v>0.50856018066406194</v>
      </c>
      <c r="G2385">
        <v>4.0749389648437502</v>
      </c>
      <c r="H2385">
        <v>4.1065509889150098</v>
      </c>
      <c r="I2385">
        <v>-3.0174327027009298</v>
      </c>
      <c r="J2385">
        <f t="shared" si="38"/>
        <v>3.2657526044786565</v>
      </c>
      <c r="K2385" t="str" cm="1">
        <f t="array" ref="K2385">INDEX($P$5:$P$12,MATCH(MIN(ABS(MOD(J2385 - $Q$5:$Q$12 + PI(), 2*PI()) - PI())),ABS(MOD(J2385 - $Q$5:$Q$12 + PI(), 2*PI()) - PI()),0))</f>
        <v>S</v>
      </c>
      <c r="L2385">
        <v>5.8438295369861102</v>
      </c>
      <c r="M2385">
        <v>10.2120250066121</v>
      </c>
      <c r="N2385">
        <v>1.8658267127143</v>
      </c>
    </row>
    <row r="2386" spans="1:14" x14ac:dyDescent="0.3">
      <c r="A2386">
        <v>1681113</v>
      </c>
      <c r="B2386">
        <v>2023</v>
      </c>
      <c r="C2386">
        <v>4</v>
      </c>
      <c r="D2386">
        <v>10</v>
      </c>
      <c r="E2386">
        <v>1100</v>
      </c>
      <c r="F2386">
        <v>0.53731933593750003</v>
      </c>
      <c r="G2386">
        <v>4.1214575195312504</v>
      </c>
      <c r="H2386">
        <v>4.15633542367227</v>
      </c>
      <c r="I2386">
        <v>-3.0119526422567202</v>
      </c>
      <c r="J2386">
        <f t="shared" si="38"/>
        <v>3.271232664922866</v>
      </c>
      <c r="K2386" t="str" cm="1">
        <f t="array" ref="K2386">INDEX($P$5:$P$12,MATCH(MIN(ABS(MOD(J2386 - $Q$5:$Q$12 + PI(), 2*PI()) - PI())),ABS(MOD(J2386 - $Q$5:$Q$12 + PI(), 2*PI()) - PI()),0))</f>
        <v>S</v>
      </c>
      <c r="L2386">
        <v>5.8656528993107999</v>
      </c>
      <c r="M2386">
        <v>10.3177456325954</v>
      </c>
      <c r="N2386">
        <v>1.8798997667100601</v>
      </c>
    </row>
    <row r="2387" spans="1:14" x14ac:dyDescent="0.3">
      <c r="A2387">
        <v>1681117</v>
      </c>
      <c r="B2387">
        <v>2023</v>
      </c>
      <c r="C2387">
        <v>4</v>
      </c>
      <c r="D2387">
        <v>10</v>
      </c>
      <c r="E2387">
        <v>1200</v>
      </c>
      <c r="F2387">
        <v>0.325098876953125</v>
      </c>
      <c r="G2387">
        <v>4.2483020019531201</v>
      </c>
      <c r="H2387">
        <v>4.2607228470759599</v>
      </c>
      <c r="I2387">
        <v>-3.0652170791803202</v>
      </c>
      <c r="J2387">
        <f t="shared" si="38"/>
        <v>3.2179682279992661</v>
      </c>
      <c r="K2387" t="str" cm="1">
        <f t="array" ref="K2387">INDEX($P$5:$P$12,MATCH(MIN(ABS(MOD(J2387 - $Q$5:$Q$12 + PI(), 2*PI()) - PI())),ABS(MOD(J2387 - $Q$5:$Q$12 + PI(), 2*PI()) - PI()),0))</f>
        <v>S</v>
      </c>
      <c r="L2387">
        <v>5.8866982635090404</v>
      </c>
      <c r="M2387">
        <v>10.416462050543799</v>
      </c>
      <c r="N2387">
        <v>1.8958280351426799</v>
      </c>
    </row>
    <row r="2388" spans="1:14" x14ac:dyDescent="0.3">
      <c r="A2388">
        <v>1681120</v>
      </c>
      <c r="B2388">
        <v>2023</v>
      </c>
      <c r="C2388">
        <v>4</v>
      </c>
      <c r="D2388">
        <v>10</v>
      </c>
      <c r="E2388">
        <v>1300</v>
      </c>
      <c r="F2388">
        <v>-0.17151428222656201</v>
      </c>
      <c r="G2388">
        <v>4.8099987792968699</v>
      </c>
      <c r="H2388">
        <v>4.8130557243652499</v>
      </c>
      <c r="I2388">
        <v>3.1059498908811101</v>
      </c>
      <c r="J2388">
        <f t="shared" si="38"/>
        <v>3.1059498908811101</v>
      </c>
      <c r="K2388" t="str" cm="1">
        <f t="array" ref="K2388">INDEX($P$5:$P$12,MATCH(MIN(ABS(MOD(J2388 - $Q$5:$Q$12 + PI(), 2*PI()) - PI())),ABS(MOD(J2388 - $Q$5:$Q$12 + PI(), 2*PI()) - PI()),0))</f>
        <v>S</v>
      </c>
      <c r="L2388">
        <v>5.9061092753369797</v>
      </c>
      <c r="M2388">
        <v>10.4914188385009</v>
      </c>
      <c r="N2388">
        <v>1.9141238530476801</v>
      </c>
    </row>
    <row r="2389" spans="1:14" x14ac:dyDescent="0.3">
      <c r="A2389">
        <v>1681124</v>
      </c>
      <c r="B2389">
        <v>2023</v>
      </c>
      <c r="C2389">
        <v>4</v>
      </c>
      <c r="D2389">
        <v>10</v>
      </c>
      <c r="E2389">
        <v>1400</v>
      </c>
      <c r="F2389">
        <v>-0.24375366210937499</v>
      </c>
      <c r="G2389">
        <v>5.0737359619140596</v>
      </c>
      <c r="H2389">
        <v>5.0795878237325196</v>
      </c>
      <c r="I2389">
        <v>3.0935873197008199</v>
      </c>
      <c r="J2389">
        <f t="shared" si="38"/>
        <v>3.0935873197008199</v>
      </c>
      <c r="K2389" t="str" cm="1">
        <f t="array" ref="K2389">INDEX($P$5:$P$12,MATCH(MIN(ABS(MOD(J2389 - $Q$5:$Q$12 + PI(), 2*PI()) - PI())),ABS(MOD(J2389 - $Q$5:$Q$12 + PI(), 2*PI()) - PI()),0))</f>
        <v>S</v>
      </c>
      <c r="L2389">
        <v>5.9234820812106497</v>
      </c>
      <c r="M2389">
        <v>10.541485468546499</v>
      </c>
      <c r="N2389">
        <v>1.9335282643636</v>
      </c>
    </row>
    <row r="2390" spans="1:14" x14ac:dyDescent="0.3">
      <c r="A2390">
        <v>1681128</v>
      </c>
      <c r="B2390">
        <v>2023</v>
      </c>
      <c r="C2390">
        <v>4</v>
      </c>
      <c r="D2390">
        <v>10</v>
      </c>
      <c r="E2390">
        <v>1500</v>
      </c>
      <c r="F2390">
        <v>0.218215942382812</v>
      </c>
      <c r="G2390">
        <v>5.0608789062500001</v>
      </c>
      <c r="H2390">
        <v>5.0655812599578498</v>
      </c>
      <c r="I2390">
        <v>-3.0985011544734302</v>
      </c>
      <c r="J2390">
        <f t="shared" si="38"/>
        <v>3.184684152706156</v>
      </c>
      <c r="K2390" t="str" cm="1">
        <f t="array" ref="K2390">INDEX($P$5:$P$12,MATCH(MIN(ABS(MOD(J2390 - $Q$5:$Q$12 + PI(), 2*PI()) - PI())),ABS(MOD(J2390 - $Q$5:$Q$12 + PI(), 2*PI()) - PI()),0))</f>
        <v>S</v>
      </c>
      <c r="L2390">
        <v>5.9383548298156601</v>
      </c>
      <c r="M2390">
        <v>10.575008392333901</v>
      </c>
      <c r="N2390">
        <v>1.9520143932766301</v>
      </c>
    </row>
    <row r="2391" spans="1:14" x14ac:dyDescent="0.3">
      <c r="A2391">
        <v>1681131</v>
      </c>
      <c r="B2391">
        <v>2023</v>
      </c>
      <c r="C2391">
        <v>4</v>
      </c>
      <c r="D2391">
        <v>10</v>
      </c>
      <c r="E2391">
        <v>1600</v>
      </c>
      <c r="F2391">
        <v>0.66149658203124995</v>
      </c>
      <c r="G2391">
        <v>4.8215624999999998</v>
      </c>
      <c r="H2391">
        <v>4.8667281277512497</v>
      </c>
      <c r="I2391">
        <v>-3.0052483727702501</v>
      </c>
      <c r="J2391">
        <f t="shared" si="38"/>
        <v>3.2779369344093361</v>
      </c>
      <c r="K2391" t="str" cm="1">
        <f t="array" ref="K2391">INDEX($P$5:$P$12,MATCH(MIN(ABS(MOD(J2391 - $Q$5:$Q$12 + PI(), 2*PI()) - PI())),ABS(MOD(J2391 - $Q$5:$Q$12 + PI(), 2*PI()) - PI()),0))</f>
        <v>S</v>
      </c>
      <c r="L2391">
        <v>5.95107598098532</v>
      </c>
      <c r="M2391">
        <v>10.609240319993701</v>
      </c>
      <c r="N2391">
        <v>1.96650706397162</v>
      </c>
    </row>
    <row r="2392" spans="1:14" x14ac:dyDescent="0.3">
      <c r="A2392">
        <v>1681135</v>
      </c>
      <c r="B2392">
        <v>2023</v>
      </c>
      <c r="C2392">
        <v>4</v>
      </c>
      <c r="D2392">
        <v>10</v>
      </c>
      <c r="E2392">
        <v>1700</v>
      </c>
      <c r="F2392">
        <v>0.74698059082031198</v>
      </c>
      <c r="G2392">
        <v>4.9928247070312501</v>
      </c>
      <c r="H2392">
        <v>5.0483936611761902</v>
      </c>
      <c r="I2392">
        <v>-2.9930833453417298</v>
      </c>
      <c r="J2392">
        <f t="shared" si="38"/>
        <v>3.2901019618378564</v>
      </c>
      <c r="K2392" t="str" cm="1">
        <f t="array" ref="K2392">INDEX($P$5:$P$12,MATCH(MIN(ABS(MOD(J2392 - $Q$5:$Q$12 + PI(), 2*PI()) - PI())),ABS(MOD(J2392 - $Q$5:$Q$12 + PI(), 2*PI()) - PI()),0))</f>
        <v>S</v>
      </c>
      <c r="L2392">
        <v>5.96137412901387</v>
      </c>
      <c r="M2392">
        <v>10.6296332677205</v>
      </c>
      <c r="N2392">
        <v>1.9786480797661601</v>
      </c>
    </row>
    <row r="2393" spans="1:14" x14ac:dyDescent="0.3">
      <c r="A2393">
        <v>1681138</v>
      </c>
      <c r="B2393">
        <v>2023</v>
      </c>
      <c r="C2393">
        <v>4</v>
      </c>
      <c r="D2393">
        <v>10</v>
      </c>
      <c r="E2393">
        <v>1800</v>
      </c>
      <c r="F2393">
        <v>0.72631042480468699</v>
      </c>
      <c r="G2393">
        <v>5.0862750244140598</v>
      </c>
      <c r="H2393">
        <v>5.1378711989654002</v>
      </c>
      <c r="I2393">
        <v>-2.9997534585272598</v>
      </c>
      <c r="J2393">
        <f t="shared" si="38"/>
        <v>3.2834318486523264</v>
      </c>
      <c r="K2393" t="str" cm="1">
        <f t="array" ref="K2393">INDEX($P$5:$P$12,MATCH(MIN(ABS(MOD(J2393 - $Q$5:$Q$12 + PI(), 2*PI()) - PI())),ABS(MOD(J2393 - $Q$5:$Q$12 + PI(), 2*PI()) - PI()),0))</f>
        <v>S</v>
      </c>
      <c r="L2393">
        <v>5.9691555306309398</v>
      </c>
      <c r="M2393">
        <v>10.6348702112833</v>
      </c>
      <c r="N2393">
        <v>1.98861588372124</v>
      </c>
    </row>
    <row r="2394" spans="1:14" x14ac:dyDescent="0.3">
      <c r="A2394">
        <v>1681142</v>
      </c>
      <c r="B2394">
        <v>2023</v>
      </c>
      <c r="C2394">
        <v>4</v>
      </c>
      <c r="D2394">
        <v>10</v>
      </c>
      <c r="E2394">
        <v>1900</v>
      </c>
      <c r="F2394">
        <v>0.680882568359375</v>
      </c>
      <c r="G2394">
        <v>4.8740148925781197</v>
      </c>
      <c r="H2394">
        <v>4.9213435406369399</v>
      </c>
      <c r="I2394">
        <v>-3.0027944411861598</v>
      </c>
      <c r="J2394">
        <f t="shared" si="38"/>
        <v>3.2803908659934264</v>
      </c>
      <c r="K2394" t="str" cm="1">
        <f t="array" ref="K2394">INDEX($P$5:$P$12,MATCH(MIN(ABS(MOD(J2394 - $Q$5:$Q$12 + PI(), 2*PI()) - PI())),ABS(MOD(J2394 - $Q$5:$Q$12 + PI(), 2*PI()) - PI()),0))</f>
        <v>S</v>
      </c>
      <c r="L2394">
        <v>5.9756354158325999</v>
      </c>
      <c r="M2394">
        <v>10.6421967612372</v>
      </c>
      <c r="N2394">
        <v>1.9950953589545299</v>
      </c>
    </row>
    <row r="2395" spans="1:14" x14ac:dyDescent="0.3">
      <c r="A2395">
        <v>1681146</v>
      </c>
      <c r="B2395">
        <v>2023</v>
      </c>
      <c r="C2395">
        <v>4</v>
      </c>
      <c r="D2395">
        <v>10</v>
      </c>
      <c r="E2395">
        <v>2000</v>
      </c>
      <c r="F2395">
        <v>0.675018310546875</v>
      </c>
      <c r="G2395">
        <v>4.4601458740234303</v>
      </c>
      <c r="H2395">
        <v>4.5109368136942303</v>
      </c>
      <c r="I2395">
        <v>-2.9913881034893</v>
      </c>
      <c r="J2395">
        <f t="shared" si="38"/>
        <v>3.2917972036902863</v>
      </c>
      <c r="K2395" t="str" cm="1">
        <f t="array" ref="K2395">INDEX($P$5:$P$12,MATCH(MIN(ABS(MOD(J2395 - $Q$5:$Q$12 + PI(), 2*PI()) - PI())),ABS(MOD(J2395 - $Q$5:$Q$12 + PI(), 2*PI()) - PI()),0))</f>
        <v>S</v>
      </c>
      <c r="L2395">
        <v>5.9812967044965397</v>
      </c>
      <c r="M2395">
        <v>10.659409840901599</v>
      </c>
      <c r="N2395">
        <v>1.9976673126220701</v>
      </c>
    </row>
    <row r="2396" spans="1:14" x14ac:dyDescent="0.3">
      <c r="A2396">
        <v>1681149</v>
      </c>
      <c r="B2396">
        <v>2023</v>
      </c>
      <c r="C2396">
        <v>4</v>
      </c>
      <c r="D2396">
        <v>10</v>
      </c>
      <c r="E2396">
        <v>2100</v>
      </c>
      <c r="F2396">
        <v>0.36832641601562499</v>
      </c>
      <c r="G2396">
        <v>4.2361999511718702</v>
      </c>
      <c r="H2396">
        <v>4.2521823073621201</v>
      </c>
      <c r="I2396">
        <v>-3.0548634046640899</v>
      </c>
      <c r="J2396">
        <f t="shared" si="38"/>
        <v>3.2283219025154963</v>
      </c>
      <c r="K2396" t="str" cm="1">
        <f t="array" ref="K2396">INDEX($P$5:$P$12,MATCH(MIN(ABS(MOD(J2396 - $Q$5:$Q$12 + PI(), 2*PI()) - PI())),ABS(MOD(J2396 - $Q$5:$Q$12 + PI(), 2*PI()) - PI()),0))</f>
        <v>S</v>
      </c>
      <c r="L2396">
        <v>5.9858678725542598</v>
      </c>
      <c r="M2396">
        <v>10.6791250440809</v>
      </c>
      <c r="N2396">
        <v>1.9978273179796</v>
      </c>
    </row>
    <row r="2397" spans="1:14" x14ac:dyDescent="0.3">
      <c r="A2397">
        <v>1681153</v>
      </c>
      <c r="B2397">
        <v>2023</v>
      </c>
      <c r="C2397">
        <v>4</v>
      </c>
      <c r="D2397">
        <v>10</v>
      </c>
      <c r="E2397">
        <v>2200</v>
      </c>
      <c r="F2397">
        <v>0.46282958984375</v>
      </c>
      <c r="G2397">
        <v>4.3188305664062501</v>
      </c>
      <c r="H2397">
        <v>4.34355944941011</v>
      </c>
      <c r="I2397">
        <v>-3.0348346059274101</v>
      </c>
      <c r="J2397">
        <f t="shared" si="38"/>
        <v>3.2483507012521762</v>
      </c>
      <c r="K2397" t="str" cm="1">
        <f t="array" ref="K2397">INDEX($P$5:$P$12,MATCH(MIN(ABS(MOD(J2397 - $Q$5:$Q$12 + PI(), 2*PI()) - PI())),ABS(MOD(J2397 - $Q$5:$Q$12 + PI(), 2*PI()) - PI()),0))</f>
        <v>S</v>
      </c>
      <c r="L2397">
        <v>5.9886318786776203</v>
      </c>
      <c r="M2397">
        <v>10.698116938273101</v>
      </c>
      <c r="N2397">
        <v>1.9956654442681201</v>
      </c>
    </row>
    <row r="2398" spans="1:14" x14ac:dyDescent="0.3">
      <c r="A2398">
        <v>1681156</v>
      </c>
      <c r="B2398">
        <v>2023</v>
      </c>
      <c r="C2398">
        <v>4</v>
      </c>
      <c r="D2398">
        <v>10</v>
      </c>
      <c r="E2398">
        <v>2300</v>
      </c>
      <c r="F2398">
        <v>-7.7827758789062507E-2</v>
      </c>
      <c r="G2398">
        <v>4.0939642333984301</v>
      </c>
      <c r="H2398">
        <v>4.0947039336664801</v>
      </c>
      <c r="I2398">
        <v>3.1225845770924101</v>
      </c>
      <c r="J2398">
        <f t="shared" si="38"/>
        <v>3.1225845770924101</v>
      </c>
      <c r="K2398" t="str" cm="1">
        <f t="array" ref="K2398">INDEX($P$5:$P$12,MATCH(MIN(ABS(MOD(J2398 - $Q$5:$Q$12 + PI(), 2*PI()) - PI())),ABS(MOD(J2398 - $Q$5:$Q$12 + PI(), 2*PI()) - PI()),0))</f>
        <v>S</v>
      </c>
      <c r="L2398">
        <v>5.9907148257382099</v>
      </c>
      <c r="M2398">
        <v>10.711967468261699</v>
      </c>
      <c r="N2398">
        <v>1.9931567509968999</v>
      </c>
    </row>
    <row r="2399" spans="1:14" x14ac:dyDescent="0.3">
      <c r="A2399">
        <v>1681160</v>
      </c>
      <c r="B2399">
        <v>2023</v>
      </c>
      <c r="C2399">
        <v>4</v>
      </c>
      <c r="D2399">
        <v>10</v>
      </c>
      <c r="E2399">
        <v>0</v>
      </c>
      <c r="F2399">
        <v>-0.28173889160156201</v>
      </c>
      <c r="G2399">
        <v>1.5485144042968699</v>
      </c>
      <c r="H2399">
        <v>1.5739357240229901</v>
      </c>
      <c r="I2399">
        <v>2.9616198730810601</v>
      </c>
      <c r="J2399">
        <f t="shared" si="38"/>
        <v>2.9616198730810601</v>
      </c>
      <c r="K2399" t="str" cm="1">
        <f t="array" ref="K2399">INDEX($P$5:$P$12,MATCH(MIN(ABS(MOD(J2399 - $Q$5:$Q$12 + PI(), 2*PI()) - PI())),ABS(MOD(J2399 - $Q$5:$Q$12 + PI(), 2*PI()) - PI()),0))</f>
        <v>S</v>
      </c>
      <c r="L2399">
        <v>5.6936454793637701</v>
      </c>
      <c r="M2399">
        <v>9.57090006934272</v>
      </c>
      <c r="N2399">
        <v>1.8647031784057599</v>
      </c>
    </row>
    <row r="2400" spans="1:14" x14ac:dyDescent="0.3">
      <c r="A2400">
        <v>1681164</v>
      </c>
      <c r="B2400">
        <v>2023</v>
      </c>
      <c r="C2400">
        <v>4</v>
      </c>
      <c r="D2400">
        <v>10</v>
      </c>
      <c r="E2400">
        <v>100</v>
      </c>
      <c r="F2400">
        <v>-0.49926818847656201</v>
      </c>
      <c r="G2400">
        <v>1.8190026855468699</v>
      </c>
      <c r="H2400">
        <v>1.8862766218270799</v>
      </c>
      <c r="I2400">
        <v>2.8737159122278202</v>
      </c>
      <c r="J2400">
        <f t="shared" si="38"/>
        <v>2.8737159122278202</v>
      </c>
      <c r="K2400" t="str" cm="1">
        <f t="array" ref="K2400">INDEX($P$5:$P$12,MATCH(MIN(ABS(MOD(J2400 - $Q$5:$Q$12 + PI(), 2*PI()) - PI())),ABS(MOD(J2400 - $Q$5:$Q$12 + PI(), 2*PI()) - PI()),0))</f>
        <v>S</v>
      </c>
      <c r="L2400">
        <v>5.7002868113088496</v>
      </c>
      <c r="M2400">
        <v>9.5979848437838999</v>
      </c>
      <c r="N2400">
        <v>1.8545266257391999</v>
      </c>
    </row>
    <row r="2401" spans="1:14" x14ac:dyDescent="0.3">
      <c r="A2401">
        <v>1681167</v>
      </c>
      <c r="B2401">
        <v>2023</v>
      </c>
      <c r="C2401">
        <v>4</v>
      </c>
      <c r="D2401">
        <v>10</v>
      </c>
      <c r="E2401">
        <v>200</v>
      </c>
      <c r="F2401">
        <v>-0.81588989257812505</v>
      </c>
      <c r="G2401">
        <v>2.3671777343749998</v>
      </c>
      <c r="H2401">
        <v>2.50383840192052</v>
      </c>
      <c r="I2401">
        <v>2.8096760174464901</v>
      </c>
      <c r="J2401">
        <f t="shared" si="38"/>
        <v>2.8096760174464901</v>
      </c>
      <c r="K2401" t="str" cm="1">
        <f t="array" ref="K2401">INDEX($P$5:$P$12,MATCH(MIN(ABS(MOD(J2401 - $Q$5:$Q$12 + PI(), 2*PI()) - PI())),ABS(MOD(J2401 - $Q$5:$Q$12 + PI(), 2*PI()) - PI()),0))</f>
        <v>S</v>
      </c>
      <c r="L2401">
        <v>5.7088077431699498</v>
      </c>
      <c r="M2401">
        <v>9.6249475479125906</v>
      </c>
      <c r="N2401">
        <v>1.84717845916748</v>
      </c>
    </row>
    <row r="2402" spans="1:14" x14ac:dyDescent="0.3">
      <c r="A2402">
        <v>1681171</v>
      </c>
      <c r="B2402">
        <v>2023</v>
      </c>
      <c r="C2402">
        <v>4</v>
      </c>
      <c r="D2402">
        <v>11</v>
      </c>
      <c r="E2402">
        <v>300</v>
      </c>
      <c r="F2402">
        <v>0.16856689453125001</v>
      </c>
      <c r="G2402">
        <v>3.4295281982421799</v>
      </c>
      <c r="H2402">
        <v>3.4336683678640498</v>
      </c>
      <c r="I2402">
        <v>-3.0924805497420702</v>
      </c>
      <c r="J2402">
        <f t="shared" si="38"/>
        <v>3.190704757437516</v>
      </c>
      <c r="K2402" t="str" cm="1">
        <f t="array" ref="K2402">INDEX($P$5:$P$12,MATCH(MIN(ABS(MOD(J2402 - $Q$5:$Q$12 + PI(), 2*PI()) - PI())),ABS(MOD(J2402 - $Q$5:$Q$12 + PI(), 2*PI()) - PI()),0))</f>
        <v>S</v>
      </c>
      <c r="L2402">
        <v>5.9873208932450099</v>
      </c>
      <c r="M2402">
        <v>10.7206571367051</v>
      </c>
      <c r="N2402">
        <v>1.9680831697251999</v>
      </c>
    </row>
    <row r="2403" spans="1:14" x14ac:dyDescent="0.3">
      <c r="A2403">
        <v>1681174</v>
      </c>
      <c r="B2403">
        <v>2023</v>
      </c>
      <c r="C2403">
        <v>4</v>
      </c>
      <c r="D2403">
        <v>11</v>
      </c>
      <c r="E2403">
        <v>400</v>
      </c>
      <c r="F2403">
        <v>0.12615051269531199</v>
      </c>
      <c r="G2403">
        <v>3.1718353271484299</v>
      </c>
      <c r="H2403">
        <v>3.1743429705058799</v>
      </c>
      <c r="I2403">
        <v>-3.1018415167899298</v>
      </c>
      <c r="J2403">
        <f t="shared" si="38"/>
        <v>3.1813437903896564</v>
      </c>
      <c r="K2403" t="str" cm="1">
        <f t="array" ref="K2403">INDEX($P$5:$P$12,MATCH(MIN(ABS(MOD(J2403 - $Q$5:$Q$12 + PI(), 2*PI()) - PI())),ABS(MOD(J2403 - $Q$5:$Q$12 + PI(), 2*PI()) - PI()),0))</f>
        <v>S</v>
      </c>
      <c r="L2403">
        <v>5.9840091044761001</v>
      </c>
      <c r="M2403">
        <v>10.7115038765801</v>
      </c>
      <c r="N2403">
        <v>1.95758989122178</v>
      </c>
    </row>
    <row r="2404" spans="1:14" x14ac:dyDescent="0.3">
      <c r="A2404">
        <v>1681178</v>
      </c>
      <c r="B2404">
        <v>2023</v>
      </c>
      <c r="C2404">
        <v>4</v>
      </c>
      <c r="D2404">
        <v>11</v>
      </c>
      <c r="E2404">
        <v>500</v>
      </c>
      <c r="F2404">
        <v>0.11978942871093699</v>
      </c>
      <c r="G2404">
        <v>2.94617614746093</v>
      </c>
      <c r="H2404">
        <v>2.94861041833245</v>
      </c>
      <c r="I2404">
        <v>-3.1009557476334701</v>
      </c>
      <c r="J2404">
        <f t="shared" si="38"/>
        <v>3.1822295595461161</v>
      </c>
      <c r="K2404" t="str" cm="1">
        <f t="array" ref="K2404">INDEX($P$5:$P$12,MATCH(MIN(ABS(MOD(J2404 - $Q$5:$Q$12 + PI(), 2*PI()) - PI())),ABS(MOD(J2404 - $Q$5:$Q$12 + PI(), 2*PI()) - PI()),0))</f>
        <v>S</v>
      </c>
      <c r="L2404">
        <v>5.9800974534669997</v>
      </c>
      <c r="M2404">
        <v>10.695910877651601</v>
      </c>
      <c r="N2404">
        <v>1.9459104537963801</v>
      </c>
    </row>
    <row r="2405" spans="1:14" x14ac:dyDescent="0.3">
      <c r="A2405">
        <v>1681182</v>
      </c>
      <c r="B2405">
        <v>2023</v>
      </c>
      <c r="C2405">
        <v>4</v>
      </c>
      <c r="D2405">
        <v>11</v>
      </c>
      <c r="E2405">
        <v>600</v>
      </c>
      <c r="F2405">
        <v>-0.31355957031249998</v>
      </c>
      <c r="G2405">
        <v>3.07605285644531</v>
      </c>
      <c r="H2405">
        <v>3.0919930109526299</v>
      </c>
      <c r="I2405">
        <v>3.0400078459552198</v>
      </c>
      <c r="J2405">
        <f t="shared" si="38"/>
        <v>3.0400078459552198</v>
      </c>
      <c r="K2405" t="str" cm="1">
        <f t="array" ref="K2405">INDEX($P$5:$P$12,MATCH(MIN(ABS(MOD(J2405 - $Q$5:$Q$12 + PI(), 2*PI()) - PI())),ABS(MOD(J2405 - $Q$5:$Q$12 + PI(), 2*PI()) - PI()),0))</f>
        <v>S</v>
      </c>
      <c r="L2405">
        <v>5.9756115065641504</v>
      </c>
      <c r="M2405">
        <v>10.6719693077935</v>
      </c>
      <c r="N2405">
        <v>1.9335106743706501</v>
      </c>
    </row>
    <row r="2406" spans="1:14" x14ac:dyDescent="0.3">
      <c r="A2406">
        <v>1681185</v>
      </c>
      <c r="B2406">
        <v>2023</v>
      </c>
      <c r="C2406">
        <v>4</v>
      </c>
      <c r="D2406">
        <v>11</v>
      </c>
      <c r="E2406">
        <v>700</v>
      </c>
      <c r="F2406">
        <v>-0.731053466796875</v>
      </c>
      <c r="G2406">
        <v>3.41494018554687</v>
      </c>
      <c r="H2406">
        <v>3.4923137949185801</v>
      </c>
      <c r="I2406">
        <v>2.9307007514355301</v>
      </c>
      <c r="J2406">
        <f t="shared" si="38"/>
        <v>2.9307007514355301</v>
      </c>
      <c r="K2406" t="str" cm="1">
        <f t="array" ref="K2406">INDEX($P$5:$P$12,MATCH(MIN(ABS(MOD(J2406 - $Q$5:$Q$12 + PI(), 2*PI()) - PI())),ABS(MOD(J2406 - $Q$5:$Q$12 + PI(), 2*PI()) - PI()),0))</f>
        <v>S</v>
      </c>
      <c r="L2406">
        <v>5.9710448362896003</v>
      </c>
      <c r="M2406">
        <v>10.6384450064765</v>
      </c>
      <c r="N2406">
        <v>1.9208212958441799</v>
      </c>
    </row>
    <row r="2407" spans="1:14" x14ac:dyDescent="0.3">
      <c r="A2407">
        <v>1681189</v>
      </c>
      <c r="B2407">
        <v>2023</v>
      </c>
      <c r="C2407">
        <v>4</v>
      </c>
      <c r="D2407">
        <v>11</v>
      </c>
      <c r="E2407">
        <v>800</v>
      </c>
      <c r="F2407">
        <v>-1.22362365722656</v>
      </c>
      <c r="G2407">
        <v>3.8960937499999999</v>
      </c>
      <c r="H2407">
        <v>4.0837239577759803</v>
      </c>
      <c r="I2407">
        <v>2.8372833630546199</v>
      </c>
      <c r="J2407">
        <f t="shared" si="38"/>
        <v>2.8372833630546199</v>
      </c>
      <c r="K2407" t="str" cm="1">
        <f t="array" ref="K2407">INDEX($P$5:$P$12,MATCH(MIN(ABS(MOD(J2407 - $Q$5:$Q$12 + PI(), 2*PI()) - PI())),ABS(MOD(J2407 - $Q$5:$Q$12 + PI(), 2*PI()) - PI()),0))</f>
        <v>S</v>
      </c>
      <c r="L2407">
        <v>5.9663837125683798</v>
      </c>
      <c r="M2407">
        <v>10.5918762418958</v>
      </c>
      <c r="N2407">
        <v>1.9084483782450301</v>
      </c>
    </row>
    <row r="2408" spans="1:14" x14ac:dyDescent="0.3">
      <c r="A2408">
        <v>1681192</v>
      </c>
      <c r="B2408">
        <v>2023</v>
      </c>
      <c r="C2408">
        <v>4</v>
      </c>
      <c r="D2408">
        <v>11</v>
      </c>
      <c r="E2408">
        <v>900</v>
      </c>
      <c r="F2408">
        <v>-1.5621160888671799</v>
      </c>
      <c r="G2408">
        <v>4.3161358642578103</v>
      </c>
      <c r="H2408">
        <v>4.59012368829318</v>
      </c>
      <c r="I2408">
        <v>2.7943342599105598</v>
      </c>
      <c r="J2408">
        <f t="shared" si="38"/>
        <v>2.7943342599105598</v>
      </c>
      <c r="K2408" t="str" cm="1">
        <f t="array" ref="K2408">INDEX($P$5:$P$12,MATCH(MIN(ABS(MOD(J2408 - $Q$5:$Q$12 + PI(), 2*PI()) - PI())),ABS(MOD(J2408 - $Q$5:$Q$12 + PI(), 2*PI()) - PI()),0))</f>
        <v>S</v>
      </c>
      <c r="L2408">
        <v>5.9620483230391699</v>
      </c>
      <c r="M2408">
        <v>10.5309558444552</v>
      </c>
      <c r="N2408">
        <v>1.8970022201537999</v>
      </c>
    </row>
    <row r="2409" spans="1:14" x14ac:dyDescent="0.3">
      <c r="A2409">
        <v>1681196</v>
      </c>
      <c r="B2409">
        <v>2023</v>
      </c>
      <c r="C2409">
        <v>4</v>
      </c>
      <c r="D2409">
        <v>11</v>
      </c>
      <c r="E2409">
        <v>1000</v>
      </c>
      <c r="F2409">
        <v>-2.0398858642578102</v>
      </c>
      <c r="G2409">
        <v>4.5783837890625003</v>
      </c>
      <c r="H2409">
        <v>5.01225821952033</v>
      </c>
      <c r="I2409">
        <v>2.72244788216946</v>
      </c>
      <c r="J2409">
        <f t="shared" si="38"/>
        <v>2.72244788216946</v>
      </c>
      <c r="K2409" t="str" cm="1">
        <f t="array" ref="K2409">INDEX($P$5:$P$12,MATCH(MIN(ABS(MOD(J2409 - $Q$5:$Q$12 + PI(), 2*PI()) - PI())),ABS(MOD(J2409 - $Q$5:$Q$12 + PI(), 2*PI()) - PI()),0))</f>
        <v>SE</v>
      </c>
      <c r="L2409">
        <v>5.9587540519520896</v>
      </c>
      <c r="M2409">
        <v>10.4598396089341</v>
      </c>
      <c r="N2409">
        <v>1.8867888450622501</v>
      </c>
    </row>
    <row r="2410" spans="1:14" x14ac:dyDescent="0.3">
      <c r="A2410">
        <v>1681200</v>
      </c>
      <c r="B2410">
        <v>2023</v>
      </c>
      <c r="C2410">
        <v>4</v>
      </c>
      <c r="D2410">
        <v>11</v>
      </c>
      <c r="E2410">
        <v>1100</v>
      </c>
      <c r="F2410">
        <v>-2.1130145263671798</v>
      </c>
      <c r="G2410">
        <v>4.7561767578124998</v>
      </c>
      <c r="H2410">
        <v>5.2044257839068599</v>
      </c>
      <c r="I2410">
        <v>2.7235161320752899</v>
      </c>
      <c r="J2410">
        <f t="shared" si="38"/>
        <v>2.7235161320752899</v>
      </c>
      <c r="K2410" t="str" cm="1">
        <f t="array" ref="K2410">INDEX($P$5:$P$12,MATCH(MIN(ABS(MOD(J2410 - $Q$5:$Q$12 + PI(), 2*PI()) - PI())),ABS(MOD(J2410 - $Q$5:$Q$12 + PI(), 2*PI()) - PI()),0))</f>
        <v>SE</v>
      </c>
      <c r="L2410">
        <v>5.9560170325277797</v>
      </c>
      <c r="M2410">
        <v>10.364043659634</v>
      </c>
      <c r="N2410">
        <v>1.8800172275967</v>
      </c>
    </row>
    <row r="2411" spans="1:14" x14ac:dyDescent="0.3">
      <c r="A2411">
        <v>1681203</v>
      </c>
      <c r="B2411">
        <v>2023</v>
      </c>
      <c r="C2411">
        <v>4</v>
      </c>
      <c r="D2411">
        <v>11</v>
      </c>
      <c r="E2411">
        <v>1200</v>
      </c>
      <c r="F2411">
        <v>-1.9412438964843699</v>
      </c>
      <c r="G2411">
        <v>4.6336627197265603</v>
      </c>
      <c r="H2411">
        <v>5.0238688344563203</v>
      </c>
      <c r="I2411">
        <v>2.7448628925351901</v>
      </c>
      <c r="J2411">
        <f t="shared" si="38"/>
        <v>2.7448628925351901</v>
      </c>
      <c r="K2411" t="str" cm="1">
        <f t="array" ref="K2411">INDEX($P$5:$P$12,MATCH(MIN(ABS(MOD(J2411 - $Q$5:$Q$12 + PI(), 2*PI()) - PI())),ABS(MOD(J2411 - $Q$5:$Q$12 + PI(), 2*PI()) - PI()),0))</f>
        <v>SE</v>
      </c>
      <c r="L2411">
        <v>5.9532790662017501</v>
      </c>
      <c r="M2411">
        <v>10.275052388509099</v>
      </c>
      <c r="N2411">
        <v>1.87311368518405</v>
      </c>
    </row>
    <row r="2412" spans="1:14" x14ac:dyDescent="0.3">
      <c r="A2412">
        <v>1681207</v>
      </c>
      <c r="B2412">
        <v>2023</v>
      </c>
      <c r="C2412">
        <v>4</v>
      </c>
      <c r="D2412">
        <v>11</v>
      </c>
      <c r="E2412">
        <v>1300</v>
      </c>
      <c r="F2412">
        <v>-1.9194189453124999</v>
      </c>
      <c r="G2412">
        <v>4.5032806396484304</v>
      </c>
      <c r="H2412">
        <v>4.8952738030734197</v>
      </c>
      <c r="I2412">
        <v>2.7386833454083499</v>
      </c>
      <c r="J2412">
        <f t="shared" si="38"/>
        <v>2.7386833454083499</v>
      </c>
      <c r="K2412" t="str" cm="1">
        <f t="array" ref="K2412">INDEX($P$5:$P$12,MATCH(MIN(ABS(MOD(J2412 - $Q$5:$Q$12 + PI(), 2*PI()) - PI())),ABS(MOD(J2412 - $Q$5:$Q$12 + PI(), 2*PI()) - PI()),0))</f>
        <v>SE</v>
      </c>
      <c r="L2412">
        <v>5.9505884449617703</v>
      </c>
      <c r="M2412">
        <v>10.1967981126573</v>
      </c>
      <c r="N2412">
        <v>1.8656108644273499</v>
      </c>
    </row>
    <row r="2413" spans="1:14" x14ac:dyDescent="0.3">
      <c r="A2413">
        <v>1681210</v>
      </c>
      <c r="B2413">
        <v>2023</v>
      </c>
      <c r="C2413">
        <v>4</v>
      </c>
      <c r="D2413">
        <v>11</v>
      </c>
      <c r="E2413">
        <v>1400</v>
      </c>
      <c r="F2413">
        <v>-2.0608673095703098</v>
      </c>
      <c r="G2413">
        <v>4.5178619384765604</v>
      </c>
      <c r="H2413">
        <v>4.9657074584384002</v>
      </c>
      <c r="I2413">
        <v>2.7136280009387601</v>
      </c>
      <c r="J2413">
        <f t="shared" si="38"/>
        <v>2.7136280009387601</v>
      </c>
      <c r="K2413" t="str" cm="1">
        <f t="array" ref="K2413">INDEX($P$5:$P$12,MATCH(MIN(ABS(MOD(J2413 - $Q$5:$Q$12 + PI(), 2*PI()) - PI())),ABS(MOD(J2413 - $Q$5:$Q$12 + PI(), 2*PI()) - PI()),0))</f>
        <v>SE</v>
      </c>
      <c r="L2413">
        <v>5.94794706261127</v>
      </c>
      <c r="M2413">
        <v>10.1253196928236</v>
      </c>
      <c r="N2413">
        <v>1.8577909469604399</v>
      </c>
    </row>
    <row r="2414" spans="1:14" x14ac:dyDescent="0.3">
      <c r="A2414">
        <v>1681214</v>
      </c>
      <c r="B2414">
        <v>2023</v>
      </c>
      <c r="C2414">
        <v>4</v>
      </c>
      <c r="D2414">
        <v>11</v>
      </c>
      <c r="E2414">
        <v>1500</v>
      </c>
      <c r="F2414">
        <v>-2.1162005615234301</v>
      </c>
      <c r="G2414">
        <v>4.4251721191406199</v>
      </c>
      <c r="H2414">
        <v>4.90514557384504</v>
      </c>
      <c r="I2414">
        <v>2.6955213321575302</v>
      </c>
      <c r="J2414">
        <f t="shared" si="38"/>
        <v>2.6955213321575302</v>
      </c>
      <c r="K2414" t="str" cm="1">
        <f t="array" ref="K2414">INDEX($P$5:$P$12,MATCH(MIN(ABS(MOD(J2414 - $Q$5:$Q$12 + PI(), 2*PI()) - PI())),ABS(MOD(J2414 - $Q$5:$Q$12 + PI(), 2*PI()) - PI()),0))</f>
        <v>SE</v>
      </c>
      <c r="L2414">
        <v>5.9461422679311999</v>
      </c>
      <c r="M2414">
        <v>10.052754720052</v>
      </c>
      <c r="N2414">
        <v>1.85067250993516</v>
      </c>
    </row>
    <row r="2415" spans="1:14" x14ac:dyDescent="0.3">
      <c r="A2415">
        <v>1681218</v>
      </c>
      <c r="B2415">
        <v>2023</v>
      </c>
      <c r="C2415">
        <v>4</v>
      </c>
      <c r="D2415">
        <v>11</v>
      </c>
      <c r="E2415">
        <v>1600</v>
      </c>
      <c r="F2415">
        <v>-2.1974609374999998</v>
      </c>
      <c r="G2415">
        <v>4.3036871337890599</v>
      </c>
      <c r="H2415">
        <v>4.8322414589277196</v>
      </c>
      <c r="I2415">
        <v>2.6695013643983101</v>
      </c>
      <c r="J2415">
        <f t="shared" si="38"/>
        <v>2.6695013643983101</v>
      </c>
      <c r="K2415" t="str" cm="1">
        <f t="array" ref="K2415">INDEX($P$5:$P$12,MATCH(MIN(ABS(MOD(J2415 - $Q$5:$Q$12 + PI(), 2*PI()) - PI())),ABS(MOD(J2415 - $Q$5:$Q$12 + PI(), 2*PI()) - PI()),0))</f>
        <v>SE</v>
      </c>
      <c r="L2415">
        <v>5.9448866762492596</v>
      </c>
      <c r="M2415">
        <v>9.9854631423950195</v>
      </c>
      <c r="N2415">
        <v>1.8434033923678901</v>
      </c>
    </row>
    <row r="2416" spans="1:14" x14ac:dyDescent="0.3">
      <c r="A2416">
        <v>1681221</v>
      </c>
      <c r="B2416">
        <v>2023</v>
      </c>
      <c r="C2416">
        <v>4</v>
      </c>
      <c r="D2416">
        <v>11</v>
      </c>
      <c r="E2416">
        <v>1700</v>
      </c>
      <c r="F2416">
        <v>-2.4809124755859302</v>
      </c>
      <c r="G2416">
        <v>4.5185656738281201</v>
      </c>
      <c r="H2416">
        <v>5.1548387424065698</v>
      </c>
      <c r="I2416">
        <v>2.6394801234213499</v>
      </c>
      <c r="J2416">
        <f t="shared" si="38"/>
        <v>2.6394801234213499</v>
      </c>
      <c r="K2416" t="str" cm="1">
        <f t="array" ref="K2416">INDEX($P$5:$P$12,MATCH(MIN(ABS(MOD(J2416 - $Q$5:$Q$12 + PI(), 2*PI()) - PI())),ABS(MOD(J2416 - $Q$5:$Q$12 + PI(), 2*PI()) - PI()),0))</f>
        <v>SE</v>
      </c>
      <c r="L2416">
        <v>5.9442636149168999</v>
      </c>
      <c r="M2416">
        <v>9.9213489956325898</v>
      </c>
      <c r="N2416">
        <v>1.8361435996161499</v>
      </c>
    </row>
    <row r="2417" spans="1:14" x14ac:dyDescent="0.3">
      <c r="A2417">
        <v>1681225</v>
      </c>
      <c r="B2417">
        <v>2023</v>
      </c>
      <c r="C2417">
        <v>4</v>
      </c>
      <c r="D2417">
        <v>11</v>
      </c>
      <c r="E2417">
        <v>1800</v>
      </c>
      <c r="F2417">
        <v>-2.8989501953125001</v>
      </c>
      <c r="G2417">
        <v>4.8170812988281204</v>
      </c>
      <c r="H2417">
        <v>5.6221156582217304</v>
      </c>
      <c r="I2417">
        <v>2.5998460008162998</v>
      </c>
      <c r="J2417">
        <f t="shared" si="38"/>
        <v>2.5998460008162998</v>
      </c>
      <c r="K2417" t="str" cm="1">
        <f t="array" ref="K2417">INDEX($P$5:$P$12,MATCH(MIN(ABS(MOD(J2417 - $Q$5:$Q$12 + PI(), 2*PI()) - PI())),ABS(MOD(J2417 - $Q$5:$Q$12 + PI(), 2*PI()) - PI()),0))</f>
        <v>SE</v>
      </c>
      <c r="L2417">
        <v>5.9451238751303501</v>
      </c>
      <c r="M2417">
        <v>9.8417818281385596</v>
      </c>
      <c r="N2417">
        <v>1.8311616049872499</v>
      </c>
    </row>
    <row r="2418" spans="1:14" x14ac:dyDescent="0.3">
      <c r="A2418">
        <v>1681228</v>
      </c>
      <c r="B2418">
        <v>2023</v>
      </c>
      <c r="C2418">
        <v>4</v>
      </c>
      <c r="D2418">
        <v>11</v>
      </c>
      <c r="E2418">
        <v>1900</v>
      </c>
      <c r="F2418">
        <v>-2.8772900390624998</v>
      </c>
      <c r="G2418">
        <v>5.2258831787109301</v>
      </c>
      <c r="H2418">
        <v>5.9656225967137901</v>
      </c>
      <c r="I2418">
        <v>2.6383008359641198</v>
      </c>
      <c r="J2418">
        <f t="shared" si="38"/>
        <v>2.6383008359641198</v>
      </c>
      <c r="K2418" t="str" cm="1">
        <f t="array" ref="K2418">INDEX($P$5:$P$12,MATCH(MIN(ABS(MOD(J2418 - $Q$5:$Q$12 + PI(), 2*PI()) - PI())),ABS(MOD(J2418 - $Q$5:$Q$12 + PI(), 2*PI()) - PI()),0))</f>
        <v>SE</v>
      </c>
      <c r="L2418">
        <v>5.9478215981332498</v>
      </c>
      <c r="M2418">
        <v>9.7409269544813295</v>
      </c>
      <c r="N2418">
        <v>1.8292482164171</v>
      </c>
    </row>
    <row r="2419" spans="1:14" x14ac:dyDescent="0.3">
      <c r="A2419">
        <v>1681232</v>
      </c>
      <c r="B2419">
        <v>2023</v>
      </c>
      <c r="C2419">
        <v>4</v>
      </c>
      <c r="D2419">
        <v>11</v>
      </c>
      <c r="E2419">
        <v>2000</v>
      </c>
      <c r="F2419">
        <v>-2.57259033203125</v>
      </c>
      <c r="G2419">
        <v>5.3783996582031204</v>
      </c>
      <c r="H2419">
        <v>5.9619966370185198</v>
      </c>
      <c r="I2419">
        <v>2.6954398591409001</v>
      </c>
      <c r="J2419">
        <f t="shared" si="38"/>
        <v>2.6954398591409001</v>
      </c>
      <c r="K2419" t="str" cm="1">
        <f t="array" ref="K2419">INDEX($P$5:$P$12,MATCH(MIN(ABS(MOD(J2419 - $Q$5:$Q$12 + PI(), 2*PI()) - PI())),ABS(MOD(J2419 - $Q$5:$Q$12 + PI(), 2*PI()) - PI()),0))</f>
        <v>SE</v>
      </c>
      <c r="L2419">
        <v>5.9508753561832002</v>
      </c>
      <c r="M2419">
        <v>9.6396050983005104</v>
      </c>
      <c r="N2419">
        <v>1.8278498119778099</v>
      </c>
    </row>
    <row r="2420" spans="1:14" x14ac:dyDescent="0.3">
      <c r="A2420">
        <v>1681236</v>
      </c>
      <c r="B2420">
        <v>2023</v>
      </c>
      <c r="C2420">
        <v>4</v>
      </c>
      <c r="D2420">
        <v>11</v>
      </c>
      <c r="E2420">
        <v>2100</v>
      </c>
      <c r="F2420">
        <v>-2.3502081298828101</v>
      </c>
      <c r="G2420">
        <v>5.5815136718750002</v>
      </c>
      <c r="H2420">
        <v>6.0561351638726499</v>
      </c>
      <c r="I2420">
        <v>2.7430554294972902</v>
      </c>
      <c r="J2420">
        <f t="shared" si="38"/>
        <v>2.7430554294972902</v>
      </c>
      <c r="K2420" t="str" cm="1">
        <f t="array" ref="K2420">INDEX($P$5:$P$12,MATCH(MIN(ABS(MOD(J2420 - $Q$5:$Q$12 + PI(), 2*PI()) - PI())),ABS(MOD(J2420 - $Q$5:$Q$12 + PI(), 2*PI()) - PI()),0))</f>
        <v>SE</v>
      </c>
      <c r="L2420">
        <v>5.9536824463348603</v>
      </c>
      <c r="M2420">
        <v>9.5533157984415595</v>
      </c>
      <c r="N2420">
        <v>1.82460392846001</v>
      </c>
    </row>
    <row r="2421" spans="1:14" x14ac:dyDescent="0.3">
      <c r="A2421">
        <v>1681239</v>
      </c>
      <c r="B2421">
        <v>2023</v>
      </c>
      <c r="C2421">
        <v>4</v>
      </c>
      <c r="D2421">
        <v>11</v>
      </c>
      <c r="E2421">
        <v>2200</v>
      </c>
      <c r="F2421">
        <v>-2.1632348632812501</v>
      </c>
      <c r="G2421">
        <v>5.4288470458984301</v>
      </c>
      <c r="H2421">
        <v>5.8439682854611403</v>
      </c>
      <c r="I2421">
        <v>2.7624055907844598</v>
      </c>
      <c r="J2421">
        <f t="shared" si="38"/>
        <v>2.7624055907844598</v>
      </c>
      <c r="K2421" t="str" cm="1">
        <f t="array" ref="K2421">INDEX($P$5:$P$12,MATCH(MIN(ABS(MOD(J2421 - $Q$5:$Q$12 + PI(), 2*PI()) - PI())),ABS(MOD(J2421 - $Q$5:$Q$12 + PI(), 2*PI()) - PI()),0))</f>
        <v>S</v>
      </c>
      <c r="L2421">
        <v>5.9556870372780404</v>
      </c>
      <c r="M2421">
        <v>9.4289293289184499</v>
      </c>
      <c r="N2421">
        <v>1.78684372372097</v>
      </c>
    </row>
    <row r="2422" spans="1:14" x14ac:dyDescent="0.3">
      <c r="A2422">
        <v>1681243</v>
      </c>
      <c r="B2422">
        <v>2023</v>
      </c>
      <c r="C2422">
        <v>4</v>
      </c>
      <c r="D2422">
        <v>11</v>
      </c>
      <c r="E2422">
        <v>2300</v>
      </c>
      <c r="F2422">
        <v>-2.4362078857421801</v>
      </c>
      <c r="G2422">
        <v>5.5778106689453102</v>
      </c>
      <c r="H2422">
        <v>6.0866313114195201</v>
      </c>
      <c r="I2422">
        <v>2.7297969765287</v>
      </c>
      <c r="J2422">
        <f t="shared" si="38"/>
        <v>2.7297969765287</v>
      </c>
      <c r="K2422" t="str" cm="1">
        <f t="array" ref="K2422">INDEX($P$5:$P$12,MATCH(MIN(ABS(MOD(J2422 - $Q$5:$Q$12 + PI(), 2*PI()) - PI())),ABS(MOD(J2422 - $Q$5:$Q$12 + PI(), 2*PI()) - PI()),0))</f>
        <v>SE</v>
      </c>
      <c r="L2422">
        <v>5.96029797520805</v>
      </c>
      <c r="M2422">
        <v>9.3674256006876604</v>
      </c>
      <c r="N2422">
        <v>1.7780220243665901</v>
      </c>
    </row>
    <row r="2423" spans="1:14" x14ac:dyDescent="0.3">
      <c r="A2423">
        <v>1681246</v>
      </c>
      <c r="B2423">
        <v>2023</v>
      </c>
      <c r="C2423">
        <v>4</v>
      </c>
      <c r="D2423">
        <v>11</v>
      </c>
      <c r="E2423">
        <v>0</v>
      </c>
      <c r="F2423">
        <v>-0.31603149414062498</v>
      </c>
      <c r="G2423">
        <v>4.0434973144531199</v>
      </c>
      <c r="H2423">
        <v>4.0558286992029604</v>
      </c>
      <c r="I2423">
        <v>3.0635932615689301</v>
      </c>
      <c r="J2423">
        <f t="shared" si="38"/>
        <v>3.0635932615689301</v>
      </c>
      <c r="K2423" t="str" cm="1">
        <f t="array" ref="K2423">INDEX($P$5:$P$12,MATCH(MIN(ABS(MOD(J2423 - $Q$5:$Q$12 + PI(), 2*PI()) - PI())),ABS(MOD(J2423 - $Q$5:$Q$12 + PI(), 2*PI()) - PI()),0))</f>
        <v>S</v>
      </c>
      <c r="L2423">
        <v>5.9916004155726998</v>
      </c>
      <c r="M2423">
        <v>10.7203025817871</v>
      </c>
      <c r="N2423">
        <v>1.98937458462185</v>
      </c>
    </row>
    <row r="2424" spans="1:14" x14ac:dyDescent="0.3">
      <c r="A2424">
        <v>1681250</v>
      </c>
      <c r="B2424">
        <v>2023</v>
      </c>
      <c r="C2424">
        <v>4</v>
      </c>
      <c r="D2424">
        <v>11</v>
      </c>
      <c r="E2424">
        <v>100</v>
      </c>
      <c r="F2424">
        <v>-0.2717333984375</v>
      </c>
      <c r="G2424">
        <v>3.9599761962890598</v>
      </c>
      <c r="H2424">
        <v>3.9692884141874001</v>
      </c>
      <c r="I2424">
        <v>3.0730800963515099</v>
      </c>
      <c r="J2424">
        <f t="shared" si="38"/>
        <v>3.0730800963515099</v>
      </c>
      <c r="K2424" t="str" cm="1">
        <f t="array" ref="K2424">INDEX($P$5:$P$12,MATCH(MIN(ABS(MOD(J2424 - $Q$5:$Q$12 + PI(), 2*PI()) - PI())),ABS(MOD(J2424 - $Q$5:$Q$12 + PI(), 2*PI()) - PI()),0))</f>
        <v>S</v>
      </c>
      <c r="L2424">
        <v>5.9912360951355703</v>
      </c>
      <c r="M2424">
        <v>10.7242977354261</v>
      </c>
      <c r="N2424">
        <v>1.98399999406602</v>
      </c>
    </row>
    <row r="2425" spans="1:14" x14ac:dyDescent="0.3">
      <c r="A2425">
        <v>1681254</v>
      </c>
      <c r="B2425">
        <v>2023</v>
      </c>
      <c r="C2425">
        <v>4</v>
      </c>
      <c r="D2425">
        <v>11</v>
      </c>
      <c r="E2425">
        <v>200</v>
      </c>
      <c r="F2425">
        <v>-2.5283203125000001E-2</v>
      </c>
      <c r="G2425">
        <v>3.7869897460937501</v>
      </c>
      <c r="H2425">
        <v>3.7870741446899898</v>
      </c>
      <c r="I2425">
        <v>3.1349164201755801</v>
      </c>
      <c r="J2425">
        <f t="shared" si="38"/>
        <v>3.1349164201755801</v>
      </c>
      <c r="K2425" t="str" cm="1">
        <f t="array" ref="K2425">INDEX($P$5:$P$12,MATCH(MIN(ABS(MOD(J2425 - $Q$5:$Q$12 + PI(), 2*PI()) - PI())),ABS(MOD(J2425 - $Q$5:$Q$12 + PI(), 2*PI()) - PI()),0))</f>
        <v>S</v>
      </c>
      <c r="L2425">
        <v>5.98970732230715</v>
      </c>
      <c r="M2425">
        <v>10.723895602756</v>
      </c>
      <c r="N2425">
        <v>1.9769056108262799</v>
      </c>
    </row>
    <row r="2426" spans="1:14" x14ac:dyDescent="0.3">
      <c r="A2426">
        <v>1681257</v>
      </c>
      <c r="B2426">
        <v>2023</v>
      </c>
      <c r="C2426">
        <v>4</v>
      </c>
      <c r="D2426">
        <v>12</v>
      </c>
      <c r="E2426">
        <v>300</v>
      </c>
      <c r="F2426">
        <v>-2.0505261230468701</v>
      </c>
      <c r="G2426">
        <v>7.2394586181640603</v>
      </c>
      <c r="H2426">
        <v>7.5242553429164998</v>
      </c>
      <c r="I2426">
        <v>2.8655792380170899</v>
      </c>
      <c r="J2426">
        <f t="shared" si="38"/>
        <v>2.8655792380170899</v>
      </c>
      <c r="K2426" t="str" cm="1">
        <f t="array" ref="K2426">INDEX($P$5:$P$12,MATCH(MIN(ABS(MOD(J2426 - $Q$5:$Q$12 + PI(), 2*PI()) - PI())),ABS(MOD(J2426 - $Q$5:$Q$12 + PI(), 2*PI()) - PI()),0))</f>
        <v>S</v>
      </c>
      <c r="L2426">
        <v>6.0014275983578003</v>
      </c>
      <c r="M2426">
        <v>8.8841986126369896</v>
      </c>
      <c r="N2426">
        <v>1.7742706934610999</v>
      </c>
    </row>
    <row r="2427" spans="1:14" x14ac:dyDescent="0.3">
      <c r="A2427">
        <v>1681261</v>
      </c>
      <c r="B2427">
        <v>2023</v>
      </c>
      <c r="C2427">
        <v>4</v>
      </c>
      <c r="D2427">
        <v>12</v>
      </c>
      <c r="E2427">
        <v>400</v>
      </c>
      <c r="F2427">
        <v>-1.701953125</v>
      </c>
      <c r="G2427">
        <v>7.7804113769531202</v>
      </c>
      <c r="H2427">
        <v>7.9643860801896604</v>
      </c>
      <c r="I2427">
        <v>2.9262364090772901</v>
      </c>
      <c r="J2427">
        <f t="shared" si="38"/>
        <v>2.9262364090772901</v>
      </c>
      <c r="K2427" t="str" cm="1">
        <f t="array" ref="K2427">INDEX($P$5:$P$12,MATCH(MIN(ABS(MOD(J2427 - $Q$5:$Q$12 + PI(), 2*PI()) - PI())),ABS(MOD(J2427 - $Q$5:$Q$12 + PI(), 2*PI()) - PI()),0))</f>
        <v>S</v>
      </c>
      <c r="L2427">
        <v>6.0125707378095496</v>
      </c>
      <c r="M2427">
        <v>8.6680713229709205</v>
      </c>
      <c r="N2427">
        <v>1.79128837585449</v>
      </c>
    </row>
    <row r="2428" spans="1:14" x14ac:dyDescent="0.3">
      <c r="A2428">
        <v>1681264</v>
      </c>
      <c r="B2428">
        <v>2023</v>
      </c>
      <c r="C2428">
        <v>4</v>
      </c>
      <c r="D2428">
        <v>12</v>
      </c>
      <c r="E2428">
        <v>500</v>
      </c>
      <c r="F2428">
        <v>-1.2550006103515601</v>
      </c>
      <c r="G2428">
        <v>7.9309020996093702</v>
      </c>
      <c r="H2428">
        <v>8.0295849609784398</v>
      </c>
      <c r="I2428">
        <v>2.9846521261023899</v>
      </c>
      <c r="J2428">
        <f t="shared" si="38"/>
        <v>2.9846521261023899</v>
      </c>
      <c r="K2428" t="str" cm="1">
        <f t="array" ref="K2428">INDEX($P$5:$P$12,MATCH(MIN(ABS(MOD(J2428 - $Q$5:$Q$12 + PI(), 2*PI()) - PI())),ABS(MOD(J2428 - $Q$5:$Q$12 + PI(), 2*PI()) - PI()),0))</f>
        <v>S</v>
      </c>
      <c r="L2428">
        <v>6.0195626601168097</v>
      </c>
      <c r="M2428">
        <v>8.4515885247124505</v>
      </c>
      <c r="N2428">
        <v>1.81156868404812</v>
      </c>
    </row>
    <row r="2429" spans="1:14" x14ac:dyDescent="0.3">
      <c r="A2429">
        <v>1681268</v>
      </c>
      <c r="B2429">
        <v>2023</v>
      </c>
      <c r="C2429">
        <v>4</v>
      </c>
      <c r="D2429">
        <v>12</v>
      </c>
      <c r="E2429">
        <v>600</v>
      </c>
      <c r="F2429">
        <v>-0.85377807617187496</v>
      </c>
      <c r="G2429">
        <v>8.0062854003906203</v>
      </c>
      <c r="H2429">
        <v>8.0516795090130007</v>
      </c>
      <c r="I2429">
        <v>3.0353556639817798</v>
      </c>
      <c r="J2429">
        <f t="shared" si="38"/>
        <v>3.0353556639817798</v>
      </c>
      <c r="K2429" t="str" cm="1">
        <f t="array" ref="K2429">INDEX($P$5:$P$12,MATCH(MIN(ABS(MOD(J2429 - $Q$5:$Q$12 + PI(), 2*PI()) - PI())),ABS(MOD(J2429 - $Q$5:$Q$12 + PI(), 2*PI()) - PI()),0))</f>
        <v>S</v>
      </c>
      <c r="L2429">
        <v>6.0246366329883401</v>
      </c>
      <c r="M2429">
        <v>8.2824953926934093</v>
      </c>
      <c r="N2429">
        <v>1.82518747117784</v>
      </c>
    </row>
    <row r="2430" spans="1:14" x14ac:dyDescent="0.3">
      <c r="A2430">
        <v>1681272</v>
      </c>
      <c r="B2430">
        <v>2023</v>
      </c>
      <c r="C2430">
        <v>4</v>
      </c>
      <c r="D2430">
        <v>12</v>
      </c>
      <c r="E2430">
        <v>700</v>
      </c>
      <c r="F2430">
        <v>-0.330149536132812</v>
      </c>
      <c r="G2430">
        <v>8.1935089111328097</v>
      </c>
      <c r="H2430">
        <v>8.2001577419596892</v>
      </c>
      <c r="I2430">
        <v>3.1013204044688099</v>
      </c>
      <c r="J2430">
        <f t="shared" si="38"/>
        <v>3.1013204044688099</v>
      </c>
      <c r="K2430" t="str" cm="1">
        <f t="array" ref="K2430">INDEX($P$5:$P$12,MATCH(MIN(ABS(MOD(J2430 - $Q$5:$Q$12 + PI(), 2*PI()) - PI())),ABS(MOD(J2430 - $Q$5:$Q$12 + PI(), 2*PI()) - PI()),0))</f>
        <v>S</v>
      </c>
      <c r="L2430">
        <v>6.0223555467426504</v>
      </c>
      <c r="M2430">
        <v>8.1462231742011095</v>
      </c>
      <c r="N2430">
        <v>1.83288796742757</v>
      </c>
    </row>
    <row r="2431" spans="1:14" x14ac:dyDescent="0.3">
      <c r="A2431">
        <v>1681275</v>
      </c>
      <c r="B2431">
        <v>2023</v>
      </c>
      <c r="C2431">
        <v>4</v>
      </c>
      <c r="D2431">
        <v>12</v>
      </c>
      <c r="E2431">
        <v>800</v>
      </c>
      <c r="F2431">
        <v>0.19256286621093699</v>
      </c>
      <c r="G2431">
        <v>8.1964941406249991</v>
      </c>
      <c r="H2431">
        <v>8.1987557991894899</v>
      </c>
      <c r="I2431">
        <v>-3.11810365363832</v>
      </c>
      <c r="J2431">
        <f t="shared" si="38"/>
        <v>3.1650816535412662</v>
      </c>
      <c r="K2431" t="str" cm="1">
        <f t="array" ref="K2431">INDEX($P$5:$P$12,MATCH(MIN(ABS(MOD(J2431 - $Q$5:$Q$12 + PI(), 2*PI()) - PI())),ABS(MOD(J2431 - $Q$5:$Q$12 + PI(), 2*PI()) - PI()),0))</f>
        <v>S</v>
      </c>
      <c r="L2431">
        <v>6.0026509953812299</v>
      </c>
      <c r="M2431">
        <v>8.0227695041232607</v>
      </c>
      <c r="N2431">
        <v>1.83702437082926</v>
      </c>
    </row>
    <row r="2432" spans="1:14" x14ac:dyDescent="0.3">
      <c r="A2432">
        <v>1681279</v>
      </c>
      <c r="B2432">
        <v>2023</v>
      </c>
      <c r="C2432">
        <v>4</v>
      </c>
      <c r="D2432">
        <v>12</v>
      </c>
      <c r="E2432">
        <v>900</v>
      </c>
      <c r="F2432">
        <v>0.78528869628906195</v>
      </c>
      <c r="G2432">
        <v>8.0869305419921798</v>
      </c>
      <c r="H2432">
        <v>8.1249691647122795</v>
      </c>
      <c r="I2432">
        <v>-3.04479025670509</v>
      </c>
      <c r="J2432">
        <f t="shared" si="38"/>
        <v>3.2383950504744963</v>
      </c>
      <c r="K2432" t="str" cm="1">
        <f t="array" ref="K2432">INDEX($P$5:$P$12,MATCH(MIN(ABS(MOD(J2432 - $Q$5:$Q$12 + PI(), 2*PI()) - PI())),ABS(MOD(J2432 - $Q$5:$Q$12 + PI(), 2*PI()) - PI()),0))</f>
        <v>S</v>
      </c>
      <c r="L2432">
        <v>5.9513994662857304</v>
      </c>
      <c r="M2432">
        <v>7.8680611716376401</v>
      </c>
      <c r="N2432">
        <v>1.82407877180311</v>
      </c>
    </row>
    <row r="2433" spans="1:14" x14ac:dyDescent="0.3">
      <c r="A2433">
        <v>1681282</v>
      </c>
      <c r="B2433">
        <v>2023</v>
      </c>
      <c r="C2433">
        <v>4</v>
      </c>
      <c r="D2433">
        <v>12</v>
      </c>
      <c r="E2433">
        <v>1000</v>
      </c>
      <c r="F2433">
        <v>0.69560119628906203</v>
      </c>
      <c r="G2433">
        <v>7.2430810546875</v>
      </c>
      <c r="H2433">
        <v>7.27640599396788</v>
      </c>
      <c r="I2433">
        <v>-3.0458496363146299</v>
      </c>
      <c r="J2433">
        <f t="shared" si="38"/>
        <v>3.2373356708649563</v>
      </c>
      <c r="K2433" t="str" cm="1">
        <f t="array" ref="K2433">INDEX($P$5:$P$12,MATCH(MIN(ABS(MOD(J2433 - $Q$5:$Q$12 + PI(), 2*PI()) - PI())),ABS(MOD(J2433 - $Q$5:$Q$12 + PI(), 2*PI()) - PI()),0))</f>
        <v>S</v>
      </c>
      <c r="L2433">
        <v>5.3085132983010599</v>
      </c>
      <c r="M2433">
        <v>7.8925953971015002</v>
      </c>
      <c r="N2433">
        <v>1.7956391440497499</v>
      </c>
    </row>
    <row r="2434" spans="1:14" x14ac:dyDescent="0.3">
      <c r="A2434">
        <v>1681286</v>
      </c>
      <c r="B2434">
        <v>2023</v>
      </c>
      <c r="C2434">
        <v>4</v>
      </c>
      <c r="D2434">
        <v>12</v>
      </c>
      <c r="E2434">
        <v>1100</v>
      </c>
      <c r="F2434">
        <v>0.71205688476562501</v>
      </c>
      <c r="G2434">
        <v>7.6228320312499998</v>
      </c>
      <c r="H2434">
        <v>7.6560167962063099</v>
      </c>
      <c r="I2434">
        <v>-3.04845186159999</v>
      </c>
      <c r="J2434">
        <f t="shared" si="38"/>
        <v>3.2347334455795962</v>
      </c>
      <c r="K2434" t="str" cm="1">
        <f t="array" ref="K2434">INDEX($P$5:$P$12,MATCH(MIN(ABS(MOD(J2434 - $Q$5:$Q$12 + PI(), 2*PI()) - PI())),ABS(MOD(J2434 - $Q$5:$Q$12 + PI(), 2*PI()) - PI()),0))</f>
        <v>S</v>
      </c>
      <c r="L2434">
        <v>3.9465961175132001</v>
      </c>
      <c r="M2434">
        <v>7.8675568898518797</v>
      </c>
      <c r="N2434">
        <v>1.7763454649183399</v>
      </c>
    </row>
    <row r="2435" spans="1:14" x14ac:dyDescent="0.3">
      <c r="A2435">
        <v>1681290</v>
      </c>
      <c r="B2435">
        <v>2023</v>
      </c>
      <c r="C2435">
        <v>4</v>
      </c>
      <c r="D2435">
        <v>12</v>
      </c>
      <c r="E2435">
        <v>1200</v>
      </c>
      <c r="F2435">
        <v>0.92786071777343704</v>
      </c>
      <c r="G2435">
        <v>7.9311468505859297</v>
      </c>
      <c r="H2435">
        <v>7.9852373713713902</v>
      </c>
      <c r="I2435">
        <v>-3.0251325635589001</v>
      </c>
      <c r="J2435">
        <f t="shared" ref="J2435:J2498" si="39">IF(I2435&lt;0,I2435+2*PI(),I2435)</f>
        <v>3.2580527436206861</v>
      </c>
      <c r="K2435" t="str" cm="1">
        <f t="array" ref="K2435">INDEX($P$5:$P$12,MATCH(MIN(ABS(MOD(J2435 - $Q$5:$Q$12 + PI(), 2*PI()) - PI())),ABS(MOD(J2435 - $Q$5:$Q$12 + PI(), 2*PI()) - PI()),0))</f>
        <v>S</v>
      </c>
      <c r="L2435">
        <v>3.9764802563004</v>
      </c>
      <c r="M2435">
        <v>7.7920304404364602</v>
      </c>
      <c r="N2435">
        <v>1.7678620020548499</v>
      </c>
    </row>
    <row r="2436" spans="1:14" x14ac:dyDescent="0.3">
      <c r="A2436">
        <v>1681293</v>
      </c>
      <c r="B2436">
        <v>2023</v>
      </c>
      <c r="C2436">
        <v>4</v>
      </c>
      <c r="D2436">
        <v>12</v>
      </c>
      <c r="E2436">
        <v>1300</v>
      </c>
      <c r="F2436">
        <v>1.35727416992187</v>
      </c>
      <c r="G2436">
        <v>8.1651715087890597</v>
      </c>
      <c r="H2436">
        <v>8.2772108188856492</v>
      </c>
      <c r="I2436">
        <v>-2.9768715275834201</v>
      </c>
      <c r="J2436">
        <f t="shared" si="39"/>
        <v>3.3063137795961661</v>
      </c>
      <c r="K2436" t="str" cm="1">
        <f t="array" ref="K2436">INDEX($P$5:$P$12,MATCH(MIN(ABS(MOD(J2436 - $Q$5:$Q$12 + PI(), 2*PI()) - PI())),ABS(MOD(J2436 - $Q$5:$Q$12 + PI(), 2*PI()) - PI()),0))</f>
        <v>S</v>
      </c>
      <c r="L2436">
        <v>3.7823056543836899</v>
      </c>
      <c r="M2436">
        <v>7.6774584452311201</v>
      </c>
      <c r="N2436">
        <v>1.76953432295057</v>
      </c>
    </row>
    <row r="2437" spans="1:14" x14ac:dyDescent="0.3">
      <c r="A2437">
        <v>1681297</v>
      </c>
      <c r="B2437">
        <v>2023</v>
      </c>
      <c r="C2437">
        <v>4</v>
      </c>
      <c r="D2437">
        <v>12</v>
      </c>
      <c r="E2437">
        <v>1400</v>
      </c>
      <c r="F2437">
        <v>1.7336578369140601</v>
      </c>
      <c r="G2437">
        <v>8.3162969970703102</v>
      </c>
      <c r="H2437">
        <v>8.4950788836228099</v>
      </c>
      <c r="I2437">
        <v>-2.93607096470702</v>
      </c>
      <c r="J2437">
        <f t="shared" si="39"/>
        <v>3.3471143424725662</v>
      </c>
      <c r="K2437" t="str" cm="1">
        <f t="array" ref="K2437">INDEX($P$5:$P$12,MATCH(MIN(ABS(MOD(J2437 - $Q$5:$Q$12 + PI(), 2*PI()) - PI())),ABS(MOD(J2437 - $Q$5:$Q$12 + PI(), 2*PI()) - PI()),0))</f>
        <v>S</v>
      </c>
      <c r="L2437">
        <v>3.4452692138566801</v>
      </c>
      <c r="M2437">
        <v>7.5521256128946899</v>
      </c>
      <c r="N2437">
        <v>1.77637820773654</v>
      </c>
    </row>
    <row r="2438" spans="1:14" x14ac:dyDescent="0.3">
      <c r="A2438">
        <v>1681300</v>
      </c>
      <c r="B2438">
        <v>2023</v>
      </c>
      <c r="C2438">
        <v>4</v>
      </c>
      <c r="D2438">
        <v>12</v>
      </c>
      <c r="E2438">
        <v>1500</v>
      </c>
      <c r="F2438">
        <v>1.6263830566406201</v>
      </c>
      <c r="G2438">
        <v>8.3864282226562494</v>
      </c>
      <c r="H2438">
        <v>8.5426752355859197</v>
      </c>
      <c r="I2438">
        <v>-2.9500400383285799</v>
      </c>
      <c r="J2438">
        <f t="shared" si="39"/>
        <v>3.3331452688510064</v>
      </c>
      <c r="K2438" t="str" cm="1">
        <f t="array" ref="K2438">INDEX($P$5:$P$12,MATCH(MIN(ABS(MOD(J2438 - $Q$5:$Q$12 + PI(), 2*PI()) - PI())),ABS(MOD(J2438 - $Q$5:$Q$12 + PI(), 2*PI()) - PI()),0))</f>
        <v>S</v>
      </c>
      <c r="L2438">
        <v>3.1067052137190698</v>
      </c>
      <c r="M2438">
        <v>7.4417353736029703</v>
      </c>
      <c r="N2438">
        <v>1.78233114878336</v>
      </c>
    </row>
    <row r="2439" spans="1:14" x14ac:dyDescent="0.3">
      <c r="A2439">
        <v>1681304</v>
      </c>
      <c r="B2439">
        <v>2023</v>
      </c>
      <c r="C2439">
        <v>4</v>
      </c>
      <c r="D2439">
        <v>12</v>
      </c>
      <c r="E2439">
        <v>1600</v>
      </c>
      <c r="F2439">
        <v>1.7869885253906199</v>
      </c>
      <c r="G2439">
        <v>8.1981341552734293</v>
      </c>
      <c r="H2439">
        <v>8.3906335647398294</v>
      </c>
      <c r="I2439">
        <v>-2.9269746548916502</v>
      </c>
      <c r="J2439">
        <f t="shared" si="39"/>
        <v>3.356210652287936</v>
      </c>
      <c r="K2439" t="str" cm="1">
        <f t="array" ref="K2439">INDEX($P$5:$P$12,MATCH(MIN(ABS(MOD(J2439 - $Q$5:$Q$12 + PI(), 2*PI()) - PI())),ABS(MOD(J2439 - $Q$5:$Q$12 + PI(), 2*PI()) - PI()),0))</f>
        <v>S</v>
      </c>
      <c r="L2439">
        <v>3.0911515540046799</v>
      </c>
      <c r="M2439">
        <v>7.3588152991400797</v>
      </c>
      <c r="N2439">
        <v>1.7839001549614799</v>
      </c>
    </row>
    <row r="2440" spans="1:14" x14ac:dyDescent="0.3">
      <c r="A2440">
        <v>1681308</v>
      </c>
      <c r="B2440">
        <v>2023</v>
      </c>
      <c r="C2440">
        <v>4</v>
      </c>
      <c r="D2440">
        <v>12</v>
      </c>
      <c r="E2440">
        <v>1700</v>
      </c>
      <c r="F2440">
        <v>2.3579486083984298</v>
      </c>
      <c r="G2440">
        <v>7.7560418701171798</v>
      </c>
      <c r="H2440">
        <v>8.1065471768724695</v>
      </c>
      <c r="I2440">
        <v>-2.8464569818781098</v>
      </c>
      <c r="J2440">
        <f t="shared" si="39"/>
        <v>3.4367283253014764</v>
      </c>
      <c r="K2440" t="str" cm="1">
        <f t="array" ref="K2440">INDEX($P$5:$P$12,MATCH(MIN(ABS(MOD(J2440 - $Q$5:$Q$12 + PI(), 2*PI()) - PI())),ABS(MOD(J2440 - $Q$5:$Q$12 + PI(), 2*PI()) - PI()),0))</f>
        <v>S</v>
      </c>
      <c r="L2440">
        <v>3.0926911570215401</v>
      </c>
      <c r="M2440">
        <v>7.32721127404107</v>
      </c>
      <c r="N2440">
        <v>1.7738835016886301</v>
      </c>
    </row>
    <row r="2441" spans="1:14" x14ac:dyDescent="0.3">
      <c r="A2441">
        <v>1681311</v>
      </c>
      <c r="B2441">
        <v>2023</v>
      </c>
      <c r="C2441">
        <v>4</v>
      </c>
      <c r="D2441">
        <v>12</v>
      </c>
      <c r="E2441">
        <v>1800</v>
      </c>
      <c r="F2441">
        <v>2.7803674316406202</v>
      </c>
      <c r="G2441">
        <v>7.3199652099609303</v>
      </c>
      <c r="H2441">
        <v>7.8302192644884698</v>
      </c>
      <c r="I2441">
        <v>-2.7785912112950499</v>
      </c>
      <c r="J2441">
        <f t="shared" si="39"/>
        <v>3.5045940958845363</v>
      </c>
      <c r="K2441" t="str" cm="1">
        <f t="array" ref="K2441">INDEX($P$5:$P$12,MATCH(MIN(ABS(MOD(J2441 - $Q$5:$Q$12 + PI(), 2*PI()) - PI())),ABS(MOD(J2441 - $Q$5:$Q$12 + PI(), 2*PI()) - PI()),0))</f>
        <v>S</v>
      </c>
      <c r="L2441">
        <v>3.10283578860858</v>
      </c>
      <c r="M2441">
        <v>7.33247470855712</v>
      </c>
      <c r="N2441">
        <v>1.75605784522162</v>
      </c>
    </row>
    <row r="2442" spans="1:14" x14ac:dyDescent="0.3">
      <c r="A2442">
        <v>1681315</v>
      </c>
      <c r="B2442">
        <v>2023</v>
      </c>
      <c r="C2442">
        <v>4</v>
      </c>
      <c r="D2442">
        <v>12</v>
      </c>
      <c r="E2442">
        <v>1900</v>
      </c>
      <c r="F2442">
        <v>2.7531201171875002</v>
      </c>
      <c r="G2442">
        <v>6.9792803955078098</v>
      </c>
      <c r="H2442">
        <v>7.5026678734155698</v>
      </c>
      <c r="I2442">
        <v>-2.7658621705136799</v>
      </c>
      <c r="J2442">
        <f t="shared" si="39"/>
        <v>3.5173231366659063</v>
      </c>
      <c r="K2442" t="str" cm="1">
        <f t="array" ref="K2442">INDEX($P$5:$P$12,MATCH(MIN(ABS(MOD(J2442 - $Q$5:$Q$12 + PI(), 2*PI()) - PI())),ABS(MOD(J2442 - $Q$5:$Q$12 + PI(), 2*PI()) - PI()),0))</f>
        <v>S</v>
      </c>
      <c r="L2442">
        <v>3.1024325860195399</v>
      </c>
      <c r="M2442">
        <v>7.3702272839016301</v>
      </c>
      <c r="N2442">
        <v>1.7326544655693901</v>
      </c>
    </row>
    <row r="2443" spans="1:14" x14ac:dyDescent="0.3">
      <c r="A2443">
        <v>1681318</v>
      </c>
      <c r="B2443">
        <v>2023</v>
      </c>
      <c r="C2443">
        <v>4</v>
      </c>
      <c r="D2443">
        <v>12</v>
      </c>
      <c r="E2443">
        <v>2000</v>
      </c>
      <c r="F2443">
        <v>2.54838195800781</v>
      </c>
      <c r="G2443">
        <v>6.7199932861328104</v>
      </c>
      <c r="H2443">
        <v>7.18697157150143</v>
      </c>
      <c r="I2443">
        <v>-2.7791240038427101</v>
      </c>
      <c r="J2443">
        <f t="shared" si="39"/>
        <v>3.5040613033368762</v>
      </c>
      <c r="K2443" t="str" cm="1">
        <f t="array" ref="K2443">INDEX($P$5:$P$12,MATCH(MIN(ABS(MOD(J2443 - $Q$5:$Q$12 + PI(), 2*PI()) - PI())),ABS(MOD(J2443 - $Q$5:$Q$12 + PI(), 2*PI()) - PI()),0))</f>
        <v>S</v>
      </c>
      <c r="L2443">
        <v>3.0891264863117902</v>
      </c>
      <c r="M2443">
        <v>7.4350816938612097</v>
      </c>
      <c r="N2443">
        <v>1.7064009772406601</v>
      </c>
    </row>
    <row r="2444" spans="1:14" x14ac:dyDescent="0.3">
      <c r="A2444">
        <v>1681322</v>
      </c>
      <c r="B2444">
        <v>2023</v>
      </c>
      <c r="C2444">
        <v>4</v>
      </c>
      <c r="D2444">
        <v>12</v>
      </c>
      <c r="E2444">
        <v>2100</v>
      </c>
      <c r="F2444">
        <v>2.3777093505859299</v>
      </c>
      <c r="G2444">
        <v>6.6224078369140598</v>
      </c>
      <c r="H2444">
        <v>7.0363191594955801</v>
      </c>
      <c r="I2444">
        <v>-2.7968871857930102</v>
      </c>
      <c r="J2444">
        <f t="shared" si="39"/>
        <v>3.486298121386576</v>
      </c>
      <c r="K2444" t="str" cm="1">
        <f t="array" ref="K2444">INDEX($P$5:$P$12,MATCH(MIN(ABS(MOD(J2444 - $Q$5:$Q$12 + PI(), 2*PI()) - PI())),ABS(MOD(J2444 - $Q$5:$Q$12 + PI(), 2*PI()) - PI()),0))</f>
        <v>S</v>
      </c>
      <c r="L2444">
        <v>3.0736874017056302</v>
      </c>
      <c r="M2444">
        <v>7.4454088211059499</v>
      </c>
      <c r="N2444">
        <v>1.65414714813232</v>
      </c>
    </row>
    <row r="2445" spans="1:14" x14ac:dyDescent="0.3">
      <c r="A2445">
        <v>1681326</v>
      </c>
      <c r="B2445">
        <v>2023</v>
      </c>
      <c r="C2445">
        <v>4</v>
      </c>
      <c r="D2445">
        <v>12</v>
      </c>
      <c r="E2445">
        <v>2200</v>
      </c>
      <c r="F2445">
        <v>2.4125738525390599</v>
      </c>
      <c r="G2445">
        <v>6.7411230468749999</v>
      </c>
      <c r="H2445">
        <v>7.1598360684490796</v>
      </c>
      <c r="I2445">
        <v>-2.7979071233300199</v>
      </c>
      <c r="J2445">
        <f t="shared" si="39"/>
        <v>3.4852781838495663</v>
      </c>
      <c r="K2445" t="str" cm="1">
        <f t="array" ref="K2445">INDEX($P$5:$P$12,MATCH(MIN(ABS(MOD(J2445 - $Q$5:$Q$12 + PI(), 2*PI()) - PI())),ABS(MOD(J2445 - $Q$5:$Q$12 + PI(), 2*PI()) - PI()),0))</f>
        <v>S</v>
      </c>
      <c r="L2445">
        <v>3.0758330218238701</v>
      </c>
      <c r="M2445">
        <v>7.5527661641438799</v>
      </c>
      <c r="N2445">
        <v>1.6585290696885799</v>
      </c>
    </row>
    <row r="2446" spans="1:14" x14ac:dyDescent="0.3">
      <c r="A2446">
        <v>1681329</v>
      </c>
      <c r="B2446">
        <v>2023</v>
      </c>
      <c r="C2446">
        <v>4</v>
      </c>
      <c r="D2446">
        <v>12</v>
      </c>
      <c r="E2446">
        <v>2300</v>
      </c>
      <c r="F2446">
        <v>2.34033813476562</v>
      </c>
      <c r="G2446">
        <v>7.0547601318359296</v>
      </c>
      <c r="H2446">
        <v>7.4328206693542702</v>
      </c>
      <c r="I2446">
        <v>-2.8212778044486702</v>
      </c>
      <c r="J2446">
        <f t="shared" si="39"/>
        <v>3.4619075027309161</v>
      </c>
      <c r="K2446" t="str" cm="1">
        <f t="array" ref="K2446">INDEX($P$5:$P$12,MATCH(MIN(ABS(MOD(J2446 - $Q$5:$Q$12 + PI(), 2*PI()) - PI())),ABS(MOD(J2446 - $Q$5:$Q$12 + PI(), 2*PI()) - PI()),0))</f>
        <v>S</v>
      </c>
      <c r="L2446">
        <v>3.09172250615172</v>
      </c>
      <c r="M2446">
        <v>7.5807401869032098</v>
      </c>
      <c r="N2446">
        <v>1.6490055720011301</v>
      </c>
    </row>
    <row r="2447" spans="1:14" x14ac:dyDescent="0.3">
      <c r="A2447">
        <v>1681333</v>
      </c>
      <c r="B2447">
        <v>2023</v>
      </c>
      <c r="C2447">
        <v>4</v>
      </c>
      <c r="D2447">
        <v>12</v>
      </c>
      <c r="E2447">
        <v>0</v>
      </c>
      <c r="F2447">
        <v>-2.4427117919921799</v>
      </c>
      <c r="G2447">
        <v>5.6894635009765597</v>
      </c>
      <c r="H2447">
        <v>6.1916747191436103</v>
      </c>
      <c r="I2447">
        <v>2.7360521038854899</v>
      </c>
      <c r="J2447">
        <f t="shared" si="39"/>
        <v>2.7360521038854899</v>
      </c>
      <c r="K2447" t="str" cm="1">
        <f t="array" ref="K2447">INDEX($P$5:$P$12,MATCH(MIN(ABS(MOD(J2447 - $Q$5:$Q$12 + PI(), 2*PI()) - PI())),ABS(MOD(J2447 - $Q$5:$Q$12 + PI(), 2*PI()) - PI()),0))</f>
        <v>SE</v>
      </c>
      <c r="L2447">
        <v>5.9674016319183698</v>
      </c>
      <c r="M2447">
        <v>9.2928262286716006</v>
      </c>
      <c r="N2447">
        <v>1.77010652754041</v>
      </c>
    </row>
    <row r="2448" spans="1:14" x14ac:dyDescent="0.3">
      <c r="A2448">
        <v>1681336</v>
      </c>
      <c r="B2448">
        <v>2023</v>
      </c>
      <c r="C2448">
        <v>4</v>
      </c>
      <c r="D2448">
        <v>12</v>
      </c>
      <c r="E2448">
        <v>100</v>
      </c>
      <c r="F2448">
        <v>-2.3456561279296801</v>
      </c>
      <c r="G2448">
        <v>6.0286151123046796</v>
      </c>
      <c r="H2448">
        <v>6.46887183694363</v>
      </c>
      <c r="I2448">
        <v>2.7705292386790301</v>
      </c>
      <c r="J2448">
        <f t="shared" si="39"/>
        <v>2.7705292386790301</v>
      </c>
      <c r="K2448" t="str" cm="1">
        <f t="array" ref="K2448">INDEX($P$5:$P$12,MATCH(MIN(ABS(MOD(J2448 - $Q$5:$Q$12 + PI(), 2*PI()) - PI())),ABS(MOD(J2448 - $Q$5:$Q$12 + PI(), 2*PI()) - PI()),0))</f>
        <v>S</v>
      </c>
      <c r="L2448">
        <v>5.977201591279</v>
      </c>
      <c r="M2448">
        <v>9.1948277155558191</v>
      </c>
      <c r="N2448">
        <v>1.76516448126898</v>
      </c>
    </row>
    <row r="2449" spans="1:14" x14ac:dyDescent="0.3">
      <c r="A2449">
        <v>1681340</v>
      </c>
      <c r="B2449">
        <v>2023</v>
      </c>
      <c r="C2449">
        <v>4</v>
      </c>
      <c r="D2449">
        <v>12</v>
      </c>
      <c r="E2449">
        <v>200</v>
      </c>
      <c r="F2449">
        <v>-2.2107257080078102</v>
      </c>
      <c r="G2449">
        <v>6.5414001464843698</v>
      </c>
      <c r="H2449">
        <v>6.9048695883754698</v>
      </c>
      <c r="I2449">
        <v>2.8156847022809499</v>
      </c>
      <c r="J2449">
        <f t="shared" si="39"/>
        <v>2.8156847022809499</v>
      </c>
      <c r="K2449" t="str" cm="1">
        <f t="array" ref="K2449">INDEX($P$5:$P$12,MATCH(MIN(ABS(MOD(J2449 - $Q$5:$Q$12 + PI(), 2*PI()) - PI())),ABS(MOD(J2449 - $Q$5:$Q$12 + PI(), 2*PI()) - PI()),0))</f>
        <v>S</v>
      </c>
      <c r="L2449">
        <v>5.9889195000753501</v>
      </c>
      <c r="M2449">
        <v>9.0615346696641694</v>
      </c>
      <c r="N2449">
        <v>1.7657631768120601</v>
      </c>
    </row>
    <row r="2450" spans="1:14" x14ac:dyDescent="0.3">
      <c r="A2450">
        <v>1681344</v>
      </c>
      <c r="B2450">
        <v>2023</v>
      </c>
      <c r="C2450">
        <v>4</v>
      </c>
      <c r="D2450">
        <v>13</v>
      </c>
      <c r="E2450">
        <v>300</v>
      </c>
      <c r="F2450">
        <v>1.3810961914062501</v>
      </c>
      <c r="G2450">
        <v>8.6092950439453109</v>
      </c>
      <c r="H2450">
        <v>8.7193685461516104</v>
      </c>
      <c r="I2450">
        <v>-2.9825286854412298</v>
      </c>
      <c r="J2450">
        <f t="shared" si="39"/>
        <v>3.3006566217383564</v>
      </c>
      <c r="K2450" t="str" cm="1">
        <f t="array" ref="K2450">INDEX($P$5:$P$12,MATCH(MIN(ABS(MOD(J2450 - $Q$5:$Q$12 + PI(), 2*PI()) - PI())),ABS(MOD(J2450 - $Q$5:$Q$12 + PI(), 2*PI()) - PI()),0))</f>
        <v>S</v>
      </c>
      <c r="L2450">
        <v>3.2620155605330301</v>
      </c>
      <c r="M2450">
        <v>7.4183006286620996</v>
      </c>
      <c r="N2450">
        <v>1.7334958182440801</v>
      </c>
    </row>
    <row r="2451" spans="1:14" x14ac:dyDescent="0.3">
      <c r="A2451">
        <v>1681347</v>
      </c>
      <c r="B2451">
        <v>2023</v>
      </c>
      <c r="C2451">
        <v>4</v>
      </c>
      <c r="D2451">
        <v>13</v>
      </c>
      <c r="E2451">
        <v>400</v>
      </c>
      <c r="F2451">
        <v>1.22693908691406</v>
      </c>
      <c r="G2451">
        <v>9.0686547851562498</v>
      </c>
      <c r="H2451">
        <v>9.1512774592039801</v>
      </c>
      <c r="I2451">
        <v>-3.00711471115615</v>
      </c>
      <c r="J2451">
        <f t="shared" si="39"/>
        <v>3.2760705960234362</v>
      </c>
      <c r="K2451" t="str" cm="1">
        <f t="array" ref="K2451">INDEX($P$5:$P$12,MATCH(MIN(ABS(MOD(J2451 - $Q$5:$Q$12 + PI(), 2*PI()) - PI())),ABS(MOD(J2451 - $Q$5:$Q$12 + PI(), 2*PI()) - PI()),0))</f>
        <v>S</v>
      </c>
      <c r="L2451">
        <v>3.2880634952949102</v>
      </c>
      <c r="M2451">
        <v>7.3700296613905101</v>
      </c>
      <c r="N2451">
        <v>1.77801651424831</v>
      </c>
    </row>
    <row r="2452" spans="1:14" x14ac:dyDescent="0.3">
      <c r="A2452">
        <v>1681351</v>
      </c>
      <c r="B2452">
        <v>2023</v>
      </c>
      <c r="C2452">
        <v>4</v>
      </c>
      <c r="D2452">
        <v>13</v>
      </c>
      <c r="E2452">
        <v>500</v>
      </c>
      <c r="F2452">
        <v>1.47145812988281</v>
      </c>
      <c r="G2452">
        <v>9.2646179199218697</v>
      </c>
      <c r="H2452">
        <v>9.3807427333945999</v>
      </c>
      <c r="I2452">
        <v>-2.9840827254962399</v>
      </c>
      <c r="J2452">
        <f t="shared" si="39"/>
        <v>3.2991025816833464</v>
      </c>
      <c r="K2452" t="str" cm="1">
        <f t="array" ref="K2452">INDEX($P$5:$P$12,MATCH(MIN(ABS(MOD(J2452 - $Q$5:$Q$12 + PI(), 2*PI()) - PI())),ABS(MOD(J2452 - $Q$5:$Q$12 + PI(), 2*PI()) - PI()),0))</f>
        <v>S</v>
      </c>
      <c r="L2452">
        <v>3.3166762613212901</v>
      </c>
      <c r="M2452">
        <v>7.3345581690470301</v>
      </c>
      <c r="N2452">
        <v>1.8286262088351699</v>
      </c>
    </row>
    <row r="2453" spans="1:14" x14ac:dyDescent="0.3">
      <c r="A2453">
        <v>1681354</v>
      </c>
      <c r="B2453">
        <v>2023</v>
      </c>
      <c r="C2453">
        <v>4</v>
      </c>
      <c r="D2453">
        <v>13</v>
      </c>
      <c r="E2453">
        <v>600</v>
      </c>
      <c r="F2453">
        <v>1.4689440917968699</v>
      </c>
      <c r="G2453">
        <v>9.1736578369140602</v>
      </c>
      <c r="H2453">
        <v>9.2905217750995899</v>
      </c>
      <c r="I2453">
        <v>-2.9828142246265799</v>
      </c>
      <c r="J2453">
        <f t="shared" si="39"/>
        <v>3.3003710825530064</v>
      </c>
      <c r="K2453" t="str" cm="1">
        <f t="array" ref="K2453">INDEX($P$5:$P$12,MATCH(MIN(ABS(MOD(J2453 - $Q$5:$Q$12 + PI(), 2*PI()) - PI())),ABS(MOD(J2453 - $Q$5:$Q$12 + PI(), 2*PI()) - PI()),0))</f>
        <v>S</v>
      </c>
      <c r="L2453">
        <v>3.3556607969850201</v>
      </c>
      <c r="M2453">
        <v>7.3352252112494503</v>
      </c>
      <c r="N2453">
        <v>1.8765528996785401</v>
      </c>
    </row>
    <row r="2454" spans="1:14" x14ac:dyDescent="0.3">
      <c r="A2454">
        <v>1681358</v>
      </c>
      <c r="B2454">
        <v>2023</v>
      </c>
      <c r="C2454">
        <v>4</v>
      </c>
      <c r="D2454">
        <v>13</v>
      </c>
      <c r="E2454">
        <v>700</v>
      </c>
      <c r="F2454">
        <v>1.41705261230468</v>
      </c>
      <c r="G2454">
        <v>9.0357940673828097</v>
      </c>
      <c r="H2454">
        <v>9.1462348829553797</v>
      </c>
      <c r="I2454">
        <v>-2.9860331298396998</v>
      </c>
      <c r="J2454">
        <f t="shared" si="39"/>
        <v>3.2971521773398864</v>
      </c>
      <c r="K2454" t="str" cm="1">
        <f t="array" ref="K2454">INDEX($P$5:$P$12,MATCH(MIN(ABS(MOD(J2454 - $Q$5:$Q$12 + PI(), 2*PI()) - PI())),ABS(MOD(J2454 - $Q$5:$Q$12 + PI(), 2*PI()) - PI()),0))</f>
        <v>S</v>
      </c>
      <c r="L2454">
        <v>3.4049247497776398</v>
      </c>
      <c r="M2454">
        <v>7.3771967358059296</v>
      </c>
      <c r="N2454">
        <v>1.9157700008816101</v>
      </c>
    </row>
    <row r="2455" spans="1:14" x14ac:dyDescent="0.3">
      <c r="A2455">
        <v>1681362</v>
      </c>
      <c r="B2455">
        <v>2023</v>
      </c>
      <c r="C2455">
        <v>4</v>
      </c>
      <c r="D2455">
        <v>13</v>
      </c>
      <c r="E2455">
        <v>800</v>
      </c>
      <c r="F2455">
        <v>1.4211853027343699</v>
      </c>
      <c r="G2455">
        <v>9.03029968261718</v>
      </c>
      <c r="H2455">
        <v>9.1414484641430995</v>
      </c>
      <c r="I2455">
        <v>-2.9854933850329002</v>
      </c>
      <c r="J2455">
        <f t="shared" si="39"/>
        <v>3.297691922146686</v>
      </c>
      <c r="K2455" t="str" cm="1">
        <f t="array" ref="K2455">INDEX($P$5:$P$12,MATCH(MIN(ABS(MOD(J2455 - $Q$5:$Q$12 + PI(), 2*PI()) - PI())),ABS(MOD(J2455 - $Q$5:$Q$12 + PI(), 2*PI()) - PI()),0))</f>
        <v>S</v>
      </c>
      <c r="L2455">
        <v>3.46902271697674</v>
      </c>
      <c r="M2455">
        <v>7.4281347062852596</v>
      </c>
      <c r="N2455">
        <v>1.9542489581637901</v>
      </c>
    </row>
    <row r="2456" spans="1:14" x14ac:dyDescent="0.3">
      <c r="A2456">
        <v>1681365</v>
      </c>
      <c r="B2456">
        <v>2023</v>
      </c>
      <c r="C2456">
        <v>4</v>
      </c>
      <c r="D2456">
        <v>13</v>
      </c>
      <c r="E2456">
        <v>900</v>
      </c>
      <c r="F2456">
        <v>1.7798449707031201</v>
      </c>
      <c r="G2456">
        <v>9.2537963867187507</v>
      </c>
      <c r="H2456">
        <v>9.4234067983180108</v>
      </c>
      <c r="I2456">
        <v>-2.9515763602096201</v>
      </c>
      <c r="J2456">
        <f t="shared" si="39"/>
        <v>3.3316089469699661</v>
      </c>
      <c r="K2456" t="str" cm="1">
        <f t="array" ref="K2456">INDEX($P$5:$P$12,MATCH(MIN(ABS(MOD(J2456 - $Q$5:$Q$12 + PI(), 2*PI()) - PI())),ABS(MOD(J2456 - $Q$5:$Q$12 + PI(), 2*PI()) - PI()),0))</f>
        <v>S</v>
      </c>
      <c r="L2456">
        <v>3.5396975972132299</v>
      </c>
      <c r="M2456">
        <v>7.1944093704223597</v>
      </c>
      <c r="N2456">
        <v>1.8697007497151601</v>
      </c>
    </row>
    <row r="2457" spans="1:14" x14ac:dyDescent="0.3">
      <c r="A2457">
        <v>1681369</v>
      </c>
      <c r="B2457">
        <v>2023</v>
      </c>
      <c r="C2457">
        <v>4</v>
      </c>
      <c r="D2457">
        <v>13</v>
      </c>
      <c r="E2457">
        <v>1000</v>
      </c>
      <c r="F2457">
        <v>1.5665338134765601</v>
      </c>
      <c r="G2457">
        <v>8.6712915039062501</v>
      </c>
      <c r="H2457">
        <v>8.8116584440434398</v>
      </c>
      <c r="I2457">
        <v>-2.96286292639352</v>
      </c>
      <c r="J2457">
        <f t="shared" si="39"/>
        <v>3.3203223807860662</v>
      </c>
      <c r="K2457" t="str" cm="1">
        <f t="array" ref="K2457">INDEX($P$5:$P$12,MATCH(MIN(ABS(MOD(J2457 - $Q$5:$Q$12 + PI(), 2*PI()) - PI())),ABS(MOD(J2457 - $Q$5:$Q$12 + PI(), 2*PI()) - PI()),0))</f>
        <v>S</v>
      </c>
      <c r="L2457">
        <v>3.6412062606438602</v>
      </c>
      <c r="M2457">
        <v>7.2839676539103104</v>
      </c>
      <c r="N2457">
        <v>1.89838568369547</v>
      </c>
    </row>
    <row r="2458" spans="1:14" x14ac:dyDescent="0.3">
      <c r="A2458">
        <v>1681372</v>
      </c>
      <c r="B2458">
        <v>2023</v>
      </c>
      <c r="C2458">
        <v>4</v>
      </c>
      <c r="D2458">
        <v>13</v>
      </c>
      <c r="E2458">
        <v>1100</v>
      </c>
      <c r="F2458">
        <v>1.56824768066406</v>
      </c>
      <c r="G2458">
        <v>9.2136206054687495</v>
      </c>
      <c r="H2458">
        <v>9.3461331816653708</v>
      </c>
      <c r="I2458">
        <v>-2.97299868501646</v>
      </c>
      <c r="J2458">
        <f t="shared" si="39"/>
        <v>3.3101866221631262</v>
      </c>
      <c r="K2458" t="str" cm="1">
        <f t="array" ref="K2458">INDEX($P$5:$P$12,MATCH(MIN(ABS(MOD(J2458 - $Q$5:$Q$12 + PI(), 2*PI()) - PI())),ABS(MOD(J2458 - $Q$5:$Q$12 + PI(), 2*PI()) - PI()),0))</f>
        <v>S</v>
      </c>
      <c r="L2458">
        <v>3.7186663427056499</v>
      </c>
      <c r="M2458">
        <v>7.3215493096245599</v>
      </c>
      <c r="N2458">
        <v>1.94449096255832</v>
      </c>
    </row>
    <row r="2459" spans="1:14" x14ac:dyDescent="0.3">
      <c r="A2459">
        <v>1681376</v>
      </c>
      <c r="B2459">
        <v>2023</v>
      </c>
      <c r="C2459">
        <v>4</v>
      </c>
      <c r="D2459">
        <v>13</v>
      </c>
      <c r="E2459">
        <v>1200</v>
      </c>
      <c r="F2459">
        <v>1.84233947753906</v>
      </c>
      <c r="G2459">
        <v>9.7096685791015602</v>
      </c>
      <c r="H2459">
        <v>9.8829084113175405</v>
      </c>
      <c r="I2459">
        <v>-2.9540789798071501</v>
      </c>
      <c r="J2459">
        <f t="shared" si="39"/>
        <v>3.3291063273724362</v>
      </c>
      <c r="K2459" t="str" cm="1">
        <f t="array" ref="K2459">INDEX($P$5:$P$12,MATCH(MIN(ABS(MOD(J2459 - $Q$5:$Q$12 + PI(), 2*PI()) - PI())),ABS(MOD(J2459 - $Q$5:$Q$12 + PI(), 2*PI()) - PI()),0))</f>
        <v>S</v>
      </c>
      <c r="L2459">
        <v>3.7604979159374001</v>
      </c>
      <c r="M2459">
        <v>7.29302681816948</v>
      </c>
      <c r="N2459">
        <v>2.0147307713826499</v>
      </c>
    </row>
    <row r="2460" spans="1:14" x14ac:dyDescent="0.3">
      <c r="A2460">
        <v>1681380</v>
      </c>
      <c r="B2460">
        <v>2023</v>
      </c>
      <c r="C2460">
        <v>4</v>
      </c>
      <c r="D2460">
        <v>13</v>
      </c>
      <c r="E2460">
        <v>1300</v>
      </c>
      <c r="F2460">
        <v>2.4987927246093702</v>
      </c>
      <c r="G2460">
        <v>9.9829339599609295</v>
      </c>
      <c r="H2460">
        <v>10.2909151939709</v>
      </c>
      <c r="I2460">
        <v>-2.8963255910827801</v>
      </c>
      <c r="J2460">
        <f t="shared" si="39"/>
        <v>3.3868597160968061</v>
      </c>
      <c r="K2460" t="str" cm="1">
        <f t="array" ref="K2460">INDEX($P$5:$P$12,MATCH(MIN(ABS(MOD(J2460 - $Q$5:$Q$12 + PI(), 2*PI()) - PI())),ABS(MOD(J2460 - $Q$5:$Q$12 + PI(), 2*PI()) - PI()),0))</f>
        <v>S</v>
      </c>
      <c r="L2460">
        <v>3.7885242243010602</v>
      </c>
      <c r="M2460">
        <v>7.2445536719428096</v>
      </c>
      <c r="N2460">
        <v>2.0970114601982899</v>
      </c>
    </row>
    <row r="2461" spans="1:14" x14ac:dyDescent="0.3">
      <c r="A2461">
        <v>1681383</v>
      </c>
      <c r="B2461">
        <v>2023</v>
      </c>
      <c r="C2461">
        <v>4</v>
      </c>
      <c r="D2461">
        <v>13</v>
      </c>
      <c r="E2461">
        <v>1400</v>
      </c>
      <c r="F2461">
        <v>2.9300488281249999</v>
      </c>
      <c r="G2461">
        <v>10.0219213867187</v>
      </c>
      <c r="H2461">
        <v>10.441460358434799</v>
      </c>
      <c r="I2461">
        <v>-2.85715602054379</v>
      </c>
      <c r="J2461">
        <f t="shared" si="39"/>
        <v>3.4260292866357962</v>
      </c>
      <c r="K2461" t="str" cm="1">
        <f t="array" ref="K2461">INDEX($P$5:$P$12,MATCH(MIN(ABS(MOD(J2461 - $Q$5:$Q$12 + PI(), 2*PI()) - PI())),ABS(MOD(J2461 - $Q$5:$Q$12 + PI(), 2*PI()) - PI()),0))</f>
        <v>S</v>
      </c>
      <c r="L2461">
        <v>3.8120618634194399</v>
      </c>
      <c r="M2461">
        <v>7.2048785951402401</v>
      </c>
      <c r="N2461">
        <v>2.1787889268663099</v>
      </c>
    </row>
    <row r="2462" spans="1:14" x14ac:dyDescent="0.3">
      <c r="A2462">
        <v>1681387</v>
      </c>
      <c r="B2462">
        <v>2023</v>
      </c>
      <c r="C2462">
        <v>4</v>
      </c>
      <c r="D2462">
        <v>13</v>
      </c>
      <c r="E2462">
        <v>1500</v>
      </c>
      <c r="F2462">
        <v>3.1429620361328099</v>
      </c>
      <c r="G2462">
        <v>9.93935729980468</v>
      </c>
      <c r="H2462">
        <v>10.4244440568191</v>
      </c>
      <c r="I2462">
        <v>-2.8353279721788498</v>
      </c>
      <c r="J2462">
        <f t="shared" si="39"/>
        <v>3.4478573350007364</v>
      </c>
      <c r="K2462" t="str" cm="1">
        <f t="array" ref="K2462">INDEX($P$5:$P$12,MATCH(MIN(ABS(MOD(J2462 - $Q$5:$Q$12 + PI(), 2*PI()) - PI())),ABS(MOD(J2462 - $Q$5:$Q$12 + PI(), 2*PI()) - PI()),0))</f>
        <v>S</v>
      </c>
      <c r="L2462">
        <v>3.8362510892845201</v>
      </c>
      <c r="M2462">
        <v>7.1888477537366997</v>
      </c>
      <c r="N2462">
        <v>2.2487401962280198</v>
      </c>
    </row>
    <row r="2463" spans="1:14" x14ac:dyDescent="0.3">
      <c r="A2463">
        <v>1681390</v>
      </c>
      <c r="B2463">
        <v>2023</v>
      </c>
      <c r="C2463">
        <v>4</v>
      </c>
      <c r="D2463">
        <v>13</v>
      </c>
      <c r="E2463">
        <v>1600</v>
      </c>
      <c r="F2463">
        <v>3.4874389648437498</v>
      </c>
      <c r="G2463">
        <v>9.8991748046874992</v>
      </c>
      <c r="H2463">
        <v>10.495517726499701</v>
      </c>
      <c r="I2463">
        <v>-2.8028739309299802</v>
      </c>
      <c r="J2463">
        <f t="shared" si="39"/>
        <v>3.4803113762496061</v>
      </c>
      <c r="K2463" t="str" cm="1">
        <f t="array" ref="K2463">INDEX($P$5:$P$12,MATCH(MIN(ABS(MOD(J2463 - $Q$5:$Q$12 + PI(), 2*PI()) - PI())),ABS(MOD(J2463 - $Q$5:$Q$12 + PI(), 2*PI()) - PI()),0))</f>
        <v>S</v>
      </c>
      <c r="L2463">
        <v>3.8647244240324898</v>
      </c>
      <c r="M2463">
        <v>7.19657495286729</v>
      </c>
      <c r="N2463">
        <v>2.3005068037244998</v>
      </c>
    </row>
    <row r="2464" spans="1:14" x14ac:dyDescent="0.3">
      <c r="A2464">
        <v>1681394</v>
      </c>
      <c r="B2464">
        <v>2023</v>
      </c>
      <c r="C2464">
        <v>4</v>
      </c>
      <c r="D2464">
        <v>13</v>
      </c>
      <c r="E2464">
        <v>1700</v>
      </c>
      <c r="F2464">
        <v>4.3496020507812503</v>
      </c>
      <c r="G2464">
        <v>9.6818609619140599</v>
      </c>
      <c r="H2464">
        <v>10.614022314184</v>
      </c>
      <c r="I2464">
        <v>-2.7193603674672602</v>
      </c>
      <c r="J2464">
        <f t="shared" si="39"/>
        <v>3.5638249397123261</v>
      </c>
      <c r="K2464" t="str" cm="1">
        <f t="array" ref="K2464">INDEX($P$5:$P$12,MATCH(MIN(ABS(MOD(J2464 - $Q$5:$Q$12 + PI(), 2*PI()) - PI())),ABS(MOD(J2464 - $Q$5:$Q$12 + PI(), 2*PI()) - PI()),0))</f>
        <v>SW</v>
      </c>
      <c r="L2464">
        <v>3.89492280658123</v>
      </c>
      <c r="M2464">
        <v>7.1989563835991701</v>
      </c>
      <c r="N2464">
        <v>2.3449968761867899</v>
      </c>
    </row>
    <row r="2465" spans="1:14" x14ac:dyDescent="0.3">
      <c r="A2465">
        <v>1681398</v>
      </c>
      <c r="B2465">
        <v>2023</v>
      </c>
      <c r="C2465">
        <v>4</v>
      </c>
      <c r="D2465">
        <v>13</v>
      </c>
      <c r="E2465">
        <v>1800</v>
      </c>
      <c r="F2465">
        <v>4.5350488281250003</v>
      </c>
      <c r="G2465">
        <v>9.3094665527343707</v>
      </c>
      <c r="H2465">
        <v>10.355328839296099</v>
      </c>
      <c r="I2465">
        <v>-2.6882828072271798</v>
      </c>
      <c r="J2465">
        <f t="shared" si="39"/>
        <v>3.5949024999524064</v>
      </c>
      <c r="K2465" t="str" cm="1">
        <f t="array" ref="K2465">INDEX($P$5:$P$12,MATCH(MIN(ABS(MOD(J2465 - $Q$5:$Q$12 + PI(), 2*PI()) - PI())),ABS(MOD(J2465 - $Q$5:$Q$12 + PI(), 2*PI()) - PI()),0))</f>
        <v>SW</v>
      </c>
      <c r="L2465">
        <v>3.9256418371230799</v>
      </c>
      <c r="M2465">
        <v>7.2141155666775099</v>
      </c>
      <c r="N2465">
        <v>2.37130143907335</v>
      </c>
    </row>
    <row r="2466" spans="1:14" x14ac:dyDescent="0.3">
      <c r="A2466">
        <v>1681401</v>
      </c>
      <c r="B2466">
        <v>2023</v>
      </c>
      <c r="C2466">
        <v>4</v>
      </c>
      <c r="D2466">
        <v>13</v>
      </c>
      <c r="E2466">
        <v>1900</v>
      </c>
      <c r="F2466">
        <v>4.1877478027343704</v>
      </c>
      <c r="G2466">
        <v>9.2505279541015604</v>
      </c>
      <c r="H2466">
        <v>10.154284765010299</v>
      </c>
      <c r="I2466">
        <v>-2.7164926431424901</v>
      </c>
      <c r="J2466">
        <f t="shared" si="39"/>
        <v>3.5666926640370962</v>
      </c>
      <c r="K2466" t="str" cm="1">
        <f t="array" ref="K2466">INDEX($P$5:$P$12,MATCH(MIN(ABS(MOD(J2466 - $Q$5:$Q$12 + PI(), 2*PI()) - PI())),ABS(MOD(J2466 - $Q$5:$Q$12 + PI(), 2*PI()) - PI()),0))</f>
        <v>SW</v>
      </c>
      <c r="L2466">
        <v>3.9463424995042198</v>
      </c>
      <c r="M2466">
        <v>7.2402075661553198</v>
      </c>
      <c r="N2466">
        <v>2.3766131930881</v>
      </c>
    </row>
    <row r="2467" spans="1:14" x14ac:dyDescent="0.3">
      <c r="A2467">
        <v>1681405</v>
      </c>
      <c r="B2467">
        <v>2023</v>
      </c>
      <c r="C2467">
        <v>4</v>
      </c>
      <c r="D2467">
        <v>13</v>
      </c>
      <c r="E2467">
        <v>2000</v>
      </c>
      <c r="F2467">
        <v>4.2669714355468704</v>
      </c>
      <c r="G2467">
        <v>9.4100695800781207</v>
      </c>
      <c r="H2467">
        <v>10.3323015216206</v>
      </c>
      <c r="I2467">
        <v>-2.71587558147441</v>
      </c>
      <c r="J2467">
        <f t="shared" si="39"/>
        <v>3.5673097257051762</v>
      </c>
      <c r="K2467" t="str" cm="1">
        <f t="array" ref="K2467">INDEX($P$5:$P$12,MATCH(MIN(ABS(MOD(J2467 - $Q$5:$Q$12 + PI(), 2*PI()) - PI())),ABS(MOD(J2467 - $Q$5:$Q$12 + PI(), 2*PI()) - PI()),0))</f>
        <v>SW</v>
      </c>
      <c r="L2467">
        <v>3.95346068523782</v>
      </c>
      <c r="M2467">
        <v>7.2337613635592897</v>
      </c>
      <c r="N2467">
        <v>2.3858096864488298</v>
      </c>
    </row>
    <row r="2468" spans="1:14" x14ac:dyDescent="0.3">
      <c r="A2468">
        <v>1681408</v>
      </c>
      <c r="B2468">
        <v>2023</v>
      </c>
      <c r="C2468">
        <v>4</v>
      </c>
      <c r="D2468">
        <v>13</v>
      </c>
      <c r="E2468">
        <v>2100</v>
      </c>
      <c r="F2468">
        <v>4.5410516357421802</v>
      </c>
      <c r="G2468">
        <v>9.5359112548828104</v>
      </c>
      <c r="H2468">
        <v>10.561948372316399</v>
      </c>
      <c r="I2468">
        <v>-2.6971613467031199</v>
      </c>
      <c r="J2468">
        <f t="shared" si="39"/>
        <v>3.5860239604764663</v>
      </c>
      <c r="K2468" t="str" cm="1">
        <f t="array" ref="K2468">INDEX($P$5:$P$12,MATCH(MIN(ABS(MOD(J2468 - $Q$5:$Q$12 + PI(), 2*PI()) - PI())),ABS(MOD(J2468 - $Q$5:$Q$12 + PI(), 2*PI()) - PI()),0))</f>
        <v>SW</v>
      </c>
      <c r="L2468">
        <v>3.9545559250314599</v>
      </c>
      <c r="M2468">
        <v>7.1836330625745903</v>
      </c>
      <c r="N2468">
        <v>2.3757649527655702</v>
      </c>
    </row>
    <row r="2469" spans="1:14" x14ac:dyDescent="0.3">
      <c r="A2469">
        <v>1681412</v>
      </c>
      <c r="B2469">
        <v>2023</v>
      </c>
      <c r="C2469">
        <v>4</v>
      </c>
      <c r="D2469">
        <v>13</v>
      </c>
      <c r="E2469">
        <v>2200</v>
      </c>
      <c r="F2469">
        <v>4.19829040527343</v>
      </c>
      <c r="G2469">
        <v>9.86554260253906</v>
      </c>
      <c r="H2469">
        <v>10.721687048665601</v>
      </c>
      <c r="I2469">
        <v>-2.7392554924474402</v>
      </c>
      <c r="J2469">
        <f t="shared" si="39"/>
        <v>3.5439298147321461</v>
      </c>
      <c r="K2469" t="str" cm="1">
        <f t="array" ref="K2469">INDEX($P$5:$P$12,MATCH(MIN(ABS(MOD(J2469 - $Q$5:$Q$12 + PI(), 2*PI()) - PI())),ABS(MOD(J2469 - $Q$5:$Q$12 + PI(), 2*PI()) - PI()),0))</f>
        <v>SW</v>
      </c>
      <c r="L2469">
        <v>3.94886256007173</v>
      </c>
      <c r="M2469">
        <v>7.1498762766520096</v>
      </c>
      <c r="N2469">
        <v>2.3878987630208299</v>
      </c>
    </row>
    <row r="2470" spans="1:14" x14ac:dyDescent="0.3">
      <c r="A2470">
        <v>1681416</v>
      </c>
      <c r="B2470">
        <v>2023</v>
      </c>
      <c r="C2470">
        <v>4</v>
      </c>
      <c r="D2470">
        <v>13</v>
      </c>
      <c r="E2470">
        <v>2300</v>
      </c>
      <c r="F2470">
        <v>4.4192541503906204</v>
      </c>
      <c r="G2470">
        <v>9.5788867187500006</v>
      </c>
      <c r="H2470">
        <v>10.5491648018404</v>
      </c>
      <c r="I2470">
        <v>-2.7093372627974399</v>
      </c>
      <c r="J2470">
        <f t="shared" si="39"/>
        <v>3.5738480443821463</v>
      </c>
      <c r="K2470" t="str" cm="1">
        <f t="array" ref="K2470">INDEX($P$5:$P$12,MATCH(MIN(ABS(MOD(J2470 - $Q$5:$Q$12 + PI(), 2*PI()) - PI())),ABS(MOD(J2470 - $Q$5:$Q$12 + PI(), 2*PI()) - PI()),0))</f>
        <v>SW</v>
      </c>
      <c r="L2470">
        <v>3.9465446038402798</v>
      </c>
      <c r="M2470">
        <v>7.1218475765652096</v>
      </c>
      <c r="N2470">
        <v>2.3920681211683399</v>
      </c>
    </row>
    <row r="2471" spans="1:14" x14ac:dyDescent="0.3">
      <c r="A2471">
        <v>1681419</v>
      </c>
      <c r="B2471">
        <v>2023</v>
      </c>
      <c r="C2471">
        <v>4</v>
      </c>
      <c r="D2471">
        <v>13</v>
      </c>
      <c r="E2471">
        <v>0</v>
      </c>
      <c r="F2471">
        <v>2.3614215087890602</v>
      </c>
      <c r="G2471">
        <v>7.4012316894531196</v>
      </c>
      <c r="H2471">
        <v>7.76881857576406</v>
      </c>
      <c r="I2471">
        <v>-2.8327445241873801</v>
      </c>
      <c r="J2471">
        <f t="shared" si="39"/>
        <v>3.4504407829922061</v>
      </c>
      <c r="K2471" t="str" cm="1">
        <f t="array" ref="K2471">INDEX($P$5:$P$12,MATCH(MIN(ABS(MOD(J2471 - $Q$5:$Q$12 + PI(), 2*PI()) - PI())),ABS(MOD(J2471 - $Q$5:$Q$12 + PI(), 2*PI()) - PI()),0))</f>
        <v>S</v>
      </c>
      <c r="L2471">
        <v>3.13329598948315</v>
      </c>
      <c r="M2471">
        <v>7.5614622963799301</v>
      </c>
      <c r="N2471">
        <v>1.6543910768296901</v>
      </c>
    </row>
    <row r="2472" spans="1:14" x14ac:dyDescent="0.3">
      <c r="A2472">
        <v>1681423</v>
      </c>
      <c r="B2472">
        <v>2023</v>
      </c>
      <c r="C2472">
        <v>4</v>
      </c>
      <c r="D2472">
        <v>13</v>
      </c>
      <c r="E2472">
        <v>100</v>
      </c>
      <c r="F2472">
        <v>2.28873779296875</v>
      </c>
      <c r="G2472">
        <v>7.6650891113281201</v>
      </c>
      <c r="H2472">
        <v>7.9994944696252102</v>
      </c>
      <c r="I2472">
        <v>-2.8514276824448501</v>
      </c>
      <c r="J2472">
        <f t="shared" si="39"/>
        <v>3.4317576247347361</v>
      </c>
      <c r="K2472" t="str" cm="1">
        <f t="array" ref="K2472">INDEX($P$5:$P$12,MATCH(MIN(ABS(MOD(J2472 - $Q$5:$Q$12 + PI(), 2*PI()) - PI())),ABS(MOD(J2472 - $Q$5:$Q$12 + PI(), 2*PI()) - PI()),0))</f>
        <v>S</v>
      </c>
      <c r="L2472">
        <v>3.1823391070400402</v>
      </c>
      <c r="M2472">
        <v>7.5244954427083304</v>
      </c>
      <c r="N2472">
        <v>1.6702286402384401</v>
      </c>
    </row>
    <row r="2473" spans="1:14" x14ac:dyDescent="0.3">
      <c r="A2473">
        <v>1681426</v>
      </c>
      <c r="B2473">
        <v>2023</v>
      </c>
      <c r="C2473">
        <v>4</v>
      </c>
      <c r="D2473">
        <v>13</v>
      </c>
      <c r="E2473">
        <v>200</v>
      </c>
      <c r="F2473">
        <v>1.87803283691406</v>
      </c>
      <c r="G2473">
        <v>8.1620196533203107</v>
      </c>
      <c r="H2473">
        <v>8.3752953474915994</v>
      </c>
      <c r="I2473">
        <v>-2.91543486373644</v>
      </c>
      <c r="J2473">
        <f t="shared" si="39"/>
        <v>3.3677504434431462</v>
      </c>
      <c r="K2473" t="str" cm="1">
        <f t="array" ref="K2473">INDEX($P$5:$P$12,MATCH(MIN(ABS(MOD(J2473 - $Q$5:$Q$12 + PI(), 2*PI()) - PI())),ABS(MOD(J2473 - $Q$5:$Q$12 + PI(), 2*PI()) - PI()),0))</f>
        <v>S</v>
      </c>
      <c r="L2473">
        <v>3.22773878350027</v>
      </c>
      <c r="M2473">
        <v>7.4793940650092203</v>
      </c>
      <c r="N2473">
        <v>1.6955055660671601</v>
      </c>
    </row>
    <row r="2474" spans="1:14" x14ac:dyDescent="0.3">
      <c r="A2474">
        <v>1681430</v>
      </c>
      <c r="B2474">
        <v>2023</v>
      </c>
      <c r="C2474">
        <v>4</v>
      </c>
      <c r="D2474">
        <v>14</v>
      </c>
      <c r="E2474">
        <v>300</v>
      </c>
      <c r="F2474">
        <v>4.52332153320312</v>
      </c>
      <c r="G2474">
        <v>9.9438031005859298</v>
      </c>
      <c r="H2474">
        <v>10.9242692110713</v>
      </c>
      <c r="I2474">
        <v>-2.71468090437026</v>
      </c>
      <c r="J2474">
        <f t="shared" si="39"/>
        <v>3.5685044028093262</v>
      </c>
      <c r="K2474" t="str" cm="1">
        <f t="array" ref="K2474">INDEX($P$5:$P$12,MATCH(MIN(ABS(MOD(J2474 - $Q$5:$Q$12 + PI(), 2*PI()) - PI())),ABS(MOD(J2474 - $Q$5:$Q$12 + PI(), 2*PI()) - PI()),0))</f>
        <v>SW</v>
      </c>
      <c r="L2474">
        <v>3.94678822389867</v>
      </c>
      <c r="M2474">
        <v>7.0114024480183899</v>
      </c>
      <c r="N2474">
        <v>2.33938132392035</v>
      </c>
    </row>
    <row r="2475" spans="1:14" x14ac:dyDescent="0.3">
      <c r="A2475">
        <v>1681434</v>
      </c>
      <c r="B2475">
        <v>2023</v>
      </c>
      <c r="C2475">
        <v>4</v>
      </c>
      <c r="D2475">
        <v>14</v>
      </c>
      <c r="E2475">
        <v>400</v>
      </c>
      <c r="F2475">
        <v>5.5359606933593701</v>
      </c>
      <c r="G2475">
        <v>9.7288568115234302</v>
      </c>
      <c r="H2475">
        <v>11.1936372845266</v>
      </c>
      <c r="I2475">
        <v>-2.6242604978836601</v>
      </c>
      <c r="J2475">
        <f t="shared" si="39"/>
        <v>3.6589248092959261</v>
      </c>
      <c r="K2475" t="str" cm="1">
        <f t="array" ref="K2475">INDEX($P$5:$P$12,MATCH(MIN(ABS(MOD(J2475 - $Q$5:$Q$12 + PI(), 2*PI()) - PI())),ABS(MOD(J2475 - $Q$5:$Q$12 + PI(), 2*PI()) - PI()),0))</f>
        <v>SW</v>
      </c>
      <c r="L2475">
        <v>3.94409514663234</v>
      </c>
      <c r="M2475">
        <v>6.9523203108045699</v>
      </c>
      <c r="N2475">
        <v>2.3490681118435299</v>
      </c>
    </row>
    <row r="2476" spans="1:14" x14ac:dyDescent="0.3">
      <c r="A2476">
        <v>1681437</v>
      </c>
      <c r="B2476">
        <v>2023</v>
      </c>
      <c r="C2476">
        <v>4</v>
      </c>
      <c r="D2476">
        <v>14</v>
      </c>
      <c r="E2476">
        <v>500</v>
      </c>
      <c r="F2476">
        <v>7.2042755126953102</v>
      </c>
      <c r="G2476">
        <v>8.9840136718749992</v>
      </c>
      <c r="H2476">
        <v>11.5158190034082</v>
      </c>
      <c r="I2476">
        <v>-2.4656945902369398</v>
      </c>
      <c r="J2476">
        <f t="shared" si="39"/>
        <v>3.8174907169426464</v>
      </c>
      <c r="K2476" t="str" cm="1">
        <f t="array" ref="K2476">INDEX($P$5:$P$12,MATCH(MIN(ABS(MOD(J2476 - $Q$5:$Q$12 + PI(), 2*PI()) - PI())),ABS(MOD(J2476 - $Q$5:$Q$12 + PI(), 2*PI()) - PI()),0))</f>
        <v>SW</v>
      </c>
      <c r="L2476">
        <v>3.95941074933596</v>
      </c>
      <c r="M2476">
        <v>6.9235612021552102</v>
      </c>
      <c r="N2476">
        <v>2.3575134277343701</v>
      </c>
    </row>
    <row r="2477" spans="1:14" x14ac:dyDescent="0.3">
      <c r="A2477">
        <v>1681441</v>
      </c>
      <c r="B2477">
        <v>2023</v>
      </c>
      <c r="C2477">
        <v>4</v>
      </c>
      <c r="D2477">
        <v>14</v>
      </c>
      <c r="E2477">
        <v>600</v>
      </c>
      <c r="F2477">
        <v>7.8780566406250001</v>
      </c>
      <c r="G2477">
        <v>7.2440264892578101</v>
      </c>
      <c r="H2477">
        <v>10.702322000854</v>
      </c>
      <c r="I2477">
        <v>-2.31429159793234</v>
      </c>
      <c r="J2477">
        <f t="shared" si="39"/>
        <v>3.9688937092472463</v>
      </c>
      <c r="K2477" t="str" cm="1">
        <f t="array" ref="K2477">INDEX($P$5:$P$12,MATCH(MIN(ABS(MOD(J2477 - $Q$5:$Q$12 + PI(), 2*PI()) - PI())),ABS(MOD(J2477 - $Q$5:$Q$12 + PI(), 2*PI()) - PI()),0))</f>
        <v>SW</v>
      </c>
      <c r="L2477">
        <v>3.9869269143974799</v>
      </c>
      <c r="M2477">
        <v>6.9042514165242501</v>
      </c>
      <c r="N2477">
        <v>2.3876230451795699</v>
      </c>
    </row>
    <row r="2478" spans="1:14" x14ac:dyDescent="0.3">
      <c r="A2478">
        <v>1681444</v>
      </c>
      <c r="B2478">
        <v>2023</v>
      </c>
      <c r="C2478">
        <v>4</v>
      </c>
      <c r="D2478">
        <v>14</v>
      </c>
      <c r="E2478">
        <v>700</v>
      </c>
      <c r="F2478">
        <v>8.1033270263671806</v>
      </c>
      <c r="G2478">
        <v>4.7273223876953097</v>
      </c>
      <c r="H2478">
        <v>9.3814436977182893</v>
      </c>
      <c r="I2478">
        <v>-2.0989059123828699</v>
      </c>
      <c r="J2478">
        <f t="shared" si="39"/>
        <v>4.1842793947967163</v>
      </c>
      <c r="K2478" t="str" cm="1">
        <f t="array" ref="K2478">INDEX($P$5:$P$12,MATCH(MIN(ABS(MOD(J2478 - $Q$5:$Q$12 + PI(), 2*PI()) - PI())),ABS(MOD(J2478 - $Q$5:$Q$12 + PI(), 2*PI()) - PI()),0))</f>
        <v>SW</v>
      </c>
      <c r="L2478">
        <v>4.0303968051504802</v>
      </c>
      <c r="M2478">
        <v>6.9433486726548903</v>
      </c>
      <c r="N2478">
        <v>2.4026750988430399</v>
      </c>
    </row>
    <row r="2479" spans="1:14" x14ac:dyDescent="0.3">
      <c r="A2479">
        <v>1681448</v>
      </c>
      <c r="B2479">
        <v>2023</v>
      </c>
      <c r="C2479">
        <v>4</v>
      </c>
      <c r="D2479">
        <v>14</v>
      </c>
      <c r="E2479">
        <v>800</v>
      </c>
      <c r="F2479">
        <v>7.78139831542968</v>
      </c>
      <c r="G2479">
        <v>2.0121728515625001</v>
      </c>
      <c r="H2479">
        <v>8.03735026783934</v>
      </c>
      <c r="I2479">
        <v>-1.8238409317609601</v>
      </c>
      <c r="J2479">
        <f t="shared" si="39"/>
        <v>4.4593443754186257</v>
      </c>
      <c r="K2479" t="str" cm="1">
        <f t="array" ref="K2479">INDEX($P$5:$P$12,MATCH(MIN(ABS(MOD(J2479 - $Q$5:$Q$12 + PI(), 2*PI()) - PI())),ABS(MOD(J2479 - $Q$5:$Q$12 + PI(), 2*PI()) - PI()),0))</f>
        <v>W</v>
      </c>
      <c r="L2479">
        <v>4.0895272667403004</v>
      </c>
      <c r="M2479">
        <v>7.0572024451361699</v>
      </c>
      <c r="N2479">
        <v>2.39365609486897</v>
      </c>
    </row>
    <row r="2480" spans="1:14" x14ac:dyDescent="0.3">
      <c r="A2480">
        <v>1681452</v>
      </c>
      <c r="B2480">
        <v>2023</v>
      </c>
      <c r="C2480">
        <v>4</v>
      </c>
      <c r="D2480">
        <v>14</v>
      </c>
      <c r="E2480">
        <v>900</v>
      </c>
      <c r="F2480">
        <v>7.0129211425781204</v>
      </c>
      <c r="G2480">
        <v>0.35020385742187499</v>
      </c>
      <c r="H2480">
        <v>7.0216597534893701</v>
      </c>
      <c r="I2480">
        <v>-1.62069182456857</v>
      </c>
      <c r="J2480">
        <f t="shared" si="39"/>
        <v>4.6624934826110165</v>
      </c>
      <c r="K2480" t="str" cm="1">
        <f t="array" ref="K2480">INDEX($P$5:$P$12,MATCH(MIN(ABS(MOD(J2480 - $Q$5:$Q$12 + PI(), 2*PI()) - PI())),ABS(MOD(J2480 - $Q$5:$Q$12 + PI(), 2*PI()) - PI()),0))</f>
        <v>W</v>
      </c>
      <c r="L2480">
        <v>4.1577022968428903</v>
      </c>
      <c r="M2480">
        <v>7.21329498291015</v>
      </c>
      <c r="N2480">
        <v>2.3444545533921901</v>
      </c>
    </row>
    <row r="2481" spans="1:14" x14ac:dyDescent="0.3">
      <c r="A2481">
        <v>1681455</v>
      </c>
      <c r="B2481">
        <v>2023</v>
      </c>
      <c r="C2481">
        <v>4</v>
      </c>
      <c r="D2481">
        <v>14</v>
      </c>
      <c r="E2481">
        <v>1000</v>
      </c>
      <c r="F2481">
        <v>5.3270361328125002</v>
      </c>
      <c r="G2481">
        <v>-0.77332214355468698</v>
      </c>
      <c r="H2481">
        <v>5.3828747986556298</v>
      </c>
      <c r="I2481">
        <v>-1.4266340884915201</v>
      </c>
      <c r="J2481">
        <f t="shared" si="39"/>
        <v>4.8565512186880664</v>
      </c>
      <c r="K2481" t="str" cm="1">
        <f t="array" ref="K2481">INDEX($P$5:$P$12,MATCH(MIN(ABS(MOD(J2481 - $Q$5:$Q$12 + PI(), 2*PI()) - PI())),ABS(MOD(J2481 - $Q$5:$Q$12 + PI(), 2*PI()) - PI()),0))</f>
        <v>W</v>
      </c>
      <c r="L2481">
        <v>4.2174337155280197</v>
      </c>
      <c r="M2481">
        <v>7.4285608927408804</v>
      </c>
      <c r="N2481">
        <v>2.2763608296712201</v>
      </c>
    </row>
    <row r="2482" spans="1:14" x14ac:dyDescent="0.3">
      <c r="A2482">
        <v>1681459</v>
      </c>
      <c r="B2482">
        <v>2023</v>
      </c>
      <c r="C2482">
        <v>4</v>
      </c>
      <c r="D2482">
        <v>14</v>
      </c>
      <c r="E2482">
        <v>1100</v>
      </c>
      <c r="F2482">
        <v>5.09086853027343</v>
      </c>
      <c r="G2482">
        <v>-1.3954809570312501</v>
      </c>
      <c r="H2482">
        <v>5.2786655031328902</v>
      </c>
      <c r="I2482">
        <v>-1.3032535306656701</v>
      </c>
      <c r="J2482">
        <f t="shared" si="39"/>
        <v>4.9799317765139159</v>
      </c>
      <c r="K2482" t="str" cm="1">
        <f t="array" ref="K2482">INDEX($P$5:$P$12,MATCH(MIN(ABS(MOD(J2482 - $Q$5:$Q$12 + PI(), 2*PI()) - PI())),ABS(MOD(J2482 - $Q$5:$Q$12 + PI(), 2*PI()) - PI()),0))</f>
        <v>W</v>
      </c>
      <c r="L2482">
        <v>4.28302053772987</v>
      </c>
      <c r="M2482">
        <v>7.6198751661512496</v>
      </c>
      <c r="N2482">
        <v>2.2307676739162798</v>
      </c>
    </row>
    <row r="2483" spans="1:14" x14ac:dyDescent="0.3">
      <c r="A2483">
        <v>1681462</v>
      </c>
      <c r="B2483">
        <v>2023</v>
      </c>
      <c r="C2483">
        <v>4</v>
      </c>
      <c r="D2483">
        <v>14</v>
      </c>
      <c r="E2483">
        <v>1200</v>
      </c>
      <c r="F2483">
        <v>4.9760510253906203</v>
      </c>
      <c r="G2483">
        <v>-1.87935974121093</v>
      </c>
      <c r="H2483">
        <v>5.3191236913777002</v>
      </c>
      <c r="I2483">
        <v>-1.20967729775404</v>
      </c>
      <c r="J2483">
        <f t="shared" si="39"/>
        <v>5.073508009425546</v>
      </c>
      <c r="K2483" t="str" cm="1">
        <f t="array" ref="K2483">INDEX($P$5:$P$12,MATCH(MIN(ABS(MOD(J2483 - $Q$5:$Q$12 + PI(), 2*PI()) - PI())),ABS(MOD(J2483 - $Q$5:$Q$12 + PI(), 2*PI()) - PI()),0))</f>
        <v>W</v>
      </c>
      <c r="L2483">
        <v>4.3560934761652597</v>
      </c>
      <c r="M2483">
        <v>7.7908306121826101</v>
      </c>
      <c r="N2483">
        <v>2.2028267118665901</v>
      </c>
    </row>
    <row r="2484" spans="1:14" x14ac:dyDescent="0.3">
      <c r="A2484">
        <v>1681466</v>
      </c>
      <c r="B2484">
        <v>2023</v>
      </c>
      <c r="C2484">
        <v>4</v>
      </c>
      <c r="D2484">
        <v>14</v>
      </c>
      <c r="E2484">
        <v>1300</v>
      </c>
      <c r="F2484">
        <v>4.6286132812499998</v>
      </c>
      <c r="G2484">
        <v>-2.24220947265625</v>
      </c>
      <c r="H2484">
        <v>5.1431084206570299</v>
      </c>
      <c r="I2484">
        <v>-1.1196873134997201</v>
      </c>
      <c r="J2484">
        <f t="shared" si="39"/>
        <v>5.1634979936798659</v>
      </c>
      <c r="K2484" t="str" cm="1">
        <f t="array" ref="K2484">INDEX($P$5:$P$12,MATCH(MIN(ABS(MOD(J2484 - $Q$5:$Q$12 + PI(), 2*PI()) - PI())),ABS(MOD(J2484 - $Q$5:$Q$12 + PI(), 2*PI()) - PI()),0))</f>
        <v>NW</v>
      </c>
      <c r="L2484">
        <v>4.4336881366341396</v>
      </c>
      <c r="M2484">
        <v>7.9471091164482903</v>
      </c>
      <c r="N2484">
        <v>2.1879946390787701</v>
      </c>
    </row>
    <row r="2485" spans="1:14" x14ac:dyDescent="0.3">
      <c r="A2485">
        <v>1681470</v>
      </c>
      <c r="B2485">
        <v>2023</v>
      </c>
      <c r="C2485">
        <v>4</v>
      </c>
      <c r="D2485">
        <v>14</v>
      </c>
      <c r="E2485">
        <v>1400</v>
      </c>
      <c r="F2485">
        <v>4.4720983886718697</v>
      </c>
      <c r="G2485">
        <v>-2.497353515625</v>
      </c>
      <c r="H2485">
        <v>5.1221517529224103</v>
      </c>
      <c r="I2485">
        <v>-1.0615040596457099</v>
      </c>
      <c r="J2485">
        <f t="shared" si="39"/>
        <v>5.2216812475338763</v>
      </c>
      <c r="K2485" t="str" cm="1">
        <f t="array" ref="K2485">INDEX($P$5:$P$12,MATCH(MIN(ABS(MOD(J2485 - $Q$5:$Q$12 + PI(), 2*PI()) - PI())),ABS(MOD(J2485 - $Q$5:$Q$12 + PI(), 2*PI()) - PI()),0))</f>
        <v>NW</v>
      </c>
      <c r="L2485">
        <v>4.5125455793198901</v>
      </c>
      <c r="M2485">
        <v>8.0880817837185308</v>
      </c>
      <c r="N2485">
        <v>2.1826828850640099</v>
      </c>
    </row>
    <row r="2486" spans="1:14" x14ac:dyDescent="0.3">
      <c r="A2486">
        <v>1681473</v>
      </c>
      <c r="B2486">
        <v>2023</v>
      </c>
      <c r="C2486">
        <v>4</v>
      </c>
      <c r="D2486">
        <v>14</v>
      </c>
      <c r="E2486">
        <v>1500</v>
      </c>
      <c r="F2486">
        <v>4.45536743164062</v>
      </c>
      <c r="G2486">
        <v>-2.8196777343749999</v>
      </c>
      <c r="H2486">
        <v>5.2726541207113202</v>
      </c>
      <c r="I2486">
        <v>-1.00655619421928</v>
      </c>
      <c r="J2486">
        <f t="shared" si="39"/>
        <v>5.2766291129603058</v>
      </c>
      <c r="K2486" t="str" cm="1">
        <f t="array" ref="K2486">INDEX($P$5:$P$12,MATCH(MIN(ABS(MOD(J2486 - $Q$5:$Q$12 + PI(), 2*PI()) - PI())),ABS(MOD(J2486 - $Q$5:$Q$12 + PI(), 2*PI()) - PI()),0))</f>
        <v>NW</v>
      </c>
      <c r="L2486">
        <v>4.5898463155764597</v>
      </c>
      <c r="M2486">
        <v>8.2096447414821991</v>
      </c>
      <c r="N2486">
        <v>2.1840765211317201</v>
      </c>
    </row>
    <row r="2487" spans="1:14" x14ac:dyDescent="0.3">
      <c r="A2487">
        <v>1681477</v>
      </c>
      <c r="B2487">
        <v>2023</v>
      </c>
      <c r="C2487">
        <v>4</v>
      </c>
      <c r="D2487">
        <v>14</v>
      </c>
      <c r="E2487">
        <v>1600</v>
      </c>
      <c r="F2487">
        <v>4.1921160888671798</v>
      </c>
      <c r="G2487">
        <v>-3.04425659179687</v>
      </c>
      <c r="H2487">
        <v>5.1808624281327704</v>
      </c>
      <c r="I2487">
        <v>-0.942711096026557</v>
      </c>
      <c r="J2487">
        <f t="shared" si="39"/>
        <v>5.3404742111530297</v>
      </c>
      <c r="K2487" t="str" cm="1">
        <f t="array" ref="K2487">INDEX($P$5:$P$12,MATCH(MIN(ABS(MOD(J2487 - $Q$5:$Q$12 + PI(), 2*PI()) - PI())),ABS(MOD(J2487 - $Q$5:$Q$12 + PI(), 2*PI()) - PI()),0))</f>
        <v>NW</v>
      </c>
      <c r="L2487">
        <v>4.6611847963752302</v>
      </c>
      <c r="M2487">
        <v>8.3170922597249302</v>
      </c>
      <c r="N2487">
        <v>2.18833520677354</v>
      </c>
    </row>
    <row r="2488" spans="1:14" x14ac:dyDescent="0.3">
      <c r="A2488">
        <v>1681480</v>
      </c>
      <c r="B2488">
        <v>2023</v>
      </c>
      <c r="C2488">
        <v>4</v>
      </c>
      <c r="D2488">
        <v>14</v>
      </c>
      <c r="E2488">
        <v>1700</v>
      </c>
      <c r="F2488">
        <v>3.8095275878906198</v>
      </c>
      <c r="G2488">
        <v>-3.1230761718750002</v>
      </c>
      <c r="H2488">
        <v>4.9260638666417202</v>
      </c>
      <c r="I2488">
        <v>-0.88409428114371402</v>
      </c>
      <c r="J2488">
        <f t="shared" si="39"/>
        <v>5.3990910260358724</v>
      </c>
      <c r="K2488" t="str" cm="1">
        <f t="array" ref="K2488">INDEX($P$5:$P$12,MATCH(MIN(ABS(MOD(J2488 - $Q$5:$Q$12 + PI(), 2*PI()) - PI())),ABS(MOD(J2488 - $Q$5:$Q$12 + PI(), 2*PI()) - PI()),0))</f>
        <v>NW</v>
      </c>
      <c r="L2488">
        <v>4.72312779280161</v>
      </c>
      <c r="M2488">
        <v>8.4158418443467795</v>
      </c>
      <c r="N2488">
        <v>2.19220723046196</v>
      </c>
    </row>
    <row r="2489" spans="1:14" x14ac:dyDescent="0.3">
      <c r="A2489">
        <v>1681484</v>
      </c>
      <c r="B2489">
        <v>2023</v>
      </c>
      <c r="C2489">
        <v>4</v>
      </c>
      <c r="D2489">
        <v>14</v>
      </c>
      <c r="E2489">
        <v>1800</v>
      </c>
      <c r="F2489">
        <v>3.45581726074218</v>
      </c>
      <c r="G2489">
        <v>-3.3861224365234301</v>
      </c>
      <c r="H2489">
        <v>4.8382329516850504</v>
      </c>
      <c r="I2489">
        <v>-0.795584224203427</v>
      </c>
      <c r="J2489">
        <f t="shared" si="39"/>
        <v>5.487601082976159</v>
      </c>
      <c r="K2489" t="str" cm="1">
        <f t="array" ref="K2489">INDEX($P$5:$P$12,MATCH(MIN(ABS(MOD(J2489 - $Q$5:$Q$12 + PI(), 2*PI()) - PI())),ABS(MOD(J2489 - $Q$5:$Q$12 + PI(), 2*PI()) - PI()),0))</f>
        <v>NW</v>
      </c>
      <c r="L2489">
        <v>4.7766059612938401</v>
      </c>
      <c r="M2489">
        <v>8.4984185960557692</v>
      </c>
      <c r="N2489">
        <v>2.1956718232896502</v>
      </c>
    </row>
    <row r="2490" spans="1:14" x14ac:dyDescent="0.3">
      <c r="A2490">
        <v>1681488</v>
      </c>
      <c r="B2490">
        <v>2023</v>
      </c>
      <c r="C2490">
        <v>4</v>
      </c>
      <c r="D2490">
        <v>14</v>
      </c>
      <c r="E2490">
        <v>1900</v>
      </c>
      <c r="F2490">
        <v>3.0098602294921801</v>
      </c>
      <c r="G2490">
        <v>-3.5691925048828099</v>
      </c>
      <c r="H2490">
        <v>4.6688749970405503</v>
      </c>
      <c r="I2490">
        <v>-0.70058496762093203</v>
      </c>
      <c r="J2490">
        <f t="shared" si="39"/>
        <v>5.5826003395586543</v>
      </c>
      <c r="K2490" t="str" cm="1">
        <f t="array" ref="K2490">INDEX($P$5:$P$12,MATCH(MIN(ABS(MOD(J2490 - $Q$5:$Q$12 + PI(), 2*PI()) - PI())),ABS(MOD(J2490 - $Q$5:$Q$12 + PI(), 2*PI()) - PI()),0))</f>
        <v>NW</v>
      </c>
      <c r="L2490">
        <v>4.82168037701293</v>
      </c>
      <c r="M2490">
        <v>8.5657257503933302</v>
      </c>
      <c r="N2490">
        <v>2.1976310941907999</v>
      </c>
    </row>
    <row r="2491" spans="1:14" x14ac:dyDescent="0.3">
      <c r="A2491">
        <v>1681491</v>
      </c>
      <c r="B2491">
        <v>2023</v>
      </c>
      <c r="C2491">
        <v>4</v>
      </c>
      <c r="D2491">
        <v>14</v>
      </c>
      <c r="E2491">
        <v>2000</v>
      </c>
      <c r="F2491">
        <v>2.5247235107421799</v>
      </c>
      <c r="G2491">
        <v>-3.0015155029296801</v>
      </c>
      <c r="H2491">
        <v>3.9221580947255998</v>
      </c>
      <c r="I2491">
        <v>-0.69933344771137196</v>
      </c>
      <c r="J2491">
        <f t="shared" si="39"/>
        <v>5.5838518594682141</v>
      </c>
      <c r="K2491" t="str" cm="1">
        <f t="array" ref="K2491">INDEX($P$5:$P$12,MATCH(MIN(ABS(MOD(J2491 - $Q$5:$Q$12 + PI(), 2*PI()) - PI())),ABS(MOD(J2491 - $Q$5:$Q$12 + PI(), 2*PI()) - PI()),0))</f>
        <v>NW</v>
      </c>
      <c r="L2491">
        <v>4.85741266035346</v>
      </c>
      <c r="M2491">
        <v>8.62778653038872</v>
      </c>
      <c r="N2491">
        <v>2.1962064107259098</v>
      </c>
    </row>
    <row r="2492" spans="1:14" x14ac:dyDescent="0.3">
      <c r="A2492">
        <v>1681495</v>
      </c>
      <c r="B2492">
        <v>2023</v>
      </c>
      <c r="C2492">
        <v>4</v>
      </c>
      <c r="D2492">
        <v>14</v>
      </c>
      <c r="E2492">
        <v>2100</v>
      </c>
      <c r="F2492">
        <v>2.4232745361328099</v>
      </c>
      <c r="G2492">
        <v>-2.19526062011718</v>
      </c>
      <c r="H2492">
        <v>3.2697750179036702</v>
      </c>
      <c r="I2492">
        <v>-0.83472742698761904</v>
      </c>
      <c r="J2492">
        <f t="shared" si="39"/>
        <v>5.4484578801919668</v>
      </c>
      <c r="K2492" t="str" cm="1">
        <f t="array" ref="K2492">INDEX($P$5:$P$12,MATCH(MIN(ABS(MOD(J2492 - $Q$5:$Q$12 + PI(), 2*PI()) - PI())),ABS(MOD(J2492 - $Q$5:$Q$12 + PI(), 2*PI()) - PI()),0))</f>
        <v>NW</v>
      </c>
      <c r="L2492">
        <v>4.8854433185469102</v>
      </c>
      <c r="M2492">
        <v>8.6798077689276791</v>
      </c>
      <c r="N2492">
        <v>2.19253614213731</v>
      </c>
    </row>
    <row r="2493" spans="1:14" x14ac:dyDescent="0.3">
      <c r="A2493">
        <v>1681498</v>
      </c>
      <c r="B2493">
        <v>2023</v>
      </c>
      <c r="C2493">
        <v>4</v>
      </c>
      <c r="D2493">
        <v>14</v>
      </c>
      <c r="E2493">
        <v>2200</v>
      </c>
      <c r="F2493">
        <v>2.87083374023437</v>
      </c>
      <c r="G2493">
        <v>-1.3655926513671801</v>
      </c>
      <c r="H2493">
        <v>3.17907685555668</v>
      </c>
      <c r="I2493">
        <v>-1.1267948919377999</v>
      </c>
      <c r="J2493">
        <f t="shared" si="39"/>
        <v>5.1563904152417859</v>
      </c>
      <c r="K2493" t="str" cm="1">
        <f t="array" ref="K2493">INDEX($P$5:$P$12,MATCH(MIN(ABS(MOD(J2493 - $Q$5:$Q$12 + PI(), 2*PI()) - PI())),ABS(MOD(J2493 - $Q$5:$Q$12 + PI(), 2*PI()) - PI()),0))</f>
        <v>NW</v>
      </c>
      <c r="L2493">
        <v>4.9075823542328099</v>
      </c>
      <c r="M2493">
        <v>8.7207445568508497</v>
      </c>
      <c r="N2493">
        <v>2.1877790027194499</v>
      </c>
    </row>
    <row r="2494" spans="1:14" x14ac:dyDescent="0.3">
      <c r="A2494">
        <v>1681502</v>
      </c>
      <c r="B2494">
        <v>2023</v>
      </c>
      <c r="C2494">
        <v>4</v>
      </c>
      <c r="D2494">
        <v>14</v>
      </c>
      <c r="E2494">
        <v>2300</v>
      </c>
      <c r="F2494">
        <v>3.1330889892578102</v>
      </c>
      <c r="G2494">
        <v>-1.10209655761718</v>
      </c>
      <c r="H2494">
        <v>3.3212743694130702</v>
      </c>
      <c r="I2494">
        <v>-1.23255410626347</v>
      </c>
      <c r="J2494">
        <f t="shared" si="39"/>
        <v>5.0506312009161167</v>
      </c>
      <c r="K2494" t="str" cm="1">
        <f t="array" ref="K2494">INDEX($P$5:$P$12,MATCH(MIN(ABS(MOD(J2494 - $Q$5:$Q$12 + PI(), 2*PI()) - PI())),ABS(MOD(J2494 - $Q$5:$Q$12 + PI(), 2*PI()) - PI()),0))</f>
        <v>W</v>
      </c>
      <c r="L2494">
        <v>4.9244447800789004</v>
      </c>
      <c r="M2494">
        <v>8.7425177892049106</v>
      </c>
      <c r="N2494">
        <v>2.1794130537244998</v>
      </c>
    </row>
    <row r="2495" spans="1:14" x14ac:dyDescent="0.3">
      <c r="A2495">
        <v>1681506</v>
      </c>
      <c r="B2495">
        <v>2023</v>
      </c>
      <c r="C2495">
        <v>4</v>
      </c>
      <c r="D2495">
        <v>14</v>
      </c>
      <c r="E2495">
        <v>0</v>
      </c>
      <c r="F2495">
        <v>4.3202044677734301</v>
      </c>
      <c r="G2495">
        <v>9.2369464111328092</v>
      </c>
      <c r="H2495">
        <v>10.197320513032199</v>
      </c>
      <c r="I2495">
        <v>-2.70410977194503</v>
      </c>
      <c r="J2495">
        <f t="shared" si="39"/>
        <v>3.5790755352345562</v>
      </c>
      <c r="K2495" t="str" cm="1">
        <f t="array" ref="K2495">INDEX($P$5:$P$12,MATCH(MIN(ABS(MOD(J2495 - $Q$5:$Q$12 + PI(), 2*PI()) - PI())),ABS(MOD(J2495 - $Q$5:$Q$12 + PI(), 2*PI()) - PI()),0))</f>
        <v>SW</v>
      </c>
      <c r="L2495">
        <v>3.95267206405769</v>
      </c>
      <c r="M2495">
        <v>7.1156876881917297</v>
      </c>
      <c r="N2495">
        <v>2.3763813442654</v>
      </c>
    </row>
    <row r="2496" spans="1:14" x14ac:dyDescent="0.3">
      <c r="A2496">
        <v>1681509</v>
      </c>
      <c r="B2496">
        <v>2023</v>
      </c>
      <c r="C2496">
        <v>4</v>
      </c>
      <c r="D2496">
        <v>14</v>
      </c>
      <c r="E2496">
        <v>100</v>
      </c>
      <c r="F2496">
        <v>4.1103454589843702</v>
      </c>
      <c r="G2496">
        <v>9.3266162109374999</v>
      </c>
      <c r="H2496">
        <v>10.1921886628101</v>
      </c>
      <c r="I2496">
        <v>-2.7264899797085702</v>
      </c>
      <c r="J2496">
        <f t="shared" si="39"/>
        <v>3.556695327471016</v>
      </c>
      <c r="K2496" t="str" cm="1">
        <f t="array" ref="K2496">INDEX($P$5:$P$12,MATCH(MIN(ABS(MOD(J2496 - $Q$5:$Q$12 + PI(), 2*PI()) - PI())),ABS(MOD(J2496 - $Q$5:$Q$12 + PI(), 2*PI()) - PI()),0))</f>
        <v>SW</v>
      </c>
      <c r="L2496">
        <v>3.9584622497183899</v>
      </c>
      <c r="M2496">
        <v>7.1078194512261197</v>
      </c>
      <c r="N2496">
        <v>2.3534656100802902</v>
      </c>
    </row>
    <row r="2497" spans="1:14" x14ac:dyDescent="0.3">
      <c r="A2497">
        <v>1681513</v>
      </c>
      <c r="B2497">
        <v>2023</v>
      </c>
      <c r="C2497">
        <v>4</v>
      </c>
      <c r="D2497">
        <v>14</v>
      </c>
      <c r="E2497">
        <v>200</v>
      </c>
      <c r="F2497">
        <v>4.2427966308593703</v>
      </c>
      <c r="G2497">
        <v>9.6579528808593693</v>
      </c>
      <c r="H2497">
        <v>10.5488092740238</v>
      </c>
      <c r="I2497">
        <v>-2.7276673635546902</v>
      </c>
      <c r="J2497">
        <f t="shared" si="39"/>
        <v>3.555517943624896</v>
      </c>
      <c r="K2497" t="str" cm="1">
        <f t="array" ref="K2497">INDEX($P$5:$P$12,MATCH(MIN(ABS(MOD(J2497 - $Q$5:$Q$12 + PI(), 2*PI()) - PI())),ABS(MOD(J2497 - $Q$5:$Q$12 + PI(), 2*PI()) - PI()),0))</f>
        <v>SW</v>
      </c>
      <c r="L2497">
        <v>3.95676865680917</v>
      </c>
      <c r="M2497">
        <v>7.0746991899278404</v>
      </c>
      <c r="N2497">
        <v>2.3377912309434601</v>
      </c>
    </row>
    <row r="2498" spans="1:14" x14ac:dyDescent="0.3">
      <c r="A2498">
        <v>1681516</v>
      </c>
      <c r="B2498">
        <v>2023</v>
      </c>
      <c r="C2498">
        <v>4</v>
      </c>
      <c r="D2498">
        <v>15</v>
      </c>
      <c r="E2498">
        <v>300</v>
      </c>
      <c r="F2498">
        <v>4.2461987304687501</v>
      </c>
      <c r="G2498">
        <v>1.6642089843750001</v>
      </c>
      <c r="H2498">
        <v>4.5606792479091096</v>
      </c>
      <c r="I2498">
        <v>-1.94432575505598</v>
      </c>
      <c r="J2498">
        <f t="shared" si="39"/>
        <v>4.3388595521236066</v>
      </c>
      <c r="K2498" t="str" cm="1">
        <f t="array" ref="K2498">INDEX($P$5:$P$12,MATCH(MIN(ABS(MOD(J2498 - $Q$5:$Q$12 + PI(), 2*PI()) - PI())),ABS(MOD(J2498 - $Q$5:$Q$12 + PI(), 2*PI()) - PI()),0))</f>
        <v>W</v>
      </c>
      <c r="L2498">
        <v>4.9639599357944899</v>
      </c>
      <c r="M2498">
        <v>8.7670033772786393</v>
      </c>
      <c r="N2498">
        <v>2.13628366258409</v>
      </c>
    </row>
    <row r="2499" spans="1:14" x14ac:dyDescent="0.3">
      <c r="A2499">
        <v>1681520</v>
      </c>
      <c r="B2499">
        <v>2023</v>
      </c>
      <c r="C2499">
        <v>4</v>
      </c>
      <c r="D2499">
        <v>15</v>
      </c>
      <c r="E2499">
        <v>400</v>
      </c>
      <c r="F2499">
        <v>4.9696032714843703</v>
      </c>
      <c r="G2499">
        <v>1.9037554931640599</v>
      </c>
      <c r="H2499">
        <v>5.3217705374903703</v>
      </c>
      <c r="I2499">
        <v>-1.9366319247433501</v>
      </c>
      <c r="J2499">
        <f t="shared" ref="J2499:J2562" si="40">IF(I2499&lt;0,I2499+2*PI(),I2499)</f>
        <v>4.3465533824362357</v>
      </c>
      <c r="K2499" t="str" cm="1">
        <f t="array" ref="K2499">INDEX($P$5:$P$12,MATCH(MIN(ABS(MOD(J2499 - $Q$5:$Q$12 + PI(), 2*PI()) - PI())),ABS(MOD(J2499 - $Q$5:$Q$12 + PI(), 2*PI()) - PI()),0))</f>
        <v>W</v>
      </c>
      <c r="L2499">
        <v>4.9673275917649304</v>
      </c>
      <c r="M2499">
        <v>8.74225944942898</v>
      </c>
      <c r="N2499">
        <v>2.1271385616726302</v>
      </c>
    </row>
    <row r="2500" spans="1:14" x14ac:dyDescent="0.3">
      <c r="A2500">
        <v>1681524</v>
      </c>
      <c r="B2500">
        <v>2023</v>
      </c>
      <c r="C2500">
        <v>4</v>
      </c>
      <c r="D2500">
        <v>15</v>
      </c>
      <c r="E2500">
        <v>500</v>
      </c>
      <c r="F2500">
        <v>5.8631701660156201</v>
      </c>
      <c r="G2500">
        <v>1.69115295410156</v>
      </c>
      <c r="H2500">
        <v>6.10219327044154</v>
      </c>
      <c r="I2500">
        <v>-1.85161104209696</v>
      </c>
      <c r="J2500">
        <f t="shared" si="40"/>
        <v>4.4315742650826264</v>
      </c>
      <c r="K2500" t="str" cm="1">
        <f t="array" ref="K2500">INDEX($P$5:$P$12,MATCH(MIN(ABS(MOD(J2500 - $Q$5:$Q$12 + PI(), 2*PI()) - PI())),ABS(MOD(J2500 - $Q$5:$Q$12 + PI(), 2*PI()) - PI()),0))</f>
        <v>W</v>
      </c>
      <c r="L2500">
        <v>4.96728403428577</v>
      </c>
      <c r="M2500">
        <v>8.6900144153171102</v>
      </c>
      <c r="N2500">
        <v>2.1217286851671</v>
      </c>
    </row>
    <row r="2501" spans="1:14" x14ac:dyDescent="0.3">
      <c r="A2501">
        <v>1681527</v>
      </c>
      <c r="B2501">
        <v>2023</v>
      </c>
      <c r="C2501">
        <v>4</v>
      </c>
      <c r="D2501">
        <v>15</v>
      </c>
      <c r="E2501">
        <v>600</v>
      </c>
      <c r="F2501">
        <v>6.6264874267578104</v>
      </c>
      <c r="G2501">
        <v>1.19455078125</v>
      </c>
      <c r="H2501">
        <v>6.7332969031496201</v>
      </c>
      <c r="I2501">
        <v>-1.74914988662685</v>
      </c>
      <c r="J2501">
        <f t="shared" si="40"/>
        <v>4.534035420552736</v>
      </c>
      <c r="K2501" t="str" cm="1">
        <f t="array" ref="K2501">INDEX($P$5:$P$12,MATCH(MIN(ABS(MOD(J2501 - $Q$5:$Q$12 + PI(), 2*PI()) - PI())),ABS(MOD(J2501 - $Q$5:$Q$12 + PI(), 2*PI()) - PI()),0))</f>
        <v>W</v>
      </c>
      <c r="L2501">
        <v>4.9643585814189901</v>
      </c>
      <c r="M2501">
        <v>8.6034665637546102</v>
      </c>
      <c r="N2501">
        <v>2.1218973795572902</v>
      </c>
    </row>
    <row r="2502" spans="1:14" x14ac:dyDescent="0.3">
      <c r="A2502">
        <v>1681531</v>
      </c>
      <c r="B2502">
        <v>2023</v>
      </c>
      <c r="C2502">
        <v>4</v>
      </c>
      <c r="D2502">
        <v>15</v>
      </c>
      <c r="E2502">
        <v>700</v>
      </c>
      <c r="F2502">
        <v>7.1977484130859297</v>
      </c>
      <c r="G2502">
        <v>0.97151672363281205</v>
      </c>
      <c r="H2502">
        <v>7.2630177586440796</v>
      </c>
      <c r="I2502">
        <v>-1.7049605883122201</v>
      </c>
      <c r="J2502">
        <f t="shared" si="40"/>
        <v>4.5782247188673661</v>
      </c>
      <c r="K2502" t="str" cm="1">
        <f t="array" ref="K2502">INDEX($P$5:$P$12,MATCH(MIN(ABS(MOD(J2502 - $Q$5:$Q$12 + PI(), 2*PI()) - PI())),ABS(MOD(J2502 - $Q$5:$Q$12 + PI(), 2*PI()) - PI()),0))</f>
        <v>W</v>
      </c>
      <c r="L2502">
        <v>4.9589484584365398</v>
      </c>
      <c r="M2502">
        <v>8.4828038745456205</v>
      </c>
      <c r="N2502">
        <v>2.1284066306220102</v>
      </c>
    </row>
    <row r="2503" spans="1:14" x14ac:dyDescent="0.3">
      <c r="A2503">
        <v>1681534</v>
      </c>
      <c r="B2503">
        <v>2023</v>
      </c>
      <c r="C2503">
        <v>4</v>
      </c>
      <c r="D2503">
        <v>15</v>
      </c>
      <c r="E2503">
        <v>800</v>
      </c>
      <c r="F2503">
        <v>7.3577014160156198</v>
      </c>
      <c r="G2503">
        <v>0.96315979003906205</v>
      </c>
      <c r="H2503">
        <v>7.4204748438618404</v>
      </c>
      <c r="I2503">
        <v>-1.7009611721283</v>
      </c>
      <c r="J2503">
        <f t="shared" si="40"/>
        <v>4.5822241350512858</v>
      </c>
      <c r="K2503" t="str" cm="1">
        <f t="array" ref="K2503">INDEX($P$5:$P$12,MATCH(MIN(ABS(MOD(J2503 - $Q$5:$Q$12 + PI(), 2*PI()) - PI())),ABS(MOD(J2503 - $Q$5:$Q$12 + PI(), 2*PI()) - PI()),0))</f>
        <v>W</v>
      </c>
      <c r="L2503">
        <v>4.9527306282861296</v>
      </c>
      <c r="M2503">
        <v>8.3527230156792491</v>
      </c>
      <c r="N2503">
        <v>2.1362538867526499</v>
      </c>
    </row>
    <row r="2504" spans="1:14" x14ac:dyDescent="0.3">
      <c r="A2504">
        <v>1681538</v>
      </c>
      <c r="B2504">
        <v>2023</v>
      </c>
      <c r="C2504">
        <v>4</v>
      </c>
      <c r="D2504">
        <v>15</v>
      </c>
      <c r="E2504">
        <v>900</v>
      </c>
      <c r="F2504">
        <v>7.4548901367187499</v>
      </c>
      <c r="G2504">
        <v>0.98283264160156203</v>
      </c>
      <c r="H2504">
        <v>7.5193980445208499</v>
      </c>
      <c r="I2504">
        <v>-1.70187767740967</v>
      </c>
      <c r="J2504">
        <f t="shared" si="40"/>
        <v>4.581307629769916</v>
      </c>
      <c r="K2504" t="str" cm="1">
        <f t="array" ref="K2504">INDEX($P$5:$P$12,MATCH(MIN(ABS(MOD(J2504 - $Q$5:$Q$12 + PI(), 2*PI()) - PI())),ABS(MOD(J2504 - $Q$5:$Q$12 + PI(), 2*PI()) - PI()),0))</f>
        <v>W</v>
      </c>
      <c r="L2504">
        <v>4.9471448550344403</v>
      </c>
      <c r="M2504">
        <v>8.2311036851670991</v>
      </c>
      <c r="N2504">
        <v>2.1416693793402701</v>
      </c>
    </row>
    <row r="2505" spans="1:14" x14ac:dyDescent="0.3">
      <c r="A2505">
        <v>1681542</v>
      </c>
      <c r="B2505">
        <v>2023</v>
      </c>
      <c r="C2505">
        <v>4</v>
      </c>
      <c r="D2505">
        <v>15</v>
      </c>
      <c r="E2505">
        <v>1000</v>
      </c>
      <c r="F2505">
        <v>7.4652716064453104</v>
      </c>
      <c r="G2505">
        <v>1.39178466796875</v>
      </c>
      <c r="H2505">
        <v>7.5939018113214596</v>
      </c>
      <c r="I2505">
        <v>-1.7551148285134699</v>
      </c>
      <c r="J2505">
        <f t="shared" si="40"/>
        <v>4.5280704786661161</v>
      </c>
      <c r="K2505" t="str" cm="1">
        <f t="array" ref="K2505">INDEX($P$5:$P$12,MATCH(MIN(ABS(MOD(J2505 - $Q$5:$Q$12 + PI(), 2*PI()) - PI())),ABS(MOD(J2505 - $Q$5:$Q$12 + PI(), 2*PI()) - PI()),0))</f>
        <v>W</v>
      </c>
      <c r="L2505">
        <v>4.9420969219602302</v>
      </c>
      <c r="M2505">
        <v>8.1397679646809902</v>
      </c>
      <c r="N2505">
        <v>2.1410721672905799</v>
      </c>
    </row>
    <row r="2506" spans="1:14" x14ac:dyDescent="0.3">
      <c r="A2506">
        <v>1681545</v>
      </c>
      <c r="B2506">
        <v>2023</v>
      </c>
      <c r="C2506">
        <v>4</v>
      </c>
      <c r="D2506">
        <v>15</v>
      </c>
      <c r="E2506">
        <v>1100</v>
      </c>
      <c r="F2506">
        <v>7.4114685058593697</v>
      </c>
      <c r="G2506">
        <v>1.5216259765625</v>
      </c>
      <c r="H2506">
        <v>7.5660565042758599</v>
      </c>
      <c r="I2506">
        <v>-1.7732894742974501</v>
      </c>
      <c r="J2506">
        <f t="shared" si="40"/>
        <v>4.5098958328821359</v>
      </c>
      <c r="K2506" t="str" cm="1">
        <f t="array" ref="K2506">INDEX($P$5:$P$12,MATCH(MIN(ABS(MOD(J2506 - $Q$5:$Q$12 + PI(), 2*PI()) - PI())),ABS(MOD(J2506 - $Q$5:$Q$12 + PI(), 2*PI()) - PI()),0))</f>
        <v>W</v>
      </c>
      <c r="L2506">
        <v>4.9387515181802302</v>
      </c>
      <c r="M2506">
        <v>8.0642231835259306</v>
      </c>
      <c r="N2506">
        <v>2.1355987124972802</v>
      </c>
    </row>
    <row r="2507" spans="1:14" x14ac:dyDescent="0.3">
      <c r="A2507">
        <v>1681549</v>
      </c>
      <c r="B2507">
        <v>2023</v>
      </c>
      <c r="C2507">
        <v>4</v>
      </c>
      <c r="D2507">
        <v>15</v>
      </c>
      <c r="E2507">
        <v>1200</v>
      </c>
      <c r="F2507">
        <v>7.4120080566406203</v>
      </c>
      <c r="G2507">
        <v>2.0154687500000001</v>
      </c>
      <c r="H2507">
        <v>7.68114429716901</v>
      </c>
      <c r="I2507">
        <v>-1.8362962745583999</v>
      </c>
      <c r="J2507">
        <f t="shared" si="40"/>
        <v>4.4468890326211863</v>
      </c>
      <c r="K2507" t="str" cm="1">
        <f t="array" ref="K2507">INDEX($P$5:$P$12,MATCH(MIN(ABS(MOD(J2507 - $Q$5:$Q$12 + PI(), 2*PI()) - PI())),ABS(MOD(J2507 - $Q$5:$Q$12 + PI(), 2*PI()) - PI()),0))</f>
        <v>W</v>
      </c>
      <c r="L2507">
        <v>4.9339928635817696</v>
      </c>
      <c r="M2507">
        <v>7.9959636264377103</v>
      </c>
      <c r="N2507">
        <v>2.1289085812038802</v>
      </c>
    </row>
    <row r="2508" spans="1:14" x14ac:dyDescent="0.3">
      <c r="A2508">
        <v>1681552</v>
      </c>
      <c r="B2508">
        <v>2023</v>
      </c>
      <c r="C2508">
        <v>4</v>
      </c>
      <c r="D2508">
        <v>15</v>
      </c>
      <c r="E2508">
        <v>1300</v>
      </c>
      <c r="F2508">
        <v>7.4217858886718702</v>
      </c>
      <c r="G2508">
        <v>2.5395721435546799</v>
      </c>
      <c r="H2508">
        <v>7.84425474150399</v>
      </c>
      <c r="I2508">
        <v>-1.9004858838866701</v>
      </c>
      <c r="J2508">
        <f t="shared" si="40"/>
        <v>4.382699423292916</v>
      </c>
      <c r="K2508" t="str" cm="1">
        <f t="array" ref="K2508">INDEX($P$5:$P$12,MATCH(MIN(ABS(MOD(J2508 - $Q$5:$Q$12 + PI(), 2*PI()) - PI())),ABS(MOD(J2508 - $Q$5:$Q$12 + PI(), 2*PI()) - PI()),0))</f>
        <v>W</v>
      </c>
      <c r="L2508">
        <v>4.9273726001999698</v>
      </c>
      <c r="M2508">
        <v>7.9292832480536504</v>
      </c>
      <c r="N2508">
        <v>2.12377791934543</v>
      </c>
    </row>
    <row r="2509" spans="1:14" x14ac:dyDescent="0.3">
      <c r="A2509">
        <v>1681556</v>
      </c>
      <c r="B2509">
        <v>2023</v>
      </c>
      <c r="C2509">
        <v>4</v>
      </c>
      <c r="D2509">
        <v>15</v>
      </c>
      <c r="E2509">
        <v>1400</v>
      </c>
      <c r="F2509">
        <v>7.4442456054687502</v>
      </c>
      <c r="G2509">
        <v>3.0720751953124998</v>
      </c>
      <c r="H2509">
        <v>8.0532253563522591</v>
      </c>
      <c r="I2509">
        <v>-1.96218387591563</v>
      </c>
      <c r="J2509">
        <f t="shared" si="40"/>
        <v>4.321001431263956</v>
      </c>
      <c r="K2509" t="str" cm="1">
        <f t="array" ref="K2509">INDEX($P$5:$P$12,MATCH(MIN(ABS(MOD(J2509 - $Q$5:$Q$12 + PI(), 2*PI()) - PI())),ABS(MOD(J2509 - $Q$5:$Q$12 + PI(), 2*PI()) - PI()),0))</f>
        <v>W</v>
      </c>
      <c r="L2509">
        <v>4.918686670714</v>
      </c>
      <c r="M2509">
        <v>7.8600507312350798</v>
      </c>
      <c r="N2509">
        <v>2.1224949094984198</v>
      </c>
    </row>
    <row r="2510" spans="1:14" x14ac:dyDescent="0.3">
      <c r="A2510">
        <v>1681560</v>
      </c>
      <c r="B2510">
        <v>2023</v>
      </c>
      <c r="C2510">
        <v>4</v>
      </c>
      <c r="D2510">
        <v>15</v>
      </c>
      <c r="E2510">
        <v>1500</v>
      </c>
      <c r="F2510">
        <v>7.73442016601562</v>
      </c>
      <c r="G2510">
        <v>3.1857098388671798</v>
      </c>
      <c r="H2510">
        <v>8.3648073786504096</v>
      </c>
      <c r="I2510">
        <v>-1.96150823173952</v>
      </c>
      <c r="J2510">
        <f t="shared" si="40"/>
        <v>4.321677075440066</v>
      </c>
      <c r="K2510" t="str" cm="1">
        <f t="array" ref="K2510">INDEX($P$5:$P$12,MATCH(MIN(ABS(MOD(J2510 - $Q$5:$Q$12 + PI(), 2*PI()) - PI())),ABS(MOD(J2510 - $Q$5:$Q$12 + PI(), 2*PI()) - PI()),0))</f>
        <v>W</v>
      </c>
      <c r="L2510">
        <v>4.9089695652539502</v>
      </c>
      <c r="M2510">
        <v>7.7822981940375398</v>
      </c>
      <c r="N2510">
        <v>2.1283871332804298</v>
      </c>
    </row>
    <row r="2511" spans="1:14" x14ac:dyDescent="0.3">
      <c r="A2511">
        <v>1681563</v>
      </c>
      <c r="B2511">
        <v>2023</v>
      </c>
      <c r="C2511">
        <v>4</v>
      </c>
      <c r="D2511">
        <v>15</v>
      </c>
      <c r="E2511">
        <v>1600</v>
      </c>
      <c r="F2511">
        <v>8.1142211914062496</v>
      </c>
      <c r="G2511">
        <v>2.9568505859375001</v>
      </c>
      <c r="H2511">
        <v>8.63617687004065</v>
      </c>
      <c r="I2511">
        <v>-1.9202447054399101</v>
      </c>
      <c r="J2511">
        <f t="shared" si="40"/>
        <v>4.3629406017396759</v>
      </c>
      <c r="K2511" t="str" cm="1">
        <f t="array" ref="K2511">INDEX($P$5:$P$12,MATCH(MIN(ABS(MOD(J2511 - $Q$5:$Q$12 + PI(), 2*PI()) - PI())),ABS(MOD(J2511 - $Q$5:$Q$12 + PI(), 2*PI()) - PI()),0))</f>
        <v>W</v>
      </c>
      <c r="L2511">
        <v>4.9017191387768904</v>
      </c>
      <c r="M2511">
        <v>7.7022302415635799</v>
      </c>
      <c r="N2511">
        <v>2.14186551835801</v>
      </c>
    </row>
    <row r="2512" spans="1:14" x14ac:dyDescent="0.3">
      <c r="A2512">
        <v>1681567</v>
      </c>
      <c r="B2512">
        <v>2023</v>
      </c>
      <c r="C2512">
        <v>4</v>
      </c>
      <c r="D2512">
        <v>15</v>
      </c>
      <c r="E2512">
        <v>1700</v>
      </c>
      <c r="F2512">
        <v>8.4443029785156192</v>
      </c>
      <c r="G2512">
        <v>2.63383117675781</v>
      </c>
      <c r="H2512">
        <v>8.8455253920063601</v>
      </c>
      <c r="I2512">
        <v>-1.8731402109732</v>
      </c>
      <c r="J2512">
        <f t="shared" si="40"/>
        <v>4.4100450962063862</v>
      </c>
      <c r="K2512" t="str" cm="1">
        <f t="array" ref="K2512">INDEX($P$5:$P$12,MATCH(MIN(ABS(MOD(J2512 - $Q$5:$Q$12 + PI(), 2*PI()) - PI())),ABS(MOD(J2512 - $Q$5:$Q$12 + PI(), 2*PI()) - PI()),0))</f>
        <v>W</v>
      </c>
      <c r="L2512">
        <v>4.9007433565534804</v>
      </c>
      <c r="M2512">
        <v>7.6366889741685604</v>
      </c>
      <c r="N2512">
        <v>2.1599131690131199</v>
      </c>
    </row>
    <row r="2513" spans="1:14" x14ac:dyDescent="0.3">
      <c r="A2513">
        <v>1681570</v>
      </c>
      <c r="B2513">
        <v>2023</v>
      </c>
      <c r="C2513">
        <v>4</v>
      </c>
      <c r="D2513">
        <v>15</v>
      </c>
      <c r="E2513">
        <v>1800</v>
      </c>
      <c r="F2513">
        <v>8.6017761230468697</v>
      </c>
      <c r="G2513">
        <v>2.2313830566406199</v>
      </c>
      <c r="H2513">
        <v>8.8864854029296705</v>
      </c>
      <c r="I2513">
        <v>-1.8246112628923099</v>
      </c>
      <c r="J2513">
        <f t="shared" si="40"/>
        <v>4.4585740442872765</v>
      </c>
      <c r="K2513" t="str" cm="1">
        <f t="array" ref="K2513">INDEX($P$5:$P$12,MATCH(MIN(ABS(MOD(J2513 - $Q$5:$Q$12 + PI(), 2*PI()) - PI())),ABS(MOD(J2513 - $Q$5:$Q$12 + PI(), 2*PI()) - PI()),0))</f>
        <v>W</v>
      </c>
      <c r="L2513">
        <v>4.90926168443485</v>
      </c>
      <c r="M2513">
        <v>7.6026621924506204</v>
      </c>
      <c r="N2513">
        <v>2.1774470011393201</v>
      </c>
    </row>
    <row r="2514" spans="1:14" x14ac:dyDescent="0.3">
      <c r="A2514">
        <v>1681574</v>
      </c>
      <c r="B2514">
        <v>2023</v>
      </c>
      <c r="C2514">
        <v>4</v>
      </c>
      <c r="D2514">
        <v>15</v>
      </c>
      <c r="E2514">
        <v>1900</v>
      </c>
      <c r="F2514">
        <v>8.6456512451171807</v>
      </c>
      <c r="G2514">
        <v>1.77264465332031</v>
      </c>
      <c r="H2514">
        <v>8.8255059072634108</v>
      </c>
      <c r="I2514">
        <v>-1.77302668599241</v>
      </c>
      <c r="J2514">
        <f t="shared" si="40"/>
        <v>4.510158621187176</v>
      </c>
      <c r="K2514" t="str" cm="1">
        <f t="array" ref="K2514">INDEX($P$5:$P$12,MATCH(MIN(ABS(MOD(J2514 - $Q$5:$Q$12 + PI(), 2*PI()) - PI())),ABS(MOD(J2514 - $Q$5:$Q$12 + PI(), 2*PI()) - PI()),0))</f>
        <v>W</v>
      </c>
      <c r="L2514">
        <v>4.92639066311538</v>
      </c>
      <c r="M2514">
        <v>7.6035732693142304</v>
      </c>
      <c r="N2514">
        <v>2.1932249069213801</v>
      </c>
    </row>
    <row r="2515" spans="1:14" x14ac:dyDescent="0.3">
      <c r="A2515">
        <v>1681578</v>
      </c>
      <c r="B2515">
        <v>2023</v>
      </c>
      <c r="C2515">
        <v>4</v>
      </c>
      <c r="D2515">
        <v>15</v>
      </c>
      <c r="E2515">
        <v>2000</v>
      </c>
      <c r="F2515">
        <v>8.5650250244140604</v>
      </c>
      <c r="G2515">
        <v>1.3598358154296799</v>
      </c>
      <c r="H2515">
        <v>8.67230114293573</v>
      </c>
      <c r="I2515">
        <v>-1.72824827961117</v>
      </c>
      <c r="J2515">
        <f t="shared" si="40"/>
        <v>4.5549370275684158</v>
      </c>
      <c r="K2515" t="str" cm="1">
        <f t="array" ref="K2515">INDEX($P$5:$P$12,MATCH(MIN(ABS(MOD(J2515 - $Q$5:$Q$12 + PI(), 2*PI()) - PI())),ABS(MOD(J2515 - $Q$5:$Q$12 + PI(), 2*PI()) - PI()),0))</f>
        <v>W</v>
      </c>
      <c r="L2515">
        <v>4.9502705776151901</v>
      </c>
      <c r="M2515">
        <v>7.6368998421562999</v>
      </c>
      <c r="N2515">
        <v>2.2065870496961799</v>
      </c>
    </row>
    <row r="2516" spans="1:14" x14ac:dyDescent="0.3">
      <c r="A2516">
        <v>1681581</v>
      </c>
      <c r="B2516">
        <v>2023</v>
      </c>
      <c r="C2516">
        <v>4</v>
      </c>
      <c r="D2516">
        <v>15</v>
      </c>
      <c r="E2516">
        <v>2100</v>
      </c>
      <c r="F2516">
        <v>8.4109735107421795</v>
      </c>
      <c r="G2516">
        <v>1.0149365234375001</v>
      </c>
      <c r="H2516">
        <v>8.4719874613348001</v>
      </c>
      <c r="I2516">
        <v>-1.6908838553585299</v>
      </c>
      <c r="J2516">
        <f t="shared" si="40"/>
        <v>4.5923014518210561</v>
      </c>
      <c r="K2516" t="str" cm="1">
        <f t="array" ref="K2516">INDEX($P$5:$P$12,MATCH(MIN(ABS(MOD(J2516 - $Q$5:$Q$12 + PI(), 2*PI()) - PI())),ABS(MOD(J2516 - $Q$5:$Q$12 + PI(), 2*PI()) - PI()),0))</f>
        <v>W</v>
      </c>
      <c r="L2516">
        <v>4.9778500371386203</v>
      </c>
      <c r="M2516">
        <v>7.6952316496107303</v>
      </c>
      <c r="N2516">
        <v>2.21808952755398</v>
      </c>
    </row>
    <row r="2517" spans="1:14" x14ac:dyDescent="0.3">
      <c r="A2517">
        <v>1681585</v>
      </c>
      <c r="B2517">
        <v>2023</v>
      </c>
      <c r="C2517">
        <v>4</v>
      </c>
      <c r="D2517">
        <v>15</v>
      </c>
      <c r="E2517">
        <v>2200</v>
      </c>
      <c r="F2517">
        <v>8.4625964355468692</v>
      </c>
      <c r="G2517">
        <v>0.55017944335937496</v>
      </c>
      <c r="H2517">
        <v>8.4804620069207193</v>
      </c>
      <c r="I2517">
        <v>-1.6357180395979101</v>
      </c>
      <c r="J2517">
        <f t="shared" si="40"/>
        <v>4.6474672675816766</v>
      </c>
      <c r="K2517" t="str" cm="1">
        <f t="array" ref="K2517">INDEX($P$5:$P$12,MATCH(MIN(ABS(MOD(J2517 - $Q$5:$Q$12 + PI(), 2*PI()) - PI())),ABS(MOD(J2517 - $Q$5:$Q$12 + PI(), 2*PI()) - PI()),0))</f>
        <v>W</v>
      </c>
      <c r="L2517">
        <v>5.0064133275500797</v>
      </c>
      <c r="M2517">
        <v>8.1189632415771396</v>
      </c>
      <c r="N2517">
        <v>2.4482324388292098</v>
      </c>
    </row>
    <row r="2518" spans="1:14" x14ac:dyDescent="0.3">
      <c r="A2518">
        <v>1681588</v>
      </c>
      <c r="B2518">
        <v>2023</v>
      </c>
      <c r="C2518">
        <v>4</v>
      </c>
      <c r="D2518">
        <v>15</v>
      </c>
      <c r="E2518">
        <v>2300</v>
      </c>
      <c r="F2518">
        <v>8.0264587402343697</v>
      </c>
      <c r="G2518">
        <v>0.66560852050781205</v>
      </c>
      <c r="H2518">
        <v>8.0540098467320806</v>
      </c>
      <c r="I2518">
        <v>-1.65353381322045</v>
      </c>
      <c r="J2518">
        <f t="shared" si="40"/>
        <v>4.6296514939591358</v>
      </c>
      <c r="K2518" t="str" cm="1">
        <f t="array" ref="K2518">INDEX($P$5:$P$12,MATCH(MIN(ABS(MOD(J2518 - $Q$5:$Q$12 + PI(), 2*PI()) - PI())),ABS(MOD(J2518 - $Q$5:$Q$12 + PI(), 2*PI()) - PI()),0))</f>
        <v>W</v>
      </c>
      <c r="L2518">
        <v>5.0387263487763798</v>
      </c>
      <c r="M2518">
        <v>8.2461588117811395</v>
      </c>
      <c r="N2518">
        <v>2.44887108272976</v>
      </c>
    </row>
    <row r="2519" spans="1:14" x14ac:dyDescent="0.3">
      <c r="A2519">
        <v>1681592</v>
      </c>
      <c r="B2519">
        <v>2023</v>
      </c>
      <c r="C2519">
        <v>4</v>
      </c>
      <c r="D2519">
        <v>15</v>
      </c>
      <c r="E2519">
        <v>0</v>
      </c>
      <c r="F2519">
        <v>3.2388861083984302</v>
      </c>
      <c r="G2519">
        <v>-0.82768676757812498</v>
      </c>
      <c r="H2519">
        <v>3.34297002804397</v>
      </c>
      <c r="I2519">
        <v>-1.3206040595599799</v>
      </c>
      <c r="J2519">
        <f t="shared" si="40"/>
        <v>4.9625812476196067</v>
      </c>
      <c r="K2519" t="str" cm="1">
        <f t="array" ref="K2519">INDEX($P$5:$P$12,MATCH(MIN(ABS(MOD(J2519 - $Q$5:$Q$12 + PI(), 2*PI()) - PI())),ABS(MOD(J2519 - $Q$5:$Q$12 + PI(), 2*PI()) - PI()),0))</f>
        <v>W</v>
      </c>
      <c r="L2519">
        <v>4.9383424566367999</v>
      </c>
      <c r="M2519">
        <v>8.7590055465698207</v>
      </c>
      <c r="N2519">
        <v>2.1694491704305001</v>
      </c>
    </row>
    <row r="2520" spans="1:14" x14ac:dyDescent="0.3">
      <c r="A2520">
        <v>1681596</v>
      </c>
      <c r="B2520">
        <v>2023</v>
      </c>
      <c r="C2520">
        <v>4</v>
      </c>
      <c r="D2520">
        <v>15</v>
      </c>
      <c r="E2520">
        <v>100</v>
      </c>
      <c r="F2520">
        <v>3.36350952148437</v>
      </c>
      <c r="G2520">
        <v>-0.13898010253906201</v>
      </c>
      <c r="H2520">
        <v>3.36637962357453</v>
      </c>
      <c r="I2520">
        <v>-1.52949985144246</v>
      </c>
      <c r="J2520">
        <f t="shared" si="40"/>
        <v>4.7536854557371262</v>
      </c>
      <c r="K2520" t="str" cm="1">
        <f t="array" ref="K2520">INDEX($P$5:$P$12,MATCH(MIN(ABS(MOD(J2520 - $Q$5:$Q$12 + PI(), 2*PI()) - PI())),ABS(MOD(J2520 - $Q$5:$Q$12 + PI(), 2*PI()) - PI()),0))</f>
        <v>W</v>
      </c>
      <c r="L2520">
        <v>4.9494879633428503</v>
      </c>
      <c r="M2520">
        <v>8.7702492607964402</v>
      </c>
      <c r="N2520">
        <v>2.1584730148315399</v>
      </c>
    </row>
    <row r="2521" spans="1:14" x14ac:dyDescent="0.3">
      <c r="A2521">
        <v>1681599</v>
      </c>
      <c r="B2521">
        <v>2023</v>
      </c>
      <c r="C2521">
        <v>4</v>
      </c>
      <c r="D2521">
        <v>15</v>
      </c>
      <c r="E2521">
        <v>200</v>
      </c>
      <c r="F2521">
        <v>3.6091424560546801</v>
      </c>
      <c r="G2521">
        <v>0.82723083496093697</v>
      </c>
      <c r="H2521">
        <v>3.7027314407618901</v>
      </c>
      <c r="I2521">
        <v>-1.79610882565078</v>
      </c>
      <c r="J2521">
        <f t="shared" si="40"/>
        <v>4.4870764815288062</v>
      </c>
      <c r="K2521" t="str" cm="1">
        <f t="array" ref="K2521">INDEX($P$5:$P$12,MATCH(MIN(ABS(MOD(J2521 - $Q$5:$Q$12 + PI(), 2*PI()) - PI())),ABS(MOD(J2521 - $Q$5:$Q$12 + PI(), 2*PI()) - PI()),0))</f>
        <v>W</v>
      </c>
      <c r="L2521">
        <v>4.9580526894085502</v>
      </c>
      <c r="M2521">
        <v>8.77452426486545</v>
      </c>
      <c r="N2521">
        <v>2.1470906999375998</v>
      </c>
    </row>
    <row r="2522" spans="1:14" x14ac:dyDescent="0.3">
      <c r="A2522">
        <v>1681603</v>
      </c>
      <c r="B2522">
        <v>2023</v>
      </c>
      <c r="C2522">
        <v>4</v>
      </c>
      <c r="D2522">
        <v>16</v>
      </c>
      <c r="E2522">
        <v>300</v>
      </c>
      <c r="F2522">
        <v>7.3426684570312499</v>
      </c>
      <c r="G2522">
        <v>7.9116210937500001E-2</v>
      </c>
      <c r="H2522">
        <v>7.3430946776352197</v>
      </c>
      <c r="I2522">
        <v>-1.58157076797803</v>
      </c>
      <c r="J2522">
        <f t="shared" si="40"/>
        <v>4.7016145392015565</v>
      </c>
      <c r="K2522" t="str" cm="1">
        <f t="array" ref="K2522">INDEX($P$5:$P$12,MATCH(MIN(ABS(MOD(J2522 - $Q$5:$Q$12 + PI(), 2*PI()) - PI())),ABS(MOD(J2522 - $Q$5:$Q$12 + PI(), 2*PI()) - PI()),0))</f>
        <v>W</v>
      </c>
      <c r="L2522">
        <v>5.1373643908680204</v>
      </c>
      <c r="M2522">
        <v>8.6091195212470097</v>
      </c>
      <c r="N2522">
        <v>2.41286849975585</v>
      </c>
    </row>
    <row r="2523" spans="1:14" x14ac:dyDescent="0.3">
      <c r="A2523">
        <v>1681606</v>
      </c>
      <c r="B2523">
        <v>2023</v>
      </c>
      <c r="C2523">
        <v>4</v>
      </c>
      <c r="D2523">
        <v>16</v>
      </c>
      <c r="E2523">
        <v>400</v>
      </c>
      <c r="F2523">
        <v>6.7262969970703104</v>
      </c>
      <c r="G2523">
        <v>-1.4364379882812499</v>
      </c>
      <c r="H2523">
        <v>6.8779666607926</v>
      </c>
      <c r="I2523">
        <v>-1.3604012156401599</v>
      </c>
      <c r="J2523">
        <f t="shared" si="40"/>
        <v>4.9227840915394268</v>
      </c>
      <c r="K2523" t="str" cm="1">
        <f t="array" ref="K2523">INDEX($P$5:$P$12,MATCH(MIN(ABS(MOD(J2523 - $Q$5:$Q$12 + PI(), 2*PI()) - PI())),ABS(MOD(J2523 - $Q$5:$Q$12 + PI(), 2*PI()) - PI()),0))</f>
        <v>W</v>
      </c>
      <c r="L2523">
        <v>5.1601856692438401</v>
      </c>
      <c r="M2523">
        <v>8.6339313719007702</v>
      </c>
      <c r="N2523">
        <v>2.3989699681599901</v>
      </c>
    </row>
    <row r="2524" spans="1:14" x14ac:dyDescent="0.3">
      <c r="A2524">
        <v>1681610</v>
      </c>
      <c r="B2524">
        <v>2023</v>
      </c>
      <c r="C2524">
        <v>4</v>
      </c>
      <c r="D2524">
        <v>16</v>
      </c>
      <c r="E2524">
        <v>500</v>
      </c>
      <c r="F2524">
        <v>5.8231823730468699</v>
      </c>
      <c r="G2524">
        <v>-3.0480657958984301</v>
      </c>
      <c r="H2524">
        <v>6.5726827130091801</v>
      </c>
      <c r="I2524">
        <v>-1.0885758420040901</v>
      </c>
      <c r="J2524">
        <f t="shared" si="40"/>
        <v>5.1946094651754962</v>
      </c>
      <c r="K2524" t="str" cm="1">
        <f t="array" ref="K2524">INDEX($P$5:$P$12,MATCH(MIN(ABS(MOD(J2524 - $Q$5:$Q$12 + PI(), 2*PI()) - PI())),ABS(MOD(J2524 - $Q$5:$Q$12 + PI(), 2*PI()) - PI()),0))</f>
        <v>NW</v>
      </c>
      <c r="L2524">
        <v>5.1858916837124402</v>
      </c>
      <c r="M2524">
        <v>8.6451635360717702</v>
      </c>
      <c r="N2524">
        <v>2.38049358791775</v>
      </c>
    </row>
    <row r="2525" spans="1:14" x14ac:dyDescent="0.3">
      <c r="A2525">
        <v>1681614</v>
      </c>
      <c r="B2525">
        <v>2023</v>
      </c>
      <c r="C2525">
        <v>4</v>
      </c>
      <c r="D2525">
        <v>16</v>
      </c>
      <c r="E2525">
        <v>600</v>
      </c>
      <c r="F2525">
        <v>4.5279150390625</v>
      </c>
      <c r="G2525">
        <v>-4.635048828125</v>
      </c>
      <c r="H2525">
        <v>6.4796367367369596</v>
      </c>
      <c r="I2525">
        <v>-0.77370665078800605</v>
      </c>
      <c r="J2525">
        <f t="shared" si="40"/>
        <v>5.5094786563915799</v>
      </c>
      <c r="K2525" t="str" cm="1">
        <f t="array" ref="K2525">INDEX($P$5:$P$12,MATCH(MIN(ABS(MOD(J2525 - $Q$5:$Q$12 + PI(), 2*PI()) - PI())),ABS(MOD(J2525 - $Q$5:$Q$12 + PI(), 2*PI()) - PI()),0))</f>
        <v>NW</v>
      </c>
      <c r="L2525">
        <v>5.2150822965140096</v>
      </c>
      <c r="M2525">
        <v>8.6470883687337192</v>
      </c>
      <c r="N2525">
        <v>2.3576579623752099</v>
      </c>
    </row>
    <row r="2526" spans="1:14" x14ac:dyDescent="0.3">
      <c r="A2526">
        <v>1681617</v>
      </c>
      <c r="B2526">
        <v>2023</v>
      </c>
      <c r="C2526">
        <v>4</v>
      </c>
      <c r="D2526">
        <v>16</v>
      </c>
      <c r="E2526">
        <v>700</v>
      </c>
      <c r="F2526">
        <v>3.2803289794921802</v>
      </c>
      <c r="G2526">
        <v>-5.5203753662109296</v>
      </c>
      <c r="H2526">
        <v>6.42145640782251</v>
      </c>
      <c r="I2526">
        <v>-0.53616020435407696</v>
      </c>
      <c r="J2526">
        <f t="shared" si="40"/>
        <v>5.7470251028255088</v>
      </c>
      <c r="K2526" t="str" cm="1">
        <f t="array" ref="K2526">INDEX($P$5:$P$12,MATCH(MIN(ABS(MOD(J2526 - $Q$5:$Q$12 + PI(), 2*PI()) - PI())),ABS(MOD(J2526 - $Q$5:$Q$12 + PI(), 2*PI()) - PI()),0))</f>
        <v>NW</v>
      </c>
      <c r="L2526">
        <v>5.2456069754776298</v>
      </c>
      <c r="M2526">
        <v>8.6430048412746796</v>
      </c>
      <c r="N2526">
        <v>2.33179982503255</v>
      </c>
    </row>
    <row r="2527" spans="1:14" x14ac:dyDescent="0.3">
      <c r="A2527">
        <v>1681621</v>
      </c>
      <c r="B2527">
        <v>2023</v>
      </c>
      <c r="C2527">
        <v>4</v>
      </c>
      <c r="D2527">
        <v>16</v>
      </c>
      <c r="E2527">
        <v>800</v>
      </c>
      <c r="F2527">
        <v>2.3606103515624999</v>
      </c>
      <c r="G2527">
        <v>-5.6995245361328104</v>
      </c>
      <c r="H2527">
        <v>6.1690405388426397</v>
      </c>
      <c r="I2527">
        <v>-0.39266763040702002</v>
      </c>
      <c r="J2527">
        <f t="shared" si="40"/>
        <v>5.890517676772566</v>
      </c>
      <c r="K2527" t="str" cm="1">
        <f t="array" ref="K2527">INDEX($P$5:$P$12,MATCH(MIN(ABS(MOD(J2527 - $Q$5:$Q$12 + PI(), 2*PI()) - PI())),ABS(MOD(J2527 - $Q$5:$Q$12 + PI(), 2*PI()) - PI()),0))</f>
        <v>N</v>
      </c>
      <c r="L2527">
        <v>5.2754176905436898</v>
      </c>
      <c r="M2527">
        <v>8.6406262715657505</v>
      </c>
      <c r="N2527">
        <v>2.3032315572102799</v>
      </c>
    </row>
    <row r="2528" spans="1:14" x14ac:dyDescent="0.3">
      <c r="A2528">
        <v>1681624</v>
      </c>
      <c r="B2528">
        <v>2023</v>
      </c>
      <c r="C2528">
        <v>4</v>
      </c>
      <c r="D2528">
        <v>16</v>
      </c>
      <c r="E2528">
        <v>900</v>
      </c>
      <c r="F2528">
        <v>1.93241821289062</v>
      </c>
      <c r="G2528">
        <v>-5.4243621826171804</v>
      </c>
      <c r="H2528">
        <v>5.7582936046817599</v>
      </c>
      <c r="I2528">
        <v>-0.342230092190625</v>
      </c>
      <c r="J2528">
        <f t="shared" si="40"/>
        <v>5.9409552149889615</v>
      </c>
      <c r="K2528" t="str" cm="1">
        <f t="array" ref="K2528">INDEX($P$5:$P$12,MATCH(MIN(ABS(MOD(J2528 - $Q$5:$Q$12 + PI(), 2*PI()) - PI())),ABS(MOD(J2528 - $Q$5:$Q$12 + PI(), 2*PI()) - PI()),0))</f>
        <v>N</v>
      </c>
      <c r="L2528">
        <v>5.3031903180181903</v>
      </c>
      <c r="M2528">
        <v>8.5329999923706001</v>
      </c>
      <c r="N2528">
        <v>2.2196911705864801</v>
      </c>
    </row>
    <row r="2529" spans="1:14" x14ac:dyDescent="0.3">
      <c r="A2529">
        <v>1681628</v>
      </c>
      <c r="B2529">
        <v>2023</v>
      </c>
      <c r="C2529">
        <v>4</v>
      </c>
      <c r="D2529">
        <v>16</v>
      </c>
      <c r="E2529">
        <v>1000</v>
      </c>
      <c r="F2529">
        <v>2.0995117187500001</v>
      </c>
      <c r="G2529">
        <v>-4.8391992187500001</v>
      </c>
      <c r="H2529">
        <v>5.2750164488766398</v>
      </c>
      <c r="I2529">
        <v>-0.40934710463301099</v>
      </c>
      <c r="J2529">
        <f t="shared" si="40"/>
        <v>5.8738382025465752</v>
      </c>
      <c r="K2529" t="str" cm="1">
        <f t="array" ref="K2529">INDEX($P$5:$P$12,MATCH(MIN(ABS(MOD(J2529 - $Q$5:$Q$12 + PI(), 2*PI()) - PI())),ABS(MOD(J2529 - $Q$5:$Q$12 + PI(), 2*PI()) - PI()),0))</f>
        <v>NW</v>
      </c>
      <c r="L2529">
        <v>5.32410643013153</v>
      </c>
      <c r="M2529">
        <v>8.5349004533555703</v>
      </c>
      <c r="N2529">
        <v>2.1834287643432599</v>
      </c>
    </row>
    <row r="2530" spans="1:14" x14ac:dyDescent="0.3">
      <c r="A2530">
        <v>1681632</v>
      </c>
      <c r="B2530">
        <v>2023</v>
      </c>
      <c r="C2530">
        <v>4</v>
      </c>
      <c r="D2530">
        <v>16</v>
      </c>
      <c r="E2530">
        <v>1100</v>
      </c>
      <c r="F2530">
        <v>2.2120758056640599</v>
      </c>
      <c r="G2530">
        <v>-4.7792370605468699</v>
      </c>
      <c r="H2530">
        <v>5.26634467642491</v>
      </c>
      <c r="I2530">
        <v>-0.433489477621884</v>
      </c>
      <c r="J2530">
        <f t="shared" si="40"/>
        <v>5.8496958295577022</v>
      </c>
      <c r="K2530" t="str" cm="1">
        <f t="array" ref="K2530">INDEX($P$5:$P$12,MATCH(MIN(ABS(MOD(J2530 - $Q$5:$Q$12 + PI(), 2*PI()) - PI())),ABS(MOD(J2530 - $Q$5:$Q$12 + PI(), 2*PI()) - PI()),0))</f>
        <v>NW</v>
      </c>
      <c r="L2530">
        <v>5.3469692538203502</v>
      </c>
      <c r="M2530">
        <v>8.5295865800645601</v>
      </c>
      <c r="N2530">
        <v>2.1552101771036698</v>
      </c>
    </row>
    <row r="2531" spans="1:14" x14ac:dyDescent="0.3">
      <c r="A2531">
        <v>1681635</v>
      </c>
      <c r="B2531">
        <v>2023</v>
      </c>
      <c r="C2531">
        <v>4</v>
      </c>
      <c r="D2531">
        <v>16</v>
      </c>
      <c r="E2531">
        <v>1200</v>
      </c>
      <c r="F2531">
        <v>2.3229895019531202</v>
      </c>
      <c r="G2531">
        <v>-4.8298809814453101</v>
      </c>
      <c r="H2531">
        <v>5.3594804338771</v>
      </c>
      <c r="I2531">
        <v>-0.44830158922171898</v>
      </c>
      <c r="J2531">
        <f t="shared" si="40"/>
        <v>5.834883717957867</v>
      </c>
      <c r="K2531" t="str" cm="1">
        <f t="array" ref="K2531">INDEX($P$5:$P$12,MATCH(MIN(ABS(MOD(J2531 - $Q$5:$Q$12 + PI(), 2*PI()) - PI())),ABS(MOD(J2531 - $Q$5:$Q$12 + PI(), 2*PI()) - PI()),0))</f>
        <v>NW</v>
      </c>
      <c r="L2531">
        <v>5.3725914674866502</v>
      </c>
      <c r="M2531">
        <v>8.5236262215508294</v>
      </c>
      <c r="N2531">
        <v>2.134949154324</v>
      </c>
    </row>
    <row r="2532" spans="1:14" x14ac:dyDescent="0.3">
      <c r="A2532">
        <v>1681639</v>
      </c>
      <c r="B2532">
        <v>2023</v>
      </c>
      <c r="C2532">
        <v>4</v>
      </c>
      <c r="D2532">
        <v>16</v>
      </c>
      <c r="E2532">
        <v>1300</v>
      </c>
      <c r="F2532">
        <v>2.4403155517578101</v>
      </c>
      <c r="G2532">
        <v>-4.7390362548828104</v>
      </c>
      <c r="H2532">
        <v>5.33044131543015</v>
      </c>
      <c r="I2532">
        <v>-0.47552741915221403</v>
      </c>
      <c r="J2532">
        <f t="shared" si="40"/>
        <v>5.8076578880273724</v>
      </c>
      <c r="K2532" t="str" cm="1">
        <f t="array" ref="K2532">INDEX($P$5:$P$12,MATCH(MIN(ABS(MOD(J2532 - $Q$5:$Q$12 + PI(), 2*PI()) - PI())),ABS(MOD(J2532 - $Q$5:$Q$12 + PI(), 2*PI()) - PI()),0))</f>
        <v>NW</v>
      </c>
      <c r="L2532">
        <v>5.4003965263450899</v>
      </c>
      <c r="M2532">
        <v>8.5286032358805297</v>
      </c>
      <c r="N2532">
        <v>2.1207945081922701</v>
      </c>
    </row>
    <row r="2533" spans="1:14" x14ac:dyDescent="0.3">
      <c r="A2533">
        <v>1681642</v>
      </c>
      <c r="B2533">
        <v>2023</v>
      </c>
      <c r="C2533">
        <v>4</v>
      </c>
      <c r="D2533">
        <v>16</v>
      </c>
      <c r="E2533">
        <v>1400</v>
      </c>
      <c r="F2533">
        <v>2.55666015625</v>
      </c>
      <c r="G2533">
        <v>-4.66130310058593</v>
      </c>
      <c r="H2533">
        <v>5.3164139934817296</v>
      </c>
      <c r="I2533">
        <v>-0.50168019729518898</v>
      </c>
      <c r="J2533">
        <f t="shared" si="40"/>
        <v>5.7815051098843977</v>
      </c>
      <c r="K2533" t="str" cm="1">
        <f t="array" ref="K2533">INDEX($P$5:$P$12,MATCH(MIN(ABS(MOD(J2533 - $Q$5:$Q$12 + PI(), 2*PI()) - PI())),ABS(MOD(J2533 - $Q$5:$Q$12 + PI(), 2*PI()) - PI()),0))</f>
        <v>NW</v>
      </c>
      <c r="L2533">
        <v>5.4302272447100002</v>
      </c>
      <c r="M2533">
        <v>8.5438495212130992</v>
      </c>
      <c r="N2533">
        <v>2.1132427851358999</v>
      </c>
    </row>
    <row r="2534" spans="1:14" x14ac:dyDescent="0.3">
      <c r="A2534">
        <v>1681646</v>
      </c>
      <c r="B2534">
        <v>2023</v>
      </c>
      <c r="C2534">
        <v>4</v>
      </c>
      <c r="D2534">
        <v>16</v>
      </c>
      <c r="E2534">
        <v>1500</v>
      </c>
      <c r="F2534">
        <v>2.6689721679687501</v>
      </c>
      <c r="G2534">
        <v>-4.66237854003906</v>
      </c>
      <c r="H2534">
        <v>5.3722607982122899</v>
      </c>
      <c r="I2534">
        <v>-0.51991473715016201</v>
      </c>
      <c r="J2534">
        <f t="shared" si="40"/>
        <v>5.763270570029424</v>
      </c>
      <c r="K2534" t="str" cm="1">
        <f t="array" ref="K2534">INDEX($P$5:$P$12,MATCH(MIN(ABS(MOD(J2534 - $Q$5:$Q$12 + PI(), 2*PI()) - PI())),ABS(MOD(J2534 - $Q$5:$Q$12 + PI(), 2*PI()) - PI()),0))</f>
        <v>NW</v>
      </c>
      <c r="L2534">
        <v>5.46166734091232</v>
      </c>
      <c r="M2534">
        <v>8.5727531645033093</v>
      </c>
      <c r="N2534">
        <v>2.1115839216444199</v>
      </c>
    </row>
    <row r="2535" spans="1:14" x14ac:dyDescent="0.3">
      <c r="A2535">
        <v>1681650</v>
      </c>
      <c r="B2535">
        <v>2023</v>
      </c>
      <c r="C2535">
        <v>4</v>
      </c>
      <c r="D2535">
        <v>16</v>
      </c>
      <c r="E2535">
        <v>1600</v>
      </c>
      <c r="F2535">
        <v>2.7484118652343699</v>
      </c>
      <c r="G2535">
        <v>-4.7608520507812502</v>
      </c>
      <c r="H2535">
        <v>5.4972247571287403</v>
      </c>
      <c r="I2535">
        <v>-0.52355665797615603</v>
      </c>
      <c r="J2535">
        <f t="shared" si="40"/>
        <v>5.7596286492034299</v>
      </c>
      <c r="K2535" t="str" cm="1">
        <f t="array" ref="K2535">INDEX($P$5:$P$12,MATCH(MIN(ABS(MOD(J2535 - $Q$5:$Q$12 + PI(), 2*PI()) - PI())),ABS(MOD(J2535 - $Q$5:$Q$12 + PI(), 2*PI()) - PI()),0))</f>
        <v>NW</v>
      </c>
      <c r="L2535">
        <v>5.4948413325283596</v>
      </c>
      <c r="M2535">
        <v>8.6096406512790207</v>
      </c>
      <c r="N2535">
        <v>2.1163999769422701</v>
      </c>
    </row>
    <row r="2536" spans="1:14" x14ac:dyDescent="0.3">
      <c r="A2536">
        <v>1681653</v>
      </c>
      <c r="B2536">
        <v>2023</v>
      </c>
      <c r="C2536">
        <v>4</v>
      </c>
      <c r="D2536">
        <v>16</v>
      </c>
      <c r="E2536">
        <v>1700</v>
      </c>
      <c r="F2536">
        <v>2.8251049804687498</v>
      </c>
      <c r="G2536">
        <v>-4.9046600341796802</v>
      </c>
      <c r="H2536">
        <v>5.6601155643280601</v>
      </c>
      <c r="I2536">
        <v>-0.52258866607787602</v>
      </c>
      <c r="J2536">
        <f t="shared" si="40"/>
        <v>5.76059664110171</v>
      </c>
      <c r="K2536" t="str" cm="1">
        <f t="array" ref="K2536">INDEX($P$5:$P$12,MATCH(MIN(ABS(MOD(J2536 - $Q$5:$Q$12 + PI(), 2*PI()) - PI())),ABS(MOD(J2536 - $Q$5:$Q$12 + PI(), 2*PI()) - PI()),0))</f>
        <v>NW</v>
      </c>
      <c r="L2536">
        <v>5.52891866838615</v>
      </c>
      <c r="M2536">
        <v>8.6531979242960606</v>
      </c>
      <c r="N2536">
        <v>2.1271814770168702</v>
      </c>
    </row>
    <row r="2537" spans="1:14" x14ac:dyDescent="0.3">
      <c r="A2537">
        <v>1681657</v>
      </c>
      <c r="B2537">
        <v>2023</v>
      </c>
      <c r="C2537">
        <v>4</v>
      </c>
      <c r="D2537">
        <v>16</v>
      </c>
      <c r="E2537">
        <v>1800</v>
      </c>
      <c r="F2537">
        <v>2.88243041992187</v>
      </c>
      <c r="G2537">
        <v>-5.0559539794921804</v>
      </c>
      <c r="H2537">
        <v>5.8198862332896004</v>
      </c>
      <c r="I2537">
        <v>-0.51814863839422498</v>
      </c>
      <c r="J2537">
        <f t="shared" si="40"/>
        <v>5.7650366687853616</v>
      </c>
      <c r="K2537" t="str" cm="1">
        <f t="array" ref="K2537">INDEX($P$5:$P$12,MATCH(MIN(ABS(MOD(J2537 - $Q$5:$Q$12 + PI(), 2*PI()) - PI())),ABS(MOD(J2537 - $Q$5:$Q$12 + PI(), 2*PI()) - PI()),0))</f>
        <v>NW</v>
      </c>
      <c r="L2537">
        <v>5.5631404067563901</v>
      </c>
      <c r="M2537">
        <v>8.7030549579196492</v>
      </c>
      <c r="N2537">
        <v>2.1430542204115102</v>
      </c>
    </row>
    <row r="2538" spans="1:14" x14ac:dyDescent="0.3">
      <c r="A2538">
        <v>1681660</v>
      </c>
      <c r="B2538">
        <v>2023</v>
      </c>
      <c r="C2538">
        <v>4</v>
      </c>
      <c r="D2538">
        <v>16</v>
      </c>
      <c r="E2538">
        <v>1900</v>
      </c>
      <c r="F2538">
        <v>2.8247662353515599</v>
      </c>
      <c r="G2538">
        <v>-5.2657244873046798</v>
      </c>
      <c r="H2538">
        <v>5.9755467248263097</v>
      </c>
      <c r="I2538">
        <v>-0.49237598627423201</v>
      </c>
      <c r="J2538">
        <f t="shared" si="40"/>
        <v>5.7908093209053542</v>
      </c>
      <c r="K2538" t="str" cm="1">
        <f t="array" ref="K2538">INDEX($P$5:$P$12,MATCH(MIN(ABS(MOD(J2538 - $Q$5:$Q$12 + PI(), 2*PI()) - PI())),ABS(MOD(J2538 - $Q$5:$Q$12 + PI(), 2*PI()) - PI()),0))</f>
        <v>NW</v>
      </c>
      <c r="L2538">
        <v>5.5967519853302097</v>
      </c>
      <c r="M2538">
        <v>8.7578867806328606</v>
      </c>
      <c r="N2538">
        <v>2.16323969099256</v>
      </c>
    </row>
    <row r="2539" spans="1:14" x14ac:dyDescent="0.3">
      <c r="A2539">
        <v>1681664</v>
      </c>
      <c r="B2539">
        <v>2023</v>
      </c>
      <c r="C2539">
        <v>4</v>
      </c>
      <c r="D2539">
        <v>16</v>
      </c>
      <c r="E2539">
        <v>2000</v>
      </c>
      <c r="F2539">
        <v>2.7600305175781199</v>
      </c>
      <c r="G2539">
        <v>-5.4354766845703102</v>
      </c>
      <c r="H2539">
        <v>6.0960786778444698</v>
      </c>
      <c r="I2539">
        <v>-0.46985282981630699</v>
      </c>
      <c r="J2539">
        <f t="shared" si="40"/>
        <v>5.8133324773632795</v>
      </c>
      <c r="K2539" t="str" cm="1">
        <f t="array" ref="K2539">INDEX($P$5:$P$12,MATCH(MIN(ABS(MOD(J2539 - $Q$5:$Q$12 + PI(), 2*PI()) - PI())),ABS(MOD(J2539 - $Q$5:$Q$12 + PI(), 2*PI()) - PI()),0))</f>
        <v>NW</v>
      </c>
      <c r="L2539">
        <v>5.6296009529305397</v>
      </c>
      <c r="M2539">
        <v>8.8146231969197597</v>
      </c>
      <c r="N2539">
        <v>2.1871461868286102</v>
      </c>
    </row>
    <row r="2540" spans="1:14" x14ac:dyDescent="0.3">
      <c r="A2540">
        <v>1681668</v>
      </c>
      <c r="B2540">
        <v>2023</v>
      </c>
      <c r="C2540">
        <v>4</v>
      </c>
      <c r="D2540">
        <v>16</v>
      </c>
      <c r="E2540">
        <v>2100</v>
      </c>
      <c r="F2540">
        <v>2.4684423828124999</v>
      </c>
      <c r="G2540">
        <v>-5.5472924804687498</v>
      </c>
      <c r="H2540">
        <v>6.0717099454050096</v>
      </c>
      <c r="I2540">
        <v>-0.41867268726858697</v>
      </c>
      <c r="J2540">
        <f t="shared" si="40"/>
        <v>5.8645126199109994</v>
      </c>
      <c r="K2540" t="str" cm="1">
        <f t="array" ref="K2540">INDEX($P$5:$P$12,MATCH(MIN(ABS(MOD(J2540 - $Q$5:$Q$12 + PI(), 2*PI()) - PI())),ABS(MOD(J2540 - $Q$5:$Q$12 + PI(), 2*PI()) - PI()),0))</f>
        <v>NW</v>
      </c>
      <c r="L2540">
        <v>5.6612211971852702</v>
      </c>
      <c r="M2540">
        <v>8.9050904379950602</v>
      </c>
      <c r="N2540">
        <v>2.2280829747517901</v>
      </c>
    </row>
    <row r="2541" spans="1:14" x14ac:dyDescent="0.3">
      <c r="A2541">
        <v>1681671</v>
      </c>
      <c r="B2541">
        <v>2023</v>
      </c>
      <c r="C2541">
        <v>4</v>
      </c>
      <c r="D2541">
        <v>16</v>
      </c>
      <c r="E2541">
        <v>2200</v>
      </c>
      <c r="F2541">
        <v>2.2526678466796799</v>
      </c>
      <c r="G2541">
        <v>-5.33685913085937</v>
      </c>
      <c r="H2541">
        <v>5.7928039678640504</v>
      </c>
      <c r="I2541">
        <v>-0.39940851613973</v>
      </c>
      <c r="J2541">
        <f t="shared" si="40"/>
        <v>5.883776791039856</v>
      </c>
      <c r="K2541" t="str" cm="1">
        <f t="array" ref="K2541">INDEX($P$5:$P$12,MATCH(MIN(ABS(MOD(J2541 - $Q$5:$Q$12 + PI(), 2*PI()) - PI())),ABS(MOD(J2541 - $Q$5:$Q$12 + PI(), 2*PI()) - PI()),0))</f>
        <v>NW</v>
      </c>
      <c r="L2541">
        <v>5.6907789711291201</v>
      </c>
      <c r="M2541">
        <v>8.9936865700615698</v>
      </c>
      <c r="N2541">
        <v>2.2518579694959802</v>
      </c>
    </row>
    <row r="2542" spans="1:14" x14ac:dyDescent="0.3">
      <c r="A2542">
        <v>1681675</v>
      </c>
      <c r="B2542">
        <v>2023</v>
      </c>
      <c r="C2542">
        <v>4</v>
      </c>
      <c r="D2542">
        <v>16</v>
      </c>
      <c r="E2542">
        <v>2300</v>
      </c>
      <c r="F2542">
        <v>1.95949584960937</v>
      </c>
      <c r="G2542">
        <v>-5.0931298828124998</v>
      </c>
      <c r="H2542">
        <v>5.4570684426561797</v>
      </c>
      <c r="I2542">
        <v>-0.36727641004213601</v>
      </c>
      <c r="J2542">
        <f t="shared" si="40"/>
        <v>5.9159088971374505</v>
      </c>
      <c r="K2542" t="str" cm="1">
        <f t="array" ref="K2542">INDEX($P$5:$P$12,MATCH(MIN(ABS(MOD(J2542 - $Q$5:$Q$12 + PI(), 2*PI()) - PI())),ABS(MOD(J2542 - $Q$5:$Q$12 + PI(), 2*PI()) - PI()),0))</f>
        <v>N</v>
      </c>
      <c r="L2542">
        <v>5.7181395779923099</v>
      </c>
      <c r="M2542">
        <v>9.1019572152031696</v>
      </c>
      <c r="N2542">
        <v>2.2747400071885799</v>
      </c>
    </row>
    <row r="2543" spans="1:14" x14ac:dyDescent="0.3">
      <c r="A2543">
        <v>1681678</v>
      </c>
      <c r="B2543">
        <v>2023</v>
      </c>
      <c r="C2543">
        <v>4</v>
      </c>
      <c r="D2543">
        <v>16</v>
      </c>
      <c r="E2543">
        <v>0</v>
      </c>
      <c r="F2543">
        <v>7.6310870361328096</v>
      </c>
      <c r="G2543">
        <v>1.1150402832031201</v>
      </c>
      <c r="H2543">
        <v>7.7121206024153901</v>
      </c>
      <c r="I2543">
        <v>-1.7158876944444801</v>
      </c>
      <c r="J2543">
        <f t="shared" si="40"/>
        <v>4.5672976127351061</v>
      </c>
      <c r="K2543" t="str" cm="1">
        <f t="array" ref="K2543">INDEX($P$5:$P$12,MATCH(MIN(ABS(MOD(J2543 - $Q$5:$Q$12 + PI(), 2*PI()) - PI())),ABS(MOD(J2543 - $Q$5:$Q$12 + PI(), 2*PI()) - PI()),0))</f>
        <v>W</v>
      </c>
      <c r="L2543">
        <v>5.0685906821523803</v>
      </c>
      <c r="M2543">
        <v>8.3758153915405202</v>
      </c>
      <c r="N2543">
        <v>2.44182523091634</v>
      </c>
    </row>
    <row r="2544" spans="1:14" x14ac:dyDescent="0.3">
      <c r="A2544">
        <v>1681682</v>
      </c>
      <c r="B2544">
        <v>2023</v>
      </c>
      <c r="C2544">
        <v>4</v>
      </c>
      <c r="D2544">
        <v>16</v>
      </c>
      <c r="E2544">
        <v>100</v>
      </c>
      <c r="F2544">
        <v>7.51904907226562</v>
      </c>
      <c r="G2544">
        <v>1.2909954833984301</v>
      </c>
      <c r="H2544">
        <v>7.62907388149398</v>
      </c>
      <c r="I2544">
        <v>-1.74083500747819</v>
      </c>
      <c r="J2544">
        <f t="shared" si="40"/>
        <v>4.542350299701396</v>
      </c>
      <c r="K2544" t="str" cm="1">
        <f t="array" ref="K2544">INDEX($P$5:$P$12,MATCH(MIN(ABS(MOD(J2544 - $Q$5:$Q$12 + PI(), 2*PI()) - PI())),ABS(MOD(J2544 - $Q$5:$Q$12 + PI(), 2*PI()) - PI()),0))</f>
        <v>W</v>
      </c>
      <c r="L2544">
        <v>5.09444772744546</v>
      </c>
      <c r="M2544">
        <v>8.4858207702636701</v>
      </c>
      <c r="N2544">
        <v>2.4324410756428998</v>
      </c>
    </row>
    <row r="2545" spans="1:14" x14ac:dyDescent="0.3">
      <c r="A2545">
        <v>1681686</v>
      </c>
      <c r="B2545">
        <v>2023</v>
      </c>
      <c r="C2545">
        <v>4</v>
      </c>
      <c r="D2545">
        <v>16</v>
      </c>
      <c r="E2545">
        <v>200</v>
      </c>
      <c r="F2545">
        <v>7.4310601806640602</v>
      </c>
      <c r="G2545">
        <v>0.963701782226562</v>
      </c>
      <c r="H2545">
        <v>7.4932887662039001</v>
      </c>
      <c r="I2545">
        <v>-1.69976218107625</v>
      </c>
      <c r="J2545">
        <f t="shared" si="40"/>
        <v>4.5834231261033365</v>
      </c>
      <c r="K2545" t="str" cm="1">
        <f t="array" ref="K2545">INDEX($P$5:$P$12,MATCH(MIN(ABS(MOD(J2545 - $Q$5:$Q$12 + PI(), 2*PI()) - PI())),ABS(MOD(J2545 - $Q$5:$Q$12 + PI(), 2*PI()) - PI()),0))</f>
        <v>W</v>
      </c>
      <c r="L2545">
        <v>5.1164589313990403</v>
      </c>
      <c r="M2545">
        <v>8.5604115592108805</v>
      </c>
      <c r="N2545">
        <v>2.4238218731350298</v>
      </c>
    </row>
    <row r="2546" spans="1:14" x14ac:dyDescent="0.3">
      <c r="A2546">
        <v>1681689</v>
      </c>
      <c r="B2546">
        <v>2023</v>
      </c>
      <c r="C2546">
        <v>4</v>
      </c>
      <c r="D2546">
        <v>17</v>
      </c>
      <c r="E2546">
        <v>300</v>
      </c>
      <c r="F2546">
        <v>1.3665283203125</v>
      </c>
      <c r="G2546">
        <v>-5.0133294677734304</v>
      </c>
      <c r="H2546">
        <v>5.1962363305243899</v>
      </c>
      <c r="I2546">
        <v>-0.26611403390987898</v>
      </c>
      <c r="J2546">
        <f t="shared" si="40"/>
        <v>6.0170712732697069</v>
      </c>
      <c r="K2546" t="str" cm="1">
        <f t="array" ref="K2546">INDEX($P$5:$P$12,MATCH(MIN(ABS(MOD(J2546 - $Q$5:$Q$12 + PI(), 2*PI()) - PI())),ABS(MOD(J2546 - $Q$5:$Q$12 + PI(), 2*PI()) - PI()),0))</f>
        <v>N</v>
      </c>
      <c r="L2546">
        <v>5.8154795361872802</v>
      </c>
      <c r="M2546">
        <v>9.55262851715087</v>
      </c>
      <c r="N2546">
        <v>2.3830091688368</v>
      </c>
    </row>
    <row r="2547" spans="1:14" x14ac:dyDescent="0.3">
      <c r="A2547">
        <v>1681693</v>
      </c>
      <c r="B2547">
        <v>2023</v>
      </c>
      <c r="C2547">
        <v>4</v>
      </c>
      <c r="D2547">
        <v>17</v>
      </c>
      <c r="E2547">
        <v>400</v>
      </c>
      <c r="F2547">
        <v>1.3825695800781199</v>
      </c>
      <c r="G2547">
        <v>-4.7721362304687496</v>
      </c>
      <c r="H2547">
        <v>4.96837829134516</v>
      </c>
      <c r="I2547">
        <v>-0.28199646982927801</v>
      </c>
      <c r="J2547">
        <f t="shared" si="40"/>
        <v>6.0011888373503082</v>
      </c>
      <c r="K2547" t="str" cm="1">
        <f t="array" ref="K2547">INDEX($P$5:$P$12,MATCH(MIN(ABS(MOD(J2547 - $Q$5:$Q$12 + PI(), 2*PI()) - PI())),ABS(MOD(J2547 - $Q$5:$Q$12 + PI(), 2*PI()) - PI()),0))</f>
        <v>N</v>
      </c>
      <c r="L2547">
        <v>5.8354862675604</v>
      </c>
      <c r="M2547">
        <v>9.6717217763264909</v>
      </c>
      <c r="N2547">
        <v>2.4113228056165901</v>
      </c>
    </row>
    <row r="2548" spans="1:14" x14ac:dyDescent="0.3">
      <c r="A2548">
        <v>1681696</v>
      </c>
      <c r="B2548">
        <v>2023</v>
      </c>
      <c r="C2548">
        <v>4</v>
      </c>
      <c r="D2548">
        <v>17</v>
      </c>
      <c r="E2548">
        <v>500</v>
      </c>
      <c r="F2548">
        <v>1.4487744140625001</v>
      </c>
      <c r="G2548">
        <v>-4.5592993164062499</v>
      </c>
      <c r="H2548">
        <v>4.7839479051746201</v>
      </c>
      <c r="I2548">
        <v>-0.307671978629805</v>
      </c>
      <c r="J2548">
        <f t="shared" si="40"/>
        <v>5.9755133285497815</v>
      </c>
      <c r="K2548" t="str" cm="1">
        <f t="array" ref="K2548">INDEX($P$5:$P$12,MATCH(MIN(ABS(MOD(J2548 - $Q$5:$Q$12 + PI(), 2*PI()) - PI())),ABS(MOD(J2548 - $Q$5:$Q$12 + PI(), 2*PI()) - PI()),0))</f>
        <v>N</v>
      </c>
      <c r="L2548">
        <v>5.8536779066972198</v>
      </c>
      <c r="M2548">
        <v>9.7893159654405295</v>
      </c>
      <c r="N2548">
        <v>2.4391020668877399</v>
      </c>
    </row>
    <row r="2549" spans="1:14" x14ac:dyDescent="0.3">
      <c r="A2549">
        <v>1681700</v>
      </c>
      <c r="B2549">
        <v>2023</v>
      </c>
      <c r="C2549">
        <v>4</v>
      </c>
      <c r="D2549">
        <v>17</v>
      </c>
      <c r="E2549">
        <v>600</v>
      </c>
      <c r="F2549">
        <v>1.32680725097656</v>
      </c>
      <c r="G2549">
        <v>-4.6331329345703098</v>
      </c>
      <c r="H2549">
        <v>4.8193711488786599</v>
      </c>
      <c r="I2549">
        <v>-0.27890916599781601</v>
      </c>
      <c r="J2549">
        <f t="shared" si="40"/>
        <v>6.0042761411817702</v>
      </c>
      <c r="K2549" t="str" cm="1">
        <f t="array" ref="K2549">INDEX($P$5:$P$12,MATCH(MIN(ABS(MOD(J2549 - $Q$5:$Q$12 + PI(), 2*PI()) - PI())),ABS(MOD(J2549 - $Q$5:$Q$12 + PI(), 2*PI()) - PI()),0))</f>
        <v>N</v>
      </c>
      <c r="L2549">
        <v>5.8703484665821097</v>
      </c>
      <c r="M2549">
        <v>9.8963226742214605</v>
      </c>
      <c r="N2549">
        <v>2.4667250315348301</v>
      </c>
    </row>
    <row r="2550" spans="1:14" x14ac:dyDescent="0.3">
      <c r="A2550">
        <v>1681704</v>
      </c>
      <c r="B2550">
        <v>2023</v>
      </c>
      <c r="C2550">
        <v>4</v>
      </c>
      <c r="D2550">
        <v>17</v>
      </c>
      <c r="E2550">
        <v>700</v>
      </c>
      <c r="F2550">
        <v>1.1965155029296799</v>
      </c>
      <c r="G2550">
        <v>-4.7972979736328103</v>
      </c>
      <c r="H2550">
        <v>4.9442610364515103</v>
      </c>
      <c r="I2550">
        <v>-0.24442749457738899</v>
      </c>
      <c r="J2550">
        <f t="shared" si="40"/>
        <v>6.0387578126021975</v>
      </c>
      <c r="K2550" t="str" cm="1">
        <f t="array" ref="K2550">INDEX($P$5:$P$12,MATCH(MIN(ABS(MOD(J2550 - $Q$5:$Q$12 + PI(), 2*PI()) - PI())),ABS(MOD(J2550 - $Q$5:$Q$12 + PI(), 2*PI()) - PI()),0))</f>
        <v>N</v>
      </c>
      <c r="L2550">
        <v>5.88572697906881</v>
      </c>
      <c r="M2550">
        <v>9.9894984563191702</v>
      </c>
      <c r="N2550">
        <v>2.4934993320041201</v>
      </c>
    </row>
    <row r="2551" spans="1:14" x14ac:dyDescent="0.3">
      <c r="A2551">
        <v>1681707</v>
      </c>
      <c r="B2551">
        <v>2023</v>
      </c>
      <c r="C2551">
        <v>4</v>
      </c>
      <c r="D2551">
        <v>17</v>
      </c>
      <c r="E2551">
        <v>800</v>
      </c>
      <c r="F2551">
        <v>0.93514770507812495</v>
      </c>
      <c r="G2551">
        <v>-4.8630963134765599</v>
      </c>
      <c r="H2551">
        <v>4.9521921392916699</v>
      </c>
      <c r="I2551">
        <v>-0.18997577051188599</v>
      </c>
      <c r="J2551">
        <f t="shared" si="40"/>
        <v>6.0932095366677004</v>
      </c>
      <c r="K2551" t="str" cm="1">
        <f t="array" ref="K2551">INDEX($P$5:$P$12,MATCH(MIN(ABS(MOD(J2551 - $Q$5:$Q$12 + PI(), 2*PI()) - PI())),ABS(MOD(J2551 - $Q$5:$Q$12 + PI(), 2*PI()) - PI()),0))</f>
        <v>N</v>
      </c>
      <c r="L2551">
        <v>5.8999029263699496</v>
      </c>
      <c r="M2551">
        <v>10.122466193305099</v>
      </c>
      <c r="N2551">
        <v>2.5504913330078098</v>
      </c>
    </row>
    <row r="2552" spans="1:14" x14ac:dyDescent="0.3">
      <c r="A2552">
        <v>1681711</v>
      </c>
      <c r="B2552">
        <v>2023</v>
      </c>
      <c r="C2552">
        <v>4</v>
      </c>
      <c r="D2552">
        <v>17</v>
      </c>
      <c r="E2552">
        <v>900</v>
      </c>
      <c r="F2552">
        <v>0.65694152832031205</v>
      </c>
      <c r="G2552">
        <v>-4.81234313964843</v>
      </c>
      <c r="H2552">
        <v>4.8569762883251899</v>
      </c>
      <c r="I2552">
        <v>-0.13567315036138</v>
      </c>
      <c r="J2552">
        <f t="shared" si="40"/>
        <v>6.1475121568182063</v>
      </c>
      <c r="K2552" t="str" cm="1">
        <f t="array" ref="K2552">INDEX($P$5:$P$12,MATCH(MIN(ABS(MOD(J2552 - $Q$5:$Q$12 + PI(), 2*PI()) - PI())),ABS(MOD(J2552 - $Q$5:$Q$12 + PI(), 2*PI()) - PI()),0))</f>
        <v>N</v>
      </c>
      <c r="L2552">
        <v>5.9131496079947201</v>
      </c>
      <c r="M2552">
        <v>10.1971399519178</v>
      </c>
      <c r="N2552">
        <v>2.57414987352159</v>
      </c>
    </row>
    <row r="2553" spans="1:14" x14ac:dyDescent="0.3">
      <c r="A2553">
        <v>1681714</v>
      </c>
      <c r="B2553">
        <v>2023</v>
      </c>
      <c r="C2553">
        <v>4</v>
      </c>
      <c r="D2553">
        <v>17</v>
      </c>
      <c r="E2553">
        <v>1000</v>
      </c>
      <c r="F2553">
        <v>0.33858581542968702</v>
      </c>
      <c r="G2553">
        <v>-4.2786755371093701</v>
      </c>
      <c r="H2553">
        <v>4.2920513401249503</v>
      </c>
      <c r="I2553">
        <v>-7.89687615489537E-2</v>
      </c>
      <c r="J2553">
        <f t="shared" si="40"/>
        <v>6.2042165456306329</v>
      </c>
      <c r="K2553" t="str" cm="1">
        <f t="array" ref="K2553">INDEX($P$5:$P$12,MATCH(MIN(ABS(MOD(J2553 - $Q$5:$Q$12 + PI(), 2*PI()) - PI())),ABS(MOD(J2553 - $Q$5:$Q$12 + PI(), 2*PI()) - PI()),0))</f>
        <v>N</v>
      </c>
      <c r="L2553">
        <v>5.9247698675510998</v>
      </c>
      <c r="M2553">
        <v>10.2686273786756</v>
      </c>
      <c r="N2553">
        <v>2.5916140874226801</v>
      </c>
    </row>
    <row r="2554" spans="1:14" x14ac:dyDescent="0.3">
      <c r="A2554">
        <v>1681718</v>
      </c>
      <c r="B2554">
        <v>2023</v>
      </c>
      <c r="C2554">
        <v>4</v>
      </c>
      <c r="D2554">
        <v>17</v>
      </c>
      <c r="E2554">
        <v>1100</v>
      </c>
      <c r="F2554">
        <v>8.2517700195312502E-2</v>
      </c>
      <c r="G2554">
        <v>-4.0289666748046802</v>
      </c>
      <c r="H2554">
        <v>4.0298116131566504</v>
      </c>
      <c r="I2554">
        <v>-2.0478244596991099E-2</v>
      </c>
      <c r="J2554">
        <f t="shared" si="40"/>
        <v>6.2627070625825949</v>
      </c>
      <c r="K2554" t="str" cm="1">
        <f t="array" ref="K2554">INDEX($P$5:$P$12,MATCH(MIN(ABS(MOD(J2554 - $Q$5:$Q$12 + PI(), 2*PI()) - PI())),ABS(MOD(J2554 - $Q$5:$Q$12 + PI(), 2*PI()) - PI()),0))</f>
        <v>N</v>
      </c>
      <c r="L2554">
        <v>5.9354580207259504</v>
      </c>
      <c r="M2554">
        <v>10.3262601428561</v>
      </c>
      <c r="N2554">
        <v>2.6062859429253402</v>
      </c>
    </row>
    <row r="2555" spans="1:14" x14ac:dyDescent="0.3">
      <c r="A2555">
        <v>1681722</v>
      </c>
      <c r="B2555">
        <v>2023</v>
      </c>
      <c r="C2555">
        <v>4</v>
      </c>
      <c r="D2555">
        <v>17</v>
      </c>
      <c r="E2555">
        <v>1200</v>
      </c>
      <c r="F2555">
        <v>-0.155686645507812</v>
      </c>
      <c r="G2555">
        <v>-4.0205004882812503</v>
      </c>
      <c r="H2555">
        <v>4.02351370171138</v>
      </c>
      <c r="I2555">
        <v>3.8703862674986399E-2</v>
      </c>
      <c r="J2555">
        <f t="shared" si="40"/>
        <v>3.8703862674986399E-2</v>
      </c>
      <c r="K2555" t="str" cm="1">
        <f t="array" ref="K2555">INDEX($P$5:$P$12,MATCH(MIN(ABS(MOD(J2555 - $Q$5:$Q$12 + PI(), 2*PI()) - PI())),ABS(MOD(J2555 - $Q$5:$Q$12 + PI(), 2*PI()) - PI()),0))</f>
        <v>N</v>
      </c>
      <c r="L2555">
        <v>5.9452603473408798</v>
      </c>
      <c r="M2555">
        <v>10.369670444064599</v>
      </c>
      <c r="N2555">
        <v>2.6173290676540799</v>
      </c>
    </row>
    <row r="2556" spans="1:14" x14ac:dyDescent="0.3">
      <c r="A2556">
        <v>1681725</v>
      </c>
      <c r="B2556">
        <v>2023</v>
      </c>
      <c r="C2556">
        <v>4</v>
      </c>
      <c r="D2556">
        <v>17</v>
      </c>
      <c r="E2556">
        <v>1300</v>
      </c>
      <c r="F2556">
        <v>-0.14870361328125001</v>
      </c>
      <c r="G2556">
        <v>-4.0504638671875002</v>
      </c>
      <c r="H2556">
        <v>4.0531926063282997</v>
      </c>
      <c r="I2556">
        <v>3.6696255864389002E-2</v>
      </c>
      <c r="J2556">
        <f t="shared" si="40"/>
        <v>3.6696255864389002E-2</v>
      </c>
      <c r="K2556" t="str" cm="1">
        <f t="array" ref="K2556">INDEX($P$5:$P$12,MATCH(MIN(ABS(MOD(J2556 - $Q$5:$Q$12 + PI(), 2*PI()) - PI())),ABS(MOD(J2556 - $Q$5:$Q$12 + PI(), 2*PI()) - PI()),0))</f>
        <v>N</v>
      </c>
      <c r="L2556">
        <v>5.9542529546217198</v>
      </c>
      <c r="M2556">
        <v>10.400503688388399</v>
      </c>
      <c r="N2556">
        <v>2.6243803236219598</v>
      </c>
    </row>
    <row r="2557" spans="1:14" x14ac:dyDescent="0.3">
      <c r="A2557">
        <v>1681729</v>
      </c>
      <c r="B2557">
        <v>2023</v>
      </c>
      <c r="C2557">
        <v>4</v>
      </c>
      <c r="D2557">
        <v>17</v>
      </c>
      <c r="E2557">
        <v>1400</v>
      </c>
      <c r="F2557">
        <v>1.1107788085937501E-2</v>
      </c>
      <c r="G2557">
        <v>-4.0292016601562501</v>
      </c>
      <c r="H2557">
        <v>4.0292169712193502</v>
      </c>
      <c r="I2557">
        <v>-2.7568140994148902E-3</v>
      </c>
      <c r="J2557">
        <f t="shared" si="40"/>
        <v>6.280428493080171</v>
      </c>
      <c r="K2557" t="str" cm="1">
        <f t="array" ref="K2557">INDEX($P$5:$P$12,MATCH(MIN(ABS(MOD(J2557 - $Q$5:$Q$12 + PI(), 2*PI()) - PI())),ABS(MOD(J2557 - $Q$5:$Q$12 + PI(), 2*PI()) - PI()),0))</f>
        <v>N</v>
      </c>
      <c r="L2557">
        <v>5.9625004686108998</v>
      </c>
      <c r="M2557">
        <v>10.4189400143093</v>
      </c>
      <c r="N2557">
        <v>2.6273772981431698</v>
      </c>
    </row>
    <row r="2558" spans="1:14" x14ac:dyDescent="0.3">
      <c r="A2558">
        <v>1681732</v>
      </c>
      <c r="B2558">
        <v>2023</v>
      </c>
      <c r="C2558">
        <v>4</v>
      </c>
      <c r="D2558">
        <v>17</v>
      </c>
      <c r="E2558">
        <v>1500</v>
      </c>
      <c r="F2558">
        <v>0.23342712402343699</v>
      </c>
      <c r="G2558">
        <v>-3.75641235351562</v>
      </c>
      <c r="H2558">
        <v>3.7636580599032401</v>
      </c>
      <c r="I2558">
        <v>-6.2061173438043203E-2</v>
      </c>
      <c r="J2558">
        <f t="shared" si="40"/>
        <v>6.2211241337415428</v>
      </c>
      <c r="K2558" t="str" cm="1">
        <f t="array" ref="K2558">INDEX($P$5:$P$12,MATCH(MIN(ABS(MOD(J2558 - $Q$5:$Q$12 + PI(), 2*PI()) - PI())),ABS(MOD(J2558 - $Q$5:$Q$12 + PI(), 2*PI()) - PI()),0))</f>
        <v>N</v>
      </c>
      <c r="L2558">
        <v>5.9700004036914303</v>
      </c>
      <c r="M2558">
        <v>10.428486718071801</v>
      </c>
      <c r="N2558">
        <v>2.6260597440931499</v>
      </c>
    </row>
    <row r="2559" spans="1:14" x14ac:dyDescent="0.3">
      <c r="A2559">
        <v>1681736</v>
      </c>
      <c r="B2559">
        <v>2023</v>
      </c>
      <c r="C2559">
        <v>4</v>
      </c>
      <c r="D2559">
        <v>17</v>
      </c>
      <c r="E2559">
        <v>1600</v>
      </c>
      <c r="F2559">
        <v>0.25833496093750002</v>
      </c>
      <c r="G2559">
        <v>-3.3536315917968702</v>
      </c>
      <c r="H2559">
        <v>3.3635668278689801</v>
      </c>
      <c r="I2559">
        <v>-7.6879583473851695E-2</v>
      </c>
      <c r="J2559">
        <f t="shared" si="40"/>
        <v>6.2063057237057349</v>
      </c>
      <c r="K2559" t="str" cm="1">
        <f t="array" ref="K2559">INDEX($P$5:$P$12,MATCH(MIN(ABS(MOD(J2559 - $Q$5:$Q$12 + PI(), 2*PI()) - PI())),ABS(MOD(J2559 - $Q$5:$Q$12 + PI(), 2*PI()) - PI()),0))</f>
        <v>N</v>
      </c>
      <c r="L2559">
        <v>5.9770129211111103</v>
      </c>
      <c r="M2559">
        <v>10.4298920101589</v>
      </c>
      <c r="N2559">
        <v>2.6205871370103599</v>
      </c>
    </row>
    <row r="2560" spans="1:14" x14ac:dyDescent="0.3">
      <c r="A2560">
        <v>1681740</v>
      </c>
      <c r="B2560">
        <v>2023</v>
      </c>
      <c r="C2560">
        <v>4</v>
      </c>
      <c r="D2560">
        <v>17</v>
      </c>
      <c r="E2560">
        <v>1700</v>
      </c>
      <c r="F2560">
        <v>0.23401977539062499</v>
      </c>
      <c r="G2560">
        <v>-3.21236694335937</v>
      </c>
      <c r="H2560">
        <v>3.22087979192982</v>
      </c>
      <c r="I2560">
        <v>-7.2721176104448601E-2</v>
      </c>
      <c r="J2560">
        <f t="shared" si="40"/>
        <v>6.2104641310751374</v>
      </c>
      <c r="K2560" t="str" cm="1">
        <f t="array" ref="K2560">INDEX($P$5:$P$12,MATCH(MIN(ABS(MOD(J2560 - $Q$5:$Q$12 + PI(), 2*PI()) - PI())),ABS(MOD(J2560 - $Q$5:$Q$12 + PI(), 2*PI()) - PI()),0))</f>
        <v>N</v>
      </c>
      <c r="L2560">
        <v>5.9835773172913704</v>
      </c>
      <c r="M2560">
        <v>10.423304769727901</v>
      </c>
      <c r="N2560">
        <v>2.6112323337131</v>
      </c>
    </row>
    <row r="2561" spans="1:14" x14ac:dyDescent="0.3">
      <c r="A2561">
        <v>1681743</v>
      </c>
      <c r="B2561">
        <v>2023</v>
      </c>
      <c r="C2561">
        <v>4</v>
      </c>
      <c r="D2561">
        <v>17</v>
      </c>
      <c r="E2561">
        <v>1800</v>
      </c>
      <c r="F2561">
        <v>0.21338317871093701</v>
      </c>
      <c r="G2561">
        <v>-3.1230548095703101</v>
      </c>
      <c r="H2561">
        <v>3.1303360401939302</v>
      </c>
      <c r="I2561">
        <v>-6.8219122392176507E-2</v>
      </c>
      <c r="J2561">
        <f t="shared" si="40"/>
        <v>6.2149661847874098</v>
      </c>
      <c r="K2561" t="str" cm="1">
        <f t="array" ref="K2561">INDEX($P$5:$P$12,MATCH(MIN(ABS(MOD(J2561 - $Q$5:$Q$12 + PI(), 2*PI()) - PI())),ABS(MOD(J2561 - $Q$5:$Q$12 + PI(), 2*PI()) - PI()),0))</f>
        <v>N</v>
      </c>
      <c r="L2561">
        <v>5.9898597734842198</v>
      </c>
      <c r="M2561">
        <v>10.408800760904899</v>
      </c>
      <c r="N2561">
        <v>2.5983989503648499</v>
      </c>
    </row>
    <row r="2562" spans="1:14" x14ac:dyDescent="0.3">
      <c r="A2562">
        <v>1681747</v>
      </c>
      <c r="B2562">
        <v>2023</v>
      </c>
      <c r="C2562">
        <v>4</v>
      </c>
      <c r="D2562">
        <v>17</v>
      </c>
      <c r="E2562">
        <v>1900</v>
      </c>
      <c r="F2562">
        <v>0.24733032226562501</v>
      </c>
      <c r="G2562">
        <v>-3.2058422851562498</v>
      </c>
      <c r="H2562">
        <v>3.2153688817315902</v>
      </c>
      <c r="I2562">
        <v>-7.6997348441309399E-2</v>
      </c>
      <c r="J2562">
        <f t="shared" si="40"/>
        <v>6.2061879587382771</v>
      </c>
      <c r="K2562" t="str" cm="1">
        <f t="array" ref="K2562">INDEX($P$5:$P$12,MATCH(MIN(ABS(MOD(J2562 - $Q$5:$Q$12 + PI(), 2*PI()) - PI())),ABS(MOD(J2562 - $Q$5:$Q$12 + PI(), 2*PI()) - PI()),0))</f>
        <v>N</v>
      </c>
      <c r="L2562">
        <v>5.9958915374464601</v>
      </c>
      <c r="M2562">
        <v>10.388243145412799</v>
      </c>
      <c r="N2562">
        <v>2.5823089811536999</v>
      </c>
    </row>
    <row r="2563" spans="1:14" x14ac:dyDescent="0.3">
      <c r="A2563">
        <v>1681750</v>
      </c>
      <c r="B2563">
        <v>2023</v>
      </c>
      <c r="C2563">
        <v>4</v>
      </c>
      <c r="D2563">
        <v>17</v>
      </c>
      <c r="E2563">
        <v>2000</v>
      </c>
      <c r="F2563">
        <v>0.133010864257812</v>
      </c>
      <c r="G2563">
        <v>-3.4310882568359302</v>
      </c>
      <c r="H2563">
        <v>3.4336654636420301</v>
      </c>
      <c r="I2563">
        <v>-3.8746975689858902E-2</v>
      </c>
      <c r="J2563">
        <f t="shared" ref="J2563:J2626" si="41">IF(I2563&lt;0,I2563+2*PI(),I2563)</f>
        <v>6.2444383314897269</v>
      </c>
      <c r="K2563" t="str" cm="1">
        <f t="array" ref="K2563">INDEX($P$5:$P$12,MATCH(MIN(ABS(MOD(J2563 - $Q$5:$Q$12 + PI(), 2*PI()) - PI())),ABS(MOD(J2563 - $Q$5:$Q$12 + PI(), 2*PI()) - PI()),0))</f>
        <v>N</v>
      </c>
      <c r="L2563">
        <v>6.0018458921930202</v>
      </c>
      <c r="M2563">
        <v>10.3600023057725</v>
      </c>
      <c r="N2563">
        <v>2.5636603037516199</v>
      </c>
    </row>
    <row r="2564" spans="1:14" x14ac:dyDescent="0.3">
      <c r="A2564">
        <v>1681754</v>
      </c>
      <c r="B2564">
        <v>2023</v>
      </c>
      <c r="C2564">
        <v>4</v>
      </c>
      <c r="D2564">
        <v>17</v>
      </c>
      <c r="E2564">
        <v>2100</v>
      </c>
      <c r="F2564">
        <v>-0.116826171875</v>
      </c>
      <c r="G2564">
        <v>-3.6150213623046801</v>
      </c>
      <c r="H2564">
        <v>3.6169085977329001</v>
      </c>
      <c r="I2564">
        <v>3.23056257017523E-2</v>
      </c>
      <c r="J2564">
        <f t="shared" si="41"/>
        <v>3.23056257017523E-2</v>
      </c>
      <c r="K2564" t="str" cm="1">
        <f t="array" ref="K2564">INDEX($P$5:$P$12,MATCH(MIN(ABS(MOD(J2564 - $Q$5:$Q$12 + PI(), 2*PI()) - PI())),ABS(MOD(J2564 - $Q$5:$Q$12 + PI(), 2*PI()) - PI()),0))</f>
        <v>N</v>
      </c>
      <c r="L2564">
        <v>6.0078035610956002</v>
      </c>
      <c r="M2564">
        <v>10.327402538723399</v>
      </c>
      <c r="N2564">
        <v>2.5424113803439599</v>
      </c>
    </row>
    <row r="2565" spans="1:14" x14ac:dyDescent="0.3">
      <c r="A2565">
        <v>1681758</v>
      </c>
      <c r="B2565">
        <v>2023</v>
      </c>
      <c r="C2565">
        <v>4</v>
      </c>
      <c r="D2565">
        <v>17</v>
      </c>
      <c r="E2565">
        <v>2200</v>
      </c>
      <c r="F2565">
        <v>-0.95071655273437505</v>
      </c>
      <c r="G2565">
        <v>-2.7682806396484301</v>
      </c>
      <c r="H2565">
        <v>2.9269847391975699</v>
      </c>
      <c r="I2565">
        <v>0.33081178213560197</v>
      </c>
      <c r="J2565">
        <f t="shared" si="41"/>
        <v>0.33081178213560197</v>
      </c>
      <c r="K2565" t="str" cm="1">
        <f t="array" ref="K2565">INDEX($P$5:$P$12,MATCH(MIN(ABS(MOD(J2565 - $Q$5:$Q$12 + PI(), 2*PI()) - PI())),ABS(MOD(J2565 - $Q$5:$Q$12 + PI(), 2*PI()) - PI()),0))</f>
        <v>N</v>
      </c>
      <c r="L2565">
        <v>6.0139476512744796</v>
      </c>
      <c r="M2565">
        <v>10.2884440951877</v>
      </c>
      <c r="N2565">
        <v>2.51431814829508</v>
      </c>
    </row>
    <row r="2566" spans="1:14" x14ac:dyDescent="0.3">
      <c r="A2566">
        <v>1681761</v>
      </c>
      <c r="B2566">
        <v>2023</v>
      </c>
      <c r="C2566">
        <v>4</v>
      </c>
      <c r="D2566">
        <v>17</v>
      </c>
      <c r="E2566">
        <v>2300</v>
      </c>
      <c r="F2566">
        <v>-1.55263427734375</v>
      </c>
      <c r="G2566">
        <v>-2.1384265136718699</v>
      </c>
      <c r="H2566">
        <v>2.6426390509408502</v>
      </c>
      <c r="I2566">
        <v>0.628005188099097</v>
      </c>
      <c r="J2566">
        <f t="shared" si="41"/>
        <v>0.628005188099097</v>
      </c>
      <c r="K2566" t="str" cm="1">
        <f t="array" ref="K2566">INDEX($P$5:$P$12,MATCH(MIN(ABS(MOD(J2566 - $Q$5:$Q$12 + PI(), 2*PI()) - PI())),ABS(MOD(J2566 - $Q$5:$Q$12 + PI(), 2*PI()) - PI()),0))</f>
        <v>NE</v>
      </c>
      <c r="L2566">
        <v>6.0204670696229998</v>
      </c>
      <c r="M2566">
        <v>10.247486220465699</v>
      </c>
      <c r="N2566">
        <v>2.4850064383612702</v>
      </c>
    </row>
    <row r="2567" spans="1:14" x14ac:dyDescent="0.3">
      <c r="A2567">
        <v>1681765</v>
      </c>
      <c r="B2567">
        <v>2023</v>
      </c>
      <c r="C2567">
        <v>4</v>
      </c>
      <c r="D2567">
        <v>17</v>
      </c>
      <c r="E2567">
        <v>0</v>
      </c>
      <c r="F2567">
        <v>1.8296008300781199</v>
      </c>
      <c r="G2567">
        <v>-5.15122314453125</v>
      </c>
      <c r="H2567">
        <v>5.4664923929497</v>
      </c>
      <c r="I2567">
        <v>-0.34128021637662398</v>
      </c>
      <c r="J2567">
        <f t="shared" si="41"/>
        <v>5.9419050908029618</v>
      </c>
      <c r="K2567" t="str" cm="1">
        <f t="array" ref="K2567">INDEX($P$5:$P$12,MATCH(MIN(ABS(MOD(J2567 - $Q$5:$Q$12 + PI(), 2*PI()) - PI())),ABS(MOD(J2567 - $Q$5:$Q$12 + PI(), 2*PI()) - PI()),0))</f>
        <v>N</v>
      </c>
      <c r="L2567">
        <v>5.7441868321685803</v>
      </c>
      <c r="M2567">
        <v>9.2165809207492408</v>
      </c>
      <c r="N2567">
        <v>2.2989447911580401</v>
      </c>
    </row>
    <row r="2568" spans="1:14" x14ac:dyDescent="0.3">
      <c r="A2568">
        <v>1681768</v>
      </c>
      <c r="B2568">
        <v>2023</v>
      </c>
      <c r="C2568">
        <v>4</v>
      </c>
      <c r="D2568">
        <v>17</v>
      </c>
      <c r="E2568">
        <v>100</v>
      </c>
      <c r="F2568">
        <v>1.7068011474609299</v>
      </c>
      <c r="G2568">
        <v>-5.4027270507812499</v>
      </c>
      <c r="H2568">
        <v>5.6659182611662704</v>
      </c>
      <c r="I2568">
        <v>-0.30599278050641998</v>
      </c>
      <c r="J2568">
        <f t="shared" si="41"/>
        <v>5.977192526673166</v>
      </c>
      <c r="K2568" t="str" cm="1">
        <f t="array" ref="K2568">INDEX($P$5:$P$12,MATCH(MIN(ABS(MOD(J2568 - $Q$5:$Q$12 + PI(), 2*PI()) - PI())),ABS(MOD(J2568 - $Q$5:$Q$12 + PI(), 2*PI()) - PI()),0))</f>
        <v>N</v>
      </c>
      <c r="L2568">
        <v>5.76941264910195</v>
      </c>
      <c r="M2568">
        <v>9.3238530688815597</v>
      </c>
      <c r="N2568">
        <v>2.3263438542683899</v>
      </c>
    </row>
    <row r="2569" spans="1:14" x14ac:dyDescent="0.3">
      <c r="A2569">
        <v>1681772</v>
      </c>
      <c r="B2569">
        <v>2023</v>
      </c>
      <c r="C2569">
        <v>4</v>
      </c>
      <c r="D2569">
        <v>17</v>
      </c>
      <c r="E2569">
        <v>200</v>
      </c>
      <c r="F2569">
        <v>1.42592834472656</v>
      </c>
      <c r="G2569">
        <v>-5.28180847167968</v>
      </c>
      <c r="H2569">
        <v>5.4709023365256604</v>
      </c>
      <c r="I2569">
        <v>-0.26368361000236401</v>
      </c>
      <c r="J2569">
        <f t="shared" si="41"/>
        <v>6.0195016971772226</v>
      </c>
      <c r="K2569" t="str" cm="1">
        <f t="array" ref="K2569">INDEX($P$5:$P$12,MATCH(MIN(ABS(MOD(J2569 - $Q$5:$Q$12 + PI(), 2*PI()) - PI())),ABS(MOD(J2569 - $Q$5:$Q$12 + PI(), 2*PI()) - PI()),0))</f>
        <v>N</v>
      </c>
      <c r="L2569">
        <v>5.7935033675973804</v>
      </c>
      <c r="M2569">
        <v>9.4337382846408406</v>
      </c>
      <c r="N2569">
        <v>2.3549411561753999</v>
      </c>
    </row>
    <row r="2570" spans="1:14" x14ac:dyDescent="0.3">
      <c r="A2570">
        <v>1681776</v>
      </c>
      <c r="B2570">
        <v>2023</v>
      </c>
      <c r="C2570">
        <v>4</v>
      </c>
      <c r="D2570">
        <v>18</v>
      </c>
      <c r="E2570">
        <v>300</v>
      </c>
      <c r="F2570">
        <v>-2.5387341308593698</v>
      </c>
      <c r="G2570">
        <v>0.11215881347656199</v>
      </c>
      <c r="H2570">
        <v>2.54121045697336</v>
      </c>
      <c r="I2570">
        <v>1.61494664857102</v>
      </c>
      <c r="J2570">
        <f t="shared" si="41"/>
        <v>1.61494664857102</v>
      </c>
      <c r="K2570" t="str" cm="1">
        <f t="array" ref="K2570">INDEX($P$5:$P$12,MATCH(MIN(ABS(MOD(J2570 - $Q$5:$Q$12 + PI(), 2*PI()) - PI())),ABS(MOD(J2570 - $Q$5:$Q$12 + PI(), 2*PI()) - PI()),0))</f>
        <v>E</v>
      </c>
      <c r="L2570">
        <v>6.0481089062972897</v>
      </c>
      <c r="M2570">
        <v>10.080769750807001</v>
      </c>
      <c r="N2570">
        <v>2.3613523907131602</v>
      </c>
    </row>
    <row r="2571" spans="1:14" x14ac:dyDescent="0.3">
      <c r="A2571">
        <v>1681779</v>
      </c>
      <c r="B2571">
        <v>2023</v>
      </c>
      <c r="C2571">
        <v>4</v>
      </c>
      <c r="D2571">
        <v>18</v>
      </c>
      <c r="E2571">
        <v>400</v>
      </c>
      <c r="F2571">
        <v>-2.47823669433593</v>
      </c>
      <c r="G2571">
        <v>0.9755810546875</v>
      </c>
      <c r="H2571">
        <v>2.6633466742837402</v>
      </c>
      <c r="I2571">
        <v>1.9458247066796599</v>
      </c>
      <c r="J2571">
        <f t="shared" si="41"/>
        <v>1.9458247066796599</v>
      </c>
      <c r="K2571" t="str" cm="1">
        <f t="array" ref="K2571">INDEX($P$5:$P$12,MATCH(MIN(ABS(MOD(J2571 - $Q$5:$Q$12 + PI(), 2*PI()) - PI())),ABS(MOD(J2571 - $Q$5:$Q$12 + PI(), 2*PI()) - PI()),0))</f>
        <v>E</v>
      </c>
      <c r="L2571">
        <v>6.0560673785361701</v>
      </c>
      <c r="M2571">
        <v>10.0445906321207</v>
      </c>
      <c r="N2571">
        <v>2.3322123421562999</v>
      </c>
    </row>
    <row r="2572" spans="1:14" x14ac:dyDescent="0.3">
      <c r="A2572">
        <v>1681783</v>
      </c>
      <c r="B2572">
        <v>2023</v>
      </c>
      <c r="C2572">
        <v>4</v>
      </c>
      <c r="D2572">
        <v>18</v>
      </c>
      <c r="E2572">
        <v>500</v>
      </c>
      <c r="F2572">
        <v>-2.3505291748046799</v>
      </c>
      <c r="G2572">
        <v>2.1205114746093701</v>
      </c>
      <c r="H2572">
        <v>3.1656841781134801</v>
      </c>
      <c r="I2572">
        <v>2.3047936843575401</v>
      </c>
      <c r="J2572">
        <f t="shared" si="41"/>
        <v>2.3047936843575401</v>
      </c>
      <c r="K2572" t="str" cm="1">
        <f t="array" ref="K2572">INDEX($P$5:$P$12,MATCH(MIN(ABS(MOD(J2572 - $Q$5:$Q$12 + PI(), 2*PI()) - PI())),ABS(MOD(J2572 - $Q$5:$Q$12 + PI(), 2*PI()) - PI()),0))</f>
        <v>SE</v>
      </c>
      <c r="L2572">
        <v>6.0644547972546201</v>
      </c>
      <c r="M2572">
        <v>10.0115778181287</v>
      </c>
      <c r="N2572">
        <v>2.3052336374918601</v>
      </c>
    </row>
    <row r="2573" spans="1:14" x14ac:dyDescent="0.3">
      <c r="A2573">
        <v>1681786</v>
      </c>
      <c r="B2573">
        <v>2023</v>
      </c>
      <c r="C2573">
        <v>4</v>
      </c>
      <c r="D2573">
        <v>18</v>
      </c>
      <c r="E2573">
        <v>600</v>
      </c>
      <c r="F2573">
        <v>-1.91166564941406</v>
      </c>
      <c r="G2573">
        <v>2.8842114257812499</v>
      </c>
      <c r="H2573">
        <v>3.4602226956883499</v>
      </c>
      <c r="I2573">
        <v>2.55626926738511</v>
      </c>
      <c r="J2573">
        <f t="shared" si="41"/>
        <v>2.55626926738511</v>
      </c>
      <c r="K2573" t="str" cm="1">
        <f t="array" ref="K2573">INDEX($P$5:$P$12,MATCH(MIN(ABS(MOD(J2573 - $Q$5:$Q$12 + PI(), 2*PI()) - PI())),ABS(MOD(J2573 - $Q$5:$Q$12 + PI(), 2*PI()) - PI()),0))</f>
        <v>SE</v>
      </c>
      <c r="L2573">
        <v>6.0734414863996999</v>
      </c>
      <c r="M2573">
        <v>9.9841282102796693</v>
      </c>
      <c r="N2573">
        <v>2.2805775536431199</v>
      </c>
    </row>
    <row r="2574" spans="1:14" x14ac:dyDescent="0.3">
      <c r="A2574">
        <v>1681790</v>
      </c>
      <c r="B2574">
        <v>2023</v>
      </c>
      <c r="C2574">
        <v>4</v>
      </c>
      <c r="D2574">
        <v>18</v>
      </c>
      <c r="E2574">
        <v>700</v>
      </c>
      <c r="F2574">
        <v>-1.1914038085937499</v>
      </c>
      <c r="G2574">
        <v>3.1996002197265598</v>
      </c>
      <c r="H2574">
        <v>3.41421800727574</v>
      </c>
      <c r="I2574">
        <v>2.7851383262297702</v>
      </c>
      <c r="J2574">
        <f t="shared" si="41"/>
        <v>2.7851383262297702</v>
      </c>
      <c r="K2574" t="str" cm="1">
        <f t="array" ref="K2574">INDEX($P$5:$P$12,MATCH(MIN(ABS(MOD(J2574 - $Q$5:$Q$12 + PI(), 2*PI()) - PI())),ABS(MOD(J2574 - $Q$5:$Q$12 + PI(), 2*PI()) - PI()),0))</f>
        <v>S</v>
      </c>
      <c r="L2574">
        <v>6.0824194167038597</v>
      </c>
      <c r="M2574">
        <v>9.9663497077094192</v>
      </c>
      <c r="N2574">
        <v>2.2581570943196598</v>
      </c>
    </row>
    <row r="2575" spans="1:14" x14ac:dyDescent="0.3">
      <c r="A2575">
        <v>1681794</v>
      </c>
      <c r="B2575">
        <v>2023</v>
      </c>
      <c r="C2575">
        <v>4</v>
      </c>
      <c r="D2575">
        <v>18</v>
      </c>
      <c r="E2575">
        <v>800</v>
      </c>
      <c r="F2575">
        <v>-0.35772827148437503</v>
      </c>
      <c r="G2575">
        <v>3.4034082031250001</v>
      </c>
      <c r="H2575">
        <v>3.4221567634048702</v>
      </c>
      <c r="I2575">
        <v>3.0368683489303598</v>
      </c>
      <c r="J2575">
        <f t="shared" si="41"/>
        <v>3.0368683489303598</v>
      </c>
      <c r="K2575" t="str" cm="1">
        <f t="array" ref="K2575">INDEX($P$5:$P$12,MATCH(MIN(ABS(MOD(J2575 - $Q$5:$Q$12 + PI(), 2*PI()) - PI())),ABS(MOD(J2575 - $Q$5:$Q$12 + PI(), 2*PI()) - PI()),0))</f>
        <v>S</v>
      </c>
      <c r="L2575">
        <v>6.0916267339499104</v>
      </c>
      <c r="M2575">
        <v>9.9587913089328293</v>
      </c>
      <c r="N2575">
        <v>2.2380135854085199</v>
      </c>
    </row>
    <row r="2576" spans="1:14" x14ac:dyDescent="0.3">
      <c r="A2576">
        <v>1681797</v>
      </c>
      <c r="B2576">
        <v>2023</v>
      </c>
      <c r="C2576">
        <v>4</v>
      </c>
      <c r="D2576">
        <v>18</v>
      </c>
      <c r="E2576">
        <v>900</v>
      </c>
      <c r="F2576">
        <v>0.450108642578125</v>
      </c>
      <c r="G2576">
        <v>3.37423156738281</v>
      </c>
      <c r="H2576">
        <v>3.40412051203334</v>
      </c>
      <c r="I2576">
        <v>-3.00897965212146</v>
      </c>
      <c r="J2576">
        <f t="shared" si="41"/>
        <v>3.2742056550581262</v>
      </c>
      <c r="K2576" t="str" cm="1">
        <f t="array" ref="K2576">INDEX($P$5:$P$12,MATCH(MIN(ABS(MOD(J2576 - $Q$5:$Q$12 + PI(), 2*PI()) - PI())),ABS(MOD(J2576 - $Q$5:$Q$12 + PI(), 2*PI()) - PI()),0))</f>
        <v>S</v>
      </c>
      <c r="L2576">
        <v>6.1008278963347804</v>
      </c>
      <c r="M2576">
        <v>9.9562553829616895</v>
      </c>
      <c r="N2576">
        <v>2.2193591859605499</v>
      </c>
    </row>
    <row r="2577" spans="1:14" x14ac:dyDescent="0.3">
      <c r="A2577">
        <v>1681801</v>
      </c>
      <c r="B2577">
        <v>2023</v>
      </c>
      <c r="C2577">
        <v>4</v>
      </c>
      <c r="D2577">
        <v>18</v>
      </c>
      <c r="E2577">
        <v>1000</v>
      </c>
      <c r="F2577">
        <v>1.3416094970703101</v>
      </c>
      <c r="G2577">
        <v>3.0145562744140602</v>
      </c>
      <c r="H2577">
        <v>3.2996159737518602</v>
      </c>
      <c r="I2577">
        <v>-2.7228679654472701</v>
      </c>
      <c r="J2577">
        <f t="shared" si="41"/>
        <v>3.5603173417323162</v>
      </c>
      <c r="K2577" t="str" cm="1">
        <f t="array" ref="K2577">INDEX($P$5:$P$12,MATCH(MIN(ABS(MOD(J2577 - $Q$5:$Q$12 + PI(), 2*PI()) - PI())),ABS(MOD(J2577 - $Q$5:$Q$12 + PI(), 2*PI()) - PI()),0))</f>
        <v>SW</v>
      </c>
      <c r="L2577">
        <v>6.1098080755305304</v>
      </c>
      <c r="M2577">
        <v>9.9729820887247698</v>
      </c>
      <c r="N2577">
        <v>2.20246675279405</v>
      </c>
    </row>
    <row r="2578" spans="1:14" x14ac:dyDescent="0.3">
      <c r="A2578">
        <v>1681804</v>
      </c>
      <c r="B2578">
        <v>2023</v>
      </c>
      <c r="C2578">
        <v>4</v>
      </c>
      <c r="D2578">
        <v>18</v>
      </c>
      <c r="E2578">
        <v>1100</v>
      </c>
      <c r="F2578">
        <v>1.57259643554687</v>
      </c>
      <c r="G2578">
        <v>3.0913903808593699</v>
      </c>
      <c r="H2578">
        <v>3.46839358146745</v>
      </c>
      <c r="I2578">
        <v>-2.6710077124962699</v>
      </c>
      <c r="J2578">
        <f t="shared" si="41"/>
        <v>3.6121775946833163</v>
      </c>
      <c r="K2578" t="str" cm="1">
        <f t="array" ref="K2578">INDEX($P$5:$P$12,MATCH(MIN(ABS(MOD(J2578 - $Q$5:$Q$12 + PI(), 2*PI()) - PI())),ABS(MOD(J2578 - $Q$5:$Q$12 + PI(), 2*PI()) - PI()),0))</f>
        <v>SW</v>
      </c>
      <c r="L2578">
        <v>6.1197126675313198</v>
      </c>
      <c r="M2578">
        <v>9.9942393832736496</v>
      </c>
      <c r="N2578">
        <v>2.1893471611870599</v>
      </c>
    </row>
    <row r="2579" spans="1:14" x14ac:dyDescent="0.3">
      <c r="A2579">
        <v>1681808</v>
      </c>
      <c r="B2579">
        <v>2023</v>
      </c>
      <c r="C2579">
        <v>4</v>
      </c>
      <c r="D2579">
        <v>18</v>
      </c>
      <c r="E2579">
        <v>1200</v>
      </c>
      <c r="F2579">
        <v>1.85418640136718</v>
      </c>
      <c r="G2579">
        <v>3.0824609375000001</v>
      </c>
      <c r="H2579">
        <v>3.5971617481325899</v>
      </c>
      <c r="I2579">
        <v>-2.60005041971946</v>
      </c>
      <c r="J2579">
        <f t="shared" si="41"/>
        <v>3.6831348874601262</v>
      </c>
      <c r="K2579" t="str" cm="1">
        <f t="array" ref="K2579">INDEX($P$5:$P$12,MATCH(MIN(ABS(MOD(J2579 - $Q$5:$Q$12 + PI(), 2*PI()) - PI())),ABS(MOD(J2579 - $Q$5:$Q$12 + PI(), 2*PI()) - PI()),0))</f>
        <v>SW</v>
      </c>
      <c r="L2579">
        <v>6.1293523637756904</v>
      </c>
      <c r="M2579">
        <v>10.0211735831366</v>
      </c>
      <c r="N2579">
        <v>2.17834875318739</v>
      </c>
    </row>
    <row r="2580" spans="1:14" x14ac:dyDescent="0.3">
      <c r="A2580">
        <v>1681812</v>
      </c>
      <c r="B2580">
        <v>2023</v>
      </c>
      <c r="C2580">
        <v>4</v>
      </c>
      <c r="D2580">
        <v>18</v>
      </c>
      <c r="E2580">
        <v>1300</v>
      </c>
      <c r="F2580">
        <v>2.1079565429687501</v>
      </c>
      <c r="G2580">
        <v>3.0629296875000001</v>
      </c>
      <c r="H2580">
        <v>3.7182010512630401</v>
      </c>
      <c r="I2580">
        <v>-2.5388194231797199</v>
      </c>
      <c r="J2580">
        <f t="shared" si="41"/>
        <v>3.7443658839998664</v>
      </c>
      <c r="K2580" t="str" cm="1">
        <f t="array" ref="K2580">INDEX($P$5:$P$12,MATCH(MIN(ABS(MOD(J2580 - $Q$5:$Q$12 + PI(), 2*PI()) - PI())),ABS(MOD(J2580 - $Q$5:$Q$12 + PI(), 2*PI()) - PI()),0))</f>
        <v>SW</v>
      </c>
      <c r="L2580">
        <v>6.13854689784851</v>
      </c>
      <c r="M2580">
        <v>10.050933096143901</v>
      </c>
      <c r="N2580">
        <v>2.16921795739067</v>
      </c>
    </row>
    <row r="2581" spans="1:14" x14ac:dyDescent="0.3">
      <c r="A2581">
        <v>1681815</v>
      </c>
      <c r="B2581">
        <v>2023</v>
      </c>
      <c r="C2581">
        <v>4</v>
      </c>
      <c r="D2581">
        <v>18</v>
      </c>
      <c r="E2581">
        <v>1400</v>
      </c>
      <c r="F2581">
        <v>2.4176104736328101</v>
      </c>
      <c r="G2581">
        <v>2.9802844238281199</v>
      </c>
      <c r="H2581">
        <v>3.83756897646564</v>
      </c>
      <c r="I2581">
        <v>-2.4600588972161201</v>
      </c>
      <c r="J2581">
        <f t="shared" si="41"/>
        <v>3.8231264099634661</v>
      </c>
      <c r="K2581" t="str" cm="1">
        <f t="array" ref="K2581">INDEX($P$5:$P$12,MATCH(MIN(ABS(MOD(J2581 - $Q$5:$Q$12 + PI(), 2*PI()) - PI())),ABS(MOD(J2581 - $Q$5:$Q$12 + PI(), 2*PI()) - PI()),0))</f>
        <v>SW</v>
      </c>
      <c r="L2581">
        <v>6.1470413164614204</v>
      </c>
      <c r="M2581">
        <v>10.083244323730399</v>
      </c>
      <c r="N2581">
        <v>2.1613414552476602</v>
      </c>
    </row>
    <row r="2582" spans="1:14" x14ac:dyDescent="0.3">
      <c r="A2582">
        <v>1681819</v>
      </c>
      <c r="B2582">
        <v>2023</v>
      </c>
      <c r="C2582">
        <v>4</v>
      </c>
      <c r="D2582">
        <v>18</v>
      </c>
      <c r="E2582">
        <v>1500</v>
      </c>
      <c r="F2582">
        <v>2.64439331054687</v>
      </c>
      <c r="G2582">
        <v>3.1480438232421801</v>
      </c>
      <c r="H2582">
        <v>4.1113253208568104</v>
      </c>
      <c r="I2582">
        <v>-2.4429260311868899</v>
      </c>
      <c r="J2582">
        <f t="shared" si="41"/>
        <v>3.8402592759926963</v>
      </c>
      <c r="K2582" t="str" cm="1">
        <f t="array" ref="K2582">INDEX($P$5:$P$12,MATCH(MIN(ABS(MOD(J2582 - $Q$5:$Q$12 + PI(), 2*PI()) - PI())),ABS(MOD(J2582 - $Q$5:$Q$12 + PI(), 2*PI()) - PI()),0))</f>
        <v>SW</v>
      </c>
      <c r="L2582">
        <v>6.1546658874809603</v>
      </c>
      <c r="M2582">
        <v>10.113787757025801</v>
      </c>
      <c r="N2582">
        <v>2.1543046103583401</v>
      </c>
    </row>
    <row r="2583" spans="1:14" x14ac:dyDescent="0.3">
      <c r="A2583">
        <v>1681822</v>
      </c>
      <c r="B2583">
        <v>2023</v>
      </c>
      <c r="C2583">
        <v>4</v>
      </c>
      <c r="D2583">
        <v>18</v>
      </c>
      <c r="E2583">
        <v>1600</v>
      </c>
      <c r="F2583">
        <v>2.9407788085937501</v>
      </c>
      <c r="G2583">
        <v>3.41624084472656</v>
      </c>
      <c r="H2583">
        <v>4.5076470037317797</v>
      </c>
      <c r="I2583">
        <v>-2.4308487217936898</v>
      </c>
      <c r="J2583">
        <f t="shared" si="41"/>
        <v>3.8523365853858964</v>
      </c>
      <c r="K2583" t="str" cm="1">
        <f t="array" ref="K2583">INDEX($P$5:$P$12,MATCH(MIN(ABS(MOD(J2583 - $Q$5:$Q$12 + PI(), 2*PI()) - PI())),ABS(MOD(J2583 - $Q$5:$Q$12 + PI(), 2*PI()) - PI()),0))</f>
        <v>SW</v>
      </c>
      <c r="L2583">
        <v>6.1604512202703399</v>
      </c>
      <c r="M2583">
        <v>10.134340180291</v>
      </c>
      <c r="N2583">
        <v>2.148622724745</v>
      </c>
    </row>
    <row r="2584" spans="1:14" x14ac:dyDescent="0.3">
      <c r="A2584">
        <v>1681826</v>
      </c>
      <c r="B2584">
        <v>2023</v>
      </c>
      <c r="C2584">
        <v>4</v>
      </c>
      <c r="D2584">
        <v>18</v>
      </c>
      <c r="E2584">
        <v>1700</v>
      </c>
      <c r="F2584">
        <v>3.1887866210937501</v>
      </c>
      <c r="G2584">
        <v>3.7352099609375</v>
      </c>
      <c r="H2584">
        <v>4.9112272974433999</v>
      </c>
      <c r="I2584">
        <v>-2.4349486011418402</v>
      </c>
      <c r="J2584">
        <f t="shared" si="41"/>
        <v>3.848236706037746</v>
      </c>
      <c r="K2584" t="str" cm="1">
        <f t="array" ref="K2584">INDEX($P$5:$P$12,MATCH(MIN(ABS(MOD(J2584 - $Q$5:$Q$12 + PI(), 2*PI()) - PI())),ABS(MOD(J2584 - $Q$5:$Q$12 + PI(), 2*PI()) - PI()),0))</f>
        <v>SW</v>
      </c>
      <c r="L2584">
        <v>6.16377460858532</v>
      </c>
      <c r="M2584">
        <v>10.141924540201799</v>
      </c>
      <c r="N2584">
        <v>2.1438639958699501</v>
      </c>
    </row>
    <row r="2585" spans="1:14" x14ac:dyDescent="0.3">
      <c r="A2585">
        <v>1681830</v>
      </c>
      <c r="B2585">
        <v>2023</v>
      </c>
      <c r="C2585">
        <v>4</v>
      </c>
      <c r="D2585">
        <v>18</v>
      </c>
      <c r="E2585">
        <v>1800</v>
      </c>
      <c r="F2585">
        <v>3.4790527343750002</v>
      </c>
      <c r="G2585">
        <v>3.86600891113281</v>
      </c>
      <c r="H2585">
        <v>5.2009453784403901</v>
      </c>
      <c r="I2585">
        <v>-2.4088283275220599</v>
      </c>
      <c r="J2585">
        <f t="shared" si="41"/>
        <v>3.8743569796575263</v>
      </c>
      <c r="K2585" t="str" cm="1">
        <f t="array" ref="K2585">INDEX($P$5:$P$12,MATCH(MIN(ABS(MOD(J2585 - $Q$5:$Q$12 + PI(), 2*PI()) - PI())),ABS(MOD(J2585 - $Q$5:$Q$12 + PI(), 2*PI()) - PI()),0))</f>
        <v>SW</v>
      </c>
      <c r="L2585">
        <v>6.1650126825854201</v>
      </c>
      <c r="M2585">
        <v>10.142310460408501</v>
      </c>
      <c r="N2585">
        <v>2.1387994554307701</v>
      </c>
    </row>
    <row r="2586" spans="1:14" x14ac:dyDescent="0.3">
      <c r="A2586">
        <v>1681833</v>
      </c>
      <c r="B2586">
        <v>2023</v>
      </c>
      <c r="C2586">
        <v>4</v>
      </c>
      <c r="D2586">
        <v>18</v>
      </c>
      <c r="E2586">
        <v>1900</v>
      </c>
      <c r="F2586">
        <v>3.6388928222656198</v>
      </c>
      <c r="G2586">
        <v>3.5418389892578102</v>
      </c>
      <c r="H2586">
        <v>5.07800791627613</v>
      </c>
      <c r="I2586">
        <v>-2.3426794437719201</v>
      </c>
      <c r="J2586">
        <f t="shared" si="41"/>
        <v>3.9405058634076662</v>
      </c>
      <c r="K2586" t="str" cm="1">
        <f t="array" ref="K2586">INDEX($P$5:$P$12,MATCH(MIN(ABS(MOD(J2586 - $Q$5:$Q$12 + PI(), 2*PI()) - PI())),ABS(MOD(J2586 - $Q$5:$Q$12 + PI(), 2*PI()) - PI()),0))</f>
        <v>SW</v>
      </c>
      <c r="L2586">
        <v>6.1652520119953804</v>
      </c>
      <c r="M2586">
        <v>10.1446594662136</v>
      </c>
      <c r="N2586">
        <v>2.1317953533596401</v>
      </c>
    </row>
    <row r="2587" spans="1:14" x14ac:dyDescent="0.3">
      <c r="A2587">
        <v>1681837</v>
      </c>
      <c r="B2587">
        <v>2023</v>
      </c>
      <c r="C2587">
        <v>4</v>
      </c>
      <c r="D2587">
        <v>18</v>
      </c>
      <c r="E2587">
        <v>2000</v>
      </c>
      <c r="F2587">
        <v>3.7315466308593699</v>
      </c>
      <c r="G2587">
        <v>2.9505108642578102</v>
      </c>
      <c r="H2587">
        <v>4.7570951870213101</v>
      </c>
      <c r="I2587">
        <v>-2.2398369540189198</v>
      </c>
      <c r="J2587">
        <f t="shared" si="41"/>
        <v>4.0433483531606669</v>
      </c>
      <c r="K2587" t="str" cm="1">
        <f t="array" ref="K2587">INDEX($P$5:$P$12,MATCH(MIN(ABS(MOD(J2587 - $Q$5:$Q$12 + PI(), 2*PI()) - PI())),ABS(MOD(J2587 - $Q$5:$Q$12 + PI(), 2*PI()) - PI()),0))</f>
        <v>SW</v>
      </c>
      <c r="L2587">
        <v>6.16631467245168</v>
      </c>
      <c r="M2587">
        <v>10.161268975999601</v>
      </c>
      <c r="N2587">
        <v>2.1213584476046998</v>
      </c>
    </row>
    <row r="2588" spans="1:14" x14ac:dyDescent="0.3">
      <c r="A2588">
        <v>1681840</v>
      </c>
      <c r="B2588">
        <v>2023</v>
      </c>
      <c r="C2588">
        <v>4</v>
      </c>
      <c r="D2588">
        <v>18</v>
      </c>
      <c r="E2588">
        <v>2100</v>
      </c>
      <c r="F2588">
        <v>3.47721496582031</v>
      </c>
      <c r="G2588">
        <v>2.4360211181640601</v>
      </c>
      <c r="H2588">
        <v>4.2456121827913096</v>
      </c>
      <c r="I2588">
        <v>-2.1819025456381902</v>
      </c>
      <c r="J2588">
        <f t="shared" si="41"/>
        <v>4.1012827615413965</v>
      </c>
      <c r="K2588" t="str" cm="1">
        <f t="array" ref="K2588">INDEX($P$5:$P$12,MATCH(MIN(ABS(MOD(J2588 - $Q$5:$Q$12 + PI(), 2*PI()) - PI())),ABS(MOD(J2588 - $Q$5:$Q$12 + PI(), 2*PI()) - PI()),0))</f>
        <v>SW</v>
      </c>
      <c r="L2588">
        <v>6.1683746571455398</v>
      </c>
      <c r="M2588">
        <v>10.1902409659491</v>
      </c>
      <c r="N2588">
        <v>2.1080244912041501</v>
      </c>
    </row>
    <row r="2589" spans="1:14" x14ac:dyDescent="0.3">
      <c r="A2589">
        <v>1681844</v>
      </c>
      <c r="B2589">
        <v>2023</v>
      </c>
      <c r="C2589">
        <v>4</v>
      </c>
      <c r="D2589">
        <v>18</v>
      </c>
      <c r="E2589">
        <v>2200</v>
      </c>
      <c r="F2589">
        <v>3.4434576416015599</v>
      </c>
      <c r="G2589">
        <v>2.3191998291015601</v>
      </c>
      <c r="H2589">
        <v>4.1516368310353098</v>
      </c>
      <c r="I2589">
        <v>-2.1635210061397001</v>
      </c>
      <c r="J2589">
        <f t="shared" si="41"/>
        <v>4.1196643010398866</v>
      </c>
      <c r="K2589" t="str" cm="1">
        <f t="array" ref="K2589">INDEX($P$5:$P$12,MATCH(MIN(ABS(MOD(J2589 - $Q$5:$Q$12 + PI(), 2*PI()) - PI())),ABS(MOD(J2589 - $Q$5:$Q$12 + PI(), 2*PI()) - PI()),0))</f>
        <v>SW</v>
      </c>
      <c r="L2589">
        <v>6.1704296706053601</v>
      </c>
      <c r="M2589">
        <v>10.170653131272999</v>
      </c>
      <c r="N2589">
        <v>2.0701760186089402</v>
      </c>
    </row>
    <row r="2590" spans="1:14" x14ac:dyDescent="0.3">
      <c r="A2590">
        <v>1681848</v>
      </c>
      <c r="B2590">
        <v>2023</v>
      </c>
      <c r="C2590">
        <v>4</v>
      </c>
      <c r="D2590">
        <v>18</v>
      </c>
      <c r="E2590">
        <v>2300</v>
      </c>
      <c r="F2590">
        <v>3.32387817382812</v>
      </c>
      <c r="G2590">
        <v>2.3692797851562499</v>
      </c>
      <c r="H2590">
        <v>4.0818687895130799</v>
      </c>
      <c r="I2590">
        <v>-2.1900652122462101</v>
      </c>
      <c r="J2590">
        <f t="shared" si="41"/>
        <v>4.0931200949333757</v>
      </c>
      <c r="K2590" t="str" cm="1">
        <f t="array" ref="K2590">INDEX($P$5:$P$12,MATCH(MIN(ABS(MOD(J2590 - $Q$5:$Q$12 + PI(), 2*PI()) - PI())),ABS(MOD(J2590 - $Q$5:$Q$12 + PI(), 2*PI()) - PI()),0))</f>
        <v>SW</v>
      </c>
      <c r="L2590">
        <v>6.1720370362766204</v>
      </c>
      <c r="M2590">
        <v>10.215416060553601</v>
      </c>
      <c r="N2590">
        <v>2.0604941050211498</v>
      </c>
    </row>
    <row r="2591" spans="1:14" x14ac:dyDescent="0.3">
      <c r="A2591">
        <v>1681851</v>
      </c>
      <c r="B2591">
        <v>2023</v>
      </c>
      <c r="C2591">
        <v>4</v>
      </c>
      <c r="D2591">
        <v>18</v>
      </c>
      <c r="E2591">
        <v>0</v>
      </c>
      <c r="F2591">
        <v>-1.88009460449218</v>
      </c>
      <c r="G2591">
        <v>-1.9544677734375</v>
      </c>
      <c r="H2591">
        <v>2.7119550142372102</v>
      </c>
      <c r="I2591">
        <v>0.76600511727951703</v>
      </c>
      <c r="J2591">
        <f t="shared" si="41"/>
        <v>0.76600511727951703</v>
      </c>
      <c r="K2591" t="str" cm="1">
        <f t="array" ref="K2591">INDEX($P$5:$P$12,MATCH(MIN(ABS(MOD(J2591 - $Q$5:$Q$12 + PI(), 2*PI()) - PI())),ABS(MOD(J2591 - $Q$5:$Q$12 + PI(), 2*PI()) - PI()),0))</f>
        <v>NE</v>
      </c>
      <c r="L2591">
        <v>6.0268983077487501</v>
      </c>
      <c r="M2591">
        <v>10.204109615749701</v>
      </c>
      <c r="N2591">
        <v>2.4544961717393599</v>
      </c>
    </row>
    <row r="2592" spans="1:14" x14ac:dyDescent="0.3">
      <c r="A2592">
        <v>1681855</v>
      </c>
      <c r="B2592">
        <v>2023</v>
      </c>
      <c r="C2592">
        <v>4</v>
      </c>
      <c r="D2592">
        <v>18</v>
      </c>
      <c r="E2592">
        <v>100</v>
      </c>
      <c r="F2592">
        <v>-2.1847302246093698</v>
      </c>
      <c r="G2592">
        <v>-1.55437255859375</v>
      </c>
      <c r="H2592">
        <v>2.6812534764976999</v>
      </c>
      <c r="I2592">
        <v>0.95241301079959495</v>
      </c>
      <c r="J2592">
        <f t="shared" si="41"/>
        <v>0.95241301079959495</v>
      </c>
      <c r="K2592" t="str" cm="1">
        <f t="array" ref="K2592">INDEX($P$5:$P$12,MATCH(MIN(ABS(MOD(J2592 - $Q$5:$Q$12 + PI(), 2*PI()) - PI())),ABS(MOD(J2592 - $Q$5:$Q$12 + PI(), 2*PI()) - PI()),0))</f>
        <v>NE</v>
      </c>
      <c r="L2592">
        <v>6.0336662877990097</v>
      </c>
      <c r="M2592">
        <v>10.161478254530101</v>
      </c>
      <c r="N2592">
        <v>2.42317432827419</v>
      </c>
    </row>
    <row r="2593" spans="1:14" x14ac:dyDescent="0.3">
      <c r="A2593">
        <v>1681858</v>
      </c>
      <c r="B2593">
        <v>2023</v>
      </c>
      <c r="C2593">
        <v>4</v>
      </c>
      <c r="D2593">
        <v>18</v>
      </c>
      <c r="E2593">
        <v>200</v>
      </c>
      <c r="F2593">
        <v>-2.48169860839843</v>
      </c>
      <c r="G2593">
        <v>-0.82195495605468705</v>
      </c>
      <c r="H2593">
        <v>2.6142757950739601</v>
      </c>
      <c r="I2593">
        <v>1.25096105286433</v>
      </c>
      <c r="J2593">
        <f t="shared" si="41"/>
        <v>1.25096105286433</v>
      </c>
      <c r="K2593" t="str" cm="1">
        <f t="array" ref="K2593">INDEX($P$5:$P$12,MATCH(MIN(ABS(MOD(J2593 - $Q$5:$Q$12 + PI(), 2*PI()) - PI())),ABS(MOD(J2593 - $Q$5:$Q$12 + PI(), 2*PI()) - PI()),0))</f>
        <v>E</v>
      </c>
      <c r="L2593">
        <v>6.04070034723284</v>
      </c>
      <c r="M2593">
        <v>10.119974666171601</v>
      </c>
      <c r="N2593">
        <v>2.3919027116563498</v>
      </c>
    </row>
    <row r="2594" spans="1:14" x14ac:dyDescent="0.3">
      <c r="A2594">
        <v>1681862</v>
      </c>
      <c r="B2594">
        <v>2023</v>
      </c>
      <c r="C2594">
        <v>4</v>
      </c>
      <c r="D2594">
        <v>19</v>
      </c>
      <c r="E2594">
        <v>300</v>
      </c>
      <c r="F2594">
        <v>3.58018432617187</v>
      </c>
      <c r="G2594">
        <v>4.23352661132812</v>
      </c>
      <c r="H2594">
        <v>5.5444086590176704</v>
      </c>
      <c r="I2594">
        <v>-2.4396152929151902</v>
      </c>
      <c r="J2594">
        <f t="shared" si="41"/>
        <v>3.843570014264396</v>
      </c>
      <c r="K2594" t="str" cm="1">
        <f t="array" ref="K2594">INDEX($P$5:$P$12,MATCH(MIN(ABS(MOD(J2594 - $Q$5:$Q$12 + PI(), 2*PI()) - PI())),ABS(MOD(J2594 - $Q$5:$Q$12 + PI(), 2*PI()) - PI()),0))</f>
        <v>SW</v>
      </c>
      <c r="L2594">
        <v>6.1590720579138196</v>
      </c>
      <c r="M2594">
        <v>10.3090108235677</v>
      </c>
      <c r="N2594">
        <v>2.0382622612847201</v>
      </c>
    </row>
    <row r="2595" spans="1:14" x14ac:dyDescent="0.3">
      <c r="A2595">
        <v>1681866</v>
      </c>
      <c r="B2595">
        <v>2023</v>
      </c>
      <c r="C2595">
        <v>4</v>
      </c>
      <c r="D2595">
        <v>19</v>
      </c>
      <c r="E2595">
        <v>400</v>
      </c>
      <c r="F2595">
        <v>3.9079223632812501</v>
      </c>
      <c r="G2595">
        <v>4.4018304443359302</v>
      </c>
      <c r="H2595">
        <v>5.8862524969726202</v>
      </c>
      <c r="I2595">
        <v>-2.4155618023225802</v>
      </c>
      <c r="J2595">
        <f t="shared" si="41"/>
        <v>3.867623504857006</v>
      </c>
      <c r="K2595" t="str" cm="1">
        <f t="array" ref="K2595">INDEX($P$5:$P$12,MATCH(MIN(ABS(MOD(J2595 - $Q$5:$Q$12 + PI(), 2*PI()) - PI())),ABS(MOD(J2595 - $Q$5:$Q$12 + PI(), 2*PI()) - PI()),0))</f>
        <v>SW</v>
      </c>
      <c r="L2595">
        <v>6.1475013923350703</v>
      </c>
      <c r="M2595">
        <v>10.2945221794976</v>
      </c>
      <c r="N2595">
        <v>2.0398433473375102</v>
      </c>
    </row>
    <row r="2596" spans="1:14" x14ac:dyDescent="0.3">
      <c r="A2596">
        <v>1681869</v>
      </c>
      <c r="B2596">
        <v>2023</v>
      </c>
      <c r="C2596">
        <v>4</v>
      </c>
      <c r="D2596">
        <v>19</v>
      </c>
      <c r="E2596">
        <v>500</v>
      </c>
      <c r="F2596">
        <v>4.3151989746093697</v>
      </c>
      <c r="G2596">
        <v>4.3278942871093697</v>
      </c>
      <c r="H2596">
        <v>6.1115964486264698</v>
      </c>
      <c r="I2596">
        <v>-2.3576633281402399</v>
      </c>
      <c r="J2596">
        <f t="shared" si="41"/>
        <v>3.9255219790393463</v>
      </c>
      <c r="K2596" t="str" cm="1">
        <f t="array" ref="K2596">INDEX($P$5:$P$12,MATCH(MIN(ABS(MOD(J2596 - $Q$5:$Q$12 + PI(), 2*PI()) - PI())),ABS(MOD(J2596 - $Q$5:$Q$12 + PI(), 2*PI()) - PI()),0))</f>
        <v>SW</v>
      </c>
      <c r="L2596">
        <v>6.1336619502330096</v>
      </c>
      <c r="M2596">
        <v>10.278453509012801</v>
      </c>
      <c r="N2596">
        <v>2.0432828267415299</v>
      </c>
    </row>
    <row r="2597" spans="1:14" x14ac:dyDescent="0.3">
      <c r="A2597">
        <v>1681873</v>
      </c>
      <c r="B2597">
        <v>2023</v>
      </c>
      <c r="C2597">
        <v>4</v>
      </c>
      <c r="D2597">
        <v>19</v>
      </c>
      <c r="E2597">
        <v>600</v>
      </c>
      <c r="F2597">
        <v>4.6731860351562498</v>
      </c>
      <c r="G2597">
        <v>4.16349426269531</v>
      </c>
      <c r="H2597">
        <v>6.2588618929223996</v>
      </c>
      <c r="I2597">
        <v>-2.2985792259378099</v>
      </c>
      <c r="J2597">
        <f t="shared" si="41"/>
        <v>3.9846060812417763</v>
      </c>
      <c r="K2597" t="str" cm="1">
        <f t="array" ref="K2597">INDEX($P$5:$P$12,MATCH(MIN(ABS(MOD(J2597 - $Q$5:$Q$12 + PI(), 2*PI()) - PI())),ABS(MOD(J2597 - $Q$5:$Q$12 + PI(), 2*PI()) - PI()),0))</f>
        <v>SW</v>
      </c>
      <c r="L2597">
        <v>6.1178685764298297</v>
      </c>
      <c r="M2597">
        <v>10.261420567830401</v>
      </c>
      <c r="N2597">
        <v>2.0489701165093299</v>
      </c>
    </row>
    <row r="2598" spans="1:14" x14ac:dyDescent="0.3">
      <c r="A2598">
        <v>1681876</v>
      </c>
      <c r="B2598">
        <v>2023</v>
      </c>
      <c r="C2598">
        <v>4</v>
      </c>
      <c r="D2598">
        <v>19</v>
      </c>
      <c r="E2598">
        <v>700</v>
      </c>
      <c r="F2598">
        <v>5.0138385009765596</v>
      </c>
      <c r="G2598">
        <v>4.0276824951171797</v>
      </c>
      <c r="H2598">
        <v>6.4312364903918997</v>
      </c>
      <c r="I2598">
        <v>-2.2475542315097701</v>
      </c>
      <c r="J2598">
        <f t="shared" si="41"/>
        <v>4.0356310756698157</v>
      </c>
      <c r="K2598" t="str" cm="1">
        <f t="array" ref="K2598">INDEX($P$5:$P$12,MATCH(MIN(ABS(MOD(J2598 - $Q$5:$Q$12 + PI(), 2*PI()) - PI())),ABS(MOD(J2598 - $Q$5:$Q$12 + PI(), 2*PI()) - PI()),0))</f>
        <v>SW</v>
      </c>
      <c r="L2598">
        <v>6.0995763289851599</v>
      </c>
      <c r="M2598">
        <v>10.2375810411241</v>
      </c>
      <c r="N2598">
        <v>2.0573430591159299</v>
      </c>
    </row>
    <row r="2599" spans="1:14" x14ac:dyDescent="0.3">
      <c r="A2599">
        <v>1681880</v>
      </c>
      <c r="B2599">
        <v>2023</v>
      </c>
      <c r="C2599">
        <v>4</v>
      </c>
      <c r="D2599">
        <v>19</v>
      </c>
      <c r="E2599">
        <v>800</v>
      </c>
      <c r="F2599">
        <v>5.3905187988281202</v>
      </c>
      <c r="G2599">
        <v>3.365986328125</v>
      </c>
      <c r="H2599">
        <v>6.3551205245568498</v>
      </c>
      <c r="I2599">
        <v>-2.1289836040101799</v>
      </c>
      <c r="J2599">
        <f t="shared" si="41"/>
        <v>4.1542017031694058</v>
      </c>
      <c r="K2599" t="str" cm="1">
        <f t="array" ref="K2599">INDEX($P$5:$P$12,MATCH(MIN(ABS(MOD(J2599 - $Q$5:$Q$12 + PI(), 2*PI()) - PI())),ABS(MOD(J2599 - $Q$5:$Q$12 + PI(), 2*PI()) - PI()),0))</f>
        <v>SW</v>
      </c>
      <c r="L2599">
        <v>6.0822702796828203</v>
      </c>
      <c r="M2599">
        <v>10.2248799006144</v>
      </c>
      <c r="N2599">
        <v>2.0654628541734401</v>
      </c>
    </row>
    <row r="2600" spans="1:14" x14ac:dyDescent="0.3">
      <c r="A2600">
        <v>1681884</v>
      </c>
      <c r="B2600">
        <v>2023</v>
      </c>
      <c r="C2600">
        <v>4</v>
      </c>
      <c r="D2600">
        <v>19</v>
      </c>
      <c r="E2600">
        <v>900</v>
      </c>
      <c r="F2600">
        <v>5.6399902343750004</v>
      </c>
      <c r="G2600">
        <v>3.24436584472656</v>
      </c>
      <c r="H2600">
        <v>6.5065658821127501</v>
      </c>
      <c r="I2600">
        <v>-2.0928133339208599</v>
      </c>
      <c r="J2600">
        <f t="shared" si="41"/>
        <v>4.1903719732587259</v>
      </c>
      <c r="K2600" t="str" cm="1">
        <f t="array" ref="K2600">INDEX($P$5:$P$12,MATCH(MIN(ABS(MOD(J2600 - $Q$5:$Q$12 + PI(), 2*PI()) - PI())),ABS(MOD(J2600 - $Q$5:$Q$12 + PI(), 2*PI()) - PI()),0))</f>
        <v>SW</v>
      </c>
      <c r="L2600">
        <v>6.0650508718879399</v>
      </c>
      <c r="M2600">
        <v>10.139326201544799</v>
      </c>
      <c r="N2600">
        <v>2.04717657301161</v>
      </c>
    </row>
    <row r="2601" spans="1:14" x14ac:dyDescent="0.3">
      <c r="A2601">
        <v>1681887</v>
      </c>
      <c r="B2601">
        <v>2023</v>
      </c>
      <c r="C2601">
        <v>4</v>
      </c>
      <c r="D2601">
        <v>19</v>
      </c>
      <c r="E2601">
        <v>1000</v>
      </c>
      <c r="F2601">
        <v>5.9255535888671798</v>
      </c>
      <c r="G2601">
        <v>2.89457275390625</v>
      </c>
      <c r="H2601">
        <v>6.59475069750125</v>
      </c>
      <c r="I2601">
        <v>-2.025193484761</v>
      </c>
      <c r="J2601">
        <f t="shared" si="41"/>
        <v>4.2579918224185862</v>
      </c>
      <c r="K2601" t="str" cm="1">
        <f t="array" ref="K2601">INDEX($P$5:$P$12,MATCH(MIN(ABS(MOD(J2601 - $Q$5:$Q$12 + PI(), 2*PI()) - PI())),ABS(MOD(J2601 - $Q$5:$Q$12 + PI(), 2*PI()) - PI()),0))</f>
        <v>SW</v>
      </c>
      <c r="L2601">
        <v>6.0522624906960996</v>
      </c>
      <c r="M2601">
        <v>10.1829543643527</v>
      </c>
      <c r="N2601">
        <v>2.0621356964111301</v>
      </c>
    </row>
    <row r="2602" spans="1:14" x14ac:dyDescent="0.3">
      <c r="A2602">
        <v>1681891</v>
      </c>
      <c r="B2602">
        <v>2023</v>
      </c>
      <c r="C2602">
        <v>4</v>
      </c>
      <c r="D2602">
        <v>19</v>
      </c>
      <c r="E2602">
        <v>1100</v>
      </c>
      <c r="F2602">
        <v>6.1395025634765599</v>
      </c>
      <c r="G2602">
        <v>3.1683477783203098</v>
      </c>
      <c r="H2602">
        <v>6.9088290882987202</v>
      </c>
      <c r="I2602">
        <v>-2.0472087301297002</v>
      </c>
      <c r="J2602">
        <f t="shared" si="41"/>
        <v>4.2359765770498861</v>
      </c>
      <c r="K2602" t="str" cm="1">
        <f t="array" ref="K2602">INDEX($P$5:$P$12,MATCH(MIN(ABS(MOD(J2602 - $Q$5:$Q$12 + PI(), 2*PI()) - PI())),ABS(MOD(J2602 - $Q$5:$Q$12 + PI(), 2*PI()) - PI()),0))</f>
        <v>SW</v>
      </c>
      <c r="L2602">
        <v>6.0349256670878297</v>
      </c>
      <c r="M2602">
        <v>10.1891320546468</v>
      </c>
      <c r="N2602">
        <v>2.0813950432671402</v>
      </c>
    </row>
    <row r="2603" spans="1:14" x14ac:dyDescent="0.3">
      <c r="A2603">
        <v>1681894</v>
      </c>
      <c r="B2603">
        <v>2023</v>
      </c>
      <c r="C2603">
        <v>4</v>
      </c>
      <c r="D2603">
        <v>19</v>
      </c>
      <c r="E2603">
        <v>1200</v>
      </c>
      <c r="F2603">
        <v>6.4044720458984301</v>
      </c>
      <c r="G2603">
        <v>3.09453063964843</v>
      </c>
      <c r="H2603">
        <v>7.1129025064608804</v>
      </c>
      <c r="I2603">
        <v>-2.02089987713443</v>
      </c>
      <c r="J2603">
        <f t="shared" si="41"/>
        <v>4.2622854300451563</v>
      </c>
      <c r="K2603" t="str" cm="1">
        <f t="array" ref="K2603">INDEX($P$5:$P$12,MATCH(MIN(ABS(MOD(J2603 - $Q$5:$Q$12 + PI(), 2*PI()) - PI())),ABS(MOD(J2603 - $Q$5:$Q$12 + PI(), 2*PI()) - PI()),0))</f>
        <v>SW</v>
      </c>
      <c r="L2603">
        <v>6.0146217269370599</v>
      </c>
      <c r="M2603">
        <v>10.169520801968</v>
      </c>
      <c r="N2603">
        <v>2.1023091210259301</v>
      </c>
    </row>
    <row r="2604" spans="1:14" x14ac:dyDescent="0.3">
      <c r="A2604">
        <v>1681898</v>
      </c>
      <c r="B2604">
        <v>2023</v>
      </c>
      <c r="C2604">
        <v>4</v>
      </c>
      <c r="D2604">
        <v>19</v>
      </c>
      <c r="E2604">
        <v>1300</v>
      </c>
      <c r="F2604">
        <v>6.8178405761718697</v>
      </c>
      <c r="G2604">
        <v>2.7021807861328102</v>
      </c>
      <c r="H2604">
        <v>7.33380740973206</v>
      </c>
      <c r="I2604">
        <v>-1.94814328266397</v>
      </c>
      <c r="J2604">
        <f t="shared" si="41"/>
        <v>4.3350420245156158</v>
      </c>
      <c r="K2604" t="str" cm="1">
        <f t="array" ref="K2604">INDEX($P$5:$P$12,MATCH(MIN(ABS(MOD(J2604 - $Q$5:$Q$12 + PI(), 2*PI()) - PI())),ABS(MOD(J2604 - $Q$5:$Q$12 + PI(), 2*PI()) - PI()),0))</f>
        <v>W</v>
      </c>
      <c r="L2604">
        <v>5.9939110924971599</v>
      </c>
      <c r="M2604">
        <v>10.136155658298</v>
      </c>
      <c r="N2604">
        <v>2.1223158306545602</v>
      </c>
    </row>
    <row r="2605" spans="1:14" x14ac:dyDescent="0.3">
      <c r="A2605">
        <v>1681902</v>
      </c>
      <c r="B2605">
        <v>2023</v>
      </c>
      <c r="C2605">
        <v>4</v>
      </c>
      <c r="D2605">
        <v>19</v>
      </c>
      <c r="E2605">
        <v>1400</v>
      </c>
      <c r="F2605">
        <v>6.9259185791015598</v>
      </c>
      <c r="G2605">
        <v>2.6007666015624999</v>
      </c>
      <c r="H2605">
        <v>7.3981305125110604</v>
      </c>
      <c r="I2605">
        <v>-1.9300159328528099</v>
      </c>
      <c r="J2605">
        <f t="shared" si="41"/>
        <v>4.3531693743267761</v>
      </c>
      <c r="K2605" t="str" cm="1">
        <f t="array" ref="K2605">INDEX($P$5:$P$12,MATCH(MIN(ABS(MOD(J2605 - $Q$5:$Q$12 + PI(), 2*PI()) - PI())),ABS(MOD(J2605 - $Q$5:$Q$12 + PI(), 2*PI()) - PI()),0))</f>
        <v>W</v>
      </c>
      <c r="L2605">
        <v>5.9741468863273202</v>
      </c>
      <c r="M2605">
        <v>10.096109284294901</v>
      </c>
      <c r="N2605">
        <v>2.1405869589911499</v>
      </c>
    </row>
    <row r="2606" spans="1:14" x14ac:dyDescent="0.3">
      <c r="A2606">
        <v>1681905</v>
      </c>
      <c r="B2606">
        <v>2023</v>
      </c>
      <c r="C2606">
        <v>4</v>
      </c>
      <c r="D2606">
        <v>19</v>
      </c>
      <c r="E2606">
        <v>1500</v>
      </c>
      <c r="F2606">
        <v>7.0965252685546796</v>
      </c>
      <c r="G2606">
        <v>2.3347698974609301</v>
      </c>
      <c r="H2606">
        <v>7.4707309790491596</v>
      </c>
      <c r="I2606">
        <v>-1.8886434880993701</v>
      </c>
      <c r="J2606">
        <f t="shared" si="41"/>
        <v>4.3945418190802163</v>
      </c>
      <c r="K2606" t="str" cm="1">
        <f t="array" ref="K2606">INDEX($P$5:$P$12,MATCH(MIN(ABS(MOD(J2606 - $Q$5:$Q$12 + PI(), 2*PI()) - PI())),ABS(MOD(J2606 - $Q$5:$Q$12 + PI(), 2*PI()) - PI()),0))</f>
        <v>W</v>
      </c>
      <c r="L2606">
        <v>5.9566509832299399</v>
      </c>
      <c r="M2606">
        <v>10.057023366292301</v>
      </c>
      <c r="N2606">
        <v>2.1560792922973602</v>
      </c>
    </row>
    <row r="2607" spans="1:14" x14ac:dyDescent="0.3">
      <c r="A2607">
        <v>1681909</v>
      </c>
      <c r="B2607">
        <v>2023</v>
      </c>
      <c r="C2607">
        <v>4</v>
      </c>
      <c r="D2607">
        <v>19</v>
      </c>
      <c r="E2607">
        <v>1600</v>
      </c>
      <c r="F2607">
        <v>7.1938848876953099</v>
      </c>
      <c r="G2607">
        <v>1.84613647460937</v>
      </c>
      <c r="H2607">
        <v>7.4269912925958197</v>
      </c>
      <c r="I2607">
        <v>-1.8220012509152901</v>
      </c>
      <c r="J2607">
        <f t="shared" si="41"/>
        <v>4.4611840562642957</v>
      </c>
      <c r="K2607" t="str" cm="1">
        <f t="array" ref="K2607">INDEX($P$5:$P$12,MATCH(MIN(ABS(MOD(J2607 - $Q$5:$Q$12 + PI(), 2*PI()) - PI())),ABS(MOD(J2607 - $Q$5:$Q$12 + PI(), 2*PI()) - PI()),0))</f>
        <v>W</v>
      </c>
      <c r="L2607">
        <v>5.9396545707903403</v>
      </c>
      <c r="M2607">
        <v>10.0118714438544</v>
      </c>
      <c r="N2607">
        <v>2.1703823937310101</v>
      </c>
    </row>
    <row r="2608" spans="1:14" x14ac:dyDescent="0.3">
      <c r="A2608">
        <v>1681912</v>
      </c>
      <c r="B2608">
        <v>2023</v>
      </c>
      <c r="C2608">
        <v>4</v>
      </c>
      <c r="D2608">
        <v>19</v>
      </c>
      <c r="E2608">
        <v>1700</v>
      </c>
      <c r="F2608">
        <v>7.4122137451171799</v>
      </c>
      <c r="G2608">
        <v>1.2951513671874999</v>
      </c>
      <c r="H2608">
        <v>7.5245152446673798</v>
      </c>
      <c r="I2608">
        <v>-1.7437820019917101</v>
      </c>
      <c r="J2608">
        <f t="shared" si="41"/>
        <v>4.5394033051878759</v>
      </c>
      <c r="K2608" t="str" cm="1">
        <f t="array" ref="K2608">INDEX($P$5:$P$12,MATCH(MIN(ABS(MOD(J2608 - $Q$5:$Q$12 + PI(), 2*PI()) - PI())),ABS(MOD(J2608 - $Q$5:$Q$12 + PI(), 2*PI()) - PI()),0))</f>
        <v>W</v>
      </c>
      <c r="L2608">
        <v>5.9247276120618002</v>
      </c>
      <c r="M2608">
        <v>9.9663772583007795</v>
      </c>
      <c r="N2608">
        <v>2.1826897727118499</v>
      </c>
    </row>
    <row r="2609" spans="1:14" x14ac:dyDescent="0.3">
      <c r="A2609">
        <v>1681916</v>
      </c>
      <c r="B2609">
        <v>2023</v>
      </c>
      <c r="C2609">
        <v>4</v>
      </c>
      <c r="D2609">
        <v>19</v>
      </c>
      <c r="E2609">
        <v>1800</v>
      </c>
      <c r="F2609">
        <v>7.5423303222656202</v>
      </c>
      <c r="G2609">
        <v>0.70946594238281202</v>
      </c>
      <c r="H2609">
        <v>7.5756246352078804</v>
      </c>
      <c r="I2609">
        <v>-1.6645849128718</v>
      </c>
      <c r="J2609">
        <f t="shared" si="41"/>
        <v>4.6186003943077862</v>
      </c>
      <c r="K2609" t="str" cm="1">
        <f t="array" ref="K2609">INDEX($P$5:$P$12,MATCH(MIN(ABS(MOD(J2609 - $Q$5:$Q$12 + PI(), 2*PI()) - PI())),ABS(MOD(J2609 - $Q$5:$Q$12 + PI(), 2*PI()) - PI()),0))</f>
        <v>W</v>
      </c>
      <c r="L2609">
        <v>5.9126034824271798</v>
      </c>
      <c r="M2609">
        <v>9.9240179061889595</v>
      </c>
      <c r="N2609">
        <v>2.1923206117417999</v>
      </c>
    </row>
    <row r="2610" spans="1:14" x14ac:dyDescent="0.3">
      <c r="A2610">
        <v>1681920</v>
      </c>
      <c r="B2610">
        <v>2023</v>
      </c>
      <c r="C2610">
        <v>4</v>
      </c>
      <c r="D2610">
        <v>19</v>
      </c>
      <c r="E2610">
        <v>1900</v>
      </c>
      <c r="F2610">
        <v>7.42570434570312</v>
      </c>
      <c r="G2610">
        <v>5.4403076171875002E-2</v>
      </c>
      <c r="H2610">
        <v>7.4259036301645596</v>
      </c>
      <c r="I2610">
        <v>-1.5781225143603801</v>
      </c>
      <c r="J2610">
        <f t="shared" si="41"/>
        <v>4.7050627928192057</v>
      </c>
      <c r="K2610" t="str" cm="1">
        <f t="array" ref="K2610">INDEX($P$5:$P$12,MATCH(MIN(ABS(MOD(J2610 - $Q$5:$Q$12 + PI(), 2*PI()) - PI())),ABS(MOD(J2610 - $Q$5:$Q$12 + PI(), 2*PI()) - PI()),0))</f>
        <v>W</v>
      </c>
      <c r="L2610">
        <v>5.90663610778196</v>
      </c>
      <c r="M2610">
        <v>9.9021168814765002</v>
      </c>
      <c r="N2610">
        <v>2.1964038213094002</v>
      </c>
    </row>
    <row r="2611" spans="1:14" x14ac:dyDescent="0.3">
      <c r="A2611">
        <v>1681923</v>
      </c>
      <c r="B2611">
        <v>2023</v>
      </c>
      <c r="C2611">
        <v>4</v>
      </c>
      <c r="D2611">
        <v>19</v>
      </c>
      <c r="E2611">
        <v>2000</v>
      </c>
      <c r="F2611">
        <v>7.11006958007812</v>
      </c>
      <c r="G2611">
        <v>-0.65059875488281205</v>
      </c>
      <c r="H2611">
        <v>7.13977367802421</v>
      </c>
      <c r="I2611">
        <v>-1.47954658524978</v>
      </c>
      <c r="J2611">
        <f t="shared" si="41"/>
        <v>4.803638721929806</v>
      </c>
      <c r="K2611" t="str" cm="1">
        <f t="array" ref="K2611">INDEX($P$5:$P$12,MATCH(MIN(ABS(MOD(J2611 - $Q$5:$Q$12 + PI(), 2*PI()) - PI())),ABS(MOD(J2611 - $Q$5:$Q$12 + PI(), 2*PI()) - PI()),0))</f>
        <v>W</v>
      </c>
      <c r="L2611">
        <v>5.9073098283563903</v>
      </c>
      <c r="M2611">
        <v>9.9055362277560697</v>
      </c>
      <c r="N2611">
        <v>2.1940642462836299</v>
      </c>
    </row>
    <row r="2612" spans="1:14" x14ac:dyDescent="0.3">
      <c r="A2612">
        <v>1681927</v>
      </c>
      <c r="B2612">
        <v>2023</v>
      </c>
      <c r="C2612">
        <v>4</v>
      </c>
      <c r="D2612">
        <v>19</v>
      </c>
      <c r="E2612">
        <v>2100</v>
      </c>
      <c r="F2612">
        <v>6.64980346679687</v>
      </c>
      <c r="G2612">
        <v>-1.23456481933593</v>
      </c>
      <c r="H2612">
        <v>6.7634337758394301</v>
      </c>
      <c r="I2612">
        <v>-1.3872319562900799</v>
      </c>
      <c r="J2612">
        <f t="shared" si="41"/>
        <v>4.8959533508895063</v>
      </c>
      <c r="K2612" t="str" cm="1">
        <f t="array" ref="K2612">INDEX($P$5:$P$12,MATCH(MIN(ABS(MOD(J2612 - $Q$5:$Q$12 + PI(), 2*PI()) - PI())),ABS(MOD(J2612 - $Q$5:$Q$12 + PI(), 2*PI()) - PI()),0))</f>
        <v>W</v>
      </c>
      <c r="L2612">
        <v>5.9131072341427098</v>
      </c>
      <c r="M2612">
        <v>9.8048031065199108</v>
      </c>
      <c r="N2612">
        <v>2.1358368131849499</v>
      </c>
    </row>
    <row r="2613" spans="1:14" x14ac:dyDescent="0.3">
      <c r="A2613">
        <v>1681930</v>
      </c>
      <c r="B2613">
        <v>2023</v>
      </c>
      <c r="C2613">
        <v>4</v>
      </c>
      <c r="D2613">
        <v>19</v>
      </c>
      <c r="E2613">
        <v>2200</v>
      </c>
      <c r="F2613">
        <v>5.5937145996093696</v>
      </c>
      <c r="G2613">
        <v>-1.34039306640625</v>
      </c>
      <c r="H2613">
        <v>5.7520688968711902</v>
      </c>
      <c r="I2613">
        <v>-1.3356060869609001</v>
      </c>
      <c r="J2613">
        <f t="shared" si="41"/>
        <v>4.9475792202186861</v>
      </c>
      <c r="K2613" t="str" cm="1">
        <f t="array" ref="K2613">INDEX($P$5:$P$12,MATCH(MIN(ABS(MOD(J2613 - $Q$5:$Q$12 + PI(), 2*PI()) - PI())),ABS(MOD(J2613 - $Q$5:$Q$12 + PI(), 2*PI()) - PI()),0))</f>
        <v>W</v>
      </c>
      <c r="L2613">
        <v>5.9249006583512998</v>
      </c>
      <c r="M2613">
        <v>9.8691918055216394</v>
      </c>
      <c r="N2613">
        <v>2.11936060587565</v>
      </c>
    </row>
    <row r="2614" spans="1:14" x14ac:dyDescent="0.3">
      <c r="A2614">
        <v>1681934</v>
      </c>
      <c r="B2614">
        <v>2023</v>
      </c>
      <c r="C2614">
        <v>4</v>
      </c>
      <c r="D2614">
        <v>19</v>
      </c>
      <c r="E2614">
        <v>2300</v>
      </c>
      <c r="F2614">
        <v>5.3002239990234301</v>
      </c>
      <c r="G2614">
        <v>-1.2789288330078099</v>
      </c>
      <c r="H2614">
        <v>5.4523420105238003</v>
      </c>
      <c r="I2614">
        <v>-1.3340252242381201</v>
      </c>
      <c r="J2614">
        <f t="shared" si="41"/>
        <v>4.9491600829414661</v>
      </c>
      <c r="K2614" t="str" cm="1">
        <f t="array" ref="K2614">INDEX($P$5:$P$12,MATCH(MIN(ABS(MOD(J2614 - $Q$5:$Q$12 + PI(), 2*PI()) - PI())),ABS(MOD(J2614 - $Q$5:$Q$12 + PI(), 2*PI()) - PI()),0))</f>
        <v>W</v>
      </c>
      <c r="L2614">
        <v>5.9374241437867203</v>
      </c>
      <c r="M2614">
        <v>9.93597115410698</v>
      </c>
      <c r="N2614">
        <v>2.1015132268269801</v>
      </c>
    </row>
    <row r="2615" spans="1:14" x14ac:dyDescent="0.3">
      <c r="A2615">
        <v>1681938</v>
      </c>
      <c r="B2615">
        <v>2023</v>
      </c>
      <c r="C2615">
        <v>4</v>
      </c>
      <c r="D2615">
        <v>19</v>
      </c>
      <c r="E2615">
        <v>0</v>
      </c>
      <c r="F2615">
        <v>3.1941552734375001</v>
      </c>
      <c r="G2615">
        <v>2.7765216064453102</v>
      </c>
      <c r="H2615">
        <v>4.2322216555712497</v>
      </c>
      <c r="I2615">
        <v>-2.2863607750977701</v>
      </c>
      <c r="J2615">
        <f t="shared" si="41"/>
        <v>3.9968245320818161</v>
      </c>
      <c r="K2615" t="str" cm="1">
        <f t="array" ref="K2615">INDEX($P$5:$P$12,MATCH(MIN(ABS(MOD(J2615 - $Q$5:$Q$12 + PI(), 2*PI()) - PI())),ABS(MOD(J2615 - $Q$5:$Q$12 + PI(), 2*PI()) - PI()),0))</f>
        <v>SW</v>
      </c>
      <c r="L2615">
        <v>6.1722934099175504</v>
      </c>
      <c r="M2615">
        <v>10.255973921881701</v>
      </c>
      <c r="N2615">
        <v>2.0518436431884699</v>
      </c>
    </row>
    <row r="2616" spans="1:14" x14ac:dyDescent="0.3">
      <c r="A2616">
        <v>1681941</v>
      </c>
      <c r="B2616">
        <v>2023</v>
      </c>
      <c r="C2616">
        <v>4</v>
      </c>
      <c r="D2616">
        <v>19</v>
      </c>
      <c r="E2616">
        <v>100</v>
      </c>
      <c r="F2616">
        <v>3.1649444580078101</v>
      </c>
      <c r="G2616">
        <v>3.16056823730468</v>
      </c>
      <c r="H2616">
        <v>4.4728139917655403</v>
      </c>
      <c r="I2616">
        <v>-2.3555026537806998</v>
      </c>
      <c r="J2616">
        <f t="shared" si="41"/>
        <v>3.9276826533988864</v>
      </c>
      <c r="K2616" t="str" cm="1">
        <f t="array" ref="K2616">INDEX($P$5:$P$12,MATCH(MIN(ABS(MOD(J2616 - $Q$5:$Q$12 + PI(), 2*PI()) - PI())),ABS(MOD(J2616 - $Q$5:$Q$12 + PI(), 2*PI()) - PI()),0))</f>
        <v>SW</v>
      </c>
      <c r="L2616">
        <v>6.1710025461465099</v>
      </c>
      <c r="M2616">
        <v>10.291351212395501</v>
      </c>
      <c r="N2616">
        <v>2.0444029702080599</v>
      </c>
    </row>
    <row r="2617" spans="1:14" x14ac:dyDescent="0.3">
      <c r="A2617">
        <v>1681945</v>
      </c>
      <c r="B2617">
        <v>2023</v>
      </c>
      <c r="C2617">
        <v>4</v>
      </c>
      <c r="D2617">
        <v>19</v>
      </c>
      <c r="E2617">
        <v>200</v>
      </c>
      <c r="F2617">
        <v>3.2084466552734301</v>
      </c>
      <c r="G2617">
        <v>3.8419305419921801</v>
      </c>
      <c r="H2617">
        <v>5.0054530493480502</v>
      </c>
      <c r="I2617">
        <v>-2.4458049222551299</v>
      </c>
      <c r="J2617">
        <f t="shared" si="41"/>
        <v>3.8373803849244563</v>
      </c>
      <c r="K2617" t="str" cm="1">
        <f t="array" ref="K2617">INDEX($P$5:$P$12,MATCH(MIN(ABS(MOD(J2617 - $Q$5:$Q$12 + PI(), 2*PI()) - PI())),ABS(MOD(J2617 - $Q$5:$Q$12 + PI(), 2*PI()) - PI()),0))</f>
        <v>SW</v>
      </c>
      <c r="L2617">
        <v>6.1669635368559401</v>
      </c>
      <c r="M2617">
        <v>10.310205565558499</v>
      </c>
      <c r="N2617">
        <v>2.03959210713704</v>
      </c>
    </row>
    <row r="2618" spans="1:14" x14ac:dyDescent="0.3">
      <c r="A2618">
        <v>1681948</v>
      </c>
      <c r="B2618">
        <v>2023</v>
      </c>
      <c r="C2618">
        <v>4</v>
      </c>
      <c r="D2618">
        <v>20</v>
      </c>
      <c r="E2618">
        <v>300</v>
      </c>
      <c r="F2618">
        <v>5.2053881835937501</v>
      </c>
      <c r="G2618">
        <v>-1.7600598144531201</v>
      </c>
      <c r="H2618">
        <v>5.4948955124142396</v>
      </c>
      <c r="I2618">
        <v>-1.2447415693488399</v>
      </c>
      <c r="J2618">
        <f t="shared" si="41"/>
        <v>5.0384437378307467</v>
      </c>
      <c r="K2618" t="str" cm="1">
        <f t="array" ref="K2618">INDEX($P$5:$P$12,MATCH(MIN(ABS(MOD(J2618 - $Q$5:$Q$12 + PI(), 2*PI()) - PI())),ABS(MOD(J2618 - $Q$5:$Q$12 + PI(), 2*PI()) - PI()),0))</f>
        <v>W</v>
      </c>
      <c r="L2618">
        <v>5.9593787703624699</v>
      </c>
      <c r="M2618">
        <v>9.9980625576443103</v>
      </c>
      <c r="N2618">
        <v>2.0477999581230999</v>
      </c>
    </row>
    <row r="2619" spans="1:14" x14ac:dyDescent="0.3">
      <c r="A2619">
        <v>1681952</v>
      </c>
      <c r="B2619">
        <v>2023</v>
      </c>
      <c r="C2619">
        <v>4</v>
      </c>
      <c r="D2619">
        <v>20</v>
      </c>
      <c r="E2619">
        <v>400</v>
      </c>
      <c r="F2619">
        <v>5.3942535400390597</v>
      </c>
      <c r="G2619">
        <v>-1.8200048828124999</v>
      </c>
      <c r="H2619">
        <v>5.6930122982200997</v>
      </c>
      <c r="I2619">
        <v>-1.2453929549518199</v>
      </c>
      <c r="J2619">
        <f t="shared" si="41"/>
        <v>5.0377923522277666</v>
      </c>
      <c r="K2619" t="str" cm="1">
        <f t="array" ref="K2619">INDEX($P$5:$P$12,MATCH(MIN(ABS(MOD(J2619 - $Q$5:$Q$12 + PI(), 2*PI()) - PI())),ABS(MOD(J2619 - $Q$5:$Q$12 + PI(), 2*PI()) - PI()),0))</f>
        <v>W</v>
      </c>
      <c r="L2619">
        <v>5.9612275959725602</v>
      </c>
      <c r="M2619">
        <v>9.9819876352945904</v>
      </c>
      <c r="N2619">
        <v>2.0367377599080401</v>
      </c>
    </row>
    <row r="2620" spans="1:14" x14ac:dyDescent="0.3">
      <c r="A2620">
        <v>1681956</v>
      </c>
      <c r="B2620">
        <v>2023</v>
      </c>
      <c r="C2620">
        <v>4</v>
      </c>
      <c r="D2620">
        <v>20</v>
      </c>
      <c r="E2620">
        <v>500</v>
      </c>
      <c r="F2620">
        <v>5.46319580078125</v>
      </c>
      <c r="G2620">
        <v>-2.1821240234374999</v>
      </c>
      <c r="H2620">
        <v>5.8828712047211198</v>
      </c>
      <c r="I2620">
        <v>-1.1907877833327301</v>
      </c>
      <c r="J2620">
        <f t="shared" si="41"/>
        <v>5.0923975238468557</v>
      </c>
      <c r="K2620" t="str" cm="1">
        <f t="array" ref="K2620">INDEX($P$5:$P$12,MATCH(MIN(ABS(MOD(J2620 - $Q$5:$Q$12 + PI(), 2*PI()) - PI())),ABS(MOD(J2620 - $Q$5:$Q$12 + PI(), 2*PI()) - PI()),0))</f>
        <v>W</v>
      </c>
      <c r="L2620">
        <v>5.9609456559851601</v>
      </c>
      <c r="M2620">
        <v>9.9485252168443399</v>
      </c>
      <c r="N2620">
        <v>2.0276798672146201</v>
      </c>
    </row>
    <row r="2621" spans="1:14" x14ac:dyDescent="0.3">
      <c r="A2621">
        <v>1681959</v>
      </c>
      <c r="B2621">
        <v>2023</v>
      </c>
      <c r="C2621">
        <v>4</v>
      </c>
      <c r="D2621">
        <v>20</v>
      </c>
      <c r="E2621">
        <v>600</v>
      </c>
      <c r="F2621">
        <v>5.4389965820312502</v>
      </c>
      <c r="G2621">
        <v>-2.5793530273437502</v>
      </c>
      <c r="H2621">
        <v>6.0196134310281897</v>
      </c>
      <c r="I2621">
        <v>-1.12797377520925</v>
      </c>
      <c r="J2621">
        <f t="shared" si="41"/>
        <v>5.1552115319703358</v>
      </c>
      <c r="K2621" t="str" cm="1">
        <f t="array" ref="K2621">INDEX($P$5:$P$12,MATCH(MIN(ABS(MOD(J2621 - $Q$5:$Q$12 + PI(), 2*PI()) - PI())),ABS(MOD(J2621 - $Q$5:$Q$12 + PI(), 2*PI()) - PI()),0))</f>
        <v>NW</v>
      </c>
      <c r="L2621">
        <v>5.9598754203150897</v>
      </c>
      <c r="M2621">
        <v>9.9033772150675397</v>
      </c>
      <c r="N2621">
        <v>2.0199895964728398</v>
      </c>
    </row>
    <row r="2622" spans="1:14" x14ac:dyDescent="0.3">
      <c r="A2622">
        <v>1681963</v>
      </c>
      <c r="B2622">
        <v>2023</v>
      </c>
      <c r="C2622">
        <v>4</v>
      </c>
      <c r="D2622">
        <v>20</v>
      </c>
      <c r="E2622">
        <v>700</v>
      </c>
      <c r="F2622">
        <v>4.9219976806640604</v>
      </c>
      <c r="G2622">
        <v>-3.2008227539062499</v>
      </c>
      <c r="H2622">
        <v>5.87122878709273</v>
      </c>
      <c r="I2622">
        <v>-0.99420343331795102</v>
      </c>
      <c r="J2622">
        <f t="shared" si="41"/>
        <v>5.2889818738616352</v>
      </c>
      <c r="K2622" t="str" cm="1">
        <f t="array" ref="K2622">INDEX($P$5:$P$12,MATCH(MIN(ABS(MOD(J2622 - $Q$5:$Q$12 + PI(), 2*PI()) - PI())),ABS(MOD(J2622 - $Q$5:$Q$12 + PI(), 2*PI()) - PI()),0))</f>
        <v>NW</v>
      </c>
      <c r="L2622">
        <v>5.9602927672485801</v>
      </c>
      <c r="M2622">
        <v>9.8625649346245599</v>
      </c>
      <c r="N2622">
        <v>2.0115844408671002</v>
      </c>
    </row>
    <row r="2623" spans="1:14" x14ac:dyDescent="0.3">
      <c r="A2623">
        <v>1681966</v>
      </c>
      <c r="B2623">
        <v>2023</v>
      </c>
      <c r="C2623">
        <v>4</v>
      </c>
      <c r="D2623">
        <v>20</v>
      </c>
      <c r="E2623">
        <v>800</v>
      </c>
      <c r="F2623">
        <v>4.0096044921875</v>
      </c>
      <c r="G2623">
        <v>-3.2332897949218702</v>
      </c>
      <c r="H2623">
        <v>5.1508340180708698</v>
      </c>
      <c r="I2623">
        <v>-0.89217346293067601</v>
      </c>
      <c r="J2623">
        <f t="shared" si="41"/>
        <v>5.3910118442489106</v>
      </c>
      <c r="K2623" t="str" cm="1">
        <f t="array" ref="K2623">INDEX($P$5:$P$12,MATCH(MIN(ABS(MOD(J2623 - $Q$5:$Q$12 + PI(), 2*PI()) - PI())),ABS(MOD(J2623 - $Q$5:$Q$12 + PI(), 2*PI()) - PI()),0))</f>
        <v>NW</v>
      </c>
      <c r="L2623">
        <v>5.9646925460948301</v>
      </c>
      <c r="M2623">
        <v>9.8424437840779593</v>
      </c>
      <c r="N2623">
        <v>1.99766307406955</v>
      </c>
    </row>
    <row r="2624" spans="1:14" x14ac:dyDescent="0.3">
      <c r="A2624">
        <v>1681970</v>
      </c>
      <c r="B2624">
        <v>2023</v>
      </c>
      <c r="C2624">
        <v>4</v>
      </c>
      <c r="D2624">
        <v>20</v>
      </c>
      <c r="E2624">
        <v>900</v>
      </c>
      <c r="F2624">
        <v>3.0905560302734298</v>
      </c>
      <c r="G2624">
        <v>-3.15739074707031</v>
      </c>
      <c r="H2624">
        <v>4.4182182954155502</v>
      </c>
      <c r="I2624">
        <v>-0.77470150253985204</v>
      </c>
      <c r="J2624">
        <f t="shared" si="41"/>
        <v>5.5084838046397344</v>
      </c>
      <c r="K2624" t="str" cm="1">
        <f t="array" ref="K2624">INDEX($P$5:$P$12,MATCH(MIN(ABS(MOD(J2624 - $Q$5:$Q$12 + PI(), 2*PI()) - PI())),ABS(MOD(J2624 - $Q$5:$Q$12 + PI(), 2*PI()) - PI()),0))</f>
        <v>NW</v>
      </c>
      <c r="L2624">
        <v>5.9724516955214497</v>
      </c>
      <c r="M2624">
        <v>9.8562806447346993</v>
      </c>
      <c r="N2624">
        <v>1.98199203279283</v>
      </c>
    </row>
    <row r="2625" spans="1:14" x14ac:dyDescent="0.3">
      <c r="A2625">
        <v>1681974</v>
      </c>
      <c r="B2625">
        <v>2023</v>
      </c>
      <c r="C2625">
        <v>4</v>
      </c>
      <c r="D2625">
        <v>20</v>
      </c>
      <c r="E2625">
        <v>1000</v>
      </c>
      <c r="F2625">
        <v>2.3272393798828102</v>
      </c>
      <c r="G2625">
        <v>-2.8924987792968699</v>
      </c>
      <c r="H2625">
        <v>3.7124913898231799</v>
      </c>
      <c r="I2625">
        <v>-0.67752586309014096</v>
      </c>
      <c r="J2625">
        <f t="shared" si="41"/>
        <v>5.6056594440894454</v>
      </c>
      <c r="K2625" t="str" cm="1">
        <f t="array" ref="K2625">INDEX($P$5:$P$12,MATCH(MIN(ABS(MOD(J2625 - $Q$5:$Q$12 + PI(), 2*PI()) - PI())),ABS(MOD(J2625 - $Q$5:$Q$12 + PI(), 2*PI()) - PI()),0))</f>
        <v>NW</v>
      </c>
      <c r="L2625">
        <v>5.9815765139550701</v>
      </c>
      <c r="M2625">
        <v>9.8868285285102004</v>
      </c>
      <c r="N2625">
        <v>1.96453682581583</v>
      </c>
    </row>
    <row r="2626" spans="1:14" x14ac:dyDescent="0.3">
      <c r="A2626">
        <v>1681977</v>
      </c>
      <c r="B2626">
        <v>2023</v>
      </c>
      <c r="C2626">
        <v>4</v>
      </c>
      <c r="D2626">
        <v>20</v>
      </c>
      <c r="E2626">
        <v>1100</v>
      </c>
      <c r="F2626">
        <v>2.3337933349609301</v>
      </c>
      <c r="G2626">
        <v>-2.78021606445312</v>
      </c>
      <c r="H2626">
        <v>3.62990257380984</v>
      </c>
      <c r="I2626">
        <v>-0.69832481263560997</v>
      </c>
      <c r="J2626">
        <f t="shared" si="41"/>
        <v>5.5848604945439764</v>
      </c>
      <c r="K2626" t="str" cm="1">
        <f t="array" ref="K2626">INDEX($P$5:$P$12,MATCH(MIN(ABS(MOD(J2626 - $Q$5:$Q$12 + PI(), 2*PI()) - PI())),ABS(MOD(J2626 - $Q$5:$Q$12 + PI(), 2*PI()) - PI()),0))</f>
        <v>NW</v>
      </c>
      <c r="L2626">
        <v>5.9899913928234296</v>
      </c>
      <c r="M2626">
        <v>9.9006465276082292</v>
      </c>
      <c r="N2626">
        <v>1.9491344028049</v>
      </c>
    </row>
    <row r="2627" spans="1:14" x14ac:dyDescent="0.3">
      <c r="A2627">
        <v>1681981</v>
      </c>
      <c r="B2627">
        <v>2023</v>
      </c>
      <c r="C2627">
        <v>4</v>
      </c>
      <c r="D2627">
        <v>20</v>
      </c>
      <c r="E2627">
        <v>1200</v>
      </c>
      <c r="F2627">
        <v>2.46181396484375</v>
      </c>
      <c r="G2627">
        <v>-2.5843225097656202</v>
      </c>
      <c r="H2627">
        <v>3.5692087123031899</v>
      </c>
      <c r="I2627">
        <v>-0.76112523995523695</v>
      </c>
      <c r="J2627">
        <f t="shared" ref="J2627:J2690" si="42">IF(I2627&lt;0,I2627+2*PI(),I2627)</f>
        <v>5.5220600672243494</v>
      </c>
      <c r="K2627" t="str" cm="1">
        <f t="array" ref="K2627">INDEX($P$5:$P$12,MATCH(MIN(ABS(MOD(J2627 - $Q$5:$Q$12 + PI(), 2*PI()) - PI())),ABS(MOD(J2627 - $Q$5:$Q$12 + PI(), 2*PI()) - PI()),0))</f>
        <v>NW</v>
      </c>
      <c r="L2627">
        <v>5.9976447259827399</v>
      </c>
      <c r="M2627">
        <v>9.9035725063747808</v>
      </c>
      <c r="N2627">
        <v>1.9352326393127399</v>
      </c>
    </row>
    <row r="2628" spans="1:14" x14ac:dyDescent="0.3">
      <c r="A2628">
        <v>1681984</v>
      </c>
      <c r="B2628">
        <v>2023</v>
      </c>
      <c r="C2628">
        <v>4</v>
      </c>
      <c r="D2628">
        <v>20</v>
      </c>
      <c r="E2628">
        <v>1300</v>
      </c>
      <c r="F2628">
        <v>2.4982452392578098</v>
      </c>
      <c r="G2628">
        <v>-2.5366619873046798</v>
      </c>
      <c r="H2628">
        <v>3.5603206756289301</v>
      </c>
      <c r="I2628">
        <v>-0.77776823084314695</v>
      </c>
      <c r="J2628">
        <f t="shared" si="42"/>
        <v>5.505417076336439</v>
      </c>
      <c r="K2628" t="str" cm="1">
        <f t="array" ref="K2628">INDEX($P$5:$P$12,MATCH(MIN(ABS(MOD(J2628 - $Q$5:$Q$12 + PI(), 2*PI()) - PI())),ABS(MOD(J2628 - $Q$5:$Q$12 + PI(), 2*PI()) - PI()),0))</f>
        <v>NW</v>
      </c>
      <c r="L2628">
        <v>6.0047443583607496</v>
      </c>
      <c r="M2628">
        <v>9.8957311842176594</v>
      </c>
      <c r="N2628">
        <v>1.92251518037584</v>
      </c>
    </row>
    <row r="2629" spans="1:14" x14ac:dyDescent="0.3">
      <c r="A2629">
        <v>1681988</v>
      </c>
      <c r="B2629">
        <v>2023</v>
      </c>
      <c r="C2629">
        <v>4</v>
      </c>
      <c r="D2629">
        <v>20</v>
      </c>
      <c r="E2629">
        <v>1400</v>
      </c>
      <c r="F2629">
        <v>2.7089770507812498</v>
      </c>
      <c r="G2629">
        <v>-2.36165283203125</v>
      </c>
      <c r="H2629">
        <v>3.5938782339835398</v>
      </c>
      <c r="I2629">
        <v>-0.85378859030307297</v>
      </c>
      <c r="J2629">
        <f t="shared" si="42"/>
        <v>5.4293967168765134</v>
      </c>
      <c r="K2629" t="str" cm="1">
        <f t="array" ref="K2629">INDEX($P$5:$P$12,MATCH(MIN(ABS(MOD(J2629 - $Q$5:$Q$12 + PI(), 2*PI()) - PI())),ABS(MOD(J2629 - $Q$5:$Q$12 + PI(), 2*PI()) - PI()),0))</f>
        <v>NW</v>
      </c>
      <c r="L2629">
        <v>6.0119015150182999</v>
      </c>
      <c r="M2629">
        <v>9.8832597732543892</v>
      </c>
      <c r="N2629">
        <v>1.91049883100721</v>
      </c>
    </row>
    <row r="2630" spans="1:14" x14ac:dyDescent="0.3">
      <c r="A2630">
        <v>1681992</v>
      </c>
      <c r="B2630">
        <v>2023</v>
      </c>
      <c r="C2630">
        <v>4</v>
      </c>
      <c r="D2630">
        <v>20</v>
      </c>
      <c r="E2630">
        <v>1500</v>
      </c>
      <c r="F2630">
        <v>3.2022241210937499</v>
      </c>
      <c r="G2630">
        <v>-2.6492578125000001</v>
      </c>
      <c r="H2630">
        <v>4.1560565779121497</v>
      </c>
      <c r="I2630">
        <v>-0.87961857265556098</v>
      </c>
      <c r="J2630">
        <f t="shared" si="42"/>
        <v>5.4035667345240253</v>
      </c>
      <c r="K2630" t="str" cm="1">
        <f t="array" ref="K2630">INDEX($P$5:$P$12,MATCH(MIN(ABS(MOD(J2630 - $Q$5:$Q$12 + PI(), 2*PI()) - PI())),ABS(MOD(J2630 - $Q$5:$Q$12 + PI(), 2*PI()) - PI()),0))</f>
        <v>NW</v>
      </c>
      <c r="L2630">
        <v>6.0188124772284102</v>
      </c>
      <c r="M2630">
        <v>9.8625125885009695</v>
      </c>
      <c r="N2630">
        <v>1.8994697994656</v>
      </c>
    </row>
    <row r="2631" spans="1:14" x14ac:dyDescent="0.3">
      <c r="A2631">
        <v>1681995</v>
      </c>
      <c r="B2631">
        <v>2023</v>
      </c>
      <c r="C2631">
        <v>4</v>
      </c>
      <c r="D2631">
        <v>20</v>
      </c>
      <c r="E2631">
        <v>1600</v>
      </c>
      <c r="F2631">
        <v>3.1462341308593702</v>
      </c>
      <c r="G2631">
        <v>-2.7871081542968699</v>
      </c>
      <c r="H2631">
        <v>4.2031846342901202</v>
      </c>
      <c r="I2631">
        <v>-0.84585117107649399</v>
      </c>
      <c r="J2631">
        <f t="shared" si="42"/>
        <v>5.4373341361030922</v>
      </c>
      <c r="K2631" t="str" cm="1">
        <f t="array" ref="K2631">INDEX($P$5:$P$12,MATCH(MIN(ABS(MOD(J2631 - $Q$5:$Q$12 + PI(), 2*PI()) - PI())),ABS(MOD(J2631 - $Q$5:$Q$12 + PI(), 2*PI()) - PI()),0))</f>
        <v>NW</v>
      </c>
      <c r="L2631">
        <v>6.0256214107780899</v>
      </c>
      <c r="M2631">
        <v>9.8357727262708803</v>
      </c>
      <c r="N2631">
        <v>1.8894672923617799</v>
      </c>
    </row>
    <row r="2632" spans="1:14" x14ac:dyDescent="0.3">
      <c r="A2632">
        <v>1681999</v>
      </c>
      <c r="B2632">
        <v>2023</v>
      </c>
      <c r="C2632">
        <v>4</v>
      </c>
      <c r="D2632">
        <v>20</v>
      </c>
      <c r="E2632">
        <v>1700</v>
      </c>
      <c r="F2632">
        <v>3.1761907958984299</v>
      </c>
      <c r="G2632">
        <v>-2.6602740478515599</v>
      </c>
      <c r="H2632">
        <v>4.1430961830040198</v>
      </c>
      <c r="I2632">
        <v>-0.87356442132220602</v>
      </c>
      <c r="J2632">
        <f t="shared" si="42"/>
        <v>5.4096208858573807</v>
      </c>
      <c r="K2632" t="str" cm="1">
        <f t="array" ref="K2632">INDEX($P$5:$P$12,MATCH(MIN(ABS(MOD(J2632 - $Q$5:$Q$12 + PI(), 2*PI()) - PI())),ABS(MOD(J2632 - $Q$5:$Q$12 + PI(), 2*PI()) - PI()),0))</f>
        <v>NW</v>
      </c>
      <c r="L2632">
        <v>6.0328391691457899</v>
      </c>
      <c r="M2632">
        <v>9.8103717168172206</v>
      </c>
      <c r="N2632">
        <v>1.8795014487372499</v>
      </c>
    </row>
    <row r="2633" spans="1:14" x14ac:dyDescent="0.3">
      <c r="A2633">
        <v>1682002</v>
      </c>
      <c r="B2633">
        <v>2023</v>
      </c>
      <c r="C2633">
        <v>4</v>
      </c>
      <c r="D2633">
        <v>20</v>
      </c>
      <c r="E2633">
        <v>1800</v>
      </c>
      <c r="F2633">
        <v>3.4003668212890599</v>
      </c>
      <c r="G2633">
        <v>-2.3622393798828099</v>
      </c>
      <c r="H2633">
        <v>4.1403706847566903</v>
      </c>
      <c r="I2633">
        <v>-0.96363537083469897</v>
      </c>
      <c r="J2633">
        <f t="shared" si="42"/>
        <v>5.3195499363448873</v>
      </c>
      <c r="K2633" t="str" cm="1">
        <f t="array" ref="K2633">INDEX($P$5:$P$12,MATCH(MIN(ABS(MOD(J2633 - $Q$5:$Q$12 + PI(), 2*PI()) - PI())),ABS(MOD(J2633 - $Q$5:$Q$12 + PI(), 2*PI()) - PI()),0))</f>
        <v>NW</v>
      </c>
      <c r="L2633">
        <v>6.0401606132519197</v>
      </c>
      <c r="M2633">
        <v>9.7848006354437906</v>
      </c>
      <c r="N2633">
        <v>1.86988104714287</v>
      </c>
    </row>
    <row r="2634" spans="1:14" x14ac:dyDescent="0.3">
      <c r="A2634">
        <v>1682006</v>
      </c>
      <c r="B2634">
        <v>2023</v>
      </c>
      <c r="C2634">
        <v>4</v>
      </c>
      <c r="D2634">
        <v>20</v>
      </c>
      <c r="E2634">
        <v>1900</v>
      </c>
      <c r="F2634">
        <v>3.7227001953125001</v>
      </c>
      <c r="G2634">
        <v>-2.1080462646484301</v>
      </c>
      <c r="H2634">
        <v>4.2781252667585496</v>
      </c>
      <c r="I2634">
        <v>-1.05554908211853</v>
      </c>
      <c r="J2634">
        <f t="shared" si="42"/>
        <v>5.2276362250610564</v>
      </c>
      <c r="K2634" t="str" cm="1">
        <f t="array" ref="K2634">INDEX($P$5:$P$12,MATCH(MIN(ABS(MOD(J2634 - $Q$5:$Q$12 + PI(), 2*PI()) - PI())),ABS(MOD(J2634 - $Q$5:$Q$12 + PI(), 2*PI()) - PI()),0))</f>
        <v>NW</v>
      </c>
      <c r="L2634">
        <v>6.0475507077328103</v>
      </c>
      <c r="M2634">
        <v>9.7595426771375795</v>
      </c>
      <c r="N2634">
        <v>1.86057191424899</v>
      </c>
    </row>
    <row r="2635" spans="1:14" x14ac:dyDescent="0.3">
      <c r="A2635">
        <v>1682010</v>
      </c>
      <c r="B2635">
        <v>2023</v>
      </c>
      <c r="C2635">
        <v>4</v>
      </c>
      <c r="D2635">
        <v>20</v>
      </c>
      <c r="E2635">
        <v>2000</v>
      </c>
      <c r="F2635">
        <v>4.0706604003906204</v>
      </c>
      <c r="G2635">
        <v>-1.9472448730468701</v>
      </c>
      <c r="H2635">
        <v>4.5124315718818</v>
      </c>
      <c r="I2635">
        <v>-1.1246093515808799</v>
      </c>
      <c r="J2635">
        <f t="shared" si="42"/>
        <v>5.1585759555987067</v>
      </c>
      <c r="K2635" t="str" cm="1">
        <f t="array" ref="K2635">INDEX($P$5:$P$12,MATCH(MIN(ABS(MOD(J2635 - $Q$5:$Q$12 + PI(), 2*PI()) - PI())),ABS(MOD(J2635 - $Q$5:$Q$12 + PI(), 2*PI()) - PI()),0))</f>
        <v>NW</v>
      </c>
      <c r="L2635">
        <v>6.0542576126220702</v>
      </c>
      <c r="M2635">
        <v>9.7280093299018002</v>
      </c>
      <c r="N2635">
        <v>1.8525705337524401</v>
      </c>
    </row>
    <row r="2636" spans="1:14" x14ac:dyDescent="0.3">
      <c r="A2636">
        <v>1682013</v>
      </c>
      <c r="B2636">
        <v>2023</v>
      </c>
      <c r="C2636">
        <v>4</v>
      </c>
      <c r="D2636">
        <v>20</v>
      </c>
      <c r="E2636">
        <v>2100</v>
      </c>
      <c r="F2636">
        <v>4.0408093261718703</v>
      </c>
      <c r="G2636">
        <v>-1.3524755859374999</v>
      </c>
      <c r="H2636">
        <v>4.2611418916805102</v>
      </c>
      <c r="I2636">
        <v>-1.2478125596233201</v>
      </c>
      <c r="J2636">
        <f t="shared" si="42"/>
        <v>5.0353727475562664</v>
      </c>
      <c r="K2636" t="str" cm="1">
        <f t="array" ref="K2636">INDEX($P$5:$P$12,MATCH(MIN(ABS(MOD(J2636 - $Q$5:$Q$12 + PI(), 2*PI()) - PI())),ABS(MOD(J2636 - $Q$5:$Q$12 + PI(), 2*PI()) - PI()),0))</f>
        <v>W</v>
      </c>
      <c r="L2636">
        <v>6.0604657370298298</v>
      </c>
      <c r="M2636">
        <v>9.6933467653062593</v>
      </c>
      <c r="N2636">
        <v>1.84553549024793</v>
      </c>
    </row>
    <row r="2637" spans="1:14" x14ac:dyDescent="0.3">
      <c r="A2637">
        <v>1682017</v>
      </c>
      <c r="B2637">
        <v>2023</v>
      </c>
      <c r="C2637">
        <v>4</v>
      </c>
      <c r="D2637">
        <v>20</v>
      </c>
      <c r="E2637">
        <v>2200</v>
      </c>
      <c r="F2637">
        <v>4.2120532226562499</v>
      </c>
      <c r="G2637">
        <v>0.17799804687500001</v>
      </c>
      <c r="H2637">
        <v>4.2158125735355201</v>
      </c>
      <c r="I2637">
        <v>-1.61303040887534</v>
      </c>
      <c r="J2637">
        <f t="shared" si="42"/>
        <v>4.6701548983042462</v>
      </c>
      <c r="K2637" t="str" cm="1">
        <f t="array" ref="K2637">INDEX($P$5:$P$12,MATCH(MIN(ABS(MOD(J2637 - $Q$5:$Q$12 + PI(), 2*PI()) - PI())),ABS(MOD(J2637 - $Q$5:$Q$12 + PI(), 2*PI()) - PI()),0))</f>
        <v>W</v>
      </c>
      <c r="L2637">
        <v>6.0665012885989604</v>
      </c>
      <c r="M2637">
        <v>9.6719165378146705</v>
      </c>
      <c r="N2637">
        <v>1.8373708724975499</v>
      </c>
    </row>
    <row r="2638" spans="1:14" x14ac:dyDescent="0.3">
      <c r="A2638">
        <v>1682020</v>
      </c>
      <c r="B2638">
        <v>2023</v>
      </c>
      <c r="C2638">
        <v>4</v>
      </c>
      <c r="D2638">
        <v>20</v>
      </c>
      <c r="E2638">
        <v>2300</v>
      </c>
      <c r="F2638">
        <v>4.3833361816406198</v>
      </c>
      <c r="G2638">
        <v>0.90492919921875004</v>
      </c>
      <c r="H2638">
        <v>4.4757717699720203</v>
      </c>
      <c r="I2638">
        <v>-1.7743837376092799</v>
      </c>
      <c r="J2638">
        <f t="shared" si="42"/>
        <v>4.5088015695703065</v>
      </c>
      <c r="K2638" t="str" cm="1">
        <f t="array" ref="K2638">INDEX($P$5:$P$12,MATCH(MIN(ABS(MOD(J2638 - $Q$5:$Q$12 + PI(), 2*PI()) - PI())),ABS(MOD(J2638 - $Q$5:$Q$12 + PI(), 2*PI()) - PI()),0))</f>
        <v>W</v>
      </c>
      <c r="L2638">
        <v>6.0724458192401602</v>
      </c>
      <c r="M2638">
        <v>9.6420739491780605</v>
      </c>
      <c r="N2638">
        <v>1.83087910546196</v>
      </c>
    </row>
    <row r="2639" spans="1:14" x14ac:dyDescent="0.3">
      <c r="A2639">
        <v>1682024</v>
      </c>
      <c r="B2639">
        <v>2023</v>
      </c>
      <c r="C2639">
        <v>4</v>
      </c>
      <c r="D2639">
        <v>20</v>
      </c>
      <c r="E2639">
        <v>0</v>
      </c>
      <c r="F2639">
        <v>5.3310980224609299</v>
      </c>
      <c r="G2639">
        <v>-1.3885546875000001</v>
      </c>
      <c r="H2639">
        <v>5.5089645347619598</v>
      </c>
      <c r="I2639">
        <v>-1.3159944754661701</v>
      </c>
      <c r="J2639">
        <f t="shared" si="42"/>
        <v>4.9671908317134159</v>
      </c>
      <c r="K2639" t="str" cm="1">
        <f t="array" ref="K2639">INDEX($P$5:$P$12,MATCH(MIN(ABS(MOD(J2639 - $Q$5:$Q$12 + PI(), 2*PI()) - PI())),ABS(MOD(J2639 - $Q$5:$Q$12 + PI(), 2*PI()) - PI()),0))</f>
        <v>W</v>
      </c>
      <c r="L2639">
        <v>5.9466943116344897</v>
      </c>
      <c r="M2639">
        <v>9.9813051223754794</v>
      </c>
      <c r="N2639">
        <v>2.0854037602742501</v>
      </c>
    </row>
    <row r="2640" spans="1:14" x14ac:dyDescent="0.3">
      <c r="A2640">
        <v>1682028</v>
      </c>
      <c r="B2640">
        <v>2023</v>
      </c>
      <c r="C2640">
        <v>4</v>
      </c>
      <c r="D2640">
        <v>20</v>
      </c>
      <c r="E2640">
        <v>100</v>
      </c>
      <c r="F2640">
        <v>5.3876611328125001</v>
      </c>
      <c r="G2640">
        <v>-1.7040478515624999</v>
      </c>
      <c r="H2640">
        <v>5.6507231008458696</v>
      </c>
      <c r="I2640">
        <v>-1.26446499559944</v>
      </c>
      <c r="J2640">
        <f t="shared" si="42"/>
        <v>5.0187203115801466</v>
      </c>
      <c r="K2640" t="str" cm="1">
        <f t="array" ref="K2640">INDEX($P$5:$P$12,MATCH(MIN(ABS(MOD(J2640 - $Q$5:$Q$12 + PI(), 2*PI()) - PI())),ABS(MOD(J2640 - $Q$5:$Q$12 + PI(), 2*PI()) - PI()),0))</f>
        <v>W</v>
      </c>
      <c r="L2640">
        <v>5.9523468414575103</v>
      </c>
      <c r="M2640">
        <v>9.9995530446370395</v>
      </c>
      <c r="N2640">
        <v>2.0720760557386599</v>
      </c>
    </row>
    <row r="2641" spans="1:14" x14ac:dyDescent="0.3">
      <c r="A2641">
        <v>1682031</v>
      </c>
      <c r="B2641">
        <v>2023</v>
      </c>
      <c r="C2641">
        <v>4</v>
      </c>
      <c r="D2641">
        <v>20</v>
      </c>
      <c r="E2641">
        <v>200</v>
      </c>
      <c r="F2641">
        <v>5.2301428222656199</v>
      </c>
      <c r="G2641">
        <v>-1.75154174804687</v>
      </c>
      <c r="H2641">
        <v>5.5156407095139599</v>
      </c>
      <c r="I2641">
        <v>-1.2476421232981301</v>
      </c>
      <c r="J2641">
        <f t="shared" si="42"/>
        <v>5.0355431838814564</v>
      </c>
      <c r="K2641" t="str" cm="1">
        <f t="array" ref="K2641">INDEX($P$5:$P$12,MATCH(MIN(ABS(MOD(J2641 - $Q$5:$Q$12 + PI(), 2*PI()) - PI())),ABS(MOD(J2641 - $Q$5:$Q$12 + PI(), 2*PI()) - PI()),0))</f>
        <v>W</v>
      </c>
      <c r="L2641">
        <v>5.9561780058203402</v>
      </c>
      <c r="M2641">
        <v>10.001716719733301</v>
      </c>
      <c r="N2641">
        <v>2.05988216400146</v>
      </c>
    </row>
    <row r="2642" spans="1:14" x14ac:dyDescent="0.3">
      <c r="A2642">
        <v>1682035</v>
      </c>
      <c r="B2642">
        <v>2023</v>
      </c>
      <c r="C2642">
        <v>4</v>
      </c>
      <c r="D2642">
        <v>21</v>
      </c>
      <c r="E2642">
        <v>300</v>
      </c>
      <c r="F2642">
        <v>6.8702471923828101</v>
      </c>
      <c r="G2642">
        <v>1.6727465820312499</v>
      </c>
      <c r="H2642">
        <v>7.07095309078918</v>
      </c>
      <c r="I2642">
        <v>-1.8096262545028301</v>
      </c>
      <c r="J2642">
        <f t="shared" si="42"/>
        <v>4.4735590526767561</v>
      </c>
      <c r="K2642" t="str" cm="1">
        <f t="array" ref="K2642">INDEX($P$5:$P$12,MATCH(MIN(ABS(MOD(J2642 - $Q$5:$Q$12 + PI(), 2*PI()) - PI())),ABS(MOD(J2642 - $Q$5:$Q$12 + PI(), 2*PI()) - PI()),0))</f>
        <v>W</v>
      </c>
      <c r="L2642">
        <v>6.0376205493855597</v>
      </c>
      <c r="M2642">
        <v>9.2316314909193196</v>
      </c>
      <c r="N2642">
        <v>1.8564731809827999</v>
      </c>
    </row>
    <row r="2643" spans="1:14" x14ac:dyDescent="0.3">
      <c r="A2643">
        <v>1682038</v>
      </c>
      <c r="B2643">
        <v>2023</v>
      </c>
      <c r="C2643">
        <v>4</v>
      </c>
      <c r="D2643">
        <v>21</v>
      </c>
      <c r="E2643">
        <v>400</v>
      </c>
      <c r="F2643">
        <v>7.0521429443359303</v>
      </c>
      <c r="G2643">
        <v>1.9376263427734299</v>
      </c>
      <c r="H2643">
        <v>7.3134886307122002</v>
      </c>
      <c r="I2643">
        <v>-1.8389367012992699</v>
      </c>
      <c r="J2643">
        <f t="shared" si="42"/>
        <v>4.4442486058803166</v>
      </c>
      <c r="K2643" t="str" cm="1">
        <f t="array" ref="K2643">INDEX($P$5:$P$12,MATCH(MIN(ABS(MOD(J2643 - $Q$5:$Q$12 + PI(), 2*PI()) - PI())),ABS(MOD(J2643 - $Q$5:$Q$12 + PI(), 2*PI()) - PI()),0))</f>
        <v>W</v>
      </c>
      <c r="L2643">
        <v>6.0046510885412303</v>
      </c>
      <c r="M2643">
        <v>9.0413002438015404</v>
      </c>
      <c r="N2643">
        <v>1.88134055667453</v>
      </c>
    </row>
    <row r="2644" spans="1:14" x14ac:dyDescent="0.3">
      <c r="A2644">
        <v>1682042</v>
      </c>
      <c r="B2644">
        <v>2023</v>
      </c>
      <c r="C2644">
        <v>4</v>
      </c>
      <c r="D2644">
        <v>21</v>
      </c>
      <c r="E2644">
        <v>500</v>
      </c>
      <c r="F2644">
        <v>7.2310998535156203</v>
      </c>
      <c r="G2644">
        <v>2.1864227294921799</v>
      </c>
      <c r="H2644">
        <v>7.5544191996177803</v>
      </c>
      <c r="I2644">
        <v>-1.8644203190505</v>
      </c>
      <c r="J2644">
        <f t="shared" si="42"/>
        <v>4.4187649881290865</v>
      </c>
      <c r="K2644" t="str" cm="1">
        <f t="array" ref="K2644">INDEX($P$5:$P$12,MATCH(MIN(ABS(MOD(J2644 - $Q$5:$Q$12 + PI(), 2*PI()) - PI())),ABS(MOD(J2644 - $Q$5:$Q$12 + PI(), 2*PI()) - PI()),0))</f>
        <v>W</v>
      </c>
      <c r="L2644">
        <v>5.9649614661835697</v>
      </c>
      <c r="M2644">
        <v>8.8493730756971498</v>
      </c>
      <c r="N2644">
        <v>1.9098839230007501</v>
      </c>
    </row>
    <row r="2645" spans="1:14" x14ac:dyDescent="0.3">
      <c r="A2645">
        <v>1682046</v>
      </c>
      <c r="B2645">
        <v>2023</v>
      </c>
      <c r="C2645">
        <v>4</v>
      </c>
      <c r="D2645">
        <v>21</v>
      </c>
      <c r="E2645">
        <v>600</v>
      </c>
      <c r="F2645">
        <v>7.2456225585937499</v>
      </c>
      <c r="G2645">
        <v>2.3354284667968699</v>
      </c>
      <c r="H2645">
        <v>7.6127046695066101</v>
      </c>
      <c r="I2645">
        <v>-1.8826047771671099</v>
      </c>
      <c r="J2645">
        <f t="shared" si="42"/>
        <v>4.4005805300124763</v>
      </c>
      <c r="K2645" t="str" cm="1">
        <f t="array" ref="K2645">INDEX($P$5:$P$12,MATCH(MIN(ABS(MOD(J2645 - $Q$5:$Q$12 + PI(), 2*PI()) - PI())),ABS(MOD(J2645 - $Q$5:$Q$12 + PI(), 2*PI()) - PI()),0))</f>
        <v>W</v>
      </c>
      <c r="L2645">
        <v>5.9235283610322602</v>
      </c>
      <c r="M2645">
        <v>8.6779167387220593</v>
      </c>
      <c r="N2645">
        <v>1.9383977254231699</v>
      </c>
    </row>
    <row r="2646" spans="1:14" x14ac:dyDescent="0.3">
      <c r="A2646">
        <v>1682049</v>
      </c>
      <c r="B2646">
        <v>2023</v>
      </c>
      <c r="C2646">
        <v>4</v>
      </c>
      <c r="D2646">
        <v>21</v>
      </c>
      <c r="E2646">
        <v>700</v>
      </c>
      <c r="F2646">
        <v>7.4576708984374998</v>
      </c>
      <c r="G2646">
        <v>2.3477478027343701</v>
      </c>
      <c r="H2646">
        <v>7.8184893025856104</v>
      </c>
      <c r="I2646">
        <v>-1.8757841010671299</v>
      </c>
      <c r="J2646">
        <f t="shared" si="42"/>
        <v>4.4074012061124561</v>
      </c>
      <c r="K2646" t="str" cm="1">
        <f t="array" ref="K2646">INDEX($P$5:$P$12,MATCH(MIN(ABS(MOD(J2646 - $Q$5:$Q$12 + PI(), 2*PI()) - PI())),ABS(MOD(J2646 - $Q$5:$Q$12 + PI(), 2*PI()) - PI()),0))</f>
        <v>W</v>
      </c>
      <c r="L2646">
        <v>5.8840207805304399</v>
      </c>
      <c r="M2646">
        <v>8.5363184611002598</v>
      </c>
      <c r="N2646">
        <v>1.96432219611273</v>
      </c>
    </row>
    <row r="2647" spans="1:14" x14ac:dyDescent="0.3">
      <c r="A2647">
        <v>1682053</v>
      </c>
      <c r="B2647">
        <v>2023</v>
      </c>
      <c r="C2647">
        <v>4</v>
      </c>
      <c r="D2647">
        <v>21</v>
      </c>
      <c r="E2647">
        <v>800</v>
      </c>
      <c r="F2647">
        <v>7.7344006347656196</v>
      </c>
      <c r="G2647">
        <v>2.2381201171875</v>
      </c>
      <c r="H2647">
        <v>8.0517162666118693</v>
      </c>
      <c r="I2647">
        <v>-1.8524745047678099</v>
      </c>
      <c r="J2647">
        <f t="shared" si="42"/>
        <v>4.4307108024117765</v>
      </c>
      <c r="K2647" t="str" cm="1">
        <f t="array" ref="K2647">INDEX($P$5:$P$12,MATCH(MIN(ABS(MOD(J2647 - $Q$5:$Q$12 + PI(), 2*PI()) - PI())),ABS(MOD(J2647 - $Q$5:$Q$12 + PI(), 2*PI()) - PI()),0))</f>
        <v>W</v>
      </c>
      <c r="L2647">
        <v>5.8380150869688201</v>
      </c>
      <c r="M2647">
        <v>8.3923034667968697</v>
      </c>
      <c r="N2647">
        <v>1.99429512023925</v>
      </c>
    </row>
    <row r="2648" spans="1:14" x14ac:dyDescent="0.3">
      <c r="A2648">
        <v>1682056</v>
      </c>
      <c r="B2648">
        <v>2023</v>
      </c>
      <c r="C2648">
        <v>4</v>
      </c>
      <c r="D2648">
        <v>21</v>
      </c>
      <c r="E2648">
        <v>900</v>
      </c>
      <c r="F2648">
        <v>8.02649536132812</v>
      </c>
      <c r="G2648">
        <v>1.9870037841796799</v>
      </c>
      <c r="H2648">
        <v>8.26878538987234</v>
      </c>
      <c r="I2648">
        <v>-1.81347304758786</v>
      </c>
      <c r="J2648">
        <f t="shared" si="42"/>
        <v>4.4697122595917262</v>
      </c>
      <c r="K2648" t="str" cm="1">
        <f t="array" ref="K2648">INDEX($P$5:$P$12,MATCH(MIN(ABS(MOD(J2648 - $Q$5:$Q$12 + PI(), 2*PI()) - PI())),ABS(MOD(J2648 - $Q$5:$Q$12 + PI(), 2*PI()) - PI()),0))</f>
        <v>W</v>
      </c>
      <c r="L2648">
        <v>5.7907050362866404</v>
      </c>
      <c r="M2648">
        <v>8.2585124969482404</v>
      </c>
      <c r="N2648">
        <v>2.02613237169053</v>
      </c>
    </row>
    <row r="2649" spans="1:14" x14ac:dyDescent="0.3">
      <c r="A2649">
        <v>1682060</v>
      </c>
      <c r="B2649">
        <v>2023</v>
      </c>
      <c r="C2649">
        <v>4</v>
      </c>
      <c r="D2649">
        <v>21</v>
      </c>
      <c r="E2649">
        <v>1000</v>
      </c>
      <c r="F2649">
        <v>7.5539166259765604</v>
      </c>
      <c r="G2649">
        <v>2.80575012207031</v>
      </c>
      <c r="H2649">
        <v>8.0581567457888692</v>
      </c>
      <c r="I2649">
        <v>-1.92643333498286</v>
      </c>
      <c r="J2649">
        <f t="shared" si="42"/>
        <v>4.3567519721967258</v>
      </c>
      <c r="K2649" t="str" cm="1">
        <f t="array" ref="K2649">INDEX($P$5:$P$12,MATCH(MIN(ABS(MOD(J2649 - $Q$5:$Q$12 + PI(), 2*PI()) - PI())),ABS(MOD(J2649 - $Q$5:$Q$12 + PI(), 2*PI()) - PI()),0))</f>
        <v>W</v>
      </c>
      <c r="L2649">
        <v>5.7788971718268103</v>
      </c>
      <c r="M2649">
        <v>8.2432634565565301</v>
      </c>
      <c r="N2649">
        <v>2.0317349963717901</v>
      </c>
    </row>
    <row r="2650" spans="1:14" x14ac:dyDescent="0.3">
      <c r="A2650">
        <v>1682064</v>
      </c>
      <c r="B2650">
        <v>2023</v>
      </c>
      <c r="C2650">
        <v>4</v>
      </c>
      <c r="D2650">
        <v>21</v>
      </c>
      <c r="E2650">
        <v>1100</v>
      </c>
      <c r="F2650">
        <v>7.8099243164062502</v>
      </c>
      <c r="G2650">
        <v>2.7001861572265602</v>
      </c>
      <c r="H2650">
        <v>8.2635297005378696</v>
      </c>
      <c r="I2650">
        <v>-1.9036690635834299</v>
      </c>
      <c r="J2650">
        <f t="shared" si="42"/>
        <v>4.3795162435961563</v>
      </c>
      <c r="K2650" t="str" cm="1">
        <f t="array" ref="K2650">INDEX($P$5:$P$12,MATCH(MIN(ABS(MOD(J2650 - $Q$5:$Q$12 + PI(), 2*PI()) - PI())),ABS(MOD(J2650 - $Q$5:$Q$12 + PI(), 2*PI()) - PI()),0))</f>
        <v>W</v>
      </c>
      <c r="L2650">
        <v>5.7563774816490998</v>
      </c>
      <c r="M2650">
        <v>8.1954455905490402</v>
      </c>
      <c r="N2650">
        <v>2.0458621978759699</v>
      </c>
    </row>
    <row r="2651" spans="1:14" x14ac:dyDescent="0.3">
      <c r="A2651">
        <v>1682067</v>
      </c>
      <c r="B2651">
        <v>2023</v>
      </c>
      <c r="C2651">
        <v>4</v>
      </c>
      <c r="D2651">
        <v>21</v>
      </c>
      <c r="E2651">
        <v>1200</v>
      </c>
      <c r="F2651">
        <v>7.6320764160156198</v>
      </c>
      <c r="G2651">
        <v>2.4721466064453099</v>
      </c>
      <c r="H2651">
        <v>8.02247463465363</v>
      </c>
      <c r="I2651">
        <v>-1.88404687296738</v>
      </c>
      <c r="J2651">
        <f t="shared" si="42"/>
        <v>4.3991384342122064</v>
      </c>
      <c r="K2651" t="str" cm="1">
        <f t="array" ref="K2651">INDEX($P$5:$P$12,MATCH(MIN(ABS(MOD(J2651 - $Q$5:$Q$12 + PI(), 2*PI()) - PI())),ABS(MOD(J2651 - $Q$5:$Q$12 + PI(), 2*PI()) - PI()),0))</f>
        <v>W</v>
      </c>
      <c r="L2651">
        <v>5.7433031361375297</v>
      </c>
      <c r="M2651">
        <v>8.1758720609876807</v>
      </c>
      <c r="N2651">
        <v>2.0540405909220301</v>
      </c>
    </row>
    <row r="2652" spans="1:14" x14ac:dyDescent="0.3">
      <c r="A2652">
        <v>1682071</v>
      </c>
      <c r="B2652">
        <v>2023</v>
      </c>
      <c r="C2652">
        <v>4</v>
      </c>
      <c r="D2652">
        <v>21</v>
      </c>
      <c r="E2652">
        <v>1300</v>
      </c>
      <c r="F2652">
        <v>7.4647100830078097</v>
      </c>
      <c r="G2652">
        <v>2.4257116699218702</v>
      </c>
      <c r="H2652">
        <v>7.8489473006864801</v>
      </c>
      <c r="I2652">
        <v>-1.8849895606073199</v>
      </c>
      <c r="J2652">
        <f t="shared" si="42"/>
        <v>4.3981957465722665</v>
      </c>
      <c r="K2652" t="str" cm="1">
        <f t="array" ref="K2652">INDEX($P$5:$P$12,MATCH(MIN(ABS(MOD(J2652 - $Q$5:$Q$12 + PI(), 2*PI()) - PI())),ABS(MOD(J2652 - $Q$5:$Q$12 + PI(), 2*PI()) - PI()),0))</f>
        <v>W</v>
      </c>
      <c r="L2652">
        <v>5.7352236972038098</v>
      </c>
      <c r="M2652">
        <v>8.1705859502156493</v>
      </c>
      <c r="N2652">
        <v>2.0586755540635799</v>
      </c>
    </row>
    <row r="2653" spans="1:14" x14ac:dyDescent="0.3">
      <c r="A2653">
        <v>1682074</v>
      </c>
      <c r="B2653">
        <v>2023</v>
      </c>
      <c r="C2653">
        <v>4</v>
      </c>
      <c r="D2653">
        <v>21</v>
      </c>
      <c r="E2653">
        <v>1400</v>
      </c>
      <c r="F2653">
        <v>7.5501654052734297</v>
      </c>
      <c r="G2653">
        <v>2.41735900878906</v>
      </c>
      <c r="H2653">
        <v>7.9277122944996803</v>
      </c>
      <c r="I2653">
        <v>-1.88065618183477</v>
      </c>
      <c r="J2653">
        <f t="shared" si="42"/>
        <v>4.4025291253448167</v>
      </c>
      <c r="K2653" t="str" cm="1">
        <f t="array" ref="K2653">INDEX($P$5:$P$12,MATCH(MIN(ABS(MOD(J2653 - $Q$5:$Q$12 + PI(), 2*PI()) - PI())),ABS(MOD(J2653 - $Q$5:$Q$12 + PI(), 2*PI()) - PI()),0))</f>
        <v>W</v>
      </c>
      <c r="L2653">
        <v>5.7264783496348501</v>
      </c>
      <c r="M2653">
        <v>8.1646231545342296</v>
      </c>
      <c r="N2653">
        <v>2.06363593207465</v>
      </c>
    </row>
    <row r="2654" spans="1:14" x14ac:dyDescent="0.3">
      <c r="A2654">
        <v>1682078</v>
      </c>
      <c r="B2654">
        <v>2023</v>
      </c>
      <c r="C2654">
        <v>4</v>
      </c>
      <c r="D2654">
        <v>21</v>
      </c>
      <c r="E2654">
        <v>1500</v>
      </c>
      <c r="F2654">
        <v>7.7301031494140604</v>
      </c>
      <c r="G2654">
        <v>2.5013720703125002</v>
      </c>
      <c r="H2654">
        <v>8.1247373455835792</v>
      </c>
      <c r="I2654">
        <v>-1.8837509948553399</v>
      </c>
      <c r="J2654">
        <f t="shared" si="42"/>
        <v>4.3994343123242459</v>
      </c>
      <c r="K2654" t="str" cm="1">
        <f t="array" ref="K2654">INDEX($P$5:$P$12,MATCH(MIN(ABS(MOD(J2654 - $Q$5:$Q$12 + PI(), 2*PI()) - PI())),ABS(MOD(J2654 - $Q$5:$Q$12 + PI(), 2*PI()) - PI()),0))</f>
        <v>W</v>
      </c>
      <c r="L2654">
        <v>5.7075296625721501</v>
      </c>
      <c r="M2654">
        <v>8.1311753590901699</v>
      </c>
      <c r="N2654">
        <v>2.0761522716946001</v>
      </c>
    </row>
    <row r="2655" spans="1:14" x14ac:dyDescent="0.3">
      <c r="A2655">
        <v>1682082</v>
      </c>
      <c r="B2655">
        <v>2023</v>
      </c>
      <c r="C2655">
        <v>4</v>
      </c>
      <c r="D2655">
        <v>21</v>
      </c>
      <c r="E2655">
        <v>1600</v>
      </c>
      <c r="F2655">
        <v>8.1604016113281208</v>
      </c>
      <c r="G2655">
        <v>2.5825573730468698</v>
      </c>
      <c r="H2655">
        <v>8.5593082105533096</v>
      </c>
      <c r="I2655">
        <v>-1.8772978002523499</v>
      </c>
      <c r="J2655">
        <f t="shared" si="42"/>
        <v>4.4058875069272361</v>
      </c>
      <c r="K2655" t="str" cm="1">
        <f t="array" ref="K2655">INDEX($P$5:$P$12,MATCH(MIN(ABS(MOD(J2655 - $Q$5:$Q$12 + PI(), 2*PI()) - PI())),ABS(MOD(J2655 - $Q$5:$Q$12 + PI(), 2*PI()) - PI()),0))</f>
        <v>W</v>
      </c>
      <c r="L2655">
        <v>5.6713864238847398</v>
      </c>
      <c r="M2655">
        <v>8.0561999215019995</v>
      </c>
      <c r="N2655">
        <v>2.1017087300618398</v>
      </c>
    </row>
    <row r="2656" spans="1:14" x14ac:dyDescent="0.3">
      <c r="A2656">
        <v>1682085</v>
      </c>
      <c r="B2656">
        <v>2023</v>
      </c>
      <c r="C2656">
        <v>4</v>
      </c>
      <c r="D2656">
        <v>21</v>
      </c>
      <c r="E2656">
        <v>1700</v>
      </c>
      <c r="F2656">
        <v>8.5404461669921794</v>
      </c>
      <c r="G2656">
        <v>2.6892047119140599</v>
      </c>
      <c r="H2656">
        <v>8.9538283830924694</v>
      </c>
      <c r="I2656">
        <v>-1.87584681046299</v>
      </c>
      <c r="J2656">
        <f t="shared" si="42"/>
        <v>4.4073384967165961</v>
      </c>
      <c r="K2656" t="str" cm="1">
        <f t="array" ref="K2656">INDEX($P$5:$P$12,MATCH(MIN(ABS(MOD(J2656 - $Q$5:$Q$12 + PI(), 2*PI()) - PI())),ABS(MOD(J2656 - $Q$5:$Q$12 + PI(), 2*PI()) - PI()),0))</f>
        <v>W</v>
      </c>
      <c r="L2656">
        <v>5.6162327127973501</v>
      </c>
      <c r="M2656">
        <v>7.9415613810221304</v>
      </c>
      <c r="N2656">
        <v>2.1420307159423801</v>
      </c>
    </row>
    <row r="2657" spans="1:14" x14ac:dyDescent="0.3">
      <c r="A2657">
        <v>1682089</v>
      </c>
      <c r="B2657">
        <v>2023</v>
      </c>
      <c r="C2657">
        <v>4</v>
      </c>
      <c r="D2657">
        <v>21</v>
      </c>
      <c r="E2657">
        <v>1800</v>
      </c>
      <c r="F2657">
        <v>9.0510937499999997</v>
      </c>
      <c r="G2657">
        <v>2.8634881591796799</v>
      </c>
      <c r="H2657">
        <v>9.4932535260073596</v>
      </c>
      <c r="I2657">
        <v>-1.87720235449703</v>
      </c>
      <c r="J2657">
        <f t="shared" si="42"/>
        <v>4.4059829526825567</v>
      </c>
      <c r="K2657" t="str" cm="1">
        <f t="array" ref="K2657">INDEX($P$5:$P$12,MATCH(MIN(ABS(MOD(J2657 - $Q$5:$Q$12 + PI(), 2*PI()) - PI())),ABS(MOD(J2657 - $Q$5:$Q$12 + PI(), 2*PI()) - PI()),0))</f>
        <v>W</v>
      </c>
      <c r="L2657">
        <v>5.5513372768051603</v>
      </c>
      <c r="M2657">
        <v>7.81854597727457</v>
      </c>
      <c r="N2657">
        <v>2.1901357438829199</v>
      </c>
    </row>
    <row r="2658" spans="1:14" x14ac:dyDescent="0.3">
      <c r="A2658">
        <v>1682092</v>
      </c>
      <c r="B2658">
        <v>2023</v>
      </c>
      <c r="C2658">
        <v>4</v>
      </c>
      <c r="D2658">
        <v>21</v>
      </c>
      <c r="E2658">
        <v>1900</v>
      </c>
      <c r="F2658">
        <v>9.3522015380859305</v>
      </c>
      <c r="G2658">
        <v>3.24816955566406</v>
      </c>
      <c r="H2658">
        <v>9.9002161123543004</v>
      </c>
      <c r="I2658">
        <v>-1.9050780878295399</v>
      </c>
      <c r="J2658">
        <f t="shared" si="42"/>
        <v>4.3781072193500465</v>
      </c>
      <c r="K2658" t="str" cm="1">
        <f t="array" ref="K2658">INDEX($P$5:$P$12,MATCH(MIN(ABS(MOD(J2658 - $Q$5:$Q$12 + PI(), 2*PI()) - PI())),ABS(MOD(J2658 - $Q$5:$Q$12 + PI(), 2*PI()) - PI()),0))</f>
        <v>W</v>
      </c>
      <c r="L2658">
        <v>5.4846801301612</v>
      </c>
      <c r="M2658">
        <v>7.7106119791666599</v>
      </c>
      <c r="N2658">
        <v>2.2393441730075399</v>
      </c>
    </row>
    <row r="2659" spans="1:14" x14ac:dyDescent="0.3">
      <c r="A2659">
        <v>1682096</v>
      </c>
      <c r="B2659">
        <v>2023</v>
      </c>
      <c r="C2659">
        <v>4</v>
      </c>
      <c r="D2659">
        <v>21</v>
      </c>
      <c r="E2659">
        <v>2000</v>
      </c>
      <c r="F2659">
        <v>9.1641699218750006</v>
      </c>
      <c r="G2659">
        <v>3.5833367919921799</v>
      </c>
      <c r="H2659">
        <v>9.8398329722532996</v>
      </c>
      <c r="I2659">
        <v>-1.94353393916238</v>
      </c>
      <c r="J2659">
        <f t="shared" si="42"/>
        <v>4.339651368017206</v>
      </c>
      <c r="K2659" t="str" cm="1">
        <f t="array" ref="K2659">INDEX($P$5:$P$12,MATCH(MIN(ABS(MOD(J2659 - $Q$5:$Q$12 + PI(), 2*PI()) - PI())),ABS(MOD(J2659 - $Q$5:$Q$12 + PI(), 2*PI()) - PI()),0))</f>
        <v>W</v>
      </c>
      <c r="L2659">
        <v>5.4175850414713196</v>
      </c>
      <c r="M2659">
        <v>7.6212911605834899</v>
      </c>
      <c r="N2659">
        <v>2.2875708474053198</v>
      </c>
    </row>
    <row r="2660" spans="1:14" x14ac:dyDescent="0.3">
      <c r="A2660">
        <v>1682100</v>
      </c>
      <c r="B2660">
        <v>2023</v>
      </c>
      <c r="C2660">
        <v>4</v>
      </c>
      <c r="D2660">
        <v>21</v>
      </c>
      <c r="E2660">
        <v>2100</v>
      </c>
      <c r="F2660">
        <v>9.0486462402343708</v>
      </c>
      <c r="G2660">
        <v>4.0028826904296801</v>
      </c>
      <c r="H2660">
        <v>9.8944968853524404</v>
      </c>
      <c r="I2660">
        <v>-1.9872901103617999</v>
      </c>
      <c r="J2660">
        <f t="shared" si="42"/>
        <v>4.2958951968177868</v>
      </c>
      <c r="K2660" t="str" cm="1">
        <f t="array" ref="K2660">INDEX($P$5:$P$12,MATCH(MIN(ABS(MOD(J2660 - $Q$5:$Q$12 + PI(), 2*PI()) - PI())),ABS(MOD(J2660 - $Q$5:$Q$12 + PI(), 2*PI()) - PI()),0))</f>
        <v>SW</v>
      </c>
      <c r="L2660">
        <v>5.3580197152661704</v>
      </c>
      <c r="M2660">
        <v>7.5630458196004202</v>
      </c>
      <c r="N2660">
        <v>2.32927682664659</v>
      </c>
    </row>
    <row r="2661" spans="1:14" x14ac:dyDescent="0.3">
      <c r="A2661">
        <v>1682103</v>
      </c>
      <c r="B2661">
        <v>2023</v>
      </c>
      <c r="C2661">
        <v>4</v>
      </c>
      <c r="D2661">
        <v>21</v>
      </c>
      <c r="E2661">
        <v>2200</v>
      </c>
      <c r="F2661">
        <v>8.6708496093750007</v>
      </c>
      <c r="G2661">
        <v>5.0333666992187496</v>
      </c>
      <c r="H2661">
        <v>10.0258871566162</v>
      </c>
      <c r="I2661">
        <v>-2.0967488736675199</v>
      </c>
      <c r="J2661">
        <f t="shared" si="42"/>
        <v>4.1864364335120658</v>
      </c>
      <c r="K2661" t="str" cm="1">
        <f t="array" ref="K2661">INDEX($P$5:$P$12,MATCH(MIN(ABS(MOD(J2661 - $Q$5:$Q$12 + PI(), 2*PI()) - PI())),ABS(MOD(J2661 - $Q$5:$Q$12 + PI(), 2*PI()) - PI()),0))</f>
        <v>SW</v>
      </c>
      <c r="L2661">
        <v>5.2979378541722602</v>
      </c>
      <c r="M2661">
        <v>7.2242579989963103</v>
      </c>
      <c r="N2661">
        <v>2.1930575900607598</v>
      </c>
    </row>
    <row r="2662" spans="1:14" x14ac:dyDescent="0.3">
      <c r="A2662">
        <v>1682107</v>
      </c>
      <c r="B2662">
        <v>2023</v>
      </c>
      <c r="C2662">
        <v>4</v>
      </c>
      <c r="D2662">
        <v>21</v>
      </c>
      <c r="E2662">
        <v>2300</v>
      </c>
      <c r="F2662">
        <v>9.2346350097656202</v>
      </c>
      <c r="G2662">
        <v>5.7110144042968702</v>
      </c>
      <c r="H2662">
        <v>10.8579081452034</v>
      </c>
      <c r="I2662">
        <v>-2.12466025213778</v>
      </c>
      <c r="J2662">
        <f t="shared" si="42"/>
        <v>4.1585250550418067</v>
      </c>
      <c r="K2662" t="str" cm="1">
        <f t="array" ref="K2662">INDEX($P$5:$P$12,MATCH(MIN(ABS(MOD(J2662 - $Q$5:$Q$12 + PI(), 2*PI()) - PI())),ABS(MOD(J2662 - $Q$5:$Q$12 + PI(), 2*PI()) - PI()),0))</f>
        <v>SW</v>
      </c>
      <c r="L2662">
        <v>5.1951672962451099</v>
      </c>
      <c r="M2662">
        <v>7.1227202945285297</v>
      </c>
      <c r="N2662">
        <v>2.2513844172159798</v>
      </c>
    </row>
    <row r="2663" spans="1:14" x14ac:dyDescent="0.3">
      <c r="A2663">
        <v>1682110</v>
      </c>
      <c r="B2663">
        <v>2023</v>
      </c>
      <c r="C2663">
        <v>4</v>
      </c>
      <c r="D2663">
        <v>21</v>
      </c>
      <c r="E2663">
        <v>0</v>
      </c>
      <c r="F2663">
        <v>4.8197735595703097</v>
      </c>
      <c r="G2663">
        <v>1.26908142089843</v>
      </c>
      <c r="H2663">
        <v>4.9840530513230501</v>
      </c>
      <c r="I2663">
        <v>-1.82825973789346</v>
      </c>
      <c r="J2663">
        <f t="shared" si="42"/>
        <v>4.454925569286126</v>
      </c>
      <c r="K2663" t="str" cm="1">
        <f t="array" ref="K2663">INDEX($P$5:$P$12,MATCH(MIN(ABS(MOD(J2663 - $Q$5:$Q$12 + PI(), 2*PI()) - PI())),ABS(MOD(J2663 - $Q$5:$Q$12 + PI(), 2*PI()) - PI()),0))</f>
        <v>W</v>
      </c>
      <c r="L2663">
        <v>6.0767281822730101</v>
      </c>
      <c r="M2663">
        <v>9.6029134326510892</v>
      </c>
      <c r="N2663">
        <v>1.82652579413519</v>
      </c>
    </row>
    <row r="2664" spans="1:14" x14ac:dyDescent="0.3">
      <c r="A2664">
        <v>1682114</v>
      </c>
      <c r="B2664">
        <v>2023</v>
      </c>
      <c r="C2664">
        <v>4</v>
      </c>
      <c r="D2664">
        <v>21</v>
      </c>
      <c r="E2664">
        <v>100</v>
      </c>
      <c r="F2664">
        <v>5.7043988037109301</v>
      </c>
      <c r="G2664">
        <v>1.37541076660156</v>
      </c>
      <c r="H2664">
        <v>5.8678718875468103</v>
      </c>
      <c r="I2664">
        <v>-1.80739442775979</v>
      </c>
      <c r="J2664">
        <f t="shared" si="42"/>
        <v>4.4757908794197965</v>
      </c>
      <c r="K2664" t="str" cm="1">
        <f t="array" ref="K2664">INDEX($P$5:$P$12,MATCH(MIN(ABS(MOD(J2664 - $Q$5:$Q$12 + PI(), 2*PI()) - PI())),ABS(MOD(J2664 - $Q$5:$Q$12 + PI(), 2*PI()) - PI()),0))</f>
        <v>W</v>
      </c>
      <c r="L2664">
        <v>6.0758389231943504</v>
      </c>
      <c r="M2664">
        <v>9.5351430045233805</v>
      </c>
      <c r="N2664">
        <v>1.8269545237223299</v>
      </c>
    </row>
    <row r="2665" spans="1:14" x14ac:dyDescent="0.3">
      <c r="A2665">
        <v>1682118</v>
      </c>
      <c r="B2665">
        <v>2023</v>
      </c>
      <c r="C2665">
        <v>4</v>
      </c>
      <c r="D2665">
        <v>21</v>
      </c>
      <c r="E2665">
        <v>200</v>
      </c>
      <c r="F2665">
        <v>6.44346557617187</v>
      </c>
      <c r="G2665">
        <v>1.42915405273437</v>
      </c>
      <c r="H2665">
        <v>6.6000552980834204</v>
      </c>
      <c r="I2665">
        <v>-1.78906190572099</v>
      </c>
      <c r="J2665">
        <f t="shared" si="42"/>
        <v>4.4941234014585962</v>
      </c>
      <c r="K2665" t="str" cm="1">
        <f t="array" ref="K2665">INDEX($P$5:$P$12,MATCH(MIN(ABS(MOD(J2665 - $Q$5:$Q$12 + PI(), 2*PI()) - PI())),ABS(MOD(J2665 - $Q$5:$Q$12 + PI(), 2*PI()) - PI()),0))</f>
        <v>W</v>
      </c>
      <c r="L2665">
        <v>6.06257496061317</v>
      </c>
      <c r="M2665">
        <v>9.4058773252699108</v>
      </c>
      <c r="N2665">
        <v>1.83723598056369</v>
      </c>
    </row>
    <row r="2666" spans="1:14" x14ac:dyDescent="0.3">
      <c r="A2666">
        <v>1682121</v>
      </c>
      <c r="B2666">
        <v>2023</v>
      </c>
      <c r="C2666">
        <v>4</v>
      </c>
      <c r="D2666">
        <v>22</v>
      </c>
      <c r="E2666">
        <v>300</v>
      </c>
      <c r="F2666">
        <v>11.48916015625</v>
      </c>
      <c r="G2666">
        <v>3.5397857666015602</v>
      </c>
      <c r="H2666">
        <v>12.022099831951</v>
      </c>
      <c r="I2666">
        <v>-1.86966570233625</v>
      </c>
      <c r="J2666">
        <f t="shared" si="42"/>
        <v>4.4135196048433363</v>
      </c>
      <c r="K2666" t="str" cm="1">
        <f t="array" ref="K2666">INDEX($P$5:$P$12,MATCH(MIN(ABS(MOD(J2666 - $Q$5:$Q$12 + PI(), 2*PI()) - PI())),ABS(MOD(J2666 - $Q$5:$Q$12 + PI(), 2*PI()) - PI()),0))</f>
        <v>W</v>
      </c>
      <c r="L2666">
        <v>4.87122109142416</v>
      </c>
      <c r="M2666">
        <v>6.9012635548909502</v>
      </c>
      <c r="N2666">
        <v>2.63837803734673</v>
      </c>
    </row>
    <row r="2667" spans="1:14" x14ac:dyDescent="0.3">
      <c r="A2667">
        <v>1682125</v>
      </c>
      <c r="B2667">
        <v>2023</v>
      </c>
      <c r="C2667">
        <v>4</v>
      </c>
      <c r="D2667">
        <v>22</v>
      </c>
      <c r="E2667">
        <v>400</v>
      </c>
      <c r="F2667">
        <v>11.756876831054599</v>
      </c>
      <c r="G2667">
        <v>3.13214111328125</v>
      </c>
      <c r="H2667">
        <v>12.1669413072512</v>
      </c>
      <c r="I2667">
        <v>-1.83115840611355</v>
      </c>
      <c r="J2667">
        <f t="shared" si="42"/>
        <v>4.452026901066036</v>
      </c>
      <c r="K2667" t="str" cm="1">
        <f t="array" ref="K2667">INDEX($P$5:$P$12,MATCH(MIN(ABS(MOD(J2667 - $Q$5:$Q$12 + PI(), 2*PI()) - PI())),ABS(MOD(J2667 - $Q$5:$Q$12 + PI(), 2*PI()) - PI()),0))</f>
        <v>W</v>
      </c>
      <c r="L2667">
        <v>4.8632032011022996</v>
      </c>
      <c r="M2667">
        <v>6.9563854005601602</v>
      </c>
      <c r="N2667">
        <v>2.7460681067572699</v>
      </c>
    </row>
    <row r="2668" spans="1:14" x14ac:dyDescent="0.3">
      <c r="A2668">
        <v>1682128</v>
      </c>
      <c r="B2668">
        <v>2023</v>
      </c>
      <c r="C2668">
        <v>4</v>
      </c>
      <c r="D2668">
        <v>22</v>
      </c>
      <c r="E2668">
        <v>500</v>
      </c>
      <c r="F2668">
        <v>12.0455609130859</v>
      </c>
      <c r="G2668">
        <v>3.1340313720703099</v>
      </c>
      <c r="H2668">
        <v>12.446593524012201</v>
      </c>
      <c r="I2668">
        <v>-1.8253343282041801</v>
      </c>
      <c r="J2668">
        <f t="shared" si="42"/>
        <v>4.4578509789754062</v>
      </c>
      <c r="K2668" t="str" cm="1">
        <f t="array" ref="K2668">INDEX($P$5:$P$12,MATCH(MIN(ABS(MOD(J2668 - $Q$5:$Q$12 + PI(), 2*PI()) - PI())),ABS(MOD(J2668 - $Q$5:$Q$12 + PI(), 2*PI()) - PI()),0))</f>
        <v>W</v>
      </c>
      <c r="L2668">
        <v>4.8625652260678303</v>
      </c>
      <c r="M2668">
        <v>7.0356982549031502</v>
      </c>
      <c r="N2668">
        <v>2.8664135403103299</v>
      </c>
    </row>
    <row r="2669" spans="1:14" x14ac:dyDescent="0.3">
      <c r="A2669">
        <v>1682132</v>
      </c>
      <c r="B2669">
        <v>2023</v>
      </c>
      <c r="C2669">
        <v>4</v>
      </c>
      <c r="D2669">
        <v>22</v>
      </c>
      <c r="E2669">
        <v>600</v>
      </c>
      <c r="F2669">
        <v>12.632700805663999</v>
      </c>
      <c r="G2669">
        <v>3.0340765380859298</v>
      </c>
      <c r="H2669">
        <v>12.991949433567999</v>
      </c>
      <c r="I2669">
        <v>-1.80650808880887</v>
      </c>
      <c r="J2669">
        <f t="shared" si="42"/>
        <v>4.4766772183707157</v>
      </c>
      <c r="K2669" t="str" cm="1">
        <f t="array" ref="K2669">INDEX($P$5:$P$12,MATCH(MIN(ABS(MOD(J2669 - $Q$5:$Q$12 + PI(), 2*PI()) - PI())),ABS(MOD(J2669 - $Q$5:$Q$12 + PI(), 2*PI()) - PI()),0))</f>
        <v>W</v>
      </c>
      <c r="L2669">
        <v>4.8682598930174201</v>
      </c>
      <c r="M2669">
        <v>7.1408769819471498</v>
      </c>
      <c r="N2669">
        <v>2.9968083699544201</v>
      </c>
    </row>
    <row r="2670" spans="1:14" x14ac:dyDescent="0.3">
      <c r="A2670">
        <v>1682136</v>
      </c>
      <c r="B2670">
        <v>2023</v>
      </c>
      <c r="C2670">
        <v>4</v>
      </c>
      <c r="D2670">
        <v>22</v>
      </c>
      <c r="E2670">
        <v>700</v>
      </c>
      <c r="F2670">
        <v>13.223291625976501</v>
      </c>
      <c r="G2670">
        <v>2.46731079101562</v>
      </c>
      <c r="H2670">
        <v>13.4515078695692</v>
      </c>
      <c r="I2670">
        <v>-1.7552633427772399</v>
      </c>
      <c r="J2670">
        <f t="shared" si="42"/>
        <v>4.5279219644023465</v>
      </c>
      <c r="K2670" t="str" cm="1">
        <f t="array" ref="K2670">INDEX($P$5:$P$12,MATCH(MIN(ABS(MOD(J2670 - $Q$5:$Q$12 + PI(), 2*PI()) - PI())),ABS(MOD(J2670 - $Q$5:$Q$12 + PI(), 2*PI()) - PI()),0))</f>
        <v>W</v>
      </c>
      <c r="L2670">
        <v>4.8793803068278701</v>
      </c>
      <c r="M2670">
        <v>7.2560480965508303</v>
      </c>
      <c r="N2670">
        <v>3.1434566709730301</v>
      </c>
    </row>
    <row r="2671" spans="1:14" x14ac:dyDescent="0.3">
      <c r="A2671">
        <v>1682139</v>
      </c>
      <c r="B2671">
        <v>2023</v>
      </c>
      <c r="C2671">
        <v>4</v>
      </c>
      <c r="D2671">
        <v>22</v>
      </c>
      <c r="E2671">
        <v>800</v>
      </c>
      <c r="F2671">
        <v>12.7253259277343</v>
      </c>
      <c r="G2671">
        <v>1.91834106445312</v>
      </c>
      <c r="H2671">
        <v>12.869108454226099</v>
      </c>
      <c r="I2671">
        <v>-1.720419550133</v>
      </c>
      <c r="J2671">
        <f t="shared" si="42"/>
        <v>4.562765757046586</v>
      </c>
      <c r="K2671" t="str" cm="1">
        <f t="array" ref="K2671">INDEX($P$5:$P$12,MATCH(MIN(ABS(MOD(J2671 - $Q$5:$Q$12 + PI(), 2*PI()) - PI())),ABS(MOD(J2671 - $Q$5:$Q$12 + PI(), 2*PI()) - PI()),0))</f>
        <v>W</v>
      </c>
      <c r="L2671">
        <v>4.9031541683349404</v>
      </c>
      <c r="M2671">
        <v>7.3980879253811302</v>
      </c>
      <c r="N2671">
        <v>3.2471332550048801</v>
      </c>
    </row>
    <row r="2672" spans="1:14" x14ac:dyDescent="0.3">
      <c r="A2672">
        <v>1682143</v>
      </c>
      <c r="B2672">
        <v>2023</v>
      </c>
      <c r="C2672">
        <v>4</v>
      </c>
      <c r="D2672">
        <v>22</v>
      </c>
      <c r="E2672">
        <v>900</v>
      </c>
      <c r="F2672">
        <v>11.617352294921799</v>
      </c>
      <c r="G2672">
        <v>1.4127124023437501</v>
      </c>
      <c r="H2672">
        <v>11.7029325673551</v>
      </c>
      <c r="I2672">
        <v>-1.69180583350488</v>
      </c>
      <c r="J2672">
        <f t="shared" si="42"/>
        <v>4.5913794736747064</v>
      </c>
      <c r="K2672" t="str" cm="1">
        <f t="array" ref="K2672">INDEX($P$5:$P$12,MATCH(MIN(ABS(MOD(J2672 - $Q$5:$Q$12 + PI(), 2*PI()) - PI())),ABS(MOD(J2672 - $Q$5:$Q$12 + PI(), 2*PI()) - PI()),0))</f>
        <v>W</v>
      </c>
      <c r="L2672">
        <v>4.9372189577449301</v>
      </c>
      <c r="M2672">
        <v>7.5847872628106003</v>
      </c>
      <c r="N2672">
        <v>3.28087414635552</v>
      </c>
    </row>
    <row r="2673" spans="1:14" x14ac:dyDescent="0.3">
      <c r="A2673">
        <v>1682146</v>
      </c>
      <c r="B2673">
        <v>2023</v>
      </c>
      <c r="C2673">
        <v>4</v>
      </c>
      <c r="D2673">
        <v>22</v>
      </c>
      <c r="E2673">
        <v>1000</v>
      </c>
      <c r="F2673">
        <v>11.620674438476501</v>
      </c>
      <c r="G2673">
        <v>2.3860754394531201</v>
      </c>
      <c r="H2673">
        <v>11.8631121720998</v>
      </c>
      <c r="I2673">
        <v>-1.7733117887895</v>
      </c>
      <c r="J2673">
        <f t="shared" si="42"/>
        <v>4.5098735183900862</v>
      </c>
      <c r="K2673" t="str" cm="1">
        <f t="array" ref="K2673">INDEX($P$5:$P$12,MATCH(MIN(ABS(MOD(J2673 - $Q$5:$Q$12 + PI(), 2*PI()) - PI())),ABS(MOD(J2673 - $Q$5:$Q$12 + PI(), 2*PI()) - PI()),0))</f>
        <v>W</v>
      </c>
      <c r="L2673">
        <v>4.9571524225973898</v>
      </c>
      <c r="M2673">
        <v>7.7289705276489196</v>
      </c>
      <c r="N2673">
        <v>3.2756133609347802</v>
      </c>
    </row>
    <row r="2674" spans="1:14" x14ac:dyDescent="0.3">
      <c r="A2674">
        <v>1682150</v>
      </c>
      <c r="B2674">
        <v>2023</v>
      </c>
      <c r="C2674">
        <v>4</v>
      </c>
      <c r="D2674">
        <v>22</v>
      </c>
      <c r="E2674">
        <v>1100</v>
      </c>
      <c r="F2674">
        <v>12.1522369384765</v>
      </c>
      <c r="G2674">
        <v>2.5514843749999998</v>
      </c>
      <c r="H2674">
        <v>12.417203192536601</v>
      </c>
      <c r="I2674">
        <v>-1.7777502659533599</v>
      </c>
      <c r="J2674">
        <f t="shared" si="42"/>
        <v>4.5054350412262263</v>
      </c>
      <c r="K2674" t="str" cm="1">
        <f t="array" ref="K2674">INDEX($P$5:$P$12,MATCH(MIN(ABS(MOD(J2674 - $Q$5:$Q$12 + PI(), 2*PI()) - PI())),ABS(MOD(J2674 - $Q$5:$Q$12 + PI(), 2*PI()) - PI()),0))</f>
        <v>W</v>
      </c>
      <c r="L2674">
        <v>4.9641059953849398</v>
      </c>
      <c r="M2674">
        <v>7.81806956397162</v>
      </c>
      <c r="N2674">
        <v>3.29487842983669</v>
      </c>
    </row>
    <row r="2675" spans="1:14" x14ac:dyDescent="0.3">
      <c r="A2675">
        <v>1682154</v>
      </c>
      <c r="B2675">
        <v>2023</v>
      </c>
      <c r="C2675">
        <v>4</v>
      </c>
      <c r="D2675">
        <v>22</v>
      </c>
      <c r="E2675">
        <v>1200</v>
      </c>
      <c r="F2675">
        <v>12.870321655273401</v>
      </c>
      <c r="G2675">
        <v>2.33396850585937</v>
      </c>
      <c r="H2675">
        <v>13.0802365611843</v>
      </c>
      <c r="I2675">
        <v>-1.7501917503726201</v>
      </c>
      <c r="J2675">
        <f t="shared" si="42"/>
        <v>4.5329935568069661</v>
      </c>
      <c r="K2675" t="str" cm="1">
        <f t="array" ref="K2675">INDEX($P$5:$P$12,MATCH(MIN(ABS(MOD(J2675 - $Q$5:$Q$12 + PI(), 2*PI()) - PI())),ABS(MOD(J2675 - $Q$5:$Q$12 + PI(), 2*PI()) - PI()),0))</f>
        <v>W</v>
      </c>
      <c r="L2675">
        <v>4.9592071993317797</v>
      </c>
      <c r="M2675">
        <v>7.8574546178181901</v>
      </c>
      <c r="N2675">
        <v>3.3628062142266102</v>
      </c>
    </row>
    <row r="2676" spans="1:14" x14ac:dyDescent="0.3">
      <c r="A2676">
        <v>1682157</v>
      </c>
      <c r="B2676">
        <v>2023</v>
      </c>
      <c r="C2676">
        <v>4</v>
      </c>
      <c r="D2676">
        <v>22</v>
      </c>
      <c r="E2676">
        <v>1300</v>
      </c>
      <c r="F2676">
        <v>13.232670898437499</v>
      </c>
      <c r="G2676">
        <v>1.89762145996093</v>
      </c>
      <c r="H2676">
        <v>13.368041977479599</v>
      </c>
      <c r="I2676">
        <v>-1.7132295211497599</v>
      </c>
      <c r="J2676">
        <f t="shared" si="42"/>
        <v>4.5699557860298263</v>
      </c>
      <c r="K2676" t="str" cm="1">
        <f t="array" ref="K2676">INDEX($P$5:$P$12,MATCH(MIN(ABS(MOD(J2676 - $Q$5:$Q$12 + PI(), 2*PI()) - PI())),ABS(MOD(J2676 - $Q$5:$Q$12 + PI(), 2*PI()) - PI()),0))</f>
        <v>W</v>
      </c>
      <c r="L2676">
        <v>4.9510813622137304</v>
      </c>
      <c r="M2676">
        <v>7.8880616294013102</v>
      </c>
      <c r="N2676">
        <v>3.4613594479030998</v>
      </c>
    </row>
    <row r="2677" spans="1:14" x14ac:dyDescent="0.3">
      <c r="A2677">
        <v>1682161</v>
      </c>
      <c r="B2677">
        <v>2023</v>
      </c>
      <c r="C2677">
        <v>4</v>
      </c>
      <c r="D2677">
        <v>22</v>
      </c>
      <c r="E2677">
        <v>1400</v>
      </c>
      <c r="F2677">
        <v>12.890904541015599</v>
      </c>
      <c r="G2677">
        <v>1.82223693847656</v>
      </c>
      <c r="H2677">
        <v>13.0190616922083</v>
      </c>
      <c r="I2677">
        <v>-1.71122425281874</v>
      </c>
      <c r="J2677">
        <f t="shared" si="42"/>
        <v>4.5719610543608464</v>
      </c>
      <c r="K2677" t="str" cm="1">
        <f t="array" ref="K2677">INDEX($P$5:$P$12,MATCH(MIN(ABS(MOD(J2677 - $Q$5:$Q$12 + PI(), 2*PI()) - PI())),ABS(MOD(J2677 - $Q$5:$Q$12 + PI(), 2*PI()) - PI()),0))</f>
        <v>W</v>
      </c>
      <c r="L2677">
        <v>4.9477579738987396</v>
      </c>
      <c r="M2677">
        <v>7.9504399829440597</v>
      </c>
      <c r="N2677">
        <v>3.54231230417887</v>
      </c>
    </row>
    <row r="2678" spans="1:14" x14ac:dyDescent="0.3">
      <c r="A2678">
        <v>1682164</v>
      </c>
      <c r="B2678">
        <v>2023</v>
      </c>
      <c r="C2678">
        <v>4</v>
      </c>
      <c r="D2678">
        <v>22</v>
      </c>
      <c r="E2678">
        <v>1500</v>
      </c>
      <c r="F2678">
        <v>12.4474383544921</v>
      </c>
      <c r="G2678">
        <v>2.23279479980468</v>
      </c>
      <c r="H2678">
        <v>12.6461098448067</v>
      </c>
      <c r="I2678">
        <v>-1.7482865802024801</v>
      </c>
      <c r="J2678">
        <f t="shared" si="42"/>
        <v>4.5348987269771062</v>
      </c>
      <c r="K2678" t="str" cm="1">
        <f t="array" ref="K2678">INDEX($P$5:$P$12,MATCH(MIN(ABS(MOD(J2678 - $Q$5:$Q$12 + PI(), 2*PI()) - PI())),ABS(MOD(J2678 - $Q$5:$Q$12 + PI(), 2*PI()) - PI()),0))</f>
        <v>W</v>
      </c>
      <c r="L2678">
        <v>4.9471057953384596</v>
      </c>
      <c r="M2678">
        <v>8.0405880610148106</v>
      </c>
      <c r="N2678">
        <v>3.59297370910644</v>
      </c>
    </row>
    <row r="2679" spans="1:14" x14ac:dyDescent="0.3">
      <c r="A2679">
        <v>1682168</v>
      </c>
      <c r="B2679">
        <v>2023</v>
      </c>
      <c r="C2679">
        <v>4</v>
      </c>
      <c r="D2679">
        <v>22</v>
      </c>
      <c r="E2679">
        <v>1600</v>
      </c>
      <c r="F2679">
        <v>12.445794067382799</v>
      </c>
      <c r="G2679">
        <v>2.6661315917968702</v>
      </c>
      <c r="H2679">
        <v>12.7281596325815</v>
      </c>
      <c r="I2679">
        <v>-1.78182633721312</v>
      </c>
      <c r="J2679">
        <f t="shared" si="42"/>
        <v>4.501358969966466</v>
      </c>
      <c r="K2679" t="str" cm="1">
        <f t="array" ref="K2679">INDEX($P$5:$P$12,MATCH(MIN(ABS(MOD(J2679 - $Q$5:$Q$12 + PI(), 2*PI()) - PI())),ABS(MOD(J2679 - $Q$5:$Q$12 + PI(), 2*PI()) - PI()),0))</f>
        <v>W</v>
      </c>
      <c r="L2679">
        <v>4.94297091224864</v>
      </c>
      <c r="M2679">
        <v>8.1298974355061802</v>
      </c>
      <c r="N2679">
        <v>3.6349830627441402</v>
      </c>
    </row>
    <row r="2680" spans="1:14" x14ac:dyDescent="0.3">
      <c r="A2680">
        <v>1682172</v>
      </c>
      <c r="B2680">
        <v>2023</v>
      </c>
      <c r="C2680">
        <v>4</v>
      </c>
      <c r="D2680">
        <v>22</v>
      </c>
      <c r="E2680">
        <v>1700</v>
      </c>
      <c r="F2680">
        <v>12.7679553222656</v>
      </c>
      <c r="G2680">
        <v>2.6810961914062501</v>
      </c>
      <c r="H2680">
        <v>13.046415595823399</v>
      </c>
      <c r="I2680">
        <v>-1.7777754367405401</v>
      </c>
      <c r="J2680">
        <f t="shared" si="42"/>
        <v>4.5054098704390464</v>
      </c>
      <c r="K2680" t="str" cm="1">
        <f t="array" ref="K2680">INDEX($P$5:$P$12,MATCH(MIN(ABS(MOD(J2680 - $Q$5:$Q$12 + PI(), 2*PI()) - PI())),ABS(MOD(J2680 - $Q$5:$Q$12 + PI(), 2*PI()) - PI()),0))</f>
        <v>W</v>
      </c>
      <c r="L2680">
        <v>4.9346883628957796</v>
      </c>
      <c r="M2680">
        <v>8.2024001015557104</v>
      </c>
      <c r="N2680">
        <v>3.6913189358181402</v>
      </c>
    </row>
    <row r="2681" spans="1:14" x14ac:dyDescent="0.3">
      <c r="A2681">
        <v>1682175</v>
      </c>
      <c r="B2681">
        <v>2023</v>
      </c>
      <c r="C2681">
        <v>4</v>
      </c>
      <c r="D2681">
        <v>22</v>
      </c>
      <c r="E2681">
        <v>1800</v>
      </c>
      <c r="F2681">
        <v>12.986033325195301</v>
      </c>
      <c r="G2681">
        <v>2.1005352783203102</v>
      </c>
      <c r="H2681">
        <v>13.154820788537901</v>
      </c>
      <c r="I2681">
        <v>-1.73116077084404</v>
      </c>
      <c r="J2681">
        <f t="shared" si="42"/>
        <v>4.552024536335546</v>
      </c>
      <c r="K2681" t="str" cm="1">
        <f t="array" ref="K2681">INDEX($P$5:$P$12,MATCH(MIN(ABS(MOD(J2681 - $Q$5:$Q$12 + PI(), 2*PI()) - PI())),ABS(MOD(J2681 - $Q$5:$Q$12 + PI(), 2*PI()) - PI()),0))</f>
        <v>W</v>
      </c>
      <c r="L2681">
        <v>4.9300916284915903</v>
      </c>
      <c r="M2681">
        <v>8.2701426612006301</v>
      </c>
      <c r="N2681">
        <v>3.7616420321994299</v>
      </c>
    </row>
    <row r="2682" spans="1:14" x14ac:dyDescent="0.3">
      <c r="A2682">
        <v>1682179</v>
      </c>
      <c r="B2682">
        <v>2023</v>
      </c>
      <c r="C2682">
        <v>4</v>
      </c>
      <c r="D2682">
        <v>22</v>
      </c>
      <c r="E2682">
        <v>1900</v>
      </c>
      <c r="F2682">
        <v>12.5951873779296</v>
      </c>
      <c r="G2682">
        <v>1.29373596191406</v>
      </c>
      <c r="H2682">
        <v>12.661457176182701</v>
      </c>
      <c r="I2682">
        <v>-1.67315404193545</v>
      </c>
      <c r="J2682">
        <f t="shared" si="42"/>
        <v>4.6100312652441362</v>
      </c>
      <c r="K2682" t="str" cm="1">
        <f t="array" ref="K2682">INDEX($P$5:$P$12,MATCH(MIN(ABS(MOD(J2682 - $Q$5:$Q$12 + PI(), 2*PI()) - PI())),ABS(MOD(J2682 - $Q$5:$Q$12 + PI(), 2*PI()) - PI()),0))</f>
        <v>W</v>
      </c>
      <c r="L2682">
        <v>4.9373032319980901</v>
      </c>
      <c r="M2682">
        <v>8.36048719618055</v>
      </c>
      <c r="N2682">
        <v>3.8113321728176501</v>
      </c>
    </row>
    <row r="2683" spans="1:14" x14ac:dyDescent="0.3">
      <c r="A2683">
        <v>1682182</v>
      </c>
      <c r="B2683">
        <v>2023</v>
      </c>
      <c r="C2683">
        <v>4</v>
      </c>
      <c r="D2683">
        <v>22</v>
      </c>
      <c r="E2683">
        <v>2000</v>
      </c>
      <c r="F2683">
        <v>12.2833728027343</v>
      </c>
      <c r="G2683">
        <v>0.72831420898437504</v>
      </c>
      <c r="H2683">
        <v>12.3049457129222</v>
      </c>
      <c r="I2683">
        <v>-1.6300196788627801</v>
      </c>
      <c r="J2683">
        <f t="shared" si="42"/>
        <v>4.6531656283168061</v>
      </c>
      <c r="K2683" t="str" cm="1">
        <f t="array" ref="K2683">INDEX($P$5:$P$12,MATCH(MIN(ABS(MOD(J2683 - $Q$5:$Q$12 + PI(), 2*PI()) - PI())),ABS(MOD(J2683 - $Q$5:$Q$12 + PI(), 2*PI()) - PI()),0))</f>
        <v>W</v>
      </c>
      <c r="L2683">
        <v>4.9536249769615397</v>
      </c>
      <c r="M2683">
        <v>8.4722671508788991</v>
      </c>
      <c r="N2683">
        <v>3.8270946078830201</v>
      </c>
    </row>
    <row r="2684" spans="1:14" x14ac:dyDescent="0.3">
      <c r="A2684">
        <v>1682186</v>
      </c>
      <c r="B2684">
        <v>2023</v>
      </c>
      <c r="C2684">
        <v>4</v>
      </c>
      <c r="D2684">
        <v>22</v>
      </c>
      <c r="E2684">
        <v>2100</v>
      </c>
      <c r="F2684">
        <v>11.949619750976501</v>
      </c>
      <c r="G2684">
        <v>0.31793945312499999</v>
      </c>
      <c r="H2684">
        <v>11.953848655925899</v>
      </c>
      <c r="I2684">
        <v>-1.5973967096499999</v>
      </c>
      <c r="J2684">
        <f t="shared" si="42"/>
        <v>4.6857885975295863</v>
      </c>
      <c r="K2684" t="str" cm="1">
        <f t="array" ref="K2684">INDEX($P$5:$P$12,MATCH(MIN(ABS(MOD(J2684 - $Q$5:$Q$12 + PI(), 2*PI()) - PI())),ABS(MOD(J2684 - $Q$5:$Q$12 + PI(), 2*PI()) - PI()),0))</f>
        <v>W</v>
      </c>
      <c r="L2684">
        <v>4.9728428208384097</v>
      </c>
      <c r="M2684">
        <v>8.5281278822157098</v>
      </c>
      <c r="N2684">
        <v>3.7562690311007998</v>
      </c>
    </row>
    <row r="2685" spans="1:14" x14ac:dyDescent="0.3">
      <c r="A2685">
        <v>1682190</v>
      </c>
      <c r="B2685">
        <v>2023</v>
      </c>
      <c r="C2685">
        <v>4</v>
      </c>
      <c r="D2685">
        <v>22</v>
      </c>
      <c r="E2685">
        <v>2200</v>
      </c>
      <c r="F2685">
        <v>11.7814025878906</v>
      </c>
      <c r="G2685">
        <v>-0.34848937988281198</v>
      </c>
      <c r="H2685">
        <v>11.7865555522318</v>
      </c>
      <c r="I2685">
        <v>-1.5412253318948499</v>
      </c>
      <c r="J2685">
        <f t="shared" si="42"/>
        <v>4.7419599752847361</v>
      </c>
      <c r="K2685" t="str" cm="1">
        <f t="array" ref="K2685">INDEX($P$5:$P$12,MATCH(MIN(ABS(MOD(J2685 - $Q$5:$Q$12 + PI(), 2*PI()) - PI())),ABS(MOD(J2685 - $Q$5:$Q$12 + PI(), 2*PI()) - PI()),0))</f>
        <v>W</v>
      </c>
      <c r="L2685">
        <v>4.9895565831143198</v>
      </c>
      <c r="M2685">
        <v>8.6336237589518205</v>
      </c>
      <c r="N2685">
        <v>3.7505694495306998</v>
      </c>
    </row>
    <row r="2686" spans="1:14" x14ac:dyDescent="0.3">
      <c r="A2686">
        <v>1682193</v>
      </c>
      <c r="B2686">
        <v>2023</v>
      </c>
      <c r="C2686">
        <v>4</v>
      </c>
      <c r="D2686">
        <v>22</v>
      </c>
      <c r="E2686">
        <v>2300</v>
      </c>
      <c r="F2686">
        <v>11.328320312500001</v>
      </c>
      <c r="G2686">
        <v>-0.43762939453124999</v>
      </c>
      <c r="H2686">
        <v>11.3367702891766</v>
      </c>
      <c r="I2686">
        <v>-1.53218408130563</v>
      </c>
      <c r="J2686">
        <f t="shared" si="42"/>
        <v>4.7510012258739565</v>
      </c>
      <c r="K2686" t="str" cm="1">
        <f t="array" ref="K2686">INDEX($P$5:$P$12,MATCH(MIN(ABS(MOD(J2686 - $Q$5:$Q$12 + PI(), 2*PI()) - PI())),ABS(MOD(J2686 - $Q$5:$Q$12 + PI(), 2*PI()) - PI()),0))</f>
        <v>W</v>
      </c>
      <c r="L2686">
        <v>5.0053632135415898</v>
      </c>
      <c r="M2686">
        <v>8.7376923031277105</v>
      </c>
      <c r="N2686">
        <v>3.7367641660902202</v>
      </c>
    </row>
    <row r="2687" spans="1:14" x14ac:dyDescent="0.3">
      <c r="A2687">
        <v>1682197</v>
      </c>
      <c r="B2687">
        <v>2023</v>
      </c>
      <c r="C2687">
        <v>4</v>
      </c>
      <c r="D2687">
        <v>22</v>
      </c>
      <c r="E2687">
        <v>0</v>
      </c>
      <c r="F2687">
        <v>9.9900866699218707</v>
      </c>
      <c r="G2687">
        <v>5.6890228271484302</v>
      </c>
      <c r="H2687">
        <v>11.496382578897</v>
      </c>
      <c r="I2687">
        <v>-2.0884623280108299</v>
      </c>
      <c r="J2687">
        <f t="shared" si="42"/>
        <v>4.1947229791687564</v>
      </c>
      <c r="K2687" t="str" cm="1">
        <f t="array" ref="K2687">INDEX($P$5:$P$12,MATCH(MIN(ABS(MOD(J2687 - $Q$5:$Q$12 + PI(), 2*PI()) - PI())),ABS(MOD(J2687 - $Q$5:$Q$12 + PI(), 2*PI()) - PI()),0))</f>
        <v>SW</v>
      </c>
      <c r="L2687">
        <v>5.0712718343751604</v>
      </c>
      <c r="M2687">
        <v>7.0029539532131597</v>
      </c>
      <c r="N2687">
        <v>2.3370434443155901</v>
      </c>
    </row>
    <row r="2688" spans="1:14" x14ac:dyDescent="0.3">
      <c r="A2688">
        <v>1682200</v>
      </c>
      <c r="B2688">
        <v>2023</v>
      </c>
      <c r="C2688">
        <v>4</v>
      </c>
      <c r="D2688">
        <v>22</v>
      </c>
      <c r="E2688">
        <v>100</v>
      </c>
      <c r="F2688">
        <v>10.7763134765625</v>
      </c>
      <c r="G2688">
        <v>5.2590008544921796</v>
      </c>
      <c r="H2688">
        <v>11.991080940961499</v>
      </c>
      <c r="I2688">
        <v>-2.0248099151497998</v>
      </c>
      <c r="J2688">
        <f t="shared" si="42"/>
        <v>4.2583753920297864</v>
      </c>
      <c r="K2688" t="str" cm="1">
        <f t="array" ref="K2688">INDEX($P$5:$P$12,MATCH(MIN(ABS(MOD(J2688 - $Q$5:$Q$12 + PI(), 2*PI()) - PI())),ABS(MOD(J2688 - $Q$5:$Q$12 + PI(), 2*PI()) - PI()),0))</f>
        <v>SW</v>
      </c>
      <c r="L2688">
        <v>4.9633004187458702</v>
      </c>
      <c r="M2688">
        <v>6.9108300738864399</v>
      </c>
      <c r="N2688">
        <v>2.4404142167833101</v>
      </c>
    </row>
    <row r="2689" spans="1:14" x14ac:dyDescent="0.3">
      <c r="A2689">
        <v>1682204</v>
      </c>
      <c r="B2689">
        <v>2023</v>
      </c>
      <c r="C2689">
        <v>4</v>
      </c>
      <c r="D2689">
        <v>22</v>
      </c>
      <c r="E2689">
        <v>200</v>
      </c>
      <c r="F2689">
        <v>11.032456054687501</v>
      </c>
      <c r="G2689">
        <v>4.43642456054687</v>
      </c>
      <c r="H2689">
        <v>11.8910449280134</v>
      </c>
      <c r="I2689">
        <v>-1.95313311423931</v>
      </c>
      <c r="J2689">
        <f t="shared" si="42"/>
        <v>4.3300521929402764</v>
      </c>
      <c r="K2689" t="str" cm="1">
        <f t="array" ref="K2689">INDEX($P$5:$P$12,MATCH(MIN(ABS(MOD(J2689 - $Q$5:$Q$12 + PI(), 2*PI()) - PI())),ABS(MOD(J2689 - $Q$5:$Q$12 + PI(), 2*PI()) - PI()),0))</f>
        <v>W</v>
      </c>
      <c r="L2689">
        <v>4.8982388015016598</v>
      </c>
      <c r="M2689">
        <v>6.8773606618245404</v>
      </c>
      <c r="N2689">
        <v>2.5428504943847599</v>
      </c>
    </row>
    <row r="2690" spans="1:14" x14ac:dyDescent="0.3">
      <c r="A2690">
        <v>1682208</v>
      </c>
      <c r="B2690">
        <v>2023</v>
      </c>
      <c r="C2690">
        <v>4</v>
      </c>
      <c r="D2690">
        <v>23</v>
      </c>
      <c r="E2690">
        <v>300</v>
      </c>
      <c r="F2690">
        <v>10.372892456054601</v>
      </c>
      <c r="G2690">
        <v>1.4041088867187499</v>
      </c>
      <c r="H2690">
        <v>10.4674934760256</v>
      </c>
      <c r="I2690">
        <v>-1.70534182860245</v>
      </c>
      <c r="J2690">
        <f t="shared" si="42"/>
        <v>4.5778434785771367</v>
      </c>
      <c r="K2690" t="str" cm="1">
        <f t="array" ref="K2690">INDEX($P$5:$P$12,MATCH(MIN(ABS(MOD(J2690 - $Q$5:$Q$12 + PI(), 2*PI()) - PI())),ABS(MOD(J2690 - $Q$5:$Q$12 + PI(), 2*PI()) - PI()),0))</f>
        <v>W</v>
      </c>
      <c r="L2690">
        <v>5.0376719737101396</v>
      </c>
      <c r="M2690">
        <v>9.1269630855984101</v>
      </c>
      <c r="N2690">
        <v>3.6504841910468202</v>
      </c>
    </row>
    <row r="2691" spans="1:14" x14ac:dyDescent="0.3">
      <c r="A2691">
        <v>1682211</v>
      </c>
      <c r="B2691">
        <v>2023</v>
      </c>
      <c r="C2691">
        <v>4</v>
      </c>
      <c r="D2691">
        <v>23</v>
      </c>
      <c r="E2691">
        <v>400</v>
      </c>
      <c r="F2691">
        <v>10.304818115234299</v>
      </c>
      <c r="G2691">
        <v>1.60068298339843</v>
      </c>
      <c r="H2691">
        <v>10.428396923851899</v>
      </c>
      <c r="I2691">
        <v>-1.7248982405000699</v>
      </c>
      <c r="J2691">
        <f t="shared" ref="J2691:J2754" si="43">IF(I2691&lt;0,I2691+2*PI(),I2691)</f>
        <v>4.5582870666795161</v>
      </c>
      <c r="K2691" t="str" cm="1">
        <f t="array" ref="K2691">INDEX($P$5:$P$12,MATCH(MIN(ABS(MOD(J2691 - $Q$5:$Q$12 + PI(), 2*PI()) - PI())),ABS(MOD(J2691 - $Q$5:$Q$12 + PI(), 2*PI()) - PI()),0))</f>
        <v>W</v>
      </c>
      <c r="L2691">
        <v>5.0393541446173504</v>
      </c>
      <c r="M2691">
        <v>9.1944895850287498</v>
      </c>
      <c r="N2691">
        <v>3.63355159759521</v>
      </c>
    </row>
    <row r="2692" spans="1:14" x14ac:dyDescent="0.3">
      <c r="A2692">
        <v>1682215</v>
      </c>
      <c r="B2692">
        <v>2023</v>
      </c>
      <c r="C2692">
        <v>4</v>
      </c>
      <c r="D2692">
        <v>23</v>
      </c>
      <c r="E2692">
        <v>500</v>
      </c>
      <c r="F2692">
        <v>10.4230786132812</v>
      </c>
      <c r="G2692">
        <v>1.9273193359375</v>
      </c>
      <c r="H2692">
        <v>10.5997701673819</v>
      </c>
      <c r="I2692">
        <v>-1.7536399446165001</v>
      </c>
      <c r="J2692">
        <f t="shared" si="43"/>
        <v>4.5295453625630859</v>
      </c>
      <c r="K2692" t="str" cm="1">
        <f t="array" ref="K2692">INDEX($P$5:$P$12,MATCH(MIN(ABS(MOD(J2692 - $Q$5:$Q$12 + PI(), 2*PI()) - PI())),ABS(MOD(J2692 - $Q$5:$Q$12 + PI(), 2*PI()) - PI()),0))</f>
        <v>W</v>
      </c>
      <c r="L2692">
        <v>5.0390572909278397</v>
      </c>
      <c r="M2692">
        <v>9.2438251707288899</v>
      </c>
      <c r="N2692">
        <v>3.6195936203002899</v>
      </c>
    </row>
    <row r="2693" spans="1:14" x14ac:dyDescent="0.3">
      <c r="A2693">
        <v>1682218</v>
      </c>
      <c r="B2693">
        <v>2023</v>
      </c>
      <c r="C2693">
        <v>4</v>
      </c>
      <c r="D2693">
        <v>23</v>
      </c>
      <c r="E2693">
        <v>600</v>
      </c>
      <c r="F2693">
        <v>10.107584838867099</v>
      </c>
      <c r="G2693">
        <v>2.2504193115234301</v>
      </c>
      <c r="H2693">
        <v>10.3550788675207</v>
      </c>
      <c r="I2693">
        <v>-1.7898696351588299</v>
      </c>
      <c r="J2693">
        <f t="shared" si="43"/>
        <v>4.4933156720207563</v>
      </c>
      <c r="K2693" t="str" cm="1">
        <f t="array" ref="K2693">INDEX($P$5:$P$12,MATCH(MIN(ABS(MOD(J2693 - $Q$5:$Q$12 + PI(), 2*PI()) - PI())),ABS(MOD(J2693 - $Q$5:$Q$12 + PI(), 2*PI()) - PI()),0))</f>
        <v>W</v>
      </c>
      <c r="L2693">
        <v>5.0373545249082001</v>
      </c>
      <c r="M2693">
        <v>9.2856463326348102</v>
      </c>
      <c r="N2693">
        <v>3.6038374370998798</v>
      </c>
    </row>
    <row r="2694" spans="1:14" x14ac:dyDescent="0.3">
      <c r="A2694">
        <v>1682222</v>
      </c>
      <c r="B2694">
        <v>2023</v>
      </c>
      <c r="C2694">
        <v>4</v>
      </c>
      <c r="D2694">
        <v>23</v>
      </c>
      <c r="E2694">
        <v>700</v>
      </c>
      <c r="F2694">
        <v>9.8904364013671806</v>
      </c>
      <c r="G2694">
        <v>3.07780456542968</v>
      </c>
      <c r="H2694">
        <v>10.3582630374242</v>
      </c>
      <c r="I2694">
        <v>-1.87248726732546</v>
      </c>
      <c r="J2694">
        <f t="shared" si="43"/>
        <v>4.4106980398541262</v>
      </c>
      <c r="K2694" t="str" cm="1">
        <f t="array" ref="K2694">INDEX($P$5:$P$12,MATCH(MIN(ABS(MOD(J2694 - $Q$5:$Q$12 + PI(), 2*PI()) - PI())),ABS(MOD(J2694 - $Q$5:$Q$12 + PI(), 2*PI()) - PI()),0))</f>
        <v>W</v>
      </c>
      <c r="L2694">
        <v>5.0316039907570698</v>
      </c>
      <c r="M2694">
        <v>9.3060844209459095</v>
      </c>
      <c r="N2694">
        <v>3.5918941497802699</v>
      </c>
    </row>
    <row r="2695" spans="1:14" x14ac:dyDescent="0.3">
      <c r="A2695">
        <v>1682226</v>
      </c>
      <c r="B2695">
        <v>2023</v>
      </c>
      <c r="C2695">
        <v>4</v>
      </c>
      <c r="D2695">
        <v>23</v>
      </c>
      <c r="E2695">
        <v>800</v>
      </c>
      <c r="F2695">
        <v>10.355046386718699</v>
      </c>
      <c r="G2695">
        <v>3.5537835693359301</v>
      </c>
      <c r="H2695">
        <v>10.947893099988599</v>
      </c>
      <c r="I2695">
        <v>-1.90139453745847</v>
      </c>
      <c r="J2695">
        <f t="shared" si="43"/>
        <v>4.3817907697211158</v>
      </c>
      <c r="K2695" t="str" cm="1">
        <f t="array" ref="K2695">INDEX($P$5:$P$12,MATCH(MIN(ABS(MOD(J2695 - $Q$5:$Q$12 + PI(), 2*PI()) - PI())),ABS(MOD(J2695 - $Q$5:$Q$12 + PI(), 2*PI()) - PI()),0))</f>
        <v>W</v>
      </c>
      <c r="L2695">
        <v>5.01751504005155</v>
      </c>
      <c r="M2695">
        <v>9.2853797276814696</v>
      </c>
      <c r="N2695">
        <v>3.6101188659667902</v>
      </c>
    </row>
    <row r="2696" spans="1:14" x14ac:dyDescent="0.3">
      <c r="A2696">
        <v>1682229</v>
      </c>
      <c r="B2696">
        <v>2023</v>
      </c>
      <c r="C2696">
        <v>4</v>
      </c>
      <c r="D2696">
        <v>23</v>
      </c>
      <c r="E2696">
        <v>900</v>
      </c>
      <c r="F2696">
        <v>11.620064086914001</v>
      </c>
      <c r="G2696">
        <v>2.9000964355468701</v>
      </c>
      <c r="H2696">
        <v>11.976495677762401</v>
      </c>
      <c r="I2696">
        <v>-1.8153764843911999</v>
      </c>
      <c r="J2696">
        <f t="shared" si="43"/>
        <v>4.4678088227883865</v>
      </c>
      <c r="K2696" t="str" cm="1">
        <f t="array" ref="K2696">INDEX($P$5:$P$12,MATCH(MIN(ABS(MOD(J2696 - $Q$5:$Q$12 + PI(), 2*PI()) - PI())),ABS(MOD(J2696 - $Q$5:$Q$12 + PI(), 2*PI()) - PI()),0))</f>
        <v>W</v>
      </c>
      <c r="L2696">
        <v>4.9955024157453902</v>
      </c>
      <c r="M2696">
        <v>9.1862903171115402</v>
      </c>
      <c r="N2696">
        <v>3.6637905968560101</v>
      </c>
    </row>
    <row r="2697" spans="1:14" x14ac:dyDescent="0.3">
      <c r="A2697">
        <v>1682233</v>
      </c>
      <c r="B2697">
        <v>2023</v>
      </c>
      <c r="C2697">
        <v>4</v>
      </c>
      <c r="D2697">
        <v>23</v>
      </c>
      <c r="E2697">
        <v>1000</v>
      </c>
      <c r="F2697">
        <v>11.4178405761718</v>
      </c>
      <c r="G2697">
        <v>1.1655957031249999</v>
      </c>
      <c r="H2697">
        <v>11.477181568922701</v>
      </c>
      <c r="I2697">
        <v>-1.6725293789409099</v>
      </c>
      <c r="J2697">
        <f t="shared" si="43"/>
        <v>4.6106559282386765</v>
      </c>
      <c r="K2697" t="str" cm="1">
        <f t="array" ref="K2697">INDEX($P$5:$P$12,MATCH(MIN(ABS(MOD(J2697 - $Q$5:$Q$12 + PI(), 2*PI()) - PI())),ABS(MOD(J2697 - $Q$5:$Q$12 + PI(), 2*PI()) - PI()),0))</f>
        <v>W</v>
      </c>
      <c r="L2697">
        <v>4.9890613535142796</v>
      </c>
      <c r="M2697">
        <v>9.1216467751397001</v>
      </c>
      <c r="N2697">
        <v>3.6906096140543601</v>
      </c>
    </row>
    <row r="2698" spans="1:14" x14ac:dyDescent="0.3">
      <c r="A2698">
        <v>1682236</v>
      </c>
      <c r="B2698">
        <v>2023</v>
      </c>
      <c r="C2698">
        <v>4</v>
      </c>
      <c r="D2698">
        <v>23</v>
      </c>
      <c r="E2698">
        <v>1100</v>
      </c>
      <c r="F2698">
        <v>10.832731323242101</v>
      </c>
      <c r="G2698">
        <v>0.683611450195312</v>
      </c>
      <c r="H2698">
        <v>10.8542799179121</v>
      </c>
      <c r="I2698">
        <v>-1.63381885778129</v>
      </c>
      <c r="J2698">
        <f t="shared" si="43"/>
        <v>4.649366449398296</v>
      </c>
      <c r="K2698" t="str" cm="1">
        <f t="array" ref="K2698">INDEX($P$5:$P$12,MATCH(MIN(ABS(MOD(J2698 - $Q$5:$Q$12 + PI(), 2*PI()) - PI())),ABS(MOD(J2698 - $Q$5:$Q$12 + PI(), 2*PI()) - PI()),0))</f>
        <v>W</v>
      </c>
      <c r="L2698">
        <v>4.9926141287711596</v>
      </c>
      <c r="M2698">
        <v>9.1060442394680408</v>
      </c>
      <c r="N2698">
        <v>3.6888368394639701</v>
      </c>
    </row>
    <row r="2699" spans="1:14" x14ac:dyDescent="0.3">
      <c r="A2699">
        <v>1682240</v>
      </c>
      <c r="B2699">
        <v>2023</v>
      </c>
      <c r="C2699">
        <v>4</v>
      </c>
      <c r="D2699">
        <v>23</v>
      </c>
      <c r="E2699">
        <v>1200</v>
      </c>
      <c r="F2699">
        <v>11.0906140136718</v>
      </c>
      <c r="G2699">
        <v>1.09590576171875</v>
      </c>
      <c r="H2699">
        <v>11.144627792744901</v>
      </c>
      <c r="I2699">
        <v>-1.6692903905995</v>
      </c>
      <c r="J2699">
        <f t="shared" si="43"/>
        <v>4.6138949165800867</v>
      </c>
      <c r="K2699" t="str" cm="1">
        <f t="array" ref="K2699">INDEX($P$5:$P$12,MATCH(MIN(ABS(MOD(J2699 - $Q$5:$Q$12 + PI(), 2*PI()) - PI())),ABS(MOD(J2699 - $Q$5:$Q$12 + PI(), 2*PI()) - PI()),0))</f>
        <v>W</v>
      </c>
      <c r="L2699">
        <v>4.9957102606731301</v>
      </c>
      <c r="M2699">
        <v>9.0981002383761904</v>
      </c>
      <c r="N2699">
        <v>3.6698585086398601</v>
      </c>
    </row>
    <row r="2700" spans="1:14" x14ac:dyDescent="0.3">
      <c r="A2700">
        <v>1682244</v>
      </c>
      <c r="B2700">
        <v>2023</v>
      </c>
      <c r="C2700">
        <v>4</v>
      </c>
      <c r="D2700">
        <v>23</v>
      </c>
      <c r="E2700">
        <v>1300</v>
      </c>
      <c r="F2700">
        <v>11.716034545898401</v>
      </c>
      <c r="G2700">
        <v>1.3111846923828101</v>
      </c>
      <c r="H2700">
        <v>11.789176000816299</v>
      </c>
      <c r="I2700">
        <v>-1.68224627219661</v>
      </c>
      <c r="J2700">
        <f t="shared" si="43"/>
        <v>4.600939034982976</v>
      </c>
      <c r="K2700" t="str" cm="1">
        <f t="array" ref="K2700">INDEX($P$5:$P$12,MATCH(MIN(ABS(MOD(J2700 - $Q$5:$Q$12 + PI(), 2*PI()) - PI())),ABS(MOD(J2700 - $Q$5:$Q$12 + PI(), 2*PI()) - PI()),0))</f>
        <v>W</v>
      </c>
      <c r="L2700">
        <v>4.9914129839381802</v>
      </c>
      <c r="M2700">
        <v>9.0396058824327206</v>
      </c>
      <c r="N2700">
        <v>3.6681858698526999</v>
      </c>
    </row>
    <row r="2701" spans="1:14" x14ac:dyDescent="0.3">
      <c r="A2701">
        <v>1682247</v>
      </c>
      <c r="B2701">
        <v>2023</v>
      </c>
      <c r="C2701">
        <v>4</v>
      </c>
      <c r="D2701">
        <v>23</v>
      </c>
      <c r="E2701">
        <v>1400</v>
      </c>
      <c r="F2701">
        <v>12.401235961914001</v>
      </c>
      <c r="G2701">
        <v>1.3992523193359301</v>
      </c>
      <c r="H2701">
        <v>12.479926299311099</v>
      </c>
      <c r="I2701">
        <v>-1.6831528143026599</v>
      </c>
      <c r="J2701">
        <f t="shared" si="43"/>
        <v>4.6000324928769265</v>
      </c>
      <c r="K2701" t="str" cm="1">
        <f t="array" ref="K2701">INDEX($P$5:$P$12,MATCH(MIN(ABS(MOD(J2701 - $Q$5:$Q$12 + PI(), 2*PI()) - PI())),ABS(MOD(J2701 - $Q$5:$Q$12 + PI(), 2*PI()) - PI()),0))</f>
        <v>W</v>
      </c>
      <c r="L2701">
        <v>4.9817993274911396</v>
      </c>
      <c r="M2701">
        <v>8.9435879389444892</v>
      </c>
      <c r="N2701">
        <v>3.6855301327175498</v>
      </c>
    </row>
    <row r="2702" spans="1:14" x14ac:dyDescent="0.3">
      <c r="A2702">
        <v>1682251</v>
      </c>
      <c r="B2702">
        <v>2023</v>
      </c>
      <c r="C2702">
        <v>4</v>
      </c>
      <c r="D2702">
        <v>23</v>
      </c>
      <c r="E2702">
        <v>1500</v>
      </c>
      <c r="F2702">
        <v>12.682940063476501</v>
      </c>
      <c r="G2702">
        <v>1.4880230712890601</v>
      </c>
      <c r="H2702">
        <v>12.769932705947401</v>
      </c>
      <c r="I2702">
        <v>-1.68758717403967</v>
      </c>
      <c r="J2702">
        <f t="shared" si="43"/>
        <v>4.5955981331399158</v>
      </c>
      <c r="K2702" t="str" cm="1">
        <f t="array" ref="K2702">INDEX($P$5:$P$12,MATCH(MIN(ABS(MOD(J2702 - $Q$5:$Q$12 + PI(), 2*PI()) - PI())),ABS(MOD(J2702 - $Q$5:$Q$12 + PI(), 2*PI()) - PI()),0))</f>
        <v>W</v>
      </c>
      <c r="L2702">
        <v>4.9710529398604502</v>
      </c>
      <c r="M2702">
        <v>8.8339473936292805</v>
      </c>
      <c r="N2702">
        <v>3.7152883741590701</v>
      </c>
    </row>
    <row r="2703" spans="1:14" x14ac:dyDescent="0.3">
      <c r="A2703">
        <v>1682254</v>
      </c>
      <c r="B2703">
        <v>2023</v>
      </c>
      <c r="C2703">
        <v>4</v>
      </c>
      <c r="D2703">
        <v>23</v>
      </c>
      <c r="E2703">
        <v>1600</v>
      </c>
      <c r="F2703">
        <v>12.9004132080078</v>
      </c>
      <c r="G2703">
        <v>1.05072021484375</v>
      </c>
      <c r="H2703">
        <v>12.943132306641299</v>
      </c>
      <c r="I2703">
        <v>-1.65206550441203</v>
      </c>
      <c r="J2703">
        <f t="shared" si="43"/>
        <v>4.6311198027675564</v>
      </c>
      <c r="K2703" t="str" cm="1">
        <f t="array" ref="K2703">INDEX($P$5:$P$12,MATCH(MIN(ABS(MOD(J2703 - $Q$5:$Q$12 + PI(), 2*PI()) - PI())),ABS(MOD(J2703 - $Q$5:$Q$12 + PI(), 2*PI()) - PI()),0))</f>
        <v>W</v>
      </c>
      <c r="L2703">
        <v>4.9656338213116404</v>
      </c>
      <c r="M2703">
        <v>8.7433487574259399</v>
      </c>
      <c r="N2703">
        <v>3.7392412821451799</v>
      </c>
    </row>
    <row r="2704" spans="1:14" x14ac:dyDescent="0.3">
      <c r="A2704">
        <v>1682258</v>
      </c>
      <c r="B2704">
        <v>2023</v>
      </c>
      <c r="C2704">
        <v>4</v>
      </c>
      <c r="D2704">
        <v>23</v>
      </c>
      <c r="E2704">
        <v>1700</v>
      </c>
      <c r="F2704">
        <v>13.0343951416015</v>
      </c>
      <c r="G2704">
        <v>0.45603820800781197</v>
      </c>
      <c r="H2704">
        <v>13.0423704729841</v>
      </c>
      <c r="I2704">
        <v>-1.60576935463306</v>
      </c>
      <c r="J2704">
        <f t="shared" si="43"/>
        <v>4.677415952546526</v>
      </c>
      <c r="K2704" t="str" cm="1">
        <f t="array" ref="K2704">INDEX($P$5:$P$12,MATCH(MIN(ABS(MOD(J2704 - $Q$5:$Q$12 + PI(), 2*PI()) - PI())),ABS(MOD(J2704 - $Q$5:$Q$12 + PI(), 2*PI()) - PI()),0))</f>
        <v>W</v>
      </c>
      <c r="L2704">
        <v>4.9674201514081497</v>
      </c>
      <c r="M2704">
        <v>8.6821005079481299</v>
      </c>
      <c r="N2704">
        <v>3.7433121999104801</v>
      </c>
    </row>
    <row r="2705" spans="1:14" x14ac:dyDescent="0.3">
      <c r="A2705">
        <v>1682262</v>
      </c>
      <c r="B2705">
        <v>2023</v>
      </c>
      <c r="C2705">
        <v>4</v>
      </c>
      <c r="D2705">
        <v>23</v>
      </c>
      <c r="E2705">
        <v>1800</v>
      </c>
      <c r="F2705">
        <v>12.47828125</v>
      </c>
      <c r="G2705">
        <v>0.28705078125</v>
      </c>
      <c r="H2705">
        <v>12.481582475997</v>
      </c>
      <c r="I2705">
        <v>-1.59379630228844</v>
      </c>
      <c r="J2705">
        <f t="shared" si="43"/>
        <v>4.6893890048911464</v>
      </c>
      <c r="K2705" t="str" cm="1">
        <f t="array" ref="K2705">INDEX($P$5:$P$12,MATCH(MIN(ABS(MOD(J2705 - $Q$5:$Q$12 + PI(), 2*PI()) - PI())),ABS(MOD(J2705 - $Q$5:$Q$12 + PI(), 2*PI()) - PI()),0))</f>
        <v>W</v>
      </c>
      <c r="L2705">
        <v>4.9708732652589003</v>
      </c>
      <c r="M2705">
        <v>8.6505286958482497</v>
      </c>
      <c r="N2705">
        <v>3.71548260582817</v>
      </c>
    </row>
    <row r="2706" spans="1:14" x14ac:dyDescent="0.3">
      <c r="A2706">
        <v>1682265</v>
      </c>
      <c r="B2706">
        <v>2023</v>
      </c>
      <c r="C2706">
        <v>4</v>
      </c>
      <c r="D2706">
        <v>23</v>
      </c>
      <c r="E2706">
        <v>1900</v>
      </c>
      <c r="F2706">
        <v>12.0133166503906</v>
      </c>
      <c r="G2706">
        <v>0.63063903808593702</v>
      </c>
      <c r="H2706">
        <v>12.029857960047099</v>
      </c>
      <c r="I2706">
        <v>-1.6232431841560799</v>
      </c>
      <c r="J2706">
        <f t="shared" si="43"/>
        <v>4.6599421230235061</v>
      </c>
      <c r="K2706" t="str" cm="1">
        <f t="array" ref="K2706">INDEX($P$5:$P$12,MATCH(MIN(ABS(MOD(J2706 - $Q$5:$Q$12 + PI(), 2*PI()) - PI())),ABS(MOD(J2706 - $Q$5:$Q$12 + PI(), 2*PI()) - PI()),0))</f>
        <v>W</v>
      </c>
      <c r="L2706">
        <v>4.9740311824981598</v>
      </c>
      <c r="M2706">
        <v>8.6381575266520105</v>
      </c>
      <c r="N2706">
        <v>3.6588168674045098</v>
      </c>
    </row>
    <row r="2707" spans="1:14" x14ac:dyDescent="0.3">
      <c r="A2707">
        <v>1682269</v>
      </c>
      <c r="B2707">
        <v>2023</v>
      </c>
      <c r="C2707">
        <v>4</v>
      </c>
      <c r="D2707">
        <v>23</v>
      </c>
      <c r="E2707">
        <v>2000</v>
      </c>
      <c r="F2707">
        <v>11.773354492187501</v>
      </c>
      <c r="G2707">
        <v>0.66865356445312496</v>
      </c>
      <c r="H2707">
        <v>11.792326894551699</v>
      </c>
      <c r="I2707">
        <v>-1.6275291832638901</v>
      </c>
      <c r="J2707">
        <f t="shared" si="43"/>
        <v>4.6556561239156959</v>
      </c>
      <c r="K2707" t="str" cm="1">
        <f t="array" ref="K2707">INDEX($P$5:$P$12,MATCH(MIN(ABS(MOD(J2707 - $Q$5:$Q$12 + PI(), 2*PI()) - PI())),ABS(MOD(J2707 - $Q$5:$Q$12 + PI(), 2*PI()) - PI()),0))</f>
        <v>W</v>
      </c>
      <c r="L2707">
        <v>4.9758591762703901</v>
      </c>
      <c r="M2707">
        <v>8.6174308988783093</v>
      </c>
      <c r="N2707">
        <v>3.59685760074191</v>
      </c>
    </row>
    <row r="2708" spans="1:14" x14ac:dyDescent="0.3">
      <c r="A2708">
        <v>1682272</v>
      </c>
      <c r="B2708">
        <v>2023</v>
      </c>
      <c r="C2708">
        <v>4</v>
      </c>
      <c r="D2708">
        <v>23</v>
      </c>
      <c r="E2708">
        <v>2100</v>
      </c>
      <c r="F2708">
        <v>11.4976647949218</v>
      </c>
      <c r="G2708">
        <v>0.62178222656250004</v>
      </c>
      <c r="H2708">
        <v>11.514465201374</v>
      </c>
      <c r="I2708">
        <v>-1.6248227014584999</v>
      </c>
      <c r="J2708">
        <f t="shared" si="43"/>
        <v>4.6583626057210861</v>
      </c>
      <c r="K2708" t="str" cm="1">
        <f t="array" ref="K2708">INDEX($P$5:$P$12,MATCH(MIN(ABS(MOD(J2708 - $Q$5:$Q$12 + PI(), 2*PI()) - PI())),ABS(MOD(J2708 - $Q$5:$Q$12 + PI(), 2*PI()) - PI()),0))</f>
        <v>W</v>
      </c>
      <c r="L2708">
        <v>4.9792699162691401</v>
      </c>
      <c r="M2708">
        <v>8.5893694559732996</v>
      </c>
      <c r="N2708">
        <v>3.53487650553385</v>
      </c>
    </row>
    <row r="2709" spans="1:14" x14ac:dyDescent="0.3">
      <c r="A2709">
        <v>1682276</v>
      </c>
      <c r="B2709">
        <v>2023</v>
      </c>
      <c r="C2709">
        <v>4</v>
      </c>
      <c r="D2709">
        <v>23</v>
      </c>
      <c r="E2709">
        <v>2200</v>
      </c>
      <c r="F2709">
        <v>11.1241082763671</v>
      </c>
      <c r="G2709">
        <v>1.33930053710937</v>
      </c>
      <c r="H2709">
        <v>11.204441568995801</v>
      </c>
      <c r="I2709">
        <v>-1.6906158254608901</v>
      </c>
      <c r="J2709">
        <f t="shared" si="43"/>
        <v>4.5925694817186962</v>
      </c>
      <c r="K2709" t="str" cm="1">
        <f t="array" ref="K2709">INDEX($P$5:$P$12,MATCH(MIN(ABS(MOD(J2709 - $Q$5:$Q$12 + PI(), 2*PI()) - PI())),ABS(MOD(J2709 - $Q$5:$Q$12 + PI(), 2*PI()) - PI()),0))</f>
        <v>W</v>
      </c>
      <c r="L2709">
        <v>4.9811547241446199</v>
      </c>
      <c r="M2709">
        <v>8.5663453208075602</v>
      </c>
      <c r="N2709">
        <v>3.46700816684299</v>
      </c>
    </row>
    <row r="2710" spans="1:14" x14ac:dyDescent="0.3">
      <c r="A2710">
        <v>1682280</v>
      </c>
      <c r="B2710">
        <v>2023</v>
      </c>
      <c r="C2710">
        <v>4</v>
      </c>
      <c r="D2710">
        <v>23</v>
      </c>
      <c r="E2710">
        <v>2300</v>
      </c>
      <c r="F2710">
        <v>10.7938671875</v>
      </c>
      <c r="G2710">
        <v>1.62314392089843</v>
      </c>
      <c r="H2710">
        <v>10.915226294005</v>
      </c>
      <c r="I2710">
        <v>-1.72005446484163</v>
      </c>
      <c r="J2710">
        <f t="shared" si="43"/>
        <v>4.563130842337956</v>
      </c>
      <c r="K2710" t="str" cm="1">
        <f t="array" ref="K2710">INDEX($P$5:$P$12,MATCH(MIN(ABS(MOD(J2710 - $Q$5:$Q$12 + PI(), 2*PI()) - PI())),ABS(MOD(J2710 - $Q$5:$Q$12 + PI(), 2*PI()) - PI()),0))</f>
        <v>W</v>
      </c>
      <c r="L2710">
        <v>4.98351866429089</v>
      </c>
      <c r="M2710">
        <v>8.5427974065144792</v>
      </c>
      <c r="N2710">
        <v>3.3972999784681499</v>
      </c>
    </row>
    <row r="2711" spans="1:14" x14ac:dyDescent="0.3">
      <c r="A2711">
        <v>1682283</v>
      </c>
      <c r="B2711">
        <v>2023</v>
      </c>
      <c r="C2711">
        <v>4</v>
      </c>
      <c r="D2711">
        <v>23</v>
      </c>
      <c r="E2711">
        <v>0</v>
      </c>
      <c r="F2711">
        <v>10.996334838867099</v>
      </c>
      <c r="G2711">
        <v>-6.7471313476562503E-2</v>
      </c>
      <c r="H2711">
        <v>10.9965418321682</v>
      </c>
      <c r="I2711">
        <v>-1.5646606035959001</v>
      </c>
      <c r="J2711">
        <f t="shared" si="43"/>
        <v>4.7185247035836859</v>
      </c>
      <c r="K2711" t="str" cm="1">
        <f t="array" ref="K2711">INDEX($P$5:$P$12,MATCH(MIN(ABS(MOD(J2711 - $Q$5:$Q$12 + PI(), 2*PI()) - PI())),ABS(MOD(J2711 - $Q$5:$Q$12 + PI(), 2*PI()) - PI()),0))</f>
        <v>W</v>
      </c>
      <c r="L2711">
        <v>5.0182273468711101</v>
      </c>
      <c r="M2711">
        <v>8.8427035013834594</v>
      </c>
      <c r="N2711">
        <v>3.7171918021308001</v>
      </c>
    </row>
    <row r="2712" spans="1:14" x14ac:dyDescent="0.3">
      <c r="A2712">
        <v>1682287</v>
      </c>
      <c r="B2712">
        <v>2023</v>
      </c>
      <c r="C2712">
        <v>4</v>
      </c>
      <c r="D2712">
        <v>23</v>
      </c>
      <c r="E2712">
        <v>100</v>
      </c>
      <c r="F2712">
        <v>10.8588256835937</v>
      </c>
      <c r="G2712">
        <v>0.53713745117187495</v>
      </c>
      <c r="H2712">
        <v>10.8721024585002</v>
      </c>
      <c r="I2712">
        <v>-1.6202215605007699</v>
      </c>
      <c r="J2712">
        <f t="shared" si="43"/>
        <v>4.6629637466788161</v>
      </c>
      <c r="K2712" t="str" cm="1">
        <f t="array" ref="K2712">INDEX($P$5:$P$12,MATCH(MIN(ABS(MOD(J2712 - $Q$5:$Q$12 + PI(), 2*PI()) - PI())),ABS(MOD(J2712 - $Q$5:$Q$12 + PI(), 2*PI()) - PI()),0))</f>
        <v>W</v>
      </c>
      <c r="L2712">
        <v>5.0278649125866002</v>
      </c>
      <c r="M2712">
        <v>8.9478224648369604</v>
      </c>
      <c r="N2712">
        <v>3.6933911641438799</v>
      </c>
    </row>
    <row r="2713" spans="1:14" x14ac:dyDescent="0.3">
      <c r="A2713">
        <v>1682290</v>
      </c>
      <c r="B2713">
        <v>2023</v>
      </c>
      <c r="C2713">
        <v>4</v>
      </c>
      <c r="D2713">
        <v>23</v>
      </c>
      <c r="E2713">
        <v>200</v>
      </c>
      <c r="F2713">
        <v>10.5659381103515</v>
      </c>
      <c r="G2713">
        <v>1.0367102050781201</v>
      </c>
      <c r="H2713">
        <v>10.616676325531101</v>
      </c>
      <c r="I2713">
        <v>-1.66860140746302</v>
      </c>
      <c r="J2713">
        <f t="shared" si="43"/>
        <v>4.6145838997165658</v>
      </c>
      <c r="K2713" t="str" cm="1">
        <f t="array" ref="K2713">INDEX($P$5:$P$12,MATCH(MIN(ABS(MOD(J2713 - $Q$5:$Q$12 + PI(), 2*PI()) - PI())),ABS(MOD(J2713 - $Q$5:$Q$12 + PI(), 2*PI()) - PI()),0))</f>
        <v>W</v>
      </c>
      <c r="L2713">
        <v>5.0337894399289498</v>
      </c>
      <c r="M2713">
        <v>9.0412995020548497</v>
      </c>
      <c r="N2713">
        <v>3.6718781789143802</v>
      </c>
    </row>
    <row r="2714" spans="1:14" x14ac:dyDescent="0.3">
      <c r="A2714">
        <v>1682294</v>
      </c>
      <c r="B2714">
        <v>2023</v>
      </c>
      <c r="C2714">
        <v>4</v>
      </c>
      <c r="D2714">
        <v>24</v>
      </c>
      <c r="E2714">
        <v>300</v>
      </c>
      <c r="F2714">
        <v>10.083732910156201</v>
      </c>
      <c r="G2714">
        <v>3.1159765625000002</v>
      </c>
      <c r="H2714">
        <v>10.554192500680299</v>
      </c>
      <c r="I2714">
        <v>-1.8704987460792799</v>
      </c>
      <c r="J2714">
        <f t="shared" si="43"/>
        <v>4.4126865611003065</v>
      </c>
      <c r="K2714" t="str" cm="1">
        <f t="array" ref="K2714">INDEX($P$5:$P$12,MATCH(MIN(ABS(MOD(J2714 - $Q$5:$Q$12 + PI(), 2*PI()) - PI())),ABS(MOD(J2714 - $Q$5:$Q$12 + PI(), 2*PI()) - PI()),0))</f>
        <v>W</v>
      </c>
      <c r="L2714">
        <v>4.9866102984096896</v>
      </c>
      <c r="M2714">
        <v>8.4130703608194892</v>
      </c>
      <c r="N2714">
        <v>3.1645632849799199</v>
      </c>
    </row>
    <row r="2715" spans="1:14" x14ac:dyDescent="0.3">
      <c r="A2715">
        <v>1682298</v>
      </c>
      <c r="B2715">
        <v>2023</v>
      </c>
      <c r="C2715">
        <v>4</v>
      </c>
      <c r="D2715">
        <v>24</v>
      </c>
      <c r="E2715">
        <v>400</v>
      </c>
      <c r="F2715">
        <v>10.3442193603515</v>
      </c>
      <c r="G2715">
        <v>3.0342071533203101</v>
      </c>
      <c r="H2715">
        <v>10.7800411513283</v>
      </c>
      <c r="I2715">
        <v>-1.8561170955447699</v>
      </c>
      <c r="J2715">
        <f t="shared" si="43"/>
        <v>4.4270682116348166</v>
      </c>
      <c r="K2715" t="str" cm="1">
        <f t="array" ref="K2715">INDEX($P$5:$P$12,MATCH(MIN(ABS(MOD(J2715 - $Q$5:$Q$12 + PI(), 2*PI()) - PI())),ABS(MOD(J2715 - $Q$5:$Q$12 + PI(), 2*PI()) - PI()),0))</f>
        <v>W</v>
      </c>
      <c r="L2715">
        <v>4.9841282322737301</v>
      </c>
      <c r="M2715">
        <v>8.3564626905653192</v>
      </c>
      <c r="N2715">
        <v>3.1393720838758599</v>
      </c>
    </row>
    <row r="2716" spans="1:14" x14ac:dyDescent="0.3">
      <c r="A2716">
        <v>1682301</v>
      </c>
      <c r="B2716">
        <v>2023</v>
      </c>
      <c r="C2716">
        <v>4</v>
      </c>
      <c r="D2716">
        <v>24</v>
      </c>
      <c r="E2716">
        <v>500</v>
      </c>
      <c r="F2716">
        <v>10.5195977783203</v>
      </c>
      <c r="G2716">
        <v>2.5911047363281199</v>
      </c>
      <c r="H2716">
        <v>10.834009468902201</v>
      </c>
      <c r="I2716">
        <v>-1.81230107095721</v>
      </c>
      <c r="J2716">
        <f t="shared" si="43"/>
        <v>4.4708842362223766</v>
      </c>
      <c r="K2716" t="str" cm="1">
        <f t="array" ref="K2716">INDEX($P$5:$P$12,MATCH(MIN(ABS(MOD(J2716 - $Q$5:$Q$12 + PI(), 2*PI()) - PI())),ABS(MOD(J2716 - $Q$5:$Q$12 + PI(), 2*PI()) - PI()),0))</f>
        <v>W</v>
      </c>
      <c r="L2716">
        <v>4.9828596206931302</v>
      </c>
      <c r="M2716">
        <v>8.2970459196302606</v>
      </c>
      <c r="N2716">
        <v>3.1290936999850798</v>
      </c>
    </row>
    <row r="2717" spans="1:14" x14ac:dyDescent="0.3">
      <c r="A2717">
        <v>1682305</v>
      </c>
      <c r="B2717">
        <v>2023</v>
      </c>
      <c r="C2717">
        <v>4</v>
      </c>
      <c r="D2717">
        <v>24</v>
      </c>
      <c r="E2717">
        <v>600</v>
      </c>
      <c r="F2717">
        <v>10.4968548583984</v>
      </c>
      <c r="G2717">
        <v>2.3685278320312499</v>
      </c>
      <c r="H2717">
        <v>10.760756758211199</v>
      </c>
      <c r="I2717">
        <v>-1.7927214333581101</v>
      </c>
      <c r="J2717">
        <f t="shared" si="43"/>
        <v>4.4904638738214757</v>
      </c>
      <c r="K2717" t="str" cm="1">
        <f t="array" ref="K2717">INDEX($P$5:$P$12,MATCH(MIN(ABS(MOD(J2717 - $Q$5:$Q$12 + PI(), 2*PI()) - PI())),ABS(MOD(J2717 - $Q$5:$Q$12 + PI(), 2*PI()) - PI()),0))</f>
        <v>W</v>
      </c>
      <c r="L2717">
        <v>4.9847079728523598</v>
      </c>
      <c r="M2717">
        <v>8.2473279105292399</v>
      </c>
      <c r="N2717">
        <v>3.1283739937676298</v>
      </c>
    </row>
    <row r="2718" spans="1:14" x14ac:dyDescent="0.3">
      <c r="A2718">
        <v>1682308</v>
      </c>
      <c r="B2718">
        <v>2023</v>
      </c>
      <c r="C2718">
        <v>4</v>
      </c>
      <c r="D2718">
        <v>24</v>
      </c>
      <c r="E2718">
        <v>700</v>
      </c>
      <c r="F2718">
        <v>10.348723144531199</v>
      </c>
      <c r="G2718">
        <v>2.3350292968750002</v>
      </c>
      <c r="H2718">
        <v>10.6088846039261</v>
      </c>
      <c r="I2718">
        <v>-1.79271464309061</v>
      </c>
      <c r="J2718">
        <f t="shared" si="43"/>
        <v>4.490470664088976</v>
      </c>
      <c r="K2718" t="str" cm="1">
        <f t="array" ref="K2718">INDEX($P$5:$P$12,MATCH(MIN(ABS(MOD(J2718 - $Q$5:$Q$12 + PI(), 2*PI()) - PI())),ABS(MOD(J2718 - $Q$5:$Q$12 + PI(), 2*PI()) - PI()),0))</f>
        <v>W</v>
      </c>
      <c r="L2718">
        <v>4.9927078720415299</v>
      </c>
      <c r="M2718">
        <v>8.2288221783108106</v>
      </c>
      <c r="N2718">
        <v>3.1236801147460902</v>
      </c>
    </row>
    <row r="2719" spans="1:14" x14ac:dyDescent="0.3">
      <c r="A2719">
        <v>1682312</v>
      </c>
      <c r="B2719">
        <v>2023</v>
      </c>
      <c r="C2719">
        <v>4</v>
      </c>
      <c r="D2719">
        <v>24</v>
      </c>
      <c r="E2719">
        <v>800</v>
      </c>
      <c r="F2719">
        <v>10.276869506835901</v>
      </c>
      <c r="G2719">
        <v>2.2179803466796799</v>
      </c>
      <c r="H2719">
        <v>10.513490556365699</v>
      </c>
      <c r="I2719">
        <v>-1.78335857655465</v>
      </c>
      <c r="J2719">
        <f t="shared" si="43"/>
        <v>4.4998267306249362</v>
      </c>
      <c r="K2719" t="str" cm="1">
        <f t="array" ref="K2719">INDEX($P$5:$P$12,MATCH(MIN(ABS(MOD(J2719 - $Q$5:$Q$12 + PI(), 2*PI()) - PI())),ABS(MOD(J2719 - $Q$5:$Q$12 + PI(), 2*PI()) - PI()),0))</f>
        <v>W</v>
      </c>
      <c r="L2719">
        <v>5.0035451622374296</v>
      </c>
      <c r="M2719">
        <v>8.2245277828640404</v>
      </c>
      <c r="N2719">
        <v>3.12054443359375</v>
      </c>
    </row>
    <row r="2720" spans="1:14" x14ac:dyDescent="0.3">
      <c r="A2720">
        <v>1682316</v>
      </c>
      <c r="B2720">
        <v>2023</v>
      </c>
      <c r="C2720">
        <v>4</v>
      </c>
      <c r="D2720">
        <v>24</v>
      </c>
      <c r="E2720">
        <v>900</v>
      </c>
      <c r="F2720">
        <v>10.4965167236328</v>
      </c>
      <c r="G2720">
        <v>1.86996276855468</v>
      </c>
      <c r="H2720">
        <v>10.661783344510599</v>
      </c>
      <c r="I2720">
        <v>-1.7470975153910799</v>
      </c>
      <c r="J2720">
        <f t="shared" si="43"/>
        <v>4.5360877917885061</v>
      </c>
      <c r="K2720" t="str" cm="1">
        <f t="array" ref="K2720">INDEX($P$5:$P$12,MATCH(MIN(ABS(MOD(J2720 - $Q$5:$Q$12 + PI(), 2*PI()) - PI())),ABS(MOD(J2720 - $Q$5:$Q$12 + PI(), 2*PI()) - PI()),0))</f>
        <v>W</v>
      </c>
      <c r="L2720">
        <v>5.0172477770408204</v>
      </c>
      <c r="M2720">
        <v>8.2269225650363502</v>
      </c>
      <c r="N2720">
        <v>3.1204199261135499</v>
      </c>
    </row>
    <row r="2721" spans="1:14" x14ac:dyDescent="0.3">
      <c r="A2721">
        <v>1682319</v>
      </c>
      <c r="B2721">
        <v>2023</v>
      </c>
      <c r="C2721">
        <v>4</v>
      </c>
      <c r="D2721">
        <v>24</v>
      </c>
      <c r="E2721">
        <v>1000</v>
      </c>
      <c r="F2721">
        <v>9.8355841064453102</v>
      </c>
      <c r="G2721">
        <v>0.70639099121093696</v>
      </c>
      <c r="H2721">
        <v>9.8609179566318002</v>
      </c>
      <c r="I2721">
        <v>-1.64249315566242</v>
      </c>
      <c r="J2721">
        <f t="shared" si="43"/>
        <v>4.6406921515171664</v>
      </c>
      <c r="K2721" t="str" cm="1">
        <f t="array" ref="K2721">INDEX($P$5:$P$12,MATCH(MIN(ABS(MOD(J2721 - $Q$5:$Q$12 + PI(), 2*PI()) - PI())),ABS(MOD(J2721 - $Q$5:$Q$12 + PI(), 2*PI()) - PI()),0))</f>
        <v>W</v>
      </c>
      <c r="L2721">
        <v>5.0441786088854199</v>
      </c>
      <c r="M2721">
        <v>8.2700124316745303</v>
      </c>
      <c r="N2721">
        <v>3.1003049214680898</v>
      </c>
    </row>
    <row r="2722" spans="1:14" x14ac:dyDescent="0.3">
      <c r="A2722">
        <v>1682323</v>
      </c>
      <c r="B2722">
        <v>2023</v>
      </c>
      <c r="C2722">
        <v>4</v>
      </c>
      <c r="D2722">
        <v>24</v>
      </c>
      <c r="E2722">
        <v>1100</v>
      </c>
      <c r="F2722">
        <v>9.2337927246093692</v>
      </c>
      <c r="G2722">
        <v>0.92326538085937504</v>
      </c>
      <c r="H2722">
        <v>9.2798355074075705</v>
      </c>
      <c r="I2722">
        <v>-1.67045276717528</v>
      </c>
      <c r="J2722">
        <f t="shared" si="43"/>
        <v>4.6127325400043064</v>
      </c>
      <c r="K2722" t="str" cm="1">
        <f t="array" ref="K2722">INDEX($P$5:$P$12,MATCH(MIN(ABS(MOD(J2722 - $Q$5:$Q$12 + PI(), 2*PI()) - PI())),ABS(MOD(J2722 - $Q$5:$Q$12 + PI(), 2*PI()) - PI()),0))</f>
        <v>W</v>
      </c>
      <c r="L2722">
        <v>5.0725946560792803</v>
      </c>
      <c r="M2722">
        <v>8.3302188449435697</v>
      </c>
      <c r="N2722">
        <v>3.0697661505805098</v>
      </c>
    </row>
    <row r="2723" spans="1:14" x14ac:dyDescent="0.3">
      <c r="A2723">
        <v>1682326</v>
      </c>
      <c r="B2723">
        <v>2023</v>
      </c>
      <c r="C2723">
        <v>4</v>
      </c>
      <c r="D2723">
        <v>24</v>
      </c>
      <c r="E2723">
        <v>1200</v>
      </c>
      <c r="F2723">
        <v>9.1898205566406208</v>
      </c>
      <c r="G2723">
        <v>1.5210583496093699</v>
      </c>
      <c r="H2723">
        <v>9.3148494548313003</v>
      </c>
      <c r="I2723">
        <v>-1.73482480560473</v>
      </c>
      <c r="J2723">
        <f t="shared" si="43"/>
        <v>4.5483605015748561</v>
      </c>
      <c r="K2723" t="str" cm="1">
        <f t="array" ref="K2723">INDEX($P$5:$P$12,MATCH(MIN(ABS(MOD(J2723 - $Q$5:$Q$12 + PI(), 2*PI()) - PI())),ABS(MOD(J2723 - $Q$5:$Q$12 + PI(), 2*PI()) - PI()),0))</f>
        <v>W</v>
      </c>
      <c r="L2723">
        <v>5.0972396671695899</v>
      </c>
      <c r="M2723">
        <v>8.3839413324991803</v>
      </c>
      <c r="N2723">
        <v>3.03790685865614</v>
      </c>
    </row>
    <row r="2724" spans="1:14" x14ac:dyDescent="0.3">
      <c r="A2724">
        <v>1682330</v>
      </c>
      <c r="B2724">
        <v>2023</v>
      </c>
      <c r="C2724">
        <v>4</v>
      </c>
      <c r="D2724">
        <v>24</v>
      </c>
      <c r="E2724">
        <v>1300</v>
      </c>
      <c r="F2724">
        <v>9.5965155029296803</v>
      </c>
      <c r="G2724">
        <v>1.6211621093749999</v>
      </c>
      <c r="H2724">
        <v>9.7324856220208709</v>
      </c>
      <c r="I2724">
        <v>-1.73814865927603</v>
      </c>
      <c r="J2724">
        <f t="shared" si="43"/>
        <v>4.5450366479035562</v>
      </c>
      <c r="K2724" t="str" cm="1">
        <f t="array" ref="K2724">INDEX($P$5:$P$12,MATCH(MIN(ABS(MOD(J2724 - $Q$5:$Q$12 + PI(), 2*PI()) - PI())),ABS(MOD(J2724 - $Q$5:$Q$12 + PI(), 2*PI()) - PI()),0))</f>
        <v>W</v>
      </c>
      <c r="L2724">
        <v>5.1142976282210499</v>
      </c>
      <c r="M2724">
        <v>8.4022401173909493</v>
      </c>
      <c r="N2724">
        <v>3.01781400044759</v>
      </c>
    </row>
    <row r="2725" spans="1:14" x14ac:dyDescent="0.3">
      <c r="A2725">
        <v>1682334</v>
      </c>
      <c r="B2725">
        <v>2023</v>
      </c>
      <c r="C2725">
        <v>4</v>
      </c>
      <c r="D2725">
        <v>24</v>
      </c>
      <c r="E2725">
        <v>1400</v>
      </c>
      <c r="F2725">
        <v>9.9769573974609305</v>
      </c>
      <c r="G2725">
        <v>1.54039245605468</v>
      </c>
      <c r="H2725">
        <v>10.095171510648999</v>
      </c>
      <c r="I2725">
        <v>-1.72398177860451</v>
      </c>
      <c r="J2725">
        <f t="shared" si="43"/>
        <v>4.5592035285750763</v>
      </c>
      <c r="K2725" t="str" cm="1">
        <f t="array" ref="K2725">INDEX($P$5:$P$12,MATCH(MIN(ABS(MOD(J2725 - $Q$5:$Q$12 + PI(), 2*PI()) - PI())),ABS(MOD(J2725 - $Q$5:$Q$12 + PI(), 2*PI()) - PI()),0))</f>
        <v>W</v>
      </c>
      <c r="L2725">
        <v>5.1249737083989597</v>
      </c>
      <c r="M2725">
        <v>8.3901588651868995</v>
      </c>
      <c r="N2725">
        <v>3.00804339514838</v>
      </c>
    </row>
    <row r="2726" spans="1:14" x14ac:dyDescent="0.3">
      <c r="A2726">
        <v>1682337</v>
      </c>
      <c r="B2726">
        <v>2023</v>
      </c>
      <c r="C2726">
        <v>4</v>
      </c>
      <c r="D2726">
        <v>24</v>
      </c>
      <c r="E2726">
        <v>1500</v>
      </c>
      <c r="F2726">
        <v>10.038873901367101</v>
      </c>
      <c r="G2726">
        <v>1.5881750488281201</v>
      </c>
      <c r="H2726">
        <v>10.1637241793188</v>
      </c>
      <c r="I2726">
        <v>-1.7276984763203</v>
      </c>
      <c r="J2726">
        <f t="shared" si="43"/>
        <v>4.5554868308592864</v>
      </c>
      <c r="K2726" t="str" cm="1">
        <f t="array" ref="K2726">INDEX($P$5:$P$12,MATCH(MIN(ABS(MOD(J2726 - $Q$5:$Q$12 + PI(), 2*PI()) - PI())),ABS(MOD(J2726 - $Q$5:$Q$12 + PI(), 2*PI()) - PI()),0))</f>
        <v>W</v>
      </c>
      <c r="L2726">
        <v>5.1323891325008901</v>
      </c>
      <c r="M2726">
        <v>8.3664846420287997</v>
      </c>
      <c r="N2726">
        <v>3.00058703952365</v>
      </c>
    </row>
    <row r="2727" spans="1:14" x14ac:dyDescent="0.3">
      <c r="A2727">
        <v>1682341</v>
      </c>
      <c r="B2727">
        <v>2023</v>
      </c>
      <c r="C2727">
        <v>4</v>
      </c>
      <c r="D2727">
        <v>24</v>
      </c>
      <c r="E2727">
        <v>1600</v>
      </c>
      <c r="F2727">
        <v>10.0782012939453</v>
      </c>
      <c r="G2727">
        <v>1.5738354492187501</v>
      </c>
      <c r="H2727">
        <v>10.200348001048701</v>
      </c>
      <c r="I2727">
        <v>-1.7257074920740401</v>
      </c>
      <c r="J2727">
        <f t="shared" si="43"/>
        <v>4.5574778151055462</v>
      </c>
      <c r="K2727" t="str" cm="1">
        <f t="array" ref="K2727">INDEX($P$5:$P$12,MATCH(MIN(ABS(MOD(J2727 - $Q$5:$Q$12 + PI(), 2*PI()) - PI())),ABS(MOD(J2727 - $Q$5:$Q$12 + PI(), 2*PI()) - PI()),0))</f>
        <v>W</v>
      </c>
      <c r="L2727">
        <v>5.137300001551</v>
      </c>
      <c r="M2727">
        <v>8.3377310434977208</v>
      </c>
      <c r="N2727">
        <v>2.9926842583550299</v>
      </c>
    </row>
    <row r="2728" spans="1:14" x14ac:dyDescent="0.3">
      <c r="A2728">
        <v>1682344</v>
      </c>
      <c r="B2728">
        <v>2023</v>
      </c>
      <c r="C2728">
        <v>4</v>
      </c>
      <c r="D2728">
        <v>24</v>
      </c>
      <c r="E2728">
        <v>1700</v>
      </c>
      <c r="F2728">
        <v>10.190420532226501</v>
      </c>
      <c r="G2728">
        <v>1.6221630859375</v>
      </c>
      <c r="H2728">
        <v>10.318724906741201</v>
      </c>
      <c r="I2728">
        <v>-1.72865692639834</v>
      </c>
      <c r="J2728">
        <f t="shared" si="43"/>
        <v>4.554528380781246</v>
      </c>
      <c r="K2728" t="str" cm="1">
        <f t="array" ref="K2728">INDEX($P$5:$P$12,MATCH(MIN(ABS(MOD(J2728 - $Q$5:$Q$12 + PI(), 2*PI()) - PI())),ABS(MOD(J2728 - $Q$5:$Q$12 + PI(), 2*PI()) - PI()),0))</f>
        <v>W</v>
      </c>
      <c r="L2728">
        <v>5.1399837577535097</v>
      </c>
      <c r="M2728">
        <v>8.3047493828667491</v>
      </c>
      <c r="N2728">
        <v>2.9844507641262399</v>
      </c>
    </row>
    <row r="2729" spans="1:14" x14ac:dyDescent="0.3">
      <c r="A2729">
        <v>1682348</v>
      </c>
      <c r="B2729">
        <v>2023</v>
      </c>
      <c r="C2729">
        <v>4</v>
      </c>
      <c r="D2729">
        <v>24</v>
      </c>
      <c r="E2729">
        <v>1800</v>
      </c>
      <c r="F2729">
        <v>10.1621740722656</v>
      </c>
      <c r="G2729">
        <v>1.59311096191406</v>
      </c>
      <c r="H2729">
        <v>10.2862910911561</v>
      </c>
      <c r="I2729">
        <v>-1.72629938062217</v>
      </c>
      <c r="J2729">
        <f t="shared" si="43"/>
        <v>4.556885926557416</v>
      </c>
      <c r="K2729" t="str" cm="1">
        <f t="array" ref="K2729">INDEX($P$5:$P$12,MATCH(MIN(ABS(MOD(J2729 - $Q$5:$Q$12 + PI(), 2*PI()) - PI())),ABS(MOD(J2729 - $Q$5:$Q$12 + PI(), 2*PI()) - PI()),0))</f>
        <v>W</v>
      </c>
      <c r="L2729">
        <v>5.1397955610364701</v>
      </c>
      <c r="M2729">
        <v>8.2675644556681291</v>
      </c>
      <c r="N2729">
        <v>2.9768057929144902</v>
      </c>
    </row>
    <row r="2730" spans="1:14" x14ac:dyDescent="0.3">
      <c r="A2730">
        <v>1682352</v>
      </c>
      <c r="B2730">
        <v>2023</v>
      </c>
      <c r="C2730">
        <v>4</v>
      </c>
      <c r="D2730">
        <v>24</v>
      </c>
      <c r="E2730">
        <v>1900</v>
      </c>
      <c r="F2730">
        <v>10.2400280761718</v>
      </c>
      <c r="G2730">
        <v>1.5983941650390601</v>
      </c>
      <c r="H2730">
        <v>10.364026191959301</v>
      </c>
      <c r="I2730">
        <v>-1.72563956480498</v>
      </c>
      <c r="J2730">
        <f t="shared" si="43"/>
        <v>4.5575457423746064</v>
      </c>
      <c r="K2730" t="str" cm="1">
        <f t="array" ref="K2730">INDEX($P$5:$P$12,MATCH(MIN(ABS(MOD(J2730 - $Q$5:$Q$12 + PI(), 2*PI()) - PI())),ABS(MOD(J2730 - $Q$5:$Q$12 + PI(), 2*PI()) - PI()),0))</f>
        <v>W</v>
      </c>
      <c r="L2730">
        <v>5.13806770212123</v>
      </c>
      <c r="M2730">
        <v>8.2316677305433394</v>
      </c>
      <c r="N2730">
        <v>2.9684623082478798</v>
      </c>
    </row>
    <row r="2731" spans="1:14" x14ac:dyDescent="0.3">
      <c r="A2731">
        <v>1682355</v>
      </c>
      <c r="B2731">
        <v>2023</v>
      </c>
      <c r="C2731">
        <v>4</v>
      </c>
      <c r="D2731">
        <v>24</v>
      </c>
      <c r="E2731">
        <v>2000</v>
      </c>
      <c r="F2731">
        <v>10.387861938476499</v>
      </c>
      <c r="G2731">
        <v>1.53160278320312</v>
      </c>
      <c r="H2731">
        <v>10.500165843374299</v>
      </c>
      <c r="I2731">
        <v>-1.7171832185190601</v>
      </c>
      <c r="J2731">
        <f t="shared" si="43"/>
        <v>4.5660020886605261</v>
      </c>
      <c r="K2731" t="str" cm="1">
        <f t="array" ref="K2731">INDEX($P$5:$P$12,MATCH(MIN(ABS(MOD(J2731 - $Q$5:$Q$12 + PI(), 2*PI()) - PI())),ABS(MOD(J2731 - $Q$5:$Q$12 + PI(), 2*PI()) - PI()),0))</f>
        <v>W</v>
      </c>
      <c r="L2731">
        <v>5.1327267029644004</v>
      </c>
      <c r="M2731">
        <v>8.1849526299370599</v>
      </c>
      <c r="N2731">
        <v>2.9668660693698401</v>
      </c>
    </row>
    <row r="2732" spans="1:14" x14ac:dyDescent="0.3">
      <c r="A2732">
        <v>1682359</v>
      </c>
      <c r="B2732">
        <v>2023</v>
      </c>
      <c r="C2732">
        <v>4</v>
      </c>
      <c r="D2732">
        <v>24</v>
      </c>
      <c r="E2732">
        <v>2100</v>
      </c>
      <c r="F2732">
        <v>10.557456665039</v>
      </c>
      <c r="G2732">
        <v>1.4680029296874999</v>
      </c>
      <c r="H2732">
        <v>10.6590301545566</v>
      </c>
      <c r="I2732">
        <v>-1.7089593479116401</v>
      </c>
      <c r="J2732">
        <f t="shared" si="43"/>
        <v>4.5742259592679462</v>
      </c>
      <c r="K2732" t="str" cm="1">
        <f t="array" ref="K2732">INDEX($P$5:$P$12,MATCH(MIN(ABS(MOD(J2732 - $Q$5:$Q$12 + PI(), 2*PI()) - PI())),ABS(MOD(J2732 - $Q$5:$Q$12 + PI(), 2*PI()) - PI()),0))</f>
        <v>W</v>
      </c>
      <c r="L2732">
        <v>5.1248726266402498</v>
      </c>
      <c r="M2732">
        <v>8.1312659581502196</v>
      </c>
      <c r="N2732">
        <v>2.9721872541639498</v>
      </c>
    </row>
    <row r="2733" spans="1:14" x14ac:dyDescent="0.3">
      <c r="A2733">
        <v>1682362</v>
      </c>
      <c r="B2733">
        <v>2023</v>
      </c>
      <c r="C2733">
        <v>4</v>
      </c>
      <c r="D2733">
        <v>24</v>
      </c>
      <c r="E2733">
        <v>2200</v>
      </c>
      <c r="F2733">
        <v>10.561113891601501</v>
      </c>
      <c r="G2733">
        <v>1.85116394042968</v>
      </c>
      <c r="H2733">
        <v>10.722123603359799</v>
      </c>
      <c r="I2733">
        <v>-1.74431475309038</v>
      </c>
      <c r="J2733">
        <f t="shared" si="43"/>
        <v>4.5388705540892058</v>
      </c>
      <c r="K2733" t="str" cm="1">
        <f t="array" ref="K2733">INDEX($P$5:$P$12,MATCH(MIN(ABS(MOD(J2733 - $Q$5:$Q$12 + PI(), 2*PI()) - PI())),ABS(MOD(J2733 - $Q$5:$Q$12 + PI(), 2*PI()) - PI()),0))</f>
        <v>W</v>
      </c>
      <c r="L2733">
        <v>5.1183934516148799</v>
      </c>
      <c r="M2733">
        <v>8.0540422863430408</v>
      </c>
      <c r="N2733">
        <v>2.9408743116590701</v>
      </c>
    </row>
    <row r="2734" spans="1:14" x14ac:dyDescent="0.3">
      <c r="A2734">
        <v>1682366</v>
      </c>
      <c r="B2734">
        <v>2023</v>
      </c>
      <c r="C2734">
        <v>4</v>
      </c>
      <c r="D2734">
        <v>24</v>
      </c>
      <c r="E2734">
        <v>2300</v>
      </c>
      <c r="F2734">
        <v>10.5436309814453</v>
      </c>
      <c r="G2734">
        <v>2.06533630371093</v>
      </c>
      <c r="H2734">
        <v>10.7440108116252</v>
      </c>
      <c r="I2734">
        <v>-1.7642317825331799</v>
      </c>
      <c r="J2734">
        <f t="shared" si="43"/>
        <v>4.5189535246464061</v>
      </c>
      <c r="K2734" t="str" cm="1">
        <f t="array" ref="K2734">INDEX($P$5:$P$12,MATCH(MIN(ABS(MOD(J2734 - $Q$5:$Q$12 + PI(), 2*PI()) - PI())),ABS(MOD(J2734 - $Q$5:$Q$12 + PI(), 2*PI()) - PI()),0))</f>
        <v>W</v>
      </c>
      <c r="L2734">
        <v>5.1080012052278096</v>
      </c>
      <c r="M2734">
        <v>8.0136145485772001</v>
      </c>
      <c r="N2734">
        <v>2.9432792663574201</v>
      </c>
    </row>
    <row r="2735" spans="1:14" x14ac:dyDescent="0.3">
      <c r="A2735">
        <v>1682370</v>
      </c>
      <c r="B2735">
        <v>2023</v>
      </c>
      <c r="C2735">
        <v>4</v>
      </c>
      <c r="D2735">
        <v>24</v>
      </c>
      <c r="E2735">
        <v>0</v>
      </c>
      <c r="F2735">
        <v>10.5083673095703</v>
      </c>
      <c r="G2735">
        <v>1.9749127197265599</v>
      </c>
      <c r="H2735">
        <v>10.6923366839706</v>
      </c>
      <c r="I2735">
        <v>-1.7565665574257501</v>
      </c>
      <c r="J2735">
        <f t="shared" si="43"/>
        <v>4.5266187497538359</v>
      </c>
      <c r="K2735" t="str" cm="1">
        <f t="array" ref="K2735">INDEX($P$5:$P$12,MATCH(MIN(ABS(MOD(J2735 - $Q$5:$Q$12 + PI(), 2*PI()) - PI())),ABS(MOD(J2735 - $Q$5:$Q$12 + PI(), 2*PI()) - PI()),0))</f>
        <v>W</v>
      </c>
      <c r="L2735">
        <v>4.9861269050811599</v>
      </c>
      <c r="M2735">
        <v>8.5195672776963907</v>
      </c>
      <c r="N2735">
        <v>3.3270420498318098</v>
      </c>
    </row>
    <row r="2736" spans="1:14" x14ac:dyDescent="0.3">
      <c r="A2736">
        <v>1682373</v>
      </c>
      <c r="B2736">
        <v>2023</v>
      </c>
      <c r="C2736">
        <v>4</v>
      </c>
      <c r="D2736">
        <v>24</v>
      </c>
      <c r="E2736">
        <v>100</v>
      </c>
      <c r="F2736">
        <v>10.231449584960901</v>
      </c>
      <c r="G2736">
        <v>2.4672515869140601</v>
      </c>
      <c r="H2736">
        <v>10.5247275975545</v>
      </c>
      <c r="I2736">
        <v>-1.8074226199083101</v>
      </c>
      <c r="J2736">
        <f t="shared" si="43"/>
        <v>4.4757626872712759</v>
      </c>
      <c r="K2736" t="str" cm="1">
        <f t="array" ref="K2736">INDEX($P$5:$P$12,MATCH(MIN(ABS(MOD(J2736 - $Q$5:$Q$12 + PI(), 2*PI()) - PI())),ABS(MOD(J2736 - $Q$5:$Q$12 + PI(), 2*PI()) - PI()),0))</f>
        <v>W</v>
      </c>
      <c r="L2736">
        <v>4.9877229079317598</v>
      </c>
      <c r="M2736">
        <v>8.4920395745171398</v>
      </c>
      <c r="N2736">
        <v>3.2622037463717901</v>
      </c>
    </row>
    <row r="2737" spans="1:14" x14ac:dyDescent="0.3">
      <c r="A2737">
        <v>1682377</v>
      </c>
      <c r="B2737">
        <v>2023</v>
      </c>
      <c r="C2737">
        <v>4</v>
      </c>
      <c r="D2737">
        <v>24</v>
      </c>
      <c r="E2737">
        <v>200</v>
      </c>
      <c r="F2737">
        <v>10.1285668945312</v>
      </c>
      <c r="G2737">
        <v>2.8231573486328099</v>
      </c>
      <c r="H2737">
        <v>10.514660467753201</v>
      </c>
      <c r="I2737">
        <v>-1.8426289774964699</v>
      </c>
      <c r="J2737">
        <f t="shared" si="43"/>
        <v>4.4405563296831163</v>
      </c>
      <c r="K2737" t="str" cm="1">
        <f t="array" ref="K2737">INDEX($P$5:$P$12,MATCH(MIN(ABS(MOD(J2737 - $Q$5:$Q$12 + PI(), 2*PI()) - PI())),ABS(MOD(J2737 - $Q$5:$Q$12 + PI(), 2*PI()) - PI()),0))</f>
        <v>W</v>
      </c>
      <c r="L2737">
        <v>4.9879662616740399</v>
      </c>
      <c r="M2737">
        <v>8.4577105840047206</v>
      </c>
      <c r="N2737">
        <v>3.2065569559733</v>
      </c>
    </row>
    <row r="2738" spans="1:14" x14ac:dyDescent="0.3">
      <c r="A2738">
        <v>1682380</v>
      </c>
      <c r="B2738">
        <v>2023</v>
      </c>
      <c r="C2738">
        <v>4</v>
      </c>
      <c r="D2738">
        <v>25</v>
      </c>
      <c r="E2738">
        <v>300</v>
      </c>
      <c r="F2738">
        <v>11.131743164062501</v>
      </c>
      <c r="G2738">
        <v>2.0423278808593701</v>
      </c>
      <c r="H2738">
        <v>11.3175443027004</v>
      </c>
      <c r="I2738">
        <v>-1.75224718745534</v>
      </c>
      <c r="J2738">
        <f t="shared" si="43"/>
        <v>4.5309381197242464</v>
      </c>
      <c r="K2738" t="str" cm="1">
        <f t="array" ref="K2738">INDEX($P$5:$P$12,MATCH(MIN(ABS(MOD(J2738 - $Q$5:$Q$12 + PI(), 2*PI()) - PI())),ABS(MOD(J2738 - $Q$5:$Q$12 + PI(), 2*PI()) - PI()),0))</f>
        <v>W</v>
      </c>
      <c r="L2738">
        <v>5.0650407476006603</v>
      </c>
      <c r="M2738">
        <v>7.8864179187350798</v>
      </c>
      <c r="N2738">
        <v>2.9625391430324899</v>
      </c>
    </row>
    <row r="2739" spans="1:14" x14ac:dyDescent="0.3">
      <c r="A2739">
        <v>1682384</v>
      </c>
      <c r="B2739">
        <v>2023</v>
      </c>
      <c r="C2739">
        <v>4</v>
      </c>
      <c r="D2739">
        <v>25</v>
      </c>
      <c r="E2739">
        <v>400</v>
      </c>
      <c r="F2739">
        <v>11.0350476074218</v>
      </c>
      <c r="G2739">
        <v>1.90772521972656</v>
      </c>
      <c r="H2739">
        <v>11.198736143513999</v>
      </c>
      <c r="I2739">
        <v>-1.7419830359619699</v>
      </c>
      <c r="J2739">
        <f t="shared" si="43"/>
        <v>4.5412022712176165</v>
      </c>
      <c r="K2739" t="str" cm="1">
        <f t="array" ref="K2739">INDEX($P$5:$P$12,MATCH(MIN(ABS(MOD(J2739 - $Q$5:$Q$12 + PI(), 2*PI()) - PI())),ABS(MOD(J2739 - $Q$5:$Q$12 + PI(), 2*PI()) - PI()),0))</f>
        <v>W</v>
      </c>
      <c r="L2739">
        <v>5.0548620275516702</v>
      </c>
      <c r="M2739">
        <v>7.8579380247327997</v>
      </c>
      <c r="N2739">
        <v>2.9767385058932798</v>
      </c>
    </row>
    <row r="2740" spans="1:14" x14ac:dyDescent="0.3">
      <c r="A2740">
        <v>1682388</v>
      </c>
      <c r="B2740">
        <v>2023</v>
      </c>
      <c r="C2740">
        <v>4</v>
      </c>
      <c r="D2740">
        <v>25</v>
      </c>
      <c r="E2740">
        <v>500</v>
      </c>
      <c r="F2740">
        <v>10.978975830078101</v>
      </c>
      <c r="G2740">
        <v>1.74006469726562</v>
      </c>
      <c r="H2740">
        <v>11.1160125687275</v>
      </c>
      <c r="I2740">
        <v>-1.7279795400251901</v>
      </c>
      <c r="J2740">
        <f t="shared" si="43"/>
        <v>4.555205767154396</v>
      </c>
      <c r="K2740" t="str" cm="1">
        <f t="array" ref="K2740">INDEX($P$5:$P$12,MATCH(MIN(ABS(MOD(J2740 - $Q$5:$Q$12 + PI(), 2*PI()) - PI())),ABS(MOD(J2740 - $Q$5:$Q$12 + PI(), 2*PI()) - PI()),0))</f>
        <v>W</v>
      </c>
      <c r="L2740">
        <v>5.04974639100441</v>
      </c>
      <c r="M2740">
        <v>7.8423677020602698</v>
      </c>
      <c r="N2740">
        <v>2.9857066472371399</v>
      </c>
    </row>
    <row r="2741" spans="1:14" x14ac:dyDescent="0.3">
      <c r="A2741">
        <v>1682391</v>
      </c>
      <c r="B2741">
        <v>2023</v>
      </c>
      <c r="C2741">
        <v>4</v>
      </c>
      <c r="D2741">
        <v>25</v>
      </c>
      <c r="E2741">
        <v>600</v>
      </c>
      <c r="F2741">
        <v>11.087725830078099</v>
      </c>
      <c r="G2741">
        <v>1.5352349853515601</v>
      </c>
      <c r="H2741">
        <v>11.193507517450801</v>
      </c>
      <c r="I2741">
        <v>-1.70838407287405</v>
      </c>
      <c r="J2741">
        <f t="shared" si="43"/>
        <v>4.5748012343055358</v>
      </c>
      <c r="K2741" t="str" cm="1">
        <f t="array" ref="K2741">INDEX($P$5:$P$12,MATCH(MIN(ABS(MOD(J2741 - $Q$5:$Q$12 + PI(), 2*PI()) - PI())),ABS(MOD(J2741 - $Q$5:$Q$12 + PI(), 2*PI()) - PI()),0))</f>
        <v>W</v>
      </c>
      <c r="L2741">
        <v>5.0463195536764101</v>
      </c>
      <c r="M2741">
        <v>7.8252438439263203</v>
      </c>
      <c r="N2741">
        <v>2.9976026746961799</v>
      </c>
    </row>
    <row r="2742" spans="1:14" x14ac:dyDescent="0.3">
      <c r="A2742">
        <v>1682395</v>
      </c>
      <c r="B2742">
        <v>2023</v>
      </c>
      <c r="C2742">
        <v>4</v>
      </c>
      <c r="D2742">
        <v>25</v>
      </c>
      <c r="E2742">
        <v>700</v>
      </c>
      <c r="F2742">
        <v>11.34904296875</v>
      </c>
      <c r="G2742">
        <v>1.3208917236328099</v>
      </c>
      <c r="H2742">
        <v>11.4256523337661</v>
      </c>
      <c r="I2742">
        <v>-1.68666296029199</v>
      </c>
      <c r="J2742">
        <f t="shared" si="43"/>
        <v>4.5965223468875962</v>
      </c>
      <c r="K2742" t="str" cm="1">
        <f t="array" ref="K2742">INDEX($P$5:$P$12,MATCH(MIN(ABS(MOD(J2742 - $Q$5:$Q$12 + PI(), 2*PI()) - PI())),ABS(MOD(J2742 - $Q$5:$Q$12 + PI(), 2*PI()) - PI()),0))</f>
        <v>W</v>
      </c>
      <c r="L2742">
        <v>5.0436341403958904</v>
      </c>
      <c r="M2742">
        <v>7.8069307539198096</v>
      </c>
      <c r="N2742">
        <v>3.0118264092339402</v>
      </c>
    </row>
    <row r="2743" spans="1:14" x14ac:dyDescent="0.3">
      <c r="A2743">
        <v>1682398</v>
      </c>
      <c r="B2743">
        <v>2023</v>
      </c>
      <c r="C2743">
        <v>4</v>
      </c>
      <c r="D2743">
        <v>25</v>
      </c>
      <c r="E2743">
        <v>800</v>
      </c>
      <c r="F2743">
        <v>11.550761108398399</v>
      </c>
      <c r="G2743">
        <v>1.11573303222656</v>
      </c>
      <c r="H2743">
        <v>11.6045224969617</v>
      </c>
      <c r="I2743">
        <v>-1.66709147549374</v>
      </c>
      <c r="J2743">
        <f t="shared" si="43"/>
        <v>4.6160938316858466</v>
      </c>
      <c r="K2743" t="str" cm="1">
        <f t="array" ref="K2743">INDEX($P$5:$P$12,MATCH(MIN(ABS(MOD(J2743 - $Q$5:$Q$12 + PI(), 2*PI()) - PI())),ABS(MOD(J2743 - $Q$5:$Q$12 + PI(), 2*PI()) - PI()),0))</f>
        <v>W</v>
      </c>
      <c r="L2743">
        <v>5.0410363155245603</v>
      </c>
      <c r="M2743">
        <v>7.7873225741916201</v>
      </c>
      <c r="N2743">
        <v>3.0291193856133298</v>
      </c>
    </row>
    <row r="2744" spans="1:14" x14ac:dyDescent="0.3">
      <c r="A2744">
        <v>1682402</v>
      </c>
      <c r="B2744">
        <v>2023</v>
      </c>
      <c r="C2744">
        <v>4</v>
      </c>
      <c r="D2744">
        <v>25</v>
      </c>
      <c r="E2744">
        <v>900</v>
      </c>
      <c r="F2744">
        <v>11.624058227539001</v>
      </c>
      <c r="G2744">
        <v>0.84936706542968698</v>
      </c>
      <c r="H2744">
        <v>11.655048437868199</v>
      </c>
      <c r="I2744">
        <v>-1.64373645057065</v>
      </c>
      <c r="J2744">
        <f t="shared" si="43"/>
        <v>4.6394488566089365</v>
      </c>
      <c r="K2744" t="str" cm="1">
        <f t="array" ref="K2744">INDEX($P$5:$P$12,MATCH(MIN(ABS(MOD(J2744 - $Q$5:$Q$12 + PI(), 2*PI()) - PI())),ABS(MOD(J2744 - $Q$5:$Q$12 + PI(), 2*PI()) - PI()),0))</f>
        <v>W</v>
      </c>
      <c r="L2744">
        <v>5.0396509983068496</v>
      </c>
      <c r="M2744">
        <v>7.8103787104288704</v>
      </c>
      <c r="N2744">
        <v>3.08451885647243</v>
      </c>
    </row>
    <row r="2745" spans="1:14" x14ac:dyDescent="0.3">
      <c r="A2745">
        <v>1682406</v>
      </c>
      <c r="B2745">
        <v>2023</v>
      </c>
      <c r="C2745">
        <v>4</v>
      </c>
      <c r="D2745">
        <v>25</v>
      </c>
      <c r="E2745">
        <v>1000</v>
      </c>
      <c r="F2745">
        <v>11.102964477539</v>
      </c>
      <c r="G2745">
        <v>0.93620483398437504</v>
      </c>
      <c r="H2745">
        <v>11.142365084696699</v>
      </c>
      <c r="I2745">
        <v>-1.6549175970310499</v>
      </c>
      <c r="J2745">
        <f t="shared" si="43"/>
        <v>4.6282677101485366</v>
      </c>
      <c r="K2745" t="str" cm="1">
        <f t="array" ref="K2745">INDEX($P$5:$P$12,MATCH(MIN(ABS(MOD(J2745 - $Q$5:$Q$12 + PI(), 2*PI()) - PI())),ABS(MOD(J2745 - $Q$5:$Q$12 + PI(), 2*PI()) - PI()),0))</f>
        <v>W</v>
      </c>
      <c r="L2745">
        <v>5.0447112411034398</v>
      </c>
      <c r="M2745">
        <v>7.8321144315931503</v>
      </c>
      <c r="N2745">
        <v>3.07573721143934</v>
      </c>
    </row>
    <row r="2746" spans="1:14" x14ac:dyDescent="0.3">
      <c r="A2746">
        <v>1682409</v>
      </c>
      <c r="B2746">
        <v>2023</v>
      </c>
      <c r="C2746">
        <v>4</v>
      </c>
      <c r="D2746">
        <v>25</v>
      </c>
      <c r="E2746">
        <v>1100</v>
      </c>
      <c r="F2746">
        <v>10.646157226562501</v>
      </c>
      <c r="G2746">
        <v>0.90616638183593701</v>
      </c>
      <c r="H2746">
        <v>10.6846526010094</v>
      </c>
      <c r="I2746">
        <v>-1.65570842004872</v>
      </c>
      <c r="J2746">
        <f t="shared" si="43"/>
        <v>4.6274768871308662</v>
      </c>
      <c r="K2746" t="str" cm="1">
        <f t="array" ref="K2746">INDEX($P$5:$P$12,MATCH(MIN(ABS(MOD(J2746 - $Q$5:$Q$12 + PI(), 2*PI()) - PI())),ABS(MOD(J2746 - $Q$5:$Q$12 + PI(), 2*PI()) - PI()),0))</f>
        <v>W</v>
      </c>
      <c r="L2746">
        <v>5.0570806182837797</v>
      </c>
      <c r="M2746">
        <v>7.8795394897460902</v>
      </c>
      <c r="N2746">
        <v>3.0460673438178101</v>
      </c>
    </row>
    <row r="2747" spans="1:14" x14ac:dyDescent="0.3">
      <c r="A2747">
        <v>1682413</v>
      </c>
      <c r="B2747">
        <v>2023</v>
      </c>
      <c r="C2747">
        <v>4</v>
      </c>
      <c r="D2747">
        <v>25</v>
      </c>
      <c r="E2747">
        <v>1200</v>
      </c>
      <c r="F2747">
        <v>10.7048931884765</v>
      </c>
      <c r="G2747">
        <v>1.1126373291015601</v>
      </c>
      <c r="H2747">
        <v>10.7625601044919</v>
      </c>
      <c r="I2747">
        <v>-1.67436172350179</v>
      </c>
      <c r="J2747">
        <f t="shared" si="43"/>
        <v>4.608823583677796</v>
      </c>
      <c r="K2747" t="str" cm="1">
        <f t="array" ref="K2747">INDEX($P$5:$P$12,MATCH(MIN(ABS(MOD(J2747 - $Q$5:$Q$12 + PI(), 2*PI()) - PI())),ABS(MOD(J2747 - $Q$5:$Q$12 + PI(), 2*PI()) - PI()),0))</f>
        <v>W</v>
      </c>
      <c r="L2747">
        <v>5.0674989044681604</v>
      </c>
      <c r="M2747">
        <v>7.9151763916015598</v>
      </c>
      <c r="N2747">
        <v>3.0207070244683099</v>
      </c>
    </row>
    <row r="2748" spans="1:14" x14ac:dyDescent="0.3">
      <c r="A2748">
        <v>1682416</v>
      </c>
      <c r="B2748">
        <v>2023</v>
      </c>
      <c r="C2748">
        <v>4</v>
      </c>
      <c r="D2748">
        <v>25</v>
      </c>
      <c r="E2748">
        <v>1300</v>
      </c>
      <c r="F2748">
        <v>10.9488372802734</v>
      </c>
      <c r="G2748">
        <v>1.07813537597656</v>
      </c>
      <c r="H2748">
        <v>11.001791384989801</v>
      </c>
      <c r="I2748">
        <v>-1.66895020419577</v>
      </c>
      <c r="J2748">
        <f t="shared" si="43"/>
        <v>4.614235102983816</v>
      </c>
      <c r="K2748" t="str" cm="1">
        <f t="array" ref="K2748">INDEX($P$5:$P$12,MATCH(MIN(ABS(MOD(J2748 - $Q$5:$Q$12 + PI(), 2*PI()) - PI())),ABS(MOD(J2748 - $Q$5:$Q$12 + PI(), 2*PI()) - PI()),0))</f>
        <v>W</v>
      </c>
      <c r="L2748">
        <v>5.07241427130145</v>
      </c>
      <c r="M2748">
        <v>7.9243034786648199</v>
      </c>
      <c r="N2748">
        <v>3.0130116144815999</v>
      </c>
    </row>
    <row r="2749" spans="1:14" x14ac:dyDescent="0.3">
      <c r="A2749">
        <v>1682420</v>
      </c>
      <c r="B2749">
        <v>2023</v>
      </c>
      <c r="C2749">
        <v>4</v>
      </c>
      <c r="D2749">
        <v>25</v>
      </c>
      <c r="E2749">
        <v>1400</v>
      </c>
      <c r="F2749">
        <v>11.1776940917968</v>
      </c>
      <c r="G2749">
        <v>1.0021734619140601</v>
      </c>
      <c r="H2749">
        <v>11.2225307688397</v>
      </c>
      <c r="I2749">
        <v>-1.66021557272925</v>
      </c>
      <c r="J2749">
        <f t="shared" si="43"/>
        <v>4.6229697344503364</v>
      </c>
      <c r="K2749" t="str" cm="1">
        <f t="array" ref="K2749">INDEX($P$5:$P$12,MATCH(MIN(ABS(MOD(J2749 - $Q$5:$Q$12 + PI(), 2*PI()) - PI())),ABS(MOD(J2749 - $Q$5:$Q$12 + PI(), 2*PI()) - PI()),0))</f>
        <v>W</v>
      </c>
      <c r="L2749">
        <v>5.0728640496188797</v>
      </c>
      <c r="M2749">
        <v>7.9104958640204499</v>
      </c>
      <c r="N2749">
        <v>3.0247146818372901</v>
      </c>
    </row>
    <row r="2750" spans="1:14" x14ac:dyDescent="0.3">
      <c r="A2750">
        <v>1682424</v>
      </c>
      <c r="B2750">
        <v>2023</v>
      </c>
      <c r="C2750">
        <v>4</v>
      </c>
      <c r="D2750">
        <v>25</v>
      </c>
      <c r="E2750">
        <v>1500</v>
      </c>
      <c r="F2750">
        <v>11.1810131835937</v>
      </c>
      <c r="G2750">
        <v>0.87395385742187504</v>
      </c>
      <c r="H2750">
        <v>11.215117081716</v>
      </c>
      <c r="I2750">
        <v>-1.6488018255166801</v>
      </c>
      <c r="J2750">
        <f t="shared" si="43"/>
        <v>4.6343834816629066</v>
      </c>
      <c r="K2750" t="str" cm="1">
        <f t="array" ref="K2750">INDEX($P$5:$P$12,MATCH(MIN(ABS(MOD(J2750 - $Q$5:$Q$12 + PI(), 2*PI()) - PI())),ABS(MOD(J2750 - $Q$5:$Q$12 + PI(), 2*PI()) - PI()),0))</f>
        <v>W</v>
      </c>
      <c r="L2750">
        <v>5.0742933977666098</v>
      </c>
      <c r="M2750">
        <v>7.8976368374294701</v>
      </c>
      <c r="N2750">
        <v>3.0425821940104099</v>
      </c>
    </row>
    <row r="2751" spans="1:14" x14ac:dyDescent="0.3">
      <c r="A2751">
        <v>1682427</v>
      </c>
      <c r="B2751">
        <v>2023</v>
      </c>
      <c r="C2751">
        <v>4</v>
      </c>
      <c r="D2751">
        <v>25</v>
      </c>
      <c r="E2751">
        <v>1600</v>
      </c>
      <c r="F2751">
        <v>11.1164038085937</v>
      </c>
      <c r="G2751">
        <v>0.67364746093750005</v>
      </c>
      <c r="H2751">
        <v>11.136796421653001</v>
      </c>
      <c r="I2751">
        <v>-1.6313217157195701</v>
      </c>
      <c r="J2751">
        <f t="shared" si="43"/>
        <v>4.6518635914600157</v>
      </c>
      <c r="K2751" t="str" cm="1">
        <f t="array" ref="K2751">INDEX($P$5:$P$12,MATCH(MIN(ABS(MOD(J2751 - $Q$5:$Q$12 + PI(), 2*PI()) - PI())),ABS(MOD(J2751 - $Q$5:$Q$12 + PI(), 2*PI()) - PI()),0))</f>
        <v>W</v>
      </c>
      <c r="L2751">
        <v>5.07931055653488</v>
      </c>
      <c r="M2751">
        <v>7.8970541424221397</v>
      </c>
      <c r="N2751">
        <v>3.0563338597615499</v>
      </c>
    </row>
    <row r="2752" spans="1:14" x14ac:dyDescent="0.3">
      <c r="A2752">
        <v>1682431</v>
      </c>
      <c r="B2752">
        <v>2023</v>
      </c>
      <c r="C2752">
        <v>4</v>
      </c>
      <c r="D2752">
        <v>25</v>
      </c>
      <c r="E2752">
        <v>1700</v>
      </c>
      <c r="F2752">
        <v>10.937605590820301</v>
      </c>
      <c r="G2752">
        <v>0.23764343261718701</v>
      </c>
      <c r="H2752">
        <v>10.9401869481928</v>
      </c>
      <c r="I2752">
        <v>-1.5925200986380601</v>
      </c>
      <c r="J2752">
        <f t="shared" si="43"/>
        <v>4.6906652085415264</v>
      </c>
      <c r="K2752" t="str" cm="1">
        <f t="array" ref="K2752">INDEX($P$5:$P$12,MATCH(MIN(ABS(MOD(J2752 - $Q$5:$Q$12 + PI(), 2*PI()) - PI())),ABS(MOD(J2752 - $Q$5:$Q$12 + PI(), 2*PI()) - PI()),0))</f>
        <v>W</v>
      </c>
      <c r="L2752">
        <v>5.0904674260615899</v>
      </c>
      <c r="M2752">
        <v>7.9169055091010199</v>
      </c>
      <c r="N2752">
        <v>3.0571426815456801</v>
      </c>
    </row>
    <row r="2753" spans="1:14" x14ac:dyDescent="0.3">
      <c r="A2753">
        <v>1682434</v>
      </c>
      <c r="B2753">
        <v>2023</v>
      </c>
      <c r="C2753">
        <v>4</v>
      </c>
      <c r="D2753">
        <v>25</v>
      </c>
      <c r="E2753">
        <v>1800</v>
      </c>
      <c r="F2753">
        <v>10.868029174804599</v>
      </c>
      <c r="G2753">
        <v>-0.114965209960937</v>
      </c>
      <c r="H2753">
        <v>10.868637225701599</v>
      </c>
      <c r="I2753">
        <v>-1.5602184271421</v>
      </c>
      <c r="J2753">
        <f t="shared" si="43"/>
        <v>4.722966880037486</v>
      </c>
      <c r="K2753" t="str" cm="1">
        <f t="array" ref="K2753">INDEX($P$5:$P$12,MATCH(MIN(ABS(MOD(J2753 - $Q$5:$Q$12 + PI(), 2*PI()) - PI())),ABS(MOD(J2753 - $Q$5:$Q$12 + PI(), 2*PI()) - PI()),0))</f>
        <v>W</v>
      </c>
      <c r="L2753">
        <v>5.1061372291901899</v>
      </c>
      <c r="M2753">
        <v>7.94801245795355</v>
      </c>
      <c r="N2753">
        <v>3.04542636871337</v>
      </c>
    </row>
    <row r="2754" spans="1:14" x14ac:dyDescent="0.3">
      <c r="A2754">
        <v>1682438</v>
      </c>
      <c r="B2754">
        <v>2023</v>
      </c>
      <c r="C2754">
        <v>4</v>
      </c>
      <c r="D2754">
        <v>25</v>
      </c>
      <c r="E2754">
        <v>1900</v>
      </c>
      <c r="F2754">
        <v>10.666248779296801</v>
      </c>
      <c r="G2754">
        <v>-0.34476806640625002</v>
      </c>
      <c r="H2754">
        <v>10.671819340743401</v>
      </c>
      <c r="I2754">
        <v>-1.5384843042440299</v>
      </c>
      <c r="J2754">
        <f t="shared" si="43"/>
        <v>4.7447010029355567</v>
      </c>
      <c r="K2754" t="str" cm="1">
        <f t="array" ref="K2754">INDEX($P$5:$P$12,MATCH(MIN(ABS(MOD(J2754 - $Q$5:$Q$12 + PI(), 2*PI()) - PI())),ABS(MOD(J2754 - $Q$5:$Q$12 + PI(), 2*PI()) - PI()),0))</f>
        <v>W</v>
      </c>
      <c r="L2754">
        <v>5.1238149374179898</v>
      </c>
      <c r="M2754">
        <v>7.9834846920437199</v>
      </c>
      <c r="N2754">
        <v>3.0232674280802398</v>
      </c>
    </row>
    <row r="2755" spans="1:14" x14ac:dyDescent="0.3">
      <c r="A2755">
        <v>1682442</v>
      </c>
      <c r="B2755">
        <v>2023</v>
      </c>
      <c r="C2755">
        <v>4</v>
      </c>
      <c r="D2755">
        <v>25</v>
      </c>
      <c r="E2755">
        <v>2000</v>
      </c>
      <c r="F2755">
        <v>10.438388061523399</v>
      </c>
      <c r="G2755">
        <v>-0.51370178222656204</v>
      </c>
      <c r="H2755">
        <v>10.4510207560801</v>
      </c>
      <c r="I2755">
        <v>-1.5216232485150201</v>
      </c>
      <c r="J2755">
        <f t="shared" ref="J2755:J2818" si="44">IF(I2755&lt;0,I2755+2*PI(),I2755)</f>
        <v>4.7615620586645662</v>
      </c>
      <c r="K2755" t="str" cm="1">
        <f t="array" ref="K2755">INDEX($P$5:$P$12,MATCH(MIN(ABS(MOD(J2755 - $Q$5:$Q$12 + PI(), 2*PI()) - PI())),ABS(MOD(J2755 - $Q$5:$Q$12 + PI(), 2*PI()) - PI()),0))</f>
        <v>W</v>
      </c>
      <c r="L2755">
        <v>5.1406536907210496</v>
      </c>
      <c r="M2755">
        <v>8.0171833038330007</v>
      </c>
      <c r="N2755">
        <v>2.9925069808959899</v>
      </c>
    </row>
    <row r="2756" spans="1:14" x14ac:dyDescent="0.3">
      <c r="A2756">
        <v>1682445</v>
      </c>
      <c r="B2756">
        <v>2023</v>
      </c>
      <c r="C2756">
        <v>4</v>
      </c>
      <c r="D2756">
        <v>25</v>
      </c>
      <c r="E2756">
        <v>2100</v>
      </c>
      <c r="F2756">
        <v>10.250675659179601</v>
      </c>
      <c r="G2756">
        <v>-0.56186340332031204</v>
      </c>
      <c r="H2756">
        <v>10.2660626314906</v>
      </c>
      <c r="I2756">
        <v>-1.5160387919480101</v>
      </c>
      <c r="J2756">
        <f t="shared" si="44"/>
        <v>4.767146515231576</v>
      </c>
      <c r="K2756" t="str" cm="1">
        <f t="array" ref="K2756">INDEX($P$5:$P$12,MATCH(MIN(ABS(MOD(J2756 - $Q$5:$Q$12 + PI(), 2*PI()) - PI())),ABS(MOD(J2756 - $Q$5:$Q$12 + PI(), 2*PI()) - PI()),0))</f>
        <v>W</v>
      </c>
      <c r="L2756">
        <v>5.1550948888667598</v>
      </c>
      <c r="M2756">
        <v>8.0564350552029005</v>
      </c>
      <c r="N2756">
        <v>2.9721141391330201</v>
      </c>
    </row>
    <row r="2757" spans="1:14" x14ac:dyDescent="0.3">
      <c r="A2757">
        <v>1682449</v>
      </c>
      <c r="B2757">
        <v>2023</v>
      </c>
      <c r="C2757">
        <v>4</v>
      </c>
      <c r="D2757">
        <v>25</v>
      </c>
      <c r="E2757">
        <v>2200</v>
      </c>
      <c r="F2757">
        <v>10.1872216796875</v>
      </c>
      <c r="G2757">
        <v>-0.47227050781250002</v>
      </c>
      <c r="H2757">
        <v>10.1981628239425</v>
      </c>
      <c r="I2757">
        <v>-1.5244703874091201</v>
      </c>
      <c r="J2757">
        <f t="shared" si="44"/>
        <v>4.7587149197704663</v>
      </c>
      <c r="K2757" t="str" cm="1">
        <f t="array" ref="K2757">INDEX($P$5:$P$12,MATCH(MIN(ABS(MOD(J2757 - $Q$5:$Q$12 + PI(), 2*PI()) - PI())),ABS(MOD(J2757 - $Q$5:$Q$12 + PI(), 2*PI()) - PI()),0))</f>
        <v>W</v>
      </c>
      <c r="L2757">
        <v>5.1655041794847998</v>
      </c>
      <c r="M2757">
        <v>8.0563794242011095</v>
      </c>
      <c r="N2757">
        <v>2.93865002526177</v>
      </c>
    </row>
    <row r="2758" spans="1:14" x14ac:dyDescent="0.3">
      <c r="A2758">
        <v>1682452</v>
      </c>
      <c r="B2758">
        <v>2023</v>
      </c>
      <c r="C2758">
        <v>4</v>
      </c>
      <c r="D2758">
        <v>25</v>
      </c>
      <c r="E2758">
        <v>2300</v>
      </c>
      <c r="F2758">
        <v>10.2222094726562</v>
      </c>
      <c r="G2758">
        <v>-0.15775512695312499</v>
      </c>
      <c r="H2758">
        <v>10.223426684969301</v>
      </c>
      <c r="I2758">
        <v>-1.5553649657703501</v>
      </c>
      <c r="J2758">
        <f t="shared" si="44"/>
        <v>4.7278203414092363</v>
      </c>
      <c r="K2758" t="str" cm="1">
        <f t="array" ref="K2758">INDEX($P$5:$P$12,MATCH(MIN(ABS(MOD(J2758 - $Q$5:$Q$12 + PI(), 2*PI()) - PI())),ABS(MOD(J2758 - $Q$5:$Q$12 + PI(), 2*PI()) - PI()),0))</f>
        <v>W</v>
      </c>
      <c r="L2758">
        <v>5.1695003414725003</v>
      </c>
      <c r="M2758">
        <v>8.0367215474446603</v>
      </c>
      <c r="N2758">
        <v>2.9089775085449201</v>
      </c>
    </row>
    <row r="2759" spans="1:14" x14ac:dyDescent="0.3">
      <c r="A2759">
        <v>1682456</v>
      </c>
      <c r="B2759">
        <v>2023</v>
      </c>
      <c r="C2759">
        <v>4</v>
      </c>
      <c r="D2759">
        <v>25</v>
      </c>
      <c r="E2759">
        <v>0</v>
      </c>
      <c r="F2759">
        <v>10.595705566406201</v>
      </c>
      <c r="G2759">
        <v>2.2377648925781202</v>
      </c>
      <c r="H2759">
        <v>10.8294306482117</v>
      </c>
      <c r="I2759">
        <v>-1.7789332105633699</v>
      </c>
      <c r="J2759">
        <f t="shared" si="44"/>
        <v>4.5042520966162165</v>
      </c>
      <c r="K2759" t="str" cm="1">
        <f t="array" ref="K2759">INDEX($P$5:$P$12,MATCH(MIN(ABS(MOD(J2759 - $Q$5:$Q$12 + PI(), 2*PI()) - PI())),ABS(MOD(J2759 - $Q$5:$Q$12 + PI(), 2*PI()) - PI()),0))</f>
        <v>W</v>
      </c>
      <c r="L2759">
        <v>5.0998218681625298</v>
      </c>
      <c r="M2759">
        <v>7.9870672225952104</v>
      </c>
      <c r="N2759">
        <v>2.9400686687893298</v>
      </c>
    </row>
    <row r="2760" spans="1:14" x14ac:dyDescent="0.3">
      <c r="A2760">
        <v>1682460</v>
      </c>
      <c r="B2760">
        <v>2023</v>
      </c>
      <c r="C2760">
        <v>4</v>
      </c>
      <c r="D2760">
        <v>25</v>
      </c>
      <c r="E2760">
        <v>100</v>
      </c>
      <c r="F2760">
        <v>10.745052490234301</v>
      </c>
      <c r="G2760">
        <v>2.31028686523437</v>
      </c>
      <c r="H2760">
        <v>10.990613195703199</v>
      </c>
      <c r="I2760">
        <v>-1.7825814337944299</v>
      </c>
      <c r="J2760">
        <f t="shared" si="44"/>
        <v>4.5006038733851561</v>
      </c>
      <c r="K2760" t="str" cm="1">
        <f t="array" ref="K2760">INDEX($P$5:$P$12,MATCH(MIN(ABS(MOD(J2760 - $Q$5:$Q$12 + PI(), 2*PI()) - PI())),ABS(MOD(J2760 - $Q$5:$Q$12 + PI(), 2*PI()) - PI()),0))</f>
        <v>W</v>
      </c>
      <c r="L2760">
        <v>5.0896237366282504</v>
      </c>
      <c r="M2760">
        <v>7.9571030934651601</v>
      </c>
      <c r="N2760">
        <v>2.9412080976698101</v>
      </c>
    </row>
    <row r="2761" spans="1:14" x14ac:dyDescent="0.3">
      <c r="A2761">
        <v>1682463</v>
      </c>
      <c r="B2761">
        <v>2023</v>
      </c>
      <c r="C2761">
        <v>4</v>
      </c>
      <c r="D2761">
        <v>25</v>
      </c>
      <c r="E2761">
        <v>200</v>
      </c>
      <c r="F2761">
        <v>10.989722290038999</v>
      </c>
      <c r="G2761">
        <v>2.2175567626953101</v>
      </c>
      <c r="H2761">
        <v>11.211224465149</v>
      </c>
      <c r="I2761">
        <v>-1.7699072618451901</v>
      </c>
      <c r="J2761">
        <f t="shared" si="44"/>
        <v>4.5132780453343964</v>
      </c>
      <c r="K2761" t="str" cm="1">
        <f t="array" ref="K2761">INDEX($P$5:$P$12,MATCH(MIN(ABS(MOD(J2761 - $Q$5:$Q$12 + PI(), 2*PI()) - PI())),ABS(MOD(J2761 - $Q$5:$Q$12 + PI(), 2*PI()) - PI()),0))</f>
        <v>W</v>
      </c>
      <c r="L2761">
        <v>5.0780596993615497</v>
      </c>
      <c r="M2761">
        <v>7.9238713582356697</v>
      </c>
      <c r="N2761">
        <v>2.9479759004380899</v>
      </c>
    </row>
    <row r="2762" spans="1:14" x14ac:dyDescent="0.3">
      <c r="A2762">
        <v>1682467</v>
      </c>
      <c r="B2762">
        <v>2023</v>
      </c>
      <c r="C2762">
        <v>4</v>
      </c>
      <c r="D2762">
        <v>26</v>
      </c>
      <c r="E2762">
        <v>300</v>
      </c>
      <c r="F2762">
        <v>10.4994903564453</v>
      </c>
      <c r="G2762">
        <v>-0.95227172851562503</v>
      </c>
      <c r="H2762">
        <v>10.542585982102199</v>
      </c>
      <c r="I2762">
        <v>-1.4803468478722599</v>
      </c>
      <c r="J2762">
        <f t="shared" si="44"/>
        <v>4.8028384593073259</v>
      </c>
      <c r="K2762" t="str" cm="1">
        <f t="array" ref="K2762">INDEX($P$5:$P$12,MATCH(MIN(ABS(MOD(J2762 - $Q$5:$Q$12 + PI(), 2*PI()) - PI())),ABS(MOD(J2762 - $Q$5:$Q$12 + PI(), 2*PI()) - PI()),0))</f>
        <v>W</v>
      </c>
      <c r="L2762">
        <v>5.1552553887084596</v>
      </c>
      <c r="M2762">
        <v>7.8316458596123502</v>
      </c>
      <c r="N2762">
        <v>2.8505254321628102</v>
      </c>
    </row>
    <row r="2763" spans="1:14" x14ac:dyDescent="0.3">
      <c r="A2763">
        <v>1682470</v>
      </c>
      <c r="B2763">
        <v>2023</v>
      </c>
      <c r="C2763">
        <v>4</v>
      </c>
      <c r="D2763">
        <v>26</v>
      </c>
      <c r="E2763">
        <v>400</v>
      </c>
      <c r="F2763">
        <v>10.4405615234375</v>
      </c>
      <c r="G2763">
        <v>-0.83229370117187496</v>
      </c>
      <c r="H2763">
        <v>10.473683102409201</v>
      </c>
      <c r="I2763">
        <v>-1.4912472185826799</v>
      </c>
      <c r="J2763">
        <f t="shared" si="44"/>
        <v>4.7919380885969058</v>
      </c>
      <c r="K2763" t="str" cm="1">
        <f t="array" ref="K2763">INDEX($P$5:$P$12,MATCH(MIN(ABS(MOD(J2763 - $Q$5:$Q$12 + PI(), 2*PI()) - PI())),ABS(MOD(J2763 - $Q$5:$Q$12 + PI(), 2*PI()) - PI()),0))</f>
        <v>W</v>
      </c>
      <c r="L2763">
        <v>5.1552333732434397</v>
      </c>
      <c r="M2763">
        <v>7.7950850592719103</v>
      </c>
      <c r="N2763">
        <v>2.8331519232855902</v>
      </c>
    </row>
    <row r="2764" spans="1:14" x14ac:dyDescent="0.3">
      <c r="A2764">
        <v>1682474</v>
      </c>
      <c r="B2764">
        <v>2023</v>
      </c>
      <c r="C2764">
        <v>4</v>
      </c>
      <c r="D2764">
        <v>26</v>
      </c>
      <c r="E2764">
        <v>500</v>
      </c>
      <c r="F2764">
        <v>10.822620849609301</v>
      </c>
      <c r="G2764">
        <v>-0.73601928710937503</v>
      </c>
      <c r="H2764">
        <v>10.8476193906956</v>
      </c>
      <c r="I2764">
        <v>-1.5028933913828399</v>
      </c>
      <c r="J2764">
        <f t="shared" si="44"/>
        <v>4.7802919157967461</v>
      </c>
      <c r="K2764" t="str" cm="1">
        <f t="array" ref="K2764">INDEX($P$5:$P$12,MATCH(MIN(ABS(MOD(J2764 - $Q$5:$Q$12 + PI(), 2*PI()) - PI())),ABS(MOD(J2764 - $Q$5:$Q$12 + PI(), 2*PI()) - PI()),0))</f>
        <v>W</v>
      </c>
      <c r="L2764">
        <v>5.1506061012587496</v>
      </c>
      <c r="M2764">
        <v>7.7430552376641097</v>
      </c>
      <c r="N2764">
        <v>2.8285552130805098</v>
      </c>
    </row>
    <row r="2765" spans="1:14" x14ac:dyDescent="0.3">
      <c r="A2765">
        <v>1682478</v>
      </c>
      <c r="B2765">
        <v>2023</v>
      </c>
      <c r="C2765">
        <v>4</v>
      </c>
      <c r="D2765">
        <v>26</v>
      </c>
      <c r="E2765">
        <v>600</v>
      </c>
      <c r="F2765">
        <v>10.8738781738281</v>
      </c>
      <c r="G2765">
        <v>-0.91634704589843696</v>
      </c>
      <c r="H2765">
        <v>10.9124203753238</v>
      </c>
      <c r="I2765">
        <v>-1.4867244734704901</v>
      </c>
      <c r="J2765">
        <f t="shared" si="44"/>
        <v>4.7964608337090961</v>
      </c>
      <c r="K2765" t="str" cm="1">
        <f t="array" ref="K2765">INDEX($P$5:$P$12,MATCH(MIN(ABS(MOD(J2765 - $Q$5:$Q$12 + PI(), 2*PI()) - PI())),ABS(MOD(J2765 - $Q$5:$Q$12 + PI(), 2*PI()) - PI()),0))</f>
        <v>W</v>
      </c>
      <c r="L2765">
        <v>5.1441548598341402</v>
      </c>
      <c r="M2765">
        <v>7.6903923882378402</v>
      </c>
      <c r="N2765">
        <v>2.8305118348863298</v>
      </c>
    </row>
    <row r="2766" spans="1:14" x14ac:dyDescent="0.3">
      <c r="A2766">
        <v>1682481</v>
      </c>
      <c r="B2766">
        <v>2023</v>
      </c>
      <c r="C2766">
        <v>4</v>
      </c>
      <c r="D2766">
        <v>26</v>
      </c>
      <c r="E2766">
        <v>700</v>
      </c>
      <c r="F2766">
        <v>10.9734057617187</v>
      </c>
      <c r="G2766">
        <v>-1.04566467285156</v>
      </c>
      <c r="H2766">
        <v>11.023114288592399</v>
      </c>
      <c r="I2766">
        <v>-1.4757923843641301</v>
      </c>
      <c r="J2766">
        <f t="shared" si="44"/>
        <v>4.8073929228154562</v>
      </c>
      <c r="K2766" t="str" cm="1">
        <f t="array" ref="K2766">INDEX($P$5:$P$12,MATCH(MIN(ABS(MOD(J2766 - $Q$5:$Q$12 + PI(), 2*PI()) - PI())),ABS(MOD(J2766 - $Q$5:$Q$12 + PI(), 2*PI()) - PI()),0))</f>
        <v>W</v>
      </c>
      <c r="L2766">
        <v>5.1393625902245796</v>
      </c>
      <c r="M2766">
        <v>7.6541115442911698</v>
      </c>
      <c r="N2766">
        <v>2.82786602444118</v>
      </c>
    </row>
    <row r="2767" spans="1:14" x14ac:dyDescent="0.3">
      <c r="A2767">
        <v>1682485</v>
      </c>
      <c r="B2767">
        <v>2023</v>
      </c>
      <c r="C2767">
        <v>4</v>
      </c>
      <c r="D2767">
        <v>26</v>
      </c>
      <c r="E2767">
        <v>800</v>
      </c>
      <c r="F2767">
        <v>10.8558044433593</v>
      </c>
      <c r="G2767">
        <v>-1.1625067138671801</v>
      </c>
      <c r="H2767">
        <v>10.917871219805001</v>
      </c>
      <c r="I2767">
        <v>-1.46411668061927</v>
      </c>
      <c r="J2767">
        <f t="shared" si="44"/>
        <v>4.8190686265603162</v>
      </c>
      <c r="K2767" t="str" cm="1">
        <f t="array" ref="K2767">INDEX($P$5:$P$12,MATCH(MIN(ABS(MOD(J2767 - $Q$5:$Q$12 + PI(), 2*PI()) - PI())),ABS(MOD(J2767 - $Q$5:$Q$12 + PI(), 2*PI()) - PI()),0))</f>
        <v>W</v>
      </c>
      <c r="L2767">
        <v>5.1352198951955703</v>
      </c>
      <c r="M2767">
        <v>7.6259873708089101</v>
      </c>
      <c r="N2767">
        <v>2.8237069447835199</v>
      </c>
    </row>
    <row r="2768" spans="1:14" x14ac:dyDescent="0.3">
      <c r="A2768">
        <v>1682488</v>
      </c>
      <c r="B2768">
        <v>2023</v>
      </c>
      <c r="C2768">
        <v>4</v>
      </c>
      <c r="D2768">
        <v>26</v>
      </c>
      <c r="E2768">
        <v>900</v>
      </c>
      <c r="F2768">
        <v>10.777310180663999</v>
      </c>
      <c r="G2768">
        <v>-1.3883752441406201</v>
      </c>
      <c r="H2768">
        <v>10.8663701643551</v>
      </c>
      <c r="I2768">
        <v>-1.4426780398699699</v>
      </c>
      <c r="J2768">
        <f t="shared" si="44"/>
        <v>4.8405072673096168</v>
      </c>
      <c r="K2768" t="str" cm="1">
        <f t="array" ref="K2768">INDEX($P$5:$P$12,MATCH(MIN(ABS(MOD(J2768 - $Q$5:$Q$12 + PI(), 2*PI()) - PI())),ABS(MOD(J2768 - $Q$5:$Q$12 + PI(), 2*PI()) - PI()),0))</f>
        <v>W</v>
      </c>
      <c r="L2768">
        <v>5.1339006243728997</v>
      </c>
      <c r="M2768">
        <v>7.6539411544799796</v>
      </c>
      <c r="N2768">
        <v>2.8551996019151402</v>
      </c>
    </row>
    <row r="2769" spans="1:14" x14ac:dyDescent="0.3">
      <c r="A2769">
        <v>1682492</v>
      </c>
      <c r="B2769">
        <v>2023</v>
      </c>
      <c r="C2769">
        <v>4</v>
      </c>
      <c r="D2769">
        <v>26</v>
      </c>
      <c r="E2769">
        <v>1000</v>
      </c>
      <c r="F2769">
        <v>10.811672973632801</v>
      </c>
      <c r="G2769">
        <v>-1.7756939697265599</v>
      </c>
      <c r="H2769">
        <v>10.956521417078701</v>
      </c>
      <c r="I2769">
        <v>-1.4080110244642201</v>
      </c>
      <c r="J2769">
        <f t="shared" si="44"/>
        <v>4.8751742827153661</v>
      </c>
      <c r="K2769" t="str" cm="1">
        <f t="array" ref="K2769">INDEX($P$5:$P$12,MATCH(MIN(ABS(MOD(J2769 - $Q$5:$Q$12 + PI(), 2*PI()) - PI())),ABS(MOD(J2769 - $Q$5:$Q$12 + PI(), 2*PI()) - PI()),0))</f>
        <v>W</v>
      </c>
      <c r="L2769">
        <v>5.1369882341593804</v>
      </c>
      <c r="M2769">
        <v>7.6353963216145804</v>
      </c>
      <c r="N2769">
        <v>2.8411315282185798</v>
      </c>
    </row>
    <row r="2770" spans="1:14" x14ac:dyDescent="0.3">
      <c r="A2770">
        <v>1682496</v>
      </c>
      <c r="B2770">
        <v>2023</v>
      </c>
      <c r="C2770">
        <v>4</v>
      </c>
      <c r="D2770">
        <v>26</v>
      </c>
      <c r="E2770">
        <v>1100</v>
      </c>
      <c r="F2770">
        <v>10.4431341552734</v>
      </c>
      <c r="G2770">
        <v>-2.1091473388671802</v>
      </c>
      <c r="H2770">
        <v>10.653992372913001</v>
      </c>
      <c r="I2770">
        <v>-1.3715120829029199</v>
      </c>
      <c r="J2770">
        <f t="shared" si="44"/>
        <v>4.9116732242766661</v>
      </c>
      <c r="K2770" t="str" cm="1">
        <f t="array" ref="K2770">INDEX($P$5:$P$12,MATCH(MIN(ABS(MOD(J2770 - $Q$5:$Q$12 + PI(), 2*PI()) - PI())),ABS(MOD(J2770 - $Q$5:$Q$12 + PI(), 2*PI()) - PI()),0))</f>
        <v>W</v>
      </c>
      <c r="L2770">
        <v>5.1436276723010197</v>
      </c>
      <c r="M2770">
        <v>7.6129421657986098</v>
      </c>
      <c r="N2770">
        <v>2.8332528008355</v>
      </c>
    </row>
    <row r="2771" spans="1:14" x14ac:dyDescent="0.3">
      <c r="A2771">
        <v>1682499</v>
      </c>
      <c r="B2771">
        <v>2023</v>
      </c>
      <c r="C2771">
        <v>4</v>
      </c>
      <c r="D2771">
        <v>26</v>
      </c>
      <c r="E2771">
        <v>1200</v>
      </c>
      <c r="F2771">
        <v>10.116146850585899</v>
      </c>
      <c r="G2771">
        <v>-1.7979559326171799</v>
      </c>
      <c r="H2771">
        <v>10.274681145332501</v>
      </c>
      <c r="I2771">
        <v>-1.3949017553773699</v>
      </c>
      <c r="J2771">
        <f t="shared" si="44"/>
        <v>4.8882835518022159</v>
      </c>
      <c r="K2771" t="str" cm="1">
        <f t="array" ref="K2771">INDEX($P$5:$P$12,MATCH(MIN(ABS(MOD(J2771 - $Q$5:$Q$12 + PI(), 2*PI()) - PI())),ABS(MOD(J2771 - $Q$5:$Q$12 + PI(), 2*PI()) - PI()),0))</f>
        <v>W</v>
      </c>
      <c r="L2771">
        <v>5.1519644317774098</v>
      </c>
      <c r="M2771">
        <v>7.6160747740003796</v>
      </c>
      <c r="N2771">
        <v>2.8064119550916802</v>
      </c>
    </row>
    <row r="2772" spans="1:14" x14ac:dyDescent="0.3">
      <c r="A2772">
        <v>1682503</v>
      </c>
      <c r="B2772">
        <v>2023</v>
      </c>
      <c r="C2772">
        <v>4</v>
      </c>
      <c r="D2772">
        <v>26</v>
      </c>
      <c r="E2772">
        <v>1300</v>
      </c>
      <c r="F2772">
        <v>10.13380859375</v>
      </c>
      <c r="G2772">
        <v>-1.81344116210937</v>
      </c>
      <c r="H2772">
        <v>10.2947872956751</v>
      </c>
      <c r="I2772">
        <v>-1.3937209936377399</v>
      </c>
      <c r="J2772">
        <f t="shared" si="44"/>
        <v>4.8894643135418461</v>
      </c>
      <c r="K2772" t="str" cm="1">
        <f t="array" ref="K2772">INDEX($P$5:$P$12,MATCH(MIN(ABS(MOD(J2772 - $Q$5:$Q$12 + PI(), 2*PI()) - PI())),ABS(MOD(J2772 - $Q$5:$Q$12 + PI(), 2*PI()) - PI()),0))</f>
        <v>W</v>
      </c>
      <c r="L2772">
        <v>5.1617648645888998</v>
      </c>
      <c r="M2772">
        <v>7.6186390982733796</v>
      </c>
      <c r="N2772">
        <v>2.78051058451334</v>
      </c>
    </row>
    <row r="2773" spans="1:14" x14ac:dyDescent="0.3">
      <c r="A2773">
        <v>1682506</v>
      </c>
      <c r="B2773">
        <v>2023</v>
      </c>
      <c r="C2773">
        <v>4</v>
      </c>
      <c r="D2773">
        <v>26</v>
      </c>
      <c r="E2773">
        <v>1400</v>
      </c>
      <c r="F2773">
        <v>10.3678033447265</v>
      </c>
      <c r="G2773">
        <v>-1.93074462890625</v>
      </c>
      <c r="H2773">
        <v>10.546047649094501</v>
      </c>
      <c r="I2773">
        <v>-1.3866803167621</v>
      </c>
      <c r="J2773">
        <f t="shared" si="44"/>
        <v>4.896504990417486</v>
      </c>
      <c r="K2773" t="str" cm="1">
        <f t="array" ref="K2773">INDEX($P$5:$P$12,MATCH(MIN(ABS(MOD(J2773 - $Q$5:$Q$12 + PI(), 2*PI()) - PI())),ABS(MOD(J2773 - $Q$5:$Q$12 + PI(), 2*PI()) - PI()),0))</f>
        <v>W</v>
      </c>
      <c r="L2773">
        <v>5.1703717277811796</v>
      </c>
      <c r="M2773">
        <v>7.6033025317721901</v>
      </c>
      <c r="N2773">
        <v>2.76884979671902</v>
      </c>
    </row>
    <row r="2774" spans="1:14" x14ac:dyDescent="0.3">
      <c r="A2774">
        <v>1682510</v>
      </c>
      <c r="B2774">
        <v>2023</v>
      </c>
      <c r="C2774">
        <v>4</v>
      </c>
      <c r="D2774">
        <v>26</v>
      </c>
      <c r="E2774">
        <v>1500</v>
      </c>
      <c r="F2774">
        <v>10.558142700195299</v>
      </c>
      <c r="G2774">
        <v>-1.9473919677734299</v>
      </c>
      <c r="H2774">
        <v>10.736233639122901</v>
      </c>
      <c r="I2774">
        <v>-1.3884016745797201</v>
      </c>
      <c r="J2774">
        <f t="shared" si="44"/>
        <v>4.8947836325998662</v>
      </c>
      <c r="K2774" t="str" cm="1">
        <f t="array" ref="K2774">INDEX($P$5:$P$12,MATCH(MIN(ABS(MOD(J2774 - $Q$5:$Q$12 + PI(), 2*PI()) - PI())),ABS(MOD(J2774 - $Q$5:$Q$12 + PI(), 2*PI()) - PI()),0))</f>
        <v>W</v>
      </c>
      <c r="L2774">
        <v>5.17803026889995</v>
      </c>
      <c r="M2774">
        <v>7.58581246270073</v>
      </c>
      <c r="N2774">
        <v>2.7640131844414602</v>
      </c>
    </row>
    <row r="2775" spans="1:14" x14ac:dyDescent="0.3">
      <c r="A2775">
        <v>1682514</v>
      </c>
      <c r="B2775">
        <v>2023</v>
      </c>
      <c r="C2775">
        <v>4</v>
      </c>
      <c r="D2775">
        <v>26</v>
      </c>
      <c r="E2775">
        <v>1600</v>
      </c>
      <c r="F2775">
        <v>10.5465863037109</v>
      </c>
      <c r="G2775">
        <v>-1.95980102539062</v>
      </c>
      <c r="H2775">
        <v>10.727129286101899</v>
      </c>
      <c r="I2775">
        <v>-1.3870686637418601</v>
      </c>
      <c r="J2775">
        <f t="shared" si="44"/>
        <v>4.8961166434377263</v>
      </c>
      <c r="K2775" t="str" cm="1">
        <f t="array" ref="K2775">INDEX($P$5:$P$12,MATCH(MIN(ABS(MOD(J2775 - $Q$5:$Q$12 + PI(), 2*PI()) - PI())),ABS(MOD(J2775 - $Q$5:$Q$12 + PI(), 2*PI()) - PI()),0))</f>
        <v>W</v>
      </c>
      <c r="L2775">
        <v>5.1839360949333102</v>
      </c>
      <c r="M2775">
        <v>7.5679709116617797</v>
      </c>
      <c r="N2775">
        <v>2.7635588116115901</v>
      </c>
    </row>
    <row r="2776" spans="1:14" x14ac:dyDescent="0.3">
      <c r="A2776">
        <v>1682517</v>
      </c>
      <c r="B2776">
        <v>2023</v>
      </c>
      <c r="C2776">
        <v>4</v>
      </c>
      <c r="D2776">
        <v>26</v>
      </c>
      <c r="E2776">
        <v>1700</v>
      </c>
      <c r="F2776">
        <v>10.646812133789</v>
      </c>
      <c r="G2776">
        <v>-1.8956103515625</v>
      </c>
      <c r="H2776">
        <v>10.814247417973601</v>
      </c>
      <c r="I2776">
        <v>-1.39459779755049</v>
      </c>
      <c r="J2776">
        <f t="shared" si="44"/>
        <v>4.8885875096290965</v>
      </c>
      <c r="K2776" t="str" cm="1">
        <f t="array" ref="K2776">INDEX($P$5:$P$12,MATCH(MIN(ABS(MOD(J2776 - $Q$5:$Q$12 + PI(), 2*PI()) - PI())),ABS(MOD(J2776 - $Q$5:$Q$12 + PI(), 2*PI()) - PI()),0))</f>
        <v>W</v>
      </c>
      <c r="L2776">
        <v>5.1880669536908099</v>
      </c>
      <c r="M2776">
        <v>7.5491034189860002</v>
      </c>
      <c r="N2776">
        <v>2.7663239373101098</v>
      </c>
    </row>
    <row r="2777" spans="1:14" x14ac:dyDescent="0.3">
      <c r="A2777">
        <v>1682521</v>
      </c>
      <c r="B2777">
        <v>2023</v>
      </c>
      <c r="C2777">
        <v>4</v>
      </c>
      <c r="D2777">
        <v>26</v>
      </c>
      <c r="E2777">
        <v>1800</v>
      </c>
      <c r="F2777">
        <v>10.795454711913999</v>
      </c>
      <c r="G2777">
        <v>-1.84332946777343</v>
      </c>
      <c r="H2777">
        <v>10.951698770681601</v>
      </c>
      <c r="I2777">
        <v>-1.4016768244257101</v>
      </c>
      <c r="J2777">
        <f t="shared" si="44"/>
        <v>4.8815084827538762</v>
      </c>
      <c r="K2777" t="str" cm="1">
        <f t="array" ref="K2777">INDEX($P$5:$P$12,MATCH(MIN(ABS(MOD(J2777 - $Q$5:$Q$12 + PI(), 2*PI()) - PI())),ABS(MOD(J2777 - $Q$5:$Q$12 + PI(), 2*PI()) - PI()),0))</f>
        <v>W</v>
      </c>
      <c r="L2777">
        <v>5.1895206845578503</v>
      </c>
      <c r="M2777">
        <v>7.52635531955295</v>
      </c>
      <c r="N2777">
        <v>2.7735070122612799</v>
      </c>
    </row>
    <row r="2778" spans="1:14" x14ac:dyDescent="0.3">
      <c r="A2778">
        <v>1682524</v>
      </c>
      <c r="B2778">
        <v>2023</v>
      </c>
      <c r="C2778">
        <v>4</v>
      </c>
      <c r="D2778">
        <v>26</v>
      </c>
      <c r="E2778">
        <v>1900</v>
      </c>
      <c r="F2778">
        <v>10.784085083007801</v>
      </c>
      <c r="G2778">
        <v>-1.7762664794921801</v>
      </c>
      <c r="H2778">
        <v>10.9293921918704</v>
      </c>
      <c r="I2778">
        <v>-1.4075502452761599</v>
      </c>
      <c r="J2778">
        <f t="shared" si="44"/>
        <v>4.8756350619034263</v>
      </c>
      <c r="K2778" t="str" cm="1">
        <f t="array" ref="K2778">INDEX($P$5:$P$12,MATCH(MIN(ABS(MOD(J2778 - $Q$5:$Q$12 + PI(), 2*PI()) - PI())),ABS(MOD(J2778 - $Q$5:$Q$12 + PI(), 2*PI()) - PI()),0))</f>
        <v>W</v>
      </c>
      <c r="L2778">
        <v>5.1903314691563898</v>
      </c>
      <c r="M2778">
        <v>7.5067163043551899</v>
      </c>
      <c r="N2778">
        <v>2.7803566190931499</v>
      </c>
    </row>
    <row r="2779" spans="1:14" x14ac:dyDescent="0.3">
      <c r="A2779">
        <v>1682528</v>
      </c>
      <c r="B2779">
        <v>2023</v>
      </c>
      <c r="C2779">
        <v>4</v>
      </c>
      <c r="D2779">
        <v>26</v>
      </c>
      <c r="E2779">
        <v>2000</v>
      </c>
      <c r="F2779">
        <v>10.814542846679601</v>
      </c>
      <c r="G2779">
        <v>-1.9636053466796799</v>
      </c>
      <c r="H2779">
        <v>10.9913640163621</v>
      </c>
      <c r="I2779">
        <v>-1.39118228956344</v>
      </c>
      <c r="J2779">
        <f t="shared" si="44"/>
        <v>4.8920030176161458</v>
      </c>
      <c r="K2779" t="str" cm="1">
        <f t="array" ref="K2779">INDEX($P$5:$P$12,MATCH(MIN(ABS(MOD(J2779 - $Q$5:$Q$12 + PI(), 2*PI()) - PI())),ABS(MOD(J2779 - $Q$5:$Q$12 + PI(), 2*PI()) - PI()),0))</f>
        <v>W</v>
      </c>
      <c r="L2779">
        <v>5.1934806275547301</v>
      </c>
      <c r="M2779">
        <v>7.4919585122002497</v>
      </c>
      <c r="N2779">
        <v>2.7854837841457698</v>
      </c>
    </row>
    <row r="2780" spans="1:14" x14ac:dyDescent="0.3">
      <c r="A2780">
        <v>1682532</v>
      </c>
      <c r="B2780">
        <v>2023</v>
      </c>
      <c r="C2780">
        <v>4</v>
      </c>
      <c r="D2780">
        <v>26</v>
      </c>
      <c r="E2780">
        <v>2100</v>
      </c>
      <c r="F2780">
        <v>10.7925146484375</v>
      </c>
      <c r="G2780">
        <v>-2.2526037597656199</v>
      </c>
      <c r="H2780">
        <v>11.025089393526301</v>
      </c>
      <c r="I2780">
        <v>-1.3650312626691401</v>
      </c>
      <c r="J2780">
        <f t="shared" si="44"/>
        <v>4.9181540445104464</v>
      </c>
      <c r="K2780" t="str" cm="1">
        <f t="array" ref="K2780">INDEX($P$5:$P$12,MATCH(MIN(ABS(MOD(J2780 - $Q$5:$Q$12 + PI(), 2*PI()) - PI())),ABS(MOD(J2780 - $Q$5:$Q$12 + PI(), 2*PI()) - PI()),0))</f>
        <v>W</v>
      </c>
      <c r="L2780">
        <v>5.1995720463253896</v>
      </c>
      <c r="M2780">
        <v>7.4797584745619003</v>
      </c>
      <c r="N2780">
        <v>2.7913536495632498</v>
      </c>
    </row>
    <row r="2781" spans="1:14" x14ac:dyDescent="0.3">
      <c r="A2781">
        <v>1682535</v>
      </c>
      <c r="B2781">
        <v>2023</v>
      </c>
      <c r="C2781">
        <v>4</v>
      </c>
      <c r="D2781">
        <v>26</v>
      </c>
      <c r="E2781">
        <v>2200</v>
      </c>
      <c r="F2781">
        <v>10.4680377197265</v>
      </c>
      <c r="G2781">
        <v>-1.7675476074218699</v>
      </c>
      <c r="H2781">
        <v>10.6162158157283</v>
      </c>
      <c r="I2781">
        <v>-1.40352227464913</v>
      </c>
      <c r="J2781">
        <f t="shared" si="44"/>
        <v>4.8796630325304564</v>
      </c>
      <c r="K2781" t="str" cm="1">
        <f t="array" ref="K2781">INDEX($P$5:$P$12,MATCH(MIN(ABS(MOD(J2781 - $Q$5:$Q$12 + PI(), 2*PI()) - PI())),ABS(MOD(J2781 - $Q$5:$Q$12 + PI(), 2*PI()) - PI()),0))</f>
        <v>W</v>
      </c>
      <c r="L2781">
        <v>5.20790241421515</v>
      </c>
      <c r="M2781">
        <v>7.4977500703599702</v>
      </c>
      <c r="N2781">
        <v>2.7777041329277798</v>
      </c>
    </row>
    <row r="2782" spans="1:14" x14ac:dyDescent="0.3">
      <c r="A2782">
        <v>1682539</v>
      </c>
      <c r="B2782">
        <v>2023</v>
      </c>
      <c r="C2782">
        <v>4</v>
      </c>
      <c r="D2782">
        <v>26</v>
      </c>
      <c r="E2782">
        <v>2300</v>
      </c>
      <c r="F2782">
        <v>10.430029296875</v>
      </c>
      <c r="G2782">
        <v>-2.0215270996093699</v>
      </c>
      <c r="H2782">
        <v>10.6241273970207</v>
      </c>
      <c r="I2782">
        <v>-1.37935203208704</v>
      </c>
      <c r="J2782">
        <f t="shared" si="44"/>
        <v>4.9038332750925466</v>
      </c>
      <c r="K2782" t="str" cm="1">
        <f t="array" ref="K2782">INDEX($P$5:$P$12,MATCH(MIN(ABS(MOD(J2782 - $Q$5:$Q$12 + PI(), 2*PI()) - PI())),ABS(MOD(J2782 - $Q$5:$Q$12 + PI(), 2*PI()) - PI()),0))</f>
        <v>W</v>
      </c>
      <c r="L2782">
        <v>5.2188957064695698</v>
      </c>
      <c r="M2782">
        <v>7.5129125383165096</v>
      </c>
      <c r="N2782">
        <v>2.7663111156887399</v>
      </c>
    </row>
    <row r="2783" spans="1:14" x14ac:dyDescent="0.3">
      <c r="A2783">
        <v>1682542</v>
      </c>
      <c r="B2783">
        <v>2023</v>
      </c>
      <c r="C2783">
        <v>4</v>
      </c>
      <c r="D2783">
        <v>26</v>
      </c>
      <c r="E2783">
        <v>0</v>
      </c>
      <c r="F2783">
        <v>10.5694671630859</v>
      </c>
      <c r="G2783">
        <v>-0.100322265625</v>
      </c>
      <c r="H2783">
        <v>10.569943267044099</v>
      </c>
      <c r="I2783">
        <v>-1.5613049066996501</v>
      </c>
      <c r="J2783">
        <f t="shared" si="44"/>
        <v>4.721880400479936</v>
      </c>
      <c r="K2783" t="str" cm="1">
        <f t="array" ref="K2783">INDEX($P$5:$P$12,MATCH(MIN(ABS(MOD(J2783 - $Q$5:$Q$12 + PI(), 2*PI()) - PI())),ABS(MOD(J2783 - $Q$5:$Q$12 + PI(), 2*PI()) - PI()),0))</f>
        <v>W</v>
      </c>
      <c r="L2783">
        <v>5.1660408360351298</v>
      </c>
      <c r="M2783">
        <v>7.9883243772718604</v>
      </c>
      <c r="N2783">
        <v>2.8906838628980802</v>
      </c>
    </row>
    <row r="2784" spans="1:14" x14ac:dyDescent="0.3">
      <c r="A2784">
        <v>1682546</v>
      </c>
      <c r="B2784">
        <v>2023</v>
      </c>
      <c r="C2784">
        <v>4</v>
      </c>
      <c r="D2784">
        <v>26</v>
      </c>
      <c r="E2784">
        <v>100</v>
      </c>
      <c r="F2784">
        <v>10.8282788085937</v>
      </c>
      <c r="G2784">
        <v>-0.44843261718749999</v>
      </c>
      <c r="H2784">
        <v>10.837560323651999</v>
      </c>
      <c r="I2784">
        <v>-1.5294068753522601</v>
      </c>
      <c r="J2784">
        <f t="shared" si="44"/>
        <v>4.7537784318273264</v>
      </c>
      <c r="K2784" t="str" cm="1">
        <f t="array" ref="K2784">INDEX($P$5:$P$12,MATCH(MIN(ABS(MOD(J2784 - $Q$5:$Q$12 + PI(), 2*PI()) - PI())),ABS(MOD(J2784 - $Q$5:$Q$12 + PI(), 2*PI()) - PI()),0))</f>
        <v>W</v>
      </c>
      <c r="L2784">
        <v>5.1595850968273496</v>
      </c>
      <c r="M2784">
        <v>7.9263215594821501</v>
      </c>
      <c r="N2784">
        <v>2.8800183402167399</v>
      </c>
    </row>
    <row r="2785" spans="1:14" x14ac:dyDescent="0.3">
      <c r="A2785">
        <v>1682550</v>
      </c>
      <c r="B2785">
        <v>2023</v>
      </c>
      <c r="C2785">
        <v>4</v>
      </c>
      <c r="D2785">
        <v>26</v>
      </c>
      <c r="E2785">
        <v>200</v>
      </c>
      <c r="F2785">
        <v>10.7254962158203</v>
      </c>
      <c r="G2785">
        <v>-0.88094787597656199</v>
      </c>
      <c r="H2785">
        <v>10.76161410922</v>
      </c>
      <c r="I2785">
        <v>-1.4888444252207</v>
      </c>
      <c r="J2785">
        <f t="shared" si="44"/>
        <v>4.7943408819588864</v>
      </c>
      <c r="K2785" t="str" cm="1">
        <f t="array" ref="K2785">INDEX($P$5:$P$12,MATCH(MIN(ABS(MOD(J2785 - $Q$5:$Q$12 + PI(), 2*PI()) - PI())),ABS(MOD(J2785 - $Q$5:$Q$12 + PI(), 2*PI()) - PI()),0))</f>
        <v>W</v>
      </c>
      <c r="L2785">
        <v>5.15542772482166</v>
      </c>
      <c r="M2785">
        <v>7.8695407443576304</v>
      </c>
      <c r="N2785">
        <v>2.8692633310953699</v>
      </c>
    </row>
    <row r="2786" spans="1:14" x14ac:dyDescent="0.3">
      <c r="A2786">
        <v>1682553</v>
      </c>
      <c r="B2786">
        <v>2023</v>
      </c>
      <c r="C2786">
        <v>4</v>
      </c>
      <c r="D2786">
        <v>27</v>
      </c>
      <c r="E2786">
        <v>300</v>
      </c>
      <c r="F2786">
        <v>9.7639733886718698</v>
      </c>
      <c r="G2786">
        <v>-3.4769030761718702</v>
      </c>
      <c r="H2786">
        <v>10.3645564948909</v>
      </c>
      <c r="I2786">
        <v>-1.22870192754075</v>
      </c>
      <c r="J2786">
        <f t="shared" si="44"/>
        <v>5.0544833796388362</v>
      </c>
      <c r="K2786" t="str" cm="1">
        <f t="array" ref="K2786">INDEX($P$5:$P$12,MATCH(MIN(ABS(MOD(J2786 - $Q$5:$Q$12 + PI(), 2*PI()) - PI())),ABS(MOD(J2786 - $Q$5:$Q$12 + PI(), 2*PI()) - PI()),0))</f>
        <v>W</v>
      </c>
      <c r="L2786">
        <v>5.2915936126421199</v>
      </c>
      <c r="M2786">
        <v>7.5732810762193399</v>
      </c>
      <c r="N2786">
        <v>2.76294612884521</v>
      </c>
    </row>
    <row r="2787" spans="1:14" x14ac:dyDescent="0.3">
      <c r="A2787">
        <v>1682557</v>
      </c>
      <c r="B2787">
        <v>2023</v>
      </c>
      <c r="C2787">
        <v>4</v>
      </c>
      <c r="D2787">
        <v>27</v>
      </c>
      <c r="E2787">
        <v>400</v>
      </c>
      <c r="F2787">
        <v>9.4404516601562491</v>
      </c>
      <c r="G2787">
        <v>-3.7055639648437499</v>
      </c>
      <c r="H2787">
        <v>10.1416631695839</v>
      </c>
      <c r="I2787">
        <v>-1.1967550052518701</v>
      </c>
      <c r="J2787">
        <f t="shared" si="44"/>
        <v>5.0864303019277166</v>
      </c>
      <c r="K2787" t="str" cm="1">
        <f t="array" ref="K2787">INDEX($P$5:$P$12,MATCH(MIN(ABS(MOD(J2787 - $Q$5:$Q$12 + PI(), 2*PI()) - PI())),ABS(MOD(J2787 - $Q$5:$Q$12 + PI(), 2*PI()) - PI()),0))</f>
        <v>W</v>
      </c>
      <c r="L2787">
        <v>5.3193132136202399</v>
      </c>
      <c r="M2787">
        <v>7.6119549009535001</v>
      </c>
      <c r="N2787">
        <v>2.7584439383612702</v>
      </c>
    </row>
    <row r="2788" spans="1:14" x14ac:dyDescent="0.3">
      <c r="A2788">
        <v>1682560</v>
      </c>
      <c r="B2788">
        <v>2023</v>
      </c>
      <c r="C2788">
        <v>4</v>
      </c>
      <c r="D2788">
        <v>27</v>
      </c>
      <c r="E2788">
        <v>500</v>
      </c>
      <c r="F2788">
        <v>9.2989031982421793</v>
      </c>
      <c r="G2788">
        <v>-3.7703363037109301</v>
      </c>
      <c r="H2788">
        <v>10.034193367349401</v>
      </c>
      <c r="I2788">
        <v>-1.18559165472621</v>
      </c>
      <c r="J2788">
        <f t="shared" si="44"/>
        <v>5.0975936524533765</v>
      </c>
      <c r="K2788" t="str" cm="1">
        <f t="array" ref="K2788">INDEX($P$5:$P$12,MATCH(MIN(ABS(MOD(J2788 - $Q$5:$Q$12 + PI(), 2*PI()) - PI())),ABS(MOD(J2788 - $Q$5:$Q$12 + PI(), 2*PI()) - PI()),0))</f>
        <v>W</v>
      </c>
      <c r="L2788">
        <v>5.3484574282374897</v>
      </c>
      <c r="M2788">
        <v>7.6604773203531904</v>
      </c>
      <c r="N2788">
        <v>2.7505077785915799</v>
      </c>
    </row>
    <row r="2789" spans="1:14" x14ac:dyDescent="0.3">
      <c r="A2789">
        <v>1682564</v>
      </c>
      <c r="B2789">
        <v>2023</v>
      </c>
      <c r="C2789">
        <v>4</v>
      </c>
      <c r="D2789">
        <v>27</v>
      </c>
      <c r="E2789">
        <v>600</v>
      </c>
      <c r="F2789">
        <v>9.2146575927734293</v>
      </c>
      <c r="G2789">
        <v>-3.7550616455078099</v>
      </c>
      <c r="H2789">
        <v>9.95039710331306</v>
      </c>
      <c r="I2789">
        <v>-1.1838329469386999</v>
      </c>
      <c r="J2789">
        <f t="shared" si="44"/>
        <v>5.0993523602408866</v>
      </c>
      <c r="K2789" t="str" cm="1">
        <f t="array" ref="K2789">INDEX($P$5:$P$12,MATCH(MIN(ABS(MOD(J2789 - $Q$5:$Q$12 + PI(), 2*PI()) - PI())),ABS(MOD(J2789 - $Q$5:$Q$12 + PI(), 2*PI()) - PI()),0))</f>
        <v>W</v>
      </c>
      <c r="L2789">
        <v>5.3772825369747901</v>
      </c>
      <c r="M2789">
        <v>7.7112134297688799</v>
      </c>
      <c r="N2789">
        <v>2.7430594762166298</v>
      </c>
    </row>
    <row r="2790" spans="1:14" x14ac:dyDescent="0.3">
      <c r="A2790">
        <v>1682568</v>
      </c>
      <c r="B2790">
        <v>2023</v>
      </c>
      <c r="C2790">
        <v>4</v>
      </c>
      <c r="D2790">
        <v>27</v>
      </c>
      <c r="E2790">
        <v>700</v>
      </c>
      <c r="F2790">
        <v>8.97437133789062</v>
      </c>
      <c r="G2790">
        <v>-3.9578851318359298</v>
      </c>
      <c r="H2790">
        <v>9.8083737503808806</v>
      </c>
      <c r="I2790">
        <v>-1.15543448048122</v>
      </c>
      <c r="J2790">
        <f t="shared" si="44"/>
        <v>5.1277508266983665</v>
      </c>
      <c r="K2790" t="str" cm="1">
        <f t="array" ref="K2790">INDEX($P$5:$P$12,MATCH(MIN(ABS(MOD(J2790 - $Q$5:$Q$12 + PI(), 2*PI()) - PI())),ABS(MOD(J2790 - $Q$5:$Q$12 + PI(), 2*PI()) - PI()),0))</f>
        <v>NW</v>
      </c>
      <c r="L2790">
        <v>5.4054415003514196</v>
      </c>
      <c r="M2790">
        <v>7.75558238559299</v>
      </c>
      <c r="N2790">
        <v>2.7405963473849799</v>
      </c>
    </row>
    <row r="2791" spans="1:14" x14ac:dyDescent="0.3">
      <c r="A2791">
        <v>1682571</v>
      </c>
      <c r="B2791">
        <v>2023</v>
      </c>
      <c r="C2791">
        <v>4</v>
      </c>
      <c r="D2791">
        <v>27</v>
      </c>
      <c r="E2791">
        <v>800</v>
      </c>
      <c r="F2791">
        <v>8.8391259765624994</v>
      </c>
      <c r="G2791">
        <v>-4.0555090332031201</v>
      </c>
      <c r="H2791">
        <v>9.7250861974552194</v>
      </c>
      <c r="I2791">
        <v>-1.14063743153871</v>
      </c>
      <c r="J2791">
        <f t="shared" si="44"/>
        <v>5.1425478756408758</v>
      </c>
      <c r="K2791" t="str" cm="1">
        <f t="array" ref="K2791">INDEX($P$5:$P$12,MATCH(MIN(ABS(MOD(J2791 - $Q$5:$Q$12 + PI(), 2*PI()) - PI())),ABS(MOD(J2791 - $Q$5:$Q$12 + PI(), 2*PI()) - PI()),0))</f>
        <v>NW</v>
      </c>
      <c r="L2791">
        <v>5.4337642777257704</v>
      </c>
      <c r="M2791">
        <v>7.8017836676703496</v>
      </c>
      <c r="N2791">
        <v>2.73826281229654</v>
      </c>
    </row>
    <row r="2792" spans="1:14" x14ac:dyDescent="0.3">
      <c r="A2792">
        <v>1682575</v>
      </c>
      <c r="B2792">
        <v>2023</v>
      </c>
      <c r="C2792">
        <v>4</v>
      </c>
      <c r="D2792">
        <v>27</v>
      </c>
      <c r="E2792">
        <v>900</v>
      </c>
      <c r="F2792">
        <v>8.5107421875</v>
      </c>
      <c r="G2792">
        <v>-4.1393457031249996</v>
      </c>
      <c r="H2792">
        <v>9.4639798938961999</v>
      </c>
      <c r="I2792">
        <v>-1.11811433111652</v>
      </c>
      <c r="J2792">
        <f t="shared" si="44"/>
        <v>5.165070976063066</v>
      </c>
      <c r="K2792" t="str" cm="1">
        <f t="array" ref="K2792">INDEX($P$5:$P$12,MATCH(MIN(ABS(MOD(J2792 - $Q$5:$Q$12 + PI(), 2*PI()) - PI())),ABS(MOD(J2792 - $Q$5:$Q$12 + PI(), 2*PI()) - PI()),0))</f>
        <v>NW</v>
      </c>
      <c r="L2792">
        <v>5.4614815114495903</v>
      </c>
      <c r="M2792">
        <v>7.8515833748711401</v>
      </c>
      <c r="N2792">
        <v>2.7343811459011498</v>
      </c>
    </row>
    <row r="2793" spans="1:14" x14ac:dyDescent="0.3">
      <c r="A2793">
        <v>1682578</v>
      </c>
      <c r="B2793">
        <v>2023</v>
      </c>
      <c r="C2793">
        <v>4</v>
      </c>
      <c r="D2793">
        <v>27</v>
      </c>
      <c r="E2793">
        <v>1000</v>
      </c>
      <c r="F2793">
        <v>7.4208959960937504</v>
      </c>
      <c r="G2793">
        <v>-3.30070739746093</v>
      </c>
      <c r="H2793">
        <v>8.1218450310562798</v>
      </c>
      <c r="I2793">
        <v>-1.15228718239306</v>
      </c>
      <c r="J2793">
        <f t="shared" si="44"/>
        <v>5.1308981247865262</v>
      </c>
      <c r="K2793" t="str" cm="1">
        <f t="array" ref="K2793">INDEX($P$5:$P$12,MATCH(MIN(ABS(MOD(J2793 - $Q$5:$Q$12 + PI(), 2*PI()) - PI())),ABS(MOD(J2793 - $Q$5:$Q$12 + PI(), 2*PI()) - PI()),0))</f>
        <v>NW</v>
      </c>
      <c r="L2793">
        <v>5.49561968574295</v>
      </c>
      <c r="M2793">
        <v>7.9628428353203597</v>
      </c>
      <c r="N2793">
        <v>2.7020277447170602</v>
      </c>
    </row>
    <row r="2794" spans="1:14" x14ac:dyDescent="0.3">
      <c r="A2794">
        <v>1682582</v>
      </c>
      <c r="B2794">
        <v>2023</v>
      </c>
      <c r="C2794">
        <v>4</v>
      </c>
      <c r="D2794">
        <v>27</v>
      </c>
      <c r="E2794">
        <v>1100</v>
      </c>
      <c r="F2794">
        <v>7.5405401611328102</v>
      </c>
      <c r="G2794">
        <v>-3.1420458984374999</v>
      </c>
      <c r="H2794">
        <v>8.1689778032226705</v>
      </c>
      <c r="I2794">
        <v>-1.17598778682325</v>
      </c>
      <c r="J2794">
        <f t="shared" si="44"/>
        <v>5.107197520356336</v>
      </c>
      <c r="K2794" t="str" cm="1">
        <f t="array" ref="K2794">INDEX($P$5:$P$12,MATCH(MIN(ABS(MOD(J2794 - $Q$5:$Q$12 + PI(), 2*PI()) - PI())),ABS(MOD(J2794 - $Q$5:$Q$12 + PI(), 2*PI()) - PI()),0))</f>
        <v>NW</v>
      </c>
      <c r="L2794">
        <v>5.5255488818868397</v>
      </c>
      <c r="M2794">
        <v>8.0513788859049402</v>
      </c>
      <c r="N2794">
        <v>2.67924743228488</v>
      </c>
    </row>
    <row r="2795" spans="1:14" x14ac:dyDescent="0.3">
      <c r="A2795">
        <v>1682586</v>
      </c>
      <c r="B2795">
        <v>2023</v>
      </c>
      <c r="C2795">
        <v>4</v>
      </c>
      <c r="D2795">
        <v>27</v>
      </c>
      <c r="E2795">
        <v>1200</v>
      </c>
      <c r="F2795">
        <v>7.5691937255859303</v>
      </c>
      <c r="G2795">
        <v>-3.25932189941406</v>
      </c>
      <c r="H2795">
        <v>8.2411087178515992</v>
      </c>
      <c r="I2795">
        <v>-1.1641889887191701</v>
      </c>
      <c r="J2795">
        <f t="shared" si="44"/>
        <v>5.1189963184604164</v>
      </c>
      <c r="K2795" t="str" cm="1">
        <f t="array" ref="K2795">INDEX($P$5:$P$12,MATCH(MIN(ABS(MOD(J2795 - $Q$5:$Q$12 + PI(), 2*PI()) - PI())),ABS(MOD(J2795 - $Q$5:$Q$12 + PI(), 2*PI()) - PI()),0))</f>
        <v>NW</v>
      </c>
      <c r="L2795">
        <v>5.5510016001450904</v>
      </c>
      <c r="M2795">
        <v>8.1117577022976306</v>
      </c>
      <c r="N2795">
        <v>2.6662951575385199</v>
      </c>
    </row>
    <row r="2796" spans="1:14" x14ac:dyDescent="0.3">
      <c r="A2796">
        <v>1682589</v>
      </c>
      <c r="B2796">
        <v>2023</v>
      </c>
      <c r="C2796">
        <v>4</v>
      </c>
      <c r="D2796">
        <v>27</v>
      </c>
      <c r="E2796">
        <v>1300</v>
      </c>
      <c r="F2796">
        <v>7.5394543457031196</v>
      </c>
      <c r="G2796">
        <v>-3.3143103027343699</v>
      </c>
      <c r="H2796">
        <v>8.2357771104949702</v>
      </c>
      <c r="I2796">
        <v>-1.1566283823826899</v>
      </c>
      <c r="J2796">
        <f t="shared" si="44"/>
        <v>5.1265569247968958</v>
      </c>
      <c r="K2796" t="str" cm="1">
        <f t="array" ref="K2796">INDEX($P$5:$P$12,MATCH(MIN(ABS(MOD(J2796 - $Q$5:$Q$12 + PI(), 2*PI()) - PI())),ABS(MOD(J2796 - $Q$5:$Q$12 + PI(), 2*PI()) - PI()),0))</f>
        <v>NW</v>
      </c>
      <c r="L2796">
        <v>5.5722983667502399</v>
      </c>
      <c r="M2796">
        <v>8.1483639611138194</v>
      </c>
      <c r="N2796">
        <v>2.66041480170355</v>
      </c>
    </row>
    <row r="2797" spans="1:14" x14ac:dyDescent="0.3">
      <c r="A2797">
        <v>1682593</v>
      </c>
      <c r="B2797">
        <v>2023</v>
      </c>
      <c r="C2797">
        <v>4</v>
      </c>
      <c r="D2797">
        <v>27</v>
      </c>
      <c r="E2797">
        <v>1400</v>
      </c>
      <c r="F2797">
        <v>7.5532672119140596</v>
      </c>
      <c r="G2797">
        <v>-3.3777166748046801</v>
      </c>
      <c r="H2797">
        <v>8.2741051183695795</v>
      </c>
      <c r="I2797">
        <v>-1.1502848419894001</v>
      </c>
      <c r="J2797">
        <f t="shared" si="44"/>
        <v>5.1329004651901862</v>
      </c>
      <c r="K2797" t="str" cm="1">
        <f t="array" ref="K2797">INDEX($P$5:$P$12,MATCH(MIN(ABS(MOD(J2797 - $Q$5:$Q$12 + PI(), 2*PI()) - PI())),ABS(MOD(J2797 - $Q$5:$Q$12 + PI(), 2*PI()) - PI()),0))</f>
        <v>NW</v>
      </c>
      <c r="L2797">
        <v>5.59006745099411</v>
      </c>
      <c r="M2797">
        <v>8.1723981433444504</v>
      </c>
      <c r="N2797">
        <v>2.65719095865885</v>
      </c>
    </row>
    <row r="2798" spans="1:14" x14ac:dyDescent="0.3">
      <c r="A2798">
        <v>1682596</v>
      </c>
      <c r="B2798">
        <v>2023</v>
      </c>
      <c r="C2798">
        <v>4</v>
      </c>
      <c r="D2798">
        <v>27</v>
      </c>
      <c r="E2798">
        <v>1500</v>
      </c>
      <c r="F2798">
        <v>7.5294403076171799</v>
      </c>
      <c r="G2798">
        <v>-3.4777783203124999</v>
      </c>
      <c r="H2798">
        <v>8.2938177814083893</v>
      </c>
      <c r="I2798">
        <v>-1.13809822285928</v>
      </c>
      <c r="J2798">
        <f t="shared" si="44"/>
        <v>5.1450870843203065</v>
      </c>
      <c r="K2798" t="str" cm="1">
        <f t="array" ref="K2798">INDEX($P$5:$P$12,MATCH(MIN(ABS(MOD(J2798 - $Q$5:$Q$12 + PI(), 2*PI()) - PI())),ABS(MOD(J2798 - $Q$5:$Q$12 + PI(), 2*PI()) - PI()),0))</f>
        <v>NW</v>
      </c>
      <c r="L2798">
        <v>5.60445467574172</v>
      </c>
      <c r="M2798">
        <v>8.1853120591905295</v>
      </c>
      <c r="N2798">
        <v>2.6554476420084598</v>
      </c>
    </row>
    <row r="2799" spans="1:14" x14ac:dyDescent="0.3">
      <c r="A2799">
        <v>1682600</v>
      </c>
      <c r="B2799">
        <v>2023</v>
      </c>
      <c r="C2799">
        <v>4</v>
      </c>
      <c r="D2799">
        <v>27</v>
      </c>
      <c r="E2799">
        <v>1600</v>
      </c>
      <c r="F2799">
        <v>7.4436663818359303</v>
      </c>
      <c r="G2799">
        <v>-3.77767150878906</v>
      </c>
      <c r="H2799">
        <v>8.3473930800215097</v>
      </c>
      <c r="I2799">
        <v>-1.10116557942932</v>
      </c>
      <c r="J2799">
        <f t="shared" si="44"/>
        <v>5.1820197277502658</v>
      </c>
      <c r="K2799" t="str" cm="1">
        <f t="array" ref="K2799">INDEX($P$5:$P$12,MATCH(MIN(ABS(MOD(J2799 - $Q$5:$Q$12 + PI(), 2*PI()) - PI())),ABS(MOD(J2799 - $Q$5:$Q$12 + PI(), 2*PI()) - PI()),0))</f>
        <v>NW</v>
      </c>
      <c r="L2799">
        <v>5.61647630326505</v>
      </c>
      <c r="M2799">
        <v>8.1900785234239297</v>
      </c>
      <c r="N2799">
        <v>2.6541511747572102</v>
      </c>
    </row>
    <row r="2800" spans="1:14" x14ac:dyDescent="0.3">
      <c r="A2800">
        <v>1682604</v>
      </c>
      <c r="B2800">
        <v>2023</v>
      </c>
      <c r="C2800">
        <v>4</v>
      </c>
      <c r="D2800">
        <v>27</v>
      </c>
      <c r="E2800">
        <v>1700</v>
      </c>
      <c r="F2800">
        <v>7.54533020019531</v>
      </c>
      <c r="G2800">
        <v>-3.6184259033203099</v>
      </c>
      <c r="H2800">
        <v>8.3680949951466701</v>
      </c>
      <c r="I2800">
        <v>-1.12363538308905</v>
      </c>
      <c r="J2800">
        <f t="shared" si="44"/>
        <v>5.1595499240905358</v>
      </c>
      <c r="K2800" t="str" cm="1">
        <f t="array" ref="K2800">INDEX($P$5:$P$12,MATCH(MIN(ABS(MOD(J2800 - $Q$5:$Q$12 + PI(), 2*PI()) - PI())),ABS(MOD(J2800 - $Q$5:$Q$12 + PI(), 2*PI()) - PI()),0))</f>
        <v>NW</v>
      </c>
      <c r="L2800">
        <v>5.6254683187323096</v>
      </c>
      <c r="M2800">
        <v>8.1879265043470593</v>
      </c>
      <c r="N2800">
        <v>2.6528994242350201</v>
      </c>
    </row>
    <row r="2801" spans="1:14" x14ac:dyDescent="0.3">
      <c r="A2801">
        <v>1682607</v>
      </c>
      <c r="B2801">
        <v>2023</v>
      </c>
      <c r="C2801">
        <v>4</v>
      </c>
      <c r="D2801">
        <v>27</v>
      </c>
      <c r="E2801">
        <v>1800</v>
      </c>
      <c r="F2801">
        <v>7.7934698486328102</v>
      </c>
      <c r="G2801">
        <v>-3.4928796386718699</v>
      </c>
      <c r="H2801">
        <v>8.5403969727289208</v>
      </c>
      <c r="I2801">
        <v>-1.1494566964489901</v>
      </c>
      <c r="J2801">
        <f t="shared" si="44"/>
        <v>5.1337286107305964</v>
      </c>
      <c r="K2801" t="str" cm="1">
        <f t="array" ref="K2801">INDEX($P$5:$P$12,MATCH(MIN(ABS(MOD(J2801 - $Q$5:$Q$12 + PI(), 2*PI()) - PI())),ABS(MOD(J2801 - $Q$5:$Q$12 + PI(), 2*PI()) - PI()),0))</f>
        <v>NW</v>
      </c>
      <c r="L2801">
        <v>5.62994574351967</v>
      </c>
      <c r="M2801">
        <v>8.1744594573974592</v>
      </c>
      <c r="N2801">
        <v>2.6536311043633298</v>
      </c>
    </row>
    <row r="2802" spans="1:14" x14ac:dyDescent="0.3">
      <c r="A2802">
        <v>1682611</v>
      </c>
      <c r="B2802">
        <v>2023</v>
      </c>
      <c r="C2802">
        <v>4</v>
      </c>
      <c r="D2802">
        <v>27</v>
      </c>
      <c r="E2802">
        <v>1900</v>
      </c>
      <c r="F2802">
        <v>7.9114117431640603</v>
      </c>
      <c r="G2802">
        <v>-3.4464880371093698</v>
      </c>
      <c r="H2802">
        <v>8.6295258015613001</v>
      </c>
      <c r="I2802">
        <v>-1.1599523143771899</v>
      </c>
      <c r="J2802">
        <f t="shared" si="44"/>
        <v>5.1232329928023965</v>
      </c>
      <c r="K2802" t="str" cm="1">
        <f t="array" ref="K2802">INDEX($P$5:$P$12,MATCH(MIN(ABS(MOD(J2802 - $Q$5:$Q$12 + PI(), 2*PI()) - PI())),ABS(MOD(J2802 - $Q$5:$Q$12 + PI(), 2*PI()) - PI()),0))</f>
        <v>NW</v>
      </c>
      <c r="L2802">
        <v>5.6318419142157996</v>
      </c>
      <c r="M2802">
        <v>8.1558195749918596</v>
      </c>
      <c r="N2802">
        <v>2.6550119188096701</v>
      </c>
    </row>
    <row r="2803" spans="1:14" x14ac:dyDescent="0.3">
      <c r="A2803">
        <v>1682614</v>
      </c>
      <c r="B2803">
        <v>2023</v>
      </c>
      <c r="C2803">
        <v>4</v>
      </c>
      <c r="D2803">
        <v>27</v>
      </c>
      <c r="E2803">
        <v>2000</v>
      </c>
      <c r="F2803">
        <v>8.0396575927734304</v>
      </c>
      <c r="G2803">
        <v>-3.6119598388671799</v>
      </c>
      <c r="H2803">
        <v>8.8137590213613706</v>
      </c>
      <c r="I2803">
        <v>-1.14855140770645</v>
      </c>
      <c r="J2803">
        <f t="shared" si="44"/>
        <v>5.134633899473136</v>
      </c>
      <c r="K2803" t="str" cm="1">
        <f t="array" ref="K2803">INDEX($P$5:$P$12,MATCH(MIN(ABS(MOD(J2803 - $Q$5:$Q$12 + PI(), 2*PI()) - PI())),ABS(MOD(J2803 - $Q$5:$Q$12 + PI(), 2*PI()) - PI()),0))</f>
        <v>NW</v>
      </c>
      <c r="L2803">
        <v>5.6321008918364797</v>
      </c>
      <c r="M2803">
        <v>8.1312787797715895</v>
      </c>
      <c r="N2803">
        <v>2.6581311755710102</v>
      </c>
    </row>
    <row r="2804" spans="1:14" x14ac:dyDescent="0.3">
      <c r="A2804">
        <v>1682618</v>
      </c>
      <c r="B2804">
        <v>2023</v>
      </c>
      <c r="C2804">
        <v>4</v>
      </c>
      <c r="D2804">
        <v>27</v>
      </c>
      <c r="E2804">
        <v>2100</v>
      </c>
      <c r="F2804">
        <v>8.3576538085937493</v>
      </c>
      <c r="G2804">
        <v>-3.9620666503906201</v>
      </c>
      <c r="H2804">
        <v>9.2492350670981995</v>
      </c>
      <c r="I2804">
        <v>-1.1281115827116699</v>
      </c>
      <c r="J2804">
        <f t="shared" si="44"/>
        <v>5.1550737244679166</v>
      </c>
      <c r="K2804" t="str" cm="1">
        <f t="array" ref="K2804">INDEX($P$5:$P$12,MATCH(MIN(ABS(MOD(J2804 - $Q$5:$Q$12 + PI(), 2*PI()) - PI())),ABS(MOD(J2804 - $Q$5:$Q$12 + PI(), 2*PI()) - PI()),0))</f>
        <v>NW</v>
      </c>
      <c r="L2804">
        <v>5.6301450663319201</v>
      </c>
      <c r="M2804">
        <v>8.0908554924858898</v>
      </c>
      <c r="N2804">
        <v>2.6678655412461998</v>
      </c>
    </row>
    <row r="2805" spans="1:14" x14ac:dyDescent="0.3">
      <c r="A2805">
        <v>1682622</v>
      </c>
      <c r="B2805">
        <v>2023</v>
      </c>
      <c r="C2805">
        <v>4</v>
      </c>
      <c r="D2805">
        <v>27</v>
      </c>
      <c r="E2805">
        <v>2200</v>
      </c>
      <c r="F2805">
        <v>8.6538311767578104</v>
      </c>
      <c r="G2805">
        <v>-4.0578576660156198</v>
      </c>
      <c r="H2805">
        <v>9.5579811086582094</v>
      </c>
      <c r="I2805">
        <v>-1.1323295748038</v>
      </c>
      <c r="J2805">
        <f t="shared" si="44"/>
        <v>5.1508557323757866</v>
      </c>
      <c r="K2805" t="str" cm="1">
        <f t="array" ref="K2805">INDEX($P$5:$P$12,MATCH(MIN(ABS(MOD(J2805 - $Q$5:$Q$12 + PI(), 2*PI()) - PI())),ABS(MOD(J2805 - $Q$5:$Q$12 + PI(), 2*PI()) - PI()),0))</f>
        <v>NW</v>
      </c>
      <c r="L2805">
        <v>5.6266585741955</v>
      </c>
      <c r="M2805">
        <v>8.0486966239081497</v>
      </c>
      <c r="N2805">
        <v>2.6797974904378199</v>
      </c>
    </row>
    <row r="2806" spans="1:14" x14ac:dyDescent="0.3">
      <c r="A2806">
        <v>1682625</v>
      </c>
      <c r="B2806">
        <v>2023</v>
      </c>
      <c r="C2806">
        <v>4</v>
      </c>
      <c r="D2806">
        <v>27</v>
      </c>
      <c r="E2806">
        <v>2300</v>
      </c>
      <c r="F2806">
        <v>8.0924865722656207</v>
      </c>
      <c r="G2806">
        <v>-4.1352069091796801</v>
      </c>
      <c r="H2806">
        <v>9.0878091476453697</v>
      </c>
      <c r="I2806">
        <v>-1.09839275704178</v>
      </c>
      <c r="J2806">
        <f t="shared" si="44"/>
        <v>5.1847925501378063</v>
      </c>
      <c r="K2806" t="str" cm="1">
        <f t="array" ref="K2806">INDEX($P$5:$P$12,MATCH(MIN(ABS(MOD(J2806 - $Q$5:$Q$12 + PI(), 2*PI()) - PI())),ABS(MOD(J2806 - $Q$5:$Q$12 + PI(), 2*PI()) - PI()),0))</f>
        <v>NW</v>
      </c>
      <c r="L2806">
        <v>5.6299978231143202</v>
      </c>
      <c r="M2806">
        <v>8.0385498470730194</v>
      </c>
      <c r="N2806">
        <v>2.6755578782823299</v>
      </c>
    </row>
    <row r="2807" spans="1:14" x14ac:dyDescent="0.3">
      <c r="A2807">
        <v>1682629</v>
      </c>
      <c r="B2807">
        <v>2023</v>
      </c>
      <c r="C2807">
        <v>4</v>
      </c>
      <c r="D2807">
        <v>27</v>
      </c>
      <c r="E2807">
        <v>0</v>
      </c>
      <c r="F2807">
        <v>10.502265014648399</v>
      </c>
      <c r="G2807">
        <v>-2.3166479492187499</v>
      </c>
      <c r="H2807">
        <v>10.7547397996663</v>
      </c>
      <c r="I2807">
        <v>-1.3536875686940999</v>
      </c>
      <c r="J2807">
        <f t="shared" si="44"/>
        <v>4.9294977384854866</v>
      </c>
      <c r="K2807" t="str" cm="1">
        <f t="array" ref="K2807">INDEX($P$5:$P$12,MATCH(MIN(ABS(MOD(J2807 - $Q$5:$Q$12 + PI(), 2*PI()) - PI())),ABS(MOD(J2807 - $Q$5:$Q$12 + PI(), 2*PI()) - PI()),0))</f>
        <v>W</v>
      </c>
      <c r="L2807">
        <v>5.2314317383527902</v>
      </c>
      <c r="M2807">
        <v>7.5205264621310697</v>
      </c>
      <c r="N2807">
        <v>2.7626513375176298</v>
      </c>
    </row>
    <row r="2808" spans="1:14" x14ac:dyDescent="0.3">
      <c r="A2808">
        <v>1682632</v>
      </c>
      <c r="B2808">
        <v>2023</v>
      </c>
      <c r="C2808">
        <v>4</v>
      </c>
      <c r="D2808">
        <v>27</v>
      </c>
      <c r="E2808">
        <v>100</v>
      </c>
      <c r="F2808">
        <v>10.3137030029296</v>
      </c>
      <c r="G2808">
        <v>-2.60376281738281</v>
      </c>
      <c r="H2808">
        <v>10.6372952596901</v>
      </c>
      <c r="I2808">
        <v>-1.32350687070213</v>
      </c>
      <c r="J2808">
        <f t="shared" si="44"/>
        <v>4.9596784364774562</v>
      </c>
      <c r="K2808" t="str" cm="1">
        <f t="array" ref="K2808">INDEX($P$5:$P$12,MATCH(MIN(ABS(MOD(J2808 - $Q$5:$Q$12 + PI(), 2*PI()) - PI())),ABS(MOD(J2808 - $Q$5:$Q$12 + PI(), 2*PI()) - PI()),0))</f>
        <v>W</v>
      </c>
      <c r="L2808">
        <v>5.2467824356014399</v>
      </c>
      <c r="M2808">
        <v>7.5294137530856604</v>
      </c>
      <c r="N2808">
        <v>2.7633413738674499</v>
      </c>
    </row>
    <row r="2809" spans="1:14" x14ac:dyDescent="0.3">
      <c r="A2809">
        <v>1682636</v>
      </c>
      <c r="B2809">
        <v>2023</v>
      </c>
      <c r="C2809">
        <v>4</v>
      </c>
      <c r="D2809">
        <v>27</v>
      </c>
      <c r="E2809">
        <v>200</v>
      </c>
      <c r="F2809">
        <v>10.0557806396484</v>
      </c>
      <c r="G2809">
        <v>-3.1055035400390598</v>
      </c>
      <c r="H2809">
        <v>10.5243943535922</v>
      </c>
      <c r="I2809">
        <v>-1.27126053631358</v>
      </c>
      <c r="J2809">
        <f t="shared" si="44"/>
        <v>5.0119247708660062</v>
      </c>
      <c r="K2809" t="str" cm="1">
        <f t="array" ref="K2809">INDEX($P$5:$P$12,MATCH(MIN(ABS(MOD(J2809 - $Q$5:$Q$12 + PI(), 2*PI()) - PI())),ABS(MOD(J2809 - $Q$5:$Q$12 + PI(), 2*PI()) - PI()),0))</f>
        <v>W</v>
      </c>
      <c r="L2809">
        <v>5.26699168558011</v>
      </c>
      <c r="M2809">
        <v>7.5458140903048996</v>
      </c>
      <c r="N2809">
        <v>2.7643246120876701</v>
      </c>
    </row>
    <row r="2810" spans="1:14" x14ac:dyDescent="0.3">
      <c r="A2810">
        <v>1682640</v>
      </c>
      <c r="B2810">
        <v>2023</v>
      </c>
      <c r="C2810">
        <v>4</v>
      </c>
      <c r="D2810">
        <v>28</v>
      </c>
      <c r="E2810">
        <v>300</v>
      </c>
      <c r="F2810">
        <v>7.7129809570312498</v>
      </c>
      <c r="G2810">
        <v>-3.1953326416015599</v>
      </c>
      <c r="H2810">
        <v>8.3486661170519394</v>
      </c>
      <c r="I2810">
        <v>-1.17804066111841</v>
      </c>
      <c r="J2810">
        <f t="shared" si="44"/>
        <v>5.1051446460611762</v>
      </c>
      <c r="K2810" t="str" cm="1">
        <f t="array" ref="K2810">INDEX($P$5:$P$12,MATCH(MIN(ABS(MOD(J2810 - $Q$5:$Q$12 + PI(), 2*PI()) - PI())),ABS(MOD(J2810 - $Q$5:$Q$12 + PI(), 2*PI()) - PI()),0))</f>
        <v>NW</v>
      </c>
      <c r="L2810">
        <v>5.6587942880745601</v>
      </c>
      <c r="M2810">
        <v>8.1159799363878005</v>
      </c>
      <c r="N2810">
        <v>2.6000012291802301</v>
      </c>
    </row>
    <row r="2811" spans="1:14" x14ac:dyDescent="0.3">
      <c r="A2811">
        <v>1682643</v>
      </c>
      <c r="B2811">
        <v>2023</v>
      </c>
      <c r="C2811">
        <v>4</v>
      </c>
      <c r="D2811">
        <v>28</v>
      </c>
      <c r="E2811">
        <v>400</v>
      </c>
      <c r="F2811">
        <v>7.6443554687499997</v>
      </c>
      <c r="G2811">
        <v>-3.08540771484375</v>
      </c>
      <c r="H2811">
        <v>8.2435375476445394</v>
      </c>
      <c r="I2811">
        <v>-1.18717395261225</v>
      </c>
      <c r="J2811">
        <f t="shared" si="44"/>
        <v>5.0960113545673362</v>
      </c>
      <c r="K2811" t="str" cm="1">
        <f t="array" ref="K2811">INDEX($P$5:$P$12,MATCH(MIN(ABS(MOD(J2811 - $Q$5:$Q$12 + PI(), 2*PI()) - PI())),ABS(MOD(J2811 - $Q$5:$Q$12 + PI(), 2*PI()) - PI()),0))</f>
        <v>W</v>
      </c>
      <c r="L2811">
        <v>5.6654327793144796</v>
      </c>
      <c r="M2811">
        <v>8.1360779868231798</v>
      </c>
      <c r="N2811">
        <v>2.5795941882663298</v>
      </c>
    </row>
    <row r="2812" spans="1:14" x14ac:dyDescent="0.3">
      <c r="A2812">
        <v>1682647</v>
      </c>
      <c r="B2812">
        <v>2023</v>
      </c>
      <c r="C2812">
        <v>4</v>
      </c>
      <c r="D2812">
        <v>28</v>
      </c>
      <c r="E2812">
        <v>500</v>
      </c>
      <c r="F2812">
        <v>7.7391540527343698</v>
      </c>
      <c r="G2812">
        <v>-2.7789361572265601</v>
      </c>
      <c r="H2812">
        <v>8.2229551633154294</v>
      </c>
      <c r="I2812">
        <v>-1.22605992831028</v>
      </c>
      <c r="J2812">
        <f t="shared" si="44"/>
        <v>5.0571253788693067</v>
      </c>
      <c r="K2812" t="str" cm="1">
        <f t="array" ref="K2812">INDEX($P$5:$P$12,MATCH(MIN(ABS(MOD(J2812 - $Q$5:$Q$12 + PI(), 2*PI()) - PI())),ABS(MOD(J2812 - $Q$5:$Q$12 + PI(), 2*PI()) - PI()),0))</f>
        <v>W</v>
      </c>
      <c r="L2812">
        <v>5.6731424531261796</v>
      </c>
      <c r="M2812">
        <v>8.1617060767279703</v>
      </c>
      <c r="N2812">
        <v>2.5577276017930699</v>
      </c>
    </row>
    <row r="2813" spans="1:14" x14ac:dyDescent="0.3">
      <c r="A2813">
        <v>1682650</v>
      </c>
      <c r="B2813">
        <v>2023</v>
      </c>
      <c r="C2813">
        <v>4</v>
      </c>
      <c r="D2813">
        <v>28</v>
      </c>
      <c r="E2813">
        <v>600</v>
      </c>
      <c r="F2813">
        <v>7.4556951904296804</v>
      </c>
      <c r="G2813">
        <v>-2.5745703125000001</v>
      </c>
      <c r="H2813">
        <v>7.8876994787201804</v>
      </c>
      <c r="I2813">
        <v>-1.2383004781368601</v>
      </c>
      <c r="J2813">
        <f t="shared" si="44"/>
        <v>5.0448848290427257</v>
      </c>
      <c r="K2813" t="str" cm="1">
        <f t="array" ref="K2813">INDEX($P$5:$P$12,MATCH(MIN(ABS(MOD(J2813 - $Q$5:$Q$12 + PI(), 2*PI()) - PI())),ABS(MOD(J2813 - $Q$5:$Q$12 + PI(), 2*PI()) - PI()),0))</f>
        <v>W</v>
      </c>
      <c r="L2813">
        <v>5.6815734293237998</v>
      </c>
      <c r="M2813">
        <v>8.1920915179782394</v>
      </c>
      <c r="N2813">
        <v>2.5352830886840798</v>
      </c>
    </row>
    <row r="2814" spans="1:14" x14ac:dyDescent="0.3">
      <c r="A2814">
        <v>1682654</v>
      </c>
      <c r="B2814">
        <v>2023</v>
      </c>
      <c r="C2814">
        <v>4</v>
      </c>
      <c r="D2814">
        <v>28</v>
      </c>
      <c r="E2814">
        <v>700</v>
      </c>
      <c r="F2814">
        <v>7.2095709228515599</v>
      </c>
      <c r="G2814">
        <v>-2.39980529785156</v>
      </c>
      <c r="H2814">
        <v>7.5984852674215997</v>
      </c>
      <c r="I2814">
        <v>-1.24946839640961</v>
      </c>
      <c r="J2814">
        <f t="shared" si="44"/>
        <v>5.033716910769976</v>
      </c>
      <c r="K2814" t="str" cm="1">
        <f t="array" ref="K2814">INDEX($P$5:$P$12,MATCH(MIN(ABS(MOD(J2814 - $Q$5:$Q$12 + PI(), 2*PI()) - PI())),ABS(MOD(J2814 - $Q$5:$Q$12 + PI(), 2*PI()) - PI()),0))</f>
        <v>W</v>
      </c>
      <c r="L2814">
        <v>5.6923884673292502</v>
      </c>
      <c r="M2814">
        <v>8.2337042490641199</v>
      </c>
      <c r="N2814">
        <v>2.51104121738009</v>
      </c>
    </row>
    <row r="2815" spans="1:14" x14ac:dyDescent="0.3">
      <c r="A2815">
        <v>1682658</v>
      </c>
      <c r="B2815">
        <v>2023</v>
      </c>
      <c r="C2815">
        <v>4</v>
      </c>
      <c r="D2815">
        <v>28</v>
      </c>
      <c r="E2815">
        <v>800</v>
      </c>
      <c r="F2815">
        <v>7.0984863281250004</v>
      </c>
      <c r="G2815">
        <v>-1.95766784667968</v>
      </c>
      <c r="H2815">
        <v>7.3634890879596604</v>
      </c>
      <c r="I2815">
        <v>-1.3016989100755401</v>
      </c>
      <c r="J2815">
        <f t="shared" si="44"/>
        <v>4.9814863971040459</v>
      </c>
      <c r="K2815" t="str" cm="1">
        <f t="array" ref="K2815">INDEX($P$5:$P$12,MATCH(MIN(ABS(MOD(J2815 - $Q$5:$Q$12 + PI(), 2*PI()) - PI())),ABS(MOD(J2815 - $Q$5:$Q$12 + PI(), 2*PI()) - PI()),0))</f>
        <v>W</v>
      </c>
      <c r="L2815">
        <v>5.7032264677014401</v>
      </c>
      <c r="M2815">
        <v>8.2750510109795403</v>
      </c>
      <c r="N2815">
        <v>2.48880545298258</v>
      </c>
    </row>
    <row r="2816" spans="1:14" x14ac:dyDescent="0.3">
      <c r="A2816">
        <v>1682661</v>
      </c>
      <c r="B2816">
        <v>2023</v>
      </c>
      <c r="C2816">
        <v>4</v>
      </c>
      <c r="D2816">
        <v>28</v>
      </c>
      <c r="E2816">
        <v>900</v>
      </c>
      <c r="F2816">
        <v>6.9625744628906201</v>
      </c>
      <c r="G2816">
        <v>-1.7969866943359301</v>
      </c>
      <c r="H2816">
        <v>7.1907304448795104</v>
      </c>
      <c r="I2816">
        <v>-1.31821602402893</v>
      </c>
      <c r="J2816">
        <f t="shared" si="44"/>
        <v>4.9649692831506567</v>
      </c>
      <c r="K2816" t="str" cm="1">
        <f t="array" ref="K2816">INDEX($P$5:$P$12,MATCH(MIN(ABS(MOD(J2816 - $Q$5:$Q$12 + PI(), 2*PI()) - PI())),ABS(MOD(J2816 - $Q$5:$Q$12 + PI(), 2*PI()) - PI()),0))</f>
        <v>W</v>
      </c>
      <c r="L2816">
        <v>5.7133251745550204</v>
      </c>
      <c r="M2816">
        <v>8.3772663540310308</v>
      </c>
      <c r="N2816">
        <v>2.5131373935275598</v>
      </c>
    </row>
    <row r="2817" spans="1:14" x14ac:dyDescent="0.3">
      <c r="A2817">
        <v>1682665</v>
      </c>
      <c r="B2817">
        <v>2023</v>
      </c>
      <c r="C2817">
        <v>4</v>
      </c>
      <c r="D2817">
        <v>28</v>
      </c>
      <c r="E2817">
        <v>1000</v>
      </c>
      <c r="F2817">
        <v>6.4843975830078104</v>
      </c>
      <c r="G2817">
        <v>-2.1047918701171802</v>
      </c>
      <c r="H2817">
        <v>6.8174453302559703</v>
      </c>
      <c r="I2817">
        <v>-1.25693233742933</v>
      </c>
      <c r="J2817">
        <f t="shared" si="44"/>
        <v>5.0262529697502565</v>
      </c>
      <c r="K2817" t="str" cm="1">
        <f t="array" ref="K2817">INDEX($P$5:$P$12,MATCH(MIN(ABS(MOD(J2817 - $Q$5:$Q$12 + PI(), 2*PI()) - PI())),ABS(MOD(J2817 - $Q$5:$Q$12 + PI(), 2*PI()) - PI()),0))</f>
        <v>W</v>
      </c>
      <c r="L2817">
        <v>5.72459093777963</v>
      </c>
      <c r="M2817">
        <v>8.4224159452650191</v>
      </c>
      <c r="N2817">
        <v>2.4998541937934</v>
      </c>
    </row>
    <row r="2818" spans="1:14" x14ac:dyDescent="0.3">
      <c r="A2818">
        <v>1682668</v>
      </c>
      <c r="B2818">
        <v>2023</v>
      </c>
      <c r="C2818">
        <v>4</v>
      </c>
      <c r="D2818">
        <v>28</v>
      </c>
      <c r="E2818">
        <v>1100</v>
      </c>
      <c r="F2818">
        <v>6.1613311767578098</v>
      </c>
      <c r="G2818">
        <v>-1.28300415039062</v>
      </c>
      <c r="H2818">
        <v>6.2934967640896797</v>
      </c>
      <c r="I2818">
        <v>-1.3654952830606499</v>
      </c>
      <c r="J2818">
        <f t="shared" si="44"/>
        <v>4.9176900241189365</v>
      </c>
      <c r="K2818" t="str" cm="1">
        <f t="array" ref="K2818">INDEX($P$5:$P$12,MATCH(MIN(ABS(MOD(J2818 - $Q$5:$Q$12 + PI(), 2*PI()) - PI())),ABS(MOD(J2818 - $Q$5:$Q$12 + PI(), 2*PI()) - PI()),0))</f>
        <v>W</v>
      </c>
      <c r="L2818">
        <v>5.7389923660530604</v>
      </c>
      <c r="M2818">
        <v>8.4931658638848102</v>
      </c>
      <c r="N2818">
        <v>2.4826253255208299</v>
      </c>
    </row>
    <row r="2819" spans="1:14" x14ac:dyDescent="0.3">
      <c r="A2819">
        <v>1682672</v>
      </c>
      <c r="B2819">
        <v>2023</v>
      </c>
      <c r="C2819">
        <v>4</v>
      </c>
      <c r="D2819">
        <v>28</v>
      </c>
      <c r="E2819">
        <v>1200</v>
      </c>
      <c r="F2819">
        <v>6.15427795410156</v>
      </c>
      <c r="G2819">
        <v>-0.65776489257812498</v>
      </c>
      <c r="H2819">
        <v>6.1893288642831701</v>
      </c>
      <c r="I2819">
        <v>-1.4643212317301799</v>
      </c>
      <c r="J2819">
        <f t="shared" ref="J2819:J2882" si="45">IF(I2819&lt;0,I2819+2*PI(),I2819)</f>
        <v>4.8188640754494063</v>
      </c>
      <c r="K2819" t="str" cm="1">
        <f t="array" ref="K2819">INDEX($P$5:$P$12,MATCH(MIN(ABS(MOD(J2819 - $Q$5:$Q$12 + PI(), 2*PI()) - PI())),ABS(MOD(J2819 - $Q$5:$Q$12 + PI(), 2*PI()) - PI()),0))</f>
        <v>W</v>
      </c>
      <c r="L2819">
        <v>5.75347877875594</v>
      </c>
      <c r="M2819">
        <v>8.5676945580376493</v>
      </c>
      <c r="N2819">
        <v>2.46874523162841</v>
      </c>
    </row>
    <row r="2820" spans="1:14" x14ac:dyDescent="0.3">
      <c r="A2820">
        <v>1682676</v>
      </c>
      <c r="B2820">
        <v>2023</v>
      </c>
      <c r="C2820">
        <v>4</v>
      </c>
      <c r="D2820">
        <v>28</v>
      </c>
      <c r="E2820">
        <v>1300</v>
      </c>
      <c r="F2820">
        <v>6.0303045654296801</v>
      </c>
      <c r="G2820">
        <v>0.184779052734375</v>
      </c>
      <c r="H2820">
        <v>6.0331348775053497</v>
      </c>
      <c r="I2820">
        <v>-1.60142848684348</v>
      </c>
      <c r="J2820">
        <f t="shared" si="45"/>
        <v>4.6817568203361066</v>
      </c>
      <c r="K2820" t="str" cm="1">
        <f t="array" ref="K2820">INDEX($P$5:$P$12,MATCH(MIN(ABS(MOD(J2820 - $Q$5:$Q$12 + PI(), 2*PI()) - PI())),ABS(MOD(J2820 - $Q$5:$Q$12 + PI(), 2*PI()) - PI()),0))</f>
        <v>W</v>
      </c>
      <c r="L2820">
        <v>5.7682774323012902</v>
      </c>
      <c r="M2820">
        <v>8.6460504531860298</v>
      </c>
      <c r="N2820">
        <v>2.4587475458780901</v>
      </c>
    </row>
    <row r="2821" spans="1:14" x14ac:dyDescent="0.3">
      <c r="A2821">
        <v>1682679</v>
      </c>
      <c r="B2821">
        <v>2023</v>
      </c>
      <c r="C2821">
        <v>4</v>
      </c>
      <c r="D2821">
        <v>28</v>
      </c>
      <c r="E2821">
        <v>1400</v>
      </c>
      <c r="F2821">
        <v>5.8346136474609303</v>
      </c>
      <c r="G2821">
        <v>1.07960571289062</v>
      </c>
      <c r="H2821">
        <v>5.9336552739810804</v>
      </c>
      <c r="I2821">
        <v>-1.7537615992767699</v>
      </c>
      <c r="J2821">
        <f t="shared" si="45"/>
        <v>4.5294237079028168</v>
      </c>
      <c r="K2821" t="str" cm="1">
        <f t="array" ref="K2821">INDEX($P$5:$P$12,MATCH(MIN(ABS(MOD(J2821 - $Q$5:$Q$12 + PI(), 2*PI()) - PI())),ABS(MOD(J2821 - $Q$5:$Q$12 + PI(), 2*PI()) - PI()),0))</f>
        <v>W</v>
      </c>
      <c r="L2821">
        <v>5.7837315785629499</v>
      </c>
      <c r="M2821">
        <v>8.7314635382758201</v>
      </c>
      <c r="N2821">
        <v>2.4525227016872799</v>
      </c>
    </row>
    <row r="2822" spans="1:14" x14ac:dyDescent="0.3">
      <c r="A2822">
        <v>1682683</v>
      </c>
      <c r="B2822">
        <v>2023</v>
      </c>
      <c r="C2822">
        <v>4</v>
      </c>
      <c r="D2822">
        <v>28</v>
      </c>
      <c r="E2822">
        <v>1500</v>
      </c>
      <c r="F2822">
        <v>5.9409094238281197</v>
      </c>
      <c r="G2822">
        <v>1.87638122558593</v>
      </c>
      <c r="H2822">
        <v>6.2301854936960899</v>
      </c>
      <c r="I2822">
        <v>-1.8767218145187201</v>
      </c>
      <c r="J2822">
        <f t="shared" si="45"/>
        <v>4.4064634926608663</v>
      </c>
      <c r="K2822" t="str" cm="1">
        <f t="array" ref="K2822">INDEX($P$5:$P$12,MATCH(MIN(ABS(MOD(J2822 - $Q$5:$Q$12 + PI(), 2*PI()) - PI())),ABS(MOD(J2822 - $Q$5:$Q$12 + PI(), 2*PI()) - PI()),0))</f>
        <v>W</v>
      </c>
      <c r="L2822">
        <v>5.79731298994606</v>
      </c>
      <c r="M2822">
        <v>8.8103978898790096</v>
      </c>
      <c r="N2822">
        <v>2.45302232106526</v>
      </c>
    </row>
    <row r="2823" spans="1:14" x14ac:dyDescent="0.3">
      <c r="A2823">
        <v>1682686</v>
      </c>
      <c r="B2823">
        <v>2023</v>
      </c>
      <c r="C2823">
        <v>4</v>
      </c>
      <c r="D2823">
        <v>28</v>
      </c>
      <c r="E2823">
        <v>1600</v>
      </c>
      <c r="F2823">
        <v>6.2601947021484303</v>
      </c>
      <c r="G2823">
        <v>2.6728558349609299</v>
      </c>
      <c r="H2823">
        <v>6.80692265442263</v>
      </c>
      <c r="I2823">
        <v>-1.9743263593601801</v>
      </c>
      <c r="J2823">
        <f t="shared" si="45"/>
        <v>4.3088589478194059</v>
      </c>
      <c r="K2823" t="str" cm="1">
        <f t="array" ref="K2823">INDEX($P$5:$P$12,MATCH(MIN(ABS(MOD(J2823 - $Q$5:$Q$12 + PI(), 2*PI()) - PI())),ABS(MOD(J2823 - $Q$5:$Q$12 + PI(), 2*PI()) - PI()),0))</f>
        <v>SW</v>
      </c>
      <c r="L2823">
        <v>5.8072208961028799</v>
      </c>
      <c r="M2823">
        <v>8.8747755686441998</v>
      </c>
      <c r="N2823">
        <v>2.4621107313368</v>
      </c>
    </row>
    <row r="2824" spans="1:14" x14ac:dyDescent="0.3">
      <c r="A2824">
        <v>1682690</v>
      </c>
      <c r="B2824">
        <v>2023</v>
      </c>
      <c r="C2824">
        <v>4</v>
      </c>
      <c r="D2824">
        <v>28</v>
      </c>
      <c r="E2824">
        <v>1700</v>
      </c>
      <c r="F2824">
        <v>6.3396643066406204</v>
      </c>
      <c r="G2824">
        <v>3.5300616455078102</v>
      </c>
      <c r="H2824">
        <v>7.2562165583710598</v>
      </c>
      <c r="I2824">
        <v>-2.0788617148309898</v>
      </c>
      <c r="J2824">
        <f t="shared" si="45"/>
        <v>4.2043235923485964</v>
      </c>
      <c r="K2824" t="str" cm="1">
        <f t="array" ref="K2824">INDEX($P$5:$P$12,MATCH(MIN(ABS(MOD(J2824 - $Q$5:$Q$12 + PI(), 2*PI()) - PI())),ABS(MOD(J2824 - $Q$5:$Q$12 + PI(), 2*PI()) - PI()),0))</f>
        <v>SW</v>
      </c>
      <c r="L2824">
        <v>5.8134834673595899</v>
      </c>
      <c r="M2824">
        <v>8.92728074391683</v>
      </c>
      <c r="N2824">
        <v>2.4790731006198401</v>
      </c>
    </row>
    <row r="2825" spans="1:14" x14ac:dyDescent="0.3">
      <c r="A2825">
        <v>1682694</v>
      </c>
      <c r="B2825">
        <v>2023</v>
      </c>
      <c r="C2825">
        <v>4</v>
      </c>
      <c r="D2825">
        <v>28</v>
      </c>
      <c r="E2825">
        <v>1800</v>
      </c>
      <c r="F2825">
        <v>6.0845684814453103</v>
      </c>
      <c r="G2825">
        <v>4.4512695312500004</v>
      </c>
      <c r="H2825">
        <v>7.5389504604574897</v>
      </c>
      <c r="I2825">
        <v>-2.2023955690475101</v>
      </c>
      <c r="J2825">
        <f t="shared" si="45"/>
        <v>4.0807897381320757</v>
      </c>
      <c r="K2825" t="str" cm="1">
        <f t="array" ref="K2825">INDEX($P$5:$P$12,MATCH(MIN(ABS(MOD(J2825 - $Q$5:$Q$12 + PI(), 2*PI()) - PI())),ABS(MOD(J2825 - $Q$5:$Q$12 + PI(), 2*PI()) - PI()),0))</f>
        <v>SW</v>
      </c>
      <c r="L2825">
        <v>5.8178901112433099</v>
      </c>
      <c r="M2825">
        <v>8.9750704235500702</v>
      </c>
      <c r="N2825">
        <v>2.50174808502197</v>
      </c>
    </row>
    <row r="2826" spans="1:14" x14ac:dyDescent="0.3">
      <c r="A2826">
        <v>1682697</v>
      </c>
      <c r="B2826">
        <v>2023</v>
      </c>
      <c r="C2826">
        <v>4</v>
      </c>
      <c r="D2826">
        <v>28</v>
      </c>
      <c r="E2826">
        <v>1900</v>
      </c>
      <c r="F2826">
        <v>6.2096759033203099</v>
      </c>
      <c r="G2826">
        <v>5.0477270507812504</v>
      </c>
      <c r="H2826">
        <v>8.0024760670348591</v>
      </c>
      <c r="I2826">
        <v>-2.2533422861710801</v>
      </c>
      <c r="J2826">
        <f t="shared" si="45"/>
        <v>4.0298430210085066</v>
      </c>
      <c r="K2826" t="str" cm="1">
        <f t="array" ref="K2826">INDEX($P$5:$P$12,MATCH(MIN(ABS(MOD(J2826 - $Q$5:$Q$12 + PI(), 2*PI()) - PI())),ABS(MOD(J2826 - $Q$5:$Q$12 + PI(), 2*PI()) - PI()),0))</f>
        <v>SW</v>
      </c>
      <c r="L2826">
        <v>5.8183564603408602</v>
      </c>
      <c r="M2826">
        <v>9.0092280705769792</v>
      </c>
      <c r="N2826">
        <v>2.5310933854844802</v>
      </c>
    </row>
    <row r="2827" spans="1:14" x14ac:dyDescent="0.3">
      <c r="A2827">
        <v>1682701</v>
      </c>
      <c r="B2827">
        <v>2023</v>
      </c>
      <c r="C2827">
        <v>4</v>
      </c>
      <c r="D2827">
        <v>28</v>
      </c>
      <c r="E2827">
        <v>2000</v>
      </c>
      <c r="F2827">
        <v>6.1962573242187498</v>
      </c>
      <c r="G2827">
        <v>5.66288391113281</v>
      </c>
      <c r="H2827">
        <v>8.3941562422259697</v>
      </c>
      <c r="I2827">
        <v>-2.3112490595138602</v>
      </c>
      <c r="J2827">
        <f t="shared" si="45"/>
        <v>3.9719362476657261</v>
      </c>
      <c r="K2827" t="str" cm="1">
        <f t="array" ref="K2827">INDEX($P$5:$P$12,MATCH(MIN(ABS(MOD(J2827 - $Q$5:$Q$12 + PI(), 2*PI()) - PI())),ABS(MOD(J2827 - $Q$5:$Q$12 + PI(), 2*PI()) - PI()),0))</f>
        <v>SW</v>
      </c>
      <c r="L2827">
        <v>5.8103913597899401</v>
      </c>
      <c r="M2827">
        <v>9.0120511584811709</v>
      </c>
      <c r="N2827">
        <v>2.5702352523803702</v>
      </c>
    </row>
    <row r="2828" spans="1:14" x14ac:dyDescent="0.3">
      <c r="A2828">
        <v>1682704</v>
      </c>
      <c r="B2828">
        <v>2023</v>
      </c>
      <c r="C2828">
        <v>4</v>
      </c>
      <c r="D2828">
        <v>28</v>
      </c>
      <c r="E2828">
        <v>2100</v>
      </c>
      <c r="F2828">
        <v>6.2869348144531196</v>
      </c>
      <c r="G2828">
        <v>6.2097570800781199</v>
      </c>
      <c r="H2828">
        <v>8.8366640965221208</v>
      </c>
      <c r="I2828">
        <v>-2.3500187155287202</v>
      </c>
      <c r="J2828">
        <f t="shared" si="45"/>
        <v>3.933166591650866</v>
      </c>
      <c r="K2828" t="str" cm="1">
        <f t="array" ref="K2828">INDEX($P$5:$P$12,MATCH(MIN(ABS(MOD(J2828 - $Q$5:$Q$12 + PI(), 2*PI()) - PI())),ABS(MOD(J2828 - $Q$5:$Q$12 + PI(), 2*PI()) - PI()),0))</f>
        <v>SW</v>
      </c>
      <c r="L2828">
        <v>5.7923854317531198</v>
      </c>
      <c r="M2828">
        <v>9.0795441733466191</v>
      </c>
      <c r="N2828">
        <v>2.6816994349161698</v>
      </c>
    </row>
    <row r="2829" spans="1:14" x14ac:dyDescent="0.3">
      <c r="A2829">
        <v>1682708</v>
      </c>
      <c r="B2829">
        <v>2023</v>
      </c>
      <c r="C2829">
        <v>4</v>
      </c>
      <c r="D2829">
        <v>28</v>
      </c>
      <c r="E2829">
        <v>2200</v>
      </c>
      <c r="F2829">
        <v>7.0031640624999998</v>
      </c>
      <c r="G2829">
        <v>6.61151733398437</v>
      </c>
      <c r="H2829">
        <v>9.6310159559553892</v>
      </c>
      <c r="I2829">
        <v>-2.3274359214095002</v>
      </c>
      <c r="J2829">
        <f t="shared" si="45"/>
        <v>3.9557493857700861</v>
      </c>
      <c r="K2829" t="str" cm="1">
        <f t="array" ref="K2829">INDEX($P$5:$P$12,MATCH(MIN(ABS(MOD(J2829 - $Q$5:$Q$12 + PI(), 2*PI()) - PI())),ABS(MOD(J2829 - $Q$5:$Q$12 + PI(), 2*PI()) - PI()),0))</f>
        <v>SW</v>
      </c>
      <c r="L2829">
        <v>5.7635068230685897</v>
      </c>
      <c r="M2829">
        <v>9.0323032803005603</v>
      </c>
      <c r="N2829">
        <v>2.7403359942966001</v>
      </c>
    </row>
    <row r="2830" spans="1:14" x14ac:dyDescent="0.3">
      <c r="A2830">
        <v>1682712</v>
      </c>
      <c r="B2830">
        <v>2023</v>
      </c>
      <c r="C2830">
        <v>4</v>
      </c>
      <c r="D2830">
        <v>28</v>
      </c>
      <c r="E2830">
        <v>2300</v>
      </c>
      <c r="F2830">
        <v>6.3795446777343701</v>
      </c>
      <c r="G2830">
        <v>7.07325134277343</v>
      </c>
      <c r="H2830">
        <v>9.5252020898905396</v>
      </c>
      <c r="I2830">
        <v>-2.4077148415032301</v>
      </c>
      <c r="J2830">
        <f t="shared" si="45"/>
        <v>3.8754704656763561</v>
      </c>
      <c r="K2830" t="str" cm="1">
        <f t="array" ref="K2830">INDEX($P$5:$P$12,MATCH(MIN(ABS(MOD(J2830 - $Q$5:$Q$12 + PI(), 2*PI()) - PI())),ABS(MOD(J2830 - $Q$5:$Q$12 + PI(), 2*PI()) - PI()),0))</f>
        <v>SW</v>
      </c>
      <c r="L2830">
        <v>5.7255848294984499</v>
      </c>
      <c r="M2830">
        <v>8.9639177322387695</v>
      </c>
      <c r="N2830">
        <v>2.8010233773125499</v>
      </c>
    </row>
    <row r="2831" spans="1:14" x14ac:dyDescent="0.3">
      <c r="A2831">
        <v>1682715</v>
      </c>
      <c r="B2831">
        <v>2023</v>
      </c>
      <c r="C2831">
        <v>4</v>
      </c>
      <c r="D2831">
        <v>28</v>
      </c>
      <c r="E2831">
        <v>0</v>
      </c>
      <c r="F2831">
        <v>7.9152233886718699</v>
      </c>
      <c r="G2831">
        <v>-3.9289544677734298</v>
      </c>
      <c r="H2831">
        <v>8.8367100496969506</v>
      </c>
      <c r="I2831">
        <v>-1.1100493265562099</v>
      </c>
      <c r="J2831">
        <f t="shared" si="45"/>
        <v>5.1731359806233765</v>
      </c>
      <c r="K2831" t="str" cm="1">
        <f t="array" ref="K2831">INDEX($P$5:$P$12,MATCH(MIN(ABS(MOD(J2831 - $Q$5:$Q$12 + PI(), 2*PI()) - PI())),ABS(MOD(J2831 - $Q$5:$Q$12 + PI(), 2*PI()) - PI()),0))</f>
        <v>NW</v>
      </c>
      <c r="L2831">
        <v>5.6374196388028697</v>
      </c>
      <c r="M2831">
        <v>8.0540204577975807</v>
      </c>
      <c r="N2831">
        <v>2.65945773654513</v>
      </c>
    </row>
    <row r="2832" spans="1:14" x14ac:dyDescent="0.3">
      <c r="A2832">
        <v>1682719</v>
      </c>
      <c r="B2832">
        <v>2023</v>
      </c>
      <c r="C2832">
        <v>4</v>
      </c>
      <c r="D2832">
        <v>28</v>
      </c>
      <c r="E2832">
        <v>100</v>
      </c>
      <c r="F2832">
        <v>7.9820104980468702</v>
      </c>
      <c r="G2832">
        <v>-3.6345422363281199</v>
      </c>
      <c r="H2832">
        <v>8.7705409672712609</v>
      </c>
      <c r="I2832">
        <v>-1.1435091288924899</v>
      </c>
      <c r="J2832">
        <f t="shared" si="45"/>
        <v>5.1396761782870968</v>
      </c>
      <c r="K2832" t="str" cm="1">
        <f t="array" ref="K2832">INDEX($P$5:$P$12,MATCH(MIN(ABS(MOD(J2832 - $Q$5:$Q$12 + PI(), 2*PI()) - PI())),ABS(MOD(J2832 - $Q$5:$Q$12 + PI(), 2*PI()) - PI()),0))</f>
        <v>NW</v>
      </c>
      <c r="L2832">
        <v>5.6437674312144601</v>
      </c>
      <c r="M2832">
        <v>8.0698066287570498</v>
      </c>
      <c r="N2832">
        <v>2.64205646514892</v>
      </c>
    </row>
    <row r="2833" spans="1:14" x14ac:dyDescent="0.3">
      <c r="A2833">
        <v>1682722</v>
      </c>
      <c r="B2833">
        <v>2023</v>
      </c>
      <c r="C2833">
        <v>4</v>
      </c>
      <c r="D2833">
        <v>28</v>
      </c>
      <c r="E2833">
        <v>200</v>
      </c>
      <c r="F2833">
        <v>7.6071337890624999</v>
      </c>
      <c r="G2833">
        <v>-3.5243322753906199</v>
      </c>
      <c r="H2833">
        <v>8.3838775320287393</v>
      </c>
      <c r="I2833">
        <v>-1.13694304508944</v>
      </c>
      <c r="J2833">
        <f t="shared" si="45"/>
        <v>5.146242262090146</v>
      </c>
      <c r="K2833" t="str" cm="1">
        <f t="array" ref="K2833">INDEX($P$5:$P$12,MATCH(MIN(ABS(MOD(J2833 - $Q$5:$Q$12 + PI(), 2*PI()) - PI())),ABS(MOD(J2833 - $Q$5:$Q$12 + PI(), 2*PI()) - PI()),0))</f>
        <v>NW</v>
      </c>
      <c r="L2833">
        <v>5.6506173182635804</v>
      </c>
      <c r="M2833">
        <v>8.0891146130032006</v>
      </c>
      <c r="N2833">
        <v>2.6227287716335699</v>
      </c>
    </row>
    <row r="2834" spans="1:14" x14ac:dyDescent="0.3">
      <c r="A2834">
        <v>1682726</v>
      </c>
      <c r="B2834">
        <v>2023</v>
      </c>
      <c r="C2834">
        <v>4</v>
      </c>
      <c r="D2834">
        <v>29</v>
      </c>
      <c r="E2834">
        <v>300</v>
      </c>
      <c r="F2834">
        <v>5.1572900390624996</v>
      </c>
      <c r="G2834">
        <v>11.1151983642578</v>
      </c>
      <c r="H2834">
        <v>12.2533781147817</v>
      </c>
      <c r="I2834">
        <v>-2.7071695041858499</v>
      </c>
      <c r="J2834">
        <f t="shared" si="45"/>
        <v>3.5760158029937363</v>
      </c>
      <c r="K2834" t="str" cm="1">
        <f t="array" ref="K2834">INDEX($P$5:$P$12,MATCH(MIN(ABS(MOD(J2834 - $Q$5:$Q$12 + PI(), 2*PI()) - PI())),ABS(MOD(J2834 - $Q$5:$Q$12 + PI(), 2*PI()) - PI()),0))</f>
        <v>SW</v>
      </c>
      <c r="L2834">
        <v>5.3687447976081399</v>
      </c>
      <c r="M2834">
        <v>8.4616969426472899</v>
      </c>
      <c r="N2834">
        <v>3.1085587607489602</v>
      </c>
    </row>
    <row r="2835" spans="1:14" x14ac:dyDescent="0.3">
      <c r="A2835">
        <v>1682730</v>
      </c>
      <c r="B2835">
        <v>2023</v>
      </c>
      <c r="C2835">
        <v>4</v>
      </c>
      <c r="D2835">
        <v>29</v>
      </c>
      <c r="E2835">
        <v>400</v>
      </c>
      <c r="F2835">
        <v>6.7528277587890599</v>
      </c>
      <c r="G2835">
        <v>12.0235009765625</v>
      </c>
      <c r="H2835">
        <v>13.790042004043</v>
      </c>
      <c r="I2835">
        <v>-2.6298599725089602</v>
      </c>
      <c r="J2835">
        <f t="shared" si="45"/>
        <v>3.653325334670626</v>
      </c>
      <c r="K2835" t="str" cm="1">
        <f t="array" ref="K2835">INDEX($P$5:$P$12,MATCH(MIN(ABS(MOD(J2835 - $Q$5:$Q$12 + PI(), 2*PI()) - PI())),ABS(MOD(J2835 - $Q$5:$Q$12 + PI(), 2*PI()) - PI()),0))</f>
        <v>SW</v>
      </c>
      <c r="L2835">
        <v>5.1000339741480198</v>
      </c>
      <c r="M2835">
        <v>8.2209110260009695</v>
      </c>
      <c r="N2835">
        <v>3.27151245541042</v>
      </c>
    </row>
    <row r="2836" spans="1:14" x14ac:dyDescent="0.3">
      <c r="A2836">
        <v>1682733</v>
      </c>
      <c r="B2836">
        <v>2023</v>
      </c>
      <c r="C2836">
        <v>4</v>
      </c>
      <c r="D2836">
        <v>29</v>
      </c>
      <c r="E2836">
        <v>500</v>
      </c>
      <c r="F2836">
        <v>8.67621154785156</v>
      </c>
      <c r="G2836">
        <v>12.2690496826171</v>
      </c>
      <c r="H2836">
        <v>15.0268502001451</v>
      </c>
      <c r="I2836">
        <v>-2.5260758162291399</v>
      </c>
      <c r="J2836">
        <f t="shared" si="45"/>
        <v>3.7571094909504463</v>
      </c>
      <c r="K2836" t="str" cm="1">
        <f t="array" ref="K2836">INDEX($P$5:$P$12,MATCH(MIN(ABS(MOD(J2836 - $Q$5:$Q$12 + PI(), 2*PI()) - PI())),ABS(MOD(J2836 - $Q$5:$Q$12 + PI(), 2*PI()) - PI()),0))</f>
        <v>SW</v>
      </c>
      <c r="L2836">
        <v>4.7902072576130896</v>
      </c>
      <c r="M2836">
        <v>8.0056400299072195</v>
      </c>
      <c r="N2836">
        <v>3.4898941251966602</v>
      </c>
    </row>
    <row r="2837" spans="1:14" x14ac:dyDescent="0.3">
      <c r="A2837">
        <v>1682737</v>
      </c>
      <c r="B2837">
        <v>2023</v>
      </c>
      <c r="C2837">
        <v>4</v>
      </c>
      <c r="D2837">
        <v>29</v>
      </c>
      <c r="E2837">
        <v>600</v>
      </c>
      <c r="F2837">
        <v>10.03181640625</v>
      </c>
      <c r="G2837">
        <v>10.020849609375</v>
      </c>
      <c r="H2837">
        <v>14.179378241037799</v>
      </c>
      <c r="I2837">
        <v>-2.3556475905544998</v>
      </c>
      <c r="J2837">
        <f t="shared" si="45"/>
        <v>3.9275377166250864</v>
      </c>
      <c r="K2837" t="str" cm="1">
        <f t="array" ref="K2837">INDEX($P$5:$P$12,MATCH(MIN(ABS(MOD(J2837 - $Q$5:$Q$12 + PI(), 2*PI()) - PI())),ABS(MOD(J2837 - $Q$5:$Q$12 + PI(), 2*PI()) - PI()),0))</f>
        <v>SW</v>
      </c>
      <c r="L2837">
        <v>4.5932675898568496</v>
      </c>
      <c r="M2837">
        <v>7.92639509836832</v>
      </c>
      <c r="N2837">
        <v>3.69742276933458</v>
      </c>
    </row>
    <row r="2838" spans="1:14" x14ac:dyDescent="0.3">
      <c r="A2838">
        <v>1682740</v>
      </c>
      <c r="B2838">
        <v>2023</v>
      </c>
      <c r="C2838">
        <v>4</v>
      </c>
      <c r="D2838">
        <v>29</v>
      </c>
      <c r="E2838">
        <v>700</v>
      </c>
      <c r="F2838">
        <v>11.5637072753906</v>
      </c>
      <c r="G2838">
        <v>7.4898083496093699</v>
      </c>
      <c r="H2838">
        <v>13.7773928979615</v>
      </c>
      <c r="I2838">
        <v>-2.1455526804026501</v>
      </c>
      <c r="J2838">
        <f t="shared" si="45"/>
        <v>4.1376326267769361</v>
      </c>
      <c r="K2838" t="str" cm="1">
        <f t="array" ref="K2838">INDEX($P$5:$P$12,MATCH(MIN(ABS(MOD(J2838 - $Q$5:$Q$12 + PI(), 2*PI()) - PI())),ABS(MOD(J2838 - $Q$5:$Q$12 + PI(), 2*PI()) - PI()),0))</f>
        <v>SW</v>
      </c>
      <c r="L2838">
        <v>4.5575086453147398</v>
      </c>
      <c r="M2838">
        <v>7.9992782804700999</v>
      </c>
      <c r="N2838">
        <v>3.81852012210422</v>
      </c>
    </row>
    <row r="2839" spans="1:14" x14ac:dyDescent="0.3">
      <c r="A2839">
        <v>1682744</v>
      </c>
      <c r="B2839">
        <v>2023</v>
      </c>
      <c r="C2839">
        <v>4</v>
      </c>
      <c r="D2839">
        <v>29</v>
      </c>
      <c r="E2839">
        <v>800</v>
      </c>
      <c r="F2839">
        <v>12.6903015136718</v>
      </c>
      <c r="G2839">
        <v>7.2245190429687502</v>
      </c>
      <c r="H2839">
        <v>14.602651400006801</v>
      </c>
      <c r="I2839">
        <v>-2.0883322117937801</v>
      </c>
      <c r="J2839">
        <f t="shared" si="45"/>
        <v>4.1948530953858061</v>
      </c>
      <c r="K2839" t="str" cm="1">
        <f t="array" ref="K2839">INDEX($P$5:$P$12,MATCH(MIN(ABS(MOD(J2839 - $Q$5:$Q$12 + PI(), 2*PI()) - PI())),ABS(MOD(J2839 - $Q$5:$Q$12 + PI(), 2*PI()) - PI()),0))</f>
        <v>SW</v>
      </c>
      <c r="L2839">
        <v>4.5615760616569396</v>
      </c>
      <c r="M2839">
        <v>8.0846074422200491</v>
      </c>
      <c r="N2839">
        <v>3.9425196117824899</v>
      </c>
    </row>
    <row r="2840" spans="1:14" x14ac:dyDescent="0.3">
      <c r="A2840">
        <v>1682748</v>
      </c>
      <c r="B2840">
        <v>2023</v>
      </c>
      <c r="C2840">
        <v>4</v>
      </c>
      <c r="D2840">
        <v>29</v>
      </c>
      <c r="E2840">
        <v>900</v>
      </c>
      <c r="F2840">
        <v>13.7436822509765</v>
      </c>
      <c r="G2840">
        <v>7.6021270751953098</v>
      </c>
      <c r="H2840">
        <v>15.7060860141292</v>
      </c>
      <c r="I2840">
        <v>-2.07604411845481</v>
      </c>
      <c r="J2840">
        <f t="shared" si="45"/>
        <v>4.2071411887247763</v>
      </c>
      <c r="K2840" t="str" cm="1">
        <f t="array" ref="K2840">INDEX($P$5:$P$12,MATCH(MIN(ABS(MOD(J2840 - $Q$5:$Q$12 + PI(), 2*PI()) - PI())),ABS(MOD(J2840 - $Q$5:$Q$12 + PI(), 2*PI()) - PI()),0))</f>
        <v>SW</v>
      </c>
      <c r="L2840">
        <v>4.5541617028194397</v>
      </c>
      <c r="M2840">
        <v>7.7981529235839799</v>
      </c>
      <c r="N2840">
        <v>3.8222601148817201</v>
      </c>
    </row>
    <row r="2841" spans="1:14" x14ac:dyDescent="0.3">
      <c r="A2841">
        <v>1682751</v>
      </c>
      <c r="B2841">
        <v>2023</v>
      </c>
      <c r="C2841">
        <v>4</v>
      </c>
      <c r="D2841">
        <v>29</v>
      </c>
      <c r="E2841">
        <v>1000</v>
      </c>
      <c r="F2841">
        <v>14.706767578125</v>
      </c>
      <c r="G2841">
        <v>6.6017224121093703</v>
      </c>
      <c r="H2841">
        <v>16.1205381859147</v>
      </c>
      <c r="I2841">
        <v>-1.9927268783548799</v>
      </c>
      <c r="J2841">
        <f t="shared" si="45"/>
        <v>4.2904584288247065</v>
      </c>
      <c r="K2841" t="str" cm="1">
        <f t="array" ref="K2841">INDEX($P$5:$P$12,MATCH(MIN(ABS(MOD(J2841 - $Q$5:$Q$12 + PI(), 2*PI()) - PI())),ABS(MOD(J2841 - $Q$5:$Q$12 + PI(), 2*PI()) - PI()),0))</f>
        <v>SW</v>
      </c>
      <c r="L2841">
        <v>4.5573844236452299</v>
      </c>
      <c r="M2841">
        <v>7.9037519031100798</v>
      </c>
      <c r="N2841">
        <v>4.2077380286322699</v>
      </c>
    </row>
    <row r="2842" spans="1:14" x14ac:dyDescent="0.3">
      <c r="A2842">
        <v>1682755</v>
      </c>
      <c r="B2842">
        <v>2023</v>
      </c>
      <c r="C2842">
        <v>4</v>
      </c>
      <c r="D2842">
        <v>29</v>
      </c>
      <c r="E2842">
        <v>1100</v>
      </c>
      <c r="F2842">
        <v>15.763594360351499</v>
      </c>
      <c r="G2842">
        <v>6.2719244384765602</v>
      </c>
      <c r="H2842">
        <v>16.965492722572598</v>
      </c>
      <c r="I2842">
        <v>-1.9494686080104999</v>
      </c>
      <c r="J2842">
        <f t="shared" si="45"/>
        <v>4.3337166991690861</v>
      </c>
      <c r="K2842" t="str" cm="1">
        <f t="array" ref="K2842">INDEX($P$5:$P$12,MATCH(MIN(ABS(MOD(J2842 - $Q$5:$Q$12 + PI(), 2*PI()) - PI())),ABS(MOD(J2842 - $Q$5:$Q$12 + PI(), 2*PI()) - PI()),0))</f>
        <v>W</v>
      </c>
      <c r="L2842">
        <v>4.5800605893323203</v>
      </c>
      <c r="M2842">
        <v>8.1009349822997994</v>
      </c>
      <c r="N2842">
        <v>4.6713709301418698</v>
      </c>
    </row>
    <row r="2843" spans="1:14" x14ac:dyDescent="0.3">
      <c r="A2843">
        <v>1682758</v>
      </c>
      <c r="B2843">
        <v>2023</v>
      </c>
      <c r="C2843">
        <v>4</v>
      </c>
      <c r="D2843">
        <v>29</v>
      </c>
      <c r="E2843">
        <v>1200</v>
      </c>
      <c r="F2843">
        <v>17.065761108398402</v>
      </c>
      <c r="G2843">
        <v>4.2592779541015604</v>
      </c>
      <c r="H2843">
        <v>17.589248161852101</v>
      </c>
      <c r="I2843">
        <v>-1.81537994892529</v>
      </c>
      <c r="J2843">
        <f t="shared" si="45"/>
        <v>4.4678053582542958</v>
      </c>
      <c r="K2843" t="str" cm="1">
        <f t="array" ref="K2843">INDEX($P$5:$P$12,MATCH(MIN(ABS(MOD(J2843 - $Q$5:$Q$12 + PI(), 2*PI()) - PI())),ABS(MOD(J2843 - $Q$5:$Q$12 + PI(), 2*PI()) - PI()),0))</f>
        <v>W</v>
      </c>
      <c r="L2843">
        <v>4.6275233279170003</v>
      </c>
      <c r="M2843">
        <v>8.3820390701293892</v>
      </c>
      <c r="N2843">
        <v>5.0888065761989996</v>
      </c>
    </row>
    <row r="2844" spans="1:14" x14ac:dyDescent="0.3">
      <c r="A2844">
        <v>1682762</v>
      </c>
      <c r="B2844">
        <v>2023</v>
      </c>
      <c r="C2844">
        <v>4</v>
      </c>
      <c r="D2844">
        <v>29</v>
      </c>
      <c r="E2844">
        <v>1300</v>
      </c>
      <c r="F2844">
        <v>17.215252075195298</v>
      </c>
      <c r="G2844">
        <v>0.29247375488281202</v>
      </c>
      <c r="H2844">
        <v>17.217736346854998</v>
      </c>
      <c r="I2844">
        <v>-1.5877839154295199</v>
      </c>
      <c r="J2844">
        <f t="shared" si="45"/>
        <v>4.6954013917500665</v>
      </c>
      <c r="K2844" t="str" cm="1">
        <f t="array" ref="K2844">INDEX($P$5:$P$12,MATCH(MIN(ABS(MOD(J2844 - $Q$5:$Q$12 + PI(), 2*PI()) - PI())),ABS(MOD(J2844 - $Q$5:$Q$12 + PI(), 2*PI()) - PI()),0))</f>
        <v>W</v>
      </c>
      <c r="L2844">
        <v>4.7035434979587398</v>
      </c>
      <c r="M2844">
        <v>8.6731959448920293</v>
      </c>
      <c r="N2844">
        <v>5.3850556479560003</v>
      </c>
    </row>
    <row r="2845" spans="1:14" x14ac:dyDescent="0.3">
      <c r="A2845">
        <v>1682766</v>
      </c>
      <c r="B2845">
        <v>2023</v>
      </c>
      <c r="C2845">
        <v>4</v>
      </c>
      <c r="D2845">
        <v>29</v>
      </c>
      <c r="E2845">
        <v>1400</v>
      </c>
      <c r="F2845">
        <v>16.062044677734299</v>
      </c>
      <c r="G2845">
        <v>-3.29055236816406</v>
      </c>
      <c r="H2845">
        <v>16.395640094768002</v>
      </c>
      <c r="I2845">
        <v>-1.36872719406454</v>
      </c>
      <c r="J2845">
        <f t="shared" si="45"/>
        <v>4.914458113115046</v>
      </c>
      <c r="K2845" t="str" cm="1">
        <f t="array" ref="K2845">INDEX($P$5:$P$12,MATCH(MIN(ABS(MOD(J2845 - $Q$5:$Q$12 + PI(), 2*PI()) - PI())),ABS(MOD(J2845 - $Q$5:$Q$12 + PI(), 2*PI()) - PI()),0))</f>
        <v>W</v>
      </c>
      <c r="L2845">
        <v>4.78881767933765</v>
      </c>
      <c r="M2845">
        <v>8.9150559107462506</v>
      </c>
      <c r="N2845">
        <v>5.4766560660468198</v>
      </c>
    </row>
    <row r="2846" spans="1:14" x14ac:dyDescent="0.3">
      <c r="A2846">
        <v>1682769</v>
      </c>
      <c r="B2846">
        <v>2023</v>
      </c>
      <c r="C2846">
        <v>4</v>
      </c>
      <c r="D2846">
        <v>29</v>
      </c>
      <c r="E2846">
        <v>1500</v>
      </c>
      <c r="F2846">
        <v>14.820615234375</v>
      </c>
      <c r="G2846">
        <v>-4.4290899658203102</v>
      </c>
      <c r="H2846">
        <v>15.4682731373194</v>
      </c>
      <c r="I2846">
        <v>-1.2803980644770401</v>
      </c>
      <c r="J2846">
        <f t="shared" si="45"/>
        <v>5.0027872427025457</v>
      </c>
      <c r="K2846" t="str" cm="1">
        <f t="array" ref="K2846">INDEX($P$5:$P$12,MATCH(MIN(ABS(MOD(J2846 - $Q$5:$Q$12 + PI(), 2*PI()) - PI())),ABS(MOD(J2846 - $Q$5:$Q$12 + PI(), 2*PI()) - PI()),0))</f>
        <v>W</v>
      </c>
      <c r="L2846">
        <v>4.8575977796399004</v>
      </c>
      <c r="M2846">
        <v>9.0820437537299199</v>
      </c>
      <c r="N2846">
        <v>5.39137840270996</v>
      </c>
    </row>
    <row r="2847" spans="1:14" x14ac:dyDescent="0.3">
      <c r="A2847">
        <v>1682773</v>
      </c>
      <c r="B2847">
        <v>2023</v>
      </c>
      <c r="C2847">
        <v>4</v>
      </c>
      <c r="D2847">
        <v>29</v>
      </c>
      <c r="E2847">
        <v>1600</v>
      </c>
      <c r="F2847">
        <v>13.96134765625</v>
      </c>
      <c r="G2847">
        <v>-4.7832958984375002</v>
      </c>
      <c r="H2847">
        <v>14.7580197869052</v>
      </c>
      <c r="I2847">
        <v>-1.24072022671101</v>
      </c>
      <c r="J2847">
        <f t="shared" si="45"/>
        <v>5.0424650804685758</v>
      </c>
      <c r="K2847" t="str" cm="1">
        <f t="array" ref="K2847">INDEX($P$5:$P$12,MATCH(MIN(ABS(MOD(J2847 - $Q$5:$Q$12 + PI(), 2*PI()) - PI())),ABS(MOD(J2847 - $Q$5:$Q$12 + PI(), 2*PI()) - PI()),0))</f>
        <v>W</v>
      </c>
      <c r="L2847">
        <v>4.91018775431791</v>
      </c>
      <c r="M2847">
        <v>9.1715257432725696</v>
      </c>
      <c r="N2847">
        <v>5.2243124643961503</v>
      </c>
    </row>
    <row r="2848" spans="1:14" x14ac:dyDescent="0.3">
      <c r="A2848">
        <v>1682776</v>
      </c>
      <c r="B2848">
        <v>2023</v>
      </c>
      <c r="C2848">
        <v>4</v>
      </c>
      <c r="D2848">
        <v>29</v>
      </c>
      <c r="E2848">
        <v>1700</v>
      </c>
      <c r="F2848">
        <v>13.197588500976501</v>
      </c>
      <c r="G2848">
        <v>-5.7164575195312501</v>
      </c>
      <c r="H2848">
        <v>14.382427778845701</v>
      </c>
      <c r="I2848">
        <v>-1.1620478306755999</v>
      </c>
      <c r="J2848">
        <f t="shared" si="45"/>
        <v>5.1211374765039865</v>
      </c>
      <c r="K2848" t="str" cm="1">
        <f t="array" ref="K2848">INDEX($P$5:$P$12,MATCH(MIN(ABS(MOD(J2848 - $Q$5:$Q$12 + PI(), 2*PI()) - PI())),ABS(MOD(J2848 - $Q$5:$Q$12 + PI(), 2*PI()) - PI()),0))</f>
        <v>NW</v>
      </c>
      <c r="L2848">
        <v>4.9604540321727901</v>
      </c>
      <c r="M2848">
        <v>9.1931250890095999</v>
      </c>
      <c r="N2848">
        <v>5.0662086274888702</v>
      </c>
    </row>
    <row r="2849" spans="1:14" x14ac:dyDescent="0.3">
      <c r="A2849">
        <v>1682780</v>
      </c>
      <c r="B2849">
        <v>2023</v>
      </c>
      <c r="C2849">
        <v>4</v>
      </c>
      <c r="D2849">
        <v>29</v>
      </c>
      <c r="E2849">
        <v>1800</v>
      </c>
      <c r="F2849">
        <v>12.3611798095703</v>
      </c>
      <c r="G2849">
        <v>-6.39150451660156</v>
      </c>
      <c r="H2849">
        <v>13.915821796439699</v>
      </c>
      <c r="I2849">
        <v>-1.09359195160822</v>
      </c>
      <c r="J2849">
        <f t="shared" si="45"/>
        <v>5.1895933555713665</v>
      </c>
      <c r="K2849" t="str" cm="1">
        <f t="array" ref="K2849">INDEX($P$5:$P$12,MATCH(MIN(ABS(MOD(J2849 - $Q$5:$Q$12 + PI(), 2*PI()) - PI())),ABS(MOD(J2849 - $Q$5:$Q$12 + PI(), 2*PI()) - PI()),0))</f>
        <v>NW</v>
      </c>
      <c r="L2849">
        <v>5.0117566939612201</v>
      </c>
      <c r="M2849">
        <v>9.17650445302327</v>
      </c>
      <c r="N2849">
        <v>4.9254560470581001</v>
      </c>
    </row>
    <row r="2850" spans="1:14" x14ac:dyDescent="0.3">
      <c r="A2850">
        <v>1682784</v>
      </c>
      <c r="B2850">
        <v>2023</v>
      </c>
      <c r="C2850">
        <v>4</v>
      </c>
      <c r="D2850">
        <v>29</v>
      </c>
      <c r="E2850">
        <v>1900</v>
      </c>
      <c r="F2850">
        <v>11.4422106933593</v>
      </c>
      <c r="G2850">
        <v>-5.90429992675781</v>
      </c>
      <c r="H2850">
        <v>12.8757501985841</v>
      </c>
      <c r="I2850">
        <v>-1.09442257492481</v>
      </c>
      <c r="J2850">
        <f t="shared" si="45"/>
        <v>5.1887627322547765</v>
      </c>
      <c r="K2850" t="str" cm="1">
        <f t="array" ref="K2850">INDEX($P$5:$P$12,MATCH(MIN(ABS(MOD(J2850 - $Q$5:$Q$12 + PI(), 2*PI()) - PI())),ABS(MOD(J2850 - $Q$5:$Q$12 + PI(), 2*PI()) - PI()),0))</f>
        <v>NW</v>
      </c>
      <c r="L2850">
        <v>5.0586865636024498</v>
      </c>
      <c r="M2850">
        <v>9.1631245083279005</v>
      </c>
      <c r="N2850">
        <v>4.76292758517795</v>
      </c>
    </row>
    <row r="2851" spans="1:14" x14ac:dyDescent="0.3">
      <c r="A2851">
        <v>1682787</v>
      </c>
      <c r="B2851">
        <v>2023</v>
      </c>
      <c r="C2851">
        <v>4</v>
      </c>
      <c r="D2851">
        <v>29</v>
      </c>
      <c r="E2851">
        <v>2000</v>
      </c>
      <c r="F2851">
        <v>11.351488647460901</v>
      </c>
      <c r="G2851">
        <v>-5.16231872558593</v>
      </c>
      <c r="H2851">
        <v>12.4701976382882</v>
      </c>
      <c r="I2851">
        <v>-1.1439825904896099</v>
      </c>
      <c r="J2851">
        <f t="shared" si="45"/>
        <v>5.1392027166899759</v>
      </c>
      <c r="K2851" t="str" cm="1">
        <f t="array" ref="K2851">INDEX($P$5:$P$12,MATCH(MIN(ABS(MOD(J2851 - $Q$5:$Q$12 + PI(), 2*PI()) - PI())),ABS(MOD(J2851 - $Q$5:$Q$12 + PI(), 2*PI()) - PI()),0))</f>
        <v>NW</v>
      </c>
      <c r="L2851">
        <v>5.1002564960524301</v>
      </c>
      <c r="M2851">
        <v>9.1482789781358491</v>
      </c>
      <c r="N2851">
        <v>4.5976342095269098</v>
      </c>
    </row>
    <row r="2852" spans="1:14" x14ac:dyDescent="0.3">
      <c r="A2852">
        <v>1682791</v>
      </c>
      <c r="B2852">
        <v>2023</v>
      </c>
      <c r="C2852">
        <v>4</v>
      </c>
      <c r="D2852">
        <v>29</v>
      </c>
      <c r="E2852">
        <v>2100</v>
      </c>
      <c r="F2852">
        <v>11.566157836914</v>
      </c>
      <c r="G2852">
        <v>-4.9706048583984304</v>
      </c>
      <c r="H2852">
        <v>12.588999951018399</v>
      </c>
      <c r="I2852">
        <v>-1.16490573428636</v>
      </c>
      <c r="J2852">
        <f t="shared" si="45"/>
        <v>5.1182795728932264</v>
      </c>
      <c r="K2852" t="str" cm="1">
        <f t="array" ref="K2852">INDEX($P$5:$P$12,MATCH(MIN(ABS(MOD(J2852 - $Q$5:$Q$12 + PI(), 2*PI()) - PI())),ABS(MOD(J2852 - $Q$5:$Q$12 + PI(), 2*PI()) - PI()),0))</f>
        <v>NW</v>
      </c>
      <c r="L2852">
        <v>5.1401442575951997</v>
      </c>
      <c r="M2852">
        <v>9.0903340445624394</v>
      </c>
      <c r="N2852">
        <v>4.4386309517754396</v>
      </c>
    </row>
    <row r="2853" spans="1:14" x14ac:dyDescent="0.3">
      <c r="A2853">
        <v>1682794</v>
      </c>
      <c r="B2853">
        <v>2023</v>
      </c>
      <c r="C2853">
        <v>4</v>
      </c>
      <c r="D2853">
        <v>29</v>
      </c>
      <c r="E2853">
        <v>2200</v>
      </c>
      <c r="F2853">
        <v>11.494087524414001</v>
      </c>
      <c r="G2853">
        <v>-4.5151708984374999</v>
      </c>
      <c r="H2853">
        <v>12.3491220846256</v>
      </c>
      <c r="I2853">
        <v>-1.1964901066846201</v>
      </c>
      <c r="J2853">
        <f t="shared" si="45"/>
        <v>5.0866952004949662</v>
      </c>
      <c r="K2853" t="str" cm="1">
        <f t="array" ref="K2853">INDEX($P$5:$P$12,MATCH(MIN(ABS(MOD(J2853 - $Q$5:$Q$12 + PI(), 2*PI()) - PI())),ABS(MOD(J2853 - $Q$5:$Q$12 + PI(), 2*PI()) - PI()),0))</f>
        <v>W</v>
      </c>
      <c r="L2853">
        <v>5.1763121157273497</v>
      </c>
      <c r="M2853">
        <v>9.0404450098673497</v>
      </c>
      <c r="N2853">
        <v>4.3266727659437301</v>
      </c>
    </row>
    <row r="2854" spans="1:14" x14ac:dyDescent="0.3">
      <c r="A2854">
        <v>1682798</v>
      </c>
      <c r="B2854">
        <v>2023</v>
      </c>
      <c r="C2854">
        <v>4</v>
      </c>
      <c r="D2854">
        <v>29</v>
      </c>
      <c r="E2854">
        <v>2300</v>
      </c>
      <c r="F2854">
        <v>10.966597290038999</v>
      </c>
      <c r="G2854">
        <v>-4.4382061767578103</v>
      </c>
      <c r="H2854">
        <v>11.830635240311601</v>
      </c>
      <c r="I2854">
        <v>-1.1862429032359101</v>
      </c>
      <c r="J2854">
        <f t="shared" si="45"/>
        <v>5.0969424039436761</v>
      </c>
      <c r="K2854" t="str" cm="1">
        <f t="array" ref="K2854">INDEX($P$5:$P$12,MATCH(MIN(ABS(MOD(J2854 - $Q$5:$Q$12 + PI(), 2*PI()) - PI())),ABS(MOD(J2854 - $Q$5:$Q$12 + PI(), 2*PI()) - PI()),0))</f>
        <v>W</v>
      </c>
      <c r="L2854">
        <v>5.2118161957531299</v>
      </c>
      <c r="M2854">
        <v>8.9934131834242006</v>
      </c>
      <c r="N2854">
        <v>4.2054164674546897</v>
      </c>
    </row>
    <row r="2855" spans="1:14" x14ac:dyDescent="0.3">
      <c r="A2855">
        <v>1682802</v>
      </c>
      <c r="B2855">
        <v>2023</v>
      </c>
      <c r="C2855">
        <v>4</v>
      </c>
      <c r="D2855">
        <v>29</v>
      </c>
      <c r="E2855">
        <v>0</v>
      </c>
      <c r="F2855">
        <v>5.7524249267578096</v>
      </c>
      <c r="G2855">
        <v>7.7682666015624999</v>
      </c>
      <c r="H2855">
        <v>9.6662484207129697</v>
      </c>
      <c r="I2855">
        <v>-2.5041973661747101</v>
      </c>
      <c r="J2855">
        <f t="shared" si="45"/>
        <v>3.7789879410048761</v>
      </c>
      <c r="K2855" t="str" cm="1">
        <f t="array" ref="K2855">INDEX($P$5:$P$12,MATCH(MIN(ABS(MOD(J2855 - $Q$5:$Q$12 + PI(), 2*PI()) - PI())),ABS(MOD(J2855 - $Q$5:$Q$12 + PI(), 2*PI()) - PI()),0))</f>
        <v>SW</v>
      </c>
      <c r="L2855">
        <v>5.6865373248702804</v>
      </c>
      <c r="M2855">
        <v>8.9061355590820295</v>
      </c>
      <c r="N2855">
        <v>2.8550908830430699</v>
      </c>
    </row>
    <row r="2856" spans="1:14" x14ac:dyDescent="0.3">
      <c r="A2856">
        <v>1682805</v>
      </c>
      <c r="B2856">
        <v>2023</v>
      </c>
      <c r="C2856">
        <v>4</v>
      </c>
      <c r="D2856">
        <v>29</v>
      </c>
      <c r="E2856">
        <v>100</v>
      </c>
      <c r="F2856">
        <v>4.8893023681640599</v>
      </c>
      <c r="G2856">
        <v>8.72596130371093</v>
      </c>
      <c r="H2856">
        <v>10.0023836319747</v>
      </c>
      <c r="I2856">
        <v>-2.6308632251557702</v>
      </c>
      <c r="J2856">
        <f t="shared" si="45"/>
        <v>3.652322082023816</v>
      </c>
      <c r="K2856" t="str" cm="1">
        <f t="array" ref="K2856">INDEX($P$5:$P$12,MATCH(MIN(ABS(MOD(J2856 - $Q$5:$Q$12 + PI(), 2*PI()) - PI())),ABS(MOD(J2856 - $Q$5:$Q$12 + PI(), 2*PI()) - PI()),0))</f>
        <v>SW</v>
      </c>
      <c r="L2856">
        <v>5.6310664017063701</v>
      </c>
      <c r="M2856">
        <v>8.8161100811428401</v>
      </c>
      <c r="N2856">
        <v>2.9153411653306698</v>
      </c>
    </row>
    <row r="2857" spans="1:14" x14ac:dyDescent="0.3">
      <c r="A2857">
        <v>1682809</v>
      </c>
      <c r="B2857">
        <v>2023</v>
      </c>
      <c r="C2857">
        <v>4</v>
      </c>
      <c r="D2857">
        <v>29</v>
      </c>
      <c r="E2857">
        <v>200</v>
      </c>
      <c r="F2857">
        <v>4.7772424316406203</v>
      </c>
      <c r="G2857">
        <v>10.226830444335899</v>
      </c>
      <c r="H2857">
        <v>11.2876085238576</v>
      </c>
      <c r="I2857">
        <v>-2.7045864412957701</v>
      </c>
      <c r="J2857">
        <f t="shared" si="45"/>
        <v>3.5785988658838161</v>
      </c>
      <c r="K2857" t="str" cm="1">
        <f t="array" ref="K2857">INDEX($P$5:$P$12,MATCH(MIN(ABS(MOD(J2857 - $Q$5:$Q$12 + PI(), 2*PI()) - PI())),ABS(MOD(J2857 - $Q$5:$Q$12 + PI(), 2*PI()) - PI()),0))</f>
        <v>SW</v>
      </c>
      <c r="L2857">
        <v>5.5397176090623503</v>
      </c>
      <c r="M2857">
        <v>8.6749040815565301</v>
      </c>
      <c r="N2857">
        <v>2.9927673339843701</v>
      </c>
    </row>
    <row r="2858" spans="1:14" x14ac:dyDescent="0.3">
      <c r="A2858">
        <v>1682812</v>
      </c>
      <c r="B2858">
        <v>2023</v>
      </c>
      <c r="C2858">
        <v>4</v>
      </c>
      <c r="D2858">
        <v>30</v>
      </c>
      <c r="E2858">
        <v>300</v>
      </c>
      <c r="F2858">
        <v>9.4024188232421793</v>
      </c>
      <c r="G2858">
        <v>-3.8679125976562498</v>
      </c>
      <c r="H2858">
        <v>10.1669182936997</v>
      </c>
      <c r="I2858">
        <v>-1.18052321615013</v>
      </c>
      <c r="J2858">
        <f t="shared" si="45"/>
        <v>5.1026620910294564</v>
      </c>
      <c r="K2858" t="str" cm="1">
        <f t="array" ref="K2858">INDEX($P$5:$P$12,MATCH(MIN(ABS(MOD(J2858 - $Q$5:$Q$12 + PI(), 2*PI()) - PI())),ABS(MOD(J2858 - $Q$5:$Q$12 + PI(), 2*PI()) - PI()),0))</f>
        <v>W</v>
      </c>
      <c r="L2858">
        <v>5.3372404304515104</v>
      </c>
      <c r="M2858">
        <v>8.7968355814615808</v>
      </c>
      <c r="N2858">
        <v>3.6983982721964499</v>
      </c>
    </row>
    <row r="2859" spans="1:14" x14ac:dyDescent="0.3">
      <c r="A2859">
        <v>1682816</v>
      </c>
      <c r="B2859">
        <v>2023</v>
      </c>
      <c r="C2859">
        <v>4</v>
      </c>
      <c r="D2859">
        <v>30</v>
      </c>
      <c r="E2859">
        <v>400</v>
      </c>
      <c r="F2859">
        <v>9.2998870849609307</v>
      </c>
      <c r="G2859">
        <v>-3.7995043945312501</v>
      </c>
      <c r="H2859">
        <v>10.0461004094666</v>
      </c>
      <c r="I2859">
        <v>-1.18293778564479</v>
      </c>
      <c r="J2859">
        <f t="shared" si="45"/>
        <v>5.1002475215347962</v>
      </c>
      <c r="K2859" t="str" cm="1">
        <f t="array" ref="K2859">INDEX($P$5:$P$12,MATCH(MIN(ABS(MOD(J2859 - $Q$5:$Q$12 + PI(), 2*PI()) - PI())),ABS(MOD(J2859 - $Q$5:$Q$12 + PI(), 2*PI()) - PI()),0))</f>
        <v>W</v>
      </c>
      <c r="L2859">
        <v>5.3616169949039296</v>
      </c>
      <c r="M2859">
        <v>8.7356622483995192</v>
      </c>
      <c r="N2859">
        <v>3.5848979949951101</v>
      </c>
    </row>
    <row r="2860" spans="1:14" x14ac:dyDescent="0.3">
      <c r="A2860">
        <v>1682820</v>
      </c>
      <c r="B2860">
        <v>2023</v>
      </c>
      <c r="C2860">
        <v>4</v>
      </c>
      <c r="D2860">
        <v>30</v>
      </c>
      <c r="E2860">
        <v>500</v>
      </c>
      <c r="F2860">
        <v>9.0835388183593704</v>
      </c>
      <c r="G2860">
        <v>-3.82786193847656</v>
      </c>
      <c r="H2860">
        <v>9.8571397719966996</v>
      </c>
      <c r="I2860">
        <v>-1.17197337307101</v>
      </c>
      <c r="J2860">
        <f t="shared" si="45"/>
        <v>5.1112119341085762</v>
      </c>
      <c r="K2860" t="str" cm="1">
        <f t="array" ref="K2860">INDEX($P$5:$P$12,MATCH(MIN(ABS(MOD(J2860 - $Q$5:$Q$12 + PI(), 2*PI()) - PI())),ABS(MOD(J2860 - $Q$5:$Q$12 + PI(), 2*PI()) - PI()),0))</f>
        <v>NW</v>
      </c>
      <c r="L2860">
        <v>5.3834250884383703</v>
      </c>
      <c r="M2860">
        <v>8.6715092129177496</v>
      </c>
      <c r="N2860">
        <v>3.4798931545681402</v>
      </c>
    </row>
    <row r="2861" spans="1:14" x14ac:dyDescent="0.3">
      <c r="A2861">
        <v>1682823</v>
      </c>
      <c r="B2861">
        <v>2023</v>
      </c>
      <c r="C2861">
        <v>4</v>
      </c>
      <c r="D2861">
        <v>30</v>
      </c>
      <c r="E2861">
        <v>600</v>
      </c>
      <c r="F2861">
        <v>8.9737713623046798</v>
      </c>
      <c r="G2861">
        <v>-3.6171081542968699</v>
      </c>
      <c r="H2861">
        <v>9.6753317184890708</v>
      </c>
      <c r="I2861">
        <v>-1.18764139718968</v>
      </c>
      <c r="J2861">
        <f t="shared" si="45"/>
        <v>5.0955439099899067</v>
      </c>
      <c r="K2861" t="str" cm="1">
        <f t="array" ref="K2861">INDEX($P$5:$P$12,MATCH(MIN(ABS(MOD(J2861 - $Q$5:$Q$12 + PI(), 2*PI()) - PI())),ABS(MOD(J2861 - $Q$5:$Q$12 + PI(), 2*PI()) - PI()),0))</f>
        <v>W</v>
      </c>
      <c r="L2861">
        <v>5.4020622448348998</v>
      </c>
      <c r="M2861">
        <v>8.6057014465331996</v>
      </c>
      <c r="N2861">
        <v>3.38429896036783</v>
      </c>
    </row>
    <row r="2862" spans="1:14" x14ac:dyDescent="0.3">
      <c r="A2862">
        <v>1682827</v>
      </c>
      <c r="B2862">
        <v>2023</v>
      </c>
      <c r="C2862">
        <v>4</v>
      </c>
      <c r="D2862">
        <v>30</v>
      </c>
      <c r="E2862">
        <v>700</v>
      </c>
      <c r="F2862">
        <v>9.2314068603515604</v>
      </c>
      <c r="G2862">
        <v>-3.15151489257812</v>
      </c>
      <c r="H2862">
        <v>9.7545332404727301</v>
      </c>
      <c r="I2862">
        <v>-1.2418119061355899</v>
      </c>
      <c r="J2862">
        <f t="shared" si="45"/>
        <v>5.0413734010439963</v>
      </c>
      <c r="K2862" t="str" cm="1">
        <f t="array" ref="K2862">INDEX($P$5:$P$12,MATCH(MIN(ABS(MOD(J2862 - $Q$5:$Q$12 + PI(), 2*PI()) - PI())),ABS(MOD(J2862 - $Q$5:$Q$12 + PI(), 2*PI()) - PI()),0))</f>
        <v>W</v>
      </c>
      <c r="L2862">
        <v>5.4156985765178201</v>
      </c>
      <c r="M2862">
        <v>8.5354338751898808</v>
      </c>
      <c r="N2862">
        <v>3.3006089528401601</v>
      </c>
    </row>
    <row r="2863" spans="1:14" x14ac:dyDescent="0.3">
      <c r="A2863">
        <v>1682830</v>
      </c>
      <c r="B2863">
        <v>2023</v>
      </c>
      <c r="C2863">
        <v>4</v>
      </c>
      <c r="D2863">
        <v>30</v>
      </c>
      <c r="E2863">
        <v>800</v>
      </c>
      <c r="F2863">
        <v>9.4093212890625004</v>
      </c>
      <c r="G2863">
        <v>-3.17439697265625</v>
      </c>
      <c r="H2863">
        <v>9.9303637023431293</v>
      </c>
      <c r="I2863">
        <v>-1.24541963962428</v>
      </c>
      <c r="J2863">
        <f t="shared" si="45"/>
        <v>5.0377656675553064</v>
      </c>
      <c r="K2863" t="str" cm="1">
        <f t="array" ref="K2863">INDEX($P$5:$P$12,MATCH(MIN(ABS(MOD(J2863 - $Q$5:$Q$12 + PI(), 2*PI()) - PI())),ABS(MOD(J2863 - $Q$5:$Q$12 + PI(), 2*PI()) - PI()),0))</f>
        <v>W</v>
      </c>
      <c r="L2863">
        <v>5.4249805806371096</v>
      </c>
      <c r="M2863">
        <v>8.4827689064873493</v>
      </c>
      <c r="N2863">
        <v>3.2489047580295098</v>
      </c>
    </row>
    <row r="2864" spans="1:14" x14ac:dyDescent="0.3">
      <c r="A2864">
        <v>1682834</v>
      </c>
      <c r="B2864">
        <v>2023</v>
      </c>
      <c r="C2864">
        <v>4</v>
      </c>
      <c r="D2864">
        <v>30</v>
      </c>
      <c r="E2864">
        <v>900</v>
      </c>
      <c r="F2864">
        <v>9.3899353027343704</v>
      </c>
      <c r="G2864">
        <v>-3.3420294189453101</v>
      </c>
      <c r="H2864">
        <v>9.9669476584676193</v>
      </c>
      <c r="I2864">
        <v>-1.22886076735873</v>
      </c>
      <c r="J2864">
        <f t="shared" si="45"/>
        <v>5.0543245398208558</v>
      </c>
      <c r="K2864" t="str" cm="1">
        <f t="array" ref="K2864">INDEX($P$5:$P$12,MATCH(MIN(ABS(MOD(J2864 - $Q$5:$Q$12 + PI(), 2*PI()) - PI())),ABS(MOD(J2864 - $Q$5:$Q$12 + PI(), 2*PI()) - PI()),0))</f>
        <v>W</v>
      </c>
      <c r="L2864">
        <v>5.4341326224952002</v>
      </c>
      <c r="M2864">
        <v>8.4125464757283499</v>
      </c>
      <c r="N2864">
        <v>3.18997266557481</v>
      </c>
    </row>
    <row r="2865" spans="1:14" x14ac:dyDescent="0.3">
      <c r="A2865">
        <v>1682838</v>
      </c>
      <c r="B2865">
        <v>2023</v>
      </c>
      <c r="C2865">
        <v>4</v>
      </c>
      <c r="D2865">
        <v>30</v>
      </c>
      <c r="E2865">
        <v>1000</v>
      </c>
      <c r="F2865">
        <v>9.8711389160156209</v>
      </c>
      <c r="G2865">
        <v>-2.7304901123046799</v>
      </c>
      <c r="H2865">
        <v>10.2418240442155</v>
      </c>
      <c r="I2865">
        <v>-1.3009306936584499</v>
      </c>
      <c r="J2865">
        <f t="shared" si="45"/>
        <v>4.9822546135211363</v>
      </c>
      <c r="K2865" t="str" cm="1">
        <f t="array" ref="K2865">INDEX($P$5:$P$12,MATCH(MIN(ABS(MOD(J2865 - $Q$5:$Q$12 + PI(), 2*PI()) - PI())),ABS(MOD(J2865 - $Q$5:$Q$12 + PI(), 2*PI()) - PI()),0))</f>
        <v>W</v>
      </c>
      <c r="L2865">
        <v>5.4350889932333297</v>
      </c>
      <c r="M2865">
        <v>8.3310000101725201</v>
      </c>
      <c r="N2865">
        <v>3.1563064787122901</v>
      </c>
    </row>
    <row r="2866" spans="1:14" x14ac:dyDescent="0.3">
      <c r="A2866">
        <v>1682841</v>
      </c>
      <c r="B2866">
        <v>2023</v>
      </c>
      <c r="C2866">
        <v>4</v>
      </c>
      <c r="D2866">
        <v>30</v>
      </c>
      <c r="E2866">
        <v>1100</v>
      </c>
      <c r="F2866">
        <v>9.8855694580078097</v>
      </c>
      <c r="G2866">
        <v>-2.5416979980468701</v>
      </c>
      <c r="H2866">
        <v>10.2070912713844</v>
      </c>
      <c r="I2866">
        <v>-1.3191353494907101</v>
      </c>
      <c r="J2866">
        <f t="shared" si="45"/>
        <v>4.9640499576888759</v>
      </c>
      <c r="K2866" t="str" cm="1">
        <f t="array" ref="K2866">INDEX($P$5:$P$12,MATCH(MIN(ABS(MOD(J2866 - $Q$5:$Q$12 + PI(), 2*PI()) - PI())),ABS(MOD(J2866 - $Q$5:$Q$12 + PI(), 2*PI()) - PI()),0))</f>
        <v>W</v>
      </c>
      <c r="L2866">
        <v>5.4363952441573398</v>
      </c>
      <c r="M2866">
        <v>8.2734462949964698</v>
      </c>
      <c r="N2866">
        <v>3.12846151987711</v>
      </c>
    </row>
    <row r="2867" spans="1:14" x14ac:dyDescent="0.3">
      <c r="A2867">
        <v>1682845</v>
      </c>
      <c r="B2867">
        <v>2023</v>
      </c>
      <c r="C2867">
        <v>4</v>
      </c>
      <c r="D2867">
        <v>30</v>
      </c>
      <c r="E2867">
        <v>1200</v>
      </c>
      <c r="F2867">
        <v>10.305018310546799</v>
      </c>
      <c r="G2867">
        <v>-2.3928124999999998</v>
      </c>
      <c r="H2867">
        <v>10.5791754896524</v>
      </c>
      <c r="I2867">
        <v>-1.3426406524424801</v>
      </c>
      <c r="J2867">
        <f t="shared" si="45"/>
        <v>4.9405446547371064</v>
      </c>
      <c r="K2867" t="str" cm="1">
        <f t="array" ref="K2867">INDEX($P$5:$P$12,MATCH(MIN(ABS(MOD(J2867 - $Q$5:$Q$12 + PI(), 2*PI()) - PI())),ABS(MOD(J2867 - $Q$5:$Q$12 + PI(), 2*PI()) - PI()),0))</f>
        <v>W</v>
      </c>
      <c r="L2867">
        <v>5.4361286913229003</v>
      </c>
      <c r="M2867">
        <v>8.2304324044121593</v>
      </c>
      <c r="N2867">
        <v>3.1144692103068001</v>
      </c>
    </row>
    <row r="2868" spans="1:14" x14ac:dyDescent="0.3">
      <c r="A2868">
        <v>1682848</v>
      </c>
      <c r="B2868">
        <v>2023</v>
      </c>
      <c r="C2868">
        <v>4</v>
      </c>
      <c r="D2868">
        <v>30</v>
      </c>
      <c r="E2868">
        <v>1300</v>
      </c>
      <c r="F2868">
        <v>10.4575921630859</v>
      </c>
      <c r="G2868">
        <v>-2.4261608886718702</v>
      </c>
      <c r="H2868">
        <v>10.7353383974217</v>
      </c>
      <c r="I2868">
        <v>-1.3428292997232401</v>
      </c>
      <c r="J2868">
        <f t="shared" si="45"/>
        <v>4.9403560074563462</v>
      </c>
      <c r="K2868" t="str" cm="1">
        <f t="array" ref="K2868">INDEX($P$5:$P$12,MATCH(MIN(ABS(MOD(J2868 - $Q$5:$Q$12 + PI(), 2*PI()) - PI())),ABS(MOD(J2868 - $Q$5:$Q$12 + PI(), 2*PI()) - PI()),0))</f>
        <v>W</v>
      </c>
      <c r="L2868">
        <v>5.4328576193279901</v>
      </c>
      <c r="M2868">
        <v>8.19016276465522</v>
      </c>
      <c r="N2868">
        <v>3.1227171156141398</v>
      </c>
    </row>
    <row r="2869" spans="1:14" x14ac:dyDescent="0.3">
      <c r="A2869">
        <v>1682852</v>
      </c>
      <c r="B2869">
        <v>2023</v>
      </c>
      <c r="C2869">
        <v>4</v>
      </c>
      <c r="D2869">
        <v>30</v>
      </c>
      <c r="E2869">
        <v>1400</v>
      </c>
      <c r="F2869">
        <v>10.286648559570301</v>
      </c>
      <c r="G2869">
        <v>-2.2030053710937501</v>
      </c>
      <c r="H2869">
        <v>10.51990357623</v>
      </c>
      <c r="I2869">
        <v>-1.3598216380724899</v>
      </c>
      <c r="J2869">
        <f t="shared" si="45"/>
        <v>4.9233636691070961</v>
      </c>
      <c r="K2869" t="str" cm="1">
        <f t="array" ref="K2869">INDEX($P$5:$P$12,MATCH(MIN(ABS(MOD(J2869 - $Q$5:$Q$12 + PI(), 2*PI()) - PI())),ABS(MOD(J2869 - $Q$5:$Q$12 + PI(), 2*PI()) - PI()),0))</f>
        <v>W</v>
      </c>
      <c r="L2869">
        <v>5.4373733936350401</v>
      </c>
      <c r="M2869">
        <v>8.1960218217637806</v>
      </c>
      <c r="N2869">
        <v>3.1263359917534701</v>
      </c>
    </row>
    <row r="2870" spans="1:14" x14ac:dyDescent="0.3">
      <c r="A2870">
        <v>1682856</v>
      </c>
      <c r="B2870">
        <v>2023</v>
      </c>
      <c r="C2870">
        <v>4</v>
      </c>
      <c r="D2870">
        <v>30</v>
      </c>
      <c r="E2870">
        <v>1500</v>
      </c>
      <c r="F2870">
        <v>9.9689923095703108</v>
      </c>
      <c r="G2870">
        <v>-2.00706359863281</v>
      </c>
      <c r="H2870">
        <v>10.169027090003601</v>
      </c>
      <c r="I2870">
        <v>-1.37212163373406</v>
      </c>
      <c r="J2870">
        <f t="shared" si="45"/>
        <v>4.9110636734455264</v>
      </c>
      <c r="K2870" t="str" cm="1">
        <f t="array" ref="K2870">INDEX($P$5:$P$12,MATCH(MIN(ABS(MOD(J2870 - $Q$5:$Q$12 + PI(), 2*PI()) - PI())),ABS(MOD(J2870 - $Q$5:$Q$12 + PI(), 2*PI()) - PI()),0))</f>
        <v>W</v>
      </c>
      <c r="L2870">
        <v>5.4495737488582003</v>
      </c>
      <c r="M2870">
        <v>8.2473337385389502</v>
      </c>
      <c r="N2870">
        <v>3.1238427691989399</v>
      </c>
    </row>
    <row r="2871" spans="1:14" x14ac:dyDescent="0.3">
      <c r="A2871">
        <v>1682859</v>
      </c>
      <c r="B2871">
        <v>2023</v>
      </c>
      <c r="C2871">
        <v>4</v>
      </c>
      <c r="D2871">
        <v>30</v>
      </c>
      <c r="E2871">
        <v>1600</v>
      </c>
      <c r="F2871">
        <v>9.8243414306640595</v>
      </c>
      <c r="G2871">
        <v>-2.1804150390624999</v>
      </c>
      <c r="H2871">
        <v>10.0633937759004</v>
      </c>
      <c r="I2871">
        <v>-1.35239627007011</v>
      </c>
      <c r="J2871">
        <f t="shared" si="45"/>
        <v>4.9307890371094762</v>
      </c>
      <c r="K2871" t="str" cm="1">
        <f t="array" ref="K2871">INDEX($P$5:$P$12,MATCH(MIN(ABS(MOD(J2871 - $Q$5:$Q$12 + PI(), 2*PI()) - PI())),ABS(MOD(J2871 - $Q$5:$Q$12 + PI(), 2*PI()) - PI()),0))</f>
        <v>W</v>
      </c>
      <c r="L2871">
        <v>5.4670331962393304</v>
      </c>
      <c r="M2871">
        <v>8.3281291325886997</v>
      </c>
      <c r="N2871">
        <v>3.12248049841986</v>
      </c>
    </row>
    <row r="2872" spans="1:14" x14ac:dyDescent="0.3">
      <c r="A2872">
        <v>1682863</v>
      </c>
      <c r="B2872">
        <v>2023</v>
      </c>
      <c r="C2872">
        <v>4</v>
      </c>
      <c r="D2872">
        <v>30</v>
      </c>
      <c r="E2872">
        <v>1700</v>
      </c>
      <c r="F2872">
        <v>10.052515869140599</v>
      </c>
      <c r="G2872">
        <v>-2.6876098632812502</v>
      </c>
      <c r="H2872">
        <v>10.4055909047266</v>
      </c>
      <c r="I2872">
        <v>-1.3095496015539501</v>
      </c>
      <c r="J2872">
        <f t="shared" si="45"/>
        <v>4.9736357056256359</v>
      </c>
      <c r="K2872" t="str" cm="1">
        <f t="array" ref="K2872">INDEX($P$5:$P$12,MATCH(MIN(ABS(MOD(J2872 - $Q$5:$Q$12 + PI(), 2*PI()) - PI())),ABS(MOD(J2872 - $Q$5:$Q$12 + PI(), 2*PI()) - PI()),0))</f>
        <v>W</v>
      </c>
      <c r="L2872">
        <v>5.48487069413253</v>
      </c>
      <c r="M2872">
        <v>8.4056097666422502</v>
      </c>
      <c r="N2872">
        <v>3.1367499033609998</v>
      </c>
    </row>
    <row r="2873" spans="1:14" x14ac:dyDescent="0.3">
      <c r="A2873">
        <v>1682866</v>
      </c>
      <c r="B2873">
        <v>2023</v>
      </c>
      <c r="C2873">
        <v>4</v>
      </c>
      <c r="D2873">
        <v>30</v>
      </c>
      <c r="E2873">
        <v>1800</v>
      </c>
      <c r="F2873">
        <v>9.8030310058593706</v>
      </c>
      <c r="G2873">
        <v>-3.5205682373046798</v>
      </c>
      <c r="H2873">
        <v>10.416036559812801</v>
      </c>
      <c r="I2873">
        <v>-1.22601062767502</v>
      </c>
      <c r="J2873">
        <f t="shared" si="45"/>
        <v>5.0571746795045662</v>
      </c>
      <c r="K2873" t="str" cm="1">
        <f t="array" ref="K2873">INDEX($P$5:$P$12,MATCH(MIN(ABS(MOD(J2873 - $Q$5:$Q$12 + PI(), 2*PI()) - PI())),ABS(MOD(J2873 - $Q$5:$Q$12 + PI(), 2*PI()) - PI()),0))</f>
        <v>W</v>
      </c>
      <c r="L2873">
        <v>5.5033269923003596</v>
      </c>
      <c r="M2873">
        <v>8.4763058556450694</v>
      </c>
      <c r="N2873">
        <v>3.1661462783813401</v>
      </c>
    </row>
    <row r="2874" spans="1:14" x14ac:dyDescent="0.3">
      <c r="A2874">
        <v>1682870</v>
      </c>
      <c r="B2874">
        <v>2023</v>
      </c>
      <c r="C2874">
        <v>4</v>
      </c>
      <c r="D2874">
        <v>30</v>
      </c>
      <c r="E2874">
        <v>1900</v>
      </c>
      <c r="F2874">
        <v>9.4045892333984291</v>
      </c>
      <c r="G2874">
        <v>-4.30145568847656</v>
      </c>
      <c r="H2874">
        <v>10.3416062431752</v>
      </c>
      <c r="I2874">
        <v>-1.14182351418656</v>
      </c>
      <c r="J2874">
        <f t="shared" si="45"/>
        <v>5.1413617929930258</v>
      </c>
      <c r="K2874" t="str" cm="1">
        <f t="array" ref="K2874">INDEX($P$5:$P$12,MATCH(MIN(ABS(MOD(J2874 - $Q$5:$Q$12 + PI(), 2*PI()) - PI())),ABS(MOD(J2874 - $Q$5:$Q$12 + PI(), 2*PI()) - PI()),0))</f>
        <v>NW</v>
      </c>
      <c r="L2874">
        <v>5.5265090402318497</v>
      </c>
      <c r="M2874">
        <v>8.5636881722344196</v>
      </c>
      <c r="N2874">
        <v>3.1951431698269301</v>
      </c>
    </row>
    <row r="2875" spans="1:14" x14ac:dyDescent="0.3">
      <c r="A2875">
        <v>1682874</v>
      </c>
      <c r="B2875">
        <v>2023</v>
      </c>
      <c r="C2875">
        <v>4</v>
      </c>
      <c r="D2875">
        <v>30</v>
      </c>
      <c r="E2875">
        <v>2000</v>
      </c>
      <c r="F2875">
        <v>9.1960382080078098</v>
      </c>
      <c r="G2875">
        <v>-4.7396978759765602</v>
      </c>
      <c r="H2875">
        <v>10.3456200722178</v>
      </c>
      <c r="I2875">
        <v>-1.0948996197122201</v>
      </c>
      <c r="J2875">
        <f t="shared" si="45"/>
        <v>5.1882856874673662</v>
      </c>
      <c r="K2875" t="str" cm="1">
        <f t="array" ref="K2875">INDEX($P$5:$P$12,MATCH(MIN(ABS(MOD(J2875 - $Q$5:$Q$12 + PI(), 2*PI()) - PI())),ABS(MOD(J2875 - $Q$5:$Q$12 + PI(), 2*PI()) - PI()),0))</f>
        <v>NW</v>
      </c>
      <c r="L2875">
        <v>5.5515470155363396</v>
      </c>
      <c r="M2875">
        <v>8.6619377136230398</v>
      </c>
      <c r="N2875">
        <v>3.2231169806586299</v>
      </c>
    </row>
    <row r="2876" spans="1:14" x14ac:dyDescent="0.3">
      <c r="A2876">
        <v>1682877</v>
      </c>
      <c r="B2876">
        <v>2023</v>
      </c>
      <c r="C2876">
        <v>4</v>
      </c>
      <c r="D2876">
        <v>30</v>
      </c>
      <c r="E2876">
        <v>2100</v>
      </c>
      <c r="F2876">
        <v>9.0129150390625004</v>
      </c>
      <c r="G2876">
        <v>-5.0479736328125</v>
      </c>
      <c r="H2876">
        <v>10.3302795363402</v>
      </c>
      <c r="I2876">
        <v>-1.0602454014412801</v>
      </c>
      <c r="J2876">
        <f t="shared" si="45"/>
        <v>5.2229399057383059</v>
      </c>
      <c r="K2876" t="str" cm="1">
        <f t="array" ref="K2876">INDEX($P$5:$P$12,MATCH(MIN(ABS(MOD(J2876 - $Q$5:$Q$12 + PI(), 2*PI()) - PI())),ABS(MOD(J2876 - $Q$5:$Q$12 + PI(), 2*PI()) - PI()),0))</f>
        <v>NW</v>
      </c>
      <c r="L2876">
        <v>5.5750346759982596</v>
      </c>
      <c r="M2876">
        <v>8.7582781049940301</v>
      </c>
      <c r="N2876">
        <v>3.2529759936862499</v>
      </c>
    </row>
    <row r="2877" spans="1:14" x14ac:dyDescent="0.3">
      <c r="A2877">
        <v>1682881</v>
      </c>
      <c r="B2877">
        <v>2023</v>
      </c>
      <c r="C2877">
        <v>4</v>
      </c>
      <c r="D2877">
        <v>30</v>
      </c>
      <c r="E2877">
        <v>2200</v>
      </c>
      <c r="F2877">
        <v>8.9474890136718699</v>
      </c>
      <c r="G2877">
        <v>-5.0995910644531204</v>
      </c>
      <c r="H2877">
        <v>10.2987081070602</v>
      </c>
      <c r="I2877">
        <v>-1.0527680938525199</v>
      </c>
      <c r="J2877">
        <f t="shared" si="45"/>
        <v>5.2304172133270663</v>
      </c>
      <c r="K2877" t="str" cm="1">
        <f t="array" ref="K2877">INDEX($P$5:$P$12,MATCH(MIN(ABS(MOD(J2877 - $Q$5:$Q$12 + PI(), 2*PI()) - PI())),ABS(MOD(J2877 - $Q$5:$Q$12 + PI(), 2*PI()) - PI()),0))</f>
        <v>NW</v>
      </c>
      <c r="L2877">
        <v>5.5929230698589603</v>
      </c>
      <c r="M2877">
        <v>8.8523521423339808</v>
      </c>
      <c r="N2877">
        <v>3.2975600560506102</v>
      </c>
    </row>
    <row r="2878" spans="1:14" x14ac:dyDescent="0.3">
      <c r="A2878">
        <v>1682884</v>
      </c>
      <c r="B2878">
        <v>2023</v>
      </c>
      <c r="C2878">
        <v>4</v>
      </c>
      <c r="D2878">
        <v>30</v>
      </c>
      <c r="E2878">
        <v>2300</v>
      </c>
      <c r="F2878">
        <v>8.2128759765625006</v>
      </c>
      <c r="G2878">
        <v>-4.9764550781250003</v>
      </c>
      <c r="H2878">
        <v>9.6029389746573699</v>
      </c>
      <c r="I2878">
        <v>-1.02602552045081</v>
      </c>
      <c r="J2878">
        <f t="shared" si="45"/>
        <v>5.257159786728776</v>
      </c>
      <c r="K2878" t="str" cm="1">
        <f t="array" ref="K2878">INDEX($P$5:$P$12,MATCH(MIN(ABS(MOD(J2878 - $Q$5:$Q$12 + PI(), 2*PI()) - PI())),ABS(MOD(J2878 - $Q$5:$Q$12 + PI(), 2*PI()) - PI()),0))</f>
        <v>NW</v>
      </c>
      <c r="L2878">
        <v>5.6142757036656397</v>
      </c>
      <c r="M2878">
        <v>8.9703811009724905</v>
      </c>
      <c r="N2878">
        <v>3.3173563215467601</v>
      </c>
    </row>
    <row r="2879" spans="1:14" x14ac:dyDescent="0.3">
      <c r="A2879">
        <v>1682888</v>
      </c>
      <c r="B2879">
        <v>2023</v>
      </c>
      <c r="C2879">
        <v>4</v>
      </c>
      <c r="D2879">
        <v>30</v>
      </c>
      <c r="E2879">
        <v>0</v>
      </c>
      <c r="F2879">
        <v>10.4396392822265</v>
      </c>
      <c r="G2879">
        <v>-4.4223144531249998</v>
      </c>
      <c r="H2879">
        <v>11.3376776045769</v>
      </c>
      <c r="I2879">
        <v>-1.1701053278707401</v>
      </c>
      <c r="J2879">
        <f t="shared" si="45"/>
        <v>5.1130799793088464</v>
      </c>
      <c r="K2879" t="str" cm="1">
        <f t="array" ref="K2879">INDEX($P$5:$P$12,MATCH(MIN(ABS(MOD(J2879 - $Q$5:$Q$12 + PI(), 2*PI()) - PI())),ABS(MOD(J2879 - $Q$5:$Q$12 + PI(), 2*PI()) - PI()),0))</f>
        <v>NW</v>
      </c>
      <c r="L2879">
        <v>5.2459941399187704</v>
      </c>
      <c r="M2879">
        <v>8.9448692533704897</v>
      </c>
      <c r="N2879">
        <v>4.0797425376044298</v>
      </c>
    </row>
    <row r="2880" spans="1:14" x14ac:dyDescent="0.3">
      <c r="A2880">
        <v>1682892</v>
      </c>
      <c r="B2880">
        <v>2023</v>
      </c>
      <c r="C2880">
        <v>4</v>
      </c>
      <c r="D2880">
        <v>30</v>
      </c>
      <c r="E2880">
        <v>100</v>
      </c>
      <c r="F2880">
        <v>9.9041204833984295</v>
      </c>
      <c r="G2880">
        <v>-4.3302111816406201</v>
      </c>
      <c r="H2880">
        <v>10.8093631369881</v>
      </c>
      <c r="I2880">
        <v>-1.15862672162821</v>
      </c>
      <c r="J2880">
        <f t="shared" si="45"/>
        <v>5.1245585855513767</v>
      </c>
      <c r="K2880" t="str" cm="1">
        <f t="array" ref="K2880">INDEX($P$5:$P$12,MATCH(MIN(ABS(MOD(J2880 - $Q$5:$Q$12 + PI(), 2*PI()) - PI())),ABS(MOD(J2880 - $Q$5:$Q$12 + PI(), 2*PI()) - PI()),0))</f>
        <v>NW</v>
      </c>
      <c r="L2880">
        <v>5.27881233321318</v>
      </c>
      <c r="M2880">
        <v>8.8961255815294003</v>
      </c>
      <c r="N2880">
        <v>3.95113934410942</v>
      </c>
    </row>
    <row r="2881" spans="1:14" x14ac:dyDescent="0.3">
      <c r="A2881">
        <v>1682895</v>
      </c>
      <c r="B2881">
        <v>2023</v>
      </c>
      <c r="C2881">
        <v>4</v>
      </c>
      <c r="D2881">
        <v>30</v>
      </c>
      <c r="E2881">
        <v>200</v>
      </c>
      <c r="F2881">
        <v>9.5907977294921807</v>
      </c>
      <c r="G2881">
        <v>-4.13242736816406</v>
      </c>
      <c r="H2881">
        <v>10.4431966868954</v>
      </c>
      <c r="I2881">
        <v>-1.1639607127399501</v>
      </c>
      <c r="J2881">
        <f t="shared" si="45"/>
        <v>5.1192245944396362</v>
      </c>
      <c r="K2881" t="str" cm="1">
        <f t="array" ref="K2881">INDEX($P$5:$P$12,MATCH(MIN(ABS(MOD(J2881 - $Q$5:$Q$12 + PI(), 2*PI()) - PI())),ABS(MOD(J2881 - $Q$5:$Q$12 + PI(), 2*PI()) - PI()),0))</f>
        <v>NW</v>
      </c>
      <c r="L2881">
        <v>5.3095624931490999</v>
      </c>
      <c r="M2881">
        <v>8.8492284350925008</v>
      </c>
      <c r="N2881">
        <v>3.8216584523518802</v>
      </c>
    </row>
    <row r="2882" spans="1:14" x14ac:dyDescent="0.3">
      <c r="A2882">
        <v>1682899</v>
      </c>
      <c r="B2882">
        <v>2023</v>
      </c>
      <c r="C2882">
        <v>5</v>
      </c>
      <c r="D2882">
        <v>1</v>
      </c>
      <c r="E2882">
        <v>300</v>
      </c>
      <c r="F2882">
        <v>8.6381372070312494</v>
      </c>
      <c r="G2882">
        <v>-3.5922961425781201</v>
      </c>
      <c r="H2882">
        <v>9.3553196622819499</v>
      </c>
      <c r="I2882">
        <v>-1.17668875345159</v>
      </c>
      <c r="J2882">
        <f t="shared" si="45"/>
        <v>5.1064965537279967</v>
      </c>
      <c r="K2882" t="str" cm="1">
        <f t="array" ref="K2882">INDEX($P$5:$P$12,MATCH(MIN(ABS(MOD(J2882 - $Q$5:$Q$12 + PI(), 2*PI()) - PI())),ABS(MOD(J2882 - $Q$5:$Q$12 + PI(), 2*PI()) - PI()),0))</f>
        <v>NW</v>
      </c>
      <c r="L2882">
        <v>5.6826254371357399</v>
      </c>
      <c r="M2882">
        <v>9.4385550816853794</v>
      </c>
      <c r="N2882">
        <v>3.3577036327785899</v>
      </c>
    </row>
    <row r="2883" spans="1:14" x14ac:dyDescent="0.3">
      <c r="A2883">
        <v>1682902</v>
      </c>
      <c r="B2883">
        <v>2023</v>
      </c>
      <c r="C2883">
        <v>5</v>
      </c>
      <c r="D2883">
        <v>1</v>
      </c>
      <c r="E2883">
        <v>400</v>
      </c>
      <c r="F2883">
        <v>8.9058300781249997</v>
      </c>
      <c r="G2883">
        <v>-3.8018078613281201</v>
      </c>
      <c r="H2883">
        <v>9.68336472487184</v>
      </c>
      <c r="I2883">
        <v>-1.1673261064473099</v>
      </c>
      <c r="J2883">
        <f t="shared" ref="J2883:J2946" si="46">IF(I2883&lt;0,I2883+2*PI(),I2883)</f>
        <v>5.1158592007322765</v>
      </c>
      <c r="K2883" t="str" cm="1">
        <f t="array" ref="K2883">INDEX($P$5:$P$12,MATCH(MIN(ABS(MOD(J2883 - $Q$5:$Q$12 + PI(), 2*PI()) - PI())),ABS(MOD(J2883 - $Q$5:$Q$12 + PI(), 2*PI()) - PI()),0))</f>
        <v>NW</v>
      </c>
      <c r="L2883">
        <v>5.6920236734412697</v>
      </c>
      <c r="M2883">
        <v>9.49819702572292</v>
      </c>
      <c r="N2883">
        <v>3.3817315631442599</v>
      </c>
    </row>
    <row r="2884" spans="1:14" x14ac:dyDescent="0.3">
      <c r="A2884">
        <v>1682906</v>
      </c>
      <c r="B2884">
        <v>2023</v>
      </c>
      <c r="C2884">
        <v>5</v>
      </c>
      <c r="D2884">
        <v>1</v>
      </c>
      <c r="E2884">
        <v>500</v>
      </c>
      <c r="F2884">
        <v>9.3612957763671805</v>
      </c>
      <c r="G2884">
        <v>-4.2169152832031198</v>
      </c>
      <c r="H2884">
        <v>10.267240774343501</v>
      </c>
      <c r="I2884">
        <v>-1.1475576223373301</v>
      </c>
      <c r="J2884">
        <f t="shared" si="46"/>
        <v>5.1356276848422562</v>
      </c>
      <c r="K2884" t="str" cm="1">
        <f t="array" ref="K2884">INDEX($P$5:$P$12,MATCH(MIN(ABS(MOD(J2884 - $Q$5:$Q$12 + PI(), 2*PI()) - PI())),ABS(MOD(J2884 - $Q$5:$Q$12 + PI(), 2*PI()) - PI()),0))</f>
        <v>NW</v>
      </c>
      <c r="L2884">
        <v>5.6971492524565903</v>
      </c>
      <c r="M2884">
        <v>9.5182419882880307</v>
      </c>
      <c r="N2884">
        <v>3.4182922575208798</v>
      </c>
    </row>
    <row r="2885" spans="1:14" x14ac:dyDescent="0.3">
      <c r="A2885">
        <v>1682910</v>
      </c>
      <c r="B2885">
        <v>2023</v>
      </c>
      <c r="C2885">
        <v>5</v>
      </c>
      <c r="D2885">
        <v>1</v>
      </c>
      <c r="E2885">
        <v>600</v>
      </c>
      <c r="F2885">
        <v>9.1922271728515597</v>
      </c>
      <c r="G2885">
        <v>-4.8535412597656196</v>
      </c>
      <c r="H2885">
        <v>10.394897938775401</v>
      </c>
      <c r="I2885">
        <v>-1.0849965865781199</v>
      </c>
      <c r="J2885">
        <f t="shared" si="46"/>
        <v>5.1981887206014665</v>
      </c>
      <c r="K2885" t="str" cm="1">
        <f t="array" ref="K2885">INDEX($P$5:$P$12,MATCH(MIN(ABS(MOD(J2885 - $Q$5:$Q$12 + PI(), 2*PI()) - PI())),ABS(MOD(J2885 - $Q$5:$Q$12 + PI(), 2*PI()) - PI()),0))</f>
        <v>NW</v>
      </c>
      <c r="L2885">
        <v>5.7008630010060299</v>
      </c>
      <c r="M2885">
        <v>9.5152549743652308</v>
      </c>
      <c r="N2885">
        <v>3.46114381154378</v>
      </c>
    </row>
    <row r="2886" spans="1:14" x14ac:dyDescent="0.3">
      <c r="A2886">
        <v>1682913</v>
      </c>
      <c r="B2886">
        <v>2023</v>
      </c>
      <c r="C2886">
        <v>5</v>
      </c>
      <c r="D2886">
        <v>1</v>
      </c>
      <c r="E2886">
        <v>700</v>
      </c>
      <c r="F2886">
        <v>8.8538946533203102</v>
      </c>
      <c r="G2886">
        <v>-5.2883477783203103</v>
      </c>
      <c r="H2886">
        <v>10.3130050303759</v>
      </c>
      <c r="I2886">
        <v>-1.03237143654318</v>
      </c>
      <c r="J2886">
        <f t="shared" si="46"/>
        <v>5.2508138706364065</v>
      </c>
      <c r="K2886" t="str" cm="1">
        <f t="array" ref="K2886">INDEX($P$5:$P$12,MATCH(MIN(ABS(MOD(J2886 - $Q$5:$Q$12 + PI(), 2*PI()) - PI())),ABS(MOD(J2886 - $Q$5:$Q$12 + PI(), 2*PI()) - PI()),0))</f>
        <v>NW</v>
      </c>
      <c r="L2886">
        <v>5.70761393682531</v>
      </c>
      <c r="M2886">
        <v>9.52687263488769</v>
      </c>
      <c r="N2886">
        <v>3.4942477544148698</v>
      </c>
    </row>
    <row r="2887" spans="1:14" x14ac:dyDescent="0.3">
      <c r="A2887">
        <v>1682917</v>
      </c>
      <c r="B2887">
        <v>2023</v>
      </c>
      <c r="C2887">
        <v>5</v>
      </c>
      <c r="D2887">
        <v>1</v>
      </c>
      <c r="E2887">
        <v>800</v>
      </c>
      <c r="F2887">
        <v>8.6500622558593694</v>
      </c>
      <c r="G2887">
        <v>-5.6446356201171799</v>
      </c>
      <c r="H2887">
        <v>10.328866748784099</v>
      </c>
      <c r="I2887">
        <v>-0.99262753571383899</v>
      </c>
      <c r="J2887">
        <f t="shared" si="46"/>
        <v>5.290557771465747</v>
      </c>
      <c r="K2887" t="str" cm="1">
        <f t="array" ref="K2887">INDEX($P$5:$P$12,MATCH(MIN(ABS(MOD(J2887 - $Q$5:$Q$12 + PI(), 2*PI()) - PI())),ABS(MOD(J2887 - $Q$5:$Q$12 + PI(), 2*PI()) - PI()),0))</f>
        <v>NW</v>
      </c>
      <c r="L2887">
        <v>5.7143019036801501</v>
      </c>
      <c r="M2887">
        <v>9.5387734307183099</v>
      </c>
      <c r="N2887">
        <v>3.5221139060126401</v>
      </c>
    </row>
    <row r="2888" spans="1:14" x14ac:dyDescent="0.3">
      <c r="A2888">
        <v>1682920</v>
      </c>
      <c r="B2888">
        <v>2023</v>
      </c>
      <c r="C2888">
        <v>5</v>
      </c>
      <c r="D2888">
        <v>1</v>
      </c>
      <c r="E2888">
        <v>900</v>
      </c>
      <c r="F2888">
        <v>8.5358734130859304</v>
      </c>
      <c r="G2888">
        <v>-5.6401245117187502</v>
      </c>
      <c r="H2888">
        <v>10.2309403004766</v>
      </c>
      <c r="I2888">
        <v>-0.98689730646755902</v>
      </c>
      <c r="J2888">
        <f t="shared" si="46"/>
        <v>5.2962880007120274</v>
      </c>
      <c r="K2888" t="str" cm="1">
        <f t="array" ref="K2888">INDEX($P$5:$P$12,MATCH(MIN(ABS(MOD(J2888 - $Q$5:$Q$12 + PI(), 2*PI()) - PI())),ABS(MOD(J2888 - $Q$5:$Q$12 + PI(), 2*PI()) - PI()),0))</f>
        <v>NW</v>
      </c>
      <c r="L2888">
        <v>5.7197049248997001</v>
      </c>
      <c r="M2888">
        <v>9.52449131011962</v>
      </c>
      <c r="N2888">
        <v>3.5316960016886298</v>
      </c>
    </row>
    <row r="2889" spans="1:14" x14ac:dyDescent="0.3">
      <c r="A2889">
        <v>1682924</v>
      </c>
      <c r="B2889">
        <v>2023</v>
      </c>
      <c r="C2889">
        <v>5</v>
      </c>
      <c r="D2889">
        <v>1</v>
      </c>
      <c r="E2889">
        <v>1000</v>
      </c>
      <c r="F2889">
        <v>8.6147283935546799</v>
      </c>
      <c r="G2889">
        <v>-5.1734985351562504</v>
      </c>
      <c r="H2889">
        <v>10.048812486457299</v>
      </c>
      <c r="I2889">
        <v>-1.0299790479264299</v>
      </c>
      <c r="J2889">
        <f t="shared" si="46"/>
        <v>5.2532062592531563</v>
      </c>
      <c r="K2889" t="str" cm="1">
        <f t="array" ref="K2889">INDEX($P$5:$P$12,MATCH(MIN(ABS(MOD(J2889 - $Q$5:$Q$12 + PI(), 2*PI()) - PI())),ABS(MOD(J2889 - $Q$5:$Q$12 + PI(), 2*PI()) - PI()),0))</f>
        <v>NW</v>
      </c>
      <c r="L2889">
        <v>5.72219243572055</v>
      </c>
      <c r="M2889">
        <v>9.5342170927259602</v>
      </c>
      <c r="N2889">
        <v>3.5486299726698101</v>
      </c>
    </row>
    <row r="2890" spans="1:14" x14ac:dyDescent="0.3">
      <c r="A2890">
        <v>1682928</v>
      </c>
      <c r="B2890">
        <v>2023</v>
      </c>
      <c r="C2890">
        <v>5</v>
      </c>
      <c r="D2890">
        <v>1</v>
      </c>
      <c r="E2890">
        <v>1100</v>
      </c>
      <c r="F2890">
        <v>8.9886431884765603</v>
      </c>
      <c r="G2890">
        <v>-5.0587133789062504</v>
      </c>
      <c r="H2890">
        <v>10.3143728563432</v>
      </c>
      <c r="I2890">
        <v>-1.0581870297347999</v>
      </c>
      <c r="J2890">
        <f t="shared" si="46"/>
        <v>5.2249982774447865</v>
      </c>
      <c r="K2890" t="str" cm="1">
        <f t="array" ref="K2890">INDEX($P$5:$P$12,MATCH(MIN(ABS(MOD(J2890 - $Q$5:$Q$12 + PI(), 2*PI()) - PI())),ABS(MOD(J2890 - $Q$5:$Q$12 + PI(), 2*PI()) - PI()),0))</f>
        <v>NW</v>
      </c>
      <c r="L2890">
        <v>5.72241472089953</v>
      </c>
      <c r="M2890">
        <v>9.5373736487494494</v>
      </c>
      <c r="N2890">
        <v>3.56262111663818</v>
      </c>
    </row>
    <row r="2891" spans="1:14" x14ac:dyDescent="0.3">
      <c r="A2891">
        <v>1682931</v>
      </c>
      <c r="B2891">
        <v>2023</v>
      </c>
      <c r="C2891">
        <v>5</v>
      </c>
      <c r="D2891">
        <v>1</v>
      </c>
      <c r="E2891">
        <v>1200</v>
      </c>
      <c r="F2891">
        <v>9.2876013183593695</v>
      </c>
      <c r="G2891">
        <v>-4.9314935302734302</v>
      </c>
      <c r="H2891">
        <v>10.515662921942599</v>
      </c>
      <c r="I2891">
        <v>-1.0826760796394499</v>
      </c>
      <c r="J2891">
        <f t="shared" si="46"/>
        <v>5.2005092275401363</v>
      </c>
      <c r="K2891" t="str" cm="1">
        <f t="array" ref="K2891">INDEX($P$5:$P$12,MATCH(MIN(ABS(MOD(J2891 - $Q$5:$Q$12 + PI(), 2*PI()) - PI())),ABS(MOD(J2891 - $Q$5:$Q$12 + PI(), 2*PI()) - PI()),0))</f>
        <v>NW</v>
      </c>
      <c r="L2891">
        <v>5.7195141242029299</v>
      </c>
      <c r="M2891">
        <v>9.5203745100233199</v>
      </c>
      <c r="N2891">
        <v>3.5801246431138698</v>
      </c>
    </row>
    <row r="2892" spans="1:14" x14ac:dyDescent="0.3">
      <c r="A2892">
        <v>1682935</v>
      </c>
      <c r="B2892">
        <v>2023</v>
      </c>
      <c r="C2892">
        <v>5</v>
      </c>
      <c r="D2892">
        <v>1</v>
      </c>
      <c r="E2892">
        <v>1300</v>
      </c>
      <c r="F2892">
        <v>9.7569952392578099</v>
      </c>
      <c r="G2892">
        <v>-4.8561993408203099</v>
      </c>
      <c r="H2892">
        <v>10.8986984606733</v>
      </c>
      <c r="I2892">
        <v>-1.1089786792415199</v>
      </c>
      <c r="J2892">
        <f t="shared" si="46"/>
        <v>5.1742066279380659</v>
      </c>
      <c r="K2892" t="str" cm="1">
        <f t="array" ref="K2892">INDEX($P$5:$P$12,MATCH(MIN(ABS(MOD(J2892 - $Q$5:$Q$12 + PI(), 2*PI()) - PI())),ABS(MOD(J2892 - $Q$5:$Q$12 + PI(), 2*PI()) - PI()),0))</f>
        <v>NW</v>
      </c>
      <c r="L2892">
        <v>5.7137650104043898</v>
      </c>
      <c r="M2892">
        <v>9.4893289142184791</v>
      </c>
      <c r="N2892">
        <v>3.5999582078721701</v>
      </c>
    </row>
    <row r="2893" spans="1:14" x14ac:dyDescent="0.3">
      <c r="A2893">
        <v>1682938</v>
      </c>
      <c r="B2893">
        <v>2023</v>
      </c>
      <c r="C2893">
        <v>5</v>
      </c>
      <c r="D2893">
        <v>1</v>
      </c>
      <c r="E2893">
        <v>1400</v>
      </c>
      <c r="F2893">
        <v>10.080415649414</v>
      </c>
      <c r="G2893">
        <v>-4.9257153320312499</v>
      </c>
      <c r="H2893">
        <v>11.219512074825699</v>
      </c>
      <c r="I2893">
        <v>-1.11627626450713</v>
      </c>
      <c r="J2893">
        <f t="shared" si="46"/>
        <v>5.1669090426724562</v>
      </c>
      <c r="K2893" t="str" cm="1">
        <f t="array" ref="K2893">INDEX($P$5:$P$12,MATCH(MIN(ABS(MOD(J2893 - $Q$5:$Q$12 + PI(), 2*PI()) - PI())),ABS(MOD(J2893 - $Q$5:$Q$12 + PI(), 2*PI()) - PI()),0))</f>
        <v>NW</v>
      </c>
      <c r="L2893">
        <v>5.7053820894691096</v>
      </c>
      <c r="M2893">
        <v>9.4414135615030901</v>
      </c>
      <c r="N2893">
        <v>3.6262404123941998</v>
      </c>
    </row>
    <row r="2894" spans="1:14" x14ac:dyDescent="0.3">
      <c r="A2894">
        <v>1682942</v>
      </c>
      <c r="B2894">
        <v>2023</v>
      </c>
      <c r="C2894">
        <v>5</v>
      </c>
      <c r="D2894">
        <v>1</v>
      </c>
      <c r="E2894">
        <v>1500</v>
      </c>
      <c r="F2894">
        <v>10.333388061523401</v>
      </c>
      <c r="G2894">
        <v>-5.0586206054687501</v>
      </c>
      <c r="H2894">
        <v>11.5051532480062</v>
      </c>
      <c r="I2894">
        <v>-1.1155506004468601</v>
      </c>
      <c r="J2894">
        <f t="shared" si="46"/>
        <v>5.1676347067327262</v>
      </c>
      <c r="K2894" t="str" cm="1">
        <f t="array" ref="K2894">INDEX($P$5:$P$12,MATCH(MIN(ABS(MOD(J2894 - $Q$5:$Q$12 + PI(), 2*PI()) - PI())),ABS(MOD(J2894 - $Q$5:$Q$12 + PI(), 2*PI()) - PI()),0))</f>
        <v>NW</v>
      </c>
      <c r="L2894">
        <v>5.6957431034010302</v>
      </c>
      <c r="M2894">
        <v>9.3838813569810604</v>
      </c>
      <c r="N2894">
        <v>3.6589975357055602</v>
      </c>
    </row>
    <row r="2895" spans="1:14" x14ac:dyDescent="0.3">
      <c r="A2895">
        <v>1682946</v>
      </c>
      <c r="B2895">
        <v>2023</v>
      </c>
      <c r="C2895">
        <v>5</v>
      </c>
      <c r="D2895">
        <v>1</v>
      </c>
      <c r="E2895">
        <v>1600</v>
      </c>
      <c r="F2895">
        <v>10.4022534179687</v>
      </c>
      <c r="G2895">
        <v>-5.1245269775390598</v>
      </c>
      <c r="H2895">
        <v>11.596018839031199</v>
      </c>
      <c r="I2895">
        <v>-1.11305706290759</v>
      </c>
      <c r="J2895">
        <f t="shared" si="46"/>
        <v>5.1701282442719965</v>
      </c>
      <c r="K2895" t="str" cm="1">
        <f t="array" ref="K2895">INDEX($P$5:$P$12,MATCH(MIN(ABS(MOD(J2895 - $Q$5:$Q$12 + PI(), 2*PI()) - PI())),ABS(MOD(J2895 - $Q$5:$Q$12 + PI(), 2*PI()) - PI()),0))</f>
        <v>NW</v>
      </c>
      <c r="L2895">
        <v>5.6881470577958302</v>
      </c>
      <c r="M2895">
        <v>9.3352213965521909</v>
      </c>
      <c r="N2895">
        <v>3.6915161344740102</v>
      </c>
    </row>
    <row r="2896" spans="1:14" x14ac:dyDescent="0.3">
      <c r="A2896">
        <v>1682949</v>
      </c>
      <c r="B2896">
        <v>2023</v>
      </c>
      <c r="C2896">
        <v>5</v>
      </c>
      <c r="D2896">
        <v>1</v>
      </c>
      <c r="E2896">
        <v>1700</v>
      </c>
      <c r="F2896">
        <v>10.141638183593701</v>
      </c>
      <c r="G2896">
        <v>-5.3069659423828099</v>
      </c>
      <c r="H2896">
        <v>11.4462532105723</v>
      </c>
      <c r="I2896">
        <v>-1.0886948054971</v>
      </c>
      <c r="J2896">
        <f t="shared" si="46"/>
        <v>5.1944905016824858</v>
      </c>
      <c r="K2896" t="str" cm="1">
        <f t="array" ref="K2896">INDEX($P$5:$P$12,MATCH(MIN(ABS(MOD(J2896 - $Q$5:$Q$12 + PI(), 2*PI()) - PI())),ABS(MOD(J2896 - $Q$5:$Q$12 + PI(), 2*PI()) - PI()),0))</f>
        <v>NW</v>
      </c>
      <c r="L2896">
        <v>5.6837411240884101</v>
      </c>
      <c r="M2896">
        <v>9.3014438417222696</v>
      </c>
      <c r="N2896">
        <v>3.7215726640489302</v>
      </c>
    </row>
    <row r="2897" spans="1:14" x14ac:dyDescent="0.3">
      <c r="A2897">
        <v>1682953</v>
      </c>
      <c r="B2897">
        <v>2023</v>
      </c>
      <c r="C2897">
        <v>5</v>
      </c>
      <c r="D2897">
        <v>1</v>
      </c>
      <c r="E2897">
        <v>1800</v>
      </c>
      <c r="F2897">
        <v>10.123183593749999</v>
      </c>
      <c r="G2897">
        <v>-5.4120440673828103</v>
      </c>
      <c r="H2897">
        <v>11.479070827382399</v>
      </c>
      <c r="I2897">
        <v>-1.07983875411199</v>
      </c>
      <c r="J2897">
        <f t="shared" si="46"/>
        <v>5.203346553067596</v>
      </c>
      <c r="K2897" t="str" cm="1">
        <f t="array" ref="K2897">INDEX($P$5:$P$12,MATCH(MIN(ABS(MOD(J2897 - $Q$5:$Q$12 + PI(), 2*PI()) - PI())),ABS(MOD(J2897 - $Q$5:$Q$12 + PI(), 2*PI()) - PI()),0))</f>
        <v>NW</v>
      </c>
      <c r="L2897">
        <v>5.6839380796463601</v>
      </c>
      <c r="M2897">
        <v>9.2917705112033406</v>
      </c>
      <c r="N2897">
        <v>3.7440608342488599</v>
      </c>
    </row>
    <row r="2898" spans="1:14" x14ac:dyDescent="0.3">
      <c r="A2898">
        <v>1682956</v>
      </c>
      <c r="B2898">
        <v>2023</v>
      </c>
      <c r="C2898">
        <v>5</v>
      </c>
      <c r="D2898">
        <v>1</v>
      </c>
      <c r="E2898">
        <v>1900</v>
      </c>
      <c r="F2898">
        <v>10.2455993652343</v>
      </c>
      <c r="G2898">
        <v>-5.5505364990234298</v>
      </c>
      <c r="H2898">
        <v>11.652500237283</v>
      </c>
      <c r="I2898">
        <v>-1.0743104256375999</v>
      </c>
      <c r="J2898">
        <f t="shared" si="46"/>
        <v>5.2088748815419859</v>
      </c>
      <c r="K2898" t="str" cm="1">
        <f t="array" ref="K2898">INDEX($P$5:$P$12,MATCH(MIN(ABS(MOD(J2898 - $Q$5:$Q$12 + PI(), 2*PI()) - PI())),ABS(MOD(J2898 - $Q$5:$Q$12 + PI(), 2*PI()) - PI()),0))</f>
        <v>NW</v>
      </c>
      <c r="L2898">
        <v>5.6845907316575</v>
      </c>
      <c r="M2898">
        <v>9.2854164971245599</v>
      </c>
      <c r="N2898">
        <v>3.7691561381022098</v>
      </c>
    </row>
    <row r="2899" spans="1:14" x14ac:dyDescent="0.3">
      <c r="A2899">
        <v>1682960</v>
      </c>
      <c r="B2899">
        <v>2023</v>
      </c>
      <c r="C2899">
        <v>5</v>
      </c>
      <c r="D2899">
        <v>1</v>
      </c>
      <c r="E2899">
        <v>2000</v>
      </c>
      <c r="F2899">
        <v>10.5723754882812</v>
      </c>
      <c r="G2899">
        <v>-5.7535656738281196</v>
      </c>
      <c r="H2899">
        <v>12.0365543835544</v>
      </c>
      <c r="I2899">
        <v>-1.0724112339005201</v>
      </c>
      <c r="J2899">
        <f t="shared" si="46"/>
        <v>5.2107740732790662</v>
      </c>
      <c r="K2899" t="str" cm="1">
        <f t="array" ref="K2899">INDEX($P$5:$P$12,MATCH(MIN(ABS(MOD(J2899 - $Q$5:$Q$12 + PI(), 2*PI()) - PI())),ABS(MOD(J2899 - $Q$5:$Q$12 + PI(), 2*PI()) - PI()),0))</f>
        <v>NW</v>
      </c>
      <c r="L2899">
        <v>5.6827795453908196</v>
      </c>
      <c r="M2899">
        <v>9.2684317694769902</v>
      </c>
      <c r="N2899">
        <v>3.8077299329969598</v>
      </c>
    </row>
    <row r="2900" spans="1:14" x14ac:dyDescent="0.3">
      <c r="A2900">
        <v>1682964</v>
      </c>
      <c r="B2900">
        <v>2023</v>
      </c>
      <c r="C2900">
        <v>5</v>
      </c>
      <c r="D2900">
        <v>1</v>
      </c>
      <c r="E2900">
        <v>2100</v>
      </c>
      <c r="F2900">
        <v>10.503397827148399</v>
      </c>
      <c r="G2900">
        <v>-6.1027593994140599</v>
      </c>
      <c r="H2900">
        <v>12.1476350868176</v>
      </c>
      <c r="I2900">
        <v>-1.0444442744048801</v>
      </c>
      <c r="J2900">
        <f t="shared" si="46"/>
        <v>5.2387410327747066</v>
      </c>
      <c r="K2900" t="str" cm="1">
        <f t="array" ref="K2900">INDEX($P$5:$P$12,MATCH(MIN(ABS(MOD(J2900 - $Q$5:$Q$12 + PI(), 2*PI()) - PI())),ABS(MOD(J2900 - $Q$5:$Q$12 + PI(), 2*PI()) - PI()),0))</f>
        <v>NW</v>
      </c>
      <c r="L2900">
        <v>5.6808123570656104</v>
      </c>
      <c r="M2900">
        <v>9.2492361068725497</v>
      </c>
      <c r="N2900">
        <v>3.85721863640679</v>
      </c>
    </row>
    <row r="2901" spans="1:14" x14ac:dyDescent="0.3">
      <c r="A2901">
        <v>1682967</v>
      </c>
      <c r="B2901">
        <v>2023</v>
      </c>
      <c r="C2901">
        <v>5</v>
      </c>
      <c r="D2901">
        <v>1</v>
      </c>
      <c r="E2901">
        <v>2200</v>
      </c>
      <c r="F2901">
        <v>10.3234326171875</v>
      </c>
      <c r="G2901">
        <v>-6.4424359130859301</v>
      </c>
      <c r="H2901">
        <v>12.1687403413759</v>
      </c>
      <c r="I2901">
        <v>-1.0128736317704901</v>
      </c>
      <c r="J2901">
        <f t="shared" si="46"/>
        <v>5.2703116754090962</v>
      </c>
      <c r="K2901" t="str" cm="1">
        <f t="array" ref="K2901">INDEX($P$5:$P$12,MATCH(MIN(ABS(MOD(J2901 - $Q$5:$Q$12 + PI(), 2*PI()) - PI())),ABS(MOD(J2901 - $Q$5:$Q$12 + PI(), 2*PI()) - PI()),0))</f>
        <v>NW</v>
      </c>
      <c r="L2901">
        <v>5.6820594266320601</v>
      </c>
      <c r="M2901">
        <v>9.0692526499430297</v>
      </c>
      <c r="N2901">
        <v>3.7681787278917098</v>
      </c>
    </row>
    <row r="2902" spans="1:14" x14ac:dyDescent="0.3">
      <c r="A2902">
        <v>1682971</v>
      </c>
      <c r="B2902">
        <v>2023</v>
      </c>
      <c r="C2902">
        <v>5</v>
      </c>
      <c r="D2902">
        <v>1</v>
      </c>
      <c r="E2902">
        <v>2300</v>
      </c>
      <c r="F2902">
        <v>9.9883142089843702</v>
      </c>
      <c r="G2902">
        <v>-6.4394097900390603</v>
      </c>
      <c r="H2902">
        <v>11.8841246703932</v>
      </c>
      <c r="I2902">
        <v>-0.99815995610092501</v>
      </c>
      <c r="J2902">
        <f t="shared" si="46"/>
        <v>5.2850253510786613</v>
      </c>
      <c r="K2902" t="str" cm="1">
        <f t="array" ref="K2902">INDEX($P$5:$P$12,MATCH(MIN(ABS(MOD(J2902 - $Q$5:$Q$12 + PI(), 2*PI()) - PI())),ABS(MOD(J2902 - $Q$5:$Q$12 + PI(), 2*PI()) - PI()),0))</f>
        <v>NW</v>
      </c>
      <c r="L2902">
        <v>5.69031214858071</v>
      </c>
      <c r="M2902">
        <v>9.12286281585693</v>
      </c>
      <c r="N2902">
        <v>3.8226788838704402</v>
      </c>
    </row>
    <row r="2903" spans="1:14" x14ac:dyDescent="0.3">
      <c r="A2903">
        <v>1682974</v>
      </c>
      <c r="B2903">
        <v>2023</v>
      </c>
      <c r="C2903">
        <v>5</v>
      </c>
      <c r="D2903">
        <v>1</v>
      </c>
      <c r="E2903">
        <v>0</v>
      </c>
      <c r="F2903">
        <v>7.6262652587890596</v>
      </c>
      <c r="G2903">
        <v>-4.5010430908203096</v>
      </c>
      <c r="H2903">
        <v>8.8554678421207207</v>
      </c>
      <c r="I2903">
        <v>-1.03761179782041</v>
      </c>
      <c r="J2903">
        <f t="shared" si="46"/>
        <v>5.2455735093591764</v>
      </c>
      <c r="K2903" t="str" cm="1">
        <f t="array" ref="K2903">INDEX($P$5:$P$12,MATCH(MIN(ABS(MOD(J2903 - $Q$5:$Q$12 + PI(), 2*PI()) - PI())),ABS(MOD(J2903 - $Q$5:$Q$12 + PI(), 2*PI()) - PI()),0))</f>
        <v>NW</v>
      </c>
      <c r="L2903">
        <v>5.6381489898534003</v>
      </c>
      <c r="M2903">
        <v>9.1225626203748895</v>
      </c>
      <c r="N2903">
        <v>3.3186000188191702</v>
      </c>
    </row>
    <row r="2904" spans="1:14" x14ac:dyDescent="0.3">
      <c r="A2904">
        <v>1682978</v>
      </c>
      <c r="B2904">
        <v>2023</v>
      </c>
      <c r="C2904">
        <v>5</v>
      </c>
      <c r="D2904">
        <v>1</v>
      </c>
      <c r="E2904">
        <v>100</v>
      </c>
      <c r="F2904">
        <v>7.8750622558593699</v>
      </c>
      <c r="G2904">
        <v>-3.9984399414062501</v>
      </c>
      <c r="H2904">
        <v>8.8319945368355892</v>
      </c>
      <c r="I2904">
        <v>-1.10098036655806</v>
      </c>
      <c r="J2904">
        <f t="shared" si="46"/>
        <v>5.182204940621526</v>
      </c>
      <c r="K2904" t="str" cm="1">
        <f t="array" ref="K2904">INDEX($P$5:$P$12,MATCH(MIN(ABS(MOD(J2904 - $Q$5:$Q$12 + PI(), 2*PI()) - PI())),ABS(MOD(J2904 - $Q$5:$Q$12 + PI(), 2*PI()) - PI()),0))</f>
        <v>NW</v>
      </c>
      <c r="L2904">
        <v>5.65845624416019</v>
      </c>
      <c r="M2904">
        <v>9.2623996734619105</v>
      </c>
      <c r="N2904">
        <v>3.3213255140516398</v>
      </c>
    </row>
    <row r="2905" spans="1:14" x14ac:dyDescent="0.3">
      <c r="A2905">
        <v>1682982</v>
      </c>
      <c r="B2905">
        <v>2023</v>
      </c>
      <c r="C2905">
        <v>5</v>
      </c>
      <c r="D2905">
        <v>1</v>
      </c>
      <c r="E2905">
        <v>200</v>
      </c>
      <c r="F2905">
        <v>8.4667938232421793</v>
      </c>
      <c r="G2905">
        <v>-3.7105798339843701</v>
      </c>
      <c r="H2905">
        <v>9.2441873817909794</v>
      </c>
      <c r="I2905">
        <v>-1.1577558131671</v>
      </c>
      <c r="J2905">
        <f t="shared" si="46"/>
        <v>5.1254294940124865</v>
      </c>
      <c r="K2905" t="str" cm="1">
        <f t="array" ref="K2905">INDEX($P$5:$P$12,MATCH(MIN(ABS(MOD(J2905 - $Q$5:$Q$12 + PI(), 2*PI()) - PI())),ABS(MOD(J2905 - $Q$5:$Q$12 + PI(), 2*PI()) - PI()),0))</f>
        <v>NW</v>
      </c>
      <c r="L2905">
        <v>5.6721325824408204</v>
      </c>
      <c r="M2905">
        <v>9.3633494906955299</v>
      </c>
      <c r="N2905">
        <v>3.3361593882242802</v>
      </c>
    </row>
    <row r="2906" spans="1:14" x14ac:dyDescent="0.3">
      <c r="A2906">
        <v>1682985</v>
      </c>
      <c r="B2906">
        <v>2023</v>
      </c>
      <c r="C2906">
        <v>5</v>
      </c>
      <c r="D2906">
        <v>2</v>
      </c>
      <c r="E2906">
        <v>300</v>
      </c>
      <c r="F2906">
        <v>9.11855651855468</v>
      </c>
      <c r="G2906">
        <v>-6.5007055664062499</v>
      </c>
      <c r="H2906">
        <v>11.198537665390999</v>
      </c>
      <c r="I2906">
        <v>-0.95145871127639903</v>
      </c>
      <c r="J2906">
        <f t="shared" si="46"/>
        <v>5.331726595903187</v>
      </c>
      <c r="K2906" t="str" cm="1">
        <f t="array" ref="K2906">INDEX($P$5:$P$12,MATCH(MIN(ABS(MOD(J2906 - $Q$5:$Q$12 + PI(), 2*PI()) - PI())),ABS(MOD(J2906 - $Q$5:$Q$12 + PI(), 2*PI()) - PI()),0))</f>
        <v>NW</v>
      </c>
      <c r="L2906">
        <v>5.7405575945977301</v>
      </c>
      <c r="M2906">
        <v>9.4374318652682803</v>
      </c>
      <c r="N2906">
        <v>3.9092990027533601</v>
      </c>
    </row>
    <row r="2907" spans="1:14" x14ac:dyDescent="0.3">
      <c r="A2907">
        <v>1682989</v>
      </c>
      <c r="B2907">
        <v>2023</v>
      </c>
      <c r="C2907">
        <v>5</v>
      </c>
      <c r="D2907">
        <v>2</v>
      </c>
      <c r="E2907">
        <v>400</v>
      </c>
      <c r="F2907">
        <v>9.35738403320312</v>
      </c>
      <c r="G2907">
        <v>-6.28611389160156</v>
      </c>
      <c r="H2907">
        <v>11.272793079047901</v>
      </c>
      <c r="I2907">
        <v>-0.97926130347264095</v>
      </c>
      <c r="J2907">
        <f t="shared" si="46"/>
        <v>5.3039240037069453</v>
      </c>
      <c r="K2907" t="str" cm="1">
        <f t="array" ref="K2907">INDEX($P$5:$P$12,MATCH(MIN(ABS(MOD(J2907 - $Q$5:$Q$12 + PI(), 2*PI()) - PI())),ABS(MOD(J2907 - $Q$5:$Q$12 + PI(), 2*PI()) - PI()),0))</f>
        <v>NW</v>
      </c>
      <c r="L2907">
        <v>5.7511770973978198</v>
      </c>
      <c r="M2907">
        <v>9.5000264909532302</v>
      </c>
      <c r="N2907">
        <v>3.9055500030517498</v>
      </c>
    </row>
    <row r="2908" spans="1:14" x14ac:dyDescent="0.3">
      <c r="A2908">
        <v>1682992</v>
      </c>
      <c r="B2908">
        <v>2023</v>
      </c>
      <c r="C2908">
        <v>5</v>
      </c>
      <c r="D2908">
        <v>2</v>
      </c>
      <c r="E2908">
        <v>500</v>
      </c>
      <c r="F2908">
        <v>9.2598645019531194</v>
      </c>
      <c r="G2908">
        <v>-6.0431951904296799</v>
      </c>
      <c r="H2908">
        <v>11.057364003421601</v>
      </c>
      <c r="I2908">
        <v>-0.99257978495239196</v>
      </c>
      <c r="J2908">
        <f t="shared" si="46"/>
        <v>5.2906055222271942</v>
      </c>
      <c r="K2908" t="str" cm="1">
        <f t="array" ref="K2908">INDEX($P$5:$P$12,MATCH(MIN(ABS(MOD(J2908 - $Q$5:$Q$12 + PI(), 2*PI()) - PI())),ABS(MOD(J2908 - $Q$5:$Q$12 + PI(), 2*PI()) - PI()),0))</f>
        <v>NW</v>
      </c>
      <c r="L2908">
        <v>5.7593067221227496</v>
      </c>
      <c r="M2908">
        <v>9.5468053817749006</v>
      </c>
      <c r="N2908">
        <v>3.89633676740858</v>
      </c>
    </row>
    <row r="2909" spans="1:14" x14ac:dyDescent="0.3">
      <c r="A2909">
        <v>1682996</v>
      </c>
      <c r="B2909">
        <v>2023</v>
      </c>
      <c r="C2909">
        <v>5</v>
      </c>
      <c r="D2909">
        <v>2</v>
      </c>
      <c r="E2909">
        <v>600</v>
      </c>
      <c r="F2909">
        <v>9.0293780517578099</v>
      </c>
      <c r="G2909">
        <v>-5.76296569824218</v>
      </c>
      <c r="H2909">
        <v>10.711743165362099</v>
      </c>
      <c r="I2909">
        <v>-1.0027283511388601</v>
      </c>
      <c r="J2909">
        <f t="shared" si="46"/>
        <v>5.2804569560407266</v>
      </c>
      <c r="K2909" t="str" cm="1">
        <f t="array" ref="K2909">INDEX($P$5:$P$12,MATCH(MIN(ABS(MOD(J2909 - $Q$5:$Q$12 + PI(), 2*PI()) - PI())),ABS(MOD(J2909 - $Q$5:$Q$12 + PI(), 2*PI()) - PI()),0))</f>
        <v>NW</v>
      </c>
      <c r="L2909">
        <v>5.7680641426886501</v>
      </c>
      <c r="M2909">
        <v>9.59190050760904</v>
      </c>
      <c r="N2909">
        <v>3.8760401407877598</v>
      </c>
    </row>
    <row r="2910" spans="1:14" x14ac:dyDescent="0.3">
      <c r="A2910">
        <v>1683000</v>
      </c>
      <c r="B2910">
        <v>2023</v>
      </c>
      <c r="C2910">
        <v>5</v>
      </c>
      <c r="D2910">
        <v>2</v>
      </c>
      <c r="E2910">
        <v>700</v>
      </c>
      <c r="F2910">
        <v>9.1072937011718693</v>
      </c>
      <c r="G2910">
        <v>-5.3267932128906201</v>
      </c>
      <c r="H2910">
        <v>10.550712037218201</v>
      </c>
      <c r="I2910">
        <v>-1.0415589073284699</v>
      </c>
      <c r="J2910">
        <f t="shared" si="46"/>
        <v>5.2416263998511159</v>
      </c>
      <c r="K2910" t="str" cm="1">
        <f t="array" ref="K2910">INDEX($P$5:$P$12,MATCH(MIN(ABS(MOD(J2910 - $Q$5:$Q$12 + PI(), 2*PI()) - PI())),ABS(MOD(J2910 - $Q$5:$Q$12 + PI(), 2*PI()) - PI()),0))</f>
        <v>NW</v>
      </c>
      <c r="L2910">
        <v>5.77614310817152</v>
      </c>
      <c r="M2910">
        <v>9.6320170296562999</v>
      </c>
      <c r="N2910">
        <v>3.8477384779188299</v>
      </c>
    </row>
    <row r="2911" spans="1:14" x14ac:dyDescent="0.3">
      <c r="A2911">
        <v>1683003</v>
      </c>
      <c r="B2911">
        <v>2023</v>
      </c>
      <c r="C2911">
        <v>5</v>
      </c>
      <c r="D2911">
        <v>2</v>
      </c>
      <c r="E2911">
        <v>800</v>
      </c>
      <c r="F2911">
        <v>9.4566864013671807</v>
      </c>
      <c r="G2911">
        <v>-4.8715289306640601</v>
      </c>
      <c r="H2911">
        <v>10.6377023748599</v>
      </c>
      <c r="I2911">
        <v>-1.0951092472664199</v>
      </c>
      <c r="J2911">
        <f t="shared" si="46"/>
        <v>5.1880760599131666</v>
      </c>
      <c r="K2911" t="str" cm="1">
        <f t="array" ref="K2911">INDEX($P$5:$P$12,MATCH(MIN(ABS(MOD(J2911 - $Q$5:$Q$12 + PI(), 2*PI()) - PI())),ABS(MOD(J2911 - $Q$5:$Q$12 + PI(), 2*PI()) - PI()),0))</f>
        <v>NW</v>
      </c>
      <c r="L2911">
        <v>5.7801305113183004</v>
      </c>
      <c r="M2911">
        <v>9.6514102088080502</v>
      </c>
      <c r="N2911">
        <v>3.8222737842135901</v>
      </c>
    </row>
    <row r="2912" spans="1:14" x14ac:dyDescent="0.3">
      <c r="A2912">
        <v>1683007</v>
      </c>
      <c r="B2912">
        <v>2023</v>
      </c>
      <c r="C2912">
        <v>5</v>
      </c>
      <c r="D2912">
        <v>2</v>
      </c>
      <c r="E2912">
        <v>900</v>
      </c>
      <c r="F2912">
        <v>9.3396246337890592</v>
      </c>
      <c r="G2912">
        <v>-4.7010125732421804</v>
      </c>
      <c r="H2912">
        <v>10.4560082016924</v>
      </c>
      <c r="I2912">
        <v>-1.10447978427417</v>
      </c>
      <c r="J2912">
        <f t="shared" si="46"/>
        <v>5.1787055229054157</v>
      </c>
      <c r="K2912" t="str" cm="1">
        <f t="array" ref="K2912">INDEX($P$5:$P$12,MATCH(MIN(ABS(MOD(J2912 - $Q$5:$Q$12 + PI(), 2*PI()) - PI())),ABS(MOD(J2912 - $Q$5:$Q$12 + PI(), 2*PI()) - PI()),0))</f>
        <v>NW</v>
      </c>
      <c r="L2912">
        <v>5.78265353095368</v>
      </c>
      <c r="M2912">
        <v>10.787917666965001</v>
      </c>
      <c r="N2912">
        <v>4.8044464323255696</v>
      </c>
    </row>
    <row r="2913" spans="1:14" x14ac:dyDescent="0.3">
      <c r="A2913">
        <v>1683010</v>
      </c>
      <c r="B2913">
        <v>2023</v>
      </c>
      <c r="C2913">
        <v>5</v>
      </c>
      <c r="D2913">
        <v>2</v>
      </c>
      <c r="E2913">
        <v>1000</v>
      </c>
      <c r="F2913">
        <v>8.4760467529296797</v>
      </c>
      <c r="G2913">
        <v>-4.7369989013671798</v>
      </c>
      <c r="H2913">
        <v>9.7099190083853806</v>
      </c>
      <c r="I2913">
        <v>-1.0611694910287901</v>
      </c>
      <c r="J2913">
        <f t="shared" si="46"/>
        <v>5.2220158161507957</v>
      </c>
      <c r="K2913" t="str" cm="1">
        <f t="array" ref="K2913">INDEX($P$5:$P$12,MATCH(MIN(ABS(MOD(J2913 - $Q$5:$Q$12 + PI(), 2*PI()) - PI())),ABS(MOD(J2913 - $Q$5:$Q$12 + PI(), 2*PI()) - PI()),0))</f>
        <v>NW</v>
      </c>
      <c r="L2913">
        <v>5.7933658301224202</v>
      </c>
      <c r="M2913">
        <v>10.761022143893699</v>
      </c>
      <c r="N2913">
        <v>4.6342820061577603</v>
      </c>
    </row>
    <row r="2914" spans="1:14" x14ac:dyDescent="0.3">
      <c r="A2914">
        <v>1683014</v>
      </c>
      <c r="B2914">
        <v>2023</v>
      </c>
      <c r="C2914">
        <v>5</v>
      </c>
      <c r="D2914">
        <v>2</v>
      </c>
      <c r="E2914">
        <v>1100</v>
      </c>
      <c r="F2914">
        <v>8.0039898681640604</v>
      </c>
      <c r="G2914">
        <v>-4.4133508300781203</v>
      </c>
      <c r="H2914">
        <v>9.1401049971553494</v>
      </c>
      <c r="I2914">
        <v>-1.06688360744259</v>
      </c>
      <c r="J2914">
        <f t="shared" si="46"/>
        <v>5.216301699736996</v>
      </c>
      <c r="K2914" t="str" cm="1">
        <f t="array" ref="K2914">INDEX($P$5:$P$12,MATCH(MIN(ABS(MOD(J2914 - $Q$5:$Q$12 + PI(), 2*PI()) - PI())),ABS(MOD(J2914 - $Q$5:$Q$12 + PI(), 2*PI()) - PI()),0))</f>
        <v>NW</v>
      </c>
      <c r="L2914">
        <v>5.8056608755176704</v>
      </c>
      <c r="M2914">
        <v>10.743466801113501</v>
      </c>
      <c r="N2914">
        <v>4.46912150912814</v>
      </c>
    </row>
    <row r="2915" spans="1:14" x14ac:dyDescent="0.3">
      <c r="A2915">
        <v>1683018</v>
      </c>
      <c r="B2915">
        <v>2023</v>
      </c>
      <c r="C2915">
        <v>5</v>
      </c>
      <c r="D2915">
        <v>2</v>
      </c>
      <c r="E2915">
        <v>1200</v>
      </c>
      <c r="F2915">
        <v>7.9032269287109296</v>
      </c>
      <c r="G2915">
        <v>-3.9274468994140599</v>
      </c>
      <c r="H2915">
        <v>8.8252951811494</v>
      </c>
      <c r="I2915">
        <v>-1.10959795648399</v>
      </c>
      <c r="J2915">
        <f t="shared" si="46"/>
        <v>5.1735873506955965</v>
      </c>
      <c r="K2915" t="str" cm="1">
        <f t="array" ref="K2915">INDEX($P$5:$P$12,MATCH(MIN(ABS(MOD(J2915 - $Q$5:$Q$12 + PI(), 2*PI()) - PI())),ABS(MOD(J2915 - $Q$5:$Q$12 + PI(), 2*PI()) - PI()),0))</f>
        <v>NW</v>
      </c>
      <c r="L2915">
        <v>5.8188355926116397</v>
      </c>
      <c r="M2915">
        <v>10.7357180913289</v>
      </c>
      <c r="N2915">
        <v>4.3194700876871703</v>
      </c>
    </row>
    <row r="2916" spans="1:14" x14ac:dyDescent="0.3">
      <c r="A2916">
        <v>1683021</v>
      </c>
      <c r="B2916">
        <v>2023</v>
      </c>
      <c r="C2916">
        <v>5</v>
      </c>
      <c r="D2916">
        <v>2</v>
      </c>
      <c r="E2916">
        <v>1300</v>
      </c>
      <c r="F2916">
        <v>7.8277435302734304</v>
      </c>
      <c r="G2916">
        <v>-3.0145001220703098</v>
      </c>
      <c r="H2916">
        <v>8.3881332703825997</v>
      </c>
      <c r="I2916">
        <v>-1.20319638167606</v>
      </c>
      <c r="J2916">
        <f t="shared" si="46"/>
        <v>5.0799889255035264</v>
      </c>
      <c r="K2916" t="str" cm="1">
        <f t="array" ref="K2916">INDEX($P$5:$P$12,MATCH(MIN(ABS(MOD(J2916 - $Q$5:$Q$12 + PI(), 2*PI()) - PI())),ABS(MOD(J2916 - $Q$5:$Q$12 + PI(), 2*PI()) - PI()),0))</f>
        <v>W</v>
      </c>
      <c r="L2916">
        <v>5.8319875840643203</v>
      </c>
      <c r="M2916">
        <v>10.736558914184499</v>
      </c>
      <c r="N2916">
        <v>4.1892618603176501</v>
      </c>
    </row>
    <row r="2917" spans="1:14" x14ac:dyDescent="0.3">
      <c r="A2917">
        <v>1683025</v>
      </c>
      <c r="B2917">
        <v>2023</v>
      </c>
      <c r="C2917">
        <v>5</v>
      </c>
      <c r="D2917">
        <v>2</v>
      </c>
      <c r="E2917">
        <v>1400</v>
      </c>
      <c r="F2917">
        <v>8.0269390869140604</v>
      </c>
      <c r="G2917">
        <v>-2.0372454833984301</v>
      </c>
      <c r="H2917">
        <v>8.2814322592566096</v>
      </c>
      <c r="I2917">
        <v>-1.32224342672474</v>
      </c>
      <c r="J2917">
        <f t="shared" si="46"/>
        <v>4.960941880454846</v>
      </c>
      <c r="K2917" t="str" cm="1">
        <f t="array" ref="K2917">INDEX($P$5:$P$12,MATCH(MIN(ABS(MOD(J2917 - $Q$5:$Q$12 + PI(), 2*PI()) - PI())),ABS(MOD(J2917 - $Q$5:$Q$12 + PI(), 2*PI()) - PI()),0))</f>
        <v>W</v>
      </c>
      <c r="L2917">
        <v>5.8447248325632399</v>
      </c>
      <c r="M2917">
        <v>10.7448307673136</v>
      </c>
      <c r="N2917">
        <v>4.0787304772270998</v>
      </c>
    </row>
    <row r="2918" spans="1:14" x14ac:dyDescent="0.3">
      <c r="A2918">
        <v>1683028</v>
      </c>
      <c r="B2918">
        <v>2023</v>
      </c>
      <c r="C2918">
        <v>5</v>
      </c>
      <c r="D2918">
        <v>2</v>
      </c>
      <c r="E2918">
        <v>1500</v>
      </c>
      <c r="F2918">
        <v>8.3849566650390592</v>
      </c>
      <c r="G2918">
        <v>-1.59572509765625</v>
      </c>
      <c r="H2918">
        <v>8.5354459087895904</v>
      </c>
      <c r="I2918">
        <v>-1.38273704047043</v>
      </c>
      <c r="J2918">
        <f t="shared" si="46"/>
        <v>4.900448266709156</v>
      </c>
      <c r="K2918" t="str" cm="1">
        <f t="array" ref="K2918">INDEX($P$5:$P$12,MATCH(MIN(ABS(MOD(J2918 - $Q$5:$Q$12 + PI(), 2*PI()) - PI())),ABS(MOD(J2918 - $Q$5:$Q$12 + PI(), 2*PI()) - PI()),0))</f>
        <v>W</v>
      </c>
      <c r="L2918">
        <v>5.8574341474613902</v>
      </c>
      <c r="M2918">
        <v>10.759866184658399</v>
      </c>
      <c r="N2918">
        <v>3.9860055711534201</v>
      </c>
    </row>
    <row r="2919" spans="1:14" x14ac:dyDescent="0.3">
      <c r="A2919">
        <v>1683032</v>
      </c>
      <c r="B2919">
        <v>2023</v>
      </c>
      <c r="C2919">
        <v>5</v>
      </c>
      <c r="D2919">
        <v>2</v>
      </c>
      <c r="E2919">
        <v>1600</v>
      </c>
      <c r="F2919">
        <v>8.1094079589843702</v>
      </c>
      <c r="G2919">
        <v>-1.0086260986328099</v>
      </c>
      <c r="H2919">
        <v>8.1718923176998803</v>
      </c>
      <c r="I2919">
        <v>-1.44705451955385</v>
      </c>
      <c r="J2919">
        <f t="shared" si="46"/>
        <v>4.836130787625736</v>
      </c>
      <c r="K2919" t="str" cm="1">
        <f t="array" ref="K2919">INDEX($P$5:$P$12,MATCH(MIN(ABS(MOD(J2919 - $Q$5:$Q$12 + PI(), 2*PI()) - PI())),ABS(MOD(J2919 - $Q$5:$Q$12 + PI(), 2*PI()) - PI()),0))</f>
        <v>W</v>
      </c>
      <c r="L2919">
        <v>5.8709189748689701</v>
      </c>
      <c r="M2919">
        <v>10.788009431627</v>
      </c>
      <c r="N2919">
        <v>3.90516228146023</v>
      </c>
    </row>
    <row r="2920" spans="1:14" x14ac:dyDescent="0.3">
      <c r="A2920">
        <v>1683036</v>
      </c>
      <c r="B2920">
        <v>2023</v>
      </c>
      <c r="C2920">
        <v>5</v>
      </c>
      <c r="D2920">
        <v>2</v>
      </c>
      <c r="E2920">
        <v>1700</v>
      </c>
      <c r="F2920">
        <v>8.5415112304687497</v>
      </c>
      <c r="G2920">
        <v>-0.54351928710937503</v>
      </c>
      <c r="H2920">
        <v>8.5587865562639003</v>
      </c>
      <c r="I2920">
        <v>-1.5072493199210499</v>
      </c>
      <c r="J2920">
        <f t="shared" si="46"/>
        <v>4.7759359872585367</v>
      </c>
      <c r="K2920" t="str" cm="1">
        <f t="array" ref="K2920">INDEX($P$5:$P$12,MATCH(MIN(ABS(MOD(J2920 - $Q$5:$Q$12 + PI(), 2*PI()) - PI())),ABS(MOD(J2920 - $Q$5:$Q$12 + PI(), 2*PI()) - PI()),0))</f>
        <v>W</v>
      </c>
      <c r="L2920">
        <v>5.8818689463696501</v>
      </c>
      <c r="M2920">
        <v>10.8063491185506</v>
      </c>
      <c r="N2920">
        <v>3.83879778120252</v>
      </c>
    </row>
    <row r="2921" spans="1:14" x14ac:dyDescent="0.3">
      <c r="A2921">
        <v>1683039</v>
      </c>
      <c r="B2921">
        <v>2023</v>
      </c>
      <c r="C2921">
        <v>5</v>
      </c>
      <c r="D2921">
        <v>2</v>
      </c>
      <c r="E2921">
        <v>1800</v>
      </c>
      <c r="F2921">
        <v>8.9871038818359299</v>
      </c>
      <c r="G2921">
        <v>-0.36550598144531199</v>
      </c>
      <c r="H2921">
        <v>8.9945333845276707</v>
      </c>
      <c r="I2921">
        <v>-1.5301486761272201</v>
      </c>
      <c r="J2921">
        <f t="shared" si="46"/>
        <v>4.7530366310523657</v>
      </c>
      <c r="K2921" t="str" cm="1">
        <f t="array" ref="K2921">INDEX($P$5:$P$12,MATCH(MIN(ABS(MOD(J2921 - $Q$5:$Q$12 + PI(), 2*PI()) - PI())),ABS(MOD(J2921 - $Q$5:$Q$12 + PI(), 2*PI()) - PI()),0))</f>
        <v>W</v>
      </c>
      <c r="L2921">
        <v>5.8871140717272397</v>
      </c>
      <c r="M2921">
        <v>10.7921081119113</v>
      </c>
      <c r="N2921">
        <v>3.7896769841512001</v>
      </c>
    </row>
    <row r="2922" spans="1:14" x14ac:dyDescent="0.3">
      <c r="A2922">
        <v>1683043</v>
      </c>
      <c r="B2922">
        <v>2023</v>
      </c>
      <c r="C2922">
        <v>5</v>
      </c>
      <c r="D2922">
        <v>2</v>
      </c>
      <c r="E2922">
        <v>1900</v>
      </c>
      <c r="F2922">
        <v>9.1714733886718705</v>
      </c>
      <c r="G2922">
        <v>-0.32428710937499999</v>
      </c>
      <c r="H2922">
        <v>9.1772047077758394</v>
      </c>
      <c r="I2922">
        <v>-1.5354528159807499</v>
      </c>
      <c r="J2922">
        <f t="shared" si="46"/>
        <v>4.7477324911988363</v>
      </c>
      <c r="K2922" t="str" cm="1">
        <f t="array" ref="K2922">INDEX($P$5:$P$12,MATCH(MIN(ABS(MOD(J2922 - $Q$5:$Q$12 + PI(), 2*PI()) - PI())),ABS(MOD(J2922 - $Q$5:$Q$12 + PI(), 2*PI()) - PI()),0))</f>
        <v>W</v>
      </c>
      <c r="L2922">
        <v>5.8890057446402002</v>
      </c>
      <c r="M2922">
        <v>10.760720041062999</v>
      </c>
      <c r="N2922">
        <v>3.74917676713731</v>
      </c>
    </row>
    <row r="2923" spans="1:14" x14ac:dyDescent="0.3">
      <c r="A2923">
        <v>1683046</v>
      </c>
      <c r="B2923">
        <v>2023</v>
      </c>
      <c r="C2923">
        <v>5</v>
      </c>
      <c r="D2923">
        <v>2</v>
      </c>
      <c r="E2923">
        <v>2000</v>
      </c>
      <c r="F2923">
        <v>8.9793267822265594</v>
      </c>
      <c r="G2923">
        <v>-0.102598266601562</v>
      </c>
      <c r="H2923">
        <v>8.9799129097291797</v>
      </c>
      <c r="I2923">
        <v>-1.5593707706764499</v>
      </c>
      <c r="J2923">
        <f t="shared" si="46"/>
        <v>4.7238145365031361</v>
      </c>
      <c r="K2923" t="str" cm="1">
        <f t="array" ref="K2923">INDEX($P$5:$P$12,MATCH(MIN(ABS(MOD(J2923 - $Q$5:$Q$12 + PI(), 2*PI()) - PI())),ABS(MOD(J2923 - $Q$5:$Q$12 + PI(), 2*PI()) - PI()),0))</f>
        <v>W</v>
      </c>
      <c r="L2923">
        <v>5.8872977706610996</v>
      </c>
      <c r="M2923">
        <v>10.710216522216699</v>
      </c>
      <c r="N2923">
        <v>3.7150769763522602</v>
      </c>
    </row>
    <row r="2924" spans="1:14" x14ac:dyDescent="0.3">
      <c r="A2924">
        <v>1683050</v>
      </c>
      <c r="B2924">
        <v>2023</v>
      </c>
      <c r="C2924">
        <v>5</v>
      </c>
      <c r="D2924">
        <v>2</v>
      </c>
      <c r="E2924">
        <v>2100</v>
      </c>
      <c r="F2924">
        <v>8.6153900146484297</v>
      </c>
      <c r="G2924">
        <v>0.75285766601562498</v>
      </c>
      <c r="H2924">
        <v>8.6482217692299308</v>
      </c>
      <c r="I2924">
        <v>-1.6579601208333501</v>
      </c>
      <c r="J2924">
        <f t="shared" si="46"/>
        <v>4.6252251863462366</v>
      </c>
      <c r="K2924" t="str" cm="1">
        <f t="array" ref="K2924">INDEX($P$5:$P$12,MATCH(MIN(ABS(MOD(J2924 - $Q$5:$Q$12 + PI(), 2*PI()) - PI())),ABS(MOD(J2924 - $Q$5:$Q$12 + PI(), 2*PI()) - PI()),0))</f>
        <v>W</v>
      </c>
      <c r="L2924">
        <v>5.8864275679795801</v>
      </c>
      <c r="M2924">
        <v>10.663471327887599</v>
      </c>
      <c r="N2924">
        <v>3.6722023222181499</v>
      </c>
    </row>
    <row r="2925" spans="1:14" x14ac:dyDescent="0.3">
      <c r="A2925">
        <v>1683054</v>
      </c>
      <c r="B2925">
        <v>2023</v>
      </c>
      <c r="C2925">
        <v>5</v>
      </c>
      <c r="D2925">
        <v>2</v>
      </c>
      <c r="E2925">
        <v>2200</v>
      </c>
      <c r="F2925">
        <v>8.50567626953125</v>
      </c>
      <c r="G2925">
        <v>2.5920922851562498</v>
      </c>
      <c r="H2925">
        <v>8.8918766982473105</v>
      </c>
      <c r="I2925">
        <v>-1.8666038513199801</v>
      </c>
      <c r="J2925">
        <f t="shared" si="46"/>
        <v>4.4165814558596059</v>
      </c>
      <c r="K2925" t="str" cm="1">
        <f t="array" ref="K2925">INDEX($P$5:$P$12,MATCH(MIN(ABS(MOD(J2925 - $Q$5:$Q$12 + PI(), 2*PI()) - PI())),ABS(MOD(J2925 - $Q$5:$Q$12 + PI(), 2*PI()) - PI()),0))</f>
        <v>W</v>
      </c>
      <c r="L2925">
        <v>5.8881959069433902</v>
      </c>
      <c r="M2925">
        <v>10.649820751614</v>
      </c>
      <c r="N2925">
        <v>3.6250912348429298</v>
      </c>
    </row>
    <row r="2926" spans="1:14" x14ac:dyDescent="0.3">
      <c r="A2926">
        <v>1683057</v>
      </c>
      <c r="B2926">
        <v>2023</v>
      </c>
      <c r="C2926">
        <v>5</v>
      </c>
      <c r="D2926">
        <v>2</v>
      </c>
      <c r="E2926">
        <v>2300</v>
      </c>
      <c r="F2926">
        <v>8.6169384765625008</v>
      </c>
      <c r="G2926">
        <v>3.490009765625</v>
      </c>
      <c r="H2926">
        <v>9.2968702730016108</v>
      </c>
      <c r="I2926">
        <v>-1.9556205262481301</v>
      </c>
      <c r="J2926">
        <f t="shared" si="46"/>
        <v>4.3275647809314561</v>
      </c>
      <c r="K2926" t="str" cm="1">
        <f t="array" ref="K2926">INDEX($P$5:$P$12,MATCH(MIN(ABS(MOD(J2926 - $Q$5:$Q$12 + PI(), 2*PI()) - PI())),ABS(MOD(J2926 - $Q$5:$Q$12 + PI(), 2*PI()) - PI()),0))</f>
        <v>W</v>
      </c>
      <c r="L2926">
        <v>5.8807759850582801</v>
      </c>
      <c r="M2926">
        <v>10.5882023705376</v>
      </c>
      <c r="N2926">
        <v>3.5893316268920898</v>
      </c>
    </row>
    <row r="2927" spans="1:14" x14ac:dyDescent="0.3">
      <c r="A2927">
        <v>1683061</v>
      </c>
      <c r="B2927">
        <v>2023</v>
      </c>
      <c r="C2927">
        <v>5</v>
      </c>
      <c r="D2927">
        <v>2</v>
      </c>
      <c r="E2927">
        <v>0</v>
      </c>
      <c r="F2927">
        <v>9.7270629882812507</v>
      </c>
      <c r="G2927">
        <v>-6.2760217285156203</v>
      </c>
      <c r="H2927">
        <v>11.5760184482744</v>
      </c>
      <c r="I2927">
        <v>-0.99779409099074501</v>
      </c>
      <c r="J2927">
        <f t="shared" si="46"/>
        <v>5.2853912161888417</v>
      </c>
      <c r="K2927" t="str" cm="1">
        <f t="array" ref="K2927">INDEX($P$5:$P$12,MATCH(MIN(ABS(MOD(J2927 - $Q$5:$Q$12 + PI(), 2*PI()) - PI())),ABS(MOD(J2927 - $Q$5:$Q$12 + PI(), 2*PI()) - PI()),0))</f>
        <v>NW</v>
      </c>
      <c r="L2927">
        <v>5.7023591057250798</v>
      </c>
      <c r="M2927">
        <v>9.2049642139010892</v>
      </c>
      <c r="N2927">
        <v>3.8577389187282898</v>
      </c>
    </row>
    <row r="2928" spans="1:14" x14ac:dyDescent="0.3">
      <c r="A2928">
        <v>1683064</v>
      </c>
      <c r="B2928">
        <v>2023</v>
      </c>
      <c r="C2928">
        <v>5</v>
      </c>
      <c r="D2928">
        <v>2</v>
      </c>
      <c r="E2928">
        <v>100</v>
      </c>
      <c r="F2928">
        <v>9.7234460449218698</v>
      </c>
      <c r="G2928">
        <v>-6.3618292236328102</v>
      </c>
      <c r="H2928">
        <v>11.6197364023103</v>
      </c>
      <c r="I2928">
        <v>-0.991420149077334</v>
      </c>
      <c r="J2928">
        <f t="shared" si="46"/>
        <v>5.291765158102252</v>
      </c>
      <c r="K2928" t="str" cm="1">
        <f t="array" ref="K2928">INDEX($P$5:$P$12,MATCH(MIN(ABS(MOD(J2928 - $Q$5:$Q$12 + PI(), 2*PI()) - PI())),ABS(MOD(J2928 - $Q$5:$Q$12 + PI(), 2*PI()) - PI()),0))</f>
        <v>NW</v>
      </c>
      <c r="L2928">
        <v>5.7141103928070898</v>
      </c>
      <c r="M2928">
        <v>9.2853602303398901</v>
      </c>
      <c r="N2928">
        <v>3.88516002231174</v>
      </c>
    </row>
    <row r="2929" spans="1:14" x14ac:dyDescent="0.3">
      <c r="A2929">
        <v>1683068</v>
      </c>
      <c r="B2929">
        <v>2023</v>
      </c>
      <c r="C2929">
        <v>5</v>
      </c>
      <c r="D2929">
        <v>2</v>
      </c>
      <c r="E2929">
        <v>200</v>
      </c>
      <c r="F2929">
        <v>9.3426812744140602</v>
      </c>
      <c r="G2929">
        <v>-6.6195635986328103</v>
      </c>
      <c r="H2929">
        <v>11.450079284949499</v>
      </c>
      <c r="I2929">
        <v>-0.95436889556854498</v>
      </c>
      <c r="J2929">
        <f t="shared" si="46"/>
        <v>5.328816411611041</v>
      </c>
      <c r="K2929" t="str" cm="1">
        <f t="array" ref="K2929">INDEX($P$5:$P$12,MATCH(MIN(ABS(MOD(J2929 - $Q$5:$Q$12 + PI(), 2*PI()) - PI())),ABS(MOD(J2929 - $Q$5:$Q$12 + PI(), 2*PI()) - PI()),0))</f>
        <v>NW</v>
      </c>
      <c r="L2929">
        <v>5.7267006348138301</v>
      </c>
      <c r="M2929">
        <v>9.3586264716254295</v>
      </c>
      <c r="N2929">
        <v>3.9060276879204601</v>
      </c>
    </row>
    <row r="2930" spans="1:14" x14ac:dyDescent="0.3">
      <c r="A2930">
        <v>1683072</v>
      </c>
      <c r="B2930">
        <v>2023</v>
      </c>
      <c r="C2930">
        <v>5</v>
      </c>
      <c r="D2930">
        <v>3</v>
      </c>
      <c r="E2930">
        <v>300</v>
      </c>
      <c r="F2930">
        <v>10.011656494140601</v>
      </c>
      <c r="G2930">
        <v>4.18259826660156</v>
      </c>
      <c r="H2930">
        <v>10.850225528367901</v>
      </c>
      <c r="I2930">
        <v>-1.9665296229274101</v>
      </c>
      <c r="J2930">
        <f t="shared" si="46"/>
        <v>4.3166556842521757</v>
      </c>
      <c r="K2930" t="str" cm="1">
        <f t="array" ref="K2930">INDEX($P$5:$P$12,MATCH(MIN(ABS(MOD(J2930 - $Q$5:$Q$12 + PI(), 2*PI()) - PI())),ABS(MOD(J2930 - $Q$5:$Q$12 + PI(), 2*PI()) - PI()),0))</f>
        <v>SW</v>
      </c>
      <c r="L2930">
        <v>5.7156990571693598</v>
      </c>
      <c r="M2930">
        <v>9.8781834708319707</v>
      </c>
      <c r="N2930">
        <v>3.6138510174221401</v>
      </c>
    </row>
    <row r="2931" spans="1:14" x14ac:dyDescent="0.3">
      <c r="A2931">
        <v>1683075</v>
      </c>
      <c r="B2931">
        <v>2023</v>
      </c>
      <c r="C2931">
        <v>5</v>
      </c>
      <c r="D2931">
        <v>3</v>
      </c>
      <c r="E2931">
        <v>400</v>
      </c>
      <c r="F2931">
        <v>10.3865625</v>
      </c>
      <c r="G2931">
        <v>3.67179870605468</v>
      </c>
      <c r="H2931">
        <v>11.016477944615101</v>
      </c>
      <c r="I2931">
        <v>-1.91059851725222</v>
      </c>
      <c r="J2931">
        <f t="shared" si="46"/>
        <v>4.3725867899273663</v>
      </c>
      <c r="K2931" t="str" cm="1">
        <f t="array" ref="K2931">INDEX($P$5:$P$12,MATCH(MIN(ABS(MOD(J2931 - $Q$5:$Q$12 + PI(), 2*PI()) - PI())),ABS(MOD(J2931 - $Q$5:$Q$12 + PI(), 2*PI()) - PI()),0))</f>
        <v>W</v>
      </c>
      <c r="L2931">
        <v>5.6828534037250504</v>
      </c>
      <c r="M2931">
        <v>9.7818662855360206</v>
      </c>
      <c r="N2931">
        <v>3.6049113803439599</v>
      </c>
    </row>
    <row r="2932" spans="1:14" x14ac:dyDescent="0.3">
      <c r="A2932">
        <v>1683079</v>
      </c>
      <c r="B2932">
        <v>2023</v>
      </c>
      <c r="C2932">
        <v>5</v>
      </c>
      <c r="D2932">
        <v>3</v>
      </c>
      <c r="E2932">
        <v>500</v>
      </c>
      <c r="F2932">
        <v>10.2565460205078</v>
      </c>
      <c r="G2932">
        <v>3.0139733886718698</v>
      </c>
      <c r="H2932">
        <v>10.690218513127601</v>
      </c>
      <c r="I2932">
        <v>-1.85660925180348</v>
      </c>
      <c r="J2932">
        <f t="shared" si="46"/>
        <v>4.4265760553761062</v>
      </c>
      <c r="K2932" t="str" cm="1">
        <f t="array" ref="K2932">INDEX($P$5:$P$12,MATCH(MIN(ABS(MOD(J2932 - $Q$5:$Q$12 + PI(), 2*PI()) - PI())),ABS(MOD(J2932 - $Q$5:$Q$12 + PI(), 2*PI()) - PI()),0))</f>
        <v>W</v>
      </c>
      <c r="L2932">
        <v>5.6652945316632204</v>
      </c>
      <c r="M2932">
        <v>9.7406311035156197</v>
      </c>
      <c r="N2932">
        <v>3.5792488521999699</v>
      </c>
    </row>
    <row r="2933" spans="1:14" x14ac:dyDescent="0.3">
      <c r="A2933">
        <v>1683082</v>
      </c>
      <c r="B2933">
        <v>2023</v>
      </c>
      <c r="C2933">
        <v>5</v>
      </c>
      <c r="D2933">
        <v>3</v>
      </c>
      <c r="E2933">
        <v>600</v>
      </c>
      <c r="F2933">
        <v>9.9564758300781193</v>
      </c>
      <c r="G2933">
        <v>2.6418737792968701</v>
      </c>
      <c r="H2933">
        <v>10.301014902458199</v>
      </c>
      <c r="I2933">
        <v>-1.83016183029246</v>
      </c>
      <c r="J2933">
        <f t="shared" si="46"/>
        <v>4.4530234768871262</v>
      </c>
      <c r="K2933" t="str" cm="1">
        <f t="array" ref="K2933">INDEX($P$5:$P$12,MATCH(MIN(ABS(MOD(J2933 - $Q$5:$Q$12 + PI(), 2*PI()) - PI())),ABS(MOD(J2933 - $Q$5:$Q$12 + PI(), 2*PI()) - PI()),0))</f>
        <v>W</v>
      </c>
      <c r="L2933">
        <v>5.66379463933729</v>
      </c>
      <c r="M2933">
        <v>9.7551387151082292</v>
      </c>
      <c r="N2933">
        <v>3.5381384955512099</v>
      </c>
    </row>
    <row r="2934" spans="1:14" x14ac:dyDescent="0.3">
      <c r="A2934">
        <v>1683086</v>
      </c>
      <c r="B2934">
        <v>2023</v>
      </c>
      <c r="C2934">
        <v>5</v>
      </c>
      <c r="D2934">
        <v>3</v>
      </c>
      <c r="E2934">
        <v>700</v>
      </c>
      <c r="F2934">
        <v>9.6964514160156199</v>
      </c>
      <c r="G2934">
        <v>2.64138305664062</v>
      </c>
      <c r="H2934">
        <v>10.049779824208001</v>
      </c>
      <c r="I2934">
        <v>-1.8367504260413701</v>
      </c>
      <c r="J2934">
        <f t="shared" si="46"/>
        <v>4.4464348811382166</v>
      </c>
      <c r="K2934" t="str" cm="1">
        <f t="array" ref="K2934">INDEX($P$5:$P$12,MATCH(MIN(ABS(MOD(J2934 - $Q$5:$Q$12 + PI(), 2*PI()) - PI())),ABS(MOD(J2934 - $Q$5:$Q$12 + PI(), 2*PI()) - PI()),0))</f>
        <v>W</v>
      </c>
      <c r="L2934">
        <v>5.66921565168954</v>
      </c>
      <c r="M2934">
        <v>9.7930507659912092</v>
      </c>
      <c r="N2934">
        <v>3.49569469028049</v>
      </c>
    </row>
    <row r="2935" spans="1:14" x14ac:dyDescent="0.3">
      <c r="A2935">
        <v>1683090</v>
      </c>
      <c r="B2935">
        <v>2023</v>
      </c>
      <c r="C2935">
        <v>5</v>
      </c>
      <c r="D2935">
        <v>3</v>
      </c>
      <c r="E2935">
        <v>800</v>
      </c>
      <c r="F2935">
        <v>9.1913061523437491</v>
      </c>
      <c r="G2935">
        <v>2.83283386230468</v>
      </c>
      <c r="H2935">
        <v>9.6179549009928298</v>
      </c>
      <c r="I2935">
        <v>-1.8697662596764699</v>
      </c>
      <c r="J2935">
        <f t="shared" si="46"/>
        <v>4.4134190475031163</v>
      </c>
      <c r="K2935" t="str" cm="1">
        <f t="array" ref="K2935">INDEX($P$5:$P$12,MATCH(MIN(ABS(MOD(J2935 - $Q$5:$Q$12 + PI(), 2*PI()) - PI())),ABS(MOD(J2935 - $Q$5:$Q$12 + PI(), 2*PI()) - PI()),0))</f>
        <v>W</v>
      </c>
      <c r="L2935">
        <v>5.6784488903702002</v>
      </c>
      <c r="M2935">
        <v>9.8438945346408406</v>
      </c>
      <c r="N2935">
        <v>3.4569161732991498</v>
      </c>
    </row>
    <row r="2936" spans="1:14" x14ac:dyDescent="0.3">
      <c r="A2936">
        <v>1683093</v>
      </c>
      <c r="B2936">
        <v>2023</v>
      </c>
      <c r="C2936">
        <v>5</v>
      </c>
      <c r="D2936">
        <v>3</v>
      </c>
      <c r="E2936">
        <v>900</v>
      </c>
      <c r="F2936">
        <v>8.7303405761718693</v>
      </c>
      <c r="G2936">
        <v>3.0795776367187502</v>
      </c>
      <c r="H2936">
        <v>9.2575723057684591</v>
      </c>
      <c r="I2936">
        <v>-1.90991383751328</v>
      </c>
      <c r="J2936">
        <f t="shared" si="46"/>
        <v>4.3732714696663066</v>
      </c>
      <c r="K2936" t="str" cm="1">
        <f t="array" ref="K2936">INDEX($P$5:$P$12,MATCH(MIN(ABS(MOD(J2936 - $Q$5:$Q$12 + PI(), 2*PI()) - PI())),ABS(MOD(J2936 - $Q$5:$Q$12 + PI(), 2*PI()) - PI()),0))</f>
        <v>W</v>
      </c>
      <c r="L2936">
        <v>5.6911785636553498</v>
      </c>
      <c r="M2936">
        <v>9.90838983323839</v>
      </c>
      <c r="N2936">
        <v>3.4207064310709598</v>
      </c>
    </row>
    <row r="2937" spans="1:14" x14ac:dyDescent="0.3">
      <c r="A2937">
        <v>1683097</v>
      </c>
      <c r="B2937">
        <v>2023</v>
      </c>
      <c r="C2937">
        <v>5</v>
      </c>
      <c r="D2937">
        <v>3</v>
      </c>
      <c r="E2937">
        <v>1000</v>
      </c>
      <c r="F2937">
        <v>8.3187249755859298</v>
      </c>
      <c r="G2937">
        <v>3.3190362548828101</v>
      </c>
      <c r="H2937">
        <v>8.9564047966058205</v>
      </c>
      <c r="I2937">
        <v>-1.9504263369488799</v>
      </c>
      <c r="J2937">
        <f t="shared" si="46"/>
        <v>4.3327589702307066</v>
      </c>
      <c r="K2937" t="str" cm="1">
        <f t="array" ref="K2937">INDEX($P$5:$P$12,MATCH(MIN(ABS(MOD(J2937 - $Q$5:$Q$12 + PI(), 2*PI()) - PI())),ABS(MOD(J2937 - $Q$5:$Q$12 + PI(), 2*PI()) - PI()),0))</f>
        <v>W</v>
      </c>
      <c r="L2937">
        <v>5.7070391674807102</v>
      </c>
      <c r="M2937">
        <v>9.9865874184502399</v>
      </c>
      <c r="N2937">
        <v>3.38491450415717</v>
      </c>
    </row>
    <row r="2938" spans="1:14" x14ac:dyDescent="0.3">
      <c r="A2938">
        <v>1683100</v>
      </c>
      <c r="B2938">
        <v>2023</v>
      </c>
      <c r="C2938">
        <v>5</v>
      </c>
      <c r="D2938">
        <v>3</v>
      </c>
      <c r="E2938">
        <v>1100</v>
      </c>
      <c r="F2938">
        <v>7.86418090820312</v>
      </c>
      <c r="G2938">
        <v>3.9722198486328102</v>
      </c>
      <c r="H2938">
        <v>8.8104410719792501</v>
      </c>
      <c r="I2938">
        <v>-2.0385178431764901</v>
      </c>
      <c r="J2938">
        <f t="shared" si="46"/>
        <v>4.2446674640030961</v>
      </c>
      <c r="K2938" t="str" cm="1">
        <f t="array" ref="K2938">INDEX($P$5:$P$12,MATCH(MIN(ABS(MOD(J2938 - $Q$5:$Q$12 + PI(), 2*PI()) - PI())),ABS(MOD(J2938 - $Q$5:$Q$12 + PI(), 2*PI()) - PI()),0))</f>
        <v>SW</v>
      </c>
      <c r="L2938">
        <v>5.72298262520665</v>
      </c>
      <c r="M2938">
        <v>10.0642099380493</v>
      </c>
      <c r="N2938">
        <v>3.3521114985148102</v>
      </c>
    </row>
    <row r="2939" spans="1:14" x14ac:dyDescent="0.3">
      <c r="A2939">
        <v>1683104</v>
      </c>
      <c r="B2939">
        <v>2023</v>
      </c>
      <c r="C2939">
        <v>5</v>
      </c>
      <c r="D2939">
        <v>3</v>
      </c>
      <c r="E2939">
        <v>1200</v>
      </c>
      <c r="F2939">
        <v>7.5583361816406196</v>
      </c>
      <c r="G2939">
        <v>4.6978094482421797</v>
      </c>
      <c r="H2939">
        <v>8.8993179203066592</v>
      </c>
      <c r="I2939">
        <v>-2.1269037946781602</v>
      </c>
      <c r="J2939">
        <f t="shared" si="46"/>
        <v>4.1562815125014261</v>
      </c>
      <c r="K2939" t="str" cm="1">
        <f t="array" ref="K2939">INDEX($P$5:$P$12,MATCH(MIN(ABS(MOD(J2939 - $Q$5:$Q$12 + PI(), 2*PI()) - PI())),ABS(MOD(J2939 - $Q$5:$Q$12 + PI(), 2*PI()) - PI()),0))</f>
        <v>SW</v>
      </c>
      <c r="L2939">
        <v>5.7348155825620903</v>
      </c>
      <c r="M2939">
        <v>10.1211425993177</v>
      </c>
      <c r="N2939">
        <v>3.3265498479207301</v>
      </c>
    </row>
    <row r="2940" spans="1:14" x14ac:dyDescent="0.3">
      <c r="A2940">
        <v>1683108</v>
      </c>
      <c r="B2940">
        <v>2023</v>
      </c>
      <c r="C2940">
        <v>5</v>
      </c>
      <c r="D2940">
        <v>3</v>
      </c>
      <c r="E2940">
        <v>1300</v>
      </c>
      <c r="F2940">
        <v>7.5274316406250001</v>
      </c>
      <c r="G2940">
        <v>5.2380639648437501</v>
      </c>
      <c r="H2940">
        <v>9.1705801999697396</v>
      </c>
      <c r="I2940">
        <v>-2.1787406321954901</v>
      </c>
      <c r="J2940">
        <f t="shared" si="46"/>
        <v>4.1044446749840962</v>
      </c>
      <c r="K2940" t="str" cm="1">
        <f t="array" ref="K2940">INDEX($P$5:$P$12,MATCH(MIN(ABS(MOD(J2940 - $Q$5:$Q$12 + PI(), 2*PI()) - PI())),ABS(MOD(J2940 - $Q$5:$Q$12 + PI(), 2*PI()) - PI()),0))</f>
        <v>SW</v>
      </c>
      <c r="L2940">
        <v>5.7383714352495696</v>
      </c>
      <c r="M2940">
        <v>10.140465418497699</v>
      </c>
      <c r="N2940">
        <v>3.31165038214789</v>
      </c>
    </row>
    <row r="2941" spans="1:14" x14ac:dyDescent="0.3">
      <c r="A2941">
        <v>1683111</v>
      </c>
      <c r="B2941">
        <v>2023</v>
      </c>
      <c r="C2941">
        <v>5</v>
      </c>
      <c r="D2941">
        <v>3</v>
      </c>
      <c r="E2941">
        <v>1400</v>
      </c>
      <c r="F2941">
        <v>7.5998443603515602</v>
      </c>
      <c r="G2941">
        <v>5.5941497802734297</v>
      </c>
      <c r="H2941">
        <v>9.4367444633041107</v>
      </c>
      <c r="I2941">
        <v>-2.20533375907298</v>
      </c>
      <c r="J2941">
        <f t="shared" si="46"/>
        <v>4.0778515481066062</v>
      </c>
      <c r="K2941" t="str" cm="1">
        <f t="array" ref="K2941">INDEX($P$5:$P$12,MATCH(MIN(ABS(MOD(J2941 - $Q$5:$Q$12 + PI(), 2*PI()) - PI())),ABS(MOD(J2941 - $Q$5:$Q$12 + PI(), 2*PI()) - PI()),0))</f>
        <v>SW</v>
      </c>
      <c r="L2941">
        <v>5.7350729031047498</v>
      </c>
      <c r="M2941">
        <v>10.1308764351738</v>
      </c>
      <c r="N2941">
        <v>3.3036394119262602</v>
      </c>
    </row>
    <row r="2942" spans="1:14" x14ac:dyDescent="0.3">
      <c r="A2942">
        <v>1683115</v>
      </c>
      <c r="B2942">
        <v>2023</v>
      </c>
      <c r="C2942">
        <v>5</v>
      </c>
      <c r="D2942">
        <v>3</v>
      </c>
      <c r="E2942">
        <v>1500</v>
      </c>
      <c r="F2942">
        <v>7.6199475097656197</v>
      </c>
      <c r="G2942">
        <v>5.6692626953124998</v>
      </c>
      <c r="H2942">
        <v>9.4975859859253298</v>
      </c>
      <c r="I2942">
        <v>-2.2104482006413</v>
      </c>
      <c r="J2942">
        <f t="shared" si="46"/>
        <v>4.0727371065382858</v>
      </c>
      <c r="K2942" t="str" cm="1">
        <f t="array" ref="K2942">INDEX($P$5:$P$12,MATCH(MIN(ABS(MOD(J2942 - $Q$5:$Q$12 + PI(), 2*PI()) - PI())),ABS(MOD(J2942 - $Q$5:$Q$12 + PI(), 2*PI()) - PI()),0))</f>
        <v>SW</v>
      </c>
      <c r="L2942">
        <v>5.7270985702620498</v>
      </c>
      <c r="M2942">
        <v>10.104502571953599</v>
      </c>
      <c r="N2942">
        <v>3.2980881796942798</v>
      </c>
    </row>
    <row r="2943" spans="1:14" x14ac:dyDescent="0.3">
      <c r="A2943">
        <v>1683118</v>
      </c>
      <c r="B2943">
        <v>2023</v>
      </c>
      <c r="C2943">
        <v>5</v>
      </c>
      <c r="D2943">
        <v>3</v>
      </c>
      <c r="E2943">
        <v>1600</v>
      </c>
      <c r="F2943">
        <v>7.6226940917968697</v>
      </c>
      <c r="G2943">
        <v>5.76046203613281</v>
      </c>
      <c r="H2943">
        <v>9.5544957002890705</v>
      </c>
      <c r="I2943">
        <v>-2.2179348070991298</v>
      </c>
      <c r="J2943">
        <f t="shared" si="46"/>
        <v>4.065250500080456</v>
      </c>
      <c r="K2943" t="str" cm="1">
        <f t="array" ref="K2943">INDEX($P$5:$P$12,MATCH(MIN(ABS(MOD(J2943 - $Q$5:$Q$12 + PI(), 2*PI()) - PI())),ABS(MOD(J2943 - $Q$5:$Q$12 + PI(), 2*PI()) - PI()),0))</f>
        <v>SW</v>
      </c>
      <c r="L2943">
        <v>5.7179380062884704</v>
      </c>
      <c r="M2943">
        <v>10.076806598239401</v>
      </c>
      <c r="N2943">
        <v>3.2888321346706801</v>
      </c>
    </row>
    <row r="2944" spans="1:14" x14ac:dyDescent="0.3">
      <c r="A2944">
        <v>1683122</v>
      </c>
      <c r="B2944">
        <v>2023</v>
      </c>
      <c r="C2944">
        <v>5</v>
      </c>
      <c r="D2944">
        <v>3</v>
      </c>
      <c r="E2944">
        <v>1700</v>
      </c>
      <c r="F2944">
        <v>7.7210076904296798</v>
      </c>
      <c r="G2944">
        <v>6.0430767822265601</v>
      </c>
      <c r="H2944">
        <v>9.8047303252848295</v>
      </c>
      <c r="I2944">
        <v>-2.2348865866568302</v>
      </c>
      <c r="J2944">
        <f t="shared" si="46"/>
        <v>4.0482987205227561</v>
      </c>
      <c r="K2944" t="str" cm="1">
        <f t="array" ref="K2944">INDEX($P$5:$P$12,MATCH(MIN(ABS(MOD(J2944 - $Q$5:$Q$12 + PI(), 2*PI()) - PI())),ABS(MOD(J2944 - $Q$5:$Q$12 + PI(), 2*PI()) - PI()),0))</f>
        <v>SW</v>
      </c>
      <c r="L2944">
        <v>5.7021846390829998</v>
      </c>
      <c r="M2944">
        <v>10.027246581183499</v>
      </c>
      <c r="N2944">
        <v>3.2814333173963699</v>
      </c>
    </row>
    <row r="2945" spans="1:14" x14ac:dyDescent="0.3">
      <c r="A2945">
        <v>1683126</v>
      </c>
      <c r="B2945">
        <v>2023</v>
      </c>
      <c r="C2945">
        <v>5</v>
      </c>
      <c r="D2945">
        <v>3</v>
      </c>
      <c r="E2945">
        <v>1800</v>
      </c>
      <c r="F2945">
        <v>7.8309753417968704</v>
      </c>
      <c r="G2945">
        <v>6.3103210449218698</v>
      </c>
      <c r="H2945">
        <v>10.057053569202701</v>
      </c>
      <c r="I2945">
        <v>-2.24907323925764</v>
      </c>
      <c r="J2945">
        <f t="shared" si="46"/>
        <v>4.0341120679219458</v>
      </c>
      <c r="K2945" t="str" cm="1">
        <f t="array" ref="K2945">INDEX($P$5:$P$12,MATCH(MIN(ABS(MOD(J2945 - $Q$5:$Q$12 + PI(), 2*PI()) - PI())),ABS(MOD(J2945 - $Q$5:$Q$12 + PI(), 2*PI()) - PI()),0))</f>
        <v>SW</v>
      </c>
      <c r="L2945">
        <v>5.6745057548788704</v>
      </c>
      <c r="M2945">
        <v>9.9403139750162701</v>
      </c>
      <c r="N2945">
        <v>3.2807765536838098</v>
      </c>
    </row>
    <row r="2946" spans="1:14" x14ac:dyDescent="0.3">
      <c r="A2946">
        <v>1683129</v>
      </c>
      <c r="B2946">
        <v>2023</v>
      </c>
      <c r="C2946">
        <v>5</v>
      </c>
      <c r="D2946">
        <v>3</v>
      </c>
      <c r="E2946">
        <v>1900</v>
      </c>
      <c r="F2946">
        <v>7.9837207031249999</v>
      </c>
      <c r="G2946">
        <v>6.4371362304687496</v>
      </c>
      <c r="H2946">
        <v>10.255560399857201</v>
      </c>
      <c r="I2946">
        <v>-2.2493564864870499</v>
      </c>
      <c r="J2946">
        <f t="shared" si="46"/>
        <v>4.0338288206925359</v>
      </c>
      <c r="K2946" t="str" cm="1">
        <f t="array" ref="K2946">INDEX($P$5:$P$12,MATCH(MIN(ABS(MOD(J2946 - $Q$5:$Q$12 + PI(), 2*PI()) - PI())),ABS(MOD(J2946 - $Q$5:$Q$12 + PI(), 2*PI()) - PI()),0))</f>
        <v>SW</v>
      </c>
      <c r="L2946">
        <v>5.6384782749268503</v>
      </c>
      <c r="M2946">
        <v>9.8369528452555297</v>
      </c>
      <c r="N2946">
        <v>3.2812578413221498</v>
      </c>
    </row>
    <row r="2947" spans="1:14" x14ac:dyDescent="0.3">
      <c r="A2947">
        <v>1683133</v>
      </c>
      <c r="B2947">
        <v>2023</v>
      </c>
      <c r="C2947">
        <v>5</v>
      </c>
      <c r="D2947">
        <v>3</v>
      </c>
      <c r="E2947">
        <v>2000</v>
      </c>
      <c r="F2947">
        <v>8.3357598876953105</v>
      </c>
      <c r="G2947">
        <v>6.4779736328124997</v>
      </c>
      <c r="H2947">
        <v>10.556942516312301</v>
      </c>
      <c r="I2947">
        <v>-2.2314360939497102</v>
      </c>
      <c r="J2947">
        <f t="shared" ref="J2947:J3010" si="47">IF(I2947&lt;0,I2947+2*PI(),I2947)</f>
        <v>4.0517492132298756</v>
      </c>
      <c r="K2947" t="str" cm="1">
        <f t="array" ref="K2947">INDEX($P$5:$P$12,MATCH(MIN(ABS(MOD(J2947 - $Q$5:$Q$12 + PI(), 2*PI()) - PI())),ABS(MOD(J2947 - $Q$5:$Q$12 + PI(), 2*PI()) - PI()),0))</f>
        <v>SW</v>
      </c>
      <c r="L2947">
        <v>5.5941448098043702</v>
      </c>
      <c r="M2947">
        <v>9.7208410898844395</v>
      </c>
      <c r="N2947">
        <v>3.28232627444797</v>
      </c>
    </row>
    <row r="2948" spans="1:14" x14ac:dyDescent="0.3">
      <c r="A2948">
        <v>1683136</v>
      </c>
      <c r="B2948">
        <v>2023</v>
      </c>
      <c r="C2948">
        <v>5</v>
      </c>
      <c r="D2948">
        <v>3</v>
      </c>
      <c r="E2948">
        <v>2100</v>
      </c>
      <c r="F2948">
        <v>8.4697973632812502</v>
      </c>
      <c r="G2948">
        <v>6.4623358154296797</v>
      </c>
      <c r="H2948">
        <v>10.653602750545501</v>
      </c>
      <c r="I2948">
        <v>-2.2225567293531698</v>
      </c>
      <c r="J2948">
        <f t="shared" si="47"/>
        <v>4.0606285778264164</v>
      </c>
      <c r="K2948" t="str" cm="1">
        <f t="array" ref="K2948">INDEX($P$5:$P$12,MATCH(MIN(ABS(MOD(J2948 - $Q$5:$Q$12 + PI(), 2*PI()) - PI())),ABS(MOD(J2948 - $Q$5:$Q$12 + PI(), 2*PI()) - PI()),0))</f>
        <v>SW</v>
      </c>
      <c r="L2948">
        <v>5.5446497834011801</v>
      </c>
      <c r="M2948">
        <v>9.6026119656032893</v>
      </c>
      <c r="N2948">
        <v>3.2811877992417999</v>
      </c>
    </row>
    <row r="2949" spans="1:14" x14ac:dyDescent="0.3">
      <c r="A2949">
        <v>1683140</v>
      </c>
      <c r="B2949">
        <v>2023</v>
      </c>
      <c r="C2949">
        <v>5</v>
      </c>
      <c r="D2949">
        <v>3</v>
      </c>
      <c r="E2949">
        <v>2200</v>
      </c>
      <c r="F2949">
        <v>8.2372869873046799</v>
      </c>
      <c r="G2949">
        <v>6.6451849365234299</v>
      </c>
      <c r="H2949">
        <v>10.5835428733395</v>
      </c>
      <c r="I2949">
        <v>-2.2496214763908999</v>
      </c>
      <c r="J2949">
        <f t="shared" si="47"/>
        <v>4.0335638307886867</v>
      </c>
      <c r="K2949" t="str" cm="1">
        <f t="array" ref="K2949">INDEX($P$5:$P$12,MATCH(MIN(ABS(MOD(J2949 - $Q$5:$Q$12 + PI(), 2*PI()) - PI())),ABS(MOD(J2949 - $Q$5:$Q$12 + PI(), 2*PI()) - PI()),0))</f>
        <v>SW</v>
      </c>
      <c r="L2949">
        <v>5.4909382036347401</v>
      </c>
      <c r="M2949">
        <v>9.4912122090657505</v>
      </c>
      <c r="N2949">
        <v>3.2803947660657999</v>
      </c>
    </row>
    <row r="2950" spans="1:14" x14ac:dyDescent="0.3">
      <c r="A2950">
        <v>1683144</v>
      </c>
      <c r="B2950">
        <v>2023</v>
      </c>
      <c r="C2950">
        <v>5</v>
      </c>
      <c r="D2950">
        <v>3</v>
      </c>
      <c r="E2950">
        <v>2300</v>
      </c>
      <c r="F2950">
        <v>8.1932690429687494</v>
      </c>
      <c r="G2950">
        <v>6.5435498046875002</v>
      </c>
      <c r="H2950">
        <v>10.4855949596051</v>
      </c>
      <c r="I2950">
        <v>-2.2447132194611901</v>
      </c>
      <c r="J2950">
        <f t="shared" si="47"/>
        <v>4.0384720877183966</v>
      </c>
      <c r="K2950" t="str" cm="1">
        <f t="array" ref="K2950">INDEX($P$5:$P$12,MATCH(MIN(ABS(MOD(J2950 - $Q$5:$Q$12 + PI(), 2*PI()) - PI())),ABS(MOD(J2950 - $Q$5:$Q$12 + PI(), 2*PI()) - PI()),0))</f>
        <v>SW</v>
      </c>
      <c r="L2950">
        <v>5.4484114269957704</v>
      </c>
      <c r="M2950">
        <v>9.4186636606852208</v>
      </c>
      <c r="N2950">
        <v>3.2604569329155799</v>
      </c>
    </row>
    <row r="2951" spans="1:14" x14ac:dyDescent="0.3">
      <c r="A2951">
        <v>1683147</v>
      </c>
      <c r="B2951">
        <v>2023</v>
      </c>
      <c r="C2951">
        <v>5</v>
      </c>
      <c r="D2951">
        <v>3</v>
      </c>
      <c r="E2951">
        <v>0</v>
      </c>
      <c r="F2951">
        <v>8.9961749267578099</v>
      </c>
      <c r="G2951">
        <v>4.1284301757812498</v>
      </c>
      <c r="H2951">
        <v>9.8982371677550294</v>
      </c>
      <c r="I2951">
        <v>-2.00103464895072</v>
      </c>
      <c r="J2951">
        <f t="shared" si="47"/>
        <v>4.2821506582288666</v>
      </c>
      <c r="K2951" t="str" cm="1">
        <f t="array" ref="K2951">INDEX($P$5:$P$12,MATCH(MIN(ABS(MOD(J2951 - $Q$5:$Q$12 + PI(), 2*PI()) - PI())),ABS(MOD(J2951 - $Q$5:$Q$12 + PI(), 2*PI()) - PI()),0))</f>
        <v>SW</v>
      </c>
      <c r="L2951">
        <v>5.8573312902619499</v>
      </c>
      <c r="M2951">
        <v>10.4547251595391</v>
      </c>
      <c r="N2951">
        <v>3.5744522942437</v>
      </c>
    </row>
    <row r="2952" spans="1:14" x14ac:dyDescent="0.3">
      <c r="A2952">
        <v>1683151</v>
      </c>
      <c r="B2952">
        <v>2023</v>
      </c>
      <c r="C2952">
        <v>5</v>
      </c>
      <c r="D2952">
        <v>3</v>
      </c>
      <c r="E2952">
        <v>100</v>
      </c>
      <c r="F2952">
        <v>9.3541497802734295</v>
      </c>
      <c r="G2952">
        <v>4.478759765625</v>
      </c>
      <c r="H2952">
        <v>10.371085148140001</v>
      </c>
      <c r="I2952">
        <v>-2.0173399311424798</v>
      </c>
      <c r="J2952">
        <f t="shared" si="47"/>
        <v>4.265845376037106</v>
      </c>
      <c r="K2952" t="str" cm="1">
        <f t="array" ref="K2952">INDEX($P$5:$P$12,MATCH(MIN(ABS(MOD(J2952 - $Q$5:$Q$12 + PI(), 2*PI()) - PI())),ABS(MOD(J2952 - $Q$5:$Q$12 + PI(), 2*PI()) - PI()),0))</f>
        <v>SW</v>
      </c>
      <c r="L2952">
        <v>5.8160801086037797</v>
      </c>
      <c r="M2952">
        <v>10.2590298122829</v>
      </c>
      <c r="N2952">
        <v>3.5822476281060101</v>
      </c>
    </row>
    <row r="2953" spans="1:14" x14ac:dyDescent="0.3">
      <c r="A2953">
        <v>1683154</v>
      </c>
      <c r="B2953">
        <v>2023</v>
      </c>
      <c r="C2953">
        <v>5</v>
      </c>
      <c r="D2953">
        <v>3</v>
      </c>
      <c r="E2953">
        <v>200</v>
      </c>
      <c r="F2953">
        <v>10.0121002197265</v>
      </c>
      <c r="G2953">
        <v>4.5106243896484299</v>
      </c>
      <c r="H2953">
        <v>10.981251440265799</v>
      </c>
      <c r="I2953">
        <v>-1.9940803593512599</v>
      </c>
      <c r="J2953">
        <f t="shared" si="47"/>
        <v>4.2891049478283261</v>
      </c>
      <c r="K2953" t="str" cm="1">
        <f t="array" ref="K2953">INDEX($P$5:$P$12,MATCH(MIN(ABS(MOD(J2953 - $Q$5:$Q$12 + PI(), 2*PI()) - PI())),ABS(MOD(J2953 - $Q$5:$Q$12 + PI(), 2*PI()) - PI()),0))</f>
        <v>SW</v>
      </c>
      <c r="L2953">
        <v>5.7628197275073498</v>
      </c>
      <c r="M2953">
        <v>10.0418657726711</v>
      </c>
      <c r="N2953">
        <v>3.6036337746514202</v>
      </c>
    </row>
    <row r="2954" spans="1:14" x14ac:dyDescent="0.3">
      <c r="A2954">
        <v>1683158</v>
      </c>
      <c r="B2954">
        <v>2023</v>
      </c>
      <c r="C2954">
        <v>5</v>
      </c>
      <c r="D2954">
        <v>4</v>
      </c>
      <c r="E2954">
        <v>300</v>
      </c>
      <c r="F2954">
        <v>7.9652008056640602</v>
      </c>
      <c r="G2954">
        <v>5.8931225585937499</v>
      </c>
      <c r="H2954">
        <v>9.9082449185089203</v>
      </c>
      <c r="I2954">
        <v>-2.2077753022324602</v>
      </c>
      <c r="J2954">
        <f t="shared" si="47"/>
        <v>4.075410004947126</v>
      </c>
      <c r="K2954" t="str" cm="1">
        <f t="array" ref="K2954">INDEX($P$5:$P$12,MATCH(MIN(ABS(MOD(J2954 - $Q$5:$Q$12 + PI(), 2*PI()) - PI())),ABS(MOD(J2954 - $Q$5:$Q$12 + PI(), 2*PI()) - PI()),0))</f>
        <v>SW</v>
      </c>
      <c r="L2954">
        <v>5.3131545648273999</v>
      </c>
      <c r="M2954">
        <v>9.2069602542453293</v>
      </c>
      <c r="N2954">
        <v>3.1268878512912299</v>
      </c>
    </row>
    <row r="2955" spans="1:14" x14ac:dyDescent="0.3">
      <c r="A2955">
        <v>1683162</v>
      </c>
      <c r="B2955">
        <v>2023</v>
      </c>
      <c r="C2955">
        <v>5</v>
      </c>
      <c r="D2955">
        <v>4</v>
      </c>
      <c r="E2955">
        <v>400</v>
      </c>
      <c r="F2955">
        <v>7.9407977294921803</v>
      </c>
      <c r="G2955">
        <v>5.7548065185546804</v>
      </c>
      <c r="H2955">
        <v>9.8068377495861405</v>
      </c>
      <c r="I2955">
        <v>-2.1979169660934099</v>
      </c>
      <c r="J2955">
        <f t="shared" si="47"/>
        <v>4.0852683410861763</v>
      </c>
      <c r="K2955" t="str" cm="1">
        <f t="array" ref="K2955">INDEX($P$5:$P$12,MATCH(MIN(ABS(MOD(J2955 - $Q$5:$Q$12 + PI(), 2*PI()) - PI())),ABS(MOD(J2955 - $Q$5:$Q$12 + PI(), 2*PI()) - PI()),0))</f>
        <v>SW</v>
      </c>
      <c r="L2955">
        <v>5.2865347901981199</v>
      </c>
      <c r="M2955">
        <v>9.1696454154120506</v>
      </c>
      <c r="N2955">
        <v>3.0864609612358902</v>
      </c>
    </row>
    <row r="2956" spans="1:14" x14ac:dyDescent="0.3">
      <c r="A2956">
        <v>1683165</v>
      </c>
      <c r="B2956">
        <v>2023</v>
      </c>
      <c r="C2956">
        <v>5</v>
      </c>
      <c r="D2956">
        <v>4</v>
      </c>
      <c r="E2956">
        <v>500</v>
      </c>
      <c r="F2956">
        <v>8.07875854492187</v>
      </c>
      <c r="G2956">
        <v>5.3303985595703098</v>
      </c>
      <c r="H2956">
        <v>9.6788164788375592</v>
      </c>
      <c r="I2956">
        <v>-2.1540329101958302</v>
      </c>
      <c r="J2956">
        <f t="shared" si="47"/>
        <v>4.1291523969837556</v>
      </c>
      <c r="K2956" t="str" cm="1">
        <f t="array" ref="K2956">INDEX($P$5:$P$12,MATCH(MIN(ABS(MOD(J2956 - $Q$5:$Q$12 + PI(), 2*PI()) - PI())),ABS(MOD(J2956 - $Q$5:$Q$12 + PI(), 2*PI()) - PI()),0))</f>
        <v>SW</v>
      </c>
      <c r="L2956">
        <v>5.2647863514720896</v>
      </c>
      <c r="M2956">
        <v>9.1410993999904999</v>
      </c>
      <c r="N2956">
        <v>3.04292753007676</v>
      </c>
    </row>
    <row r="2957" spans="1:14" x14ac:dyDescent="0.3">
      <c r="A2957">
        <v>1683169</v>
      </c>
      <c r="B2957">
        <v>2023</v>
      </c>
      <c r="C2957">
        <v>5</v>
      </c>
      <c r="D2957">
        <v>4</v>
      </c>
      <c r="E2957">
        <v>600</v>
      </c>
      <c r="F2957">
        <v>8.0122821044921793</v>
      </c>
      <c r="G2957">
        <v>4.9652819824218701</v>
      </c>
      <c r="H2957">
        <v>9.4260643795238792</v>
      </c>
      <c r="I2957">
        <v>-2.1255817057918098</v>
      </c>
      <c r="J2957">
        <f t="shared" si="47"/>
        <v>4.1576036013877768</v>
      </c>
      <c r="K2957" t="str" cm="1">
        <f t="array" ref="K2957">INDEX($P$5:$P$12,MATCH(MIN(ABS(MOD(J2957 - $Q$5:$Q$12 + PI(), 2*PI()) - PI())),ABS(MOD(J2957 - $Q$5:$Q$12 + PI(), 2*PI()) - PI()),0))</f>
        <v>SW</v>
      </c>
      <c r="L2957">
        <v>5.24918803942343</v>
      </c>
      <c r="M2957">
        <v>9.1261298921373104</v>
      </c>
      <c r="N2957">
        <v>2.99484146965874</v>
      </c>
    </row>
    <row r="2958" spans="1:14" x14ac:dyDescent="0.3">
      <c r="A2958">
        <v>1683172</v>
      </c>
      <c r="B2958">
        <v>2023</v>
      </c>
      <c r="C2958">
        <v>5</v>
      </c>
      <c r="D2958">
        <v>4</v>
      </c>
      <c r="E2958">
        <v>700</v>
      </c>
      <c r="F2958">
        <v>7.8534204101562501</v>
      </c>
      <c r="G2958">
        <v>4.6724896240234299</v>
      </c>
      <c r="H2958">
        <v>9.1382914937785493</v>
      </c>
      <c r="I2958">
        <v>-2.1075034540803799</v>
      </c>
      <c r="J2958">
        <f t="shared" si="47"/>
        <v>4.1756818530992064</v>
      </c>
      <c r="K2958" t="str" cm="1">
        <f t="array" ref="K2958">INDEX($P$5:$P$12,MATCH(MIN(ABS(MOD(J2958 - $Q$5:$Q$12 + PI(), 2*PI()) - PI())),ABS(MOD(J2958 - $Q$5:$Q$12 + PI(), 2*PI()) - PI()),0))</f>
        <v>SW</v>
      </c>
      <c r="L2958">
        <v>5.2381211255602098</v>
      </c>
      <c r="M2958">
        <v>9.1210079193115199</v>
      </c>
      <c r="N2958">
        <v>2.9438506232367598</v>
      </c>
    </row>
    <row r="2959" spans="1:14" x14ac:dyDescent="0.3">
      <c r="A2959">
        <v>1683176</v>
      </c>
      <c r="B2959">
        <v>2023</v>
      </c>
      <c r="C2959">
        <v>5</v>
      </c>
      <c r="D2959">
        <v>4</v>
      </c>
      <c r="E2959">
        <v>800</v>
      </c>
      <c r="F2959">
        <v>7.5639324951171796</v>
      </c>
      <c r="G2959">
        <v>4.5471301269531201</v>
      </c>
      <c r="H2959">
        <v>8.8255009592733291</v>
      </c>
      <c r="I2959">
        <v>-2.1120679887754501</v>
      </c>
      <c r="J2959">
        <f t="shared" si="47"/>
        <v>4.1711173184041357</v>
      </c>
      <c r="K2959" t="str" cm="1">
        <f t="array" ref="K2959">INDEX($P$5:$P$12,MATCH(MIN(ABS(MOD(J2959 - $Q$5:$Q$12 + PI(), 2*PI()) - PI())),ABS(MOD(J2959 - $Q$5:$Q$12 + PI(), 2*PI()) - PI()),0))</f>
        <v>SW</v>
      </c>
      <c r="L2959">
        <v>5.2298267399358398</v>
      </c>
      <c r="M2959">
        <v>9.1226095623440209</v>
      </c>
      <c r="N2959">
        <v>2.89105531904432</v>
      </c>
    </row>
    <row r="2960" spans="1:14" x14ac:dyDescent="0.3">
      <c r="A2960">
        <v>1683180</v>
      </c>
      <c r="B2960">
        <v>2023</v>
      </c>
      <c r="C2960">
        <v>5</v>
      </c>
      <c r="D2960">
        <v>4</v>
      </c>
      <c r="E2960">
        <v>900</v>
      </c>
      <c r="F2960">
        <v>7.1522778320312499</v>
      </c>
      <c r="G2960">
        <v>4.50897827148437</v>
      </c>
      <c r="H2960">
        <v>8.4549372108421803</v>
      </c>
      <c r="I2960">
        <v>-2.1332876095988098</v>
      </c>
      <c r="J2960">
        <f t="shared" si="47"/>
        <v>4.1498976975807764</v>
      </c>
      <c r="K2960" t="str" cm="1">
        <f t="array" ref="K2960">INDEX($P$5:$P$12,MATCH(MIN(ABS(MOD(J2960 - $Q$5:$Q$12 + PI(), 2*PI()) - PI())),ABS(MOD(J2960 - $Q$5:$Q$12 + PI(), 2*PI()) - PI()),0))</f>
        <v>SW</v>
      </c>
      <c r="L2960">
        <v>5.2229692776729602</v>
      </c>
      <c r="M2960">
        <v>9.1274019877115808</v>
      </c>
      <c r="N2960">
        <v>2.8381298912895998</v>
      </c>
    </row>
    <row r="2961" spans="1:14" x14ac:dyDescent="0.3">
      <c r="A2961">
        <v>1683183</v>
      </c>
      <c r="B2961">
        <v>2023</v>
      </c>
      <c r="C2961">
        <v>5</v>
      </c>
      <c r="D2961">
        <v>4</v>
      </c>
      <c r="E2961">
        <v>1000</v>
      </c>
      <c r="F2961">
        <v>6.24947265625</v>
      </c>
      <c r="G2961">
        <v>4.6110803222656198</v>
      </c>
      <c r="H2961">
        <v>7.7664644607183799</v>
      </c>
      <c r="I2961">
        <v>-2.2064663358792602</v>
      </c>
      <c r="J2961">
        <f t="shared" si="47"/>
        <v>4.076718971300326</v>
      </c>
      <c r="K2961" t="str" cm="1">
        <f t="array" ref="K2961">INDEX($P$5:$P$12,MATCH(MIN(ABS(MOD(J2961 - $Q$5:$Q$12 + PI(), 2*PI()) - PI())),ABS(MOD(J2961 - $Q$5:$Q$12 + PI(), 2*PI()) - PI()),0))</f>
        <v>SW</v>
      </c>
      <c r="L2961">
        <v>5.2249771827721601</v>
      </c>
      <c r="M2961">
        <v>9.1686267852783203</v>
      </c>
      <c r="N2961">
        <v>2.7766701380411698</v>
      </c>
    </row>
    <row r="2962" spans="1:14" x14ac:dyDescent="0.3">
      <c r="A2962">
        <v>1683187</v>
      </c>
      <c r="B2962">
        <v>2023</v>
      </c>
      <c r="C2962">
        <v>5</v>
      </c>
      <c r="D2962">
        <v>4</v>
      </c>
      <c r="E2962">
        <v>1100</v>
      </c>
      <c r="F2962">
        <v>5.8742010498046797</v>
      </c>
      <c r="G2962">
        <v>5.0979449462890596</v>
      </c>
      <c r="H2962">
        <v>7.7778712157582399</v>
      </c>
      <c r="I2962">
        <v>-2.28556429101193</v>
      </c>
      <c r="J2962">
        <f t="shared" si="47"/>
        <v>3.9976210161676562</v>
      </c>
      <c r="K2962" t="str" cm="1">
        <f t="array" ref="K2962">INDEX($P$5:$P$12,MATCH(MIN(ABS(MOD(J2962 - $Q$5:$Q$12 + PI(), 2*PI()) - PI())),ABS(MOD(J2962 - $Q$5:$Q$12 + PI(), 2*PI()) - PI()),0))</f>
        <v>SW</v>
      </c>
      <c r="L2962">
        <v>5.2223126013294996</v>
      </c>
      <c r="M2962">
        <v>9.1891829172770105</v>
      </c>
      <c r="N2962">
        <v>2.7216554217868301</v>
      </c>
    </row>
    <row r="2963" spans="1:14" x14ac:dyDescent="0.3">
      <c r="A2963">
        <v>1683190</v>
      </c>
      <c r="B2963">
        <v>2023</v>
      </c>
      <c r="C2963">
        <v>5</v>
      </c>
      <c r="D2963">
        <v>4</v>
      </c>
      <c r="E2963">
        <v>1200</v>
      </c>
      <c r="F2963">
        <v>5.58974365234375</v>
      </c>
      <c r="G2963">
        <v>5.3839660644531202</v>
      </c>
      <c r="H2963">
        <v>7.7609486972985504</v>
      </c>
      <c r="I2963">
        <v>-2.3374448167533401</v>
      </c>
      <c r="J2963">
        <f t="shared" si="47"/>
        <v>3.9457404904262461</v>
      </c>
      <c r="K2963" t="str" cm="1">
        <f t="array" ref="K2963">INDEX($P$5:$P$12,MATCH(MIN(ABS(MOD(J2963 - $Q$5:$Q$12 + PI(), 2*PI()) - PI())),ABS(MOD(J2963 - $Q$5:$Q$12 + PI(), 2*PI()) - PI()),0))</f>
        <v>SW</v>
      </c>
      <c r="L2963">
        <v>5.2166898989106896</v>
      </c>
      <c r="M2963">
        <v>9.1952151192559093</v>
      </c>
      <c r="N2963">
        <v>2.6711321936713301</v>
      </c>
    </row>
    <row r="2964" spans="1:14" x14ac:dyDescent="0.3">
      <c r="A2964">
        <v>1683194</v>
      </c>
      <c r="B2964">
        <v>2023</v>
      </c>
      <c r="C2964">
        <v>5</v>
      </c>
      <c r="D2964">
        <v>4</v>
      </c>
      <c r="E2964">
        <v>1300</v>
      </c>
      <c r="F2964">
        <v>5.4307495117187496</v>
      </c>
      <c r="G2964">
        <v>5.5398474121093697</v>
      </c>
      <c r="H2964">
        <v>7.7577670504139498</v>
      </c>
      <c r="I2964">
        <v>-2.3661387352472198</v>
      </c>
      <c r="J2964">
        <f t="shared" si="47"/>
        <v>3.9170465719323664</v>
      </c>
      <c r="K2964" t="str" cm="1">
        <f t="array" ref="K2964">INDEX($P$5:$P$12,MATCH(MIN(ABS(MOD(J2964 - $Q$5:$Q$12 + PI(), 2*PI()) - PI())),ABS(MOD(J2964 - $Q$5:$Q$12 + PI(), 2*PI()) - PI()),0))</f>
        <v>SW</v>
      </c>
      <c r="L2964">
        <v>5.2083169204434796</v>
      </c>
      <c r="M2964">
        <v>9.1870566474066795</v>
      </c>
      <c r="N2964">
        <v>2.6246288087632901</v>
      </c>
    </row>
    <row r="2965" spans="1:14" x14ac:dyDescent="0.3">
      <c r="A2965">
        <v>1683198</v>
      </c>
      <c r="B2965">
        <v>2023</v>
      </c>
      <c r="C2965">
        <v>5</v>
      </c>
      <c r="D2965">
        <v>4</v>
      </c>
      <c r="E2965">
        <v>1400</v>
      </c>
      <c r="F2965">
        <v>5.5036389160156203</v>
      </c>
      <c r="G2965">
        <v>5.6340374755859299</v>
      </c>
      <c r="H2965">
        <v>7.8760662512569297</v>
      </c>
      <c r="I2965">
        <v>-2.3679018335711199</v>
      </c>
      <c r="J2965">
        <f t="shared" si="47"/>
        <v>3.9152834736084663</v>
      </c>
      <c r="K2965" t="str" cm="1">
        <f t="array" ref="K2965">INDEX($P$5:$P$12,MATCH(MIN(ABS(MOD(J2965 - $Q$5:$Q$12 + PI(), 2*PI()) - PI())),ABS(MOD(J2965 - $Q$5:$Q$12 + PI(), 2*PI()) - PI()),0))</f>
        <v>SW</v>
      </c>
      <c r="L2965">
        <v>5.19730540033094</v>
      </c>
      <c r="M2965">
        <v>9.1656839582655092</v>
      </c>
      <c r="N2965">
        <v>2.5819329155815902</v>
      </c>
    </row>
    <row r="2966" spans="1:14" x14ac:dyDescent="0.3">
      <c r="A2966">
        <v>1683201</v>
      </c>
      <c r="B2966">
        <v>2023</v>
      </c>
      <c r="C2966">
        <v>5</v>
      </c>
      <c r="D2966">
        <v>4</v>
      </c>
      <c r="E2966">
        <v>1500</v>
      </c>
      <c r="F2966">
        <v>5.7010046386718702</v>
      </c>
      <c r="G2966">
        <v>5.5963629150390597</v>
      </c>
      <c r="H2966">
        <v>7.9887878784570701</v>
      </c>
      <c r="I2966">
        <v>-2.3469322677536302</v>
      </c>
      <c r="J2966">
        <f t="shared" si="47"/>
        <v>3.9362530394259561</v>
      </c>
      <c r="K2966" t="str" cm="1">
        <f t="array" ref="K2966">INDEX($P$5:$P$12,MATCH(MIN(ABS(MOD(J2966 - $Q$5:$Q$12 + PI(), 2*PI()) - PI())),ABS(MOD(J2966 - $Q$5:$Q$12 + PI(), 2*PI()) - PI()),0))</f>
        <v>SW</v>
      </c>
      <c r="L2966">
        <v>5.1820153047924302</v>
      </c>
      <c r="M2966">
        <v>9.1250445048014299</v>
      </c>
      <c r="N2966">
        <v>2.5445498360527798</v>
      </c>
    </row>
    <row r="2967" spans="1:14" x14ac:dyDescent="0.3">
      <c r="A2967">
        <v>1683205</v>
      </c>
      <c r="B2967">
        <v>2023</v>
      </c>
      <c r="C2967">
        <v>5</v>
      </c>
      <c r="D2967">
        <v>4</v>
      </c>
      <c r="E2967">
        <v>1600</v>
      </c>
      <c r="F2967">
        <v>5.7481799316406201</v>
      </c>
      <c r="G2967">
        <v>5.7355877685546801</v>
      </c>
      <c r="H2967">
        <v>8.1202548960799295</v>
      </c>
      <c r="I2967">
        <v>-2.3550979721881502</v>
      </c>
      <c r="J2967">
        <f t="shared" si="47"/>
        <v>3.928087334991436</v>
      </c>
      <c r="K2967" t="str" cm="1">
        <f t="array" ref="K2967">INDEX($P$5:$P$12,MATCH(MIN(ABS(MOD(J2967 - $Q$5:$Q$12 + PI(), 2*PI()) - PI())),ABS(MOD(J2967 - $Q$5:$Q$12 + PI(), 2*PI()) - PI()),0))</f>
        <v>SW</v>
      </c>
      <c r="L2967">
        <v>5.1636581945798703</v>
      </c>
      <c r="M2967">
        <v>9.0713908937242298</v>
      </c>
      <c r="N2967">
        <v>2.5110155741373599</v>
      </c>
    </row>
    <row r="2968" spans="1:14" x14ac:dyDescent="0.3">
      <c r="A2968">
        <v>1683208</v>
      </c>
      <c r="B2968">
        <v>2023</v>
      </c>
      <c r="C2968">
        <v>5</v>
      </c>
      <c r="D2968">
        <v>4</v>
      </c>
      <c r="E2968">
        <v>1700</v>
      </c>
      <c r="F2968">
        <v>5.5140277099609296</v>
      </c>
      <c r="G2968">
        <v>5.9285577392578102</v>
      </c>
      <c r="H2968">
        <v>8.0964373927012296</v>
      </c>
      <c r="I2968">
        <v>-2.3924056097679198</v>
      </c>
      <c r="J2968">
        <f t="shared" si="47"/>
        <v>3.8907796974116664</v>
      </c>
      <c r="K2968" t="str" cm="1">
        <f t="array" ref="K2968">INDEX($P$5:$P$12,MATCH(MIN(ABS(MOD(J2968 - $Q$5:$Q$12 + PI(), 2*PI()) - PI())),ABS(MOD(J2968 - $Q$5:$Q$12 + PI(), 2*PI()) - PI()),0))</f>
        <v>SW</v>
      </c>
      <c r="L2968">
        <v>5.1443896914609297</v>
      </c>
      <c r="M2968">
        <v>9.0157478120591907</v>
      </c>
      <c r="N2968">
        <v>2.4786578284369498</v>
      </c>
    </row>
    <row r="2969" spans="1:14" x14ac:dyDescent="0.3">
      <c r="A2969">
        <v>1683212</v>
      </c>
      <c r="B2969">
        <v>2023</v>
      </c>
      <c r="C2969">
        <v>5</v>
      </c>
      <c r="D2969">
        <v>4</v>
      </c>
      <c r="E2969">
        <v>1800</v>
      </c>
      <c r="F2969">
        <v>5.5220172119140596</v>
      </c>
      <c r="G2969">
        <v>5.8365338134765601</v>
      </c>
      <c r="H2969">
        <v>8.0347869321177594</v>
      </c>
      <c r="I2969">
        <v>-2.38387726900199</v>
      </c>
      <c r="J2969">
        <f t="shared" si="47"/>
        <v>3.8993080381775962</v>
      </c>
      <c r="K2969" t="str" cm="1">
        <f t="array" ref="K2969">INDEX($P$5:$P$12,MATCH(MIN(ABS(MOD(J2969 - $Q$5:$Q$12 + PI(), 2*PI()) - PI())),ABS(MOD(J2969 - $Q$5:$Q$12 + PI(), 2*PI()) - PI()),0))</f>
        <v>SW</v>
      </c>
      <c r="L2969">
        <v>5.1254843251519597</v>
      </c>
      <c r="M2969">
        <v>8.9622708426581497</v>
      </c>
      <c r="N2969">
        <v>2.4464805391099702</v>
      </c>
    </row>
    <row r="2970" spans="1:14" x14ac:dyDescent="0.3">
      <c r="A2970">
        <v>1683216</v>
      </c>
      <c r="B2970">
        <v>2023</v>
      </c>
      <c r="C2970">
        <v>5</v>
      </c>
      <c r="D2970">
        <v>4</v>
      </c>
      <c r="E2970">
        <v>1900</v>
      </c>
      <c r="F2970">
        <v>5.5364996337890604</v>
      </c>
      <c r="G2970">
        <v>5.74086791992187</v>
      </c>
      <c r="H2970">
        <v>7.9756123695258996</v>
      </c>
      <c r="I2970">
        <v>-2.3743144918345398</v>
      </c>
      <c r="J2970">
        <f t="shared" si="47"/>
        <v>3.9088708153450464</v>
      </c>
      <c r="K2970" t="str" cm="1">
        <f t="array" ref="K2970">INDEX($P$5:$P$12,MATCH(MIN(ABS(MOD(J2970 - $Q$5:$Q$12 + PI(), 2*PI()) - PI())),ABS(MOD(J2970 - $Q$5:$Q$12 + PI(), 2*PI()) - PI()),0))</f>
        <v>SW</v>
      </c>
      <c r="L2970">
        <v>5.1093476994749496</v>
      </c>
      <c r="M2970">
        <v>8.9177380667792399</v>
      </c>
      <c r="N2970">
        <v>2.4128310945298899</v>
      </c>
    </row>
    <row r="2971" spans="1:14" x14ac:dyDescent="0.3">
      <c r="A2971">
        <v>1683219</v>
      </c>
      <c r="B2971">
        <v>2023</v>
      </c>
      <c r="C2971">
        <v>5</v>
      </c>
      <c r="D2971">
        <v>4</v>
      </c>
      <c r="E2971">
        <v>2000</v>
      </c>
      <c r="F2971">
        <v>5.6723437499999996</v>
      </c>
      <c r="G2971">
        <v>5.6365985107421803</v>
      </c>
      <c r="H2971">
        <v>7.9966697061629999</v>
      </c>
      <c r="I2971">
        <v>-2.3530337065049398</v>
      </c>
      <c r="J2971">
        <f t="shared" si="47"/>
        <v>3.9301516006746464</v>
      </c>
      <c r="K2971" t="str" cm="1">
        <f t="array" ref="K2971">INDEX($P$5:$P$12,MATCH(MIN(ABS(MOD(J2971 - $Q$5:$Q$12 + PI(), 2*PI()) - PI())),ABS(MOD(J2971 - $Q$5:$Q$12 + PI(), 2*PI()) - PI()),0))</f>
        <v>SW</v>
      </c>
      <c r="L2971">
        <v>5.09317225082739</v>
      </c>
      <c r="M2971">
        <v>8.8709371354844802</v>
      </c>
      <c r="N2971">
        <v>2.38036929236518</v>
      </c>
    </row>
    <row r="2972" spans="1:14" x14ac:dyDescent="0.3">
      <c r="A2972">
        <v>1683223</v>
      </c>
      <c r="B2972">
        <v>2023</v>
      </c>
      <c r="C2972">
        <v>5</v>
      </c>
      <c r="D2972">
        <v>4</v>
      </c>
      <c r="E2972">
        <v>2100</v>
      </c>
      <c r="F2972">
        <v>5.5727069091796801</v>
      </c>
      <c r="G2972">
        <v>5.6733416748046803</v>
      </c>
      <c r="H2972">
        <v>7.9524755928386597</v>
      </c>
      <c r="I2972">
        <v>-2.3651427068835398</v>
      </c>
      <c r="J2972">
        <f t="shared" si="47"/>
        <v>3.9180426002960465</v>
      </c>
      <c r="K2972" t="str" cm="1">
        <f t="array" ref="K2972">INDEX($P$5:$P$12,MATCH(MIN(ABS(MOD(J2972 - $Q$5:$Q$12 + PI(), 2*PI()) - PI())),ABS(MOD(J2972 - $Q$5:$Q$12 + PI(), 2*PI()) - PI()),0))</f>
        <v>SW</v>
      </c>
      <c r="L2972">
        <v>5.0760101305866296</v>
      </c>
      <c r="M2972">
        <v>8.81824260287814</v>
      </c>
      <c r="N2972">
        <v>2.34990490807427</v>
      </c>
    </row>
    <row r="2973" spans="1:14" x14ac:dyDescent="0.3">
      <c r="A2973">
        <v>1683226</v>
      </c>
      <c r="B2973">
        <v>2023</v>
      </c>
      <c r="C2973">
        <v>5</v>
      </c>
      <c r="D2973">
        <v>4</v>
      </c>
      <c r="E2973">
        <v>2200</v>
      </c>
      <c r="F2973">
        <v>5.0369152832031201</v>
      </c>
      <c r="G2973">
        <v>5.4124194335937501</v>
      </c>
      <c r="H2973">
        <v>7.3935647488412801</v>
      </c>
      <c r="I2973">
        <v>-2.3921147326635999</v>
      </c>
      <c r="J2973">
        <f t="shared" si="47"/>
        <v>3.8910705745159864</v>
      </c>
      <c r="K2973" t="str" cm="1">
        <f t="array" ref="K2973">INDEX($P$5:$P$12,MATCH(MIN(ABS(MOD(J2973 - $Q$5:$Q$12 + PI(), 2*PI()) - PI())),ABS(MOD(J2973 - $Q$5:$Q$12 + PI(), 2*PI()) - PI()),0))</f>
        <v>SW</v>
      </c>
      <c r="L2973">
        <v>5.06932642478953</v>
      </c>
      <c r="M2973">
        <v>8.8068390952216191</v>
      </c>
      <c r="N2973">
        <v>2.31053585476345</v>
      </c>
    </row>
    <row r="2974" spans="1:14" x14ac:dyDescent="0.3">
      <c r="A2974">
        <v>1683230</v>
      </c>
      <c r="B2974">
        <v>2023</v>
      </c>
      <c r="C2974">
        <v>5</v>
      </c>
      <c r="D2974">
        <v>4</v>
      </c>
      <c r="E2974">
        <v>2300</v>
      </c>
      <c r="F2974">
        <v>4.8369042968749998</v>
      </c>
      <c r="G2974">
        <v>5.53520446777343</v>
      </c>
      <c r="H2974">
        <v>7.3507912279690499</v>
      </c>
      <c r="I2974">
        <v>-2.4234178486761602</v>
      </c>
      <c r="J2974">
        <f t="shared" si="47"/>
        <v>3.8597674585034261</v>
      </c>
      <c r="K2974" t="str" cm="1">
        <f t="array" ref="K2974">INDEX($P$5:$P$12,MATCH(MIN(ABS(MOD(J2974 - $Q$5:$Q$12 + PI(), 2*PI()) - PI())),ABS(MOD(J2974 - $Q$5:$Q$12 + PI(), 2*PI()) - PI()),0))</f>
        <v>SW</v>
      </c>
      <c r="L2974">
        <v>5.0612824946703396</v>
      </c>
      <c r="M2974">
        <v>8.7873859405517507</v>
      </c>
      <c r="N2974">
        <v>2.2737972471449099</v>
      </c>
    </row>
    <row r="2975" spans="1:14" x14ac:dyDescent="0.3">
      <c r="A2975">
        <v>1683234</v>
      </c>
      <c r="B2975">
        <v>2023</v>
      </c>
      <c r="C2975">
        <v>5</v>
      </c>
      <c r="D2975">
        <v>4</v>
      </c>
      <c r="E2975">
        <v>0</v>
      </c>
      <c r="F2975">
        <v>8.3170648193359291</v>
      </c>
      <c r="G2975">
        <v>6.27223999023437</v>
      </c>
      <c r="H2975">
        <v>10.417032288714999</v>
      </c>
      <c r="I2975">
        <v>-2.2169424434896099</v>
      </c>
      <c r="J2975">
        <f t="shared" si="47"/>
        <v>4.0662428636899763</v>
      </c>
      <c r="K2975" t="str" cm="1">
        <f t="array" ref="K2975">INDEX($P$5:$P$12,MATCH(MIN(ABS(MOD(J2975 - $Q$5:$Q$12 + PI(), 2*PI()) - PI())),ABS(MOD(J2975 - $Q$5:$Q$12 + PI(), 2*PI()) - PI()),0))</f>
        <v>SW</v>
      </c>
      <c r="L2975">
        <v>5.4112171273981504</v>
      </c>
      <c r="M2975">
        <v>9.3599712583753796</v>
      </c>
      <c r="N2975">
        <v>3.23204199473063</v>
      </c>
    </row>
    <row r="2976" spans="1:14" x14ac:dyDescent="0.3">
      <c r="A2976">
        <v>1683237</v>
      </c>
      <c r="B2976">
        <v>2023</v>
      </c>
      <c r="C2976">
        <v>5</v>
      </c>
      <c r="D2976">
        <v>4</v>
      </c>
      <c r="E2976">
        <v>100</v>
      </c>
      <c r="F2976">
        <v>8.2514294433593705</v>
      </c>
      <c r="G2976">
        <v>6.02462341308593</v>
      </c>
      <c r="H2976">
        <v>10.216759521895399</v>
      </c>
      <c r="I2976">
        <v>-2.2014594571535202</v>
      </c>
      <c r="J2976">
        <f t="shared" si="47"/>
        <v>4.081725850026066</v>
      </c>
      <c r="K2976" t="str" cm="1">
        <f t="array" ref="K2976">INDEX($P$5:$P$12,MATCH(MIN(ABS(MOD(J2976 - $Q$5:$Q$12 + PI(), 2*PI()) - PI())),ABS(MOD(J2976 - $Q$5:$Q$12 + PI(), 2*PI()) - PI()),0))</f>
        <v>SW</v>
      </c>
      <c r="L2976">
        <v>5.3752504858816996</v>
      </c>
      <c r="M2976">
        <v>9.3006130854288696</v>
      </c>
      <c r="N2976">
        <v>3.2010091145833299</v>
      </c>
    </row>
    <row r="2977" spans="1:14" x14ac:dyDescent="0.3">
      <c r="A2977">
        <v>1683241</v>
      </c>
      <c r="B2977">
        <v>2023</v>
      </c>
      <c r="C2977">
        <v>5</v>
      </c>
      <c r="D2977">
        <v>4</v>
      </c>
      <c r="E2977">
        <v>200</v>
      </c>
      <c r="F2977">
        <v>8.1042974853515606</v>
      </c>
      <c r="G2977">
        <v>5.9918182373046802</v>
      </c>
      <c r="H2977">
        <v>10.078765972080699</v>
      </c>
      <c r="I2977">
        <v>-2.2074390122980998</v>
      </c>
      <c r="J2977">
        <f t="shared" si="47"/>
        <v>4.0757462948814869</v>
      </c>
      <c r="K2977" t="str" cm="1">
        <f t="array" ref="K2977">INDEX($P$5:$P$12,MATCH(MIN(ABS(MOD(J2977 - $Q$5:$Q$12 + PI(), 2*PI()) - PI())),ABS(MOD(J2977 - $Q$5:$Q$12 + PI(), 2*PI()) - PI()),0))</f>
        <v>SW</v>
      </c>
      <c r="L2977">
        <v>5.3425530225567099</v>
      </c>
      <c r="M2977">
        <v>9.2495518790350992</v>
      </c>
      <c r="N2977">
        <v>3.1656280093722802</v>
      </c>
    </row>
    <row r="2978" spans="1:14" x14ac:dyDescent="0.3">
      <c r="A2978">
        <v>1683244</v>
      </c>
      <c r="B2978">
        <v>2023</v>
      </c>
      <c r="C2978">
        <v>5</v>
      </c>
      <c r="D2978">
        <v>5</v>
      </c>
      <c r="E2978">
        <v>300</v>
      </c>
      <c r="F2978">
        <v>4.504189453125</v>
      </c>
      <c r="G2978">
        <v>6.8122839355468701</v>
      </c>
      <c r="H2978">
        <v>8.1666967035731393</v>
      </c>
      <c r="I2978">
        <v>-2.5573936871298999</v>
      </c>
      <c r="J2978">
        <f t="shared" si="47"/>
        <v>3.7257916200496863</v>
      </c>
      <c r="K2978" t="str" cm="1">
        <f t="array" ref="K2978">INDEX($P$5:$P$12,MATCH(MIN(ABS(MOD(J2978 - $Q$5:$Q$12 + PI(), 2*PI()) - PI())),ABS(MOD(J2978 - $Q$5:$Q$12 + PI(), 2*PI()) - PI()),0))</f>
        <v>SW</v>
      </c>
      <c r="L2978">
        <v>4.9876021779623496</v>
      </c>
      <c r="M2978">
        <v>8.55440510643853</v>
      </c>
      <c r="N2978">
        <v>2.1720303429497601</v>
      </c>
    </row>
    <row r="2979" spans="1:14" x14ac:dyDescent="0.3">
      <c r="A2979">
        <v>1683248</v>
      </c>
      <c r="B2979">
        <v>2023</v>
      </c>
      <c r="C2979">
        <v>5</v>
      </c>
      <c r="D2979">
        <v>5</v>
      </c>
      <c r="E2979">
        <v>400</v>
      </c>
      <c r="F2979">
        <v>4.6867468261718699</v>
      </c>
      <c r="G2979">
        <v>6.80060424804687</v>
      </c>
      <c r="H2979">
        <v>8.2591654512538497</v>
      </c>
      <c r="I2979">
        <v>-2.5381747385914801</v>
      </c>
      <c r="J2979">
        <f t="shared" si="47"/>
        <v>3.7450105685881061</v>
      </c>
      <c r="K2979" t="str" cm="1">
        <f t="array" ref="K2979">INDEX($P$5:$P$12,MATCH(MIN(ABS(MOD(J2979 - $Q$5:$Q$12 + PI(), 2*PI()) - PI())),ABS(MOD(J2979 - $Q$5:$Q$12 + PI(), 2*PI()) - PI()),0))</f>
        <v>SW</v>
      </c>
      <c r="L2979">
        <v>4.9551442807727497</v>
      </c>
      <c r="M2979">
        <v>8.4482436709933797</v>
      </c>
      <c r="N2979">
        <v>2.1605026457044798</v>
      </c>
    </row>
    <row r="2980" spans="1:14" x14ac:dyDescent="0.3">
      <c r="A2980">
        <v>1683252</v>
      </c>
      <c r="B2980">
        <v>2023</v>
      </c>
      <c r="C2980">
        <v>5</v>
      </c>
      <c r="D2980">
        <v>5</v>
      </c>
      <c r="E2980">
        <v>500</v>
      </c>
      <c r="F2980">
        <v>4.6872497558593702</v>
      </c>
      <c r="G2980">
        <v>6.7879400634765599</v>
      </c>
      <c r="H2980">
        <v>8.2490266443474294</v>
      </c>
      <c r="I2980">
        <v>-2.5372533531285599</v>
      </c>
      <c r="J2980">
        <f t="shared" si="47"/>
        <v>3.7459319540510263</v>
      </c>
      <c r="K2980" t="str" cm="1">
        <f t="array" ref="K2980">INDEX($P$5:$P$12,MATCH(MIN(ABS(MOD(J2980 - $Q$5:$Q$12 + PI(), 2*PI()) - PI())),ABS(MOD(J2980 - $Q$5:$Q$12 + PI(), 2*PI()) - PI()),0))</f>
        <v>SW</v>
      </c>
      <c r="L2980">
        <v>4.9236247631885801</v>
      </c>
      <c r="M2980">
        <v>8.34653123219808</v>
      </c>
      <c r="N2980">
        <v>2.14912287394205</v>
      </c>
    </row>
    <row r="2981" spans="1:14" x14ac:dyDescent="0.3">
      <c r="A2981">
        <v>1683255</v>
      </c>
      <c r="B2981">
        <v>2023</v>
      </c>
      <c r="C2981">
        <v>5</v>
      </c>
      <c r="D2981">
        <v>5</v>
      </c>
      <c r="E2981">
        <v>600</v>
      </c>
      <c r="F2981">
        <v>4.6166754150390599</v>
      </c>
      <c r="G2981">
        <v>6.8451202392578097</v>
      </c>
      <c r="H2981">
        <v>8.2564740039391502</v>
      </c>
      <c r="I2981">
        <v>-2.5482225274388401</v>
      </c>
      <c r="J2981">
        <f t="shared" si="47"/>
        <v>3.7349627797407461</v>
      </c>
      <c r="K2981" t="str" cm="1">
        <f t="array" ref="K2981">INDEX($P$5:$P$12,MATCH(MIN(ABS(MOD(J2981 - $Q$5:$Q$12 + PI(), 2*PI()) - PI())),ABS(MOD(J2981 - $Q$5:$Q$12 + PI(), 2*PI()) - PI()),0))</f>
        <v>SW</v>
      </c>
      <c r="L2981">
        <v>4.8926998998851499</v>
      </c>
      <c r="M2981">
        <v>8.2507516013251401</v>
      </c>
      <c r="N2981">
        <v>2.1376153098212298</v>
      </c>
    </row>
    <row r="2982" spans="1:14" x14ac:dyDescent="0.3">
      <c r="A2982">
        <v>1683259</v>
      </c>
      <c r="B2982">
        <v>2023</v>
      </c>
      <c r="C2982">
        <v>5</v>
      </c>
      <c r="D2982">
        <v>5</v>
      </c>
      <c r="E2982">
        <v>700</v>
      </c>
      <c r="F2982">
        <v>4.3504754638671796</v>
      </c>
      <c r="G2982">
        <v>7.0580059814453104</v>
      </c>
      <c r="H2982">
        <v>8.2910846815014594</v>
      </c>
      <c r="I2982">
        <v>-2.5892096787673999</v>
      </c>
      <c r="J2982">
        <f t="shared" si="47"/>
        <v>3.6939756284121863</v>
      </c>
      <c r="K2982" t="str" cm="1">
        <f t="array" ref="K2982">INDEX($P$5:$P$12,MATCH(MIN(ABS(MOD(J2982 - $Q$5:$Q$12 + PI(), 2*PI()) - PI())),ABS(MOD(J2982 - $Q$5:$Q$12 + PI(), 2*PI()) - PI()),0))</f>
        <v>SW</v>
      </c>
      <c r="L2982">
        <v>4.8657506034569904</v>
      </c>
      <c r="M2982">
        <v>8.1738471984863192</v>
      </c>
      <c r="N2982">
        <v>2.1229439841376401</v>
      </c>
    </row>
    <row r="2983" spans="1:14" x14ac:dyDescent="0.3">
      <c r="A2983">
        <v>1683262</v>
      </c>
      <c r="B2983">
        <v>2023</v>
      </c>
      <c r="C2983">
        <v>5</v>
      </c>
      <c r="D2983">
        <v>5</v>
      </c>
      <c r="E2983">
        <v>800</v>
      </c>
      <c r="F2983">
        <v>3.7896533203125</v>
      </c>
      <c r="G2983">
        <v>7.5493011474609304</v>
      </c>
      <c r="H2983">
        <v>8.4470953648701297</v>
      </c>
      <c r="I2983">
        <v>-2.6763564665574902</v>
      </c>
      <c r="J2983">
        <f t="shared" si="47"/>
        <v>3.6068288406220961</v>
      </c>
      <c r="K2983" t="str" cm="1">
        <f t="array" ref="K2983">INDEX($P$5:$P$12,MATCH(MIN(ABS(MOD(J2983 - $Q$5:$Q$12 + PI(), 2*PI()) - PI())),ABS(MOD(J2983 - $Q$5:$Q$12 + PI(), 2*PI()) - PI()),0))</f>
        <v>SW</v>
      </c>
      <c r="L2983">
        <v>4.8349426825161004</v>
      </c>
      <c r="M2983">
        <v>8.0947008132934499</v>
      </c>
      <c r="N2983">
        <v>2.1102016237046901</v>
      </c>
    </row>
    <row r="2984" spans="1:14" x14ac:dyDescent="0.3">
      <c r="A2984">
        <v>1683266</v>
      </c>
      <c r="B2984">
        <v>2023</v>
      </c>
      <c r="C2984">
        <v>5</v>
      </c>
      <c r="D2984">
        <v>5</v>
      </c>
      <c r="E2984">
        <v>900</v>
      </c>
      <c r="F2984">
        <v>3.4811474609375002</v>
      </c>
      <c r="G2984">
        <v>7.9165093994140596</v>
      </c>
      <c r="H2984">
        <v>8.6480927790931297</v>
      </c>
      <c r="I2984">
        <v>-2.72730980808669</v>
      </c>
      <c r="J2984">
        <f t="shared" si="47"/>
        <v>3.5558754990928962</v>
      </c>
      <c r="K2984" t="str" cm="1">
        <f t="array" ref="K2984">INDEX($P$5:$P$12,MATCH(MIN(ABS(MOD(J2984 - $Q$5:$Q$12 + PI(), 2*PI()) - PI())),ABS(MOD(J2984 - $Q$5:$Q$12 + PI(), 2*PI()) - PI()),0))</f>
        <v>SW</v>
      </c>
      <c r="L2984">
        <v>4.7938731876256204</v>
      </c>
      <c r="M2984">
        <v>7.9941664801703496</v>
      </c>
      <c r="N2984">
        <v>2.1048931545681402</v>
      </c>
    </row>
    <row r="2985" spans="1:14" x14ac:dyDescent="0.3">
      <c r="A2985">
        <v>1683270</v>
      </c>
      <c r="B2985">
        <v>2023</v>
      </c>
      <c r="C2985">
        <v>5</v>
      </c>
      <c r="D2985">
        <v>5</v>
      </c>
      <c r="E2985">
        <v>1000</v>
      </c>
      <c r="F2985">
        <v>4.0484112548828097</v>
      </c>
      <c r="G2985">
        <v>7.7606695556640597</v>
      </c>
      <c r="H2985">
        <v>8.7531494698121506</v>
      </c>
      <c r="I2985">
        <v>-2.6607695624067298</v>
      </c>
      <c r="J2985">
        <f t="shared" si="47"/>
        <v>3.6224157447728564</v>
      </c>
      <c r="K2985" t="str" cm="1">
        <f t="array" ref="K2985">INDEX($P$5:$P$12,MATCH(MIN(ABS(MOD(J2985 - $Q$5:$Q$12 + PI(), 2*PI()) - PI())),ABS(MOD(J2985 - $Q$5:$Q$12 + PI(), 2*PI()) - PI()),0))</f>
        <v>SW</v>
      </c>
      <c r="L2985">
        <v>4.7479555559240501</v>
      </c>
      <c r="M2985">
        <v>7.8855146831936302</v>
      </c>
      <c r="N2985">
        <v>2.1058245764838301</v>
      </c>
    </row>
    <row r="2986" spans="1:14" x14ac:dyDescent="0.3">
      <c r="A2986">
        <v>1683273</v>
      </c>
      <c r="B2986">
        <v>2023</v>
      </c>
      <c r="C2986">
        <v>5</v>
      </c>
      <c r="D2986">
        <v>5</v>
      </c>
      <c r="E2986">
        <v>1100</v>
      </c>
      <c r="F2986">
        <v>3.90586181640625</v>
      </c>
      <c r="G2986">
        <v>8.0115332031249995</v>
      </c>
      <c r="H2986">
        <v>8.9129355878764507</v>
      </c>
      <c r="I2986">
        <v>-2.68797081583685</v>
      </c>
      <c r="J2986">
        <f t="shared" si="47"/>
        <v>3.5952144913427362</v>
      </c>
      <c r="K2986" t="str" cm="1">
        <f t="array" ref="K2986">INDEX($P$5:$P$12,MATCH(MIN(ABS(MOD(J2986 - $Q$5:$Q$12 + PI(), 2*PI()) - PI())),ABS(MOD(J2986 - $Q$5:$Q$12 + PI(), 2*PI()) - PI()),0))</f>
        <v>SW</v>
      </c>
      <c r="L2986">
        <v>4.7003136161886898</v>
      </c>
      <c r="M2986">
        <v>7.7739668952094103</v>
      </c>
      <c r="N2986">
        <v>2.1108047697279102</v>
      </c>
    </row>
    <row r="2987" spans="1:14" x14ac:dyDescent="0.3">
      <c r="A2987">
        <v>1683277</v>
      </c>
      <c r="B2987">
        <v>2023</v>
      </c>
      <c r="C2987">
        <v>5</v>
      </c>
      <c r="D2987">
        <v>5</v>
      </c>
      <c r="E2987">
        <v>1200</v>
      </c>
      <c r="F2987">
        <v>4.2991070556640603</v>
      </c>
      <c r="G2987">
        <v>8.1847222900390602</v>
      </c>
      <c r="H2987">
        <v>9.2451068377343599</v>
      </c>
      <c r="I2987">
        <v>-2.6579418688778098</v>
      </c>
      <c r="J2987">
        <f t="shared" si="47"/>
        <v>3.6252434383017764</v>
      </c>
      <c r="K2987" t="str" cm="1">
        <f t="array" ref="K2987">INDEX($P$5:$P$12,MATCH(MIN(ABS(MOD(J2987 - $Q$5:$Q$12 + PI(), 2*PI()) - PI())),ABS(MOD(J2987 - $Q$5:$Q$12 + PI(), 2*PI()) - PI()),0))</f>
        <v>SW</v>
      </c>
      <c r="L2987">
        <v>4.6528326497458901</v>
      </c>
      <c r="M2987">
        <v>7.6692722108628999</v>
      </c>
      <c r="N2987">
        <v>2.1182697084214901</v>
      </c>
    </row>
    <row r="2988" spans="1:14" x14ac:dyDescent="0.3">
      <c r="A2988">
        <v>1683280</v>
      </c>
      <c r="B2988">
        <v>2023</v>
      </c>
      <c r="C2988">
        <v>5</v>
      </c>
      <c r="D2988">
        <v>5</v>
      </c>
      <c r="E2988">
        <v>1300</v>
      </c>
      <c r="F2988">
        <v>4.4214703369140604</v>
      </c>
      <c r="G2988">
        <v>7.9109674072265603</v>
      </c>
      <c r="H2988">
        <v>9.0627151151524004</v>
      </c>
      <c r="I2988">
        <v>-2.6319391652921702</v>
      </c>
      <c r="J2988">
        <f t="shared" si="47"/>
        <v>3.651246141887416</v>
      </c>
      <c r="K2988" t="str" cm="1">
        <f t="array" ref="K2988">INDEX($P$5:$P$12,MATCH(MIN(ABS(MOD(J2988 - $Q$5:$Q$12 + PI(), 2*PI()) - PI())),ABS(MOD(J2988 - $Q$5:$Q$12 + PI(), 2*PI()) - PI()),0))</f>
        <v>SW</v>
      </c>
      <c r="L2988">
        <v>4.6161131029985896</v>
      </c>
      <c r="M2988">
        <v>7.5920143127441397</v>
      </c>
      <c r="N2988">
        <v>2.1211594475640099</v>
      </c>
    </row>
    <row r="2989" spans="1:14" x14ac:dyDescent="0.3">
      <c r="A2989">
        <v>1683284</v>
      </c>
      <c r="B2989">
        <v>2023</v>
      </c>
      <c r="C2989">
        <v>5</v>
      </c>
      <c r="D2989">
        <v>5</v>
      </c>
      <c r="E2989">
        <v>1400</v>
      </c>
      <c r="F2989">
        <v>4.5695391845703099</v>
      </c>
      <c r="G2989">
        <v>7.7760266113281196</v>
      </c>
      <c r="H2989">
        <v>9.0192725992402796</v>
      </c>
      <c r="I2989">
        <v>-2.6103076268449801</v>
      </c>
      <c r="J2989">
        <f t="shared" si="47"/>
        <v>3.6728776803346062</v>
      </c>
      <c r="K2989" t="str" cm="1">
        <f t="array" ref="K2989">INDEX($P$5:$P$12,MATCH(MIN(ABS(MOD(J2989 - $Q$5:$Q$12 + PI(), 2*PI()) - PI())),ABS(MOD(J2989 - $Q$5:$Q$12 + PI(), 2*PI()) - PI()),0))</f>
        <v>SW</v>
      </c>
      <c r="L2989">
        <v>4.5893778063593498</v>
      </c>
      <c r="M2989">
        <v>7.5409751468234596</v>
      </c>
      <c r="N2989">
        <v>2.1193305121527701</v>
      </c>
    </row>
    <row r="2990" spans="1:14" x14ac:dyDescent="0.3">
      <c r="A2990">
        <v>1683288</v>
      </c>
      <c r="B2990">
        <v>2023</v>
      </c>
      <c r="C2990">
        <v>5</v>
      </c>
      <c r="D2990">
        <v>5</v>
      </c>
      <c r="E2990">
        <v>1500</v>
      </c>
      <c r="F2990">
        <v>4.5865124511718696</v>
      </c>
      <c r="G2990">
        <v>7.4402197265624999</v>
      </c>
      <c r="H2990">
        <v>8.7403069765474708</v>
      </c>
      <c r="I2990">
        <v>-2.5891663629907602</v>
      </c>
      <c r="J2990">
        <f t="shared" si="47"/>
        <v>3.694018944188826</v>
      </c>
      <c r="K2990" t="str" cm="1">
        <f t="array" ref="K2990">INDEX($P$5:$P$12,MATCH(MIN(ABS(MOD(J2990 - $Q$5:$Q$12 + PI(), 2*PI()) - PI())),ABS(MOD(J2990 - $Q$5:$Q$12 + PI(), 2*PI()) - PI()),0))</f>
        <v>SW</v>
      </c>
      <c r="L2990">
        <v>4.5758854333286898</v>
      </c>
      <c r="M2990">
        <v>7.5218007829454203</v>
      </c>
      <c r="N2990">
        <v>2.1102751625908698</v>
      </c>
    </row>
    <row r="2991" spans="1:14" x14ac:dyDescent="0.3">
      <c r="A2991">
        <v>1683291</v>
      </c>
      <c r="B2991">
        <v>2023</v>
      </c>
      <c r="C2991">
        <v>5</v>
      </c>
      <c r="D2991">
        <v>5</v>
      </c>
      <c r="E2991">
        <v>1600</v>
      </c>
      <c r="F2991">
        <v>4.0981372070312503</v>
      </c>
      <c r="G2991">
        <v>7.2984735107421796</v>
      </c>
      <c r="H2991">
        <v>8.3703311854823994</v>
      </c>
      <c r="I2991">
        <v>-2.6299585437944102</v>
      </c>
      <c r="J2991">
        <f t="shared" si="47"/>
        <v>3.653226763385176</v>
      </c>
      <c r="K2991" t="str" cm="1">
        <f t="array" ref="K2991">INDEX($P$5:$P$12,MATCH(MIN(ABS(MOD(J2991 - $Q$5:$Q$12 + PI(), 2*PI()) - PI())),ABS(MOD(J2991 - $Q$5:$Q$12 + PI(), 2*PI()) - PI()),0))</f>
        <v>SW</v>
      </c>
      <c r="L2991">
        <v>4.5772525818696197</v>
      </c>
      <c r="M2991">
        <v>7.5446107652452197</v>
      </c>
      <c r="N2991">
        <v>2.0902689827812999</v>
      </c>
    </row>
    <row r="2992" spans="1:14" x14ac:dyDescent="0.3">
      <c r="A2992">
        <v>1683295</v>
      </c>
      <c r="B2992">
        <v>2023</v>
      </c>
      <c r="C2992">
        <v>5</v>
      </c>
      <c r="D2992">
        <v>5</v>
      </c>
      <c r="E2992">
        <v>1700</v>
      </c>
      <c r="F2992">
        <v>3.8137200927734298</v>
      </c>
      <c r="G2992">
        <v>7.3802624511718697</v>
      </c>
      <c r="H2992">
        <v>8.3073903720844395</v>
      </c>
      <c r="I2992">
        <v>-2.6646382778799902</v>
      </c>
      <c r="J2992">
        <f t="shared" si="47"/>
        <v>3.618547029299596</v>
      </c>
      <c r="K2992" t="str" cm="1">
        <f t="array" ref="K2992">INDEX($P$5:$P$12,MATCH(MIN(ABS(MOD(J2992 - $Q$5:$Q$12 + PI(), 2*PI()) - PI())),ABS(MOD(J2992 - $Q$5:$Q$12 + PI(), 2*PI()) - PI()),0))</f>
        <v>SW</v>
      </c>
      <c r="L2992">
        <v>4.5829905991636197</v>
      </c>
      <c r="M2992">
        <v>7.5827869839138398</v>
      </c>
      <c r="N2992">
        <v>2.06824398040771</v>
      </c>
    </row>
    <row r="2993" spans="1:14" x14ac:dyDescent="0.3">
      <c r="A2993">
        <v>1683298</v>
      </c>
      <c r="B2993">
        <v>2023</v>
      </c>
      <c r="C2993">
        <v>5</v>
      </c>
      <c r="D2993">
        <v>5</v>
      </c>
      <c r="E2993">
        <v>1800</v>
      </c>
      <c r="F2993">
        <v>3.6939678955078099</v>
      </c>
      <c r="G2993">
        <v>7.4449414062499999</v>
      </c>
      <c r="H2993">
        <v>8.3109897939738797</v>
      </c>
      <c r="I2993">
        <v>-2.68101251630591</v>
      </c>
      <c r="J2993">
        <f t="shared" si="47"/>
        <v>3.6021727908736763</v>
      </c>
      <c r="K2993" t="str" cm="1">
        <f t="array" ref="K2993">INDEX($P$5:$P$12,MATCH(MIN(ABS(MOD(J2993 - $Q$5:$Q$12 + PI(), 2*PI()) - PI())),ABS(MOD(J2993 - $Q$5:$Q$12 + PI(), 2*PI()) - PI()),0))</f>
        <v>SW</v>
      </c>
      <c r="L2993">
        <v>4.5835615809013399</v>
      </c>
      <c r="M2993">
        <v>7.6085019641452298</v>
      </c>
      <c r="N2993">
        <v>2.0531166924370599</v>
      </c>
    </row>
    <row r="2994" spans="1:14" x14ac:dyDescent="0.3">
      <c r="A2994">
        <v>1683302</v>
      </c>
      <c r="B2994">
        <v>2023</v>
      </c>
      <c r="C2994">
        <v>5</v>
      </c>
      <c r="D2994">
        <v>5</v>
      </c>
      <c r="E2994">
        <v>1900</v>
      </c>
      <c r="F2994">
        <v>3.5354547119140598</v>
      </c>
      <c r="G2994">
        <v>7.50171203613281</v>
      </c>
      <c r="H2994">
        <v>8.2930768411401594</v>
      </c>
      <c r="I2994">
        <v>-2.7011786553527801</v>
      </c>
      <c r="J2994">
        <f t="shared" si="47"/>
        <v>3.5820066518268061</v>
      </c>
      <c r="K2994" t="str" cm="1">
        <f t="array" ref="K2994">INDEX($P$5:$P$12,MATCH(MIN(ABS(MOD(J2994 - $Q$5:$Q$12 + PI(), 2*PI()) - PI())),ABS(MOD(J2994 - $Q$5:$Q$12 + PI(), 2*PI()) - PI()),0))</f>
        <v>SW</v>
      </c>
      <c r="L2994">
        <v>4.5811862779344201</v>
      </c>
      <c r="M2994">
        <v>7.6264755460950999</v>
      </c>
      <c r="N2994">
        <v>2.0440643098619198</v>
      </c>
    </row>
    <row r="2995" spans="1:14" x14ac:dyDescent="0.3">
      <c r="A2995">
        <v>1683306</v>
      </c>
      <c r="B2995">
        <v>2023</v>
      </c>
      <c r="C2995">
        <v>5</v>
      </c>
      <c r="D2995">
        <v>5</v>
      </c>
      <c r="E2995">
        <v>2000</v>
      </c>
      <c r="F2995">
        <v>3.31880615234375</v>
      </c>
      <c r="G2995">
        <v>7.691162109375</v>
      </c>
      <c r="H2995">
        <v>8.3766609618343999</v>
      </c>
      <c r="I2995">
        <v>-2.7342217149904302</v>
      </c>
      <c r="J2995">
        <f t="shared" si="47"/>
        <v>3.548963592189156</v>
      </c>
      <c r="K2995" t="str" cm="1">
        <f t="array" ref="K2995">INDEX($P$5:$P$12,MATCH(MIN(ABS(MOD(J2995 - $Q$5:$Q$12 + PI(), 2*PI()) - PI())),ABS(MOD(J2995 - $Q$5:$Q$12 + PI(), 2*PI()) - PI()),0))</f>
        <v>SW</v>
      </c>
      <c r="L2995">
        <v>4.5723885548640197</v>
      </c>
      <c r="M2995">
        <v>7.6299588945176797</v>
      </c>
      <c r="N2995">
        <v>2.04339302910698</v>
      </c>
    </row>
    <row r="2996" spans="1:14" x14ac:dyDescent="0.3">
      <c r="A2996">
        <v>1683309</v>
      </c>
      <c r="B2996">
        <v>2023</v>
      </c>
      <c r="C2996">
        <v>5</v>
      </c>
      <c r="D2996">
        <v>5</v>
      </c>
      <c r="E2996">
        <v>2100</v>
      </c>
      <c r="F2996">
        <v>3.5198223876953101</v>
      </c>
      <c r="G2996">
        <v>7.8767126464843704</v>
      </c>
      <c r="H2996">
        <v>8.6273838303513504</v>
      </c>
      <c r="I2996">
        <v>-2.7213493612105801</v>
      </c>
      <c r="J2996">
        <f t="shared" si="47"/>
        <v>3.5618359459690061</v>
      </c>
      <c r="K2996" t="str" cm="1">
        <f t="array" ref="K2996">INDEX($P$5:$P$12,MATCH(MIN(ABS(MOD(J2996 - $Q$5:$Q$12 + PI(), 2*PI()) - PI())),ABS(MOD(J2996 - $Q$5:$Q$12 + PI(), 2*PI()) - PI()),0))</f>
        <v>SW</v>
      </c>
      <c r="L2996">
        <v>4.5585779044924104</v>
      </c>
      <c r="M2996">
        <v>7.6206485960218604</v>
      </c>
      <c r="N2996">
        <v>2.0517507129245298</v>
      </c>
    </row>
    <row r="2997" spans="1:14" x14ac:dyDescent="0.3">
      <c r="A2997">
        <v>1683313</v>
      </c>
      <c r="B2997">
        <v>2023</v>
      </c>
      <c r="C2997">
        <v>5</v>
      </c>
      <c r="D2997">
        <v>5</v>
      </c>
      <c r="E2997">
        <v>2200</v>
      </c>
      <c r="F2997">
        <v>3.3837768554687502</v>
      </c>
      <c r="G2997">
        <v>7.2839361572265604</v>
      </c>
      <c r="H2997">
        <v>8.0315423020836008</v>
      </c>
      <c r="I2997">
        <v>-2.7067022962292802</v>
      </c>
      <c r="J2997">
        <f t="shared" si="47"/>
        <v>3.5764830109503061</v>
      </c>
      <c r="K2997" t="str" cm="1">
        <f t="array" ref="K2997">INDEX($P$5:$P$12,MATCH(MIN(ABS(MOD(J2997 - $Q$5:$Q$12 + PI(), 2*PI()) - PI())),ABS(MOD(J2997 - $Q$5:$Q$12 + PI(), 2*PI()) - PI()),0))</f>
        <v>SW</v>
      </c>
      <c r="L2997">
        <v>4.5657820807385399</v>
      </c>
      <c r="M2997">
        <v>7.67189131842719</v>
      </c>
      <c r="N2997">
        <v>2.0482259326510901</v>
      </c>
    </row>
    <row r="2998" spans="1:14" x14ac:dyDescent="0.3">
      <c r="A2998">
        <v>1683316</v>
      </c>
      <c r="B2998">
        <v>2023</v>
      </c>
      <c r="C2998">
        <v>5</v>
      </c>
      <c r="D2998">
        <v>5</v>
      </c>
      <c r="E2998">
        <v>2300</v>
      </c>
      <c r="F2998">
        <v>3.5324505615234298</v>
      </c>
      <c r="G2998">
        <v>7.1095654296874997</v>
      </c>
      <c r="H2998">
        <v>7.9387736816598302</v>
      </c>
      <c r="I2998">
        <v>-2.6804611140777199</v>
      </c>
      <c r="J2998">
        <f t="shared" si="47"/>
        <v>3.6027241931018663</v>
      </c>
      <c r="K2998" t="str" cm="1">
        <f t="array" ref="K2998">INDEX($P$5:$P$12,MATCH(MIN(ABS(MOD(J2998 - $Q$5:$Q$12 + PI(), 2*PI()) - PI())),ABS(MOD(J2998 - $Q$5:$Q$12 + PI(), 2*PI()) - PI()),0))</f>
        <v>SW</v>
      </c>
      <c r="L2998">
        <v>4.5786518954783801</v>
      </c>
      <c r="M2998">
        <v>7.7426773707071899</v>
      </c>
      <c r="N2998">
        <v>2.0464944839477499</v>
      </c>
    </row>
    <row r="2999" spans="1:14" x14ac:dyDescent="0.3">
      <c r="A2999">
        <v>1683320</v>
      </c>
      <c r="B2999">
        <v>2023</v>
      </c>
      <c r="C2999">
        <v>5</v>
      </c>
      <c r="D2999">
        <v>5</v>
      </c>
      <c r="E2999">
        <v>0</v>
      </c>
      <c r="F2999">
        <v>4.5993426513671798</v>
      </c>
      <c r="G2999">
        <v>5.9464996337890597</v>
      </c>
      <c r="H2999">
        <v>7.51763331902659</v>
      </c>
      <c r="I2999">
        <v>-2.4832493155103199</v>
      </c>
      <c r="J2999">
        <f t="shared" si="47"/>
        <v>3.7999359916692663</v>
      </c>
      <c r="K2999" t="str" cm="1">
        <f t="array" ref="K2999">INDEX($P$5:$P$12,MATCH(MIN(ABS(MOD(J2999 - $Q$5:$Q$12 + PI(), 2*PI()) - PI())),ABS(MOD(J2999 - $Q$5:$Q$12 + PI(), 2*PI()) - PI()),0))</f>
        <v>SW</v>
      </c>
      <c r="L2999">
        <v>5.0490731438808396</v>
      </c>
      <c r="M2999">
        <v>8.7519632975260393</v>
      </c>
      <c r="N2999">
        <v>2.2417875925699802</v>
      </c>
    </row>
    <row r="3000" spans="1:14" x14ac:dyDescent="0.3">
      <c r="A3000">
        <v>1683324</v>
      </c>
      <c r="B3000">
        <v>2023</v>
      </c>
      <c r="C3000">
        <v>5</v>
      </c>
      <c r="D3000">
        <v>5</v>
      </c>
      <c r="E3000">
        <v>100</v>
      </c>
      <c r="F3000">
        <v>4.3782366943359303</v>
      </c>
      <c r="G3000">
        <v>6.3299835205078097</v>
      </c>
      <c r="H3000">
        <v>7.6965997636313501</v>
      </c>
      <c r="I3000">
        <v>-2.53648165714438</v>
      </c>
      <c r="J3000">
        <f t="shared" si="47"/>
        <v>3.7467036500352062</v>
      </c>
      <c r="K3000" t="str" cm="1">
        <f t="array" ref="K3000">INDEX($P$5:$P$12,MATCH(MIN(ABS(MOD(J3000 - $Q$5:$Q$12 + PI(), 2*PI()) - PI())),ABS(MOD(J3000 - $Q$5:$Q$12 + PI(), 2*PI()) - PI()),0))</f>
        <v>SW</v>
      </c>
      <c r="L3000">
        <v>5.0354633254461003</v>
      </c>
      <c r="M3000">
        <v>8.7107424206203792</v>
      </c>
      <c r="N3000">
        <v>2.2122188144259902</v>
      </c>
    </row>
    <row r="3001" spans="1:14" x14ac:dyDescent="0.3">
      <c r="A3001">
        <v>1683327</v>
      </c>
      <c r="B3001">
        <v>2023</v>
      </c>
      <c r="C3001">
        <v>5</v>
      </c>
      <c r="D3001">
        <v>5</v>
      </c>
      <c r="E3001">
        <v>200</v>
      </c>
      <c r="F3001">
        <v>4.3635455322265599</v>
      </c>
      <c r="G3001">
        <v>6.7330761718750001</v>
      </c>
      <c r="H3001">
        <v>8.0233935680661492</v>
      </c>
      <c r="I3001">
        <v>-2.5665711226357799</v>
      </c>
      <c r="J3001">
        <f t="shared" si="47"/>
        <v>3.7166141845438063</v>
      </c>
      <c r="K3001" t="str" cm="1">
        <f t="array" ref="K3001">INDEX($P$5:$P$12,MATCH(MIN(ABS(MOD(J3001 - $Q$5:$Q$12 + PI(), 2*PI()) - PI())),ABS(MOD(J3001 - $Q$5:$Q$12 + PI(), 2*PI()) - PI()),0))</f>
        <v>SW</v>
      </c>
      <c r="L3001">
        <v>5.01451217796909</v>
      </c>
      <c r="M3001">
        <v>8.64293607076009</v>
      </c>
      <c r="N3001">
        <v>2.1892641915215298</v>
      </c>
    </row>
    <row r="3002" spans="1:14" x14ac:dyDescent="0.3">
      <c r="A3002">
        <v>1683331</v>
      </c>
      <c r="B3002">
        <v>2023</v>
      </c>
      <c r="C3002">
        <v>5</v>
      </c>
      <c r="D3002">
        <v>6</v>
      </c>
      <c r="E3002">
        <v>300</v>
      </c>
      <c r="F3002">
        <v>3.0237982177734302</v>
      </c>
      <c r="G3002">
        <v>7.6707867431640597</v>
      </c>
      <c r="H3002">
        <v>8.2452607551799897</v>
      </c>
      <c r="I3002">
        <v>-2.7660991787864302</v>
      </c>
      <c r="J3002">
        <f t="shared" si="47"/>
        <v>3.517086128393156</v>
      </c>
      <c r="K3002" t="str" cm="1">
        <f t="array" ref="K3002">INDEX($P$5:$P$12,MATCH(MIN(ABS(MOD(J3002 - $Q$5:$Q$12 + PI(), 2*PI()) - PI())),ABS(MOD(J3002 - $Q$5:$Q$12 + PI(), 2*PI()) - PI()),0))</f>
        <v>S</v>
      </c>
      <c r="L3002">
        <v>4.6349650877230397</v>
      </c>
      <c r="M3002">
        <v>8.1468991173638194</v>
      </c>
      <c r="N3002">
        <v>2.1189112133449899</v>
      </c>
    </row>
    <row r="3003" spans="1:14" x14ac:dyDescent="0.3">
      <c r="A3003">
        <v>1683334</v>
      </c>
      <c r="B3003">
        <v>2023</v>
      </c>
      <c r="C3003">
        <v>5</v>
      </c>
      <c r="D3003">
        <v>6</v>
      </c>
      <c r="E3003">
        <v>400</v>
      </c>
      <c r="F3003">
        <v>2.6036389160156199</v>
      </c>
      <c r="G3003">
        <v>8.4021368408203099</v>
      </c>
      <c r="H3003">
        <v>8.7962968968117998</v>
      </c>
      <c r="I3003">
        <v>-2.8410981221284901</v>
      </c>
      <c r="J3003">
        <f t="shared" si="47"/>
        <v>3.4420871850510961</v>
      </c>
      <c r="K3003" t="str" cm="1">
        <f t="array" ref="K3003">INDEX($P$5:$P$12,MATCH(MIN(ABS(MOD(J3003 - $Q$5:$Q$12 + PI(), 2*PI()) - PI())),ABS(MOD(J3003 - $Q$5:$Q$12 + PI(), 2*PI()) - PI()),0))</f>
        <v>S</v>
      </c>
      <c r="L3003">
        <v>4.6306211760783302</v>
      </c>
      <c r="M3003">
        <v>8.2462603251139299</v>
      </c>
      <c r="N3003">
        <v>2.17769432067871</v>
      </c>
    </row>
    <row r="3004" spans="1:14" x14ac:dyDescent="0.3">
      <c r="A3004">
        <v>1683338</v>
      </c>
      <c r="B3004">
        <v>2023</v>
      </c>
      <c r="C3004">
        <v>5</v>
      </c>
      <c r="D3004">
        <v>6</v>
      </c>
      <c r="E3004">
        <v>500</v>
      </c>
      <c r="F3004">
        <v>3.36436462402343</v>
      </c>
      <c r="G3004">
        <v>8.8360632324218695</v>
      </c>
      <c r="H3004">
        <v>9.4548909444127407</v>
      </c>
      <c r="I3004">
        <v>-2.7777871256356499</v>
      </c>
      <c r="J3004">
        <f t="shared" si="47"/>
        <v>3.5053981815439363</v>
      </c>
      <c r="K3004" t="str" cm="1">
        <f t="array" ref="K3004">INDEX($P$5:$P$12,MATCH(MIN(ABS(MOD(J3004 - $Q$5:$Q$12 + PI(), 2*PI()) - PI())),ABS(MOD(J3004 - $Q$5:$Q$12 + PI(), 2*PI()) - PI()),0))</f>
        <v>S</v>
      </c>
      <c r="L3004">
        <v>4.6108967397807703</v>
      </c>
      <c r="M3004">
        <v>8.3202096091376401</v>
      </c>
      <c r="N3004">
        <v>2.2651658587985501</v>
      </c>
    </row>
    <row r="3005" spans="1:14" x14ac:dyDescent="0.3">
      <c r="A3005">
        <v>1683342</v>
      </c>
      <c r="B3005">
        <v>2023</v>
      </c>
      <c r="C3005">
        <v>5</v>
      </c>
      <c r="D3005">
        <v>6</v>
      </c>
      <c r="E3005">
        <v>600</v>
      </c>
      <c r="F3005">
        <v>4.2194403076171803</v>
      </c>
      <c r="G3005">
        <v>8.9354656982421794</v>
      </c>
      <c r="H3005">
        <v>9.8816103826252597</v>
      </c>
      <c r="I3005">
        <v>-2.7004209661066798</v>
      </c>
      <c r="J3005">
        <f t="shared" si="47"/>
        <v>3.5827643410729064</v>
      </c>
      <c r="K3005" t="str" cm="1">
        <f t="array" ref="K3005">INDEX($P$5:$P$12,MATCH(MIN(ABS(MOD(J3005 - $Q$5:$Q$12 + PI(), 2*PI()) - PI())),ABS(MOD(J3005 - $Q$5:$Q$12 + PI(), 2*PI()) - PI()),0))</f>
        <v>SW</v>
      </c>
      <c r="L3005">
        <v>4.5875701117927701</v>
      </c>
      <c r="M3005">
        <v>8.3953484429253393</v>
      </c>
      <c r="N3005">
        <v>2.3763646019829601</v>
      </c>
    </row>
    <row r="3006" spans="1:14" x14ac:dyDescent="0.3">
      <c r="A3006">
        <v>1683345</v>
      </c>
      <c r="B3006">
        <v>2023</v>
      </c>
      <c r="C3006">
        <v>5</v>
      </c>
      <c r="D3006">
        <v>6</v>
      </c>
      <c r="E3006">
        <v>700</v>
      </c>
      <c r="F3006">
        <v>4.9378045654296798</v>
      </c>
      <c r="G3006">
        <v>9.1777764892578109</v>
      </c>
      <c r="H3006">
        <v>10.4217798486223</v>
      </c>
      <c r="I3006">
        <v>-2.64799556296148</v>
      </c>
      <c r="J3006">
        <f t="shared" si="47"/>
        <v>3.6351897442181063</v>
      </c>
      <c r="K3006" t="str" cm="1">
        <f t="array" ref="K3006">INDEX($P$5:$P$12,MATCH(MIN(ABS(MOD(J3006 - $Q$5:$Q$12 + PI(), 2*PI()) - PI())),ABS(MOD(J3006 - $Q$5:$Q$12 + PI(), 2*PI()) - PI()),0))</f>
        <v>SW</v>
      </c>
      <c r="L3006">
        <v>4.5688170191167901</v>
      </c>
      <c r="M3006">
        <v>8.4953756332397408</v>
      </c>
      <c r="N3006">
        <v>2.50351587931315</v>
      </c>
    </row>
    <row r="3007" spans="1:14" x14ac:dyDescent="0.3">
      <c r="A3007">
        <v>1683349</v>
      </c>
      <c r="B3007">
        <v>2023</v>
      </c>
      <c r="C3007">
        <v>5</v>
      </c>
      <c r="D3007">
        <v>6</v>
      </c>
      <c r="E3007">
        <v>800</v>
      </c>
      <c r="F3007">
        <v>5.7287268066406201</v>
      </c>
      <c r="G3007">
        <v>9.2457733154296804</v>
      </c>
      <c r="H3007">
        <v>10.8767014772602</v>
      </c>
      <c r="I3007">
        <v>-2.5868823433146901</v>
      </c>
      <c r="J3007">
        <f t="shared" si="47"/>
        <v>3.6963029638648961</v>
      </c>
      <c r="K3007" t="str" cm="1">
        <f t="array" ref="K3007">INDEX($P$5:$P$12,MATCH(MIN(ABS(MOD(J3007 - $Q$5:$Q$12 + PI(), 2*PI()) - PI())),ABS(MOD(J3007 - $Q$5:$Q$12 + PI(), 2*PI()) - PI()),0))</f>
        <v>SW</v>
      </c>
      <c r="L3007">
        <v>4.5601395821556299</v>
      </c>
      <c r="M3007">
        <v>8.6256397035386794</v>
      </c>
      <c r="N3007">
        <v>2.6373274061414902</v>
      </c>
    </row>
    <row r="3008" spans="1:14" x14ac:dyDescent="0.3">
      <c r="A3008">
        <v>1683352</v>
      </c>
      <c r="B3008">
        <v>2023</v>
      </c>
      <c r="C3008">
        <v>5</v>
      </c>
      <c r="D3008">
        <v>6</v>
      </c>
      <c r="E3008">
        <v>900</v>
      </c>
      <c r="F3008">
        <v>6.1522137451171801</v>
      </c>
      <c r="G3008">
        <v>9.2606604003906199</v>
      </c>
      <c r="H3008">
        <v>11.1179838557614</v>
      </c>
      <c r="I3008">
        <v>-2.5552035522593699</v>
      </c>
      <c r="J3008">
        <f t="shared" si="47"/>
        <v>3.7279817549202163</v>
      </c>
      <c r="K3008" t="str" cm="1">
        <f t="array" ref="K3008">INDEX($P$5:$P$12,MATCH(MIN(ABS(MOD(J3008 - $Q$5:$Q$12 + PI(), 2*PI()) - PI())),ABS(MOD(J3008 - $Q$5:$Q$12 + PI(), 2*PI()) - PI()),0))</f>
        <v>SW</v>
      </c>
      <c r="L3008">
        <v>4.5593409297353897</v>
      </c>
      <c r="M3008">
        <v>8.7698806126912405</v>
      </c>
      <c r="N3008">
        <v>2.77248255411783</v>
      </c>
    </row>
    <row r="3009" spans="1:14" x14ac:dyDescent="0.3">
      <c r="A3009">
        <v>1683356</v>
      </c>
      <c r="B3009">
        <v>2023</v>
      </c>
      <c r="C3009">
        <v>5</v>
      </c>
      <c r="D3009">
        <v>6</v>
      </c>
      <c r="E3009">
        <v>1000</v>
      </c>
      <c r="F3009">
        <v>6.2818878173828097</v>
      </c>
      <c r="G3009">
        <v>8.8261273193359298</v>
      </c>
      <c r="H3009">
        <v>10.833403805236401</v>
      </c>
      <c r="I3009">
        <v>-2.5230323809223099</v>
      </c>
      <c r="J3009">
        <f t="shared" si="47"/>
        <v>3.7601529262572764</v>
      </c>
      <c r="K3009" t="str" cm="1">
        <f t="array" ref="K3009">INDEX($P$5:$P$12,MATCH(MIN(ABS(MOD(J3009 - $Q$5:$Q$12 + PI(), 2*PI()) - PI())),ABS(MOD(J3009 - $Q$5:$Q$12 + PI(), 2*PI()) - PI()),0))</f>
        <v>SW</v>
      </c>
      <c r="L3009">
        <v>4.5702729988754198</v>
      </c>
      <c r="M3009">
        <v>8.9344060685899507</v>
      </c>
      <c r="N3009">
        <v>2.8993484708997901</v>
      </c>
    </row>
    <row r="3010" spans="1:14" x14ac:dyDescent="0.3">
      <c r="A3010">
        <v>1683360</v>
      </c>
      <c r="B3010">
        <v>2023</v>
      </c>
      <c r="C3010">
        <v>5</v>
      </c>
      <c r="D3010">
        <v>6</v>
      </c>
      <c r="E3010">
        <v>1100</v>
      </c>
      <c r="F3010">
        <v>6.6773004150390598</v>
      </c>
      <c r="G3010">
        <v>8.8976342773437498</v>
      </c>
      <c r="H3010">
        <v>11.124488148496599</v>
      </c>
      <c r="I3010">
        <v>-2.49779851866999</v>
      </c>
      <c r="J3010">
        <f t="shared" si="47"/>
        <v>3.7853867885095962</v>
      </c>
      <c r="K3010" t="str" cm="1">
        <f t="array" ref="K3010">INDEX($P$5:$P$12,MATCH(MIN(ABS(MOD(J3010 - $Q$5:$Q$12 + PI(), 2*PI()) - PI())),ABS(MOD(J3010 - $Q$5:$Q$12 + PI(), 2*PI()) - PI()),0))</f>
        <v>SW</v>
      </c>
      <c r="L3010">
        <v>4.5798732211542896</v>
      </c>
      <c r="M3010">
        <v>9.0737092759874098</v>
      </c>
      <c r="N3010">
        <v>3.0229502783881199</v>
      </c>
    </row>
    <row r="3011" spans="1:14" x14ac:dyDescent="0.3">
      <c r="A3011">
        <v>1683363</v>
      </c>
      <c r="B3011">
        <v>2023</v>
      </c>
      <c r="C3011">
        <v>5</v>
      </c>
      <c r="D3011">
        <v>6</v>
      </c>
      <c r="E3011">
        <v>1200</v>
      </c>
      <c r="F3011">
        <v>7.2634405517578102</v>
      </c>
      <c r="G3011">
        <v>8.6681384277343696</v>
      </c>
      <c r="H3011">
        <v>11.3090314550488</v>
      </c>
      <c r="I3011">
        <v>-2.4441377312068102</v>
      </c>
      <c r="J3011">
        <f t="shared" ref="J3011:J3074" si="48">IF(I3011&lt;0,I3011+2*PI(),I3011)</f>
        <v>3.839047575972776</v>
      </c>
      <c r="K3011" t="str" cm="1">
        <f t="array" ref="K3011">INDEX($P$5:$P$12,MATCH(MIN(ABS(MOD(J3011 - $Q$5:$Q$12 + PI(), 2*PI()) - PI())),ABS(MOD(J3011 - $Q$5:$Q$12 + PI(), 2*PI()) - PI()),0))</f>
        <v>SW</v>
      </c>
      <c r="L3011">
        <v>4.5855022559783603</v>
      </c>
      <c r="M3011">
        <v>9.1672176784939197</v>
      </c>
      <c r="N3011">
        <v>3.1442431343926298</v>
      </c>
    </row>
    <row r="3012" spans="1:14" x14ac:dyDescent="0.3">
      <c r="A3012">
        <v>1683367</v>
      </c>
      <c r="B3012">
        <v>2023</v>
      </c>
      <c r="C3012">
        <v>5</v>
      </c>
      <c r="D3012">
        <v>6</v>
      </c>
      <c r="E3012">
        <v>1300</v>
      </c>
      <c r="F3012">
        <v>7.6379882812500002</v>
      </c>
      <c r="G3012">
        <v>8.5662939453125002</v>
      </c>
      <c r="H3012">
        <v>11.4769445821616</v>
      </c>
      <c r="I3012">
        <v>-2.4134196185595802</v>
      </c>
      <c r="J3012">
        <f t="shared" si="48"/>
        <v>3.869765688620006</v>
      </c>
      <c r="K3012" t="str" cm="1">
        <f t="array" ref="K3012">INDEX($P$5:$P$12,MATCH(MIN(ABS(MOD(J3012 - $Q$5:$Q$12 + PI(), 2*PI()) - PI())),ABS(MOD(J3012 - $Q$5:$Q$12 + PI(), 2*PI()) - PI()),0))</f>
        <v>SW</v>
      </c>
      <c r="L3012">
        <v>4.5932213988072697</v>
      </c>
      <c r="M3012">
        <v>9.2399420208401093</v>
      </c>
      <c r="N3012">
        <v>3.24966102176242</v>
      </c>
    </row>
    <row r="3013" spans="1:14" x14ac:dyDescent="0.3">
      <c r="A3013">
        <v>1683370</v>
      </c>
      <c r="B3013">
        <v>2023</v>
      </c>
      <c r="C3013">
        <v>5</v>
      </c>
      <c r="D3013">
        <v>6</v>
      </c>
      <c r="E3013">
        <v>1400</v>
      </c>
      <c r="F3013">
        <v>7.8027697753906198</v>
      </c>
      <c r="G3013">
        <v>8.1791241455078101</v>
      </c>
      <c r="H3013">
        <v>11.304038568377999</v>
      </c>
      <c r="I3013">
        <v>-2.3797389353336</v>
      </c>
      <c r="J3013">
        <f t="shared" si="48"/>
        <v>3.9034463718459862</v>
      </c>
      <c r="K3013" t="str" cm="1">
        <f t="array" ref="K3013">INDEX($P$5:$P$12,MATCH(MIN(ABS(MOD(J3013 - $Q$5:$Q$12 + PI(), 2*PI()) - PI())),ABS(MOD(J3013 - $Q$5:$Q$12 + PI(), 2*PI()) - PI()),0))</f>
        <v>SW</v>
      </c>
      <c r="L3013">
        <v>4.6051007543470401</v>
      </c>
      <c r="M3013">
        <v>9.3101115756564603</v>
      </c>
      <c r="N3013">
        <v>3.3269330130683001</v>
      </c>
    </row>
    <row r="3014" spans="1:14" x14ac:dyDescent="0.3">
      <c r="A3014">
        <v>1683374</v>
      </c>
      <c r="B3014">
        <v>2023</v>
      </c>
      <c r="C3014">
        <v>5</v>
      </c>
      <c r="D3014">
        <v>6</v>
      </c>
      <c r="E3014">
        <v>1500</v>
      </c>
      <c r="F3014">
        <v>7.8097473144531202</v>
      </c>
      <c r="G3014">
        <v>7.8820184326171798</v>
      </c>
      <c r="H3014">
        <v>11.0958716506511</v>
      </c>
      <c r="I3014">
        <v>-2.3608001291195002</v>
      </c>
      <c r="J3014">
        <f t="shared" si="48"/>
        <v>3.922385178060086</v>
      </c>
      <c r="K3014" t="str" cm="1">
        <f t="array" ref="K3014">INDEX($P$5:$P$12,MATCH(MIN(ABS(MOD(J3014 - $Q$5:$Q$12 + PI(), 2*PI()) - PI())),ABS(MOD(J3014 - $Q$5:$Q$12 + PI(), 2*PI()) - PI()),0))</f>
        <v>SW</v>
      </c>
      <c r="L3014">
        <v>4.6209301104156104</v>
      </c>
      <c r="M3014">
        <v>9.3862871593899193</v>
      </c>
      <c r="N3014">
        <v>3.3723493152194499</v>
      </c>
    </row>
    <row r="3015" spans="1:14" x14ac:dyDescent="0.3">
      <c r="A3015">
        <v>1683378</v>
      </c>
      <c r="B3015">
        <v>2023</v>
      </c>
      <c r="C3015">
        <v>5</v>
      </c>
      <c r="D3015">
        <v>6</v>
      </c>
      <c r="E3015">
        <v>1600</v>
      </c>
      <c r="F3015">
        <v>7.9926611328124997</v>
      </c>
      <c r="G3015">
        <v>7.5551214599609304</v>
      </c>
      <c r="H3015">
        <v>10.998294970527599</v>
      </c>
      <c r="I3015">
        <v>-2.3280603030912999</v>
      </c>
      <c r="J3015">
        <f t="shared" si="48"/>
        <v>3.9551250040882864</v>
      </c>
      <c r="K3015" t="str" cm="1">
        <f t="array" ref="K3015">INDEX($P$5:$P$12,MATCH(MIN(ABS(MOD(J3015 - $Q$5:$Q$12 + PI(), 2*PI()) - PI())),ABS(MOD(J3015 - $Q$5:$Q$12 + PI(), 2*PI()) - PI()),0))</f>
        <v>SW</v>
      </c>
      <c r="L3015">
        <v>4.6340638740101596</v>
      </c>
      <c r="M3015">
        <v>9.4422832065158406</v>
      </c>
      <c r="N3015">
        <v>3.4022886488172701</v>
      </c>
    </row>
    <row r="3016" spans="1:14" x14ac:dyDescent="0.3">
      <c r="A3016">
        <v>1683381</v>
      </c>
      <c r="B3016">
        <v>2023</v>
      </c>
      <c r="C3016">
        <v>5</v>
      </c>
      <c r="D3016">
        <v>6</v>
      </c>
      <c r="E3016">
        <v>1700</v>
      </c>
      <c r="F3016">
        <v>7.9420507812499999</v>
      </c>
      <c r="G3016">
        <v>6.9441815185546796</v>
      </c>
      <c r="H3016">
        <v>10.549778555713299</v>
      </c>
      <c r="I3016">
        <v>-2.2892615926199298</v>
      </c>
      <c r="J3016">
        <f t="shared" si="48"/>
        <v>3.9939237145596564</v>
      </c>
      <c r="K3016" t="str" cm="1">
        <f t="array" ref="K3016">INDEX($P$5:$P$12,MATCH(MIN(ABS(MOD(J3016 - $Q$5:$Q$12 + PI(), 2*PI()) - PI())),ABS(MOD(J3016 - $Q$5:$Q$12 + PI(), 2*PI()) - PI()),0))</f>
        <v>SW</v>
      </c>
      <c r="L3016">
        <v>4.6508559924034696</v>
      </c>
      <c r="M3016">
        <v>9.5201971266004701</v>
      </c>
      <c r="N3016">
        <v>3.40386867523193</v>
      </c>
    </row>
    <row r="3017" spans="1:14" x14ac:dyDescent="0.3">
      <c r="A3017">
        <v>1683385</v>
      </c>
      <c r="B3017">
        <v>2023</v>
      </c>
      <c r="C3017">
        <v>5</v>
      </c>
      <c r="D3017">
        <v>6</v>
      </c>
      <c r="E3017">
        <v>1800</v>
      </c>
      <c r="F3017">
        <v>7.9103802490234303</v>
      </c>
      <c r="G3017">
        <v>6.0187512207031197</v>
      </c>
      <c r="H3017">
        <v>9.93979285200931</v>
      </c>
      <c r="I3017">
        <v>-2.2212164304703199</v>
      </c>
      <c r="J3017">
        <f t="shared" si="48"/>
        <v>4.0619688767092663</v>
      </c>
      <c r="K3017" t="str" cm="1">
        <f t="array" ref="K3017">INDEX($P$5:$P$12,MATCH(MIN(ABS(MOD(J3017 - $Q$5:$Q$12 + PI(), 2*PI()) - PI())),ABS(MOD(J3017 - $Q$5:$Q$12 + PI(), 2*PI()) - PI()),0))</f>
        <v>SW</v>
      </c>
      <c r="L3017">
        <v>4.6645718638309503</v>
      </c>
      <c r="M3017">
        <v>9.5837817721896705</v>
      </c>
      <c r="N3017">
        <v>3.3928857379489399</v>
      </c>
    </row>
    <row r="3018" spans="1:14" x14ac:dyDescent="0.3">
      <c r="A3018">
        <v>1683388</v>
      </c>
      <c r="B3018">
        <v>2023</v>
      </c>
      <c r="C3018">
        <v>5</v>
      </c>
      <c r="D3018">
        <v>6</v>
      </c>
      <c r="E3018">
        <v>1900</v>
      </c>
      <c r="F3018">
        <v>7.6832012939453103</v>
      </c>
      <c r="G3018">
        <v>4.8936303710937503</v>
      </c>
      <c r="H3018">
        <v>9.1092919775454604</v>
      </c>
      <c r="I3018">
        <v>-2.1379256855245701</v>
      </c>
      <c r="J3018">
        <f t="shared" si="48"/>
        <v>4.1452596216550166</v>
      </c>
      <c r="K3018" t="str" cm="1">
        <f t="array" ref="K3018">INDEX($P$5:$P$12,MATCH(MIN(ABS(MOD(J3018 - $Q$5:$Q$12 + PI(), 2*PI()) - PI())),ABS(MOD(J3018 - $Q$5:$Q$12 + PI(), 2*PI()) - PI()),0))</f>
        <v>SW</v>
      </c>
      <c r="L3018">
        <v>4.6773285238151496</v>
      </c>
      <c r="M3018">
        <v>9.6303885777791294</v>
      </c>
      <c r="N3018">
        <v>3.37138048807779</v>
      </c>
    </row>
    <row r="3019" spans="1:14" x14ac:dyDescent="0.3">
      <c r="A3019">
        <v>1683392</v>
      </c>
      <c r="B3019">
        <v>2023</v>
      </c>
      <c r="C3019">
        <v>5</v>
      </c>
      <c r="D3019">
        <v>6</v>
      </c>
      <c r="E3019">
        <v>2000</v>
      </c>
      <c r="F3019">
        <v>7.11729064941406</v>
      </c>
      <c r="G3019">
        <v>4.18017578125</v>
      </c>
      <c r="H3019">
        <v>8.2540714650641291</v>
      </c>
      <c r="I3019">
        <v>-2.1018452030200101</v>
      </c>
      <c r="J3019">
        <f t="shared" si="48"/>
        <v>4.1813401041595757</v>
      </c>
      <c r="K3019" t="str" cm="1">
        <f t="array" ref="K3019">INDEX($P$5:$P$12,MATCH(MIN(ABS(MOD(J3019 - $Q$5:$Q$12 + PI(), 2*PI()) - PI())),ABS(MOD(J3019 - $Q$5:$Q$12 + PI(), 2*PI()) - PI()),0))</f>
        <v>SW</v>
      </c>
      <c r="L3019">
        <v>4.69258026983396</v>
      </c>
      <c r="M3019">
        <v>9.6810641818576393</v>
      </c>
      <c r="N3019">
        <v>3.3323073916964998</v>
      </c>
    </row>
    <row r="3020" spans="1:14" x14ac:dyDescent="0.3">
      <c r="A3020">
        <v>1683396</v>
      </c>
      <c r="B3020">
        <v>2023</v>
      </c>
      <c r="C3020">
        <v>5</v>
      </c>
      <c r="D3020">
        <v>6</v>
      </c>
      <c r="E3020">
        <v>2100</v>
      </c>
      <c r="F3020">
        <v>6.3913909912109297</v>
      </c>
      <c r="G3020">
        <v>3.9338238525390601</v>
      </c>
      <c r="H3020">
        <v>7.5049882681678799</v>
      </c>
      <c r="I3020">
        <v>-2.1225262242384502</v>
      </c>
      <c r="J3020">
        <f t="shared" si="48"/>
        <v>4.1606590829411356</v>
      </c>
      <c r="K3020" t="str" cm="1">
        <f t="array" ref="K3020">INDEX($P$5:$P$12,MATCH(MIN(ABS(MOD(J3020 - $Q$5:$Q$12 + PI(), 2*PI()) - PI())),ABS(MOD(J3020 - $Q$5:$Q$12 + PI(), 2*PI()) - PI()),0))</f>
        <v>SW</v>
      </c>
      <c r="L3020">
        <v>4.7092284591656899</v>
      </c>
      <c r="M3020">
        <v>9.7370732625325491</v>
      </c>
      <c r="N3020">
        <v>3.2769913143581801</v>
      </c>
    </row>
    <row r="3021" spans="1:14" x14ac:dyDescent="0.3">
      <c r="A3021">
        <v>1683399</v>
      </c>
      <c r="B3021">
        <v>2023</v>
      </c>
      <c r="C3021">
        <v>5</v>
      </c>
      <c r="D3021">
        <v>6</v>
      </c>
      <c r="E3021">
        <v>2200</v>
      </c>
      <c r="F3021">
        <v>5.7780126953125004</v>
      </c>
      <c r="G3021">
        <v>1.89767578125</v>
      </c>
      <c r="H3021">
        <v>6.0816612926021403</v>
      </c>
      <c r="I3021">
        <v>-1.88812788874161</v>
      </c>
      <c r="J3021">
        <f t="shared" si="48"/>
        <v>4.3950574184379763</v>
      </c>
      <c r="K3021" t="str" cm="1">
        <f t="array" ref="K3021">INDEX($P$5:$P$12,MATCH(MIN(ABS(MOD(J3021 - $Q$5:$Q$12 + PI(), 2*PI()) - PI())),ABS(MOD(J3021 - $Q$5:$Q$12 + PI(), 2*PI()) - PI()),0))</f>
        <v>W</v>
      </c>
      <c r="L3021">
        <v>4.7261124270259396</v>
      </c>
      <c r="M3021">
        <v>9.7886256111992704</v>
      </c>
      <c r="N3021">
        <v>3.21152369181315</v>
      </c>
    </row>
    <row r="3022" spans="1:14" x14ac:dyDescent="0.3">
      <c r="A3022">
        <v>1683403</v>
      </c>
      <c r="B3022">
        <v>2023</v>
      </c>
      <c r="C3022">
        <v>5</v>
      </c>
      <c r="D3022">
        <v>6</v>
      </c>
      <c r="E3022">
        <v>2300</v>
      </c>
      <c r="F3022">
        <v>4.8505725097656196</v>
      </c>
      <c r="G3022">
        <v>2.04823974609375</v>
      </c>
      <c r="H3022">
        <v>5.2652957875101496</v>
      </c>
      <c r="I3022">
        <v>-1.9703503557269599</v>
      </c>
      <c r="J3022">
        <f t="shared" si="48"/>
        <v>4.3128349514526265</v>
      </c>
      <c r="K3022" t="str" cm="1">
        <f t="array" ref="K3022">INDEX($P$5:$P$12,MATCH(MIN(ABS(MOD(J3022 - $Q$5:$Q$12 + PI(), 2*PI()) - PI())),ABS(MOD(J3022 - $Q$5:$Q$12 + PI(), 2*PI()) - PI()),0))</f>
        <v>SW</v>
      </c>
      <c r="L3022">
        <v>4.74008514554522</v>
      </c>
      <c r="M3022">
        <v>9.8256299760606503</v>
      </c>
      <c r="N3022">
        <v>3.1448042127821099</v>
      </c>
    </row>
    <row r="3023" spans="1:14" x14ac:dyDescent="0.3">
      <c r="A3023">
        <v>1683406</v>
      </c>
      <c r="B3023">
        <v>2023</v>
      </c>
      <c r="C3023">
        <v>5</v>
      </c>
      <c r="D3023">
        <v>6</v>
      </c>
      <c r="E3023">
        <v>0</v>
      </c>
      <c r="F3023">
        <v>3.8577429199218698</v>
      </c>
      <c r="G3023">
        <v>6.7809375000000003</v>
      </c>
      <c r="H3023">
        <v>7.8014930503791096</v>
      </c>
      <c r="I3023">
        <v>-2.6243472405097199</v>
      </c>
      <c r="J3023">
        <f t="shared" si="48"/>
        <v>3.6588380666698663</v>
      </c>
      <c r="K3023" t="str" cm="1">
        <f t="array" ref="K3023">INDEX($P$5:$P$12,MATCH(MIN(ABS(MOD(J3023 - $Q$5:$Q$12 + PI(), 2*PI()) - PI())),ABS(MOD(J3023 - $Q$5:$Q$12 + PI(), 2*PI()) - PI()),0))</f>
        <v>SW</v>
      </c>
      <c r="L3023">
        <v>4.5947710034735501</v>
      </c>
      <c r="M3023">
        <v>7.8284313413831903</v>
      </c>
      <c r="N3023">
        <v>2.04937966664632</v>
      </c>
    </row>
    <row r="3024" spans="1:14" x14ac:dyDescent="0.3">
      <c r="A3024">
        <v>1683410</v>
      </c>
      <c r="B3024">
        <v>2023</v>
      </c>
      <c r="C3024">
        <v>5</v>
      </c>
      <c r="D3024">
        <v>6</v>
      </c>
      <c r="E3024">
        <v>100</v>
      </c>
      <c r="F3024">
        <v>3.81020324707031</v>
      </c>
      <c r="G3024">
        <v>6.8496923828125</v>
      </c>
      <c r="H3024">
        <v>7.8381078407447697</v>
      </c>
      <c r="I3024">
        <v>-2.6339567483660602</v>
      </c>
      <c r="J3024">
        <f t="shared" si="48"/>
        <v>3.649228558813526</v>
      </c>
      <c r="K3024" t="str" cm="1">
        <f t="array" ref="K3024">INDEX($P$5:$P$12,MATCH(MIN(ABS(MOD(J3024 - $Q$5:$Q$12 + PI(), 2*PI()) - PI())),ABS(MOD(J3024 - $Q$5:$Q$12 + PI(), 2*PI()) - PI()),0))</f>
        <v>SW</v>
      </c>
      <c r="L3024">
        <v>4.6107800341436702</v>
      </c>
      <c r="M3024">
        <v>7.9234251446194097</v>
      </c>
      <c r="N3024">
        <v>2.0609589682684999</v>
      </c>
    </row>
    <row r="3025" spans="1:14" x14ac:dyDescent="0.3">
      <c r="A3025">
        <v>1683414</v>
      </c>
      <c r="B3025">
        <v>2023</v>
      </c>
      <c r="C3025">
        <v>5</v>
      </c>
      <c r="D3025">
        <v>6</v>
      </c>
      <c r="E3025">
        <v>200</v>
      </c>
      <c r="F3025">
        <v>3.73248352050781</v>
      </c>
      <c r="G3025">
        <v>7.0407464599609302</v>
      </c>
      <c r="H3025">
        <v>7.9689110889954602</v>
      </c>
      <c r="I3025">
        <v>-2.6541356263193001</v>
      </c>
      <c r="J3025">
        <f t="shared" si="48"/>
        <v>3.6290496808602861</v>
      </c>
      <c r="K3025" t="str" cm="1">
        <f t="array" ref="K3025">INDEX($P$5:$P$12,MATCH(MIN(ABS(MOD(J3025 - $Q$5:$Q$12 + PI(), 2*PI()) - PI())),ABS(MOD(J3025 - $Q$5:$Q$12 + PI(), 2*PI()) - PI()),0))</f>
        <v>SW</v>
      </c>
      <c r="L3025">
        <v>4.6247688499922104</v>
      </c>
      <c r="M3025">
        <v>8.0279605653550892</v>
      </c>
      <c r="N3025">
        <v>2.0837282604641301</v>
      </c>
    </row>
    <row r="3026" spans="1:14" x14ac:dyDescent="0.3">
      <c r="A3026">
        <v>1683417</v>
      </c>
      <c r="B3026">
        <v>2023</v>
      </c>
      <c r="C3026">
        <v>5</v>
      </c>
      <c r="D3026">
        <v>7</v>
      </c>
      <c r="E3026">
        <v>300</v>
      </c>
      <c r="F3026">
        <v>4.8814862060546798</v>
      </c>
      <c r="G3026">
        <v>2.9975091552734301</v>
      </c>
      <c r="H3026">
        <v>5.7283478172899196</v>
      </c>
      <c r="I3026">
        <v>-2.12148754916897</v>
      </c>
      <c r="J3026">
        <f t="shared" si="48"/>
        <v>4.1616977580106163</v>
      </c>
      <c r="K3026" t="str" cm="1">
        <f t="array" ref="K3026">INDEX($P$5:$P$12,MATCH(MIN(ABS(MOD(J3026 - $Q$5:$Q$12 + PI(), 2*PI()) - PI())),ABS(MOD(J3026 - $Q$5:$Q$12 + PI(), 2*PI()) - PI()),0))</f>
        <v>SW</v>
      </c>
      <c r="L3026">
        <v>4.7787524691324403</v>
      </c>
      <c r="M3026">
        <v>9.7839922375149193</v>
      </c>
      <c r="N3026">
        <v>2.9149076673719598</v>
      </c>
    </row>
    <row r="3027" spans="1:14" x14ac:dyDescent="0.3">
      <c r="A3027">
        <v>1683421</v>
      </c>
      <c r="B3027">
        <v>2023</v>
      </c>
      <c r="C3027">
        <v>5</v>
      </c>
      <c r="D3027">
        <v>7</v>
      </c>
      <c r="E3027">
        <v>400</v>
      </c>
      <c r="F3027">
        <v>5.0989636230468696</v>
      </c>
      <c r="G3027">
        <v>2.9670196533203099</v>
      </c>
      <c r="H3027">
        <v>5.8993758697292904</v>
      </c>
      <c r="I3027">
        <v>-2.0977908209778402</v>
      </c>
      <c r="J3027">
        <f t="shared" si="48"/>
        <v>4.185394486201746</v>
      </c>
      <c r="K3027" t="str" cm="1">
        <f t="array" ref="K3027">INDEX($P$5:$P$12,MATCH(MIN(ABS(MOD(J3027 - $Q$5:$Q$12 + PI(), 2*PI()) - PI())),ABS(MOD(J3027 - $Q$5:$Q$12 + PI(), 2*PI()) - PI()),0))</f>
        <v>SW</v>
      </c>
      <c r="L3027">
        <v>4.78735779360942</v>
      </c>
      <c r="M3027">
        <v>9.7445993423461896</v>
      </c>
      <c r="N3027">
        <v>2.87021912468804</v>
      </c>
    </row>
    <row r="3028" spans="1:14" x14ac:dyDescent="0.3">
      <c r="A3028">
        <v>1683424</v>
      </c>
      <c r="B3028">
        <v>2023</v>
      </c>
      <c r="C3028">
        <v>5</v>
      </c>
      <c r="D3028">
        <v>7</v>
      </c>
      <c r="E3028">
        <v>500</v>
      </c>
      <c r="F3028">
        <v>5.1871801757812497</v>
      </c>
      <c r="G3028">
        <v>2.9315966796874999</v>
      </c>
      <c r="H3028">
        <v>5.9582797239113203</v>
      </c>
      <c r="I3028">
        <v>-2.0852055942136598</v>
      </c>
      <c r="J3028">
        <f t="shared" si="48"/>
        <v>4.1979797129659264</v>
      </c>
      <c r="K3028" t="str" cm="1">
        <f t="array" ref="K3028">INDEX($P$5:$P$12,MATCH(MIN(ABS(MOD(J3028 - $Q$5:$Q$12 + PI(), 2*PI()) - PI())),ABS(MOD(J3028 - $Q$5:$Q$12 + PI(), 2*PI()) - PI()),0))</f>
        <v>SW</v>
      </c>
      <c r="L3028">
        <v>4.7960821909778097</v>
      </c>
      <c r="M3028">
        <v>9.7025345696343308</v>
      </c>
      <c r="N3028">
        <v>2.82913017272949</v>
      </c>
    </row>
    <row r="3029" spans="1:14" x14ac:dyDescent="0.3">
      <c r="A3029">
        <v>1683428</v>
      </c>
      <c r="B3029">
        <v>2023</v>
      </c>
      <c r="C3029">
        <v>5</v>
      </c>
      <c r="D3029">
        <v>7</v>
      </c>
      <c r="E3029">
        <v>600</v>
      </c>
      <c r="F3029">
        <v>5.3143237304687503</v>
      </c>
      <c r="G3029">
        <v>2.74210693359375</v>
      </c>
      <c r="H3029">
        <v>5.9800658146450303</v>
      </c>
      <c r="I3029">
        <v>-2.0471493516574899</v>
      </c>
      <c r="J3029">
        <f t="shared" si="48"/>
        <v>4.2360359555220963</v>
      </c>
      <c r="K3029" t="str" cm="1">
        <f t="array" ref="K3029">INDEX($P$5:$P$12,MATCH(MIN(ABS(MOD(J3029 - $Q$5:$Q$12 + PI(), 2*PI()) - PI())),ABS(MOD(J3029 - $Q$5:$Q$12 + PI(), 2*PI()) - PI()),0))</f>
        <v>SW</v>
      </c>
      <c r="L3029">
        <v>4.8047719080706601</v>
      </c>
      <c r="M3029">
        <v>9.6593075858222104</v>
      </c>
      <c r="N3029">
        <v>2.7904078165690098</v>
      </c>
    </row>
    <row r="3030" spans="1:14" x14ac:dyDescent="0.3">
      <c r="A3030">
        <v>1683432</v>
      </c>
      <c r="B3030">
        <v>2023</v>
      </c>
      <c r="C3030">
        <v>5</v>
      </c>
      <c r="D3030">
        <v>7</v>
      </c>
      <c r="E3030">
        <v>700</v>
      </c>
      <c r="F3030">
        <v>5.6262792968750004</v>
      </c>
      <c r="G3030">
        <v>2.4026959228515601</v>
      </c>
      <c r="H3030">
        <v>6.1178400129565098</v>
      </c>
      <c r="I3030">
        <v>-1.97440106074467</v>
      </c>
      <c r="J3030">
        <f t="shared" si="48"/>
        <v>4.3087842464349162</v>
      </c>
      <c r="K3030" t="str" cm="1">
        <f t="array" ref="K3030">INDEX($P$5:$P$12,MATCH(MIN(ABS(MOD(J3030 - $Q$5:$Q$12 + PI(), 2*PI()) - PI())),ABS(MOD(J3030 - $Q$5:$Q$12 + PI(), 2*PI()) - PI()),0))</f>
        <v>SW</v>
      </c>
      <c r="L3030">
        <v>4.81275784045945</v>
      </c>
      <c r="M3030">
        <v>9.6113049189249598</v>
      </c>
      <c r="N3030">
        <v>2.7535566753811298</v>
      </c>
    </row>
    <row r="3031" spans="1:14" x14ac:dyDescent="0.3">
      <c r="A3031">
        <v>1683435</v>
      </c>
      <c r="B3031">
        <v>2023</v>
      </c>
      <c r="C3031">
        <v>5</v>
      </c>
      <c r="D3031">
        <v>7</v>
      </c>
      <c r="E3031">
        <v>800</v>
      </c>
      <c r="F3031">
        <v>5.7068780517578102</v>
      </c>
      <c r="G3031">
        <v>2.04282775878906</v>
      </c>
      <c r="H3031">
        <v>6.0614851603970896</v>
      </c>
      <c r="I3031">
        <v>-1.91454380556495</v>
      </c>
      <c r="J3031">
        <f t="shared" si="48"/>
        <v>4.3686415016146363</v>
      </c>
      <c r="K3031" t="str" cm="1">
        <f t="array" ref="K3031">INDEX($P$5:$P$12,MATCH(MIN(ABS(MOD(J3031 - $Q$5:$Q$12 + PI(), 2*PI()) - PI())),ABS(MOD(J3031 - $Q$5:$Q$12 + PI(), 2*PI()) - PI()),0))</f>
        <v>W</v>
      </c>
      <c r="L3031">
        <v>4.8195963646879099</v>
      </c>
      <c r="M3031">
        <v>9.5579714245266292</v>
      </c>
      <c r="N3031">
        <v>2.7174027760823498</v>
      </c>
    </row>
    <row r="3032" spans="1:14" x14ac:dyDescent="0.3">
      <c r="A3032">
        <v>1683439</v>
      </c>
      <c r="B3032">
        <v>2023</v>
      </c>
      <c r="C3032">
        <v>5</v>
      </c>
      <c r="D3032">
        <v>7</v>
      </c>
      <c r="E3032">
        <v>900</v>
      </c>
      <c r="F3032">
        <v>5.2735693359375002</v>
      </c>
      <c r="G3032">
        <v>1.9553515625</v>
      </c>
      <c r="H3032">
        <v>5.6244051484500499</v>
      </c>
      <c r="I3032">
        <v>-1.9258650692487</v>
      </c>
      <c r="J3032">
        <f t="shared" si="48"/>
        <v>4.3573202379308862</v>
      </c>
      <c r="K3032" t="str" cm="1">
        <f t="array" ref="K3032">INDEX($P$5:$P$12,MATCH(MIN(ABS(MOD(J3032 - $Q$5:$Q$12 + PI(), 2*PI()) - PI())),ABS(MOD(J3032 - $Q$5:$Q$12 + PI(), 2*PI()) - PI()),0))</f>
        <v>W</v>
      </c>
      <c r="L3032">
        <v>4.82545733125224</v>
      </c>
      <c r="M3032">
        <v>9.50845188564724</v>
      </c>
      <c r="N3032">
        <v>2.6789649327595999</v>
      </c>
    </row>
    <row r="3033" spans="1:14" x14ac:dyDescent="0.3">
      <c r="A3033">
        <v>1683442</v>
      </c>
      <c r="B3033">
        <v>2023</v>
      </c>
      <c r="C3033">
        <v>5</v>
      </c>
      <c r="D3033">
        <v>7</v>
      </c>
      <c r="E3033">
        <v>1000</v>
      </c>
      <c r="F3033">
        <v>5.0214288330078096</v>
      </c>
      <c r="G3033">
        <v>1.82081420898437</v>
      </c>
      <c r="H3033">
        <v>5.3413586201079504</v>
      </c>
      <c r="I3033">
        <v>-1.9186594617114401</v>
      </c>
      <c r="J3033">
        <f t="shared" si="48"/>
        <v>4.3645258454681457</v>
      </c>
      <c r="K3033" t="str" cm="1">
        <f t="array" ref="K3033">INDEX($P$5:$P$12,MATCH(MIN(ABS(MOD(J3033 - $Q$5:$Q$12 + PI(), 2*PI()) - PI())),ABS(MOD(J3033 - $Q$5:$Q$12 + PI(), 2*PI()) - PI()),0))</f>
        <v>W</v>
      </c>
      <c r="L3033">
        <v>4.8296850107107101</v>
      </c>
      <c r="M3033">
        <v>9.4580280515882702</v>
      </c>
      <c r="N3033">
        <v>2.6373657650417699</v>
      </c>
    </row>
    <row r="3034" spans="1:14" x14ac:dyDescent="0.3">
      <c r="A3034">
        <v>1683446</v>
      </c>
      <c r="B3034">
        <v>2023</v>
      </c>
      <c r="C3034">
        <v>5</v>
      </c>
      <c r="D3034">
        <v>7</v>
      </c>
      <c r="E3034">
        <v>1100</v>
      </c>
      <c r="F3034">
        <v>4.6626031494140596</v>
      </c>
      <c r="G3034">
        <v>1.64973205566406</v>
      </c>
      <c r="H3034">
        <v>4.9458552328602803</v>
      </c>
      <c r="I3034">
        <v>-1.91087207228824</v>
      </c>
      <c r="J3034">
        <f t="shared" si="48"/>
        <v>4.3723132348913465</v>
      </c>
      <c r="K3034" t="str" cm="1">
        <f t="array" ref="K3034">INDEX($P$5:$P$12,MATCH(MIN(ABS(MOD(J3034 - $Q$5:$Q$12 + PI(), 2*PI()) - PI())),ABS(MOD(J3034 - $Q$5:$Q$12 + PI(), 2*PI()) - PI()),0))</f>
        <v>W</v>
      </c>
      <c r="L3034">
        <v>4.8326833750099896</v>
      </c>
      <c r="M3034">
        <v>9.4078722000121999</v>
      </c>
      <c r="N3034">
        <v>2.5947516759236602</v>
      </c>
    </row>
    <row r="3035" spans="1:14" x14ac:dyDescent="0.3">
      <c r="A3035">
        <v>1683450</v>
      </c>
      <c r="B3035">
        <v>2023</v>
      </c>
      <c r="C3035">
        <v>5</v>
      </c>
      <c r="D3035">
        <v>7</v>
      </c>
      <c r="E3035">
        <v>1200</v>
      </c>
      <c r="F3035">
        <v>4.1523162841796797</v>
      </c>
      <c r="G3035">
        <v>2.0470098876953098</v>
      </c>
      <c r="H3035">
        <v>4.6294686524682396</v>
      </c>
      <c r="I3035">
        <v>-2.0288123760935202</v>
      </c>
      <c r="J3035">
        <f t="shared" si="48"/>
        <v>4.2543729310860661</v>
      </c>
      <c r="K3035" t="str" cm="1">
        <f t="array" ref="K3035">INDEX($P$5:$P$12,MATCH(MIN(ABS(MOD(J3035 - $Q$5:$Q$12 + PI(), 2*PI()) - PI())),ABS(MOD(J3035 - $Q$5:$Q$12 + PI(), 2*PI()) - PI()),0))</f>
        <v>SW</v>
      </c>
      <c r="L3035">
        <v>4.83396950427242</v>
      </c>
      <c r="M3035">
        <v>9.3559670978122291</v>
      </c>
      <c r="N3035">
        <v>2.5501510832044798</v>
      </c>
    </row>
    <row r="3036" spans="1:14" x14ac:dyDescent="0.3">
      <c r="A3036">
        <v>1683453</v>
      </c>
      <c r="B3036">
        <v>2023</v>
      </c>
      <c r="C3036">
        <v>5</v>
      </c>
      <c r="D3036">
        <v>7</v>
      </c>
      <c r="E3036">
        <v>1300</v>
      </c>
      <c r="F3036">
        <v>3.7970880126953102</v>
      </c>
      <c r="G3036">
        <v>2.39388610839843</v>
      </c>
      <c r="H3036">
        <v>4.4887156377005404</v>
      </c>
      <c r="I3036">
        <v>-2.13330740315731</v>
      </c>
      <c r="J3036">
        <f t="shared" si="48"/>
        <v>4.1498779040222757</v>
      </c>
      <c r="K3036" t="str" cm="1">
        <f t="array" ref="K3036">INDEX($P$5:$P$12,MATCH(MIN(ABS(MOD(J3036 - $Q$5:$Q$12 + PI(), 2*PI()) - PI())),ABS(MOD(J3036 - $Q$5:$Q$12 + PI(), 2*PI()) - PI()),0))</f>
        <v>SW</v>
      </c>
      <c r="L3036">
        <v>4.8332974407759997</v>
      </c>
      <c r="M3036">
        <v>9.2972790400187098</v>
      </c>
      <c r="N3036">
        <v>2.5048931969536601</v>
      </c>
    </row>
    <row r="3037" spans="1:14" x14ac:dyDescent="0.3">
      <c r="A3037">
        <v>1683457</v>
      </c>
      <c r="B3037">
        <v>2023</v>
      </c>
      <c r="C3037">
        <v>5</v>
      </c>
      <c r="D3037">
        <v>7</v>
      </c>
      <c r="E3037">
        <v>1400</v>
      </c>
      <c r="F3037">
        <v>3.86015258789062</v>
      </c>
      <c r="G3037">
        <v>3.2728222656249999</v>
      </c>
      <c r="H3037">
        <v>5.0608441572695604</v>
      </c>
      <c r="I3037">
        <v>-2.2740396585287801</v>
      </c>
      <c r="J3037">
        <f t="shared" si="48"/>
        <v>4.0091456486508061</v>
      </c>
      <c r="K3037" t="str" cm="1">
        <f t="array" ref="K3037">INDEX($P$5:$P$12,MATCH(MIN(ABS(MOD(J3037 - $Q$5:$Q$12 + PI(), 2*PI()) - PI())),ABS(MOD(J3037 - $Q$5:$Q$12 + PI(), 2*PI()) - PI()),0))</f>
        <v>SW</v>
      </c>
      <c r="L3037">
        <v>4.8303854812587499</v>
      </c>
      <c r="M3037">
        <v>9.2267706129286005</v>
      </c>
      <c r="N3037">
        <v>2.4603853225707999</v>
      </c>
    </row>
    <row r="3038" spans="1:14" x14ac:dyDescent="0.3">
      <c r="A3038">
        <v>1683460</v>
      </c>
      <c r="B3038">
        <v>2023</v>
      </c>
      <c r="C3038">
        <v>5</v>
      </c>
      <c r="D3038">
        <v>7</v>
      </c>
      <c r="E3038">
        <v>1500</v>
      </c>
      <c r="F3038">
        <v>4.3243493652343696</v>
      </c>
      <c r="G3038">
        <v>4.4030731201171802</v>
      </c>
      <c r="H3038">
        <v>6.1714706783473696</v>
      </c>
      <c r="I3038">
        <v>-2.3652145210193201</v>
      </c>
      <c r="J3038">
        <f t="shared" si="48"/>
        <v>3.9179707861602662</v>
      </c>
      <c r="K3038" t="str" cm="1">
        <f t="array" ref="K3038">INDEX($P$5:$P$12,MATCH(MIN(ABS(MOD(J3038 - $Q$5:$Q$12 + PI(), 2*PI()) - PI())),ABS(MOD(J3038 - $Q$5:$Q$12 + PI(), 2*PI()) - PI()),0))</f>
        <v>SW</v>
      </c>
      <c r="L3038">
        <v>4.8238704423307004</v>
      </c>
      <c r="M3038">
        <v>9.1334271960788307</v>
      </c>
      <c r="N3038">
        <v>2.4192335340711799</v>
      </c>
    </row>
    <row r="3039" spans="1:14" x14ac:dyDescent="0.3">
      <c r="A3039">
        <v>1683464</v>
      </c>
      <c r="B3039">
        <v>2023</v>
      </c>
      <c r="C3039">
        <v>5</v>
      </c>
      <c r="D3039">
        <v>7</v>
      </c>
      <c r="E3039">
        <v>1600</v>
      </c>
      <c r="F3039">
        <v>4.4904357910156198</v>
      </c>
      <c r="G3039">
        <v>4.3383892822265597</v>
      </c>
      <c r="H3039">
        <v>6.24384778460945</v>
      </c>
      <c r="I3039">
        <v>-2.3389745907489101</v>
      </c>
      <c r="J3039">
        <f t="shared" si="48"/>
        <v>3.9442107164306761</v>
      </c>
      <c r="K3039" t="str" cm="1">
        <f t="array" ref="K3039">INDEX($P$5:$P$12,MATCH(MIN(ABS(MOD(J3039 - $Q$5:$Q$12 + PI(), 2*PI()) - PI())),ABS(MOD(J3039 - $Q$5:$Q$12 + PI(), 2*PI()) - PI()),0))</f>
        <v>SW</v>
      </c>
      <c r="L3039">
        <v>4.8161150805109596</v>
      </c>
      <c r="M3039">
        <v>9.0335743162367006</v>
      </c>
      <c r="N3039">
        <v>2.3792986339992899</v>
      </c>
    </row>
    <row r="3040" spans="1:14" x14ac:dyDescent="0.3">
      <c r="A3040">
        <v>1683468</v>
      </c>
      <c r="B3040">
        <v>2023</v>
      </c>
      <c r="C3040">
        <v>5</v>
      </c>
      <c r="D3040">
        <v>7</v>
      </c>
      <c r="E3040">
        <v>1700</v>
      </c>
      <c r="F3040">
        <v>4.5012121582031197</v>
      </c>
      <c r="G3040">
        <v>4.3903167724609302</v>
      </c>
      <c r="H3040">
        <v>6.2877493792061596</v>
      </c>
      <c r="I3040">
        <v>-2.3437231101671299</v>
      </c>
      <c r="J3040">
        <f t="shared" si="48"/>
        <v>3.9394621970124564</v>
      </c>
      <c r="K3040" t="str" cm="1">
        <f t="array" ref="K3040">INDEX($P$5:$P$12,MATCH(MIN(ABS(MOD(J3040 - $Q$5:$Q$12 + PI(), 2*PI()) - PI())),ABS(MOD(J3040 - $Q$5:$Q$12 + PI(), 2*PI()) - PI()),0))</f>
        <v>SW</v>
      </c>
      <c r="L3040">
        <v>4.8088339980906802</v>
      </c>
      <c r="M3040">
        <v>8.9382847679985797</v>
      </c>
      <c r="N3040">
        <v>2.3386991288926802</v>
      </c>
    </row>
    <row r="3041" spans="1:14" x14ac:dyDescent="0.3">
      <c r="A3041">
        <v>1683471</v>
      </c>
      <c r="B3041">
        <v>2023</v>
      </c>
      <c r="C3041">
        <v>5</v>
      </c>
      <c r="D3041">
        <v>7</v>
      </c>
      <c r="E3041">
        <v>1800</v>
      </c>
      <c r="F3041">
        <v>4.76210815429687</v>
      </c>
      <c r="G3041">
        <v>4.6474725341796796</v>
      </c>
      <c r="H3041">
        <v>6.6540720637197301</v>
      </c>
      <c r="I3041">
        <v>-2.3440122311810199</v>
      </c>
      <c r="J3041">
        <f t="shared" si="48"/>
        <v>3.9391730759985664</v>
      </c>
      <c r="K3041" t="str" cm="1">
        <f t="array" ref="K3041">INDEX($P$5:$P$12,MATCH(MIN(ABS(MOD(J3041 - $Q$5:$Q$12 + PI(), 2*PI()) - PI())),ABS(MOD(J3041 - $Q$5:$Q$12 + PI(), 2*PI()) - PI()),0))</f>
        <v>SW</v>
      </c>
      <c r="L3041">
        <v>4.80025613376361</v>
      </c>
      <c r="M3041">
        <v>8.8342759874131893</v>
      </c>
      <c r="N3041">
        <v>2.3008004294501401</v>
      </c>
    </row>
    <row r="3042" spans="1:14" x14ac:dyDescent="0.3">
      <c r="A3042">
        <v>1683475</v>
      </c>
      <c r="B3042">
        <v>2023</v>
      </c>
      <c r="C3042">
        <v>5</v>
      </c>
      <c r="D3042">
        <v>7</v>
      </c>
      <c r="E3042">
        <v>1900</v>
      </c>
      <c r="F3042">
        <v>5.0179626464843698</v>
      </c>
      <c r="G3042">
        <v>4.4623706054687498</v>
      </c>
      <c r="H3042">
        <v>6.7151098682049799</v>
      </c>
      <c r="I3042">
        <v>-2.2976567498407499</v>
      </c>
      <c r="J3042">
        <f t="shared" si="48"/>
        <v>3.9855285573388364</v>
      </c>
      <c r="K3042" t="str" cm="1">
        <f t="array" ref="K3042">INDEX($P$5:$P$12,MATCH(MIN(ABS(MOD(J3042 - $Q$5:$Q$12 + PI(), 2*PI()) - PI())),ABS(MOD(J3042 - $Q$5:$Q$12 + PI(), 2*PI()) - PI()),0))</f>
        <v>SW</v>
      </c>
      <c r="L3042">
        <v>4.7917865713208698</v>
      </c>
      <c r="M3042">
        <v>8.7265824211968308</v>
      </c>
      <c r="N3042">
        <v>2.2650929556952502</v>
      </c>
    </row>
    <row r="3043" spans="1:14" x14ac:dyDescent="0.3">
      <c r="A3043">
        <v>1683478</v>
      </c>
      <c r="B3043">
        <v>2023</v>
      </c>
      <c r="C3043">
        <v>5</v>
      </c>
      <c r="D3043">
        <v>7</v>
      </c>
      <c r="E3043">
        <v>2000</v>
      </c>
      <c r="F3043">
        <v>5.0155395507812504</v>
      </c>
      <c r="G3043">
        <v>4.0474029541015604</v>
      </c>
      <c r="H3043">
        <v>6.4449288326808496</v>
      </c>
      <c r="I3043">
        <v>-2.24977441272322</v>
      </c>
      <c r="J3043">
        <f t="shared" si="48"/>
        <v>4.0334108944563667</v>
      </c>
      <c r="K3043" t="str" cm="1">
        <f t="array" ref="K3043">INDEX($P$5:$P$12,MATCH(MIN(ABS(MOD(J3043 - $Q$5:$Q$12 + PI(), 2*PI()) - PI())),ABS(MOD(J3043 - $Q$5:$Q$12 + PI(), 2*PI()) - PI()),0))</f>
        <v>SW</v>
      </c>
      <c r="L3043">
        <v>4.7871704254314</v>
      </c>
      <c r="M3043">
        <v>8.6362002690633108</v>
      </c>
      <c r="N3043">
        <v>2.22804175482855</v>
      </c>
    </row>
    <row r="3044" spans="1:14" x14ac:dyDescent="0.3">
      <c r="A3044">
        <v>1683482</v>
      </c>
      <c r="B3044">
        <v>2023</v>
      </c>
      <c r="C3044">
        <v>5</v>
      </c>
      <c r="D3044">
        <v>7</v>
      </c>
      <c r="E3044">
        <v>2100</v>
      </c>
      <c r="F3044">
        <v>5.0451977539062502</v>
      </c>
      <c r="G3044">
        <v>3.8165673828125</v>
      </c>
      <c r="H3044">
        <v>6.32615261937055</v>
      </c>
      <c r="I3044">
        <v>-2.2184287504368601</v>
      </c>
      <c r="J3044">
        <f t="shared" si="48"/>
        <v>4.0647565567427257</v>
      </c>
      <c r="K3044" t="str" cm="1">
        <f t="array" ref="K3044">INDEX($P$5:$P$12,MATCH(MIN(ABS(MOD(J3044 - $Q$5:$Q$12 + PI(), 2*PI()) - PI())),ABS(MOD(J3044 - $Q$5:$Q$12 + PI(), 2*PI()) - PI()),0))</f>
        <v>SW</v>
      </c>
      <c r="L3044">
        <v>4.7880148250410199</v>
      </c>
      <c r="M3044">
        <v>8.5731153488159109</v>
      </c>
      <c r="N3044">
        <v>2.1882092157999602</v>
      </c>
    </row>
    <row r="3045" spans="1:14" x14ac:dyDescent="0.3">
      <c r="A3045">
        <v>1683486</v>
      </c>
      <c r="B3045">
        <v>2023</v>
      </c>
      <c r="C3045">
        <v>5</v>
      </c>
      <c r="D3045">
        <v>7</v>
      </c>
      <c r="E3045">
        <v>2200</v>
      </c>
      <c r="F3045">
        <v>4.7071820068359296</v>
      </c>
      <c r="G3045">
        <v>4.0479925537109303</v>
      </c>
      <c r="H3045">
        <v>6.2083658204376997</v>
      </c>
      <c r="I3045">
        <v>-2.2810448670207299</v>
      </c>
      <c r="J3045">
        <f t="shared" si="48"/>
        <v>4.0021404401588558</v>
      </c>
      <c r="K3045" t="str" cm="1">
        <f t="array" ref="K3045">INDEX($P$5:$P$12,MATCH(MIN(ABS(MOD(J3045 - $Q$5:$Q$12 + PI(), 2*PI()) - PI())),ABS(MOD(J3045 - $Q$5:$Q$12 + PI(), 2*PI()) - PI()),0))</f>
        <v>SW</v>
      </c>
      <c r="L3045">
        <v>4.7877895807941604</v>
      </c>
      <c r="M3045">
        <v>8.5096764034695092</v>
      </c>
      <c r="N3045">
        <v>2.1508511437310101</v>
      </c>
    </row>
    <row r="3046" spans="1:14" x14ac:dyDescent="0.3">
      <c r="A3046">
        <v>1683489</v>
      </c>
      <c r="B3046">
        <v>2023</v>
      </c>
      <c r="C3046">
        <v>5</v>
      </c>
      <c r="D3046">
        <v>7</v>
      </c>
      <c r="E3046">
        <v>2300</v>
      </c>
      <c r="F3046">
        <v>4.3617724609374999</v>
      </c>
      <c r="G3046">
        <v>3.6012536621093698</v>
      </c>
      <c r="H3046">
        <v>5.6563315797298301</v>
      </c>
      <c r="I3046">
        <v>-2.2609770418233901</v>
      </c>
      <c r="J3046">
        <f t="shared" si="48"/>
        <v>4.0222082653561966</v>
      </c>
      <c r="K3046" t="str" cm="1">
        <f t="array" ref="K3046">INDEX($P$5:$P$12,MATCH(MIN(ABS(MOD(J3046 - $Q$5:$Q$12 + PI(), 2*PI()) - PI())),ABS(MOD(J3046 - $Q$5:$Q$12 + PI(), 2*PI()) - PI()),0))</f>
        <v>SW</v>
      </c>
      <c r="L3046">
        <v>4.7931295146865596</v>
      </c>
      <c r="M3046">
        <v>8.47152201334635</v>
      </c>
      <c r="N3046">
        <v>2.1116984685262001</v>
      </c>
    </row>
    <row r="3047" spans="1:14" x14ac:dyDescent="0.3">
      <c r="A3047">
        <v>1683493</v>
      </c>
      <c r="B3047">
        <v>2023</v>
      </c>
      <c r="C3047">
        <v>5</v>
      </c>
      <c r="D3047">
        <v>7</v>
      </c>
      <c r="E3047">
        <v>0</v>
      </c>
      <c r="F3047">
        <v>4.1857489013671803</v>
      </c>
      <c r="G3047">
        <v>2.5857720947265599</v>
      </c>
      <c r="H3047">
        <v>4.9200316250165699</v>
      </c>
      <c r="I3047">
        <v>-2.1241696092648001</v>
      </c>
      <c r="J3047">
        <f t="shared" si="48"/>
        <v>4.1590156979147856</v>
      </c>
      <c r="K3047" t="str" cm="1">
        <f t="array" ref="K3047">INDEX($P$5:$P$12,MATCH(MIN(ABS(MOD(J3047 - $Q$5:$Q$12 + PI(), 2*PI()) - PI())),ABS(MOD(J3047 - $Q$5:$Q$12 + PI(), 2*PI()) - PI()),0))</f>
        <v>SW</v>
      </c>
      <c r="L3047">
        <v>4.7515159063947001</v>
      </c>
      <c r="M3047">
        <v>9.8414713541666607</v>
      </c>
      <c r="N3047">
        <v>3.0801022847493398</v>
      </c>
    </row>
    <row r="3048" spans="1:14" x14ac:dyDescent="0.3">
      <c r="A3048">
        <v>1683496</v>
      </c>
      <c r="B3048">
        <v>2023</v>
      </c>
      <c r="C3048">
        <v>5</v>
      </c>
      <c r="D3048">
        <v>7</v>
      </c>
      <c r="E3048">
        <v>100</v>
      </c>
      <c r="F3048">
        <v>4.2491973876953102</v>
      </c>
      <c r="G3048">
        <v>2.7771307373046801</v>
      </c>
      <c r="H3048">
        <v>5.0762322220007903</v>
      </c>
      <c r="I3048">
        <v>-2.1496742847231798</v>
      </c>
      <c r="J3048">
        <f t="shared" si="48"/>
        <v>4.1335110224564069</v>
      </c>
      <c r="K3048" t="str" cm="1">
        <f t="array" ref="K3048">INDEX($P$5:$P$12,MATCH(MIN(ABS(MOD(J3048 - $Q$5:$Q$12 + PI(), 2*PI()) - PI())),ABS(MOD(J3048 - $Q$5:$Q$12 + PI(), 2*PI()) - PI()),0))</f>
        <v>SW</v>
      </c>
      <c r="L3048">
        <v>4.7613686555262698</v>
      </c>
      <c r="M3048">
        <v>9.83744494120279</v>
      </c>
      <c r="N3048">
        <v>3.01965543958875</v>
      </c>
    </row>
    <row r="3049" spans="1:14" x14ac:dyDescent="0.3">
      <c r="A3049">
        <v>1683500</v>
      </c>
      <c r="B3049">
        <v>2023</v>
      </c>
      <c r="C3049">
        <v>5</v>
      </c>
      <c r="D3049">
        <v>7</v>
      </c>
      <c r="E3049">
        <v>200</v>
      </c>
      <c r="F3049">
        <v>4.5706585693359303</v>
      </c>
      <c r="G3049">
        <v>2.9071679687500001</v>
      </c>
      <c r="H3049">
        <v>5.4168759775326203</v>
      </c>
      <c r="I3049">
        <v>-2.1373023685485601</v>
      </c>
      <c r="J3049">
        <f t="shared" si="48"/>
        <v>4.1458829386310256</v>
      </c>
      <c r="K3049" t="str" cm="1">
        <f t="array" ref="K3049">INDEX($P$5:$P$12,MATCH(MIN(ABS(MOD(J3049 - $Q$5:$Q$12 + PI(), 2*PI()) - PI())),ABS(MOD(J3049 - $Q$5:$Q$12 + PI(), 2*PI()) - PI()),0))</f>
        <v>SW</v>
      </c>
      <c r="L3049">
        <v>4.7702346147019297</v>
      </c>
      <c r="M3049">
        <v>9.8168284098307197</v>
      </c>
      <c r="N3049">
        <v>2.9644896189371699</v>
      </c>
    </row>
    <row r="3050" spans="1:14" x14ac:dyDescent="0.3">
      <c r="A3050">
        <v>1683504</v>
      </c>
      <c r="B3050">
        <v>2023</v>
      </c>
      <c r="C3050">
        <v>5</v>
      </c>
      <c r="D3050">
        <v>8</v>
      </c>
      <c r="E3050">
        <v>300</v>
      </c>
      <c r="F3050">
        <v>4.5156939697265601</v>
      </c>
      <c r="G3050">
        <v>3.0827691650390601</v>
      </c>
      <c r="H3050">
        <v>5.4676281652230596</v>
      </c>
      <c r="I3050">
        <v>-2.16980258171212</v>
      </c>
      <c r="J3050">
        <f t="shared" si="48"/>
        <v>4.1133827254674662</v>
      </c>
      <c r="K3050" t="str" cm="1">
        <f t="array" ref="K3050">INDEX($P$5:$P$12,MATCH(MIN(ABS(MOD(J3050 - $Q$5:$Q$12 + PI(), 2*PI()) - PI())),ABS(MOD(J3050 - $Q$5:$Q$12 + PI(), 2*PI()) - PI()),0))</f>
        <v>SW</v>
      </c>
      <c r="L3050">
        <v>4.8249867210969404</v>
      </c>
      <c r="M3050">
        <v>8.3084403143988705</v>
      </c>
      <c r="N3050">
        <v>1.9866116841634101</v>
      </c>
    </row>
    <row r="3051" spans="1:14" x14ac:dyDescent="0.3">
      <c r="A3051">
        <v>1683507</v>
      </c>
      <c r="B3051">
        <v>2023</v>
      </c>
      <c r="C3051">
        <v>5</v>
      </c>
      <c r="D3051">
        <v>8</v>
      </c>
      <c r="E3051">
        <v>400</v>
      </c>
      <c r="F3051">
        <v>4.4729046630859299</v>
      </c>
      <c r="G3051">
        <v>2.7220635986328099</v>
      </c>
      <c r="H3051">
        <v>5.2360773829325398</v>
      </c>
      <c r="I3051">
        <v>-2.1174915233299099</v>
      </c>
      <c r="J3051">
        <f t="shared" si="48"/>
        <v>4.1656937838496759</v>
      </c>
      <c r="K3051" t="str" cm="1">
        <f t="array" ref="K3051">INDEX($P$5:$P$12,MATCH(MIN(ABS(MOD(J3051 - $Q$5:$Q$12 + PI(), 2*PI()) - PI())),ABS(MOD(J3051 - $Q$5:$Q$12 + PI(), 2*PI()) - PI()),0))</f>
        <v>SW</v>
      </c>
      <c r="L3051">
        <v>4.8369224172890997</v>
      </c>
      <c r="M3051">
        <v>8.2730234993828606</v>
      </c>
      <c r="N3051">
        <v>1.9608507156371999</v>
      </c>
    </row>
    <row r="3052" spans="1:14" x14ac:dyDescent="0.3">
      <c r="A3052">
        <v>1683511</v>
      </c>
      <c r="B3052">
        <v>2023</v>
      </c>
      <c r="C3052">
        <v>5</v>
      </c>
      <c r="D3052">
        <v>8</v>
      </c>
      <c r="E3052">
        <v>500</v>
      </c>
      <c r="F3052">
        <v>4.65835021972656</v>
      </c>
      <c r="G3052">
        <v>2.2729669189453099</v>
      </c>
      <c r="H3052">
        <v>5.1833006264586103</v>
      </c>
      <c r="I3052">
        <v>-2.0247445326101698</v>
      </c>
      <c r="J3052">
        <f t="shared" si="48"/>
        <v>4.2584407745694168</v>
      </c>
      <c r="K3052" t="str" cm="1">
        <f t="array" ref="K3052">INDEX($P$5:$P$12,MATCH(MIN(ABS(MOD(J3052 - $Q$5:$Q$12 + PI(), 2*PI()) - PI())),ABS(MOD(J3052 - $Q$5:$Q$12 + PI(), 2*PI()) - PI()),0))</f>
        <v>SW</v>
      </c>
      <c r="L3052">
        <v>4.8521552252735001</v>
      </c>
      <c r="M3052">
        <v>8.2474802864922392</v>
      </c>
      <c r="N3052">
        <v>1.93526760737101</v>
      </c>
    </row>
    <row r="3053" spans="1:14" x14ac:dyDescent="0.3">
      <c r="A3053">
        <v>1683514</v>
      </c>
      <c r="B3053">
        <v>2023</v>
      </c>
      <c r="C3053">
        <v>5</v>
      </c>
      <c r="D3053">
        <v>8</v>
      </c>
      <c r="E3053">
        <v>600</v>
      </c>
      <c r="F3053">
        <v>4.42798461914062</v>
      </c>
      <c r="G3053">
        <v>1.8451947021484301</v>
      </c>
      <c r="H3053">
        <v>4.7970606913173999</v>
      </c>
      <c r="I3053">
        <v>-1.9656261453536501</v>
      </c>
      <c r="J3053">
        <f t="shared" si="48"/>
        <v>4.3175591618259359</v>
      </c>
      <c r="K3053" t="str" cm="1">
        <f t="array" ref="K3053">INDEX($P$5:$P$12,MATCH(MIN(ABS(MOD(J3053 - $Q$5:$Q$12 + PI(), 2*PI()) - PI())),ABS(MOD(J3053 - $Q$5:$Q$12 + PI(), 2*PI()) - PI()),0))</f>
        <v>SW</v>
      </c>
      <c r="L3053">
        <v>4.8700680018535198</v>
      </c>
      <c r="M3053">
        <v>8.2343127992418008</v>
      </c>
      <c r="N3053">
        <v>1.90935007731119</v>
      </c>
    </row>
    <row r="3054" spans="1:14" x14ac:dyDescent="0.3">
      <c r="A3054">
        <v>1683518</v>
      </c>
      <c r="B3054">
        <v>2023</v>
      </c>
      <c r="C3054">
        <v>5</v>
      </c>
      <c r="D3054">
        <v>8</v>
      </c>
      <c r="E3054">
        <v>700</v>
      </c>
      <c r="F3054">
        <v>3.8952368164062499</v>
      </c>
      <c r="G3054">
        <v>1.40758056640625</v>
      </c>
      <c r="H3054">
        <v>4.14175722451367</v>
      </c>
      <c r="I3054">
        <v>-1.9175548494624599</v>
      </c>
      <c r="J3054">
        <f t="shared" si="48"/>
        <v>4.3656304577171259</v>
      </c>
      <c r="K3054" t="str" cm="1">
        <f t="array" ref="K3054">INDEX($P$5:$P$12,MATCH(MIN(ABS(MOD(J3054 - $Q$5:$Q$12 + PI(), 2*PI()) - PI())),ABS(MOD(J3054 - $Q$5:$Q$12 + PI(), 2*PI()) - PI()),0))</f>
        <v>W</v>
      </c>
      <c r="L3054">
        <v>4.8899077234356003</v>
      </c>
      <c r="M3054">
        <v>8.2318709691365495</v>
      </c>
      <c r="N3054">
        <v>1.8833050727844201</v>
      </c>
    </row>
    <row r="3055" spans="1:14" x14ac:dyDescent="0.3">
      <c r="A3055">
        <v>1683522</v>
      </c>
      <c r="B3055">
        <v>2023</v>
      </c>
      <c r="C3055">
        <v>5</v>
      </c>
      <c r="D3055">
        <v>8</v>
      </c>
      <c r="E3055">
        <v>800</v>
      </c>
      <c r="F3055">
        <v>3.0960253906249999</v>
      </c>
      <c r="G3055">
        <v>1.1023602294921799</v>
      </c>
      <c r="H3055">
        <v>3.2864222636418301</v>
      </c>
      <c r="I3055">
        <v>-1.9128565457745501</v>
      </c>
      <c r="J3055">
        <f t="shared" si="48"/>
        <v>4.3703287614050357</v>
      </c>
      <c r="K3055" t="str" cm="1">
        <f t="array" ref="K3055">INDEX($P$5:$P$12,MATCH(MIN(ABS(MOD(J3055 - $Q$5:$Q$12 + PI(), 2*PI()) - PI())),ABS(MOD(J3055 - $Q$5:$Q$12 + PI(), 2*PI()) - PI()),0))</f>
        <v>W</v>
      </c>
      <c r="L3055">
        <v>4.9105272185848596</v>
      </c>
      <c r="M3055">
        <v>8.23252550760904</v>
      </c>
      <c r="N3055">
        <v>1.8582775857713401</v>
      </c>
    </row>
    <row r="3056" spans="1:14" x14ac:dyDescent="0.3">
      <c r="A3056">
        <v>1683525</v>
      </c>
      <c r="B3056">
        <v>2023</v>
      </c>
      <c r="C3056">
        <v>5</v>
      </c>
      <c r="D3056">
        <v>8</v>
      </c>
      <c r="E3056">
        <v>900</v>
      </c>
      <c r="F3056">
        <v>2.3295593261718701</v>
      </c>
      <c r="G3056">
        <v>1.1524249267578099</v>
      </c>
      <c r="H3056">
        <v>2.5990247913336799</v>
      </c>
      <c r="I3056">
        <v>-2.0301921697331302</v>
      </c>
      <c r="J3056">
        <f t="shared" si="48"/>
        <v>4.252993137446456</v>
      </c>
      <c r="K3056" t="str" cm="1">
        <f t="array" ref="K3056">INDEX($P$5:$P$12,MATCH(MIN(ABS(MOD(J3056 - $Q$5:$Q$12 + PI(), 2*PI()) - PI())),ABS(MOD(J3056 - $Q$5:$Q$12 + PI(), 2*PI()) - PI()),0))</f>
        <v>SW</v>
      </c>
      <c r="L3056">
        <v>4.9311748840603196</v>
      </c>
      <c r="M3056">
        <v>8.23126580980089</v>
      </c>
      <c r="N3056">
        <v>1.83477783203125</v>
      </c>
    </row>
    <row r="3057" spans="1:14" x14ac:dyDescent="0.3">
      <c r="A3057">
        <v>1683529</v>
      </c>
      <c r="B3057">
        <v>2023</v>
      </c>
      <c r="C3057">
        <v>5</v>
      </c>
      <c r="D3057">
        <v>8</v>
      </c>
      <c r="E3057">
        <v>1000</v>
      </c>
      <c r="F3057">
        <v>1.2508984375000001</v>
      </c>
      <c r="G3057">
        <v>0.88052978515625002</v>
      </c>
      <c r="H3057">
        <v>1.52973187307032</v>
      </c>
      <c r="I3057">
        <v>-2.1841469086865999</v>
      </c>
      <c r="J3057">
        <f t="shared" si="48"/>
        <v>4.0990383984929863</v>
      </c>
      <c r="K3057" t="str" cm="1">
        <f t="array" ref="K3057">INDEX($P$5:$P$12,MATCH(MIN(ABS(MOD(J3057 - $Q$5:$Q$12 + PI(), 2*PI()) - PI())),ABS(MOD(J3057 - $Q$5:$Q$12 + PI(), 2*PI()) - PI()),0))</f>
        <v>SW</v>
      </c>
      <c r="L3057">
        <v>4.95139644376136</v>
      </c>
      <c r="M3057">
        <v>8.2310840818617006</v>
      </c>
      <c r="N3057">
        <v>1.8116610315110899</v>
      </c>
    </row>
    <row r="3058" spans="1:14" x14ac:dyDescent="0.3">
      <c r="A3058">
        <v>1683532</v>
      </c>
      <c r="B3058">
        <v>2023</v>
      </c>
      <c r="C3058">
        <v>5</v>
      </c>
      <c r="D3058">
        <v>8</v>
      </c>
      <c r="E3058">
        <v>1100</v>
      </c>
      <c r="F3058">
        <v>0.63485534667968702</v>
      </c>
      <c r="G3058">
        <v>1.0045404052734299</v>
      </c>
      <c r="H3058">
        <v>1.1883361212362</v>
      </c>
      <c r="I3058">
        <v>-2.5779855529453299</v>
      </c>
      <c r="J3058">
        <f t="shared" si="48"/>
        <v>3.7051997542342563</v>
      </c>
      <c r="K3058" t="str" cm="1">
        <f t="array" ref="K3058">INDEX($P$5:$P$12,MATCH(MIN(ABS(MOD(J3058 - $Q$5:$Q$12 + PI(), 2*PI()) - PI())),ABS(MOD(J3058 - $Q$5:$Q$12 + PI(), 2*PI()) - PI()),0))</f>
        <v>SW</v>
      </c>
      <c r="L3058">
        <v>4.9713928775782597</v>
      </c>
      <c r="M3058">
        <v>8.2228205998738595</v>
      </c>
      <c r="N3058">
        <v>1.79085185792711</v>
      </c>
    </row>
    <row r="3059" spans="1:14" x14ac:dyDescent="0.3">
      <c r="A3059">
        <v>1683536</v>
      </c>
      <c r="B3059">
        <v>2023</v>
      </c>
      <c r="C3059">
        <v>5</v>
      </c>
      <c r="D3059">
        <v>8</v>
      </c>
      <c r="E3059">
        <v>1200</v>
      </c>
      <c r="F3059">
        <v>0.4541015625</v>
      </c>
      <c r="G3059">
        <v>1.25184448242187</v>
      </c>
      <c r="H3059">
        <v>1.3316616827238901</v>
      </c>
      <c r="I3059">
        <v>-2.7936082657201702</v>
      </c>
      <c r="J3059">
        <f t="shared" si="48"/>
        <v>3.4895770414594161</v>
      </c>
      <c r="K3059" t="str" cm="1">
        <f t="array" ref="K3059">INDEX($P$5:$P$12,MATCH(MIN(ABS(MOD(J3059 - $Q$5:$Q$12 + PI(), 2*PI()) - PI())),ABS(MOD(J3059 - $Q$5:$Q$12 + PI(), 2*PI()) - PI()),0))</f>
        <v>S</v>
      </c>
      <c r="L3059">
        <v>4.9909781193228397</v>
      </c>
      <c r="M3059">
        <v>8.2132114834255603</v>
      </c>
      <c r="N3059">
        <v>1.7709641456603999</v>
      </c>
    </row>
    <row r="3060" spans="1:14" x14ac:dyDescent="0.3">
      <c r="A3060">
        <v>1683540</v>
      </c>
      <c r="B3060">
        <v>2023</v>
      </c>
      <c r="C3060">
        <v>5</v>
      </c>
      <c r="D3060">
        <v>8</v>
      </c>
      <c r="E3060">
        <v>1300</v>
      </c>
      <c r="F3060">
        <v>0.27070434570312502</v>
      </c>
      <c r="G3060">
        <v>1.6444110107421801</v>
      </c>
      <c r="H3060">
        <v>1.6665438533182</v>
      </c>
      <c r="I3060">
        <v>-2.9784351540907301</v>
      </c>
      <c r="J3060">
        <f t="shared" si="48"/>
        <v>3.3047501530888561</v>
      </c>
      <c r="K3060" t="str" cm="1">
        <f t="array" ref="K3060">INDEX($P$5:$P$12,MATCH(MIN(ABS(MOD(J3060 - $Q$5:$Q$12 + PI(), 2*PI()) - PI())),ABS(MOD(J3060 - $Q$5:$Q$12 + PI(), 2*PI()) - PI()),0))</f>
        <v>S</v>
      </c>
      <c r="L3060">
        <v>5.0098044193381197</v>
      </c>
      <c r="M3060">
        <v>8.2006231943766199</v>
      </c>
      <c r="N3060">
        <v>1.75212531619601</v>
      </c>
    </row>
    <row r="3061" spans="1:14" x14ac:dyDescent="0.3">
      <c r="A3061">
        <v>1683543</v>
      </c>
      <c r="B3061">
        <v>2023</v>
      </c>
      <c r="C3061">
        <v>5</v>
      </c>
      <c r="D3061">
        <v>8</v>
      </c>
      <c r="E3061">
        <v>1400</v>
      </c>
      <c r="F3061">
        <v>9.2495727539062503E-2</v>
      </c>
      <c r="G3061">
        <v>2.0623223876953101</v>
      </c>
      <c r="H3061">
        <v>2.0643955750781502</v>
      </c>
      <c r="I3061">
        <v>-3.0967724145256401</v>
      </c>
      <c r="J3061">
        <f t="shared" si="48"/>
        <v>3.1864128926539461</v>
      </c>
      <c r="K3061" t="str" cm="1">
        <f t="array" ref="K3061">INDEX($P$5:$P$12,MATCH(MIN(ABS(MOD(J3061 - $Q$5:$Q$12 + PI(), 2*PI()) - PI())),ABS(MOD(J3061 - $Q$5:$Q$12 + PI(), 2*PI()) - PI()),0))</f>
        <v>S</v>
      </c>
      <c r="L3061">
        <v>5.0282126622436101</v>
      </c>
      <c r="M3061">
        <v>8.1876376469930001</v>
      </c>
      <c r="N3061">
        <v>1.7337577607896499</v>
      </c>
    </row>
    <row r="3062" spans="1:14" x14ac:dyDescent="0.3">
      <c r="A3062">
        <v>1683547</v>
      </c>
      <c r="B3062">
        <v>2023</v>
      </c>
      <c r="C3062">
        <v>5</v>
      </c>
      <c r="D3062">
        <v>8</v>
      </c>
      <c r="E3062">
        <v>1500</v>
      </c>
      <c r="F3062">
        <v>0.25649108886718702</v>
      </c>
      <c r="G3062">
        <v>2.2580249023437502</v>
      </c>
      <c r="H3062">
        <v>2.2725457395337001</v>
      </c>
      <c r="I3062">
        <v>-3.0284865527746199</v>
      </c>
      <c r="J3062">
        <f t="shared" si="48"/>
        <v>3.2546987544049664</v>
      </c>
      <c r="K3062" t="str" cm="1">
        <f t="array" ref="K3062">INDEX($P$5:$P$12,MATCH(MIN(ABS(MOD(J3062 - $Q$5:$Q$12 + PI(), 2*PI()) - PI())),ABS(MOD(J3062 - $Q$5:$Q$12 + PI(), 2*PI()) - PI()),0))</f>
        <v>S</v>
      </c>
      <c r="L3062">
        <v>5.0463882040511798</v>
      </c>
      <c r="M3062">
        <v>8.17587131924099</v>
      </c>
      <c r="N3062">
        <v>1.7155860265095999</v>
      </c>
    </row>
    <row r="3063" spans="1:14" x14ac:dyDescent="0.3">
      <c r="A3063">
        <v>1683550</v>
      </c>
      <c r="B3063">
        <v>2023</v>
      </c>
      <c r="C3063">
        <v>5</v>
      </c>
      <c r="D3063">
        <v>8</v>
      </c>
      <c r="E3063">
        <v>1600</v>
      </c>
      <c r="F3063">
        <v>0.3840380859375</v>
      </c>
      <c r="G3063">
        <v>2.10152404785156</v>
      </c>
      <c r="H3063">
        <v>2.1363259524587899</v>
      </c>
      <c r="I3063">
        <v>-2.96084440870872</v>
      </c>
      <c r="J3063">
        <f t="shared" si="48"/>
        <v>3.3223408984708662</v>
      </c>
      <c r="K3063" t="str" cm="1">
        <f t="array" ref="K3063">INDEX($P$5:$P$12,MATCH(MIN(ABS(MOD(J3063 - $Q$5:$Q$12 + PI(), 2*PI()) - PI())),ABS(MOD(J3063 - $Q$5:$Q$12 + PI(), 2*PI()) - PI()),0))</f>
        <v>S</v>
      </c>
      <c r="L3063">
        <v>5.0646771373398298</v>
      </c>
      <c r="M3063">
        <v>8.1669548882378393</v>
      </c>
      <c r="N3063">
        <v>1.6972898907131599</v>
      </c>
    </row>
    <row r="3064" spans="1:14" x14ac:dyDescent="0.3">
      <c r="A3064">
        <v>1683554</v>
      </c>
      <c r="B3064">
        <v>2023</v>
      </c>
      <c r="C3064">
        <v>5</v>
      </c>
      <c r="D3064">
        <v>8</v>
      </c>
      <c r="E3064">
        <v>1700</v>
      </c>
      <c r="F3064">
        <v>0.68679748535156204</v>
      </c>
      <c r="G3064">
        <v>1.86097412109375</v>
      </c>
      <c r="H3064">
        <v>1.98366213485711</v>
      </c>
      <c r="I3064">
        <v>-2.7880462402365298</v>
      </c>
      <c r="J3064">
        <f t="shared" si="48"/>
        <v>3.4951390669430564</v>
      </c>
      <c r="K3064" t="str" cm="1">
        <f t="array" ref="K3064">INDEX($P$5:$P$12,MATCH(MIN(ABS(MOD(J3064 - $Q$5:$Q$12 + PI(), 2*PI()) - PI())),ABS(MOD(J3064 - $Q$5:$Q$12 + PI(), 2*PI()) - PI()),0))</f>
        <v>S</v>
      </c>
      <c r="L3064">
        <v>5.0827769270097303</v>
      </c>
      <c r="M3064">
        <v>8.1593068440755196</v>
      </c>
      <c r="N3064">
        <v>1.6791723039415101</v>
      </c>
    </row>
    <row r="3065" spans="1:14" x14ac:dyDescent="0.3">
      <c r="A3065">
        <v>1683558</v>
      </c>
      <c r="B3065">
        <v>2023</v>
      </c>
      <c r="C3065">
        <v>5</v>
      </c>
      <c r="D3065">
        <v>8</v>
      </c>
      <c r="E3065">
        <v>1800</v>
      </c>
      <c r="F3065">
        <v>0.68214477539062501</v>
      </c>
      <c r="G3065">
        <v>1.55292114257812</v>
      </c>
      <c r="H3065">
        <v>1.6961384288019801</v>
      </c>
      <c r="I3065">
        <v>-2.7277012605428301</v>
      </c>
      <c r="J3065">
        <f t="shared" si="48"/>
        <v>3.5554840466367561</v>
      </c>
      <c r="K3065" t="str" cm="1">
        <f t="array" ref="K3065">INDEX($P$5:$P$12,MATCH(MIN(ABS(MOD(J3065 - $Q$5:$Q$12 + PI(), 2*PI()) - PI())),ABS(MOD(J3065 - $Q$5:$Q$12 + PI(), 2*PI()) - PI()),0))</f>
        <v>SW</v>
      </c>
      <c r="L3065">
        <v>5.1004536883358096</v>
      </c>
      <c r="M3065">
        <v>8.1520238452487508</v>
      </c>
      <c r="N3065">
        <v>1.6613394419352201</v>
      </c>
    </row>
    <row r="3066" spans="1:14" x14ac:dyDescent="0.3">
      <c r="A3066">
        <v>1683561</v>
      </c>
      <c r="B3066">
        <v>2023</v>
      </c>
      <c r="C3066">
        <v>5</v>
      </c>
      <c r="D3066">
        <v>8</v>
      </c>
      <c r="E3066">
        <v>1900</v>
      </c>
      <c r="F3066">
        <v>0.81499877929687503</v>
      </c>
      <c r="G3066">
        <v>1.64849853515625</v>
      </c>
      <c r="H3066">
        <v>1.83895906171608</v>
      </c>
      <c r="I3066">
        <v>-2.6824442834986599</v>
      </c>
      <c r="J3066">
        <f t="shared" si="48"/>
        <v>3.6007410236809263</v>
      </c>
      <c r="K3066" t="str" cm="1">
        <f t="array" ref="K3066">INDEX($P$5:$P$12,MATCH(MIN(ABS(MOD(J3066 - $Q$5:$Q$12 + PI(), 2*PI()) - PI())),ABS(MOD(J3066 - $Q$5:$Q$12 + PI(), 2*PI()) - PI()),0))</f>
        <v>SW</v>
      </c>
      <c r="L3066">
        <v>5.1174756671218802</v>
      </c>
      <c r="M3066">
        <v>8.1442902882893797</v>
      </c>
      <c r="N3066">
        <v>1.6435873773362899</v>
      </c>
    </row>
    <row r="3067" spans="1:14" x14ac:dyDescent="0.3">
      <c r="A3067">
        <v>1683565</v>
      </c>
      <c r="B3067">
        <v>2023</v>
      </c>
      <c r="C3067">
        <v>5</v>
      </c>
      <c r="D3067">
        <v>8</v>
      </c>
      <c r="E3067">
        <v>2000</v>
      </c>
      <c r="F3067">
        <v>0.75811950683593698</v>
      </c>
      <c r="G3067">
        <v>1.4500817871093701</v>
      </c>
      <c r="H3067">
        <v>1.63630143187356</v>
      </c>
      <c r="I3067">
        <v>-2.65986278728221</v>
      </c>
      <c r="J3067">
        <f t="shared" si="48"/>
        <v>3.6233225198973762</v>
      </c>
      <c r="K3067" t="str" cm="1">
        <f t="array" ref="K3067">INDEX($P$5:$P$12,MATCH(MIN(ABS(MOD(J3067 - $Q$5:$Q$12 + PI(), 2*PI()) - PI())),ABS(MOD(J3067 - $Q$5:$Q$12 + PI(), 2*PI()) - PI()),0))</f>
        <v>SW</v>
      </c>
      <c r="L3067">
        <v>5.1336608215120796</v>
      </c>
      <c r="M3067">
        <v>8.1345638699001697</v>
      </c>
      <c r="N3067">
        <v>1.6262043317159001</v>
      </c>
    </row>
    <row r="3068" spans="1:14" x14ac:dyDescent="0.3">
      <c r="A3068">
        <v>1683568</v>
      </c>
      <c r="B3068">
        <v>2023</v>
      </c>
      <c r="C3068">
        <v>5</v>
      </c>
      <c r="D3068">
        <v>8</v>
      </c>
      <c r="E3068">
        <v>2100</v>
      </c>
      <c r="F3068">
        <v>0.39821044921874998</v>
      </c>
      <c r="G3068">
        <v>1.35224060058593</v>
      </c>
      <c r="H3068">
        <v>1.4096546398817</v>
      </c>
      <c r="I3068">
        <v>-2.8552059468212398</v>
      </c>
      <c r="J3068">
        <f t="shared" si="48"/>
        <v>3.4279793603583464</v>
      </c>
      <c r="K3068" t="str" cm="1">
        <f t="array" ref="K3068">INDEX($P$5:$P$12,MATCH(MIN(ABS(MOD(J3068 - $Q$5:$Q$12 + PI(), 2*PI()) - PI())),ABS(MOD(J3068 - $Q$5:$Q$12 + PI(), 2*PI()) - PI()),0))</f>
        <v>S</v>
      </c>
      <c r="L3068">
        <v>5.1493209188980398</v>
      </c>
      <c r="M3068">
        <v>8.1248427497015996</v>
      </c>
      <c r="N3068">
        <v>1.6088470353020501</v>
      </c>
    </row>
    <row r="3069" spans="1:14" x14ac:dyDescent="0.3">
      <c r="A3069">
        <v>1683572</v>
      </c>
      <c r="B3069">
        <v>2023</v>
      </c>
      <c r="C3069">
        <v>5</v>
      </c>
      <c r="D3069">
        <v>8</v>
      </c>
      <c r="E3069">
        <v>2200</v>
      </c>
      <c r="F3069">
        <v>-0.149736938476562</v>
      </c>
      <c r="G3069">
        <v>1.37933959960937</v>
      </c>
      <c r="H3069">
        <v>1.38744328957795</v>
      </c>
      <c r="I3069">
        <v>3.0334591197419001</v>
      </c>
      <c r="J3069">
        <f t="shared" si="48"/>
        <v>3.0334591197419001</v>
      </c>
      <c r="K3069" t="str" cm="1">
        <f t="array" ref="K3069">INDEX($P$5:$P$12,MATCH(MIN(ABS(MOD(J3069 - $Q$5:$Q$12 + PI(), 2*PI()) - PI())),ABS(MOD(J3069 - $Q$5:$Q$12 + PI(), 2*PI()) - PI()),0))</f>
        <v>S</v>
      </c>
      <c r="L3069">
        <v>5.1637467298907804</v>
      </c>
      <c r="M3069">
        <v>8.1179796854654906</v>
      </c>
      <c r="N3069">
        <v>1.5908811357286201</v>
      </c>
    </row>
    <row r="3070" spans="1:14" x14ac:dyDescent="0.3">
      <c r="A3070">
        <v>1683576</v>
      </c>
      <c r="B3070">
        <v>2023</v>
      </c>
      <c r="C3070">
        <v>5</v>
      </c>
      <c r="D3070">
        <v>8</v>
      </c>
      <c r="E3070">
        <v>2300</v>
      </c>
      <c r="F3070">
        <v>0.27510253906249998</v>
      </c>
      <c r="G3070">
        <v>1.45469299316406</v>
      </c>
      <c r="H3070">
        <v>1.4804773255133801</v>
      </c>
      <c r="I3070">
        <v>-2.9546861559311601</v>
      </c>
      <c r="J3070">
        <f t="shared" si="48"/>
        <v>3.3284991512484261</v>
      </c>
      <c r="K3070" t="str" cm="1">
        <f t="array" ref="K3070">INDEX($P$5:$P$12,MATCH(MIN(ABS(MOD(J3070 - $Q$5:$Q$12 + PI(), 2*PI()) - PI())),ABS(MOD(J3070 - $Q$5:$Q$12 + PI(), 2*PI()) - PI()),0))</f>
        <v>S</v>
      </c>
      <c r="L3070">
        <v>5.1768468784742403</v>
      </c>
      <c r="M3070">
        <v>8.1022106806437098</v>
      </c>
      <c r="N3070">
        <v>1.5745360056559199</v>
      </c>
    </row>
    <row r="3071" spans="1:14" x14ac:dyDescent="0.3">
      <c r="A3071">
        <v>1683579</v>
      </c>
      <c r="B3071">
        <v>2023</v>
      </c>
      <c r="C3071">
        <v>5</v>
      </c>
      <c r="D3071">
        <v>8</v>
      </c>
      <c r="E3071">
        <v>0</v>
      </c>
      <c r="F3071">
        <v>4.4542730712890597</v>
      </c>
      <c r="G3071">
        <v>3.1441766357421801</v>
      </c>
      <c r="H3071">
        <v>5.45219178957948</v>
      </c>
      <c r="I3071">
        <v>-2.1854568631932101</v>
      </c>
      <c r="J3071">
        <f t="shared" si="48"/>
        <v>4.0977284439863766</v>
      </c>
      <c r="K3071" t="str" cm="1">
        <f t="array" ref="K3071">INDEX($P$5:$P$12,MATCH(MIN(ABS(MOD(J3071 - $Q$5:$Q$12 + PI(), 2*PI()) - PI())),ABS(MOD(J3071 - $Q$5:$Q$12 + PI(), 2*PI()) - PI()),0))</f>
        <v>SW</v>
      </c>
      <c r="L3071">
        <v>4.8009967292720797</v>
      </c>
      <c r="M3071">
        <v>8.4400988684760208</v>
      </c>
      <c r="N3071">
        <v>2.0744073655870201</v>
      </c>
    </row>
    <row r="3072" spans="1:14" x14ac:dyDescent="0.3">
      <c r="A3072">
        <v>1683583</v>
      </c>
      <c r="B3072">
        <v>2023</v>
      </c>
      <c r="C3072">
        <v>5</v>
      </c>
      <c r="D3072">
        <v>8</v>
      </c>
      <c r="E3072">
        <v>100</v>
      </c>
      <c r="F3072">
        <v>4.5966265869140601</v>
      </c>
      <c r="G3072">
        <v>3.0175408935546799</v>
      </c>
      <c r="H3072">
        <v>5.4985933677441503</v>
      </c>
      <c r="I3072">
        <v>-2.1517054419597401</v>
      </c>
      <c r="J3072">
        <f t="shared" si="48"/>
        <v>4.1314798652198466</v>
      </c>
      <c r="K3072" t="str" cm="1">
        <f t="array" ref="K3072">INDEX($P$5:$P$12,MATCH(MIN(ABS(MOD(J3072 - $Q$5:$Q$12 + PI(), 2*PI()) - PI())),ABS(MOD(J3072 - $Q$5:$Q$12 + PI(), 2*PI()) - PI()),0))</f>
        <v>SW</v>
      </c>
      <c r="L3072">
        <v>4.8088932978109504</v>
      </c>
      <c r="M3072">
        <v>8.4012592103746204</v>
      </c>
      <c r="N3072">
        <v>2.04143407609727</v>
      </c>
    </row>
    <row r="3073" spans="1:14" x14ac:dyDescent="0.3">
      <c r="A3073">
        <v>1683586</v>
      </c>
      <c r="B3073">
        <v>2023</v>
      </c>
      <c r="C3073">
        <v>5</v>
      </c>
      <c r="D3073">
        <v>8</v>
      </c>
      <c r="E3073">
        <v>200</v>
      </c>
      <c r="F3073">
        <v>4.5507867431640596</v>
      </c>
      <c r="G3073">
        <v>3.1078784179687502</v>
      </c>
      <c r="H3073">
        <v>5.5107683894928501</v>
      </c>
      <c r="I3073">
        <v>-2.16997525474408</v>
      </c>
      <c r="J3073">
        <f t="shared" si="48"/>
        <v>4.1132100524355062</v>
      </c>
      <c r="K3073" t="str" cm="1">
        <f t="array" ref="K3073">INDEX($P$5:$P$12,MATCH(MIN(ABS(MOD(J3073 - $Q$5:$Q$12 + PI(), 2*PI()) - PI())),ABS(MOD(J3073 - $Q$5:$Q$12 + PI(), 2*PI()) - PI()),0))</f>
        <v>SW</v>
      </c>
      <c r="L3073">
        <v>4.8162927429463496</v>
      </c>
      <c r="M3073">
        <v>8.3545242945353095</v>
      </c>
      <c r="N3073">
        <v>2.0128234227498298</v>
      </c>
    </row>
    <row r="3074" spans="1:14" x14ac:dyDescent="0.3">
      <c r="A3074">
        <v>1683590</v>
      </c>
      <c r="B3074">
        <v>2023</v>
      </c>
      <c r="C3074">
        <v>5</v>
      </c>
      <c r="D3074">
        <v>9</v>
      </c>
      <c r="E3074">
        <v>300</v>
      </c>
      <c r="F3074">
        <v>1.3303399658203101</v>
      </c>
      <c r="G3074">
        <v>-1.2390789794921799</v>
      </c>
      <c r="H3074">
        <v>1.8179992139927299</v>
      </c>
      <c r="I3074">
        <v>-0.82090138061458795</v>
      </c>
      <c r="J3074">
        <f t="shared" si="48"/>
        <v>5.4622839265649983</v>
      </c>
      <c r="K3074" t="str" cm="1">
        <f t="array" ref="K3074">INDEX($P$5:$P$12,MATCH(MIN(ABS(MOD(J3074 - $Q$5:$Q$12 + PI(), 2*PI()) - PI())),ABS(MOD(J3074 - $Q$5:$Q$12 + PI(), 2*PI()) - PI()),0))</f>
        <v>NW</v>
      </c>
      <c r="L3074">
        <v>5.2269839042442099</v>
      </c>
      <c r="M3074">
        <v>8.0376120673285598</v>
      </c>
      <c r="N3074">
        <v>1.50937525431315</v>
      </c>
    </row>
    <row r="3075" spans="1:14" x14ac:dyDescent="0.3">
      <c r="A3075">
        <v>1683594</v>
      </c>
      <c r="B3075">
        <v>2023</v>
      </c>
      <c r="C3075">
        <v>5</v>
      </c>
      <c r="D3075">
        <v>9</v>
      </c>
      <c r="E3075">
        <v>400</v>
      </c>
      <c r="F3075">
        <v>0.66735168457031202</v>
      </c>
      <c r="G3075">
        <v>-1.40621520996093</v>
      </c>
      <c r="H3075">
        <v>1.55653444794014</v>
      </c>
      <c r="I3075">
        <v>-0.443099835023118</v>
      </c>
      <c r="J3075">
        <f t="shared" ref="J3075:J3138" si="49">IF(I3075&lt;0,I3075+2*PI(),I3075)</f>
        <v>5.8400854721564679</v>
      </c>
      <c r="K3075" t="str" cm="1">
        <f t="array" ref="K3075">INDEX($P$5:$P$12,MATCH(MIN(ABS(MOD(J3075 - $Q$5:$Q$12 + PI(), 2*PI()) - PI())),ABS(MOD(J3075 - $Q$5:$Q$12 + PI(), 2*PI()) - PI()),0))</f>
        <v>NW</v>
      </c>
      <c r="L3075">
        <v>5.2395526042368097</v>
      </c>
      <c r="M3075">
        <v>8.0259802076551594</v>
      </c>
      <c r="N3075">
        <v>1.4922886424594399</v>
      </c>
    </row>
    <row r="3076" spans="1:14" x14ac:dyDescent="0.3">
      <c r="A3076">
        <v>1683597</v>
      </c>
      <c r="B3076">
        <v>2023</v>
      </c>
      <c r="C3076">
        <v>5</v>
      </c>
      <c r="D3076">
        <v>9</v>
      </c>
      <c r="E3076">
        <v>500</v>
      </c>
      <c r="F3076">
        <v>0.873827514648437</v>
      </c>
      <c r="G3076">
        <v>-1.5233709716796799</v>
      </c>
      <c r="H3076">
        <v>1.7561986341849201</v>
      </c>
      <c r="I3076">
        <v>-0.52079233559639904</v>
      </c>
      <c r="J3076">
        <f t="shared" si="49"/>
        <v>5.7623929715831874</v>
      </c>
      <c r="K3076" t="str" cm="1">
        <f t="array" ref="K3076">INDEX($P$5:$P$12,MATCH(MIN(ABS(MOD(J3076 - $Q$5:$Q$12 + PI(), 2*PI()) - PI())),ABS(MOD(J3076 - $Q$5:$Q$12 + PI(), 2*PI()) - PI()),0))</f>
        <v>NW</v>
      </c>
      <c r="L3076">
        <v>5.25133868995706</v>
      </c>
      <c r="M3076">
        <v>8.0146986643473301</v>
      </c>
      <c r="N3076">
        <v>1.47518099678887</v>
      </c>
    </row>
    <row r="3077" spans="1:14" x14ac:dyDescent="0.3">
      <c r="A3077">
        <v>1683601</v>
      </c>
      <c r="B3077">
        <v>2023</v>
      </c>
      <c r="C3077">
        <v>5</v>
      </c>
      <c r="D3077">
        <v>9</v>
      </c>
      <c r="E3077">
        <v>600</v>
      </c>
      <c r="F3077">
        <v>0.14661743164062499</v>
      </c>
      <c r="G3077">
        <v>-1.5741625976562501</v>
      </c>
      <c r="H3077">
        <v>1.5809758236990099</v>
      </c>
      <c r="I3077">
        <v>-9.2872015779527098E-2</v>
      </c>
      <c r="J3077">
        <f t="shared" si="49"/>
        <v>6.1903132914000594</v>
      </c>
      <c r="K3077" t="str" cm="1">
        <f t="array" ref="K3077">INDEX($P$5:$P$12,MATCH(MIN(ABS(MOD(J3077 - $Q$5:$Q$12 + PI(), 2*PI()) - PI())),ABS(MOD(J3077 - $Q$5:$Q$12 + PI(), 2*PI()) - PI()),0))</f>
        <v>N</v>
      </c>
      <c r="L3077">
        <v>5.2629074617323699</v>
      </c>
      <c r="M3077">
        <v>8.0018608305189307</v>
      </c>
      <c r="N3077">
        <v>1.4582517411973701</v>
      </c>
    </row>
    <row r="3078" spans="1:14" x14ac:dyDescent="0.3">
      <c r="A3078">
        <v>1683604</v>
      </c>
      <c r="B3078">
        <v>2023</v>
      </c>
      <c r="C3078">
        <v>5</v>
      </c>
      <c r="D3078">
        <v>9</v>
      </c>
      <c r="E3078">
        <v>700</v>
      </c>
      <c r="F3078">
        <v>-0.34483398437500001</v>
      </c>
      <c r="G3078">
        <v>-1.7677685546874999</v>
      </c>
      <c r="H3078">
        <v>1.80108748808098</v>
      </c>
      <c r="I3078">
        <v>0.19264819053072799</v>
      </c>
      <c r="J3078">
        <f t="shared" si="49"/>
        <v>0.19264819053072799</v>
      </c>
      <c r="K3078" t="str" cm="1">
        <f t="array" ref="K3078">INDEX($P$5:$P$12,MATCH(MIN(ABS(MOD(J3078 - $Q$5:$Q$12 + PI(), 2*PI()) - PI())),ABS(MOD(J3078 - $Q$5:$Q$12 + PI(), 2*PI()) - PI()),0))</f>
        <v>N</v>
      </c>
      <c r="L3078">
        <v>5.2740200636036203</v>
      </c>
      <c r="M3078">
        <v>7.9898737801445803</v>
      </c>
      <c r="N3078">
        <v>1.4413084454006599</v>
      </c>
    </row>
    <row r="3079" spans="1:14" x14ac:dyDescent="0.3">
      <c r="A3079">
        <v>1683608</v>
      </c>
      <c r="B3079">
        <v>2023</v>
      </c>
      <c r="C3079">
        <v>5</v>
      </c>
      <c r="D3079">
        <v>9</v>
      </c>
      <c r="E3079">
        <v>800</v>
      </c>
      <c r="F3079">
        <v>-0.34357604980468698</v>
      </c>
      <c r="G3079">
        <v>-1.9505371093749999</v>
      </c>
      <c r="H3079">
        <v>1.9805654538662301</v>
      </c>
      <c r="I3079">
        <v>0.174355775325958</v>
      </c>
      <c r="J3079">
        <f t="shared" si="49"/>
        <v>0.174355775325958</v>
      </c>
      <c r="K3079" t="str" cm="1">
        <f t="array" ref="K3079">INDEX($P$5:$P$12,MATCH(MIN(ABS(MOD(J3079 - $Q$5:$Q$12 + PI(), 2*PI()) - PI())),ABS(MOD(J3079 - $Q$5:$Q$12 + PI(), 2*PI()) - PI()),0))</f>
        <v>N</v>
      </c>
      <c r="L3079">
        <v>5.2843872170950803</v>
      </c>
      <c r="M3079">
        <v>7.9780192905002103</v>
      </c>
      <c r="N3079">
        <v>1.4245493676927301</v>
      </c>
    </row>
    <row r="3080" spans="1:14" x14ac:dyDescent="0.3">
      <c r="A3080">
        <v>1683612</v>
      </c>
      <c r="B3080">
        <v>2023</v>
      </c>
      <c r="C3080">
        <v>5</v>
      </c>
      <c r="D3080">
        <v>9</v>
      </c>
      <c r="E3080">
        <v>900</v>
      </c>
      <c r="F3080">
        <v>-0.365946655273437</v>
      </c>
      <c r="G3080">
        <v>-1.80355041503906</v>
      </c>
      <c r="H3080">
        <v>1.8403018921072101</v>
      </c>
      <c r="I3080">
        <v>0.20018580217667201</v>
      </c>
      <c r="J3080">
        <f t="shared" si="49"/>
        <v>0.20018580217667201</v>
      </c>
      <c r="K3080" t="str" cm="1">
        <f t="array" ref="K3080">INDEX($P$5:$P$12,MATCH(MIN(ABS(MOD(J3080 - $Q$5:$Q$12 + PI(), 2*PI()) - PI())),ABS(MOD(J3080 - $Q$5:$Q$12 + PI(), 2*PI()) - PI()),0))</f>
        <v>N</v>
      </c>
      <c r="L3080">
        <v>5.2932779140781996</v>
      </c>
      <c r="M3080">
        <v>7.9677964316474004</v>
      </c>
      <c r="N3080">
        <v>1.4078257878621401</v>
      </c>
    </row>
    <row r="3081" spans="1:14" x14ac:dyDescent="0.3">
      <c r="A3081">
        <v>1683615</v>
      </c>
      <c r="B3081">
        <v>2023</v>
      </c>
      <c r="C3081">
        <v>5</v>
      </c>
      <c r="D3081">
        <v>9</v>
      </c>
      <c r="E3081">
        <v>1000</v>
      </c>
      <c r="F3081">
        <v>-0.486231689453125</v>
      </c>
      <c r="G3081">
        <v>-1.8739953613281199</v>
      </c>
      <c r="H3081">
        <v>1.9360474865322299</v>
      </c>
      <c r="I3081">
        <v>0.253864610966271</v>
      </c>
      <c r="J3081">
        <f t="shared" si="49"/>
        <v>0.253864610966271</v>
      </c>
      <c r="K3081" t="str" cm="1">
        <f t="array" ref="K3081">INDEX($P$5:$P$12,MATCH(MIN(ABS(MOD(J3081 - $Q$5:$Q$12 + PI(), 2*PI()) - PI())),ABS(MOD(J3081 - $Q$5:$Q$12 + PI(), 2*PI()) - PI()),0))</f>
        <v>N</v>
      </c>
      <c r="L3081">
        <v>5.3004435928512397</v>
      </c>
      <c r="M3081">
        <v>7.9719761742485797</v>
      </c>
      <c r="N3081">
        <v>1.3895828988817001</v>
      </c>
    </row>
    <row r="3082" spans="1:14" x14ac:dyDescent="0.3">
      <c r="A3082">
        <v>1683619</v>
      </c>
      <c r="B3082">
        <v>2023</v>
      </c>
      <c r="C3082">
        <v>5</v>
      </c>
      <c r="D3082">
        <v>9</v>
      </c>
      <c r="E3082">
        <v>1100</v>
      </c>
      <c r="F3082">
        <v>-0.49930480957031198</v>
      </c>
      <c r="G3082">
        <v>-1.33949096679687</v>
      </c>
      <c r="H3082">
        <v>1.4295248661672399</v>
      </c>
      <c r="I3082">
        <v>0.35680287074566502</v>
      </c>
      <c r="J3082">
        <f t="shared" si="49"/>
        <v>0.35680287074566502</v>
      </c>
      <c r="K3082" t="str" cm="1">
        <f t="array" ref="K3082">INDEX($P$5:$P$12,MATCH(MIN(ABS(MOD(J3082 - $Q$5:$Q$12 + PI(), 2*PI()) - PI())),ABS(MOD(J3082 - $Q$5:$Q$12 + PI(), 2*PI()) - PI()),0))</f>
        <v>N</v>
      </c>
      <c r="L3082">
        <v>5.3056011297996397</v>
      </c>
      <c r="M3082">
        <v>7.9635683695475201</v>
      </c>
      <c r="N3082">
        <v>1.37319919798109</v>
      </c>
    </row>
    <row r="3083" spans="1:14" x14ac:dyDescent="0.3">
      <c r="A3083">
        <v>1683622</v>
      </c>
      <c r="B3083">
        <v>2023</v>
      </c>
      <c r="C3083">
        <v>5</v>
      </c>
      <c r="D3083">
        <v>9</v>
      </c>
      <c r="E3083">
        <v>1200</v>
      </c>
      <c r="F3083">
        <v>-0.33990661621093698</v>
      </c>
      <c r="G3083">
        <v>-0.79622802734374998</v>
      </c>
      <c r="H3083">
        <v>0.86574567817095605</v>
      </c>
      <c r="I3083">
        <v>0.40347553955052801</v>
      </c>
      <c r="J3083">
        <f t="shared" si="49"/>
        <v>0.40347553955052801</v>
      </c>
      <c r="K3083" t="str" cm="1">
        <f t="array" ref="K3083">INDEX($P$5:$P$12,MATCH(MIN(ABS(MOD(J3083 - $Q$5:$Q$12 + PI(), 2*PI()) - PI())),ABS(MOD(J3083 - $Q$5:$Q$12 + PI(), 2*PI()) - PI()),0))</f>
        <v>NE</v>
      </c>
      <c r="L3083">
        <v>5.30989012114454</v>
      </c>
      <c r="M3083">
        <v>7.9555633332994198</v>
      </c>
      <c r="N3083">
        <v>1.3571709526909701</v>
      </c>
    </row>
    <row r="3084" spans="1:14" x14ac:dyDescent="0.3">
      <c r="A3084">
        <v>1683626</v>
      </c>
      <c r="B3084">
        <v>2023</v>
      </c>
      <c r="C3084">
        <v>5</v>
      </c>
      <c r="D3084">
        <v>9</v>
      </c>
      <c r="E3084">
        <v>1300</v>
      </c>
      <c r="F3084">
        <v>-2.1066894531250002E-2</v>
      </c>
      <c r="G3084">
        <v>-0.46117614746093699</v>
      </c>
      <c r="H3084">
        <v>0.461657072979612</v>
      </c>
      <c r="I3084">
        <v>4.5649063355059097E-2</v>
      </c>
      <c r="J3084">
        <f t="shared" si="49"/>
        <v>4.5649063355059097E-2</v>
      </c>
      <c r="K3084" t="str" cm="1">
        <f t="array" ref="K3084">INDEX($P$5:$P$12,MATCH(MIN(ABS(MOD(J3084 - $Q$5:$Q$12 + PI(), 2*PI()) - PI())),ABS(MOD(J3084 - $Q$5:$Q$12 + PI(), 2*PI()) - PI()),0))</f>
        <v>N</v>
      </c>
      <c r="L3084">
        <v>5.3133032283975803</v>
      </c>
      <c r="M3084">
        <v>7.9455226262410399</v>
      </c>
      <c r="N3084">
        <v>1.3416477839151999</v>
      </c>
    </row>
    <row r="3085" spans="1:14" x14ac:dyDescent="0.3">
      <c r="A3085">
        <v>1683630</v>
      </c>
      <c r="B3085">
        <v>2023</v>
      </c>
      <c r="C3085">
        <v>5</v>
      </c>
      <c r="D3085">
        <v>9</v>
      </c>
      <c r="E3085">
        <v>1400</v>
      </c>
      <c r="F3085">
        <v>0.237782592773437</v>
      </c>
      <c r="G3085">
        <v>-0.32221862792968697</v>
      </c>
      <c r="H3085">
        <v>0.400456496527336</v>
      </c>
      <c r="I3085">
        <v>-0.63574712382474996</v>
      </c>
      <c r="J3085">
        <f t="shared" si="49"/>
        <v>5.6474381833548364</v>
      </c>
      <c r="K3085" t="str" cm="1">
        <f t="array" ref="K3085">INDEX($P$5:$P$12,MATCH(MIN(ABS(MOD(J3085 - $Q$5:$Q$12 + PI(), 2*PI()) - PI())),ABS(MOD(J3085 - $Q$5:$Q$12 + PI(), 2*PI()) - PI()),0))</f>
        <v>NW</v>
      </c>
      <c r="L3085">
        <v>5.3159867478746596</v>
      </c>
      <c r="M3085">
        <v>7.9344701766967702</v>
      </c>
      <c r="N3085">
        <v>1.3267038663228301</v>
      </c>
    </row>
    <row r="3086" spans="1:14" x14ac:dyDescent="0.3">
      <c r="A3086">
        <v>1683633</v>
      </c>
      <c r="B3086">
        <v>2023</v>
      </c>
      <c r="C3086">
        <v>5</v>
      </c>
      <c r="D3086">
        <v>9</v>
      </c>
      <c r="E3086">
        <v>1500</v>
      </c>
      <c r="F3086">
        <v>0.26826904296874998</v>
      </c>
      <c r="G3086">
        <v>-0.33524902343750002</v>
      </c>
      <c r="H3086">
        <v>0.42937185181514398</v>
      </c>
      <c r="I3086">
        <v>-0.674867926688141</v>
      </c>
      <c r="J3086">
        <f t="shared" si="49"/>
        <v>5.608317380491445</v>
      </c>
      <c r="K3086" t="str" cm="1">
        <f t="array" ref="K3086">INDEX($P$5:$P$12,MATCH(MIN(ABS(MOD(J3086 - $Q$5:$Q$12 + PI(), 2*PI()) - PI())),ABS(MOD(J3086 - $Q$5:$Q$12 + PI(), 2*PI()) - PI()),0))</f>
        <v>NW</v>
      </c>
      <c r="L3086">
        <v>5.3181418961914702</v>
      </c>
      <c r="M3086">
        <v>7.9230649736192396</v>
      </c>
      <c r="N3086">
        <v>1.3120207786560001</v>
      </c>
    </row>
    <row r="3087" spans="1:14" x14ac:dyDescent="0.3">
      <c r="A3087">
        <v>1683637</v>
      </c>
      <c r="B3087">
        <v>2023</v>
      </c>
      <c r="C3087">
        <v>5</v>
      </c>
      <c r="D3087">
        <v>9</v>
      </c>
      <c r="E3087">
        <v>1600</v>
      </c>
      <c r="F3087">
        <v>-0.137346801757812</v>
      </c>
      <c r="G3087">
        <v>-0.35197387695312499</v>
      </c>
      <c r="H3087">
        <v>0.37782238421050801</v>
      </c>
      <c r="I3087">
        <v>0.37204591926556302</v>
      </c>
      <c r="J3087">
        <f t="shared" si="49"/>
        <v>0.37204591926556302</v>
      </c>
      <c r="K3087" t="str" cm="1">
        <f t="array" ref="K3087">INDEX($P$5:$P$12,MATCH(MIN(ABS(MOD(J3087 - $Q$5:$Q$12 + PI(), 2*PI()) - PI())),ABS(MOD(J3087 - $Q$5:$Q$12 + PI(), 2*PI()) - PI()),0))</f>
        <v>N</v>
      </c>
      <c r="L3087">
        <v>5.3197880848332799</v>
      </c>
      <c r="M3087">
        <v>7.9110278023613798</v>
      </c>
      <c r="N3087">
        <v>1.2976936234368199</v>
      </c>
    </row>
    <row r="3088" spans="1:14" x14ac:dyDescent="0.3">
      <c r="A3088">
        <v>1683640</v>
      </c>
      <c r="B3088">
        <v>2023</v>
      </c>
      <c r="C3088">
        <v>5</v>
      </c>
      <c r="D3088">
        <v>9</v>
      </c>
      <c r="E3088">
        <v>1700</v>
      </c>
      <c r="F3088">
        <v>-0.26610168457031202</v>
      </c>
      <c r="G3088">
        <v>-0.274638061523437</v>
      </c>
      <c r="H3088">
        <v>0.382408382973634</v>
      </c>
      <c r="I3088">
        <v>0.76961299503205605</v>
      </c>
      <c r="J3088">
        <f t="shared" si="49"/>
        <v>0.76961299503205605</v>
      </c>
      <c r="K3088" t="str" cm="1">
        <f t="array" ref="K3088">INDEX($P$5:$P$12,MATCH(MIN(ABS(MOD(J3088 - $Q$5:$Q$12 + PI(), 2*PI()) - PI())),ABS(MOD(J3088 - $Q$5:$Q$12 + PI(), 2*PI()) - PI()),0))</f>
        <v>NE</v>
      </c>
      <c r="L3088">
        <v>5.3210379951048896</v>
      </c>
      <c r="M3088">
        <v>7.8988656997680602</v>
      </c>
      <c r="N3088">
        <v>1.2837009429931601</v>
      </c>
    </row>
    <row r="3089" spans="1:14" x14ac:dyDescent="0.3">
      <c r="A3089">
        <v>1683644</v>
      </c>
      <c r="B3089">
        <v>2023</v>
      </c>
      <c r="C3089">
        <v>5</v>
      </c>
      <c r="D3089">
        <v>9</v>
      </c>
      <c r="E3089">
        <v>1800</v>
      </c>
      <c r="F3089">
        <v>4.7776489257812499E-2</v>
      </c>
      <c r="G3089">
        <v>-0.32394592285156198</v>
      </c>
      <c r="H3089">
        <v>0.32745007842105001</v>
      </c>
      <c r="I3089">
        <v>-0.14642734720287501</v>
      </c>
      <c r="J3089">
        <f t="shared" si="49"/>
        <v>6.1367579599767108</v>
      </c>
      <c r="K3089" t="str" cm="1">
        <f t="array" ref="K3089">INDEX($P$5:$P$12,MATCH(MIN(ABS(MOD(J3089 - $Q$5:$Q$12 + PI(), 2*PI()) - PI())),ABS(MOD(J3089 - $Q$5:$Q$12 + PI(), 2*PI()) - PI()),0))</f>
        <v>N</v>
      </c>
      <c r="L3089">
        <v>5.3217685297825801</v>
      </c>
      <c r="M3089">
        <v>7.8855799569023901</v>
      </c>
      <c r="N3089">
        <v>1.2700333595275799</v>
      </c>
    </row>
    <row r="3090" spans="1:14" x14ac:dyDescent="0.3">
      <c r="A3090">
        <v>1683648</v>
      </c>
      <c r="B3090">
        <v>2023</v>
      </c>
      <c r="C3090">
        <v>5</v>
      </c>
      <c r="D3090">
        <v>9</v>
      </c>
      <c r="E3090">
        <v>1900</v>
      </c>
      <c r="F3090">
        <v>0.29072143554687502</v>
      </c>
      <c r="G3090">
        <v>-0.54380310058593695</v>
      </c>
      <c r="H3090">
        <v>0.61663665581387095</v>
      </c>
      <c r="I3090">
        <v>-0.49094911349199899</v>
      </c>
      <c r="J3090">
        <f t="shared" si="49"/>
        <v>5.7922361936875877</v>
      </c>
      <c r="K3090" t="str" cm="1">
        <f t="array" ref="K3090">INDEX($P$5:$P$12,MATCH(MIN(ABS(MOD(J3090 - $Q$5:$Q$12 + PI(), 2*PI()) - PI())),ABS(MOD(J3090 - $Q$5:$Q$12 + PI(), 2*PI()) - PI()),0))</f>
        <v>NW</v>
      </c>
      <c r="L3090">
        <v>5.3224351485941099</v>
      </c>
      <c r="M3090">
        <v>7.8730882008870404</v>
      </c>
      <c r="N3090">
        <v>1.2566059960259299</v>
      </c>
    </row>
    <row r="3091" spans="1:14" x14ac:dyDescent="0.3">
      <c r="A3091">
        <v>1683651</v>
      </c>
      <c r="B3091">
        <v>2023</v>
      </c>
      <c r="C3091">
        <v>5</v>
      </c>
      <c r="D3091">
        <v>9</v>
      </c>
      <c r="E3091">
        <v>2000</v>
      </c>
      <c r="F3091">
        <v>-0.106287841796875</v>
      </c>
      <c r="G3091">
        <v>-0.68365417480468704</v>
      </c>
      <c r="H3091">
        <v>0.69186713756451501</v>
      </c>
      <c r="I3091">
        <v>0.154235422332483</v>
      </c>
      <c r="J3091">
        <f t="shared" si="49"/>
        <v>0.154235422332483</v>
      </c>
      <c r="K3091" t="str" cm="1">
        <f t="array" ref="K3091">INDEX($P$5:$P$12,MATCH(MIN(ABS(MOD(J3091 - $Q$5:$Q$12 + PI(), 2*PI()) - PI())),ABS(MOD(J3091 - $Q$5:$Q$12 + PI(), 2*PI()) - PI()),0))</f>
        <v>N</v>
      </c>
      <c r="L3091">
        <v>5.3231188116366104</v>
      </c>
      <c r="M3091">
        <v>7.8605190912882401</v>
      </c>
      <c r="N3091">
        <v>1.2435318628946901</v>
      </c>
    </row>
    <row r="3092" spans="1:14" x14ac:dyDescent="0.3">
      <c r="A3092">
        <v>1683655</v>
      </c>
      <c r="B3092">
        <v>2023</v>
      </c>
      <c r="C3092">
        <v>5</v>
      </c>
      <c r="D3092">
        <v>9</v>
      </c>
      <c r="E3092">
        <v>2100</v>
      </c>
      <c r="F3092">
        <v>-0.56714294433593704</v>
      </c>
      <c r="G3092">
        <v>-0.51419494628906204</v>
      </c>
      <c r="H3092">
        <v>0.76553743350619197</v>
      </c>
      <c r="I3092">
        <v>0.83432435315056697</v>
      </c>
      <c r="J3092">
        <f t="shared" si="49"/>
        <v>0.83432435315056697</v>
      </c>
      <c r="K3092" t="str" cm="1">
        <f t="array" ref="K3092">INDEX($P$5:$P$12,MATCH(MIN(ABS(MOD(J3092 - $Q$5:$Q$12 + PI(), 2*PI()) - PI())),ABS(MOD(J3092 - $Q$5:$Q$12 + PI(), 2*PI()) - PI()),0))</f>
        <v>NE</v>
      </c>
      <c r="L3092">
        <v>5.3240690275135503</v>
      </c>
      <c r="M3092">
        <v>7.8458369572957301</v>
      </c>
      <c r="N3092">
        <v>1.2307553291320801</v>
      </c>
    </row>
    <row r="3093" spans="1:14" x14ac:dyDescent="0.3">
      <c r="A3093">
        <v>1683658</v>
      </c>
      <c r="B3093">
        <v>2023</v>
      </c>
      <c r="C3093">
        <v>5</v>
      </c>
      <c r="D3093">
        <v>9</v>
      </c>
      <c r="E3093">
        <v>2200</v>
      </c>
      <c r="F3093">
        <v>-0.96981567382812495</v>
      </c>
      <c r="G3093">
        <v>0.25684753417968698</v>
      </c>
      <c r="H3093">
        <v>1.00325126315239</v>
      </c>
      <c r="I3093">
        <v>1.82969404465866</v>
      </c>
      <c r="J3093">
        <f t="shared" si="49"/>
        <v>1.82969404465866</v>
      </c>
      <c r="K3093" t="str" cm="1">
        <f t="array" ref="K3093">INDEX($P$5:$P$12,MATCH(MIN(ABS(MOD(J3093 - $Q$5:$Q$12 + PI(), 2*PI()) - PI())),ABS(MOD(J3093 - $Q$5:$Q$12 + PI(), 2*PI()) - PI()),0))</f>
        <v>E</v>
      </c>
      <c r="L3093">
        <v>5.3236883730217404</v>
      </c>
      <c r="M3093">
        <v>7.8459498087565098</v>
      </c>
      <c r="N3093">
        <v>1.2160585191514699</v>
      </c>
    </row>
    <row r="3094" spans="1:14" x14ac:dyDescent="0.3">
      <c r="A3094">
        <v>1683662</v>
      </c>
      <c r="B3094">
        <v>2023</v>
      </c>
      <c r="C3094">
        <v>5</v>
      </c>
      <c r="D3094">
        <v>9</v>
      </c>
      <c r="E3094">
        <v>2300</v>
      </c>
      <c r="F3094">
        <v>-1.0242877197265601</v>
      </c>
      <c r="G3094">
        <v>0.401090087890625</v>
      </c>
      <c r="H3094">
        <v>1.1000175413995601</v>
      </c>
      <c r="I3094">
        <v>1.94402265436707</v>
      </c>
      <c r="J3094">
        <f t="shared" si="49"/>
        <v>1.94402265436707</v>
      </c>
      <c r="K3094" t="str" cm="1">
        <f t="array" ref="K3094">INDEX($P$5:$P$12,MATCH(MIN(ABS(MOD(J3094 - $Q$5:$Q$12 + PI(), 2*PI()) - PI())),ABS(MOD(J3094 - $Q$5:$Q$12 + PI(), 2*PI()) - PI()),0))</f>
        <v>E</v>
      </c>
      <c r="L3094">
        <v>5.3247943542317699</v>
      </c>
      <c r="M3094">
        <v>7.8327545589870802</v>
      </c>
      <c r="N3094">
        <v>1.20360051261054</v>
      </c>
    </row>
    <row r="3095" spans="1:14" x14ac:dyDescent="0.3">
      <c r="A3095">
        <v>1683666</v>
      </c>
      <c r="B3095">
        <v>2023</v>
      </c>
      <c r="C3095">
        <v>5</v>
      </c>
      <c r="D3095">
        <v>9</v>
      </c>
      <c r="E3095">
        <v>0</v>
      </c>
      <c r="F3095">
        <v>0.50177490234375</v>
      </c>
      <c r="G3095">
        <v>0.98649291992187504</v>
      </c>
      <c r="H3095">
        <v>1.1067729368204</v>
      </c>
      <c r="I3095">
        <v>-2.6710528168310699</v>
      </c>
      <c r="J3095">
        <f t="shared" si="49"/>
        <v>3.6121324903485164</v>
      </c>
      <c r="K3095" t="str" cm="1">
        <f t="array" ref="K3095">INDEX($P$5:$P$12,MATCH(MIN(ABS(MOD(J3095 - $Q$5:$Q$12 + PI(), 2*PI()) - PI())),ABS(MOD(J3095 - $Q$5:$Q$12 + PI(), 2*PI()) - PI()),0))</f>
        <v>SW</v>
      </c>
      <c r="L3095">
        <v>5.18979836348751</v>
      </c>
      <c r="M3095">
        <v>8.08946270412868</v>
      </c>
      <c r="N3095">
        <v>1.55784606933593</v>
      </c>
    </row>
    <row r="3096" spans="1:14" x14ac:dyDescent="0.3">
      <c r="A3096">
        <v>1683669</v>
      </c>
      <c r="B3096">
        <v>2023</v>
      </c>
      <c r="C3096">
        <v>5</v>
      </c>
      <c r="D3096">
        <v>9</v>
      </c>
      <c r="E3096">
        <v>100</v>
      </c>
      <c r="F3096">
        <v>0.83461608886718697</v>
      </c>
      <c r="G3096">
        <v>0.316953125</v>
      </c>
      <c r="H3096">
        <v>0.89277281502251504</v>
      </c>
      <c r="I3096">
        <v>-1.93373289014159</v>
      </c>
      <c r="J3096">
        <f t="shared" si="49"/>
        <v>4.3494524170379965</v>
      </c>
      <c r="K3096" t="str" cm="1">
        <f t="array" ref="K3096">INDEX($P$5:$P$12,MATCH(MIN(ABS(MOD(J3096 - $Q$5:$Q$12 + PI(), 2*PI()) - PI())),ABS(MOD(J3096 - $Q$5:$Q$12 + PI(), 2*PI()) - PI()),0))</f>
        <v>W</v>
      </c>
      <c r="L3096">
        <v>5.2022188733607804</v>
      </c>
      <c r="M3096">
        <v>8.0760786268446108</v>
      </c>
      <c r="N3096">
        <v>1.5412164264255099</v>
      </c>
    </row>
    <row r="3097" spans="1:14" x14ac:dyDescent="0.3">
      <c r="A3097">
        <v>1683673</v>
      </c>
      <c r="B3097">
        <v>2023</v>
      </c>
      <c r="C3097">
        <v>5</v>
      </c>
      <c r="D3097">
        <v>9</v>
      </c>
      <c r="E3097">
        <v>200</v>
      </c>
      <c r="F3097">
        <v>1.4432812500000001</v>
      </c>
      <c r="G3097">
        <v>-0.6171875</v>
      </c>
      <c r="H3097">
        <v>1.5697073538586099</v>
      </c>
      <c r="I3097">
        <v>-1.16670183216275</v>
      </c>
      <c r="J3097">
        <f t="shared" si="49"/>
        <v>5.1164834750168362</v>
      </c>
      <c r="K3097" t="str" cm="1">
        <f t="array" ref="K3097">INDEX($P$5:$P$12,MATCH(MIN(ABS(MOD(J3097 - $Q$5:$Q$12 + PI(), 2*PI()) - PI())),ABS(MOD(J3097 - $Q$5:$Q$12 + PI(), 2*PI()) - PI()),0))</f>
        <v>NW</v>
      </c>
      <c r="L3097">
        <v>5.2144497661644396</v>
      </c>
      <c r="M3097">
        <v>8.0547333823309994</v>
      </c>
      <c r="N3097">
        <v>1.5256473753187301</v>
      </c>
    </row>
    <row r="3098" spans="1:14" x14ac:dyDescent="0.3">
      <c r="A3098">
        <v>1683676</v>
      </c>
      <c r="B3098">
        <v>2023</v>
      </c>
      <c r="C3098">
        <v>5</v>
      </c>
      <c r="D3098">
        <v>10</v>
      </c>
      <c r="E3098">
        <v>300</v>
      </c>
      <c r="F3098">
        <v>-1.9890112304687499</v>
      </c>
      <c r="G3098">
        <v>1.9556927490234299</v>
      </c>
      <c r="H3098">
        <v>2.7894264291272601</v>
      </c>
      <c r="I3098">
        <v>2.3477483078365702</v>
      </c>
      <c r="J3098">
        <f t="shared" si="49"/>
        <v>2.3477483078365702</v>
      </c>
      <c r="K3098" t="str" cm="1">
        <f t="array" ref="K3098">INDEX($P$5:$P$12,MATCH(MIN(ABS(MOD(J3098 - $Q$5:$Q$12 + PI(), 2*PI()) - PI())),ABS(MOD(J3098 - $Q$5:$Q$12 + PI(), 2*PI()) - PI()),0))</f>
        <v>SE</v>
      </c>
      <c r="L3098">
        <v>5.3329197178989602</v>
      </c>
      <c r="M3098">
        <v>7.7411766052245996</v>
      </c>
      <c r="N3098">
        <v>1.1616006957160101</v>
      </c>
    </row>
    <row r="3099" spans="1:14" x14ac:dyDescent="0.3">
      <c r="A3099">
        <v>1683680</v>
      </c>
      <c r="B3099">
        <v>2023</v>
      </c>
      <c r="C3099">
        <v>5</v>
      </c>
      <c r="D3099">
        <v>10</v>
      </c>
      <c r="E3099">
        <v>400</v>
      </c>
      <c r="F3099">
        <v>-1.8345288085937499</v>
      </c>
      <c r="G3099">
        <v>2.133095703125</v>
      </c>
      <c r="H3099">
        <v>2.81346640787672</v>
      </c>
      <c r="I3099">
        <v>2.4313037243404398</v>
      </c>
      <c r="J3099">
        <f t="shared" si="49"/>
        <v>2.4313037243404398</v>
      </c>
      <c r="K3099" t="str" cm="1">
        <f t="array" ref="K3099">INDEX($P$5:$P$12,MATCH(MIN(ABS(MOD(J3099 - $Q$5:$Q$12 + PI(), 2*PI()) - PI())),ABS(MOD(J3099 - $Q$5:$Q$12 + PI(), 2*PI()) - PI()),0))</f>
        <v>SE</v>
      </c>
      <c r="L3099">
        <v>5.3357249142471801</v>
      </c>
      <c r="M3099">
        <v>7.7305764092339402</v>
      </c>
      <c r="N3099">
        <v>1.1513534651862201</v>
      </c>
    </row>
    <row r="3100" spans="1:14" x14ac:dyDescent="0.3">
      <c r="A3100">
        <v>1683684</v>
      </c>
      <c r="B3100">
        <v>2023</v>
      </c>
      <c r="C3100">
        <v>5</v>
      </c>
      <c r="D3100">
        <v>10</v>
      </c>
      <c r="E3100">
        <v>500</v>
      </c>
      <c r="F3100">
        <v>-1.68043273925781</v>
      </c>
      <c r="G3100">
        <v>2.0572363281250001</v>
      </c>
      <c r="H3100">
        <v>2.6563274461042501</v>
      </c>
      <c r="I3100">
        <v>2.45666748716428</v>
      </c>
      <c r="J3100">
        <f t="shared" si="49"/>
        <v>2.45666748716428</v>
      </c>
      <c r="K3100" t="str" cm="1">
        <f t="array" ref="K3100">INDEX($P$5:$P$12,MATCH(MIN(ABS(MOD(J3100 - $Q$5:$Q$12 + PI(), 2*PI()) - PI())),ABS(MOD(J3100 - $Q$5:$Q$12 + PI(), 2*PI()) - PI()),0))</f>
        <v>SE</v>
      </c>
      <c r="L3100">
        <v>5.3393449195262397</v>
      </c>
      <c r="M3100">
        <v>7.7268803914388</v>
      </c>
      <c r="N3100">
        <v>1.14155499140421</v>
      </c>
    </row>
    <row r="3101" spans="1:14" x14ac:dyDescent="0.3">
      <c r="A3101">
        <v>1683687</v>
      </c>
      <c r="B3101">
        <v>2023</v>
      </c>
      <c r="C3101">
        <v>5</v>
      </c>
      <c r="D3101">
        <v>10</v>
      </c>
      <c r="E3101">
        <v>600</v>
      </c>
      <c r="F3101">
        <v>-1.86700134277343</v>
      </c>
      <c r="G3101">
        <v>2.02753356933593</v>
      </c>
      <c r="H3101">
        <v>2.7561905574001799</v>
      </c>
      <c r="I3101">
        <v>2.3973910396766298</v>
      </c>
      <c r="J3101">
        <f t="shared" si="49"/>
        <v>2.3973910396766298</v>
      </c>
      <c r="K3101" t="str" cm="1">
        <f t="array" ref="K3101">INDEX($P$5:$P$12,MATCH(MIN(ABS(MOD(J3101 - $Q$5:$Q$12 + PI(), 2*PI()) - PI())),ABS(MOD(J3101 - $Q$5:$Q$12 + PI(), 2*PI()) - PI()),0))</f>
        <v>SE</v>
      </c>
      <c r="L3101">
        <v>5.3436978267372996</v>
      </c>
      <c r="M3101">
        <v>7.7270982530381902</v>
      </c>
      <c r="N3101">
        <v>1.1327978769938101</v>
      </c>
    </row>
    <row r="3102" spans="1:14" x14ac:dyDescent="0.3">
      <c r="A3102">
        <v>1683691</v>
      </c>
      <c r="B3102">
        <v>2023</v>
      </c>
      <c r="C3102">
        <v>5</v>
      </c>
      <c r="D3102">
        <v>10</v>
      </c>
      <c r="E3102">
        <v>700</v>
      </c>
      <c r="F3102">
        <v>-2.0388562011718698</v>
      </c>
      <c r="G3102">
        <v>2.0413061523437501</v>
      </c>
      <c r="H3102">
        <v>2.88511098861958</v>
      </c>
      <c r="I3102">
        <v>2.3567949444549798</v>
      </c>
      <c r="J3102">
        <f t="shared" si="49"/>
        <v>2.3567949444549798</v>
      </c>
      <c r="K3102" t="str" cm="1">
        <f t="array" ref="K3102">INDEX($P$5:$P$12,MATCH(MIN(ABS(MOD(J3102 - $Q$5:$Q$12 + PI(), 2*PI()) - PI())),ABS(MOD(J3102 - $Q$5:$Q$12 + PI(), 2*PI()) - PI()),0))</f>
        <v>SE</v>
      </c>
      <c r="L3102">
        <v>5.3481042338955902</v>
      </c>
      <c r="M3102">
        <v>7.7306427425808302</v>
      </c>
      <c r="N3102">
        <v>1.1256158086988599</v>
      </c>
    </row>
    <row r="3103" spans="1:14" x14ac:dyDescent="0.3">
      <c r="A3103">
        <v>1683694</v>
      </c>
      <c r="B3103">
        <v>2023</v>
      </c>
      <c r="C3103">
        <v>5</v>
      </c>
      <c r="D3103">
        <v>10</v>
      </c>
      <c r="E3103">
        <v>800</v>
      </c>
      <c r="F3103">
        <v>-2.2053411865234298</v>
      </c>
      <c r="G3103">
        <v>2.0766674804687502</v>
      </c>
      <c r="H3103">
        <v>3.0292041155084002</v>
      </c>
      <c r="I3103">
        <v>2.3261536830548</v>
      </c>
      <c r="J3103">
        <f t="shared" si="49"/>
        <v>2.3261536830548</v>
      </c>
      <c r="K3103" t="str" cm="1">
        <f t="array" ref="K3103">INDEX($P$5:$P$12,MATCH(MIN(ABS(MOD(J3103 - $Q$5:$Q$12 + PI(), 2*PI()) - PI())),ABS(MOD(J3103 - $Q$5:$Q$12 + PI(), 2*PI()) - PI()),0))</f>
        <v>SE</v>
      </c>
      <c r="L3103">
        <v>5.3525636675502497</v>
      </c>
      <c r="M3103">
        <v>7.7405927446153404</v>
      </c>
      <c r="N3103">
        <v>1.12018243471781</v>
      </c>
    </row>
    <row r="3104" spans="1:14" x14ac:dyDescent="0.3">
      <c r="A3104">
        <v>1683698</v>
      </c>
      <c r="B3104">
        <v>2023</v>
      </c>
      <c r="C3104">
        <v>5</v>
      </c>
      <c r="D3104">
        <v>10</v>
      </c>
      <c r="E3104">
        <v>900</v>
      </c>
      <c r="F3104">
        <v>-2.4671258544921799</v>
      </c>
      <c r="G3104">
        <v>2.1096398925781199</v>
      </c>
      <c r="H3104">
        <v>3.2461192920564099</v>
      </c>
      <c r="I3104">
        <v>2.2782438969642298</v>
      </c>
      <c r="J3104">
        <f t="shared" si="49"/>
        <v>2.2782438969642298</v>
      </c>
      <c r="K3104" t="str" cm="1">
        <f t="array" ref="K3104">INDEX($P$5:$P$12,MATCH(MIN(ABS(MOD(J3104 - $Q$5:$Q$12 + PI(), 2*PI()) - PI())),ABS(MOD(J3104 - $Q$5:$Q$12 + PI(), 2*PI()) - PI()),0))</f>
        <v>SE</v>
      </c>
      <c r="L3104">
        <v>5.35617088965608</v>
      </c>
      <c r="M3104">
        <v>7.7554054260253897</v>
      </c>
      <c r="N3104">
        <v>1.1174662643008699</v>
      </c>
    </row>
    <row r="3105" spans="1:14" x14ac:dyDescent="0.3">
      <c r="A3105">
        <v>1683702</v>
      </c>
      <c r="B3105">
        <v>2023</v>
      </c>
      <c r="C3105">
        <v>5</v>
      </c>
      <c r="D3105">
        <v>10</v>
      </c>
      <c r="E3105">
        <v>1000</v>
      </c>
      <c r="F3105">
        <v>-2.64830017089843</v>
      </c>
      <c r="G3105">
        <v>2.8981103515625</v>
      </c>
      <c r="H3105">
        <v>3.9258804623949501</v>
      </c>
      <c r="I3105">
        <v>2.40120404427865</v>
      </c>
      <c r="J3105">
        <f t="shared" si="49"/>
        <v>2.40120404427865</v>
      </c>
      <c r="K3105" t="str" cm="1">
        <f t="array" ref="K3105">INDEX($P$5:$P$12,MATCH(MIN(ABS(MOD(J3105 - $Q$5:$Q$12 + PI(), 2*PI()) - PI())),ABS(MOD(J3105 - $Q$5:$Q$12 + PI(), 2*PI()) - PI()),0))</f>
        <v>SE</v>
      </c>
      <c r="L3105">
        <v>5.3545502673607297</v>
      </c>
      <c r="M3105">
        <v>7.7708318498399498</v>
      </c>
      <c r="N3105">
        <v>1.1183833546108599</v>
      </c>
    </row>
    <row r="3106" spans="1:14" x14ac:dyDescent="0.3">
      <c r="A3106">
        <v>1683705</v>
      </c>
      <c r="B3106">
        <v>2023</v>
      </c>
      <c r="C3106">
        <v>5</v>
      </c>
      <c r="D3106">
        <v>10</v>
      </c>
      <c r="E3106">
        <v>1100</v>
      </c>
      <c r="F3106">
        <v>-2.50397033691406</v>
      </c>
      <c r="G3106">
        <v>3.53568969726562</v>
      </c>
      <c r="H3106">
        <v>4.3325476435344301</v>
      </c>
      <c r="I3106">
        <v>2.5253854697974201</v>
      </c>
      <c r="J3106">
        <f t="shared" si="49"/>
        <v>2.5253854697974201</v>
      </c>
      <c r="K3106" t="str" cm="1">
        <f t="array" ref="K3106">INDEX($P$5:$P$12,MATCH(MIN(ABS(MOD(J3106 - $Q$5:$Q$12 + PI(), 2*PI()) - PI())),ABS(MOD(J3106 - $Q$5:$Q$12 + PI(), 2*PI()) - PI()),0))</f>
        <v>SE</v>
      </c>
      <c r="L3106">
        <v>5.3478485704309398</v>
      </c>
      <c r="M3106">
        <v>7.7853001488579601</v>
      </c>
      <c r="N3106">
        <v>1.1240865919325</v>
      </c>
    </row>
    <row r="3107" spans="1:14" x14ac:dyDescent="0.3">
      <c r="A3107">
        <v>1683709</v>
      </c>
      <c r="B3107">
        <v>2023</v>
      </c>
      <c r="C3107">
        <v>5</v>
      </c>
      <c r="D3107">
        <v>10</v>
      </c>
      <c r="E3107">
        <v>1200</v>
      </c>
      <c r="F3107">
        <v>-2.0757006835937499</v>
      </c>
      <c r="G3107">
        <v>3.9563262939453101</v>
      </c>
      <c r="H3107">
        <v>4.4677792103051104</v>
      </c>
      <c r="I3107">
        <v>2.6584172734872</v>
      </c>
      <c r="J3107">
        <f t="shared" si="49"/>
        <v>2.6584172734872</v>
      </c>
      <c r="K3107" t="str" cm="1">
        <f t="array" ref="K3107">INDEX($P$5:$P$12,MATCH(MIN(ABS(MOD(J3107 - $Q$5:$Q$12 + PI(), 2*PI()) - PI())),ABS(MOD(J3107 - $Q$5:$Q$12 + PI(), 2*PI()) - PI()),0))</f>
        <v>SE</v>
      </c>
      <c r="L3107">
        <v>5.3374373860094604</v>
      </c>
      <c r="M3107">
        <v>7.8221819135877801</v>
      </c>
      <c r="N3107">
        <v>1.13295735253228</v>
      </c>
    </row>
    <row r="3108" spans="1:14" x14ac:dyDescent="0.3">
      <c r="A3108">
        <v>1683712</v>
      </c>
      <c r="B3108">
        <v>2023</v>
      </c>
      <c r="C3108">
        <v>5</v>
      </c>
      <c r="D3108">
        <v>10</v>
      </c>
      <c r="E3108">
        <v>1300</v>
      </c>
      <c r="F3108">
        <v>-1.6665466308593699</v>
      </c>
      <c r="G3108">
        <v>4.3414849853515598</v>
      </c>
      <c r="H3108">
        <v>4.6503623031826002</v>
      </c>
      <c r="I3108">
        <v>2.77507216835986</v>
      </c>
      <c r="J3108">
        <f t="shared" si="49"/>
        <v>2.77507216835986</v>
      </c>
      <c r="K3108" t="str" cm="1">
        <f t="array" ref="K3108">INDEX($P$5:$P$12,MATCH(MIN(ABS(MOD(J3108 - $Q$5:$Q$12 + PI(), 2*PI()) - PI())),ABS(MOD(J3108 - $Q$5:$Q$12 + PI(), 2*PI()) - PI()),0))</f>
        <v>S</v>
      </c>
      <c r="L3108">
        <v>5.3212373179171504</v>
      </c>
      <c r="M3108">
        <v>7.8689005109998904</v>
      </c>
      <c r="N3108">
        <v>1.1468362808227499</v>
      </c>
    </row>
    <row r="3109" spans="1:14" x14ac:dyDescent="0.3">
      <c r="A3109">
        <v>1683716</v>
      </c>
      <c r="B3109">
        <v>2023</v>
      </c>
      <c r="C3109">
        <v>5</v>
      </c>
      <c r="D3109">
        <v>10</v>
      </c>
      <c r="E3109">
        <v>1400</v>
      </c>
      <c r="F3109">
        <v>-1.20054626464843</v>
      </c>
      <c r="G3109">
        <v>4.6779821777343704</v>
      </c>
      <c r="H3109">
        <v>4.8295785104666997</v>
      </c>
      <c r="I3109">
        <v>2.8903766307013998</v>
      </c>
      <c r="J3109">
        <f t="shared" si="49"/>
        <v>2.8903766307013998</v>
      </c>
      <c r="K3109" t="str" cm="1">
        <f t="array" ref="K3109">INDEX($P$5:$P$12,MATCH(MIN(ABS(MOD(J3109 - $Q$5:$Q$12 + PI(), 2*PI()) - PI())),ABS(MOD(J3109 - $Q$5:$Q$12 + PI(), 2*PI()) - PI()),0))</f>
        <v>S</v>
      </c>
      <c r="L3109">
        <v>5.2998340248684004</v>
      </c>
      <c r="M3109">
        <v>7.9299180772569402</v>
      </c>
      <c r="N3109">
        <v>1.1657290988498199</v>
      </c>
    </row>
    <row r="3110" spans="1:14" x14ac:dyDescent="0.3">
      <c r="A3110">
        <v>1683720</v>
      </c>
      <c r="B3110">
        <v>2023</v>
      </c>
      <c r="C3110">
        <v>5</v>
      </c>
      <c r="D3110">
        <v>10</v>
      </c>
      <c r="E3110">
        <v>1500</v>
      </c>
      <c r="F3110">
        <v>-0.81662841796874996</v>
      </c>
      <c r="G3110">
        <v>4.7390148925781199</v>
      </c>
      <c r="H3110">
        <v>4.8088610008100003</v>
      </c>
      <c r="I3110">
        <v>2.9709482478979701</v>
      </c>
      <c r="J3110">
        <f t="shared" si="49"/>
        <v>2.9709482478979701</v>
      </c>
      <c r="K3110" t="str" cm="1">
        <f t="array" ref="K3110">INDEX($P$5:$P$12,MATCH(MIN(ABS(MOD(J3110 - $Q$5:$Q$12 + PI(), 2*PI()) - PI())),ABS(MOD(J3110 - $Q$5:$Q$12 + PI(), 2*PI()) - PI()),0))</f>
        <v>S</v>
      </c>
      <c r="L3110">
        <v>5.2785647184131603</v>
      </c>
      <c r="M3110">
        <v>8.0156271192762496</v>
      </c>
      <c r="N3110">
        <v>1.1886506610446499</v>
      </c>
    </row>
    <row r="3111" spans="1:14" x14ac:dyDescent="0.3">
      <c r="A3111">
        <v>1683723</v>
      </c>
      <c r="B3111">
        <v>2023</v>
      </c>
      <c r="C3111">
        <v>5</v>
      </c>
      <c r="D3111">
        <v>10</v>
      </c>
      <c r="E3111">
        <v>1600</v>
      </c>
      <c r="F3111">
        <v>-0.50226074218750005</v>
      </c>
      <c r="G3111">
        <v>4.5267248535156197</v>
      </c>
      <c r="H3111">
        <v>4.5545036779630301</v>
      </c>
      <c r="I3111">
        <v>3.0310900818622502</v>
      </c>
      <c r="J3111">
        <f t="shared" si="49"/>
        <v>3.0310900818622502</v>
      </c>
      <c r="K3111" t="str" cm="1">
        <f t="array" ref="K3111">INDEX($P$5:$P$12,MATCH(MIN(ABS(MOD(J3111 - $Q$5:$Q$12 + PI(), 2*PI()) - PI())),ABS(MOD(J3111 - $Q$5:$Q$12 + PI(), 2*PI()) - PI()),0))</f>
        <v>S</v>
      </c>
      <c r="L3111">
        <v>5.2643640333045703</v>
      </c>
      <c r="M3111">
        <v>8.1431986490885393</v>
      </c>
      <c r="N3111">
        <v>1.21324719323052</v>
      </c>
    </row>
    <row r="3112" spans="1:14" x14ac:dyDescent="0.3">
      <c r="A3112">
        <v>1683727</v>
      </c>
      <c r="B3112">
        <v>2023</v>
      </c>
      <c r="C3112">
        <v>5</v>
      </c>
      <c r="D3112">
        <v>10</v>
      </c>
      <c r="E3112">
        <v>1700</v>
      </c>
      <c r="F3112">
        <v>-0.21942993164062499</v>
      </c>
      <c r="G3112">
        <v>4.3843231201171804</v>
      </c>
      <c r="H3112">
        <v>4.3898107836777998</v>
      </c>
      <c r="I3112">
        <v>3.0915856204832699</v>
      </c>
      <c r="J3112">
        <f t="shared" si="49"/>
        <v>3.0915856204832699</v>
      </c>
      <c r="K3112" t="str" cm="1">
        <f t="array" ref="K3112">INDEX($P$5:$P$12,MATCH(MIN(ABS(MOD(J3112 - $Q$5:$Q$12 + PI(), 2*PI()) - PI())),ABS(MOD(J3112 - $Q$5:$Q$12 + PI(), 2*PI()) - PI()),0))</f>
        <v>S</v>
      </c>
      <c r="L3112">
        <v>5.2546530827057003</v>
      </c>
      <c r="M3112">
        <v>8.2974084218343105</v>
      </c>
      <c r="N3112">
        <v>1.2397940953572499</v>
      </c>
    </row>
    <row r="3113" spans="1:14" x14ac:dyDescent="0.3">
      <c r="A3113">
        <v>1683730</v>
      </c>
      <c r="B3113">
        <v>2023</v>
      </c>
      <c r="C3113">
        <v>5</v>
      </c>
      <c r="D3113">
        <v>10</v>
      </c>
      <c r="E3113">
        <v>1800</v>
      </c>
      <c r="F3113">
        <v>5.6582641601562497E-2</v>
      </c>
      <c r="G3113">
        <v>4.3115008544921798</v>
      </c>
      <c r="H3113">
        <v>4.3118721239871496</v>
      </c>
      <c r="I3113">
        <v>-3.1284697538311801</v>
      </c>
      <c r="J3113">
        <f t="shared" si="49"/>
        <v>3.1547155533484061</v>
      </c>
      <c r="K3113" t="str" cm="1">
        <f t="array" ref="K3113">INDEX($P$5:$P$12,MATCH(MIN(ABS(MOD(J3113 - $Q$5:$Q$12 + PI(), 2*PI()) - PI())),ABS(MOD(J3113 - $Q$5:$Q$12 + PI(), 2*PI()) - PI()),0))</f>
        <v>S</v>
      </c>
      <c r="L3113">
        <v>5.2454955961627103</v>
      </c>
      <c r="M3113">
        <v>8.45858881208631</v>
      </c>
      <c r="N3113">
        <v>1.2688579559326101</v>
      </c>
    </row>
    <row r="3114" spans="1:14" x14ac:dyDescent="0.3">
      <c r="A3114">
        <v>1683734</v>
      </c>
      <c r="B3114">
        <v>2023</v>
      </c>
      <c r="C3114">
        <v>5</v>
      </c>
      <c r="D3114">
        <v>10</v>
      </c>
      <c r="E3114">
        <v>1900</v>
      </c>
      <c r="F3114">
        <v>0.240814208984375</v>
      </c>
      <c r="G3114">
        <v>4.1394830322265603</v>
      </c>
      <c r="H3114">
        <v>4.1464817927178199</v>
      </c>
      <c r="I3114">
        <v>-3.08348320056318</v>
      </c>
      <c r="J3114">
        <f t="shared" si="49"/>
        <v>3.1997021066164062</v>
      </c>
      <c r="K3114" t="str" cm="1">
        <f t="array" ref="K3114">INDEX($P$5:$P$12,MATCH(MIN(ABS(MOD(J3114 - $Q$5:$Q$12 + PI(), 2*PI()) - PI())),ABS(MOD(J3114 - $Q$5:$Q$12 + PI(), 2*PI()) - PI()),0))</f>
        <v>S</v>
      </c>
      <c r="L3114">
        <v>5.2360256320518204</v>
      </c>
      <c r="M3114">
        <v>8.6162303288777604</v>
      </c>
      <c r="N3114">
        <v>1.29994837443033</v>
      </c>
    </row>
    <row r="3115" spans="1:14" x14ac:dyDescent="0.3">
      <c r="A3115">
        <v>1683738</v>
      </c>
      <c r="B3115">
        <v>2023</v>
      </c>
      <c r="C3115">
        <v>5</v>
      </c>
      <c r="D3115">
        <v>10</v>
      </c>
      <c r="E3115">
        <v>2000</v>
      </c>
      <c r="F3115">
        <v>0.182661743164062</v>
      </c>
      <c r="G3115">
        <v>4.1027148437500003</v>
      </c>
      <c r="H3115">
        <v>4.1067790787358298</v>
      </c>
      <c r="I3115">
        <v>-3.0970998722612899</v>
      </c>
      <c r="J3115">
        <f t="shared" si="49"/>
        <v>3.1860854349182963</v>
      </c>
      <c r="K3115" t="str" cm="1">
        <f t="array" ref="K3115">INDEX($P$5:$P$12,MATCH(MIN(ABS(MOD(J3115 - $Q$5:$Q$12 + PI(), 2*PI()) - PI())),ABS(MOD(J3115 - $Q$5:$Q$12 + PI(), 2*PI()) - PI()),0))</f>
        <v>S</v>
      </c>
      <c r="L3115">
        <v>5.2266882341818599</v>
      </c>
      <c r="M3115">
        <v>8.7646848890516402</v>
      </c>
      <c r="N3115">
        <v>1.3317850960625499</v>
      </c>
    </row>
    <row r="3116" spans="1:14" x14ac:dyDescent="0.3">
      <c r="A3116">
        <v>1683741</v>
      </c>
      <c r="B3116">
        <v>2023</v>
      </c>
      <c r="C3116">
        <v>5</v>
      </c>
      <c r="D3116">
        <v>10</v>
      </c>
      <c r="E3116">
        <v>2100</v>
      </c>
      <c r="F3116">
        <v>0.184865112304687</v>
      </c>
      <c r="G3116">
        <v>4.0081323242187503</v>
      </c>
      <c r="H3116">
        <v>4.0123932805988201</v>
      </c>
      <c r="I3116">
        <v>-3.0955028098783601</v>
      </c>
      <c r="J3116">
        <f t="shared" si="49"/>
        <v>3.1876824973012261</v>
      </c>
      <c r="K3116" t="str" cm="1">
        <f t="array" ref="K3116">INDEX($P$5:$P$12,MATCH(MIN(ABS(MOD(J3116 - $Q$5:$Q$12 + PI(), 2*PI()) - PI())),ABS(MOD(J3116 - $Q$5:$Q$12 + PI(), 2*PI()) - PI()),0))</f>
        <v>S</v>
      </c>
      <c r="L3116">
        <v>5.2166539166453001</v>
      </c>
      <c r="M3116">
        <v>8.8960120942857497</v>
      </c>
      <c r="N3116">
        <v>1.3636230892605199</v>
      </c>
    </row>
    <row r="3117" spans="1:14" x14ac:dyDescent="0.3">
      <c r="A3117">
        <v>1683745</v>
      </c>
      <c r="B3117">
        <v>2023</v>
      </c>
      <c r="C3117">
        <v>5</v>
      </c>
      <c r="D3117">
        <v>10</v>
      </c>
      <c r="E3117">
        <v>2200</v>
      </c>
      <c r="F3117">
        <v>-0.12681640625000001</v>
      </c>
      <c r="G3117">
        <v>4.0685321044921796</v>
      </c>
      <c r="H3117">
        <v>4.0705080624140502</v>
      </c>
      <c r="I3117">
        <v>3.1104326783313101</v>
      </c>
      <c r="J3117">
        <f t="shared" si="49"/>
        <v>3.1104326783313101</v>
      </c>
      <c r="K3117" t="str" cm="1">
        <f t="array" ref="K3117">INDEX($P$5:$P$12,MATCH(MIN(ABS(MOD(J3117 - $Q$5:$Q$12 + PI(), 2*PI()) - PI())),ABS(MOD(J3117 - $Q$5:$Q$12 + PI(), 2*PI()) - PI()),0))</f>
        <v>S</v>
      </c>
      <c r="L3117">
        <v>5.2056826398558904</v>
      </c>
      <c r="M3117">
        <v>9.0171744028727208</v>
      </c>
      <c r="N3117">
        <v>1.39319992065429</v>
      </c>
    </row>
    <row r="3118" spans="1:14" x14ac:dyDescent="0.3">
      <c r="A3118">
        <v>1683748</v>
      </c>
      <c r="B3118">
        <v>2023</v>
      </c>
      <c r="C3118">
        <v>5</v>
      </c>
      <c r="D3118">
        <v>10</v>
      </c>
      <c r="E3118">
        <v>2300</v>
      </c>
      <c r="F3118">
        <v>-2.6109619140624998E-2</v>
      </c>
      <c r="G3118">
        <v>4.2768347167968699</v>
      </c>
      <c r="H3118">
        <v>4.2769144142723503</v>
      </c>
      <c r="I3118">
        <v>3.1354878362398799</v>
      </c>
      <c r="J3118">
        <f t="shared" si="49"/>
        <v>3.1354878362398799</v>
      </c>
      <c r="K3118" t="str" cm="1">
        <f t="array" ref="K3118">INDEX($P$5:$P$12,MATCH(MIN(ABS(MOD(J3118 - $Q$5:$Q$12 + PI(), 2*PI()) - PI())),ABS(MOD(J3118 - $Q$5:$Q$12 + PI(), 2*PI()) - PI()),0))</f>
        <v>S</v>
      </c>
      <c r="L3118">
        <v>5.1935992269952704</v>
      </c>
      <c r="M3118">
        <v>9.1009698443942604</v>
      </c>
      <c r="N3118">
        <v>1.4223757849799199</v>
      </c>
    </row>
    <row r="3119" spans="1:14" x14ac:dyDescent="0.3">
      <c r="A3119">
        <v>1683752</v>
      </c>
      <c r="B3119">
        <v>2023</v>
      </c>
      <c r="C3119">
        <v>5</v>
      </c>
      <c r="D3119">
        <v>10</v>
      </c>
      <c r="E3119">
        <v>0</v>
      </c>
      <c r="F3119">
        <v>-1.1842980957031199</v>
      </c>
      <c r="G3119">
        <v>0.39504150390624998</v>
      </c>
      <c r="H3119">
        <v>1.24844694292331</v>
      </c>
      <c r="I3119">
        <v>1.89275620982485</v>
      </c>
      <c r="J3119">
        <f t="shared" si="49"/>
        <v>1.89275620982485</v>
      </c>
      <c r="K3119" t="str" cm="1">
        <f t="array" ref="K3119">INDEX($P$5:$P$12,MATCH(MIN(ABS(MOD(J3119 - $Q$5:$Q$12 + PI(), 2*PI()) - PI())),ABS(MOD(J3119 - $Q$5:$Q$12 + PI(), 2*PI()) - PI()),0))</f>
        <v>E</v>
      </c>
      <c r="L3119">
        <v>5.3263013483206096</v>
      </c>
      <c r="M3119">
        <v>7.8193201488918698</v>
      </c>
      <c r="N3119">
        <v>1.19158840179443</v>
      </c>
    </row>
    <row r="3120" spans="1:14" x14ac:dyDescent="0.3">
      <c r="A3120">
        <v>1683756</v>
      </c>
      <c r="B3120">
        <v>2023</v>
      </c>
      <c r="C3120">
        <v>5</v>
      </c>
      <c r="D3120">
        <v>10</v>
      </c>
      <c r="E3120">
        <v>100</v>
      </c>
      <c r="F3120">
        <v>-1.5540478515625</v>
      </c>
      <c r="G3120">
        <v>0.74978881835937505</v>
      </c>
      <c r="H3120">
        <v>1.72547036980725</v>
      </c>
      <c r="I3120">
        <v>2.0203256812449299</v>
      </c>
      <c r="J3120">
        <f t="shared" si="49"/>
        <v>2.0203256812449299</v>
      </c>
      <c r="K3120" t="str" cm="1">
        <f t="array" ref="K3120">INDEX($P$5:$P$12,MATCH(MIN(ABS(MOD(J3120 - $Q$5:$Q$12 + PI(), 2*PI()) - PI())),ABS(MOD(J3120 - $Q$5:$Q$12 + PI(), 2*PI()) - PI()),0))</f>
        <v>SE</v>
      </c>
      <c r="L3120">
        <v>5.3281520677341403</v>
      </c>
      <c r="M3120">
        <v>7.8018064498901296</v>
      </c>
      <c r="N3120">
        <v>1.18022717369927</v>
      </c>
    </row>
    <row r="3121" spans="1:14" x14ac:dyDescent="0.3">
      <c r="A3121">
        <v>1683759</v>
      </c>
      <c r="B3121">
        <v>2023</v>
      </c>
      <c r="C3121">
        <v>5</v>
      </c>
      <c r="D3121">
        <v>10</v>
      </c>
      <c r="E3121">
        <v>200</v>
      </c>
      <c r="F3121">
        <v>-1.9411437988281199</v>
      </c>
      <c r="G3121">
        <v>1.38768249511718</v>
      </c>
      <c r="H3121">
        <v>2.3861479323343602</v>
      </c>
      <c r="I3121">
        <v>2.19143840299227</v>
      </c>
      <c r="J3121">
        <f t="shared" si="49"/>
        <v>2.19143840299227</v>
      </c>
      <c r="K3121" t="str" cm="1">
        <f t="array" ref="K3121">INDEX($P$5:$P$12,MATCH(MIN(ABS(MOD(J3121 - $Q$5:$Q$12 + PI(), 2*PI()) - PI())),ABS(MOD(J3121 - $Q$5:$Q$12 + PI(), 2*PI()) - PI()),0))</f>
        <v>SE</v>
      </c>
      <c r="L3121">
        <v>5.3307200652012696</v>
      </c>
      <c r="M3121">
        <v>7.7642560535007004</v>
      </c>
      <c r="N3121">
        <v>1.17133882310655</v>
      </c>
    </row>
    <row r="3122" spans="1:14" x14ac:dyDescent="0.3">
      <c r="A3122">
        <v>1683763</v>
      </c>
      <c r="B3122">
        <v>2023</v>
      </c>
      <c r="C3122">
        <v>5</v>
      </c>
      <c r="D3122">
        <v>11</v>
      </c>
      <c r="E3122">
        <v>300</v>
      </c>
      <c r="F3122">
        <v>0.23493286132812499</v>
      </c>
      <c r="G3122">
        <v>5.2293304443359299</v>
      </c>
      <c r="H3122">
        <v>5.2346050801746697</v>
      </c>
      <c r="I3122">
        <v>-3.0966968497285099</v>
      </c>
      <c r="J3122">
        <f t="shared" si="49"/>
        <v>3.1864884574510763</v>
      </c>
      <c r="K3122" t="str" cm="1">
        <f t="array" ref="K3122">INDEX($P$5:$P$12,MATCH(MIN(ABS(MOD(J3122 - $Q$5:$Q$12 + PI(), 2*PI()) - PI())),ABS(MOD(J3122 - $Q$5:$Q$12 + PI(), 2*PI()) - PI()),0))</f>
        <v>S</v>
      </c>
      <c r="L3122">
        <v>5.1220101427379197</v>
      </c>
      <c r="M3122">
        <v>9.1710905498928401</v>
      </c>
      <c r="N3122">
        <v>1.51338640848795</v>
      </c>
    </row>
    <row r="3123" spans="1:14" x14ac:dyDescent="0.3">
      <c r="A3123">
        <v>1683766</v>
      </c>
      <c r="B3123">
        <v>2023</v>
      </c>
      <c r="C3123">
        <v>5</v>
      </c>
      <c r="D3123">
        <v>11</v>
      </c>
      <c r="E3123">
        <v>400</v>
      </c>
      <c r="F3123">
        <v>0.529515380859375</v>
      </c>
      <c r="G3123">
        <v>5.2473883056640602</v>
      </c>
      <c r="H3123">
        <v>5.2740374068626599</v>
      </c>
      <c r="I3123">
        <v>-3.04102282322311</v>
      </c>
      <c r="J3123">
        <f t="shared" si="49"/>
        <v>3.2421624839564762</v>
      </c>
      <c r="K3123" t="str" cm="1">
        <f t="array" ref="K3123">INDEX($P$5:$P$12,MATCH(MIN(ABS(MOD(J3123 - $Q$5:$Q$12 + PI(), 2*PI()) - PI())),ABS(MOD(J3123 - $Q$5:$Q$12 + PI(), 2*PI()) - PI()),0))</f>
        <v>S</v>
      </c>
      <c r="L3123">
        <v>5.0999818945533599</v>
      </c>
      <c r="M3123">
        <v>9.1434405644734706</v>
      </c>
      <c r="N3123">
        <v>1.5273014704386301</v>
      </c>
    </row>
    <row r="3124" spans="1:14" x14ac:dyDescent="0.3">
      <c r="A3124">
        <v>1683770</v>
      </c>
      <c r="B3124">
        <v>2023</v>
      </c>
      <c r="C3124">
        <v>5</v>
      </c>
      <c r="D3124">
        <v>11</v>
      </c>
      <c r="E3124">
        <v>500</v>
      </c>
      <c r="F3124">
        <v>0.70543212890624996</v>
      </c>
      <c r="G3124">
        <v>5.1555865478515601</v>
      </c>
      <c r="H3124">
        <v>5.2036244235034097</v>
      </c>
      <c r="I3124">
        <v>-3.0056084089331598</v>
      </c>
      <c r="J3124">
        <f t="shared" si="49"/>
        <v>3.2775768982464264</v>
      </c>
      <c r="K3124" t="str" cm="1">
        <f t="array" ref="K3124">INDEX($P$5:$P$12,MATCH(MIN(ABS(MOD(J3124 - $Q$5:$Q$12 + PI(), 2*PI()) - PI())),ABS(MOD(J3124 - $Q$5:$Q$12 + PI(), 2*PI()) - PI()),0))</f>
        <v>S</v>
      </c>
      <c r="L3124">
        <v>5.0769660278738904</v>
      </c>
      <c r="M3124">
        <v>9.1047947141859193</v>
      </c>
      <c r="N3124">
        <v>1.5375657611422999</v>
      </c>
    </row>
    <row r="3125" spans="1:14" x14ac:dyDescent="0.3">
      <c r="A3125">
        <v>1683774</v>
      </c>
      <c r="B3125">
        <v>2023</v>
      </c>
      <c r="C3125">
        <v>5</v>
      </c>
      <c r="D3125">
        <v>11</v>
      </c>
      <c r="E3125">
        <v>600</v>
      </c>
      <c r="F3125">
        <v>0.53780395507812495</v>
      </c>
      <c r="G3125">
        <v>5.1892327880859304</v>
      </c>
      <c r="H3125">
        <v>5.2170269333255099</v>
      </c>
      <c r="I3125">
        <v>-3.03832290493615</v>
      </c>
      <c r="J3125">
        <f t="shared" si="49"/>
        <v>3.2448624022434363</v>
      </c>
      <c r="K3125" t="str" cm="1">
        <f t="array" ref="K3125">INDEX($P$5:$P$12,MATCH(MIN(ABS(MOD(J3125 - $Q$5:$Q$12 + PI(), 2*PI()) - PI())),ABS(MOD(J3125 - $Q$5:$Q$12 + PI(), 2*PI()) - PI()),0))</f>
        <v>S</v>
      </c>
      <c r="L3125">
        <v>5.0542460679822101</v>
      </c>
      <c r="M3125">
        <v>9.0614976882934499</v>
      </c>
      <c r="N3125">
        <v>1.5438528060912999</v>
      </c>
    </row>
    <row r="3126" spans="1:14" x14ac:dyDescent="0.3">
      <c r="A3126">
        <v>1683777</v>
      </c>
      <c r="B3126">
        <v>2023</v>
      </c>
      <c r="C3126">
        <v>5</v>
      </c>
      <c r="D3126">
        <v>11</v>
      </c>
      <c r="E3126">
        <v>700</v>
      </c>
      <c r="F3126">
        <v>0.49440917968749998</v>
      </c>
      <c r="G3126">
        <v>5.20536437988281</v>
      </c>
      <c r="H3126">
        <v>5.2287913291995096</v>
      </c>
      <c r="I3126">
        <v>-3.04689602984595</v>
      </c>
      <c r="J3126">
        <f t="shared" si="49"/>
        <v>3.2362892773336362</v>
      </c>
      <c r="K3126" t="str" cm="1">
        <f t="array" ref="K3126">INDEX($P$5:$P$12,MATCH(MIN(ABS(MOD(J3126 - $Q$5:$Q$12 + PI(), 2*PI()) - PI())),ABS(MOD(J3126 - $Q$5:$Q$12 + PI(), 2*PI()) - PI()),0))</f>
        <v>S</v>
      </c>
      <c r="L3126">
        <v>5.03086990519793</v>
      </c>
      <c r="M3126">
        <v>9.0103462007310604</v>
      </c>
      <c r="N3126">
        <v>1.5469890170627101</v>
      </c>
    </row>
    <row r="3127" spans="1:14" x14ac:dyDescent="0.3">
      <c r="A3127">
        <v>1683781</v>
      </c>
      <c r="B3127">
        <v>2023</v>
      </c>
      <c r="C3127">
        <v>5</v>
      </c>
      <c r="D3127">
        <v>11</v>
      </c>
      <c r="E3127">
        <v>800</v>
      </c>
      <c r="F3127">
        <v>0.25886413574218697</v>
      </c>
      <c r="G3127">
        <v>5.2958886718749998</v>
      </c>
      <c r="H3127">
        <v>5.3022115636465701</v>
      </c>
      <c r="I3127">
        <v>-3.0927513200616499</v>
      </c>
      <c r="J3127">
        <f t="shared" si="49"/>
        <v>3.1904339871179364</v>
      </c>
      <c r="K3127" t="str" cm="1">
        <f t="array" ref="K3127">INDEX($P$5:$P$12,MATCH(MIN(ABS(MOD(J3127 - $Q$5:$Q$12 + PI(), 2*PI()) - PI())),ABS(MOD(J3127 - $Q$5:$Q$12 + PI(), 2*PI()) - PI()),0))</f>
        <v>S</v>
      </c>
      <c r="L3127">
        <v>5.0076229944985604</v>
      </c>
      <c r="M3127">
        <v>8.9568346871269995</v>
      </c>
      <c r="N3127">
        <v>1.5470354292127799</v>
      </c>
    </row>
    <row r="3128" spans="1:14" x14ac:dyDescent="0.3">
      <c r="A3128">
        <v>1683784</v>
      </c>
      <c r="B3128">
        <v>2023</v>
      </c>
      <c r="C3128">
        <v>5</v>
      </c>
      <c r="D3128">
        <v>11</v>
      </c>
      <c r="E3128">
        <v>900</v>
      </c>
      <c r="F3128">
        <v>-2.6472167968750002E-2</v>
      </c>
      <c r="G3128">
        <v>5.5021673583984301</v>
      </c>
      <c r="H3128">
        <v>5.5022310398148599</v>
      </c>
      <c r="I3128">
        <v>3.1367814652000199</v>
      </c>
      <c r="J3128">
        <f t="shared" si="49"/>
        <v>3.1367814652000199</v>
      </c>
      <c r="K3128" t="str" cm="1">
        <f t="array" ref="K3128">INDEX($P$5:$P$12,MATCH(MIN(ABS(MOD(J3128 - $Q$5:$Q$12 + PI(), 2*PI()) - PI())),ABS(MOD(J3128 - $Q$5:$Q$12 + PI(), 2*PI()) - PI()),0))</f>
        <v>S</v>
      </c>
      <c r="L3128">
        <v>4.9821731169454697</v>
      </c>
      <c r="M3128">
        <v>8.8916897243923607</v>
      </c>
      <c r="N3128">
        <v>1.54564719729953</v>
      </c>
    </row>
    <row r="3129" spans="1:14" x14ac:dyDescent="0.3">
      <c r="A3129">
        <v>1683788</v>
      </c>
      <c r="B3129">
        <v>2023</v>
      </c>
      <c r="C3129">
        <v>5</v>
      </c>
      <c r="D3129">
        <v>11</v>
      </c>
      <c r="E3129">
        <v>1000</v>
      </c>
      <c r="F3129">
        <v>-6.8535766601562506E-2</v>
      </c>
      <c r="G3129">
        <v>5.6345239257812496</v>
      </c>
      <c r="H3129">
        <v>5.6349407291918299</v>
      </c>
      <c r="I3129">
        <v>3.1294297117319099</v>
      </c>
      <c r="J3129">
        <f t="shared" si="49"/>
        <v>3.1294297117319099</v>
      </c>
      <c r="K3129" t="str" cm="1">
        <f t="array" ref="K3129">INDEX($P$5:$P$12,MATCH(MIN(ABS(MOD(J3129 - $Q$5:$Q$12 + PI(), 2*PI()) - PI())),ABS(MOD(J3129 - $Q$5:$Q$12 + PI(), 2*PI()) - PI()),0))</f>
        <v>S</v>
      </c>
      <c r="L3129">
        <v>4.9577667250888302</v>
      </c>
      <c r="M3129">
        <v>8.8349631627400704</v>
      </c>
      <c r="N3129">
        <v>1.5408089955647699</v>
      </c>
    </row>
    <row r="3130" spans="1:14" x14ac:dyDescent="0.3">
      <c r="A3130">
        <v>1683792</v>
      </c>
      <c r="B3130">
        <v>2023</v>
      </c>
      <c r="C3130">
        <v>5</v>
      </c>
      <c r="D3130">
        <v>11</v>
      </c>
      <c r="E3130">
        <v>1100</v>
      </c>
      <c r="F3130">
        <v>-0.31464599609374999</v>
      </c>
      <c r="G3130">
        <v>5.9369464111328103</v>
      </c>
      <c r="H3130">
        <v>5.9452783611468103</v>
      </c>
      <c r="I3130">
        <v>3.0886442388595898</v>
      </c>
      <c r="J3130">
        <f t="shared" si="49"/>
        <v>3.0886442388595898</v>
      </c>
      <c r="K3130" t="str" cm="1">
        <f t="array" ref="K3130">INDEX($P$5:$P$12,MATCH(MIN(ABS(MOD(J3130 - $Q$5:$Q$12 + PI(), 2*PI()) - PI())),ABS(MOD(J3130 - $Q$5:$Q$12 + PI(), 2*PI()) - PI()),0))</f>
        <v>S</v>
      </c>
      <c r="L3130">
        <v>4.9251090316361203</v>
      </c>
      <c r="M3130">
        <v>8.7395691341823998</v>
      </c>
      <c r="N3130">
        <v>1.53961043887668</v>
      </c>
    </row>
    <row r="3131" spans="1:14" x14ac:dyDescent="0.3">
      <c r="A3131">
        <v>1683795</v>
      </c>
      <c r="B3131">
        <v>2023</v>
      </c>
      <c r="C3131">
        <v>5</v>
      </c>
      <c r="D3131">
        <v>11</v>
      </c>
      <c r="E3131">
        <v>1200</v>
      </c>
      <c r="F3131">
        <v>-0.463529052734375</v>
      </c>
      <c r="G3131">
        <v>6.1204431152343703</v>
      </c>
      <c r="H3131">
        <v>6.1379706018804496</v>
      </c>
      <c r="I3131">
        <v>3.0660023970215802</v>
      </c>
      <c r="J3131">
        <f t="shared" si="49"/>
        <v>3.0660023970215802</v>
      </c>
      <c r="K3131" t="str" cm="1">
        <f t="array" ref="K3131">INDEX($P$5:$P$12,MATCH(MIN(ABS(MOD(J3131 - $Q$5:$Q$12 + PI(), 2*PI()) - PI())),ABS(MOD(J3131 - $Q$5:$Q$12 + PI(), 2*PI()) - PI()),0))</f>
        <v>S</v>
      </c>
      <c r="L3131">
        <v>4.8841787312986202</v>
      </c>
      <c r="M3131">
        <v>8.6220600340101399</v>
      </c>
      <c r="N3131">
        <v>1.54084746042887</v>
      </c>
    </row>
    <row r="3132" spans="1:14" x14ac:dyDescent="0.3">
      <c r="A3132">
        <v>1683799</v>
      </c>
      <c r="B3132">
        <v>2023</v>
      </c>
      <c r="C3132">
        <v>5</v>
      </c>
      <c r="D3132">
        <v>11</v>
      </c>
      <c r="E3132">
        <v>1300</v>
      </c>
      <c r="F3132">
        <v>-0.56032165527343702</v>
      </c>
      <c r="G3132">
        <v>6.0531958007812499</v>
      </c>
      <c r="H3132">
        <v>6.0790739228902302</v>
      </c>
      <c r="I3132">
        <v>3.0492894343977799</v>
      </c>
      <c r="J3132">
        <f t="shared" si="49"/>
        <v>3.0492894343977799</v>
      </c>
      <c r="K3132" t="str" cm="1">
        <f t="array" ref="K3132">INDEX($P$5:$P$12,MATCH(MIN(ABS(MOD(J3132 - $Q$5:$Q$12 + PI(), 2*PI()) - PI())),ABS(MOD(J3132 - $Q$5:$Q$12 + PI(), 2*PI()) - PI()),0))</f>
        <v>S</v>
      </c>
      <c r="L3132">
        <v>4.8417324413059299</v>
      </c>
      <c r="M3132">
        <v>8.5074177847968198</v>
      </c>
      <c r="N3132">
        <v>1.5418329238891599</v>
      </c>
    </row>
    <row r="3133" spans="1:14" x14ac:dyDescent="0.3">
      <c r="A3133">
        <v>1683802</v>
      </c>
      <c r="B3133">
        <v>2023</v>
      </c>
      <c r="C3133">
        <v>5</v>
      </c>
      <c r="D3133">
        <v>11</v>
      </c>
      <c r="E3133">
        <v>1400</v>
      </c>
      <c r="F3133">
        <v>-0.64072631835937499</v>
      </c>
      <c r="G3133">
        <v>5.9163977050781202</v>
      </c>
      <c r="H3133">
        <v>5.9509908435227796</v>
      </c>
      <c r="I3133">
        <v>3.03371637814563</v>
      </c>
      <c r="J3133">
        <f t="shared" si="49"/>
        <v>3.03371637814563</v>
      </c>
      <c r="K3133" t="str" cm="1">
        <f t="array" ref="K3133">INDEX($P$5:$P$12,MATCH(MIN(ABS(MOD(J3133 - $Q$5:$Q$12 + PI(), 2*PI()) - PI())),ABS(MOD(J3133 - $Q$5:$Q$12 + PI(), 2*PI()) - PI()),0))</f>
        <v>S</v>
      </c>
      <c r="L3133">
        <v>4.8055915698728304</v>
      </c>
      <c r="M3133">
        <v>8.4171259138319208</v>
      </c>
      <c r="N3133">
        <v>1.5396797392103401</v>
      </c>
    </row>
    <row r="3134" spans="1:14" x14ac:dyDescent="0.3">
      <c r="A3134">
        <v>1683806</v>
      </c>
      <c r="B3134">
        <v>2023</v>
      </c>
      <c r="C3134">
        <v>5</v>
      </c>
      <c r="D3134">
        <v>11</v>
      </c>
      <c r="E3134">
        <v>1500</v>
      </c>
      <c r="F3134">
        <v>-0.76602478027343701</v>
      </c>
      <c r="G3134">
        <v>5.8596594238281199</v>
      </c>
      <c r="H3134">
        <v>5.90951796065049</v>
      </c>
      <c r="I3134">
        <v>3.0116012742067899</v>
      </c>
      <c r="J3134">
        <f t="shared" si="49"/>
        <v>3.0116012742067899</v>
      </c>
      <c r="K3134" t="str" cm="1">
        <f t="array" ref="K3134">INDEX($P$5:$P$12,MATCH(MIN(ABS(MOD(J3134 - $Q$5:$Q$12 + PI(), 2*PI()) - PI())),ABS(MOD(J3134 - $Q$5:$Q$12 + PI(), 2*PI()) - PI()),0))</f>
        <v>S</v>
      </c>
      <c r="L3134">
        <v>4.7764298375737502</v>
      </c>
      <c r="M3134">
        <v>8.3495327631632392</v>
      </c>
      <c r="N3134">
        <v>1.5346925523546</v>
      </c>
    </row>
    <row r="3135" spans="1:14" x14ac:dyDescent="0.3">
      <c r="A3135">
        <v>1683810</v>
      </c>
      <c r="B3135">
        <v>2023</v>
      </c>
      <c r="C3135">
        <v>5</v>
      </c>
      <c r="D3135">
        <v>11</v>
      </c>
      <c r="E3135">
        <v>1600</v>
      </c>
      <c r="F3135">
        <v>-0.91132080078125</v>
      </c>
      <c r="G3135">
        <v>5.8516680908203096</v>
      </c>
      <c r="H3135">
        <v>5.9222060963006999</v>
      </c>
      <c r="I3135">
        <v>2.9870967970713398</v>
      </c>
      <c r="J3135">
        <f t="shared" si="49"/>
        <v>2.9870967970713398</v>
      </c>
      <c r="K3135" t="str" cm="1">
        <f t="array" ref="K3135">INDEX($P$5:$P$12,MATCH(MIN(ABS(MOD(J3135 - $Q$5:$Q$12 + PI(), 2*PI()) - PI())),ABS(MOD(J3135 - $Q$5:$Q$12 + PI(), 2*PI()) - PI()),0))</f>
        <v>S</v>
      </c>
      <c r="L3135">
        <v>4.75146098609489</v>
      </c>
      <c r="M3135">
        <v>8.2939424514770508</v>
      </c>
      <c r="N3135">
        <v>1.5284396277533601</v>
      </c>
    </row>
    <row r="3136" spans="1:14" x14ac:dyDescent="0.3">
      <c r="A3136">
        <v>1683813</v>
      </c>
      <c r="B3136">
        <v>2023</v>
      </c>
      <c r="C3136">
        <v>5</v>
      </c>
      <c r="D3136">
        <v>11</v>
      </c>
      <c r="E3136">
        <v>1700</v>
      </c>
      <c r="F3136">
        <v>-0.89589111328125004</v>
      </c>
      <c r="G3136">
        <v>5.8362341308593697</v>
      </c>
      <c r="H3136">
        <v>5.9045956438238996</v>
      </c>
      <c r="I3136">
        <v>2.98927660933394</v>
      </c>
      <c r="J3136">
        <f t="shared" si="49"/>
        <v>2.98927660933394</v>
      </c>
      <c r="K3136" t="str" cm="1">
        <f t="array" ref="K3136">INDEX($P$5:$P$12,MATCH(MIN(ABS(MOD(J3136 - $Q$5:$Q$12 + PI(), 2*PI()) - PI())),ABS(MOD(J3136 - $Q$5:$Q$12 + PI(), 2*PI()) - PI()),0))</f>
        <v>S</v>
      </c>
      <c r="L3136">
        <v>4.72969834384305</v>
      </c>
      <c r="M3136">
        <v>8.2467136383056605</v>
      </c>
      <c r="N3136">
        <v>1.52168369293212</v>
      </c>
    </row>
    <row r="3137" spans="1:14" x14ac:dyDescent="0.3">
      <c r="A3137">
        <v>1683817</v>
      </c>
      <c r="B3137">
        <v>2023</v>
      </c>
      <c r="C3137">
        <v>5</v>
      </c>
      <c r="D3137">
        <v>11</v>
      </c>
      <c r="E3137">
        <v>1800</v>
      </c>
      <c r="F3137">
        <v>-0.52018249511718695</v>
      </c>
      <c r="G3137">
        <v>5.5347613525390598</v>
      </c>
      <c r="H3137">
        <v>5.5591521887592101</v>
      </c>
      <c r="I3137">
        <v>3.0478832922084602</v>
      </c>
      <c r="J3137">
        <f t="shared" si="49"/>
        <v>3.0478832922084602</v>
      </c>
      <c r="K3137" t="str" cm="1">
        <f t="array" ref="K3137">INDEX($P$5:$P$12,MATCH(MIN(ABS(MOD(J3137 - $Q$5:$Q$12 + PI(), 2*PI()) - PI())),ABS(MOD(J3137 - $Q$5:$Q$12 + PI(), 2*PI()) - PI()),0))</f>
        <v>S</v>
      </c>
      <c r="L3137">
        <v>4.71672058230702</v>
      </c>
      <c r="M3137">
        <v>8.2203929689195405</v>
      </c>
      <c r="N3137">
        <v>1.5125333997938299</v>
      </c>
    </row>
    <row r="3138" spans="1:14" x14ac:dyDescent="0.3">
      <c r="A3138">
        <v>1683820</v>
      </c>
      <c r="B3138">
        <v>2023</v>
      </c>
      <c r="C3138">
        <v>5</v>
      </c>
      <c r="D3138">
        <v>11</v>
      </c>
      <c r="E3138">
        <v>1900</v>
      </c>
      <c r="F3138">
        <v>-0.34831787109375001</v>
      </c>
      <c r="G3138">
        <v>5.1561840820312499</v>
      </c>
      <c r="H3138">
        <v>5.1679357220379298</v>
      </c>
      <c r="I3138">
        <v>3.0741417119281098</v>
      </c>
      <c r="J3138">
        <f t="shared" si="49"/>
        <v>3.0741417119281098</v>
      </c>
      <c r="K3138" t="str" cm="1">
        <f t="array" ref="K3138">INDEX($P$5:$P$12,MATCH(MIN(ABS(MOD(J3138 - $Q$5:$Q$12 + PI(), 2*PI()) - PI())),ABS(MOD(J3138 - $Q$5:$Q$12 + PI(), 2*PI()) - PI()),0))</f>
        <v>S</v>
      </c>
      <c r="L3138">
        <v>4.7173630551246601</v>
      </c>
      <c r="M3138">
        <v>8.2246746487087599</v>
      </c>
      <c r="N3138">
        <v>1.50010585784912</v>
      </c>
    </row>
    <row r="3139" spans="1:14" x14ac:dyDescent="0.3">
      <c r="A3139">
        <v>1683824</v>
      </c>
      <c r="B3139">
        <v>2023</v>
      </c>
      <c r="C3139">
        <v>5</v>
      </c>
      <c r="D3139">
        <v>11</v>
      </c>
      <c r="E3139">
        <v>2000</v>
      </c>
      <c r="F3139">
        <v>-0.63463317871093705</v>
      </c>
      <c r="G3139">
        <v>4.9828369140625002</v>
      </c>
      <c r="H3139">
        <v>5.0230889882287197</v>
      </c>
      <c r="I3139">
        <v>3.0149108797445501</v>
      </c>
      <c r="J3139">
        <f t="shared" ref="J3139:J3202" si="50">IF(I3139&lt;0,I3139+2*PI(),I3139)</f>
        <v>3.0149108797445501</v>
      </c>
      <c r="K3139" t="str" cm="1">
        <f t="array" ref="K3139">INDEX($P$5:$P$12,MATCH(MIN(ABS(MOD(J3139 - $Q$5:$Q$12 + PI(), 2*PI()) - PI())),ABS(MOD(J3139 - $Q$5:$Q$12 + PI(), 2*PI()) - PI()),0))</f>
        <v>S</v>
      </c>
      <c r="L3139">
        <v>4.7245353622097497</v>
      </c>
      <c r="M3139">
        <v>8.2403815587361606</v>
      </c>
      <c r="N3139">
        <v>1.48673566182454</v>
      </c>
    </row>
    <row r="3140" spans="1:14" x14ac:dyDescent="0.3">
      <c r="A3140">
        <v>1683828</v>
      </c>
      <c r="B3140">
        <v>2023</v>
      </c>
      <c r="C3140">
        <v>5</v>
      </c>
      <c r="D3140">
        <v>11</v>
      </c>
      <c r="E3140">
        <v>2100</v>
      </c>
      <c r="F3140">
        <v>-0.654393310546875</v>
      </c>
      <c r="G3140">
        <v>4.93672973632812</v>
      </c>
      <c r="H3140">
        <v>4.9799127597212802</v>
      </c>
      <c r="I3140">
        <v>3.0098049218165999</v>
      </c>
      <c r="J3140">
        <f t="shared" si="50"/>
        <v>3.0098049218165999</v>
      </c>
      <c r="K3140" t="str" cm="1">
        <f t="array" ref="K3140">INDEX($P$5:$P$12,MATCH(MIN(ABS(MOD(J3140 - $Q$5:$Q$12 + PI(), 2*PI()) - PI())),ABS(MOD(J3140 - $Q$5:$Q$12 + PI(), 2*PI()) - PI()),0))</f>
        <v>S</v>
      </c>
      <c r="L3140">
        <v>4.7318525452581399</v>
      </c>
      <c r="M3140">
        <v>8.5500301784939197</v>
      </c>
      <c r="N3140">
        <v>1.5910407172309</v>
      </c>
    </row>
    <row r="3141" spans="1:14" x14ac:dyDescent="0.3">
      <c r="A3141">
        <v>1683831</v>
      </c>
      <c r="B3141">
        <v>2023</v>
      </c>
      <c r="C3141">
        <v>5</v>
      </c>
      <c r="D3141">
        <v>11</v>
      </c>
      <c r="E3141">
        <v>2200</v>
      </c>
      <c r="F3141">
        <v>-1.17662658691406</v>
      </c>
      <c r="G3141">
        <v>3.9134564208984299</v>
      </c>
      <c r="H3141">
        <v>4.0865133406492404</v>
      </c>
      <c r="I3141">
        <v>2.84952887585243</v>
      </c>
      <c r="J3141">
        <f t="shared" si="50"/>
        <v>2.84952887585243</v>
      </c>
      <c r="K3141" t="str" cm="1">
        <f t="array" ref="K3141">INDEX($P$5:$P$12,MATCH(MIN(ABS(MOD(J3141 - $Q$5:$Q$12 + PI(), 2*PI()) - PI())),ABS(MOD(J3141 - $Q$5:$Q$12 + PI(), 2*PI()) - PI()),0))</f>
        <v>S</v>
      </c>
      <c r="L3141">
        <v>4.7400389840863202</v>
      </c>
      <c r="M3141">
        <v>8.5767540401882592</v>
      </c>
      <c r="N3141">
        <v>1.5723071628146701</v>
      </c>
    </row>
    <row r="3142" spans="1:14" x14ac:dyDescent="0.3">
      <c r="A3142">
        <v>1683835</v>
      </c>
      <c r="B3142">
        <v>2023</v>
      </c>
      <c r="C3142">
        <v>5</v>
      </c>
      <c r="D3142">
        <v>11</v>
      </c>
      <c r="E3142">
        <v>2300</v>
      </c>
      <c r="F3142">
        <v>-1.6095269775390599</v>
      </c>
      <c r="G3142">
        <v>4.0860650634765596</v>
      </c>
      <c r="H3142">
        <v>4.39164033071809</v>
      </c>
      <c r="I3142">
        <v>2.7663504353309598</v>
      </c>
      <c r="J3142">
        <f t="shared" si="50"/>
        <v>2.7663504353309598</v>
      </c>
      <c r="K3142" t="str" cm="1">
        <f t="array" ref="K3142">INDEX($P$5:$P$12,MATCH(MIN(ABS(MOD(J3142 - $Q$5:$Q$12 + PI(), 2*PI()) - PI())),ABS(MOD(J3142 - $Q$5:$Q$12 + PI(), 2*PI()) - PI()),0))</f>
        <v>S</v>
      </c>
      <c r="L3142">
        <v>4.7436244274525796</v>
      </c>
      <c r="M3142">
        <v>8.5800663630167602</v>
      </c>
      <c r="N3142">
        <v>1.5573188993665901</v>
      </c>
    </row>
    <row r="3143" spans="1:14" x14ac:dyDescent="0.3">
      <c r="A3143">
        <v>1683838</v>
      </c>
      <c r="B3143">
        <v>2023</v>
      </c>
      <c r="C3143">
        <v>5</v>
      </c>
      <c r="D3143">
        <v>11</v>
      </c>
      <c r="E3143">
        <v>0</v>
      </c>
      <c r="F3143">
        <v>0.14750244140624999</v>
      </c>
      <c r="G3143">
        <v>4.4355743408203097</v>
      </c>
      <c r="H3143">
        <v>4.4380262170433697</v>
      </c>
      <c r="I3143">
        <v>-3.1083504860693401</v>
      </c>
      <c r="J3143">
        <f t="shared" si="50"/>
        <v>3.1748348211102462</v>
      </c>
      <c r="K3143" t="str" cm="1">
        <f t="array" ref="K3143">INDEX($P$5:$P$12,MATCH(MIN(ABS(MOD(J3143 - $Q$5:$Q$12 + PI(), 2*PI()) - PI())),ABS(MOD(J3143 - $Q$5:$Q$12 + PI(), 2*PI()) - PI()),0))</f>
        <v>S</v>
      </c>
      <c r="L3143">
        <v>5.1801049305704803</v>
      </c>
      <c r="M3143">
        <v>9.1615114212036097</v>
      </c>
      <c r="N3143">
        <v>1.4489731258816101</v>
      </c>
    </row>
    <row r="3144" spans="1:14" x14ac:dyDescent="0.3">
      <c r="A3144">
        <v>1683842</v>
      </c>
      <c r="B3144">
        <v>2023</v>
      </c>
      <c r="C3144">
        <v>5</v>
      </c>
      <c r="D3144">
        <v>11</v>
      </c>
      <c r="E3144">
        <v>100</v>
      </c>
      <c r="F3144">
        <v>0.19887390136718699</v>
      </c>
      <c r="G3144">
        <v>4.8128100585937501</v>
      </c>
      <c r="H3144">
        <v>4.8169172183821196</v>
      </c>
      <c r="I3144">
        <v>-3.10029436360024</v>
      </c>
      <c r="J3144">
        <f t="shared" si="50"/>
        <v>3.1828909435793462</v>
      </c>
      <c r="K3144" t="str" cm="1">
        <f t="array" ref="K3144">INDEX($P$5:$P$12,MATCH(MIN(ABS(MOD(J3144 - $Q$5:$Q$12 + PI(), 2*PI()) - PI())),ABS(MOD(J3144 - $Q$5:$Q$12 + PI(), 2*PI()) - PI()),0))</f>
        <v>S</v>
      </c>
      <c r="L3144">
        <v>5.1634768629003203</v>
      </c>
      <c r="M3144">
        <v>9.1902728610568492</v>
      </c>
      <c r="N3144">
        <v>1.4732988145616299</v>
      </c>
    </row>
    <row r="3145" spans="1:14" x14ac:dyDescent="0.3">
      <c r="A3145">
        <v>1683846</v>
      </c>
      <c r="B3145">
        <v>2023</v>
      </c>
      <c r="C3145">
        <v>5</v>
      </c>
      <c r="D3145">
        <v>11</v>
      </c>
      <c r="E3145">
        <v>200</v>
      </c>
      <c r="F3145">
        <v>7.1892089843750007E-2</v>
      </c>
      <c r="G3145">
        <v>5.1186151123046804</v>
      </c>
      <c r="H3145">
        <v>5.1191199576192803</v>
      </c>
      <c r="I3145">
        <v>-3.1275483542074598</v>
      </c>
      <c r="J3145">
        <f t="shared" si="50"/>
        <v>3.1556369529721264</v>
      </c>
      <c r="K3145" t="str" cm="1">
        <f t="array" ref="K3145">INDEX($P$5:$P$12,MATCH(MIN(ABS(MOD(J3145 - $Q$5:$Q$12 + PI(), 2*PI()) - PI())),ABS(MOD(J3145 - $Q$5:$Q$12 + PI(), 2*PI()) - PI()),0))</f>
        <v>S</v>
      </c>
      <c r="L3145">
        <v>5.1440828953033604</v>
      </c>
      <c r="M3145">
        <v>9.1923654344346701</v>
      </c>
      <c r="N3145">
        <v>1.49483659532335</v>
      </c>
    </row>
    <row r="3146" spans="1:14" x14ac:dyDescent="0.3">
      <c r="A3146">
        <v>1683849</v>
      </c>
      <c r="B3146">
        <v>2023</v>
      </c>
      <c r="C3146">
        <v>5</v>
      </c>
      <c r="D3146">
        <v>12</v>
      </c>
      <c r="E3146">
        <v>300</v>
      </c>
      <c r="F3146">
        <v>-2.4343884277343699</v>
      </c>
      <c r="G3146">
        <v>5.3515600585937504</v>
      </c>
      <c r="H3146">
        <v>5.8792382225780697</v>
      </c>
      <c r="I3146">
        <v>2.7146769753544202</v>
      </c>
      <c r="J3146">
        <f t="shared" si="50"/>
        <v>2.7146769753544202</v>
      </c>
      <c r="K3146" t="str" cm="1">
        <f t="array" ref="K3146">INDEX($P$5:$P$12,MATCH(MIN(ABS(MOD(J3146 - $Q$5:$Q$12 + PI(), 2*PI()) - PI())),ABS(MOD(J3146 - $Q$5:$Q$12 + PI(), 2*PI()) - PI()),0))</f>
        <v>SE</v>
      </c>
      <c r="L3146">
        <v>4.6582836670464198</v>
      </c>
      <c r="M3146">
        <v>8.3971168729993995</v>
      </c>
      <c r="N3146">
        <v>1.52853541904025</v>
      </c>
    </row>
    <row r="3147" spans="1:14" x14ac:dyDescent="0.3">
      <c r="A3147">
        <v>1683853</v>
      </c>
      <c r="B3147">
        <v>2023</v>
      </c>
      <c r="C3147">
        <v>5</v>
      </c>
      <c r="D3147">
        <v>12</v>
      </c>
      <c r="E3147">
        <v>400</v>
      </c>
      <c r="F3147">
        <v>-2.32900451660156</v>
      </c>
      <c r="G3147">
        <v>5.5622357177734303</v>
      </c>
      <c r="H3147">
        <v>6.0301515916620998</v>
      </c>
      <c r="I3147">
        <v>2.7450554918057199</v>
      </c>
      <c r="J3147">
        <f t="shared" si="50"/>
        <v>2.7450554918057199</v>
      </c>
      <c r="K3147" t="str" cm="1">
        <f t="array" ref="K3147">INDEX($P$5:$P$12,MATCH(MIN(ABS(MOD(J3147 - $Q$5:$Q$12 + PI(), 2*PI()) - PI())),ABS(MOD(J3147 - $Q$5:$Q$12 + PI(), 2*PI()) - PI()),0))</f>
        <v>SE</v>
      </c>
      <c r="L3147">
        <v>4.58904070934671</v>
      </c>
      <c r="M3147">
        <v>8.3060253991021007</v>
      </c>
      <c r="N3147">
        <v>1.5283275180392699</v>
      </c>
    </row>
    <row r="3148" spans="1:14" x14ac:dyDescent="0.3">
      <c r="A3148">
        <v>1683856</v>
      </c>
      <c r="B3148">
        <v>2023</v>
      </c>
      <c r="C3148">
        <v>5</v>
      </c>
      <c r="D3148">
        <v>12</v>
      </c>
      <c r="E3148">
        <v>500</v>
      </c>
      <c r="F3148">
        <v>-1.82598815917968</v>
      </c>
      <c r="G3148">
        <v>5.6096466064453097</v>
      </c>
      <c r="H3148">
        <v>5.8993531684980303</v>
      </c>
      <c r="I3148">
        <v>2.8269008207280599</v>
      </c>
      <c r="J3148">
        <f t="shared" si="50"/>
        <v>2.8269008207280599</v>
      </c>
      <c r="K3148" t="str" cm="1">
        <f t="array" ref="K3148">INDEX($P$5:$P$12,MATCH(MIN(ABS(MOD(J3148 - $Q$5:$Q$12 + PI(), 2*PI()) - PI())),ABS(MOD(J3148 - $Q$5:$Q$12 + PI(), 2*PI()) - PI()),0))</f>
        <v>S</v>
      </c>
      <c r="L3148">
        <v>4.49683381660879</v>
      </c>
      <c r="M3148">
        <v>8.2175896962483694</v>
      </c>
      <c r="N3148">
        <v>1.5280851787990899</v>
      </c>
    </row>
    <row r="3149" spans="1:14" x14ac:dyDescent="0.3">
      <c r="A3149">
        <v>1683860</v>
      </c>
      <c r="B3149">
        <v>2023</v>
      </c>
      <c r="C3149">
        <v>5</v>
      </c>
      <c r="D3149">
        <v>12</v>
      </c>
      <c r="E3149">
        <v>600</v>
      </c>
      <c r="F3149">
        <v>-1.91109375</v>
      </c>
      <c r="G3149">
        <v>5.776650390625</v>
      </c>
      <c r="H3149">
        <v>6.0845681076635998</v>
      </c>
      <c r="I3149">
        <v>2.8220960863001898</v>
      </c>
      <c r="J3149">
        <f t="shared" si="50"/>
        <v>2.8220960863001898</v>
      </c>
      <c r="K3149" t="str" cm="1">
        <f t="array" ref="K3149">INDEX($P$5:$P$12,MATCH(MIN(ABS(MOD(J3149 - $Q$5:$Q$12 + PI(), 2*PI()) - PI())),ABS(MOD(J3149 - $Q$5:$Q$12 + PI(), 2*PI()) - PI()),0))</f>
        <v>S</v>
      </c>
      <c r="L3149">
        <v>4.3808424689008003</v>
      </c>
      <c r="M3149">
        <v>8.1397710376315597</v>
      </c>
      <c r="N3149">
        <v>1.52652740478515</v>
      </c>
    </row>
    <row r="3150" spans="1:14" x14ac:dyDescent="0.3">
      <c r="A3150">
        <v>1683864</v>
      </c>
      <c r="B3150">
        <v>2023</v>
      </c>
      <c r="C3150">
        <v>5</v>
      </c>
      <c r="D3150">
        <v>12</v>
      </c>
      <c r="E3150">
        <v>700</v>
      </c>
      <c r="F3150">
        <v>-2.1313195800781202</v>
      </c>
      <c r="G3150">
        <v>5.9908917236328101</v>
      </c>
      <c r="H3150">
        <v>6.3587189587774997</v>
      </c>
      <c r="I3150">
        <v>2.7997956841326701</v>
      </c>
      <c r="J3150">
        <f t="shared" si="50"/>
        <v>2.7997956841326701</v>
      </c>
      <c r="K3150" t="str" cm="1">
        <f t="array" ref="K3150">INDEX($P$5:$P$12,MATCH(MIN(ABS(MOD(J3150 - $Q$5:$Q$12 + PI(), 2*PI()) - PI())),ABS(MOD(J3150 - $Q$5:$Q$12 + PI(), 2*PI()) - PI()),0))</f>
        <v>S</v>
      </c>
      <c r="L3150">
        <v>4.1991090071087198</v>
      </c>
      <c r="M3150">
        <v>8.0475826263427699</v>
      </c>
      <c r="N3150">
        <v>1.52708943684895</v>
      </c>
    </row>
    <row r="3151" spans="1:14" x14ac:dyDescent="0.3">
      <c r="A3151">
        <v>1683867</v>
      </c>
      <c r="B3151">
        <v>2023</v>
      </c>
      <c r="C3151">
        <v>5</v>
      </c>
      <c r="D3151">
        <v>12</v>
      </c>
      <c r="E3151">
        <v>800</v>
      </c>
      <c r="F3151">
        <v>-2.2633081054687501</v>
      </c>
      <c r="G3151">
        <v>6.14144470214843</v>
      </c>
      <c r="H3151">
        <v>6.5452201345583196</v>
      </c>
      <c r="I3151">
        <v>2.7885061288085198</v>
      </c>
      <c r="J3151">
        <f t="shared" si="50"/>
        <v>2.7885061288085198</v>
      </c>
      <c r="K3151" t="str" cm="1">
        <f t="array" ref="K3151">INDEX($P$5:$P$12,MATCH(MIN(ABS(MOD(J3151 - $Q$5:$Q$12 + PI(), 2*PI()) - PI())),ABS(MOD(J3151 - $Q$5:$Q$12 + PI(), 2*PI()) - PI()),0))</f>
        <v>S</v>
      </c>
      <c r="L3151">
        <v>3.93189890451354</v>
      </c>
      <c r="M3151">
        <v>7.9249864154391796</v>
      </c>
      <c r="N3151">
        <v>1.5326203240288601</v>
      </c>
    </row>
    <row r="3152" spans="1:14" x14ac:dyDescent="0.3">
      <c r="A3152">
        <v>1683871</v>
      </c>
      <c r="B3152">
        <v>2023</v>
      </c>
      <c r="C3152">
        <v>5</v>
      </c>
      <c r="D3152">
        <v>12</v>
      </c>
      <c r="E3152">
        <v>900</v>
      </c>
      <c r="F3152">
        <v>-2.3082623291015598</v>
      </c>
      <c r="G3152">
        <v>6.2498956298828103</v>
      </c>
      <c r="H3152">
        <v>6.6625273256008199</v>
      </c>
      <c r="I3152">
        <v>2.7878038213792702</v>
      </c>
      <c r="J3152">
        <f t="shared" si="50"/>
        <v>2.7878038213792702</v>
      </c>
      <c r="K3152" t="str" cm="1">
        <f t="array" ref="K3152">INDEX($P$5:$P$12,MATCH(MIN(ABS(MOD(J3152 - $Q$5:$Q$12 + PI(), 2*PI()) - PI())),ABS(MOD(J3152 - $Q$5:$Q$12 + PI(), 2*PI()) - PI()),0))</f>
        <v>S</v>
      </c>
      <c r="L3152">
        <v>3.6579314449217799</v>
      </c>
      <c r="M3152">
        <v>7.8895094129774304</v>
      </c>
      <c r="N3152">
        <v>1.58684815300835</v>
      </c>
    </row>
    <row r="3153" spans="1:14" x14ac:dyDescent="0.3">
      <c r="A3153">
        <v>1683874</v>
      </c>
      <c r="B3153">
        <v>2023</v>
      </c>
      <c r="C3153">
        <v>5</v>
      </c>
      <c r="D3153">
        <v>12</v>
      </c>
      <c r="E3153">
        <v>1000</v>
      </c>
      <c r="F3153">
        <v>-2.07257141113281</v>
      </c>
      <c r="G3153">
        <v>6.1948541259765602</v>
      </c>
      <c r="H3153">
        <v>6.53236327039256</v>
      </c>
      <c r="I3153">
        <v>2.8187354549547301</v>
      </c>
      <c r="J3153">
        <f t="shared" si="50"/>
        <v>2.8187354549547301</v>
      </c>
      <c r="K3153" t="str" cm="1">
        <f t="array" ref="K3153">INDEX($P$5:$P$12,MATCH(MIN(ABS(MOD(J3153 - $Q$5:$Q$12 + PI(), 2*PI()) - PI())),ABS(MOD(J3153 - $Q$5:$Q$12 + PI(), 2*PI()) - PI()),0))</f>
        <v>S</v>
      </c>
      <c r="L3153">
        <v>3.4298317863285299</v>
      </c>
      <c r="M3153">
        <v>7.7792290581597197</v>
      </c>
      <c r="N3153">
        <v>1.5920271343654999</v>
      </c>
    </row>
    <row r="3154" spans="1:14" x14ac:dyDescent="0.3">
      <c r="A3154">
        <v>1683878</v>
      </c>
      <c r="B3154">
        <v>2023</v>
      </c>
      <c r="C3154">
        <v>5</v>
      </c>
      <c r="D3154">
        <v>12</v>
      </c>
      <c r="E3154">
        <v>1100</v>
      </c>
      <c r="F3154">
        <v>-2.23181823730468</v>
      </c>
      <c r="G3154">
        <v>6.2731518554687504</v>
      </c>
      <c r="H3154">
        <v>6.6583366425960104</v>
      </c>
      <c r="I3154">
        <v>2.7997841100746301</v>
      </c>
      <c r="J3154">
        <f t="shared" si="50"/>
        <v>2.7997841100746301</v>
      </c>
      <c r="K3154" t="str" cm="1">
        <f t="array" ref="K3154">INDEX($P$5:$P$12,MATCH(MIN(ABS(MOD(J3154 - $Q$5:$Q$12 + PI(), 2*PI()) - PI())),ABS(MOD(J3154 - $Q$5:$Q$12 + PI(), 2*PI()) - PI()),0))</f>
        <v>S</v>
      </c>
      <c r="L3154">
        <v>3.2549846081204699</v>
      </c>
      <c r="M3154">
        <v>7.6981220245361301</v>
      </c>
      <c r="N3154">
        <v>1.59344482421875</v>
      </c>
    </row>
    <row r="3155" spans="1:14" x14ac:dyDescent="0.3">
      <c r="A3155">
        <v>1683882</v>
      </c>
      <c r="B3155">
        <v>2023</v>
      </c>
      <c r="C3155">
        <v>5</v>
      </c>
      <c r="D3155">
        <v>12</v>
      </c>
      <c r="E3155">
        <v>1200</v>
      </c>
      <c r="F3155">
        <v>-2.2187060546874999</v>
      </c>
      <c r="G3155">
        <v>6.3014660644531197</v>
      </c>
      <c r="H3155">
        <v>6.6806534948731802</v>
      </c>
      <c r="I3155">
        <v>2.80305390480533</v>
      </c>
      <c r="J3155">
        <f t="shared" si="50"/>
        <v>2.80305390480533</v>
      </c>
      <c r="K3155" t="str" cm="1">
        <f t="array" ref="K3155">INDEX($P$5:$P$12,MATCH(MIN(ABS(MOD(J3155 - $Q$5:$Q$12 + PI(), 2*PI()) - PI())),ABS(MOD(J3155 - $Q$5:$Q$12 + PI(), 2*PI()) - PI()),0))</f>
        <v>S</v>
      </c>
      <c r="L3155">
        <v>3.1158100288538302</v>
      </c>
      <c r="M3155">
        <v>7.6333756976657403</v>
      </c>
      <c r="N3155">
        <v>1.5930963092380099</v>
      </c>
    </row>
    <row r="3156" spans="1:14" x14ac:dyDescent="0.3">
      <c r="A3156">
        <v>1683885</v>
      </c>
      <c r="B3156">
        <v>2023</v>
      </c>
      <c r="C3156">
        <v>5</v>
      </c>
      <c r="D3156">
        <v>12</v>
      </c>
      <c r="E3156">
        <v>1300</v>
      </c>
      <c r="F3156">
        <v>-2.1659332275390599</v>
      </c>
      <c r="G3156">
        <v>6.3094610595703102</v>
      </c>
      <c r="H3156">
        <v>6.6708744260697799</v>
      </c>
      <c r="I3156">
        <v>2.81091393033961</v>
      </c>
      <c r="J3156">
        <f t="shared" si="50"/>
        <v>2.81091393033961</v>
      </c>
      <c r="K3156" t="str" cm="1">
        <f t="array" ref="K3156">INDEX($P$5:$P$12,MATCH(MIN(ABS(MOD(J3156 - $Q$5:$Q$12 + PI(), 2*PI()) - PI())),ABS(MOD(J3156 - $Q$5:$Q$12 + PI(), 2*PI()) - PI()),0))</f>
        <v>S</v>
      </c>
      <c r="L3156">
        <v>3.0083168577749699</v>
      </c>
      <c r="M3156">
        <v>7.5834096272786402</v>
      </c>
      <c r="N3156">
        <v>1.59090497758653</v>
      </c>
    </row>
    <row r="3157" spans="1:14" x14ac:dyDescent="0.3">
      <c r="A3157">
        <v>1683889</v>
      </c>
      <c r="B3157">
        <v>2023</v>
      </c>
      <c r="C3157">
        <v>5</v>
      </c>
      <c r="D3157">
        <v>12</v>
      </c>
      <c r="E3157">
        <v>1400</v>
      </c>
      <c r="F3157">
        <v>-1.89324584960937</v>
      </c>
      <c r="G3157">
        <v>6.1006030273437499</v>
      </c>
      <c r="H3157">
        <v>6.3876237478657698</v>
      </c>
      <c r="I3157">
        <v>2.8406791094206199</v>
      </c>
      <c r="J3157">
        <f t="shared" si="50"/>
        <v>2.8406791094206199</v>
      </c>
      <c r="K3157" t="str" cm="1">
        <f t="array" ref="K3157">INDEX($P$5:$P$12,MATCH(MIN(ABS(MOD(J3157 - $Q$5:$Q$12 + PI(), 2*PI()) - PI())),ABS(MOD(J3157 - $Q$5:$Q$12 + PI(), 2*PI()) - PI()),0))</f>
        <v>S</v>
      </c>
      <c r="L3157">
        <v>2.92736025233665</v>
      </c>
      <c r="M3157">
        <v>7.5639456642998502</v>
      </c>
      <c r="N3157">
        <v>1.5839858584933799</v>
      </c>
    </row>
    <row r="3158" spans="1:14" x14ac:dyDescent="0.3">
      <c r="A3158">
        <v>1683892</v>
      </c>
      <c r="B3158">
        <v>2023</v>
      </c>
      <c r="C3158">
        <v>5</v>
      </c>
      <c r="D3158">
        <v>12</v>
      </c>
      <c r="E3158">
        <v>1500</v>
      </c>
      <c r="F3158">
        <v>-1.77132019042968</v>
      </c>
      <c r="G3158">
        <v>5.71533508300781</v>
      </c>
      <c r="H3158">
        <v>5.98352992205134</v>
      </c>
      <c r="I3158">
        <v>2.8410562131994399</v>
      </c>
      <c r="J3158">
        <f t="shared" si="50"/>
        <v>2.8410562131994399</v>
      </c>
      <c r="K3158" t="str" cm="1">
        <f t="array" ref="K3158">INDEX($P$5:$P$12,MATCH(MIN(ABS(MOD(J3158 - $Q$5:$Q$12 + PI(), 2*PI()) - PI())),ABS(MOD(J3158 - $Q$5:$Q$12 + PI(), 2*PI()) - PI()),0))</f>
        <v>S</v>
      </c>
      <c r="L3158">
        <v>2.8599042165470299</v>
      </c>
      <c r="M3158">
        <v>7.5780121485392202</v>
      </c>
      <c r="N3158">
        <v>1.5716365178426099</v>
      </c>
    </row>
    <row r="3159" spans="1:14" x14ac:dyDescent="0.3">
      <c r="A3159">
        <v>1683896</v>
      </c>
      <c r="B3159">
        <v>2023</v>
      </c>
      <c r="C3159">
        <v>5</v>
      </c>
      <c r="D3159">
        <v>12</v>
      </c>
      <c r="E3159">
        <v>1600</v>
      </c>
      <c r="F3159">
        <v>-1.8508325195312501</v>
      </c>
      <c r="G3159">
        <v>5.2683911132812504</v>
      </c>
      <c r="H3159">
        <v>5.5840420788041296</v>
      </c>
      <c r="I3159">
        <v>2.8037522807797299</v>
      </c>
      <c r="J3159">
        <f t="shared" si="50"/>
        <v>2.8037522807797299</v>
      </c>
      <c r="K3159" t="str" cm="1">
        <f t="array" ref="K3159">INDEX($P$5:$P$12,MATCH(MIN(ABS(MOD(J3159 - $Q$5:$Q$12 + PI(), 2*PI()) - PI())),ABS(MOD(J3159 - $Q$5:$Q$12 + PI(), 2*PI()) - PI()),0))</f>
        <v>S</v>
      </c>
      <c r="L3159">
        <v>2.8012073175826799</v>
      </c>
      <c r="M3159">
        <v>7.6228081385294599</v>
      </c>
      <c r="N3159">
        <v>1.55470201704237</v>
      </c>
    </row>
    <row r="3160" spans="1:14" x14ac:dyDescent="0.3">
      <c r="A3160">
        <v>1683900</v>
      </c>
      <c r="B3160">
        <v>2023</v>
      </c>
      <c r="C3160">
        <v>5</v>
      </c>
      <c r="D3160">
        <v>12</v>
      </c>
      <c r="E3160">
        <v>1700</v>
      </c>
      <c r="F3160">
        <v>-1.60856201171875</v>
      </c>
      <c r="G3160">
        <v>4.6742089843750003</v>
      </c>
      <c r="H3160">
        <v>4.9432480592376304</v>
      </c>
      <c r="I3160">
        <v>2.8101517096983799</v>
      </c>
      <c r="J3160">
        <f t="shared" si="50"/>
        <v>2.8101517096983799</v>
      </c>
      <c r="K3160" t="str" cm="1">
        <f t="array" ref="K3160">INDEX($P$5:$P$12,MATCH(MIN(ABS(MOD(J3160 - $Q$5:$Q$12 + PI(), 2*PI()) - PI())),ABS(MOD(J3160 - $Q$5:$Q$12 + PI(), 2*PI()) - PI()),0))</f>
        <v>S</v>
      </c>
      <c r="L3160">
        <v>2.7503925764966302</v>
      </c>
      <c r="M3160">
        <v>7.6909898122151601</v>
      </c>
      <c r="N3160">
        <v>1.53471989101833</v>
      </c>
    </row>
    <row r="3161" spans="1:14" x14ac:dyDescent="0.3">
      <c r="A3161">
        <v>1683903</v>
      </c>
      <c r="B3161">
        <v>2023</v>
      </c>
      <c r="C3161">
        <v>5</v>
      </c>
      <c r="D3161">
        <v>12</v>
      </c>
      <c r="E3161">
        <v>1800</v>
      </c>
      <c r="F3161">
        <v>-1.5954443359374999</v>
      </c>
      <c r="G3161">
        <v>4.1874353027343698</v>
      </c>
      <c r="H3161">
        <v>4.4810776654350803</v>
      </c>
      <c r="I3161">
        <v>2.7775655476517001</v>
      </c>
      <c r="J3161">
        <f t="shared" si="50"/>
        <v>2.7775655476517001</v>
      </c>
      <c r="K3161" t="str" cm="1">
        <f t="array" ref="K3161">INDEX($P$5:$P$12,MATCH(MIN(ABS(MOD(J3161 - $Q$5:$Q$12 + PI(), 2*PI()) - PI())),ABS(MOD(J3161 - $Q$5:$Q$12 + PI(), 2*PI()) - PI()),0))</f>
        <v>S</v>
      </c>
      <c r="L3161">
        <v>2.7048662519312301</v>
      </c>
      <c r="M3161">
        <v>7.7698703342013804</v>
      </c>
      <c r="N3161">
        <v>1.5139934751722499</v>
      </c>
    </row>
    <row r="3162" spans="1:14" x14ac:dyDescent="0.3">
      <c r="A3162">
        <v>1683907</v>
      </c>
      <c r="B3162">
        <v>2023</v>
      </c>
      <c r="C3162">
        <v>5</v>
      </c>
      <c r="D3162">
        <v>12</v>
      </c>
      <c r="E3162">
        <v>1900</v>
      </c>
      <c r="F3162">
        <v>-1.7109271240234301</v>
      </c>
      <c r="G3162">
        <v>4.0011297607421801</v>
      </c>
      <c r="H3162">
        <v>4.3515871801005996</v>
      </c>
      <c r="I3162">
        <v>2.7375125404594001</v>
      </c>
      <c r="J3162">
        <f t="shared" si="50"/>
        <v>2.7375125404594001</v>
      </c>
      <c r="K3162" t="str" cm="1">
        <f t="array" ref="K3162">INDEX($P$5:$P$12,MATCH(MIN(ABS(MOD(J3162 - $Q$5:$Q$12 + PI(), 2*PI()) - PI())),ABS(MOD(J3162 - $Q$5:$Q$12 + PI(), 2*PI()) - PI()),0))</f>
        <v>SE</v>
      </c>
      <c r="L3162">
        <v>2.66058273587453</v>
      </c>
      <c r="M3162">
        <v>7.8403309716118699</v>
      </c>
      <c r="N3162">
        <v>1.49594359927707</v>
      </c>
    </row>
    <row r="3163" spans="1:14" x14ac:dyDescent="0.3">
      <c r="A3163">
        <v>1683910</v>
      </c>
      <c r="B3163">
        <v>2023</v>
      </c>
      <c r="C3163">
        <v>5</v>
      </c>
      <c r="D3163">
        <v>12</v>
      </c>
      <c r="E3163">
        <v>2000</v>
      </c>
      <c r="F3163">
        <v>-1.93337219238281</v>
      </c>
      <c r="G3163">
        <v>3.8217712402343702</v>
      </c>
      <c r="H3163">
        <v>4.2829736687214996</v>
      </c>
      <c r="I3163">
        <v>2.67324908399168</v>
      </c>
      <c r="J3163">
        <f t="shared" si="50"/>
        <v>2.67324908399168</v>
      </c>
      <c r="K3163" t="str" cm="1">
        <f t="array" ref="K3163">INDEX($P$5:$P$12,MATCH(MIN(ABS(MOD(J3163 - $Q$5:$Q$12 + PI(), 2*PI()) - PI())),ABS(MOD(J3163 - $Q$5:$Q$12 + PI(), 2*PI()) - PI()),0))</f>
        <v>SE</v>
      </c>
      <c r="L3163">
        <v>2.61572131386129</v>
      </c>
      <c r="M3163">
        <v>7.8971285290188202</v>
      </c>
      <c r="N3163">
        <v>1.4807132085164301</v>
      </c>
    </row>
    <row r="3164" spans="1:14" x14ac:dyDescent="0.3">
      <c r="A3164">
        <v>1683914</v>
      </c>
      <c r="B3164">
        <v>2023</v>
      </c>
      <c r="C3164">
        <v>5</v>
      </c>
      <c r="D3164">
        <v>12</v>
      </c>
      <c r="E3164">
        <v>2100</v>
      </c>
      <c r="F3164">
        <v>-2.19047546386718</v>
      </c>
      <c r="G3164">
        <v>3.9046966552734301</v>
      </c>
      <c r="H3164">
        <v>4.4771462705062097</v>
      </c>
      <c r="I3164">
        <v>2.6303549525591401</v>
      </c>
      <c r="J3164">
        <f t="shared" si="50"/>
        <v>2.6303549525591401</v>
      </c>
      <c r="K3164" t="str" cm="1">
        <f t="array" ref="K3164">INDEX($P$5:$P$12,MATCH(MIN(ABS(MOD(J3164 - $Q$5:$Q$12 + PI(), 2*PI()) - PI())),ABS(MOD(J3164 - $Q$5:$Q$12 + PI(), 2*PI()) - PI()),0))</f>
        <v>SE</v>
      </c>
      <c r="L3164">
        <v>2.5676827110769</v>
      </c>
      <c r="M3164">
        <v>7.9375502268473301</v>
      </c>
      <c r="N3164">
        <v>1.4686022864447601</v>
      </c>
    </row>
    <row r="3165" spans="1:14" x14ac:dyDescent="0.3">
      <c r="A3165">
        <v>1683918</v>
      </c>
      <c r="B3165">
        <v>2023</v>
      </c>
      <c r="C3165">
        <v>5</v>
      </c>
      <c r="D3165">
        <v>12</v>
      </c>
      <c r="E3165">
        <v>2200</v>
      </c>
      <c r="F3165">
        <v>-2.1816534423828098</v>
      </c>
      <c r="G3165">
        <v>4.2819329833984296</v>
      </c>
      <c r="H3165">
        <v>4.80568016174362</v>
      </c>
      <c r="I3165">
        <v>2.67037236775609</v>
      </c>
      <c r="J3165">
        <f t="shared" si="50"/>
        <v>2.67037236775609</v>
      </c>
      <c r="K3165" t="str" cm="1">
        <f t="array" ref="K3165">INDEX($P$5:$P$12,MATCH(MIN(ABS(MOD(J3165 - $Q$5:$Q$12 + PI(), 2*PI()) - PI())),ABS(MOD(J3165 - $Q$5:$Q$12 + PI(), 2*PI()) - PI()),0))</f>
        <v>SE</v>
      </c>
      <c r="L3165">
        <v>2.5175478454264701</v>
      </c>
      <c r="M3165">
        <v>7.96947140163845</v>
      </c>
      <c r="N3165">
        <v>1.4578940073649</v>
      </c>
    </row>
    <row r="3166" spans="1:14" x14ac:dyDescent="0.3">
      <c r="A3166">
        <v>1683921</v>
      </c>
      <c r="B3166">
        <v>2023</v>
      </c>
      <c r="C3166">
        <v>5</v>
      </c>
      <c r="D3166">
        <v>12</v>
      </c>
      <c r="E3166">
        <v>2300</v>
      </c>
      <c r="F3166">
        <v>-2.2472906494140599</v>
      </c>
      <c r="G3166">
        <v>4.4208166503906199</v>
      </c>
      <c r="H3166">
        <v>4.9592272703834404</v>
      </c>
      <c r="I3166">
        <v>2.6712930411341902</v>
      </c>
      <c r="J3166">
        <f t="shared" si="50"/>
        <v>2.6712930411341902</v>
      </c>
      <c r="K3166" t="str" cm="1">
        <f t="array" ref="K3166">INDEX($P$5:$P$12,MATCH(MIN(ABS(MOD(J3166 - $Q$5:$Q$12 + PI(), 2*PI()) - PI())),ABS(MOD(J3166 - $Q$5:$Q$12 + PI(), 2*PI()) - PI()),0))</f>
        <v>SE</v>
      </c>
      <c r="L3166">
        <v>2.4582660866960602</v>
      </c>
      <c r="M3166">
        <v>7.9761578241983999</v>
      </c>
      <c r="N3166">
        <v>1.4511799282497799</v>
      </c>
    </row>
    <row r="3167" spans="1:14" x14ac:dyDescent="0.3">
      <c r="A3167">
        <v>1683925</v>
      </c>
      <c r="B3167">
        <v>2023</v>
      </c>
      <c r="C3167">
        <v>5</v>
      </c>
      <c r="D3167">
        <v>12</v>
      </c>
      <c r="E3167">
        <v>0</v>
      </c>
      <c r="F3167">
        <v>-1.90627868652343</v>
      </c>
      <c r="G3167">
        <v>4.3937719726562499</v>
      </c>
      <c r="H3167">
        <v>4.7894812431403304</v>
      </c>
      <c r="I3167">
        <v>2.73224212185074</v>
      </c>
      <c r="J3167">
        <f t="shared" si="50"/>
        <v>2.73224212185074</v>
      </c>
      <c r="K3167" t="str" cm="1">
        <f t="array" ref="K3167">INDEX($P$5:$P$12,MATCH(MIN(ABS(MOD(J3167 - $Q$5:$Q$12 + PI(), 2*PI()) - PI())),ABS(MOD(J3167 - $Q$5:$Q$12 + PI(), 2*PI()) - PI()),0))</f>
        <v>SE</v>
      </c>
      <c r="L3167">
        <v>4.7397132498943302</v>
      </c>
      <c r="M3167">
        <v>8.5626260969373895</v>
      </c>
      <c r="N3167">
        <v>1.5457580354478599</v>
      </c>
    </row>
    <row r="3168" spans="1:14" x14ac:dyDescent="0.3">
      <c r="A3168">
        <v>1683928</v>
      </c>
      <c r="B3168">
        <v>2023</v>
      </c>
      <c r="C3168">
        <v>5</v>
      </c>
      <c r="D3168">
        <v>12</v>
      </c>
      <c r="E3168">
        <v>100</v>
      </c>
      <c r="F3168">
        <v>-2.0283544921874999</v>
      </c>
      <c r="G3168">
        <v>4.7327099609375001</v>
      </c>
      <c r="H3168">
        <v>5.1490548181519902</v>
      </c>
      <c r="I3168">
        <v>2.7366919020830398</v>
      </c>
      <c r="J3168">
        <f t="shared" si="50"/>
        <v>2.7366919020830398</v>
      </c>
      <c r="K3168" t="str" cm="1">
        <f t="array" ref="K3168">INDEX($P$5:$P$12,MATCH(MIN(ABS(MOD(J3168 - $Q$5:$Q$12 + PI(), 2*PI()) - PI())),ABS(MOD(J3168 - $Q$5:$Q$12 + PI(), 2*PI()) - PI()),0))</f>
        <v>SE</v>
      </c>
      <c r="L3168">
        <v>4.7269769482971302</v>
      </c>
      <c r="M3168">
        <v>8.5272391637166294</v>
      </c>
      <c r="N3168">
        <v>1.5370924207899299</v>
      </c>
    </row>
    <row r="3169" spans="1:14" x14ac:dyDescent="0.3">
      <c r="A3169">
        <v>1683932</v>
      </c>
      <c r="B3169">
        <v>2023</v>
      </c>
      <c r="C3169">
        <v>5</v>
      </c>
      <c r="D3169">
        <v>12</v>
      </c>
      <c r="E3169">
        <v>200</v>
      </c>
      <c r="F3169">
        <v>-2.2441040039062501</v>
      </c>
      <c r="G3169">
        <v>5.1017749023437498</v>
      </c>
      <c r="H3169">
        <v>5.5735186313972802</v>
      </c>
      <c r="I3169">
        <v>2.72719695211015</v>
      </c>
      <c r="J3169">
        <f t="shared" si="50"/>
        <v>2.72719695211015</v>
      </c>
      <c r="K3169" t="str" cm="1">
        <f t="array" ref="K3169">INDEX($P$5:$P$12,MATCH(MIN(ABS(MOD(J3169 - $Q$5:$Q$12 + PI(), 2*PI()) - PI())),ABS(MOD(J3169 - $Q$5:$Q$12 + PI(), 2*PI()) - PI()),0))</f>
        <v>SE</v>
      </c>
      <c r="L3169">
        <v>4.7021728577177102</v>
      </c>
      <c r="M3169">
        <v>8.4729375839233398</v>
      </c>
      <c r="N3169">
        <v>1.5312936570909199</v>
      </c>
    </row>
    <row r="3170" spans="1:14" x14ac:dyDescent="0.3">
      <c r="A3170">
        <v>1683936</v>
      </c>
      <c r="B3170">
        <v>2023</v>
      </c>
      <c r="C3170">
        <v>5</v>
      </c>
      <c r="D3170">
        <v>13</v>
      </c>
      <c r="E3170">
        <v>300</v>
      </c>
      <c r="F3170">
        <v>-2.2815478515624998</v>
      </c>
      <c r="G3170">
        <v>6.2888848876953096</v>
      </c>
      <c r="H3170">
        <v>6.6899576777175396</v>
      </c>
      <c r="I3170">
        <v>2.79356890721649</v>
      </c>
      <c r="J3170">
        <f t="shared" si="50"/>
        <v>2.79356890721649</v>
      </c>
      <c r="K3170" t="str" cm="1">
        <f t="array" ref="K3170">INDEX($P$5:$P$12,MATCH(MIN(ABS(MOD(J3170 - $Q$5:$Q$12 + PI(), 2*PI()) - PI())),ABS(MOD(J3170 - $Q$5:$Q$12 + PI(), 2*PI()) - PI()),0))</f>
        <v>S</v>
      </c>
      <c r="L3170">
        <v>2.2027543334585502</v>
      </c>
      <c r="M3170">
        <v>7.8086057239108602</v>
      </c>
      <c r="N3170">
        <v>1.45753531985812</v>
      </c>
    </row>
    <row r="3171" spans="1:14" x14ac:dyDescent="0.3">
      <c r="A3171">
        <v>1683939</v>
      </c>
      <c r="B3171">
        <v>2023</v>
      </c>
      <c r="C3171">
        <v>5</v>
      </c>
      <c r="D3171">
        <v>13</v>
      </c>
      <c r="E3171">
        <v>400</v>
      </c>
      <c r="F3171">
        <v>-1.78554504394531</v>
      </c>
      <c r="G3171">
        <v>6.6798223876953102</v>
      </c>
      <c r="H3171">
        <v>6.9143472746972403</v>
      </c>
      <c r="I3171">
        <v>2.8803950840063601</v>
      </c>
      <c r="J3171">
        <f t="shared" si="50"/>
        <v>2.8803950840063601</v>
      </c>
      <c r="K3171" t="str" cm="1">
        <f t="array" ref="K3171">INDEX($P$5:$P$12,MATCH(MIN(ABS(MOD(J3171 - $Q$5:$Q$12 + PI(), 2*PI()) - PI())),ABS(MOD(J3171 - $Q$5:$Q$12 + PI(), 2*PI()) - PI()),0))</f>
        <v>S</v>
      </c>
      <c r="L3171">
        <v>2.2071718075306999</v>
      </c>
      <c r="M3171">
        <v>7.7084025277031696</v>
      </c>
      <c r="N3171">
        <v>1.4700129826863599</v>
      </c>
    </row>
    <row r="3172" spans="1:14" x14ac:dyDescent="0.3">
      <c r="A3172">
        <v>1683943</v>
      </c>
      <c r="B3172">
        <v>2023</v>
      </c>
      <c r="C3172">
        <v>5</v>
      </c>
      <c r="D3172">
        <v>13</v>
      </c>
      <c r="E3172">
        <v>500</v>
      </c>
      <c r="F3172">
        <v>-1.22542541503906</v>
      </c>
      <c r="G3172">
        <v>6.7395172119140598</v>
      </c>
      <c r="H3172">
        <v>6.8500189559963598</v>
      </c>
      <c r="I3172">
        <v>2.96173072999302</v>
      </c>
      <c r="J3172">
        <f t="shared" si="50"/>
        <v>2.96173072999302</v>
      </c>
      <c r="K3172" t="str" cm="1">
        <f t="array" ref="K3172">INDEX($P$5:$P$12,MATCH(MIN(ABS(MOD(J3172 - $Q$5:$Q$12 + PI(), 2*PI()) - PI())),ABS(MOD(J3172 - $Q$5:$Q$12 + PI(), 2*PI()) - PI()),0))</f>
        <v>S</v>
      </c>
      <c r="L3172">
        <v>2.2253009807446298</v>
      </c>
      <c r="M3172">
        <v>7.6210056940714503</v>
      </c>
      <c r="N3172">
        <v>1.48196135626898</v>
      </c>
    </row>
    <row r="3173" spans="1:14" x14ac:dyDescent="0.3">
      <c r="A3173">
        <v>1683946</v>
      </c>
      <c r="B3173">
        <v>2023</v>
      </c>
      <c r="C3173">
        <v>5</v>
      </c>
      <c r="D3173">
        <v>13</v>
      </c>
      <c r="E3173">
        <v>600</v>
      </c>
      <c r="F3173">
        <v>-0.67637573242187499</v>
      </c>
      <c r="G3173">
        <v>6.6712976074218702</v>
      </c>
      <c r="H3173">
        <v>6.7054974385351898</v>
      </c>
      <c r="I3173">
        <v>3.04055197931326</v>
      </c>
      <c r="J3173">
        <f t="shared" si="50"/>
        <v>3.04055197931326</v>
      </c>
      <c r="K3173" t="str" cm="1">
        <f t="array" ref="K3173">INDEX($P$5:$P$12,MATCH(MIN(ABS(MOD(J3173 - $Q$5:$Q$12 + PI(), 2*PI()) - PI())),ABS(MOD(J3173 - $Q$5:$Q$12 + PI(), 2*PI()) - PI()),0))</f>
        <v>S</v>
      </c>
      <c r="L3173">
        <v>2.2098707437514298</v>
      </c>
      <c r="M3173">
        <v>7.57049560546875</v>
      </c>
      <c r="N3173">
        <v>1.48912874857584</v>
      </c>
    </row>
    <row r="3174" spans="1:14" x14ac:dyDescent="0.3">
      <c r="A3174">
        <v>1683950</v>
      </c>
      <c r="B3174">
        <v>2023</v>
      </c>
      <c r="C3174">
        <v>5</v>
      </c>
      <c r="D3174">
        <v>13</v>
      </c>
      <c r="E3174">
        <v>700</v>
      </c>
      <c r="F3174">
        <v>-0.13182678222656199</v>
      </c>
      <c r="G3174">
        <v>6.5659320068359301</v>
      </c>
      <c r="H3174">
        <v>6.56725524240567</v>
      </c>
      <c r="I3174">
        <v>3.1215179599780001</v>
      </c>
      <c r="J3174">
        <f t="shared" si="50"/>
        <v>3.1215179599780001</v>
      </c>
      <c r="K3174" t="str" cm="1">
        <f t="array" ref="K3174">INDEX($P$5:$P$12,MATCH(MIN(ABS(MOD(J3174 - $Q$5:$Q$12 + PI(), 2*PI()) - PI())),ABS(MOD(J3174 - $Q$5:$Q$12 + PI(), 2*PI()) - PI()),0))</f>
        <v>S</v>
      </c>
      <c r="L3174">
        <v>2.1417858764470799</v>
      </c>
      <c r="M3174">
        <v>7.5456370247734901</v>
      </c>
      <c r="N3174">
        <v>1.4930919011433901</v>
      </c>
    </row>
    <row r="3175" spans="1:14" x14ac:dyDescent="0.3">
      <c r="A3175">
        <v>1683954</v>
      </c>
      <c r="B3175">
        <v>2023</v>
      </c>
      <c r="C3175">
        <v>5</v>
      </c>
      <c r="D3175">
        <v>13</v>
      </c>
      <c r="E3175">
        <v>800</v>
      </c>
      <c r="F3175">
        <v>0.37044616699218702</v>
      </c>
      <c r="G3175">
        <v>6.3375793457031202</v>
      </c>
      <c r="H3175">
        <v>6.3483968311473697</v>
      </c>
      <c r="I3175">
        <v>-3.08320677598374</v>
      </c>
      <c r="J3175">
        <f t="shared" si="50"/>
        <v>3.1999785311958462</v>
      </c>
      <c r="K3175" t="str" cm="1">
        <f t="array" ref="K3175">INDEX($P$5:$P$12,MATCH(MIN(ABS(MOD(J3175 - $Q$5:$Q$12 + PI(), 2*PI()) - PI())),ABS(MOD(J3175 - $Q$5:$Q$12 + PI(), 2*PI()) - PI()),0))</f>
        <v>S</v>
      </c>
      <c r="L3175">
        <v>1.9805046632878101</v>
      </c>
      <c r="M3175">
        <v>7.5443491405910903</v>
      </c>
      <c r="N3175">
        <v>1.49405066172281</v>
      </c>
    </row>
    <row r="3176" spans="1:14" x14ac:dyDescent="0.3">
      <c r="A3176">
        <v>1683957</v>
      </c>
      <c r="B3176">
        <v>2023</v>
      </c>
      <c r="C3176">
        <v>5</v>
      </c>
      <c r="D3176">
        <v>13</v>
      </c>
      <c r="E3176">
        <v>900</v>
      </c>
      <c r="F3176">
        <v>0.81026184082031205</v>
      </c>
      <c r="G3176">
        <v>5.7829882812499998</v>
      </c>
      <c r="H3176">
        <v>5.8394758079612199</v>
      </c>
      <c r="I3176">
        <v>-3.0023875813294199</v>
      </c>
      <c r="J3176">
        <f t="shared" si="50"/>
        <v>3.2807977258501664</v>
      </c>
      <c r="K3176" t="str" cm="1">
        <f t="array" ref="K3176">INDEX($P$5:$P$12,MATCH(MIN(ABS(MOD(J3176 - $Q$5:$Q$12 + PI(), 2*PI()) - PI())),ABS(MOD(J3176 - $Q$5:$Q$12 + PI(), 2*PI()) - PI()),0))</f>
        <v>S</v>
      </c>
      <c r="L3176">
        <v>1.8164887091864901</v>
      </c>
      <c r="M3176">
        <v>7.5550191667344802</v>
      </c>
      <c r="N3176">
        <v>1.49392149183485</v>
      </c>
    </row>
    <row r="3177" spans="1:14" x14ac:dyDescent="0.3">
      <c r="A3177">
        <v>1683961</v>
      </c>
      <c r="B3177">
        <v>2023</v>
      </c>
      <c r="C3177">
        <v>5</v>
      </c>
      <c r="D3177">
        <v>13</v>
      </c>
      <c r="E3177">
        <v>1000</v>
      </c>
      <c r="F3177">
        <v>0.14452148437500001</v>
      </c>
      <c r="G3177">
        <v>5.8139916992187501</v>
      </c>
      <c r="H3177">
        <v>5.8157876455412696</v>
      </c>
      <c r="I3177">
        <v>-3.1167402395475898</v>
      </c>
      <c r="J3177">
        <f t="shared" si="50"/>
        <v>3.1664450676319964</v>
      </c>
      <c r="K3177" t="str" cm="1">
        <f t="array" ref="K3177">INDEX($P$5:$P$12,MATCH(MIN(ABS(MOD(J3177 - $Q$5:$Q$12 + PI(), 2*PI()) - PI())),ABS(MOD(J3177 - $Q$5:$Q$12 + PI(), 2*PI()) - PI()),0))</f>
        <v>S</v>
      </c>
      <c r="L3177">
        <v>1.6570549308754099</v>
      </c>
      <c r="M3177">
        <v>7.5813277562459298</v>
      </c>
      <c r="N3177">
        <v>1.4919106165567999</v>
      </c>
    </row>
    <row r="3178" spans="1:14" x14ac:dyDescent="0.3">
      <c r="A3178">
        <v>1683964</v>
      </c>
      <c r="B3178">
        <v>2023</v>
      </c>
      <c r="C3178">
        <v>5</v>
      </c>
      <c r="D3178">
        <v>13</v>
      </c>
      <c r="E3178">
        <v>1100</v>
      </c>
      <c r="F3178">
        <v>-0.17115722656249999</v>
      </c>
      <c r="G3178">
        <v>5.4816430664062503</v>
      </c>
      <c r="H3178">
        <v>5.4843144971531501</v>
      </c>
      <c r="I3178">
        <v>3.1103790857837001</v>
      </c>
      <c r="J3178">
        <f t="shared" si="50"/>
        <v>3.1103790857837001</v>
      </c>
      <c r="K3178" t="str" cm="1">
        <f t="array" ref="K3178">INDEX($P$5:$P$12,MATCH(MIN(ABS(MOD(J3178 - $Q$5:$Q$12 + PI(), 2*PI()) - PI())),ABS(MOD(J3178 - $Q$5:$Q$12 + PI(), 2*PI()) - PI()),0))</f>
        <v>S</v>
      </c>
      <c r="L3178">
        <v>1.44775443764499</v>
      </c>
      <c r="M3178">
        <v>7.6266175376044298</v>
      </c>
      <c r="N3178">
        <v>1.4869192971123499</v>
      </c>
    </row>
    <row r="3179" spans="1:14" x14ac:dyDescent="0.3">
      <c r="A3179">
        <v>1683968</v>
      </c>
      <c r="B3179">
        <v>2023</v>
      </c>
      <c r="C3179">
        <v>5</v>
      </c>
      <c r="D3179">
        <v>13</v>
      </c>
      <c r="E3179">
        <v>1200</v>
      </c>
      <c r="F3179">
        <v>-0.49243225097656201</v>
      </c>
      <c r="G3179">
        <v>5.2921874999999998</v>
      </c>
      <c r="H3179">
        <v>5.31504826478161</v>
      </c>
      <c r="I3179">
        <v>3.0488109045009502</v>
      </c>
      <c r="J3179">
        <f t="shared" si="50"/>
        <v>3.0488109045009502</v>
      </c>
      <c r="K3179" t="str" cm="1">
        <f t="array" ref="K3179">INDEX($P$5:$P$12,MATCH(MIN(ABS(MOD(J3179 - $Q$5:$Q$12 + PI(), 2*PI()) - PI())),ABS(MOD(J3179 - $Q$5:$Q$12 + PI(), 2*PI()) - PI()),0))</f>
        <v>S</v>
      </c>
      <c r="L3179">
        <v>1.23861766964025</v>
      </c>
      <c r="M3179">
        <v>7.6777669058905698</v>
      </c>
      <c r="N3179">
        <v>1.4813638263278499</v>
      </c>
    </row>
    <row r="3180" spans="1:14" x14ac:dyDescent="0.3">
      <c r="A3180">
        <v>1683972</v>
      </c>
      <c r="B3180">
        <v>2023</v>
      </c>
      <c r="C3180">
        <v>5</v>
      </c>
      <c r="D3180">
        <v>13</v>
      </c>
      <c r="E3180">
        <v>1300</v>
      </c>
      <c r="F3180">
        <v>-0.85429992675781197</v>
      </c>
      <c r="G3180">
        <v>5.2628070068359296</v>
      </c>
      <c r="H3180">
        <v>5.3316944732476701</v>
      </c>
      <c r="I3180">
        <v>2.9806685153967298</v>
      </c>
      <c r="J3180">
        <f t="shared" si="50"/>
        <v>2.9806685153967298</v>
      </c>
      <c r="K3180" t="str" cm="1">
        <f t="array" ref="K3180">INDEX($P$5:$P$12,MATCH(MIN(ABS(MOD(J3180 - $Q$5:$Q$12 + PI(), 2*PI()) - PI())),ABS(MOD(J3180 - $Q$5:$Q$12 + PI(), 2*PI()) - PI()),0))</f>
        <v>S</v>
      </c>
      <c r="L3180">
        <v>1.07789586826329</v>
      </c>
      <c r="M3180">
        <v>7.71783712175157</v>
      </c>
      <c r="N3180">
        <v>1.47754870520697</v>
      </c>
    </row>
    <row r="3181" spans="1:14" x14ac:dyDescent="0.3">
      <c r="A3181">
        <v>1683975</v>
      </c>
      <c r="B3181">
        <v>2023</v>
      </c>
      <c r="C3181">
        <v>5</v>
      </c>
      <c r="D3181">
        <v>13</v>
      </c>
      <c r="E3181">
        <v>1400</v>
      </c>
      <c r="F3181">
        <v>-0.968096313476562</v>
      </c>
      <c r="G3181">
        <v>5.41258178710937</v>
      </c>
      <c r="H3181">
        <v>5.4984772505044504</v>
      </c>
      <c r="I3181">
        <v>2.96460381117382</v>
      </c>
      <c r="J3181">
        <f t="shared" si="50"/>
        <v>2.96460381117382</v>
      </c>
      <c r="K3181" t="str" cm="1">
        <f t="array" ref="K3181">INDEX($P$5:$P$12,MATCH(MIN(ABS(MOD(J3181 - $Q$5:$Q$12 + PI(), 2*PI()) - PI())),ABS(MOD(J3181 - $Q$5:$Q$12 + PI(), 2*PI()) - PI()),0))</f>
        <v>S</v>
      </c>
      <c r="L3181">
        <v>0.98159711728250498</v>
      </c>
      <c r="M3181">
        <v>7.7380248175726898</v>
      </c>
      <c r="N3181">
        <v>1.47682073381212</v>
      </c>
    </row>
    <row r="3182" spans="1:14" x14ac:dyDescent="0.3">
      <c r="A3182">
        <v>1683979</v>
      </c>
      <c r="B3182">
        <v>2023</v>
      </c>
      <c r="C3182">
        <v>5</v>
      </c>
      <c r="D3182">
        <v>13</v>
      </c>
      <c r="E3182">
        <v>1500</v>
      </c>
      <c r="F3182">
        <v>-0.745770874023437</v>
      </c>
      <c r="G3182">
        <v>5.6483282470703102</v>
      </c>
      <c r="H3182">
        <v>5.6973490487413496</v>
      </c>
      <c r="I3182">
        <v>3.0103180621114398</v>
      </c>
      <c r="J3182">
        <f t="shared" si="50"/>
        <v>3.0103180621114398</v>
      </c>
      <c r="K3182" t="str" cm="1">
        <f t="array" ref="K3182">INDEX($P$5:$P$12,MATCH(MIN(ABS(MOD(J3182 - $Q$5:$Q$12 + PI(), 2*PI()) - PI())),ABS(MOD(J3182 - $Q$5:$Q$12 + PI(), 2*PI()) - PI()),0))</f>
        <v>S</v>
      </c>
      <c r="L3182">
        <v>0.920935693154038</v>
      </c>
      <c r="M3182">
        <v>7.7456076939900704</v>
      </c>
      <c r="N3182">
        <v>1.4780842463175401</v>
      </c>
    </row>
    <row r="3183" spans="1:14" x14ac:dyDescent="0.3">
      <c r="A3183">
        <v>1683982</v>
      </c>
      <c r="B3183">
        <v>2023</v>
      </c>
      <c r="C3183">
        <v>5</v>
      </c>
      <c r="D3183">
        <v>13</v>
      </c>
      <c r="E3183">
        <v>1600</v>
      </c>
      <c r="F3183">
        <v>-0.27401672363281199</v>
      </c>
      <c r="G3183">
        <v>5.6122766113281202</v>
      </c>
      <c r="H3183">
        <v>5.6189619972812697</v>
      </c>
      <c r="I3183">
        <v>3.0928068725772699</v>
      </c>
      <c r="J3183">
        <f t="shared" si="50"/>
        <v>3.0928068725772699</v>
      </c>
      <c r="K3183" t="str" cm="1">
        <f t="array" ref="K3183">INDEX($P$5:$P$12,MATCH(MIN(ABS(MOD(J3183 - $Q$5:$Q$12 + PI(), 2*PI()) - PI())),ABS(MOD(J3183 - $Q$5:$Q$12 + PI(), 2*PI()) - PI()),0))</f>
        <v>S</v>
      </c>
      <c r="L3183">
        <v>0.86275115679273795</v>
      </c>
      <c r="M3183">
        <v>7.7594615088568704</v>
      </c>
      <c r="N3183">
        <v>1.4785214530097099</v>
      </c>
    </row>
    <row r="3184" spans="1:14" x14ac:dyDescent="0.3">
      <c r="A3184">
        <v>1683986</v>
      </c>
      <c r="B3184">
        <v>2023</v>
      </c>
      <c r="C3184">
        <v>5</v>
      </c>
      <c r="D3184">
        <v>13</v>
      </c>
      <c r="E3184">
        <v>1700</v>
      </c>
      <c r="F3184">
        <v>0.10902587890625</v>
      </c>
      <c r="G3184">
        <v>5.2766638183593697</v>
      </c>
      <c r="H3184">
        <v>5.2777900388566197</v>
      </c>
      <c r="I3184">
        <v>-3.1209336971464201</v>
      </c>
      <c r="J3184">
        <f t="shared" si="50"/>
        <v>3.1622516100331661</v>
      </c>
      <c r="K3184" t="str" cm="1">
        <f t="array" ref="K3184">INDEX($P$5:$P$12,MATCH(MIN(ABS(MOD(J3184 - $Q$5:$Q$12 + PI(), 2*PI()) - PI())),ABS(MOD(J3184 - $Q$5:$Q$12 + PI(), 2*PI()) - PI()),0))</f>
        <v>S</v>
      </c>
      <c r="L3184">
        <v>0.81521825870867703</v>
      </c>
      <c r="M3184">
        <v>7.77481110890706</v>
      </c>
      <c r="N3184">
        <v>1.4786468082004101</v>
      </c>
    </row>
    <row r="3185" spans="1:14" x14ac:dyDescent="0.3">
      <c r="A3185">
        <v>1683990</v>
      </c>
      <c r="B3185">
        <v>2023</v>
      </c>
      <c r="C3185">
        <v>5</v>
      </c>
      <c r="D3185">
        <v>13</v>
      </c>
      <c r="E3185">
        <v>1800</v>
      </c>
      <c r="F3185">
        <v>0.45119262695312501</v>
      </c>
      <c r="G3185">
        <v>4.9451342773437501</v>
      </c>
      <c r="H3185">
        <v>4.9656749599200403</v>
      </c>
      <c r="I3185">
        <v>-3.0506048651563802</v>
      </c>
      <c r="J3185">
        <f t="shared" si="50"/>
        <v>3.232580442023206</v>
      </c>
      <c r="K3185" t="str" cm="1">
        <f t="array" ref="K3185">INDEX($P$5:$P$12,MATCH(MIN(ABS(MOD(J3185 - $Q$5:$Q$12 + PI(), 2*PI()) - PI())),ABS(MOD(J3185 - $Q$5:$Q$12 + PI(), 2*PI()) - PI()),0))</f>
        <v>S</v>
      </c>
      <c r="L3185">
        <v>0.77121795503856905</v>
      </c>
      <c r="M3185">
        <v>7.7969937854342897</v>
      </c>
      <c r="N3185">
        <v>1.47765244377983</v>
      </c>
    </row>
    <row r="3186" spans="1:14" x14ac:dyDescent="0.3">
      <c r="A3186">
        <v>1683993</v>
      </c>
      <c r="B3186">
        <v>2023</v>
      </c>
      <c r="C3186">
        <v>5</v>
      </c>
      <c r="D3186">
        <v>13</v>
      </c>
      <c r="E3186">
        <v>1900</v>
      </c>
      <c r="F3186">
        <v>0.69472045898437496</v>
      </c>
      <c r="G3186">
        <v>4.6046356201171799</v>
      </c>
      <c r="H3186">
        <v>4.6567484052913404</v>
      </c>
      <c r="I3186">
        <v>-2.9918479069569401</v>
      </c>
      <c r="J3186">
        <f t="shared" si="50"/>
        <v>3.2913374002226461</v>
      </c>
      <c r="K3186" t="str" cm="1">
        <f t="array" ref="K3186">INDEX($P$5:$P$12,MATCH(MIN(ABS(MOD(J3186 - $Q$5:$Q$12 + PI(), 2*PI()) - PI())),ABS(MOD(J3186 - $Q$5:$Q$12 + PI(), 2*PI()) - PI()),0))</f>
        <v>S</v>
      </c>
      <c r="L3186">
        <v>0.73155200522392305</v>
      </c>
      <c r="M3186">
        <v>7.8268300162421296</v>
      </c>
      <c r="N3186">
        <v>1.47528510623508</v>
      </c>
    </row>
    <row r="3187" spans="1:14" x14ac:dyDescent="0.3">
      <c r="A3187">
        <v>1683997</v>
      </c>
      <c r="B3187">
        <v>2023</v>
      </c>
      <c r="C3187">
        <v>5</v>
      </c>
      <c r="D3187">
        <v>13</v>
      </c>
      <c r="E3187">
        <v>2000</v>
      </c>
      <c r="F3187">
        <v>0.68076232910156198</v>
      </c>
      <c r="G3187">
        <v>4.2010046386718702</v>
      </c>
      <c r="H3187">
        <v>4.2558051321537702</v>
      </c>
      <c r="I3187">
        <v>-2.9809416322479398</v>
      </c>
      <c r="J3187">
        <f t="shared" si="50"/>
        <v>3.3022436749316464</v>
      </c>
      <c r="K3187" t="str" cm="1">
        <f t="array" ref="K3187">INDEX($P$5:$P$12,MATCH(MIN(ABS(MOD(J3187 - $Q$5:$Q$12 + PI(), 2*PI()) - PI())),ABS(MOD(J3187 - $Q$5:$Q$12 + PI(), 2*PI()) - PI()),0))</f>
        <v>S</v>
      </c>
      <c r="L3187">
        <v>0.70027995448638303</v>
      </c>
      <c r="M3187">
        <v>7.8585515552096901</v>
      </c>
      <c r="N3187">
        <v>1.47232246398925</v>
      </c>
    </row>
    <row r="3188" spans="1:14" x14ac:dyDescent="0.3">
      <c r="A3188">
        <v>1684000</v>
      </c>
      <c r="B3188">
        <v>2023</v>
      </c>
      <c r="C3188">
        <v>5</v>
      </c>
      <c r="D3188">
        <v>13</v>
      </c>
      <c r="E3188">
        <v>2100</v>
      </c>
      <c r="F3188">
        <v>7.2255249023437496E-2</v>
      </c>
      <c r="G3188">
        <v>4.2312982177734302</v>
      </c>
      <c r="H3188">
        <v>4.2319151017883199</v>
      </c>
      <c r="I3188">
        <v>-3.1245179348490102</v>
      </c>
      <c r="J3188">
        <f t="shared" si="50"/>
        <v>3.158667372330576</v>
      </c>
      <c r="K3188" t="str" cm="1">
        <f t="array" ref="K3188">INDEX($P$5:$P$12,MATCH(MIN(ABS(MOD(J3188 - $Q$5:$Q$12 + PI(), 2*PI()) - PI())),ABS(MOD(J3188 - $Q$5:$Q$12 + PI(), 2*PI()) - PI()),0))</f>
        <v>S</v>
      </c>
      <c r="L3188">
        <v>0.67998181410865999</v>
      </c>
      <c r="M3188">
        <v>7.8894122441609698</v>
      </c>
      <c r="N3188">
        <v>1.4690667258368499</v>
      </c>
    </row>
    <row r="3189" spans="1:14" x14ac:dyDescent="0.3">
      <c r="A3189">
        <v>1684004</v>
      </c>
      <c r="B3189">
        <v>2023</v>
      </c>
      <c r="C3189">
        <v>5</v>
      </c>
      <c r="D3189">
        <v>13</v>
      </c>
      <c r="E3189">
        <v>2200</v>
      </c>
      <c r="F3189">
        <v>-0.32735229492187501</v>
      </c>
      <c r="G3189">
        <v>4.80430541992187</v>
      </c>
      <c r="H3189">
        <v>4.8154449527412604</v>
      </c>
      <c r="I3189">
        <v>3.07356052935685</v>
      </c>
      <c r="J3189">
        <f t="shared" si="50"/>
        <v>3.07356052935685</v>
      </c>
      <c r="K3189" t="str" cm="1">
        <f t="array" ref="K3189">INDEX($P$5:$P$12,MATCH(MIN(ABS(MOD(J3189 - $Q$5:$Q$12 + PI(), 2*PI()) - PI())),ABS(MOD(J3189 - $Q$5:$Q$12 + PI(), 2*PI()) - PI()),0))</f>
        <v>S</v>
      </c>
      <c r="L3189">
        <v>0.66810349424265203</v>
      </c>
      <c r="M3189">
        <v>7.9908275604248002</v>
      </c>
      <c r="N3189">
        <v>1.4892329110039599</v>
      </c>
    </row>
    <row r="3190" spans="1:14" x14ac:dyDescent="0.3">
      <c r="A3190">
        <v>1684008</v>
      </c>
      <c r="B3190">
        <v>2023</v>
      </c>
      <c r="C3190">
        <v>5</v>
      </c>
      <c r="D3190">
        <v>13</v>
      </c>
      <c r="E3190">
        <v>2300</v>
      </c>
      <c r="F3190">
        <v>-0.477261962890625</v>
      </c>
      <c r="G3190">
        <v>5.1645483398437504</v>
      </c>
      <c r="H3190">
        <v>5.1865536279696398</v>
      </c>
      <c r="I3190">
        <v>3.0494432006698902</v>
      </c>
      <c r="J3190">
        <f t="shared" si="50"/>
        <v>3.0494432006698902</v>
      </c>
      <c r="K3190" t="str" cm="1">
        <f t="array" ref="K3190">INDEX($P$5:$P$12,MATCH(MIN(ABS(MOD(J3190 - $Q$5:$Q$12 + PI(), 2*PI()) - PI())),ABS(MOD(J3190 - $Q$5:$Q$12 + PI(), 2*PI()) - PI()),0))</f>
        <v>S</v>
      </c>
      <c r="L3190">
        <v>0.66867512697529796</v>
      </c>
      <c r="M3190">
        <v>7.9966990152994697</v>
      </c>
      <c r="N3190">
        <v>1.48802746666802</v>
      </c>
    </row>
    <row r="3191" spans="1:14" x14ac:dyDescent="0.3">
      <c r="A3191">
        <v>1684011</v>
      </c>
      <c r="B3191">
        <v>2023</v>
      </c>
      <c r="C3191">
        <v>5</v>
      </c>
      <c r="D3191">
        <v>13</v>
      </c>
      <c r="E3191">
        <v>0</v>
      </c>
      <c r="F3191">
        <v>-2.2947680664062502</v>
      </c>
      <c r="G3191">
        <v>4.50132995605468</v>
      </c>
      <c r="H3191">
        <v>5.0525173776913501</v>
      </c>
      <c r="I3191">
        <v>2.6701375697666698</v>
      </c>
      <c r="J3191">
        <f t="shared" si="50"/>
        <v>2.6701375697666698</v>
      </c>
      <c r="K3191" t="str" cm="1">
        <f t="array" ref="K3191">INDEX($P$5:$P$12,MATCH(MIN(ABS(MOD(J3191 - $Q$5:$Q$12 + PI(), 2*PI()) - PI())),ABS(MOD(J3191 - $Q$5:$Q$12 + PI(), 2*PI()) - PI()),0))</f>
        <v>SE</v>
      </c>
      <c r="L3191">
        <v>2.3906598782116402</v>
      </c>
      <c r="M3191">
        <v>7.9749234517415299</v>
      </c>
      <c r="N3191">
        <v>1.44618140326605</v>
      </c>
    </row>
    <row r="3192" spans="1:14" x14ac:dyDescent="0.3">
      <c r="A3192">
        <v>1684015</v>
      </c>
      <c r="B3192">
        <v>2023</v>
      </c>
      <c r="C3192">
        <v>5</v>
      </c>
      <c r="D3192">
        <v>13</v>
      </c>
      <c r="E3192">
        <v>100</v>
      </c>
      <c r="F3192">
        <v>-2.41813293457031</v>
      </c>
      <c r="G3192">
        <v>5.0118304443359296</v>
      </c>
      <c r="H3192">
        <v>5.56469327924066</v>
      </c>
      <c r="I3192">
        <v>2.6920549813445498</v>
      </c>
      <c r="J3192">
        <f t="shared" si="50"/>
        <v>2.6920549813445498</v>
      </c>
      <c r="K3192" t="str" cm="1">
        <f t="array" ref="K3192">INDEX($P$5:$P$12,MATCH(MIN(ABS(MOD(J3192 - $Q$5:$Q$12 + PI(), 2*PI()) - PI())),ABS(MOD(J3192 - $Q$5:$Q$12 + PI(), 2*PI()) - PI()),0))</f>
        <v>SE</v>
      </c>
      <c r="L3192">
        <v>2.31417418761135</v>
      </c>
      <c r="M3192">
        <v>7.9527044296264604</v>
      </c>
      <c r="N3192">
        <v>1.4444976382785299</v>
      </c>
    </row>
    <row r="3193" spans="1:14" x14ac:dyDescent="0.3">
      <c r="A3193">
        <v>1684018</v>
      </c>
      <c r="B3193">
        <v>2023</v>
      </c>
      <c r="C3193">
        <v>5</v>
      </c>
      <c r="D3193">
        <v>13</v>
      </c>
      <c r="E3193">
        <v>200</v>
      </c>
      <c r="F3193">
        <v>-2.4555816650390598</v>
      </c>
      <c r="G3193">
        <v>5.6841564941406197</v>
      </c>
      <c r="H3193">
        <v>6.1918911782715496</v>
      </c>
      <c r="I3193">
        <v>2.7338040513549799</v>
      </c>
      <c r="J3193">
        <f t="shared" si="50"/>
        <v>2.7338040513549799</v>
      </c>
      <c r="K3193" t="str" cm="1">
        <f t="array" ref="K3193">INDEX($P$5:$P$12,MATCH(MIN(ABS(MOD(J3193 - $Q$5:$Q$12 + PI(), 2*PI()) - PI())),ABS(MOD(J3193 - $Q$5:$Q$12 + PI(), 2*PI()) - PI()),0))</f>
        <v>SE</v>
      </c>
      <c r="L3193">
        <v>2.23961177276896</v>
      </c>
      <c r="M3193">
        <v>7.8997233708699497</v>
      </c>
      <c r="N3193">
        <v>1.44779385460747</v>
      </c>
    </row>
    <row r="3194" spans="1:14" x14ac:dyDescent="0.3">
      <c r="A3194">
        <v>1684022</v>
      </c>
      <c r="B3194">
        <v>2023</v>
      </c>
      <c r="C3194">
        <v>5</v>
      </c>
      <c r="D3194">
        <v>14</v>
      </c>
      <c r="E3194">
        <v>300</v>
      </c>
      <c r="F3194">
        <v>0.212567749023437</v>
      </c>
      <c r="G3194">
        <v>5.7952166748046796</v>
      </c>
      <c r="H3194">
        <v>5.7991138422916899</v>
      </c>
      <c r="I3194">
        <v>-3.104929227974</v>
      </c>
      <c r="J3194">
        <f t="shared" si="50"/>
        <v>3.1782560792055863</v>
      </c>
      <c r="K3194" t="str" cm="1">
        <f t="array" ref="K3194">INDEX($P$5:$P$12,MATCH(MIN(ABS(MOD(J3194 - $Q$5:$Q$12 + PI(), 2*PI()) - PI())),ABS(MOD(J3194 - $Q$5:$Q$12 + PI(), 2*PI()) - PI()),0))</f>
        <v>S</v>
      </c>
      <c r="L3194">
        <v>0.77149965830054201</v>
      </c>
      <c r="M3194">
        <v>7.8667976591322102</v>
      </c>
      <c r="N3194">
        <v>1.4980278015136701</v>
      </c>
    </row>
    <row r="3195" spans="1:14" x14ac:dyDescent="0.3">
      <c r="A3195">
        <v>1684026</v>
      </c>
      <c r="B3195">
        <v>2023</v>
      </c>
      <c r="C3195">
        <v>5</v>
      </c>
      <c r="D3195">
        <v>14</v>
      </c>
      <c r="E3195">
        <v>400</v>
      </c>
      <c r="F3195">
        <v>0.74835449218750005</v>
      </c>
      <c r="G3195">
        <v>5.8259460449218698</v>
      </c>
      <c r="H3195">
        <v>5.8738132217766301</v>
      </c>
      <c r="I3195">
        <v>-3.0138402112929299</v>
      </c>
      <c r="J3195">
        <f t="shared" si="50"/>
        <v>3.2693450958866563</v>
      </c>
      <c r="K3195" t="str" cm="1">
        <f t="array" ref="K3195">INDEX($P$5:$P$12,MATCH(MIN(ABS(MOD(J3195 - $Q$5:$Q$12 + PI(), 2*PI()) - PI())),ABS(MOD(J3195 - $Q$5:$Q$12 + PI(), 2*PI()) - PI()),0))</f>
        <v>S</v>
      </c>
      <c r="L3195">
        <v>0.79954431288505201</v>
      </c>
      <c r="M3195">
        <v>7.8301561143663196</v>
      </c>
      <c r="N3195">
        <v>1.5003436936272501</v>
      </c>
    </row>
    <row r="3196" spans="1:14" x14ac:dyDescent="0.3">
      <c r="A3196">
        <v>1684029</v>
      </c>
      <c r="B3196">
        <v>2023</v>
      </c>
      <c r="C3196">
        <v>5</v>
      </c>
      <c r="D3196">
        <v>14</v>
      </c>
      <c r="E3196">
        <v>500</v>
      </c>
      <c r="F3196">
        <v>1.25381591796875</v>
      </c>
      <c r="G3196">
        <v>5.7709478759765602</v>
      </c>
      <c r="H3196">
        <v>5.9055815753734304</v>
      </c>
      <c r="I3196">
        <v>-2.9276540790833101</v>
      </c>
      <c r="J3196">
        <f t="shared" si="50"/>
        <v>3.3555312280962761</v>
      </c>
      <c r="K3196" t="str" cm="1">
        <f t="array" ref="K3196">INDEX($P$5:$P$12,MATCH(MIN(ABS(MOD(J3196 - $Q$5:$Q$12 + PI(), 2*PI()) - PI())),ABS(MOD(J3196 - $Q$5:$Q$12 + PI(), 2*PI()) - PI()),0))</f>
        <v>S</v>
      </c>
      <c r="L3196">
        <v>0.82518516867897695</v>
      </c>
      <c r="M3196">
        <v>7.79536628723144</v>
      </c>
      <c r="N3196">
        <v>1.5023420121934601</v>
      </c>
    </row>
    <row r="3197" spans="1:14" x14ac:dyDescent="0.3">
      <c r="A3197">
        <v>1684033</v>
      </c>
      <c r="B3197">
        <v>2023</v>
      </c>
      <c r="C3197">
        <v>5</v>
      </c>
      <c r="D3197">
        <v>14</v>
      </c>
      <c r="E3197">
        <v>600</v>
      </c>
      <c r="F3197">
        <v>1.4119378662109301</v>
      </c>
      <c r="G3197">
        <v>5.6416113281250002</v>
      </c>
      <c r="H3197">
        <v>5.81561234227906</v>
      </c>
      <c r="I3197">
        <v>-2.8963579207963899</v>
      </c>
      <c r="J3197">
        <f t="shared" si="50"/>
        <v>3.3868273863831964</v>
      </c>
      <c r="K3197" t="str" cm="1">
        <f t="array" ref="K3197">INDEX($P$5:$P$12,MATCH(MIN(ABS(MOD(J3197 - $Q$5:$Q$12 + PI(), 2*PI()) - PI())),ABS(MOD(J3197 - $Q$5:$Q$12 + PI(), 2*PI()) - PI()),0))</f>
        <v>S</v>
      </c>
      <c r="L3197">
        <v>0.84318287050708995</v>
      </c>
      <c r="M3197">
        <v>7.7728244993421702</v>
      </c>
      <c r="N3197">
        <v>1.5024881892734101</v>
      </c>
    </row>
    <row r="3198" spans="1:14" x14ac:dyDescent="0.3">
      <c r="A3198">
        <v>1684036</v>
      </c>
      <c r="B3198">
        <v>2023</v>
      </c>
      <c r="C3198">
        <v>5</v>
      </c>
      <c r="D3198">
        <v>14</v>
      </c>
      <c r="E3198">
        <v>700</v>
      </c>
      <c r="F3198">
        <v>1.6219183349609301</v>
      </c>
      <c r="G3198">
        <v>5.4631072998046797</v>
      </c>
      <c r="H3198">
        <v>5.6987858754704597</v>
      </c>
      <c r="I3198">
        <v>-2.8529954751914901</v>
      </c>
      <c r="J3198">
        <f t="shared" si="50"/>
        <v>3.4301898319880961</v>
      </c>
      <c r="K3198" t="str" cm="1">
        <f t="array" ref="K3198">INDEX($P$5:$P$12,MATCH(MIN(ABS(MOD(J3198 - $Q$5:$Q$12 + PI(), 2*PI()) - PI())),ABS(MOD(J3198 - $Q$5:$Q$12 + PI(), 2*PI()) - PI()),0))</f>
        <v>S</v>
      </c>
      <c r="L3198">
        <v>0.85561125150091499</v>
      </c>
      <c r="M3198">
        <v>7.7648755179511104</v>
      </c>
      <c r="N3198">
        <v>1.50039259592692</v>
      </c>
    </row>
    <row r="3199" spans="1:14" x14ac:dyDescent="0.3">
      <c r="A3199">
        <v>1684040</v>
      </c>
      <c r="B3199">
        <v>2023</v>
      </c>
      <c r="C3199">
        <v>5</v>
      </c>
      <c r="D3199">
        <v>14</v>
      </c>
      <c r="E3199">
        <v>800</v>
      </c>
      <c r="F3199">
        <v>1.7482373046874999</v>
      </c>
      <c r="G3199">
        <v>5.3935485839843702</v>
      </c>
      <c r="H3199">
        <v>5.6698059932682696</v>
      </c>
      <c r="I3199">
        <v>-2.82814341113597</v>
      </c>
      <c r="J3199">
        <f t="shared" si="50"/>
        <v>3.4550418960436162</v>
      </c>
      <c r="K3199" t="str" cm="1">
        <f t="array" ref="K3199">INDEX($P$5:$P$12,MATCH(MIN(ABS(MOD(J3199 - $Q$5:$Q$12 + PI(), 2*PI()) - PI())),ABS(MOD(J3199 - $Q$5:$Q$12 + PI(), 2*PI()) - PI()),0))</f>
        <v>S</v>
      </c>
      <c r="L3199">
        <v>0.86523058935828101</v>
      </c>
      <c r="M3199">
        <v>7.7685947418212802</v>
      </c>
      <c r="N3199">
        <v>1.4963819715711799</v>
      </c>
    </row>
    <row r="3200" spans="1:14" x14ac:dyDescent="0.3">
      <c r="A3200">
        <v>1684044</v>
      </c>
      <c r="B3200">
        <v>2023</v>
      </c>
      <c r="C3200">
        <v>5</v>
      </c>
      <c r="D3200">
        <v>14</v>
      </c>
      <c r="E3200">
        <v>900</v>
      </c>
      <c r="F3200">
        <v>1.7186267089843701</v>
      </c>
      <c r="G3200">
        <v>5.2812969970703101</v>
      </c>
      <c r="H3200">
        <v>5.5538973465574903</v>
      </c>
      <c r="I3200">
        <v>-2.8269831447079601</v>
      </c>
      <c r="J3200">
        <f t="shared" si="50"/>
        <v>3.4562021624716261</v>
      </c>
      <c r="K3200" t="str" cm="1">
        <f t="array" ref="K3200">INDEX($P$5:$P$12,MATCH(MIN(ABS(MOD(J3200 - $Q$5:$Q$12 + PI(), 2*PI()) - PI())),ABS(MOD(J3200 - $Q$5:$Q$12 + PI(), 2*PI()) - PI()),0))</f>
        <v>S</v>
      </c>
      <c r="L3200">
        <v>0.873413921165197</v>
      </c>
      <c r="M3200">
        <v>7.8327777650621204</v>
      </c>
      <c r="N3200">
        <v>1.51409869723849</v>
      </c>
    </row>
    <row r="3201" spans="1:14" x14ac:dyDescent="0.3">
      <c r="A3201">
        <v>1684047</v>
      </c>
      <c r="B3201">
        <v>2023</v>
      </c>
      <c r="C3201">
        <v>5</v>
      </c>
      <c r="D3201">
        <v>14</v>
      </c>
      <c r="E3201">
        <v>1000</v>
      </c>
      <c r="F3201">
        <v>1.2530847167968699</v>
      </c>
      <c r="G3201">
        <v>5.5147082519531203</v>
      </c>
      <c r="H3201">
        <v>5.6552832300097702</v>
      </c>
      <c r="I3201">
        <v>-2.91816055072097</v>
      </c>
      <c r="J3201">
        <f t="shared" si="50"/>
        <v>3.3650247564586162</v>
      </c>
      <c r="K3201" t="str" cm="1">
        <f t="array" ref="K3201">INDEX($P$5:$P$12,MATCH(MIN(ABS(MOD(J3201 - $Q$5:$Q$12 + PI(), 2*PI()) - PI())),ABS(MOD(J3201 - $Q$5:$Q$12 + PI(), 2*PI()) - PI()),0))</f>
        <v>S</v>
      </c>
      <c r="L3201">
        <v>0.87037836138268898</v>
      </c>
      <c r="M3201">
        <v>7.8666401969061903</v>
      </c>
      <c r="N3201">
        <v>1.50474749671088</v>
      </c>
    </row>
    <row r="3202" spans="1:14" x14ac:dyDescent="0.3">
      <c r="A3202">
        <v>1684051</v>
      </c>
      <c r="B3202">
        <v>2023</v>
      </c>
      <c r="C3202">
        <v>5</v>
      </c>
      <c r="D3202">
        <v>14</v>
      </c>
      <c r="E3202">
        <v>1100</v>
      </c>
      <c r="F3202">
        <v>0.97641845703124996</v>
      </c>
      <c r="G3202">
        <v>5.5872131347656202</v>
      </c>
      <c r="H3202">
        <v>5.6718906562564104</v>
      </c>
      <c r="I3202">
        <v>-2.9685803704948799</v>
      </c>
      <c r="J3202">
        <f t="shared" si="50"/>
        <v>3.3146049366847063</v>
      </c>
      <c r="K3202" t="str" cm="1">
        <f t="array" ref="K3202">INDEX($P$5:$P$12,MATCH(MIN(ABS(MOD(J3202 - $Q$5:$Q$12 + PI(), 2*PI()) - PI())),ABS(MOD(J3202 - $Q$5:$Q$12 + PI(), 2*PI()) - PI()),0))</f>
        <v>S</v>
      </c>
      <c r="L3202">
        <v>0.87239860579494399</v>
      </c>
      <c r="M3202">
        <v>7.8895379172431097</v>
      </c>
      <c r="N3202">
        <v>1.49710008833143</v>
      </c>
    </row>
    <row r="3203" spans="1:14" x14ac:dyDescent="0.3">
      <c r="A3203">
        <v>1684054</v>
      </c>
      <c r="B3203">
        <v>2023</v>
      </c>
      <c r="C3203">
        <v>5</v>
      </c>
      <c r="D3203">
        <v>14</v>
      </c>
      <c r="E3203">
        <v>1200</v>
      </c>
      <c r="F3203">
        <v>1.1650079345703099</v>
      </c>
      <c r="G3203">
        <v>5.47253723144531</v>
      </c>
      <c r="H3203">
        <v>5.5951682045463897</v>
      </c>
      <c r="I3203">
        <v>-2.9318412229313902</v>
      </c>
      <c r="J3203">
        <f t="shared" ref="J3203:J3266" si="51">IF(I3203&lt;0,I3203+2*PI(),I3203)</f>
        <v>3.3513440842481961</v>
      </c>
      <c r="K3203" t="str" cm="1">
        <f t="array" ref="K3203">INDEX($P$5:$P$12,MATCH(MIN(ABS(MOD(J3203 - $Q$5:$Q$12 + PI(), 2*PI()) - PI())),ABS(MOD(J3203 - $Q$5:$Q$12 + PI(), 2*PI()) - PI()),0))</f>
        <v>S</v>
      </c>
      <c r="L3203">
        <v>0.87151985140725396</v>
      </c>
      <c r="M3203">
        <v>7.9150850507948096</v>
      </c>
      <c r="N3203">
        <v>1.4890147315131199</v>
      </c>
    </row>
    <row r="3204" spans="1:14" x14ac:dyDescent="0.3">
      <c r="A3204">
        <v>1684058</v>
      </c>
      <c r="B3204">
        <v>2023</v>
      </c>
      <c r="C3204">
        <v>5</v>
      </c>
      <c r="D3204">
        <v>14</v>
      </c>
      <c r="E3204">
        <v>1300</v>
      </c>
      <c r="F3204">
        <v>1.52337341308593</v>
      </c>
      <c r="G3204">
        <v>5.2811083984374996</v>
      </c>
      <c r="H3204">
        <v>5.4964327041949801</v>
      </c>
      <c r="I3204">
        <v>-2.8607589915740701</v>
      </c>
      <c r="J3204">
        <f t="shared" si="51"/>
        <v>3.4224263156055161</v>
      </c>
      <c r="K3204" t="str" cm="1">
        <f t="array" ref="K3204">INDEX($P$5:$P$12,MATCH(MIN(ABS(MOD(J3204 - $Q$5:$Q$12 + PI(), 2*PI()) - PI())),ABS(MOD(J3204 - $Q$5:$Q$12 + PI(), 2*PI()) - PI()),0))</f>
        <v>S</v>
      </c>
      <c r="L3204">
        <v>0.86515634634522498</v>
      </c>
      <c r="M3204">
        <v>7.9421251085069402</v>
      </c>
      <c r="N3204">
        <v>1.48043855031331</v>
      </c>
    </row>
    <row r="3205" spans="1:14" x14ac:dyDescent="0.3">
      <c r="A3205">
        <v>1684062</v>
      </c>
      <c r="B3205">
        <v>2023</v>
      </c>
      <c r="C3205">
        <v>5</v>
      </c>
      <c r="D3205">
        <v>14</v>
      </c>
      <c r="E3205">
        <v>1400</v>
      </c>
      <c r="F3205">
        <v>1.7890515136718701</v>
      </c>
      <c r="G3205">
        <v>4.9425219726562499</v>
      </c>
      <c r="H3205">
        <v>5.25635127904913</v>
      </c>
      <c r="I3205">
        <v>-2.79429296610668</v>
      </c>
      <c r="J3205">
        <f t="shared" si="51"/>
        <v>3.4888923410729062</v>
      </c>
      <c r="K3205" t="str" cm="1">
        <f t="array" ref="K3205">INDEX($P$5:$P$12,MATCH(MIN(ABS(MOD(J3205 - $Q$5:$Q$12 + PI(), 2*PI()) - PI())),ABS(MOD(J3205 - $Q$5:$Q$12 + PI(), 2*PI()) - PI()),0))</f>
        <v>S</v>
      </c>
      <c r="L3205">
        <v>0.85394594728060902</v>
      </c>
      <c r="M3205">
        <v>7.9737292395697699</v>
      </c>
      <c r="N3205">
        <v>1.4711832470363999</v>
      </c>
    </row>
    <row r="3206" spans="1:14" x14ac:dyDescent="0.3">
      <c r="A3206">
        <v>1684065</v>
      </c>
      <c r="B3206">
        <v>2023</v>
      </c>
      <c r="C3206">
        <v>5</v>
      </c>
      <c r="D3206">
        <v>14</v>
      </c>
      <c r="E3206">
        <v>1500</v>
      </c>
      <c r="F3206">
        <v>1.86224975585937</v>
      </c>
      <c r="G3206">
        <v>4.6613238525390601</v>
      </c>
      <c r="H3206">
        <v>5.0195531884270199</v>
      </c>
      <c r="I3206">
        <v>-2.7615079728637499</v>
      </c>
      <c r="J3206">
        <f t="shared" si="51"/>
        <v>3.5216773343158363</v>
      </c>
      <c r="K3206" t="str" cm="1">
        <f t="array" ref="K3206">INDEX($P$5:$P$12,MATCH(MIN(ABS(MOD(J3206 - $Q$5:$Q$12 + PI(), 2*PI()) - PI())),ABS(MOD(J3206 - $Q$5:$Q$12 + PI(), 2*PI()) - PI()),0))</f>
        <v>S</v>
      </c>
      <c r="L3206">
        <v>0.84015500430106405</v>
      </c>
      <c r="M3206">
        <v>8.0097795062594894</v>
      </c>
      <c r="N3206">
        <v>1.4614664713541601</v>
      </c>
    </row>
    <row r="3207" spans="1:14" x14ac:dyDescent="0.3">
      <c r="A3207">
        <v>1684069</v>
      </c>
      <c r="B3207">
        <v>2023</v>
      </c>
      <c r="C3207">
        <v>5</v>
      </c>
      <c r="D3207">
        <v>14</v>
      </c>
      <c r="E3207">
        <v>1600</v>
      </c>
      <c r="F3207">
        <v>1.8916094970703099</v>
      </c>
      <c r="G3207">
        <v>4.3212518310546804</v>
      </c>
      <c r="H3207">
        <v>4.7171393743242396</v>
      </c>
      <c r="I3207">
        <v>-2.72897598635172</v>
      </c>
      <c r="J3207">
        <f t="shared" si="51"/>
        <v>3.5542093208278662</v>
      </c>
      <c r="K3207" t="str" cm="1">
        <f t="array" ref="K3207">INDEX($P$5:$P$12,MATCH(MIN(ABS(MOD(J3207 - $Q$5:$Q$12 + PI(), 2*PI()) - PI())),ABS(MOD(J3207 - $Q$5:$Q$12 + PI(), 2*PI()) - PI()),0))</f>
        <v>SW</v>
      </c>
      <c r="L3207">
        <v>0.82487754398239399</v>
      </c>
      <c r="M3207">
        <v>8.0511060290866396</v>
      </c>
      <c r="N3207">
        <v>1.4510236316256999</v>
      </c>
    </row>
    <row r="3208" spans="1:14" x14ac:dyDescent="0.3">
      <c r="A3208">
        <v>1684072</v>
      </c>
      <c r="B3208">
        <v>2023</v>
      </c>
      <c r="C3208">
        <v>5</v>
      </c>
      <c r="D3208">
        <v>14</v>
      </c>
      <c r="E3208">
        <v>1700</v>
      </c>
      <c r="F3208">
        <v>1.89266784667968</v>
      </c>
      <c r="G3208">
        <v>4.0538165283203096</v>
      </c>
      <c r="H3208">
        <v>4.4738819858304302</v>
      </c>
      <c r="I3208">
        <v>-2.7047858727372001</v>
      </c>
      <c r="J3208">
        <f t="shared" si="51"/>
        <v>3.5783994344423862</v>
      </c>
      <c r="K3208" t="str" cm="1">
        <f t="array" ref="K3208">INDEX($P$5:$P$12,MATCH(MIN(ABS(MOD(J3208 - $Q$5:$Q$12 + PI(), 2*PI()) - PI())),ABS(MOD(J3208 - $Q$5:$Q$12 + PI(), 2*PI()) - PI()),0))</f>
        <v>SW</v>
      </c>
      <c r="L3208">
        <v>0.80970761619040599</v>
      </c>
      <c r="M3208">
        <v>8.0956402884589291</v>
      </c>
      <c r="N3208">
        <v>1.44033092922634</v>
      </c>
    </row>
    <row r="3209" spans="1:14" x14ac:dyDescent="0.3">
      <c r="A3209">
        <v>1684076</v>
      </c>
      <c r="B3209">
        <v>2023</v>
      </c>
      <c r="C3209">
        <v>5</v>
      </c>
      <c r="D3209">
        <v>14</v>
      </c>
      <c r="E3209">
        <v>1800</v>
      </c>
      <c r="F3209">
        <v>1.8247241210937499</v>
      </c>
      <c r="G3209">
        <v>3.9550775146484298</v>
      </c>
      <c r="H3209">
        <v>4.3557153562852298</v>
      </c>
      <c r="I3209">
        <v>-2.7093300172415402</v>
      </c>
      <c r="J3209">
        <f t="shared" si="51"/>
        <v>3.573855289938046</v>
      </c>
      <c r="K3209" t="str" cm="1">
        <f t="array" ref="K3209">INDEX($P$5:$P$12,MATCH(MIN(ABS(MOD(J3209 - $Q$5:$Q$12 + PI(), 2*PI()) - PI())),ABS(MOD(J3209 - $Q$5:$Q$12 + PI(), 2*PI()) - PI()),0))</f>
        <v>SW</v>
      </c>
      <c r="L3209">
        <v>0.79610339039395495</v>
      </c>
      <c r="M3209">
        <v>8.1380075878567109</v>
      </c>
      <c r="N3209">
        <v>1.42997211880154</v>
      </c>
    </row>
    <row r="3210" spans="1:14" x14ac:dyDescent="0.3">
      <c r="A3210">
        <v>1684080</v>
      </c>
      <c r="B3210">
        <v>2023</v>
      </c>
      <c r="C3210">
        <v>5</v>
      </c>
      <c r="D3210">
        <v>14</v>
      </c>
      <c r="E3210">
        <v>1900</v>
      </c>
      <c r="F3210">
        <v>1.7525103759765599</v>
      </c>
      <c r="G3210">
        <v>3.9093670654296799</v>
      </c>
      <c r="H3210">
        <v>4.2842086165559001</v>
      </c>
      <c r="I3210">
        <v>-2.72016588871162</v>
      </c>
      <c r="J3210">
        <f t="shared" si="51"/>
        <v>3.5630194184679662</v>
      </c>
      <c r="K3210" t="str" cm="1">
        <f t="array" ref="K3210">INDEX($P$5:$P$12,MATCH(MIN(ABS(MOD(J3210 - $Q$5:$Q$12 + PI(), 2*PI()) - PI())),ABS(MOD(J3210 - $Q$5:$Q$12 + PI(), 2*PI()) - PI()),0))</f>
        <v>SW</v>
      </c>
      <c r="L3210">
        <v>0.78462099381000505</v>
      </c>
      <c r="M3210">
        <v>8.17603895399305</v>
      </c>
      <c r="N3210">
        <v>1.42005576027764</v>
      </c>
    </row>
    <row r="3211" spans="1:14" x14ac:dyDescent="0.3">
      <c r="A3211">
        <v>1684083</v>
      </c>
      <c r="B3211">
        <v>2023</v>
      </c>
      <c r="C3211">
        <v>5</v>
      </c>
      <c r="D3211">
        <v>14</v>
      </c>
      <c r="E3211">
        <v>2000</v>
      </c>
      <c r="F3211">
        <v>1.5930828857421799</v>
      </c>
      <c r="G3211">
        <v>3.76772338867187</v>
      </c>
      <c r="H3211">
        <v>4.0906787473950699</v>
      </c>
      <c r="I3211">
        <v>-2.7415667630266101</v>
      </c>
      <c r="J3211">
        <f t="shared" si="51"/>
        <v>3.5416185441529762</v>
      </c>
      <c r="K3211" t="str" cm="1">
        <f t="array" ref="K3211">INDEX($P$5:$P$12,MATCH(MIN(ABS(MOD(J3211 - $Q$5:$Q$12 + PI(), 2*PI()) - PI())),ABS(MOD(J3211 - $Q$5:$Q$12 + PI(), 2*PI()) - PI()),0))</f>
        <v>SW</v>
      </c>
      <c r="L3211">
        <v>0.77496765626272202</v>
      </c>
      <c r="M3211">
        <v>8.2112302780151296</v>
      </c>
      <c r="N3211">
        <v>1.41050794389512</v>
      </c>
    </row>
    <row r="3212" spans="1:14" x14ac:dyDescent="0.3">
      <c r="A3212">
        <v>1684087</v>
      </c>
      <c r="B3212">
        <v>2023</v>
      </c>
      <c r="C3212">
        <v>5</v>
      </c>
      <c r="D3212">
        <v>14</v>
      </c>
      <c r="E3212">
        <v>2100</v>
      </c>
      <c r="F3212">
        <v>1.44771484375</v>
      </c>
      <c r="G3212">
        <v>3.6805761718749999</v>
      </c>
      <c r="H3212">
        <v>3.9550624806427601</v>
      </c>
      <c r="I3212">
        <v>-2.7668415109761102</v>
      </c>
      <c r="J3212">
        <f t="shared" si="51"/>
        <v>3.516343796203476</v>
      </c>
      <c r="K3212" t="str" cm="1">
        <f t="array" ref="K3212">INDEX($P$5:$P$12,MATCH(MIN(ABS(MOD(J3212 - $Q$5:$Q$12 + PI(), 2*PI()) - PI())),ABS(MOD(J3212 - $Q$5:$Q$12 + PI(), 2*PI()) - PI()),0))</f>
        <v>S</v>
      </c>
      <c r="L3212">
        <v>0.76669315557448903</v>
      </c>
      <c r="M3212">
        <v>8.1370850669013102</v>
      </c>
      <c r="N3212">
        <v>1.36817995707194</v>
      </c>
    </row>
    <row r="3213" spans="1:14" x14ac:dyDescent="0.3">
      <c r="A3213">
        <v>1684090</v>
      </c>
      <c r="B3213">
        <v>2023</v>
      </c>
      <c r="C3213">
        <v>5</v>
      </c>
      <c r="D3213">
        <v>14</v>
      </c>
      <c r="E3213">
        <v>2200</v>
      </c>
      <c r="F3213">
        <v>1.86208923339843</v>
      </c>
      <c r="G3213">
        <v>3.2478558349609301</v>
      </c>
      <c r="H3213">
        <v>3.74378736546671</v>
      </c>
      <c r="I3213">
        <v>-2.6210152446849699</v>
      </c>
      <c r="J3213">
        <f t="shared" si="51"/>
        <v>3.6621700624946163</v>
      </c>
      <c r="K3213" t="str" cm="1">
        <f t="array" ref="K3213">INDEX($P$5:$P$12,MATCH(MIN(ABS(MOD(J3213 - $Q$5:$Q$12 + PI(), 2*PI()) - PI())),ABS(MOD(J3213 - $Q$5:$Q$12 + PI(), 2*PI()) - PI()),0))</f>
        <v>SW</v>
      </c>
      <c r="L3213">
        <v>0.74876339394485103</v>
      </c>
      <c r="M3213">
        <v>8.1763565275404098</v>
      </c>
      <c r="N3213">
        <v>1.35898235109117</v>
      </c>
    </row>
    <row r="3214" spans="1:14" x14ac:dyDescent="0.3">
      <c r="A3214">
        <v>1684094</v>
      </c>
      <c r="B3214">
        <v>2023</v>
      </c>
      <c r="C3214">
        <v>5</v>
      </c>
      <c r="D3214">
        <v>14</v>
      </c>
      <c r="E3214">
        <v>2300</v>
      </c>
      <c r="F3214">
        <v>1.52008666992187</v>
      </c>
      <c r="G3214">
        <v>3.0516601562500001</v>
      </c>
      <c r="H3214">
        <v>3.40929511678263</v>
      </c>
      <c r="I3214">
        <v>-2.6794518259715798</v>
      </c>
      <c r="J3214">
        <f t="shared" si="51"/>
        <v>3.6037334812080064</v>
      </c>
      <c r="K3214" t="str" cm="1">
        <f t="array" ref="K3214">INDEX($P$5:$P$12,MATCH(MIN(ABS(MOD(J3214 - $Q$5:$Q$12 + PI(), 2*PI()) - PI())),ABS(MOD(J3214 - $Q$5:$Q$12 + PI(), 2*PI()) - PI()),0))</f>
        <v>SW</v>
      </c>
      <c r="L3214">
        <v>0.73410343191093497</v>
      </c>
      <c r="M3214">
        <v>8.2058056725396007</v>
      </c>
      <c r="N3214">
        <v>1.3511833084954099</v>
      </c>
    </row>
    <row r="3215" spans="1:14" x14ac:dyDescent="0.3">
      <c r="A3215">
        <v>1684098</v>
      </c>
      <c r="B3215">
        <v>2023</v>
      </c>
      <c r="C3215">
        <v>5</v>
      </c>
      <c r="D3215">
        <v>14</v>
      </c>
      <c r="E3215">
        <v>0</v>
      </c>
      <c r="F3215">
        <v>-0.28523071289062502</v>
      </c>
      <c r="G3215">
        <v>5.4625793457031202</v>
      </c>
      <c r="H3215">
        <v>5.4700209933489701</v>
      </c>
      <c r="I3215">
        <v>3.08942463991976</v>
      </c>
      <c r="J3215">
        <f t="shared" si="51"/>
        <v>3.08942463991976</v>
      </c>
      <c r="K3215" t="str" cm="1">
        <f t="array" ref="K3215">INDEX($P$5:$P$12,MATCH(MIN(ABS(MOD(J3215 - $Q$5:$Q$12 + PI(), 2*PI()) - PI())),ABS(MOD(J3215 - $Q$5:$Q$12 + PI(), 2*PI()) - PI()),0))</f>
        <v>S</v>
      </c>
      <c r="L3215">
        <v>0.68337015396356804</v>
      </c>
      <c r="M3215">
        <v>7.9818958706325898</v>
      </c>
      <c r="N3215">
        <v>1.4888416926065999</v>
      </c>
    </row>
    <row r="3216" spans="1:14" x14ac:dyDescent="0.3">
      <c r="A3216">
        <v>1684101</v>
      </c>
      <c r="B3216">
        <v>2023</v>
      </c>
      <c r="C3216">
        <v>5</v>
      </c>
      <c r="D3216">
        <v>14</v>
      </c>
      <c r="E3216">
        <v>100</v>
      </c>
      <c r="F3216">
        <v>-0.28437255859374999</v>
      </c>
      <c r="G3216">
        <v>5.5779730224609301</v>
      </c>
      <c r="H3216">
        <v>5.5852171660001799</v>
      </c>
      <c r="I3216">
        <v>3.0906554098482002</v>
      </c>
      <c r="J3216">
        <f t="shared" si="51"/>
        <v>3.0906554098482002</v>
      </c>
      <c r="K3216" t="str" cm="1">
        <f t="array" ref="K3216">INDEX($P$5:$P$12,MATCH(MIN(ABS(MOD(J3216 - $Q$5:$Q$12 + PI(), 2*PI()) - PI())),ABS(MOD(J3216 - $Q$5:$Q$12 + PI(), 2*PI()) - PI()),0))</f>
        <v>S</v>
      </c>
      <c r="L3216">
        <v>0.70752656376588297</v>
      </c>
      <c r="M3216">
        <v>7.9516531626383404</v>
      </c>
      <c r="N3216">
        <v>1.49117279052734</v>
      </c>
    </row>
    <row r="3217" spans="1:14" x14ac:dyDescent="0.3">
      <c r="A3217">
        <v>1684105</v>
      </c>
      <c r="B3217">
        <v>2023</v>
      </c>
      <c r="C3217">
        <v>5</v>
      </c>
      <c r="D3217">
        <v>14</v>
      </c>
      <c r="E3217">
        <v>200</v>
      </c>
      <c r="F3217">
        <v>-0.20777343749999999</v>
      </c>
      <c r="G3217">
        <v>5.7018933105468701</v>
      </c>
      <c r="H3217">
        <v>5.7056776219998397</v>
      </c>
      <c r="I3217">
        <v>3.1051693925935502</v>
      </c>
      <c r="J3217">
        <f t="shared" si="51"/>
        <v>3.1051693925935502</v>
      </c>
      <c r="K3217" t="str" cm="1">
        <f t="array" ref="K3217">INDEX($P$5:$P$12,MATCH(MIN(ABS(MOD(J3217 - $Q$5:$Q$12 + PI(), 2*PI()) - PI())),ABS(MOD(J3217 - $Q$5:$Q$12 + PI(), 2*PI()) - PI()),0))</f>
        <v>S</v>
      </c>
      <c r="L3217">
        <v>0.73902010073408098</v>
      </c>
      <c r="M3217">
        <v>7.9095892376369896</v>
      </c>
      <c r="N3217">
        <v>1.4946412510342</v>
      </c>
    </row>
    <row r="3218" spans="1:14" x14ac:dyDescent="0.3">
      <c r="A3218">
        <v>1684108</v>
      </c>
      <c r="B3218">
        <v>2023</v>
      </c>
      <c r="C3218">
        <v>5</v>
      </c>
      <c r="D3218">
        <v>15</v>
      </c>
      <c r="E3218">
        <v>300</v>
      </c>
      <c r="F3218">
        <v>0.38782348632812502</v>
      </c>
      <c r="G3218">
        <v>3.8566217041015598</v>
      </c>
      <c r="H3218">
        <v>3.8760724999791898</v>
      </c>
      <c r="I3218">
        <v>-3.0413691637397999</v>
      </c>
      <c r="J3218">
        <f t="shared" si="51"/>
        <v>3.2418161434397863</v>
      </c>
      <c r="K3218" t="str" cm="1">
        <f t="array" ref="K3218">INDEX($P$5:$P$12,MATCH(MIN(ABS(MOD(J3218 - $Q$5:$Q$12 + PI(), 2*PI()) - PI())),ABS(MOD(J3218 - $Q$5:$Q$12 + PI(), 2*PI()) - PI()),0))</f>
        <v>S</v>
      </c>
      <c r="L3218">
        <v>0.71283243878700497</v>
      </c>
      <c r="M3218">
        <v>8.2730387581719196</v>
      </c>
      <c r="N3218">
        <v>1.32784824901156</v>
      </c>
    </row>
    <row r="3219" spans="1:14" x14ac:dyDescent="0.3">
      <c r="A3219">
        <v>1684112</v>
      </c>
      <c r="B3219">
        <v>2023</v>
      </c>
      <c r="C3219">
        <v>5</v>
      </c>
      <c r="D3219">
        <v>15</v>
      </c>
      <c r="E3219">
        <v>400</v>
      </c>
      <c r="F3219">
        <v>0.36639038085937498</v>
      </c>
      <c r="G3219">
        <v>4.0764019775390601</v>
      </c>
      <c r="H3219">
        <v>4.0928345915356301</v>
      </c>
      <c r="I3219">
        <v>-3.0519526961279801</v>
      </c>
      <c r="J3219">
        <f t="shared" si="51"/>
        <v>3.2312326110516061</v>
      </c>
      <c r="K3219" t="str" cm="1">
        <f t="array" ref="K3219">INDEX($P$5:$P$12,MATCH(MIN(ABS(MOD(J3219 - $Q$5:$Q$12 + PI(), 2*PI()) - PI())),ABS(MOD(J3219 - $Q$5:$Q$12 + PI(), 2*PI()) - PI()),0))</f>
        <v>S</v>
      </c>
      <c r="L3219">
        <v>0.71567429798622895</v>
      </c>
      <c r="M3219">
        <v>8.2780864503648495</v>
      </c>
      <c r="N3219">
        <v>1.3240847057766301</v>
      </c>
    </row>
    <row r="3220" spans="1:14" x14ac:dyDescent="0.3">
      <c r="A3220">
        <v>1684116</v>
      </c>
      <c r="B3220">
        <v>2023</v>
      </c>
      <c r="C3220">
        <v>5</v>
      </c>
      <c r="D3220">
        <v>15</v>
      </c>
      <c r="E3220">
        <v>500</v>
      </c>
      <c r="F3220">
        <v>0.54933898925781199</v>
      </c>
      <c r="G3220">
        <v>4.1884265136718701</v>
      </c>
      <c r="H3220">
        <v>4.2242975730348702</v>
      </c>
      <c r="I3220">
        <v>-3.0111806256789801</v>
      </c>
      <c r="J3220">
        <f t="shared" si="51"/>
        <v>3.2720046815006061</v>
      </c>
      <c r="K3220" t="str" cm="1">
        <f t="array" ref="K3220">INDEX($P$5:$P$12,MATCH(MIN(ABS(MOD(J3220 - $Q$5:$Q$12 + PI(), 2*PI()) - PI())),ABS(MOD(J3220 - $Q$5:$Q$12 + PI(), 2*PI()) - PI()),0))</f>
        <v>S</v>
      </c>
      <c r="L3220">
        <v>0.720409220860317</v>
      </c>
      <c r="M3220">
        <v>8.2815955479939696</v>
      </c>
      <c r="N3220">
        <v>1.32081336445278</v>
      </c>
    </row>
    <row r="3221" spans="1:14" x14ac:dyDescent="0.3">
      <c r="A3221">
        <v>1684119</v>
      </c>
      <c r="B3221">
        <v>2023</v>
      </c>
      <c r="C3221">
        <v>5</v>
      </c>
      <c r="D3221">
        <v>15</v>
      </c>
      <c r="E3221">
        <v>600</v>
      </c>
      <c r="F3221">
        <v>0.857775268554687</v>
      </c>
      <c r="G3221">
        <v>4.0967962646484297</v>
      </c>
      <c r="H3221">
        <v>4.1856323351892</v>
      </c>
      <c r="I3221">
        <v>-2.93519713672333</v>
      </c>
      <c r="J3221">
        <f t="shared" si="51"/>
        <v>3.3479881704562562</v>
      </c>
      <c r="K3221" t="str" cm="1">
        <f t="array" ref="K3221">INDEX($P$5:$P$12,MATCH(MIN(ABS(MOD(J3221 - $Q$5:$Q$12 + PI(), 2*PI()) - PI())),ABS(MOD(J3221 - $Q$5:$Q$12 + PI(), 2*PI()) - PI()),0))</f>
        <v>S</v>
      </c>
      <c r="L3221">
        <v>0.72657976510602995</v>
      </c>
      <c r="M3221">
        <v>8.2838117811414893</v>
      </c>
      <c r="N3221">
        <v>1.31782698631286</v>
      </c>
    </row>
    <row r="3222" spans="1:14" x14ac:dyDescent="0.3">
      <c r="A3222">
        <v>1684123</v>
      </c>
      <c r="B3222">
        <v>2023</v>
      </c>
      <c r="C3222">
        <v>5</v>
      </c>
      <c r="D3222">
        <v>15</v>
      </c>
      <c r="E3222">
        <v>700</v>
      </c>
      <c r="F3222">
        <v>1.14918273925781</v>
      </c>
      <c r="G3222">
        <v>4.09690490722656</v>
      </c>
      <c r="H3222">
        <v>4.2550265318873297</v>
      </c>
      <c r="I3222">
        <v>-2.8681201543222699</v>
      </c>
      <c r="J3222">
        <f t="shared" si="51"/>
        <v>3.4150651528573164</v>
      </c>
      <c r="K3222" t="str" cm="1">
        <f t="array" ref="K3222">INDEX($P$5:$P$12,MATCH(MIN(ABS(MOD(J3222 - $Q$5:$Q$12 + PI(), 2*PI()) - PI())),ABS(MOD(J3222 - $Q$5:$Q$12 + PI(), 2*PI()) - PI()),0))</f>
        <v>S</v>
      </c>
      <c r="L3222">
        <v>0.73395731313912604</v>
      </c>
      <c r="M3222">
        <v>8.2857243220011298</v>
      </c>
      <c r="N3222">
        <v>1.31508451037936</v>
      </c>
    </row>
    <row r="3223" spans="1:14" x14ac:dyDescent="0.3">
      <c r="A3223">
        <v>1684126</v>
      </c>
      <c r="B3223">
        <v>2023</v>
      </c>
      <c r="C3223">
        <v>5</v>
      </c>
      <c r="D3223">
        <v>15</v>
      </c>
      <c r="E3223">
        <v>800</v>
      </c>
      <c r="F3223">
        <v>1.16103942871093</v>
      </c>
      <c r="G3223">
        <v>3.9860534667968701</v>
      </c>
      <c r="H3223">
        <v>4.1517026380973796</v>
      </c>
      <c r="I3223">
        <v>-2.8581591480430402</v>
      </c>
      <c r="J3223">
        <f t="shared" si="51"/>
        <v>3.4250261591365461</v>
      </c>
      <c r="K3223" t="str" cm="1">
        <f t="array" ref="K3223">INDEX($P$5:$P$12,MATCH(MIN(ABS(MOD(J3223 - $Q$5:$Q$12 + PI(), 2*PI()) - PI())),ABS(MOD(J3223 - $Q$5:$Q$12 + PI(), 2*PI()) - PI()),0))</f>
        <v>S</v>
      </c>
      <c r="L3223">
        <v>0.74313145923426704</v>
      </c>
      <c r="M3223">
        <v>8.2882627911037794</v>
      </c>
      <c r="N3223">
        <v>1.31233093473646</v>
      </c>
    </row>
    <row r="3224" spans="1:14" x14ac:dyDescent="0.3">
      <c r="A3224">
        <v>1684130</v>
      </c>
      <c r="B3224">
        <v>2023</v>
      </c>
      <c r="C3224">
        <v>5</v>
      </c>
      <c r="D3224">
        <v>15</v>
      </c>
      <c r="E3224">
        <v>900</v>
      </c>
      <c r="F3224">
        <v>1.1440856933593699</v>
      </c>
      <c r="G3224">
        <v>4.1515191650390602</v>
      </c>
      <c r="H3224">
        <v>4.3062795370756204</v>
      </c>
      <c r="I3224">
        <v>-2.8726850531934001</v>
      </c>
      <c r="J3224">
        <f t="shared" si="51"/>
        <v>3.4105002539861862</v>
      </c>
      <c r="K3224" t="str" cm="1">
        <f t="array" ref="K3224">INDEX($P$5:$P$12,MATCH(MIN(ABS(MOD(J3224 - $Q$5:$Q$12 + PI(), 2*PI()) - PI())),ABS(MOD(J3224 - $Q$5:$Q$12 + PI(), 2*PI()) - PI()),0))</f>
        <v>S</v>
      </c>
      <c r="L3224">
        <v>0.754792198839215</v>
      </c>
      <c r="M3224">
        <v>8.1548254224989094</v>
      </c>
      <c r="N3224">
        <v>1.27304241392347</v>
      </c>
    </row>
    <row r="3225" spans="1:14" x14ac:dyDescent="0.3">
      <c r="A3225">
        <v>1684134</v>
      </c>
      <c r="B3225">
        <v>2023</v>
      </c>
      <c r="C3225">
        <v>5</v>
      </c>
      <c r="D3225">
        <v>15</v>
      </c>
      <c r="E3225">
        <v>1000</v>
      </c>
      <c r="F3225">
        <v>1.35712341308593</v>
      </c>
      <c r="G3225">
        <v>4.7277319335937502</v>
      </c>
      <c r="H3225">
        <v>4.9186617279772404</v>
      </c>
      <c r="I3225">
        <v>-2.8620530609822299</v>
      </c>
      <c r="J3225">
        <f t="shared" si="51"/>
        <v>3.4211322461973563</v>
      </c>
      <c r="K3225" t="str" cm="1">
        <f t="array" ref="K3225">INDEX($P$5:$P$12,MATCH(MIN(ABS(MOD(J3225 - $Q$5:$Q$12 + PI(), 2*PI()) - PI())),ABS(MOD(J3225 - $Q$5:$Q$12 + PI(), 2*PI()) - PI()),0))</f>
        <v>S</v>
      </c>
      <c r="L3225">
        <v>0.76118239469350302</v>
      </c>
      <c r="M3225">
        <v>8.1223746405707402</v>
      </c>
      <c r="N3225">
        <v>1.2739127477009999</v>
      </c>
    </row>
    <row r="3226" spans="1:14" x14ac:dyDescent="0.3">
      <c r="A3226">
        <v>1684137</v>
      </c>
      <c r="B3226">
        <v>2023</v>
      </c>
      <c r="C3226">
        <v>5</v>
      </c>
      <c r="D3226">
        <v>15</v>
      </c>
      <c r="E3226">
        <v>1100</v>
      </c>
      <c r="F3226">
        <v>1.39544738769531</v>
      </c>
      <c r="G3226">
        <v>5.2297546386718698</v>
      </c>
      <c r="H3226">
        <v>5.4127263918043802</v>
      </c>
      <c r="I3226">
        <v>-2.8808392140469299</v>
      </c>
      <c r="J3226">
        <f t="shared" si="51"/>
        <v>3.4023460931326563</v>
      </c>
      <c r="K3226" t="str" cm="1">
        <f t="array" ref="K3226">INDEX($P$5:$P$12,MATCH(MIN(ABS(MOD(J3226 - $Q$5:$Q$12 + PI(), 2*PI()) - PI())),ABS(MOD(J3226 - $Q$5:$Q$12 + PI(), 2*PI()) - PI()),0))</f>
        <v>S</v>
      </c>
      <c r="L3226">
        <v>0.77633669860709598</v>
      </c>
      <c r="M3226">
        <v>8.0564494662814603</v>
      </c>
      <c r="N3226">
        <v>1.2789796193440699</v>
      </c>
    </row>
    <row r="3227" spans="1:14" x14ac:dyDescent="0.3">
      <c r="A3227">
        <v>1684141</v>
      </c>
      <c r="B3227">
        <v>2023</v>
      </c>
      <c r="C3227">
        <v>5</v>
      </c>
      <c r="D3227">
        <v>15</v>
      </c>
      <c r="E3227">
        <v>1200</v>
      </c>
      <c r="F3227">
        <v>1.34285766601562</v>
      </c>
      <c r="G3227">
        <v>5.4686138916015601</v>
      </c>
      <c r="H3227">
        <v>5.6310749068534403</v>
      </c>
      <c r="I3227">
        <v>-2.9007997745366398</v>
      </c>
      <c r="J3227">
        <f t="shared" si="51"/>
        <v>3.3823855326429464</v>
      </c>
      <c r="K3227" t="str" cm="1">
        <f t="array" ref="K3227">INDEX($P$5:$P$12,MATCH(MIN(ABS(MOD(J3227 - $Q$5:$Q$12 + PI(), 2*PI()) - PI())),ABS(MOD(J3227 - $Q$5:$Q$12 + PI(), 2*PI()) - PI()),0))</f>
        <v>S</v>
      </c>
      <c r="L3227">
        <v>0.80081218469868098</v>
      </c>
      <c r="M3227">
        <v>7.9808739556206598</v>
      </c>
      <c r="N3227">
        <v>1.2856355243258999</v>
      </c>
    </row>
    <row r="3228" spans="1:14" x14ac:dyDescent="0.3">
      <c r="A3228">
        <v>1684144</v>
      </c>
      <c r="B3228">
        <v>2023</v>
      </c>
      <c r="C3228">
        <v>5</v>
      </c>
      <c r="D3228">
        <v>15</v>
      </c>
      <c r="E3228">
        <v>1300</v>
      </c>
      <c r="F3228">
        <v>1.1462835693359299</v>
      </c>
      <c r="G3228">
        <v>5.7561682128906204</v>
      </c>
      <c r="H3228">
        <v>5.8691940261352702</v>
      </c>
      <c r="I3228">
        <v>-2.9450241147407898</v>
      </c>
      <c r="J3228">
        <f t="shared" si="51"/>
        <v>3.3381611924387964</v>
      </c>
      <c r="K3228" t="str" cm="1">
        <f t="array" ref="K3228">INDEX($P$5:$P$12,MATCH(MIN(ABS(MOD(J3228 - $Q$5:$Q$12 + PI(), 2*PI()) - PI())),ABS(MOD(J3228 - $Q$5:$Q$12 + PI(), 2*PI()) - PI()),0))</f>
        <v>S</v>
      </c>
      <c r="L3228">
        <v>0.84063348557691497</v>
      </c>
      <c r="M3228">
        <v>7.8877355787489103</v>
      </c>
      <c r="N3228">
        <v>1.29473612043592</v>
      </c>
    </row>
    <row r="3229" spans="1:14" x14ac:dyDescent="0.3">
      <c r="A3229">
        <v>1684148</v>
      </c>
      <c r="B3229">
        <v>2023</v>
      </c>
      <c r="C3229">
        <v>5</v>
      </c>
      <c r="D3229">
        <v>15</v>
      </c>
      <c r="E3229">
        <v>1400</v>
      </c>
      <c r="F3229">
        <v>1.00335632324218</v>
      </c>
      <c r="G3229">
        <v>6.1000750732421798</v>
      </c>
      <c r="H3229">
        <v>6.1820417186056504</v>
      </c>
      <c r="I3229">
        <v>-2.9785697453528499</v>
      </c>
      <c r="J3229">
        <f t="shared" si="51"/>
        <v>3.3046155618267363</v>
      </c>
      <c r="K3229" t="str" cm="1">
        <f t="array" ref="K3229">INDEX($P$5:$P$12,MATCH(MIN(ABS(MOD(J3229 - $Q$5:$Q$12 + PI(), 2*PI()) - PI())),ABS(MOD(J3229 - $Q$5:$Q$12 + PI(), 2*PI()) - PI()),0))</f>
        <v>S</v>
      </c>
      <c r="L3229">
        <v>0.90020055763211104</v>
      </c>
      <c r="M3229">
        <v>7.7819221284654398</v>
      </c>
      <c r="N3229">
        <v>1.3058750364515499</v>
      </c>
    </row>
    <row r="3230" spans="1:14" x14ac:dyDescent="0.3">
      <c r="A3230">
        <v>1684152</v>
      </c>
      <c r="B3230">
        <v>2023</v>
      </c>
      <c r="C3230">
        <v>5</v>
      </c>
      <c r="D3230">
        <v>15</v>
      </c>
      <c r="E3230">
        <v>1500</v>
      </c>
      <c r="F3230">
        <v>0.983973388671875</v>
      </c>
      <c r="G3230">
        <v>6.3339270019531204</v>
      </c>
      <c r="H3230">
        <v>6.4099013171565504</v>
      </c>
      <c r="I3230">
        <v>-2.9874749177519702</v>
      </c>
      <c r="J3230">
        <f t="shared" si="51"/>
        <v>3.2957103894276161</v>
      </c>
      <c r="K3230" t="str" cm="1">
        <f t="array" ref="K3230">INDEX($P$5:$P$12,MATCH(MIN(ABS(MOD(J3230 - $Q$5:$Q$12 + PI(), 2*PI()) - PI())),ABS(MOD(J3230 - $Q$5:$Q$12 + PI(), 2*PI()) - PI()),0))</f>
        <v>S</v>
      </c>
      <c r="L3230">
        <v>0.98657210933352502</v>
      </c>
      <c r="M3230">
        <v>7.6562633514404297</v>
      </c>
      <c r="N3230">
        <v>1.3200602001613999</v>
      </c>
    </row>
    <row r="3231" spans="1:14" x14ac:dyDescent="0.3">
      <c r="A3231">
        <v>1684155</v>
      </c>
      <c r="B3231">
        <v>2023</v>
      </c>
      <c r="C3231">
        <v>5</v>
      </c>
      <c r="D3231">
        <v>15</v>
      </c>
      <c r="E3231">
        <v>1600</v>
      </c>
      <c r="F3231">
        <v>1.0917242431640599</v>
      </c>
      <c r="G3231">
        <v>6.5111431884765603</v>
      </c>
      <c r="H3231">
        <v>6.6020335839767501</v>
      </c>
      <c r="I3231">
        <v>-2.9754677898966202</v>
      </c>
      <c r="J3231">
        <f t="shared" si="51"/>
        <v>3.307717517282966</v>
      </c>
      <c r="K3231" t="str" cm="1">
        <f t="array" ref="K3231">INDEX($P$5:$P$12,MATCH(MIN(ABS(MOD(J3231 - $Q$5:$Q$12 + PI(), 2*PI()) - PI())),ABS(MOD(J3231 - $Q$5:$Q$12 + PI(), 2*PI()) - PI()),0))</f>
        <v>S</v>
      </c>
      <c r="L3231">
        <v>1.0951282663661499</v>
      </c>
      <c r="M3231">
        <v>7.5315934287177102</v>
      </c>
      <c r="N3231">
        <v>1.3348558213975601</v>
      </c>
    </row>
    <row r="3232" spans="1:14" x14ac:dyDescent="0.3">
      <c r="A3232">
        <v>1684159</v>
      </c>
      <c r="B3232">
        <v>2023</v>
      </c>
      <c r="C3232">
        <v>5</v>
      </c>
      <c r="D3232">
        <v>15</v>
      </c>
      <c r="E3232">
        <v>1700</v>
      </c>
      <c r="F3232">
        <v>1.3086090087890601</v>
      </c>
      <c r="G3232">
        <v>6.3752612304687499</v>
      </c>
      <c r="H3232">
        <v>6.5081804903215303</v>
      </c>
      <c r="I3232">
        <v>-2.9391411102312799</v>
      </c>
      <c r="J3232">
        <f t="shared" si="51"/>
        <v>3.3440441969483063</v>
      </c>
      <c r="K3232" t="str" cm="1">
        <f t="array" ref="K3232">INDEX($P$5:$P$12,MATCH(MIN(ABS(MOD(J3232 - $Q$5:$Q$12 + PI(), 2*PI()) - PI())),ABS(MOD(J3232 - $Q$5:$Q$12 + PI(), 2*PI()) - PI()),0))</f>
        <v>S</v>
      </c>
      <c r="L3232">
        <v>1.20038248832591</v>
      </c>
      <c r="M3232">
        <v>7.4386543697781002</v>
      </c>
      <c r="N3232">
        <v>1.3453586366441499</v>
      </c>
    </row>
    <row r="3233" spans="1:14" x14ac:dyDescent="0.3">
      <c r="A3233">
        <v>1684162</v>
      </c>
      <c r="B3233">
        <v>2023</v>
      </c>
      <c r="C3233">
        <v>5</v>
      </c>
      <c r="D3233">
        <v>15</v>
      </c>
      <c r="E3233">
        <v>1800</v>
      </c>
      <c r="F3233">
        <v>1.7823510742187501</v>
      </c>
      <c r="G3233">
        <v>6.0373571777343704</v>
      </c>
      <c r="H3233">
        <v>6.2949548881075703</v>
      </c>
      <c r="I3233">
        <v>-2.8545265498076602</v>
      </c>
      <c r="J3233">
        <f t="shared" si="51"/>
        <v>3.428658757371926</v>
      </c>
      <c r="K3233" t="str" cm="1">
        <f t="array" ref="K3233">INDEX($P$5:$P$12,MATCH(MIN(ABS(MOD(J3233 - $Q$5:$Q$12 + PI(), 2*PI()) - PI())),ABS(MOD(J3233 - $Q$5:$Q$12 + PI(), 2*PI()) - PI()),0))</f>
        <v>S</v>
      </c>
      <c r="L3233">
        <v>1.27832025271523</v>
      </c>
      <c r="M3233">
        <v>7.3931804233127103</v>
      </c>
      <c r="N3233">
        <v>1.34870836469862</v>
      </c>
    </row>
    <row r="3234" spans="1:14" x14ac:dyDescent="0.3">
      <c r="A3234">
        <v>1684166</v>
      </c>
      <c r="B3234">
        <v>2023</v>
      </c>
      <c r="C3234">
        <v>5</v>
      </c>
      <c r="D3234">
        <v>15</v>
      </c>
      <c r="E3234">
        <v>1900</v>
      </c>
      <c r="F3234">
        <v>2.2174017333984302</v>
      </c>
      <c r="G3234">
        <v>5.5891412353515602</v>
      </c>
      <c r="H3234">
        <v>6.0129335765486003</v>
      </c>
      <c r="I3234">
        <v>-2.7639050573729702</v>
      </c>
      <c r="J3234">
        <f t="shared" si="51"/>
        <v>3.519280249806616</v>
      </c>
      <c r="K3234" t="str" cm="1">
        <f t="array" ref="K3234">INDEX($P$5:$P$12,MATCH(MIN(ABS(MOD(J3234 - $Q$5:$Q$12 + PI(), 2*PI()) - PI())),ABS(MOD(J3234 - $Q$5:$Q$12 + PI(), 2*PI()) - PI()),0))</f>
        <v>S</v>
      </c>
      <c r="L3234">
        <v>1.3220685917555399</v>
      </c>
      <c r="M3234">
        <v>7.3914132648044104</v>
      </c>
      <c r="N3234">
        <v>1.34507571326361</v>
      </c>
    </row>
    <row r="3235" spans="1:14" x14ac:dyDescent="0.3">
      <c r="A3235">
        <v>1684170</v>
      </c>
      <c r="B3235">
        <v>2023</v>
      </c>
      <c r="C3235">
        <v>5</v>
      </c>
      <c r="D3235">
        <v>15</v>
      </c>
      <c r="E3235">
        <v>2000</v>
      </c>
      <c r="F3235">
        <v>2.3858721923828101</v>
      </c>
      <c r="G3235">
        <v>5.2186224365234297</v>
      </c>
      <c r="H3235">
        <v>5.7381535578416996</v>
      </c>
      <c r="I3235">
        <v>-2.7127803559132802</v>
      </c>
      <c r="J3235">
        <f t="shared" si="51"/>
        <v>3.5704049512663061</v>
      </c>
      <c r="K3235" t="str" cm="1">
        <f t="array" ref="K3235">INDEX($P$5:$P$12,MATCH(MIN(ABS(MOD(J3235 - $Q$5:$Q$12 + PI(), 2*PI()) - PI())),ABS(MOD(J3235 - $Q$5:$Q$12 + PI(), 2*PI()) - PI()),0))</f>
        <v>SW</v>
      </c>
      <c r="L3235">
        <v>1.3410828221717299</v>
      </c>
      <c r="M3235">
        <v>7.4203848308987004</v>
      </c>
      <c r="N3235">
        <v>1.33666197458903</v>
      </c>
    </row>
    <row r="3236" spans="1:14" x14ac:dyDescent="0.3">
      <c r="A3236">
        <v>1684173</v>
      </c>
      <c r="B3236">
        <v>2023</v>
      </c>
      <c r="C3236">
        <v>5</v>
      </c>
      <c r="D3236">
        <v>15</v>
      </c>
      <c r="E3236">
        <v>2100</v>
      </c>
      <c r="F3236">
        <v>2.1392559814453098</v>
      </c>
      <c r="G3236">
        <v>5.03025756835937</v>
      </c>
      <c r="H3236">
        <v>5.4662516735132396</v>
      </c>
      <c r="I3236">
        <v>-2.7394868805235202</v>
      </c>
      <c r="J3236">
        <f t="shared" si="51"/>
        <v>3.543698426656066</v>
      </c>
      <c r="K3236" t="str" cm="1">
        <f t="array" ref="K3236">INDEX($P$5:$P$12,MATCH(MIN(ABS(MOD(J3236 - $Q$5:$Q$12 + PI(), 2*PI()) - PI())),ABS(MOD(J3236 - $Q$5:$Q$12 + PI(), 2*PI()) - PI()),0))</f>
        <v>SW</v>
      </c>
      <c r="L3236">
        <v>1.3461434200564599</v>
      </c>
      <c r="M3236">
        <v>7.4673218197292703</v>
      </c>
      <c r="N3236">
        <v>1.3261211183335999</v>
      </c>
    </row>
    <row r="3237" spans="1:14" x14ac:dyDescent="0.3">
      <c r="A3237">
        <v>1684177</v>
      </c>
      <c r="B3237">
        <v>2023</v>
      </c>
      <c r="C3237">
        <v>5</v>
      </c>
      <c r="D3237">
        <v>15</v>
      </c>
      <c r="E3237">
        <v>2200</v>
      </c>
      <c r="F3237">
        <v>1.73089538574218</v>
      </c>
      <c r="G3237">
        <v>4.9511206054687502</v>
      </c>
      <c r="H3237">
        <v>5.2449589213149004</v>
      </c>
      <c r="I3237">
        <v>-2.8052771737398201</v>
      </c>
      <c r="J3237">
        <f t="shared" si="51"/>
        <v>3.4779081334397661</v>
      </c>
      <c r="K3237" t="str" cm="1">
        <f t="array" ref="K3237">INDEX($P$5:$P$12,MATCH(MIN(ABS(MOD(J3237 - $Q$5:$Q$12 + PI(), 2*PI()) - PI())),ABS(MOD(J3237 - $Q$5:$Q$12 + PI(), 2*PI()) - PI()),0))</f>
        <v>S</v>
      </c>
      <c r="L3237">
        <v>1.3473323143484299</v>
      </c>
      <c r="M3237">
        <v>7.5263341267903598</v>
      </c>
      <c r="N3237">
        <v>1.3144774966769699</v>
      </c>
    </row>
    <row r="3238" spans="1:14" x14ac:dyDescent="0.3">
      <c r="A3238">
        <v>1684180</v>
      </c>
      <c r="B3238">
        <v>2023</v>
      </c>
      <c r="C3238">
        <v>5</v>
      </c>
      <c r="D3238">
        <v>15</v>
      </c>
      <c r="E3238">
        <v>2300</v>
      </c>
      <c r="F3238">
        <v>1.1922900390625</v>
      </c>
      <c r="G3238">
        <v>4.9805383300781196</v>
      </c>
      <c r="H3238">
        <v>5.1212613284839303</v>
      </c>
      <c r="I3238">
        <v>-2.9066247261999498</v>
      </c>
      <c r="J3238">
        <f t="shared" si="51"/>
        <v>3.3765605809796364</v>
      </c>
      <c r="K3238" t="str" cm="1">
        <f t="array" ref="K3238">INDEX($P$5:$P$12,MATCH(MIN(ABS(MOD(J3238 - $Q$5:$Q$12 + PI(), 2*PI()) - PI())),ABS(MOD(J3238 - $Q$5:$Q$12 + PI(), 2*PI()) - PI()),0))</f>
        <v>S</v>
      </c>
      <c r="L3238">
        <v>1.34216175750136</v>
      </c>
      <c r="M3238">
        <v>7.5785680347018696</v>
      </c>
      <c r="N3238">
        <v>1.3045638402302999</v>
      </c>
    </row>
    <row r="3239" spans="1:14" x14ac:dyDescent="0.3">
      <c r="A3239">
        <v>1684184</v>
      </c>
      <c r="B3239">
        <v>2023</v>
      </c>
      <c r="C3239">
        <v>5</v>
      </c>
      <c r="D3239">
        <v>15</v>
      </c>
      <c r="E3239">
        <v>0</v>
      </c>
      <c r="F3239">
        <v>1.27098327636718</v>
      </c>
      <c r="G3239">
        <v>2.97436584472656</v>
      </c>
      <c r="H3239">
        <v>3.2345402559066998</v>
      </c>
      <c r="I3239">
        <v>-2.7377650513744398</v>
      </c>
      <c r="J3239">
        <f t="shared" si="51"/>
        <v>3.5454202558051464</v>
      </c>
      <c r="K3239" t="str" cm="1">
        <f t="array" ref="K3239">INDEX($P$5:$P$12,MATCH(MIN(ABS(MOD(J3239 - $Q$5:$Q$12 + PI(), 2*PI()) - PI())),ABS(MOD(J3239 - $Q$5:$Q$12 + PI(), 2*PI()) - PI()),0))</f>
        <v>SW</v>
      </c>
      <c r="L3239">
        <v>0.72296727585937404</v>
      </c>
      <c r="M3239">
        <v>8.2323016060723102</v>
      </c>
      <c r="N3239">
        <v>1.3438644409179601</v>
      </c>
    </row>
    <row r="3240" spans="1:14" x14ac:dyDescent="0.3">
      <c r="A3240">
        <v>1684188</v>
      </c>
      <c r="B3240">
        <v>2023</v>
      </c>
      <c r="C3240">
        <v>5</v>
      </c>
      <c r="D3240">
        <v>15</v>
      </c>
      <c r="E3240">
        <v>100</v>
      </c>
      <c r="F3240">
        <v>0.96560729980468696</v>
      </c>
      <c r="G3240">
        <v>3.2023010253906201</v>
      </c>
      <c r="H3240">
        <v>3.3447166269586899</v>
      </c>
      <c r="I3240">
        <v>-2.8487277799103099</v>
      </c>
      <c r="J3240">
        <f t="shared" si="51"/>
        <v>3.4344575272692763</v>
      </c>
      <c r="K3240" t="str" cm="1">
        <f t="array" ref="K3240">INDEX($P$5:$P$12,MATCH(MIN(ABS(MOD(J3240 - $Q$5:$Q$12 + PI(), 2*PI()) - PI())),ABS(MOD(J3240 - $Q$5:$Q$12 + PI(), 2*PI()) - PI()),0))</f>
        <v>S</v>
      </c>
      <c r="L3240">
        <v>0.71585293691401497</v>
      </c>
      <c r="M3240">
        <v>8.2525315814548001</v>
      </c>
      <c r="N3240">
        <v>1.33754603068033</v>
      </c>
    </row>
    <row r="3241" spans="1:14" x14ac:dyDescent="0.3">
      <c r="A3241">
        <v>1684191</v>
      </c>
      <c r="B3241">
        <v>2023</v>
      </c>
      <c r="C3241">
        <v>5</v>
      </c>
      <c r="D3241">
        <v>15</v>
      </c>
      <c r="E3241">
        <v>200</v>
      </c>
      <c r="F3241">
        <v>0.59308471679687502</v>
      </c>
      <c r="G3241">
        <v>3.5165191650390599</v>
      </c>
      <c r="H3241">
        <v>3.5661823452236701</v>
      </c>
      <c r="I3241">
        <v>-2.9745082995786398</v>
      </c>
      <c r="J3241">
        <f t="shared" si="51"/>
        <v>3.3086770076009464</v>
      </c>
      <c r="K3241" t="str" cm="1">
        <f t="array" ref="K3241">INDEX($P$5:$P$12,MATCH(MIN(ABS(MOD(J3241 - $Q$5:$Q$12 + PI(), 2*PI()) - PI())),ABS(MOD(J3241 - $Q$5:$Q$12 + PI(), 2*PI()) - PI()),0))</f>
        <v>S</v>
      </c>
      <c r="L3241">
        <v>0.71234647106942295</v>
      </c>
      <c r="M3241">
        <v>8.2669392691718198</v>
      </c>
      <c r="N3241">
        <v>1.3321087360382</v>
      </c>
    </row>
    <row r="3242" spans="1:14" x14ac:dyDescent="0.3">
      <c r="A3242">
        <v>1684195</v>
      </c>
      <c r="B3242">
        <v>2023</v>
      </c>
      <c r="C3242">
        <v>5</v>
      </c>
      <c r="D3242">
        <v>16</v>
      </c>
      <c r="E3242">
        <v>300</v>
      </c>
      <c r="F3242">
        <v>0.48190734863281198</v>
      </c>
      <c r="G3242">
        <v>5.7255322265624997</v>
      </c>
      <c r="H3242">
        <v>5.7457770553748402</v>
      </c>
      <c r="I3242">
        <v>-3.0576224383499602</v>
      </c>
      <c r="J3242">
        <f t="shared" si="51"/>
        <v>3.2255628688296261</v>
      </c>
      <c r="K3242" t="str" cm="1">
        <f t="array" ref="K3242">INDEX($P$5:$P$12,MATCH(MIN(ABS(MOD(J3242 - $Q$5:$Q$12 + PI(), 2*PI()) - PI())),ABS(MOD(J3242 - $Q$5:$Q$12 + PI(), 2*PI()) - PI()),0))</f>
        <v>S</v>
      </c>
      <c r="L3242">
        <v>1.39071189434979</v>
      </c>
      <c r="M3242">
        <v>7.6579819785224004</v>
      </c>
      <c r="N3242">
        <v>1.2959263059827999</v>
      </c>
    </row>
    <row r="3243" spans="1:14" x14ac:dyDescent="0.3">
      <c r="A3243">
        <v>1684198</v>
      </c>
      <c r="B3243">
        <v>2023</v>
      </c>
      <c r="C3243">
        <v>5</v>
      </c>
      <c r="D3243">
        <v>16</v>
      </c>
      <c r="E3243">
        <v>400</v>
      </c>
      <c r="F3243">
        <v>0.48713317871093698</v>
      </c>
      <c r="G3243">
        <v>6.1363659667968697</v>
      </c>
      <c r="H3243">
        <v>6.1556710448385603</v>
      </c>
      <c r="I3243">
        <v>-3.0623741484160001</v>
      </c>
      <c r="J3243">
        <f t="shared" si="51"/>
        <v>3.2208111587635861</v>
      </c>
      <c r="K3243" t="str" cm="1">
        <f t="array" ref="K3243">INDEX($P$5:$P$12,MATCH(MIN(ABS(MOD(J3243 - $Q$5:$Q$12 + PI(), 2*PI()) - PI())),ABS(MOD(J3243 - $Q$5:$Q$12 + PI(), 2*PI()) - PI()),0))</f>
        <v>S</v>
      </c>
      <c r="L3243">
        <v>1.4867570828041301</v>
      </c>
      <c r="M3243">
        <v>7.5957333246866803</v>
      </c>
      <c r="N3243">
        <v>1.3087495168050101</v>
      </c>
    </row>
    <row r="3244" spans="1:14" x14ac:dyDescent="0.3">
      <c r="A3244">
        <v>1684202</v>
      </c>
      <c r="B3244">
        <v>2023</v>
      </c>
      <c r="C3244">
        <v>5</v>
      </c>
      <c r="D3244">
        <v>16</v>
      </c>
      <c r="E3244">
        <v>500</v>
      </c>
      <c r="F3244">
        <v>0.49724609375000001</v>
      </c>
      <c r="G3244">
        <v>6.66952087402343</v>
      </c>
      <c r="H3244">
        <v>6.6880312773479096</v>
      </c>
      <c r="I3244">
        <v>-3.0671753366337899</v>
      </c>
      <c r="J3244">
        <f t="shared" si="51"/>
        <v>3.2160099705457963</v>
      </c>
      <c r="K3244" t="str" cm="1">
        <f t="array" ref="K3244">INDEX($P$5:$P$12,MATCH(MIN(ABS(MOD(J3244 - $Q$5:$Q$12 + PI(), 2*PI()) - PI())),ABS(MOD(J3244 - $Q$5:$Q$12 + PI(), 2*PI()) - PI()),0))</f>
        <v>S</v>
      </c>
      <c r="L3244">
        <v>1.66633527791669</v>
      </c>
      <c r="M3244">
        <v>7.4817633099026102</v>
      </c>
      <c r="N3244">
        <v>1.33115662468804</v>
      </c>
    </row>
    <row r="3245" spans="1:14" x14ac:dyDescent="0.3">
      <c r="A3245">
        <v>1684206</v>
      </c>
      <c r="B3245">
        <v>2023</v>
      </c>
      <c r="C3245">
        <v>5</v>
      </c>
      <c r="D3245">
        <v>16</v>
      </c>
      <c r="E3245">
        <v>600</v>
      </c>
      <c r="F3245">
        <v>0.3848291015625</v>
      </c>
      <c r="G3245">
        <v>7.1235064697265598</v>
      </c>
      <c r="H3245">
        <v>7.1338935975836897</v>
      </c>
      <c r="I3245">
        <v>-3.08762268911696</v>
      </c>
      <c r="J3245">
        <f t="shared" si="51"/>
        <v>3.1955626180626262</v>
      </c>
      <c r="K3245" t="str" cm="1">
        <f t="array" ref="K3245">INDEX($P$5:$P$12,MATCH(MIN(ABS(MOD(J3245 - $Q$5:$Q$12 + PI(), 2*PI()) - PI())),ABS(MOD(J3245 - $Q$5:$Q$12 + PI(), 2*PI()) - PI()),0))</f>
        <v>S</v>
      </c>
      <c r="L3245">
        <v>1.9239185562127701</v>
      </c>
      <c r="M3245">
        <v>7.3270603815714503</v>
      </c>
      <c r="N3245">
        <v>1.36295816633436</v>
      </c>
    </row>
    <row r="3246" spans="1:14" x14ac:dyDescent="0.3">
      <c r="A3246">
        <v>1684209</v>
      </c>
      <c r="B3246">
        <v>2023</v>
      </c>
      <c r="C3246">
        <v>5</v>
      </c>
      <c r="D3246">
        <v>16</v>
      </c>
      <c r="E3246">
        <v>700</v>
      </c>
      <c r="F3246">
        <v>0.23538757324218701</v>
      </c>
      <c r="G3246">
        <v>7.5864550781249998</v>
      </c>
      <c r="H3246">
        <v>7.5901059256143002</v>
      </c>
      <c r="I3246">
        <v>-3.1105752576069001</v>
      </c>
      <c r="J3246">
        <f t="shared" si="51"/>
        <v>3.1726100495726861</v>
      </c>
      <c r="K3246" t="str" cm="1">
        <f t="array" ref="K3246">INDEX($P$5:$P$12,MATCH(MIN(ABS(MOD(J3246 - $Q$5:$Q$12 + PI(), 2*PI()) - PI())),ABS(MOD(J3246 - $Q$5:$Q$12 + PI(), 2*PI()) - PI()),0))</f>
        <v>S</v>
      </c>
      <c r="L3246">
        <v>2.1974983779125301</v>
      </c>
      <c r="M3246">
        <v>7.1475531260172502</v>
      </c>
      <c r="N3246">
        <v>1.4036010106404599</v>
      </c>
    </row>
    <row r="3247" spans="1:14" x14ac:dyDescent="0.3">
      <c r="A3247">
        <v>1684213</v>
      </c>
      <c r="B3247">
        <v>2023</v>
      </c>
      <c r="C3247">
        <v>5</v>
      </c>
      <c r="D3247">
        <v>16</v>
      </c>
      <c r="E3247">
        <v>800</v>
      </c>
      <c r="F3247">
        <v>0.19489379882812499</v>
      </c>
      <c r="G3247">
        <v>8.0119378662109302</v>
      </c>
      <c r="H3247">
        <v>8.0143079529580294</v>
      </c>
      <c r="I3247">
        <v>-3.1172720242414398</v>
      </c>
      <c r="J3247">
        <f t="shared" si="51"/>
        <v>3.1659132829381464</v>
      </c>
      <c r="K3247" t="str" cm="1">
        <f t="array" ref="K3247">INDEX($P$5:$P$12,MATCH(MIN(ABS(MOD(J3247 - $Q$5:$Q$12 + PI(), 2*PI()) - PI())),ABS(MOD(J3247 - $Q$5:$Q$12 + PI(), 2*PI()) - PI()),0))</f>
        <v>S</v>
      </c>
      <c r="L3247">
        <v>2.4193790227282301</v>
      </c>
      <c r="M3247">
        <v>6.9664646784464503</v>
      </c>
      <c r="N3247">
        <v>1.4499717288547</v>
      </c>
    </row>
    <row r="3248" spans="1:14" x14ac:dyDescent="0.3">
      <c r="A3248">
        <v>1684216</v>
      </c>
      <c r="B3248">
        <v>2023</v>
      </c>
      <c r="C3248">
        <v>5</v>
      </c>
      <c r="D3248">
        <v>16</v>
      </c>
      <c r="E3248">
        <v>900</v>
      </c>
      <c r="F3248">
        <v>0.38384643554687498</v>
      </c>
      <c r="G3248">
        <v>8.2330682373046802</v>
      </c>
      <c r="H3248">
        <v>8.2420113252893099</v>
      </c>
      <c r="I3248">
        <v>-3.0950038643989002</v>
      </c>
      <c r="J3248">
        <f t="shared" si="51"/>
        <v>3.188181442780686</v>
      </c>
      <c r="K3248" t="str" cm="1">
        <f t="array" ref="K3248">INDEX($P$5:$P$12,MATCH(MIN(ABS(MOD(J3248 - $Q$5:$Q$12 + PI(), 2*PI()) - PI())),ABS(MOD(J3248 - $Q$5:$Q$12 + PI(), 2*PI()) - PI()),0))</f>
        <v>S</v>
      </c>
      <c r="L3248">
        <v>2.57371512603408</v>
      </c>
      <c r="M3248">
        <v>6.8113418155246297</v>
      </c>
      <c r="N3248">
        <v>1.4964171515570699</v>
      </c>
    </row>
    <row r="3249" spans="1:14" x14ac:dyDescent="0.3">
      <c r="A3249">
        <v>1684220</v>
      </c>
      <c r="B3249">
        <v>2023</v>
      </c>
      <c r="C3249">
        <v>5</v>
      </c>
      <c r="D3249">
        <v>16</v>
      </c>
      <c r="E3249">
        <v>1000</v>
      </c>
      <c r="F3249">
        <v>1.06481872558593</v>
      </c>
      <c r="G3249">
        <v>7.4564483642578097</v>
      </c>
      <c r="H3249">
        <v>7.5320954008297996</v>
      </c>
      <c r="I3249">
        <v>-2.9997466182746502</v>
      </c>
      <c r="J3249">
        <f t="shared" si="51"/>
        <v>3.2834386889049361</v>
      </c>
      <c r="K3249" t="str" cm="1">
        <f t="array" ref="K3249">INDEX($P$5:$P$12,MATCH(MIN(ABS(MOD(J3249 - $Q$5:$Q$12 + PI(), 2*PI()) - PI())),ABS(MOD(J3249 - $Q$5:$Q$12 + PI(), 2*PI()) - PI()),0))</f>
        <v>S</v>
      </c>
      <c r="L3249">
        <v>2.6273652163700101</v>
      </c>
      <c r="M3249">
        <v>6.8137628767225404</v>
      </c>
      <c r="N3249">
        <v>1.5058718787299199</v>
      </c>
    </row>
    <row r="3250" spans="1:14" x14ac:dyDescent="0.3">
      <c r="A3250">
        <v>1684224</v>
      </c>
      <c r="B3250">
        <v>2023</v>
      </c>
      <c r="C3250">
        <v>5</v>
      </c>
      <c r="D3250">
        <v>16</v>
      </c>
      <c r="E3250">
        <v>1100</v>
      </c>
      <c r="F3250">
        <v>1.6426831054687501</v>
      </c>
      <c r="G3250">
        <v>7.1978814697265596</v>
      </c>
      <c r="H3250">
        <v>7.38294693447172</v>
      </c>
      <c r="I3250">
        <v>-2.91721778866324</v>
      </c>
      <c r="J3250">
        <f t="shared" si="51"/>
        <v>3.3659675185163462</v>
      </c>
      <c r="K3250" t="str" cm="1">
        <f t="array" ref="K3250">INDEX($P$5:$P$12,MATCH(MIN(ABS(MOD(J3250 - $Q$5:$Q$12 + PI(), 2*PI()) - PI())),ABS(MOD(J3250 - $Q$5:$Q$12 + PI(), 2*PI()) - PI()),0))</f>
        <v>S</v>
      </c>
      <c r="L3250">
        <v>2.6764608573817301</v>
      </c>
      <c r="M3250">
        <v>6.8310147391425202</v>
      </c>
      <c r="N3250">
        <v>1.5070455339219799</v>
      </c>
    </row>
    <row r="3251" spans="1:14" x14ac:dyDescent="0.3">
      <c r="A3251">
        <v>1684227</v>
      </c>
      <c r="B3251">
        <v>2023</v>
      </c>
      <c r="C3251">
        <v>5</v>
      </c>
      <c r="D3251">
        <v>16</v>
      </c>
      <c r="E3251">
        <v>1200</v>
      </c>
      <c r="F3251">
        <v>2.1140655517578102</v>
      </c>
      <c r="G3251">
        <v>6.7255108642578101</v>
      </c>
      <c r="H3251">
        <v>7.0499481943046103</v>
      </c>
      <c r="I3251">
        <v>-2.8370366325065599</v>
      </c>
      <c r="J3251">
        <f t="shared" si="51"/>
        <v>3.4461486746730263</v>
      </c>
      <c r="K3251" t="str" cm="1">
        <f t="array" ref="K3251">INDEX($P$5:$P$12,MATCH(MIN(ABS(MOD(J3251 - $Q$5:$Q$12 + PI(), 2*PI()) - PI())),ABS(MOD(J3251 - $Q$5:$Q$12 + PI(), 2*PI()) - PI()),0))</f>
        <v>S</v>
      </c>
      <c r="L3251">
        <v>2.7040293091726602</v>
      </c>
      <c r="M3251">
        <v>6.8793834050496399</v>
      </c>
      <c r="N3251">
        <v>1.4966341654459601</v>
      </c>
    </row>
    <row r="3252" spans="1:14" x14ac:dyDescent="0.3">
      <c r="A3252">
        <v>1684231</v>
      </c>
      <c r="B3252">
        <v>2023</v>
      </c>
      <c r="C3252">
        <v>5</v>
      </c>
      <c r="D3252">
        <v>16</v>
      </c>
      <c r="E3252">
        <v>1300</v>
      </c>
      <c r="F3252">
        <v>1.97488586425781</v>
      </c>
      <c r="G3252">
        <v>6.4174334716796801</v>
      </c>
      <c r="H3252">
        <v>6.7144341936070902</v>
      </c>
      <c r="I3252">
        <v>-2.8430523061829902</v>
      </c>
      <c r="J3252">
        <f t="shared" si="51"/>
        <v>3.440133000996596</v>
      </c>
      <c r="K3252" t="str" cm="1">
        <f t="array" ref="K3252">INDEX($P$5:$P$12,MATCH(MIN(ABS(MOD(J3252 - $Q$5:$Q$12 + PI(), 2*PI()) - PI())),ABS(MOD(J3252 - $Q$5:$Q$12 + PI(), 2*PI()) - PI()),0))</f>
        <v>S</v>
      </c>
      <c r="L3252">
        <v>2.7081861189554499</v>
      </c>
      <c r="M3252">
        <v>6.9436504575941296</v>
      </c>
      <c r="N3252">
        <v>1.47903601328531</v>
      </c>
    </row>
    <row r="3253" spans="1:14" x14ac:dyDescent="0.3">
      <c r="A3253">
        <v>1684234</v>
      </c>
      <c r="B3253">
        <v>2023</v>
      </c>
      <c r="C3253">
        <v>5</v>
      </c>
      <c r="D3253">
        <v>16</v>
      </c>
      <c r="E3253">
        <v>1400</v>
      </c>
      <c r="F3253">
        <v>1.3997729492187501</v>
      </c>
      <c r="G3253">
        <v>6.2625787353515596</v>
      </c>
      <c r="H3253">
        <v>6.4171065696185901</v>
      </c>
      <c r="I3253">
        <v>-2.9216932201207602</v>
      </c>
      <c r="J3253">
        <f t="shared" si="51"/>
        <v>3.3614920870588261</v>
      </c>
      <c r="K3253" t="str" cm="1">
        <f t="array" ref="K3253">INDEX($P$5:$P$12,MATCH(MIN(ABS(MOD(J3253 - $Q$5:$Q$12 + PI(), 2*PI()) - PI())),ABS(MOD(J3253 - $Q$5:$Q$12 + PI(), 2*PI()) - PI()),0))</f>
        <v>S</v>
      </c>
      <c r="L3253">
        <v>2.6906994185591602</v>
      </c>
      <c r="M3253">
        <v>7.01214959886339</v>
      </c>
      <c r="N3253">
        <v>1.45761224958631</v>
      </c>
    </row>
    <row r="3254" spans="1:14" x14ac:dyDescent="0.3">
      <c r="A3254">
        <v>1684238</v>
      </c>
      <c r="B3254">
        <v>2023</v>
      </c>
      <c r="C3254">
        <v>5</v>
      </c>
      <c r="D3254">
        <v>16</v>
      </c>
      <c r="E3254">
        <v>1500</v>
      </c>
      <c r="F3254">
        <v>0.94037414550781195</v>
      </c>
      <c r="G3254">
        <v>6.2144738769531198</v>
      </c>
      <c r="H3254">
        <v>6.2852198928018703</v>
      </c>
      <c r="I3254">
        <v>-2.99141200962432</v>
      </c>
      <c r="J3254">
        <f t="shared" si="51"/>
        <v>3.2917732975552663</v>
      </c>
      <c r="K3254" t="str" cm="1">
        <f t="array" ref="K3254">INDEX($P$5:$P$12,MATCH(MIN(ABS(MOD(J3254 - $Q$5:$Q$12 + PI(), 2*PI()) - PI())),ABS(MOD(J3254 - $Q$5:$Q$12 + PI(), 2*PI()) - PI()),0))</f>
        <v>S</v>
      </c>
      <c r="L3254">
        <v>2.6672838114000701</v>
      </c>
      <c r="M3254">
        <v>7.0733425352308403</v>
      </c>
      <c r="N3254">
        <v>1.4348644680447</v>
      </c>
    </row>
    <row r="3255" spans="1:14" x14ac:dyDescent="0.3">
      <c r="A3255">
        <v>1684242</v>
      </c>
      <c r="B3255">
        <v>2023</v>
      </c>
      <c r="C3255">
        <v>5</v>
      </c>
      <c r="D3255">
        <v>16</v>
      </c>
      <c r="E3255">
        <v>1600</v>
      </c>
      <c r="F3255">
        <v>0.868604125976562</v>
      </c>
      <c r="G3255">
        <v>6.0040002441406202</v>
      </c>
      <c r="H3255">
        <v>6.0665057536694196</v>
      </c>
      <c r="I3255">
        <v>-2.9979185689392498</v>
      </c>
      <c r="J3255">
        <f t="shared" si="51"/>
        <v>3.2852667382403364</v>
      </c>
      <c r="K3255" t="str" cm="1">
        <f t="array" ref="K3255">INDEX($P$5:$P$12,MATCH(MIN(ABS(MOD(J3255 - $Q$5:$Q$12 + PI(), 2*PI()) - PI())),ABS(MOD(J3255 - $Q$5:$Q$12 + PI(), 2*PI()) - PI()),0))</f>
        <v>S</v>
      </c>
      <c r="L3255">
        <v>2.6435171996093101</v>
      </c>
      <c r="M3255">
        <v>7.1333284378051696</v>
      </c>
      <c r="N3255">
        <v>1.41009606255425</v>
      </c>
    </row>
    <row r="3256" spans="1:14" x14ac:dyDescent="0.3">
      <c r="A3256">
        <v>1684245</v>
      </c>
      <c r="B3256">
        <v>2023</v>
      </c>
      <c r="C3256">
        <v>5</v>
      </c>
      <c r="D3256">
        <v>16</v>
      </c>
      <c r="E3256">
        <v>1700</v>
      </c>
      <c r="F3256">
        <v>1.0772650146484299</v>
      </c>
      <c r="G3256">
        <v>5.6221075439453099</v>
      </c>
      <c r="H3256">
        <v>5.7243858314645601</v>
      </c>
      <c r="I3256">
        <v>-2.95227503452606</v>
      </c>
      <c r="J3256">
        <f t="shared" si="51"/>
        <v>3.3309102726535262</v>
      </c>
      <c r="K3256" t="str" cm="1">
        <f t="array" ref="K3256">INDEX($P$5:$P$12,MATCH(MIN(ABS(MOD(J3256 - $Q$5:$Q$12 + PI(), 2*PI()) - PI())),ABS(MOD(J3256 - $Q$5:$Q$12 + PI(), 2*PI()) - PI()),0))</f>
        <v>S</v>
      </c>
      <c r="L3256">
        <v>2.6204924557261999</v>
      </c>
      <c r="M3256">
        <v>7.1985610326131102</v>
      </c>
      <c r="N3256">
        <v>1.3834282557169499</v>
      </c>
    </row>
    <row r="3257" spans="1:14" x14ac:dyDescent="0.3">
      <c r="A3257">
        <v>1684249</v>
      </c>
      <c r="B3257">
        <v>2023</v>
      </c>
      <c r="C3257">
        <v>5</v>
      </c>
      <c r="D3257">
        <v>16</v>
      </c>
      <c r="E3257">
        <v>1800</v>
      </c>
      <c r="F3257">
        <v>1.2607928466796801</v>
      </c>
      <c r="G3257">
        <v>5.1729089355468698</v>
      </c>
      <c r="H3257">
        <v>5.32433896908333</v>
      </c>
      <c r="I3257">
        <v>-2.9025238622508902</v>
      </c>
      <c r="J3257">
        <f t="shared" si="51"/>
        <v>3.380661444928696</v>
      </c>
      <c r="K3257" t="str" cm="1">
        <f t="array" ref="K3257">INDEX($P$5:$P$12,MATCH(MIN(ABS(MOD(J3257 - $Q$5:$Q$12 + PI(), 2*PI()) - PI())),ABS(MOD(J3257 - $Q$5:$Q$12 + PI(), 2*PI()) - PI()),0))</f>
        <v>S</v>
      </c>
      <c r="L3257">
        <v>2.5970426417424401</v>
      </c>
      <c r="M3257">
        <v>7.2651107576158296</v>
      </c>
      <c r="N3257">
        <v>1.35693709055582</v>
      </c>
    </row>
    <row r="3258" spans="1:14" x14ac:dyDescent="0.3">
      <c r="A3258">
        <v>1684252</v>
      </c>
      <c r="B3258">
        <v>2023</v>
      </c>
      <c r="C3258">
        <v>5</v>
      </c>
      <c r="D3258">
        <v>16</v>
      </c>
      <c r="E3258">
        <v>1900</v>
      </c>
      <c r="F3258">
        <v>1.26686462402343</v>
      </c>
      <c r="G3258">
        <v>4.8727191162109298</v>
      </c>
      <c r="H3258">
        <v>5.0347132551009803</v>
      </c>
      <c r="I3258">
        <v>-2.88723273524135</v>
      </c>
      <c r="J3258">
        <f t="shared" si="51"/>
        <v>3.3959525719382362</v>
      </c>
      <c r="K3258" t="str" cm="1">
        <f t="array" ref="K3258">INDEX($P$5:$P$12,MATCH(MIN(ABS(MOD(J3258 - $Q$5:$Q$12 + PI(), 2*PI()) - PI())),ABS(MOD(J3258 - $Q$5:$Q$12 + PI(), 2*PI()) - PI()),0))</f>
        <v>S</v>
      </c>
      <c r="L3258">
        <v>2.5743576580330698</v>
      </c>
      <c r="M3258">
        <v>7.3272386127048001</v>
      </c>
      <c r="N3258">
        <v>1.3320885764227901</v>
      </c>
    </row>
    <row r="3259" spans="1:14" x14ac:dyDescent="0.3">
      <c r="A3259">
        <v>1684256</v>
      </c>
      <c r="B3259">
        <v>2023</v>
      </c>
      <c r="C3259">
        <v>5</v>
      </c>
      <c r="D3259">
        <v>16</v>
      </c>
      <c r="E3259">
        <v>2000</v>
      </c>
      <c r="F3259">
        <v>0.93298278808593704</v>
      </c>
      <c r="G3259">
        <v>4.9454492187500003</v>
      </c>
      <c r="H3259">
        <v>5.0326856506342201</v>
      </c>
      <c r="I3259">
        <v>-2.9551293462753399</v>
      </c>
      <c r="J3259">
        <f t="shared" si="51"/>
        <v>3.3280559609042464</v>
      </c>
      <c r="K3259" t="str" cm="1">
        <f t="array" ref="K3259">INDEX($P$5:$P$12,MATCH(MIN(ABS(MOD(J3259 - $Q$5:$Q$12 + PI(), 2*PI()) - PI())),ABS(MOD(J3259 - $Q$5:$Q$12 + PI(), 2*PI()) - PI()),0))</f>
        <v>S</v>
      </c>
      <c r="L3259">
        <v>2.5564996833901499</v>
      </c>
      <c r="M3259">
        <v>7.3776493072509703</v>
      </c>
      <c r="N3259">
        <v>1.31051572163899</v>
      </c>
    </row>
    <row r="3260" spans="1:14" x14ac:dyDescent="0.3">
      <c r="A3260">
        <v>1684260</v>
      </c>
      <c r="B3260">
        <v>2023</v>
      </c>
      <c r="C3260">
        <v>5</v>
      </c>
      <c r="D3260">
        <v>16</v>
      </c>
      <c r="E3260">
        <v>2100</v>
      </c>
      <c r="F3260">
        <v>0.39342834472656202</v>
      </c>
      <c r="G3260">
        <v>5.1365148925781199</v>
      </c>
      <c r="H3260">
        <v>5.1515600650784501</v>
      </c>
      <c r="I3260">
        <v>-3.0651475008042102</v>
      </c>
      <c r="J3260">
        <f t="shared" si="51"/>
        <v>3.2180378063753761</v>
      </c>
      <c r="K3260" t="str" cm="1">
        <f t="array" ref="K3260">INDEX($P$5:$P$12,MATCH(MIN(ABS(MOD(J3260 - $Q$5:$Q$12 + PI(), 2*PI()) - PI())),ABS(MOD(J3260 - $Q$5:$Q$12 + PI(), 2*PI()) - PI()),0))</f>
        <v>S</v>
      </c>
      <c r="L3260">
        <v>2.5504738671543499</v>
      </c>
      <c r="M3260">
        <v>7.4117910597059398</v>
      </c>
      <c r="N3260">
        <v>1.2930164337158201</v>
      </c>
    </row>
    <row r="3261" spans="1:14" x14ac:dyDescent="0.3">
      <c r="A3261">
        <v>1684263</v>
      </c>
      <c r="B3261">
        <v>2023</v>
      </c>
      <c r="C3261">
        <v>5</v>
      </c>
      <c r="D3261">
        <v>16</v>
      </c>
      <c r="E3261">
        <v>2200</v>
      </c>
      <c r="F3261">
        <v>-0.51348571777343699</v>
      </c>
      <c r="G3261">
        <v>5.7296148681640604</v>
      </c>
      <c r="H3261">
        <v>5.7525780411780501</v>
      </c>
      <c r="I3261">
        <v>3.0522118486770999</v>
      </c>
      <c r="J3261">
        <f t="shared" si="51"/>
        <v>3.0522118486770999</v>
      </c>
      <c r="K3261" t="str" cm="1">
        <f t="array" ref="K3261">INDEX($P$5:$P$12,MATCH(MIN(ABS(MOD(J3261 - $Q$5:$Q$12 + PI(), 2*PI()) - PI())),ABS(MOD(J3261 - $Q$5:$Q$12 + PI(), 2*PI()) - PI()),0))</f>
        <v>S</v>
      </c>
      <c r="L3261">
        <v>2.5702466546210299</v>
      </c>
      <c r="M3261">
        <v>7.4600789811875998</v>
      </c>
      <c r="N3261">
        <v>1.30006949106852</v>
      </c>
    </row>
    <row r="3262" spans="1:14" x14ac:dyDescent="0.3">
      <c r="A3262">
        <v>1684267</v>
      </c>
      <c r="B3262">
        <v>2023</v>
      </c>
      <c r="C3262">
        <v>5</v>
      </c>
      <c r="D3262">
        <v>16</v>
      </c>
      <c r="E3262">
        <v>2300</v>
      </c>
      <c r="F3262">
        <v>-0.62220458984375004</v>
      </c>
      <c r="G3262">
        <v>5.6749584960937502</v>
      </c>
      <c r="H3262">
        <v>5.7089659732747799</v>
      </c>
      <c r="I3262">
        <v>3.0323884641221399</v>
      </c>
      <c r="J3262">
        <f t="shared" si="51"/>
        <v>3.0323884641221399</v>
      </c>
      <c r="K3262" t="str" cm="1">
        <f t="array" ref="K3262">INDEX($P$5:$P$12,MATCH(MIN(ABS(MOD(J3262 - $Q$5:$Q$12 + PI(), 2*PI()) - PI())),ABS(MOD(J3262 - $Q$5:$Q$12 + PI(), 2*PI()) - PI()),0))</f>
        <v>S</v>
      </c>
      <c r="L3262">
        <v>2.6118913331256102</v>
      </c>
      <c r="M3262">
        <v>7.4561213387383303</v>
      </c>
      <c r="N3262">
        <v>1.2925962871975301</v>
      </c>
    </row>
    <row r="3263" spans="1:14" x14ac:dyDescent="0.3">
      <c r="A3263">
        <v>1684270</v>
      </c>
      <c r="B3263">
        <v>2023</v>
      </c>
      <c r="C3263">
        <v>5</v>
      </c>
      <c r="D3263">
        <v>16</v>
      </c>
      <c r="E3263">
        <v>0</v>
      </c>
      <c r="F3263">
        <v>0.86308959960937504</v>
      </c>
      <c r="G3263">
        <v>4.9999188232421803</v>
      </c>
      <c r="H3263">
        <v>5.0738655772463401</v>
      </c>
      <c r="I3263">
        <v>-2.9706564934148401</v>
      </c>
      <c r="J3263">
        <f t="shared" si="51"/>
        <v>3.3125288137647462</v>
      </c>
      <c r="K3263" t="str" cm="1">
        <f t="array" ref="K3263">INDEX($P$5:$P$12,MATCH(MIN(ABS(MOD(J3263 - $Q$5:$Q$12 + PI(), 2*PI()) - PI())),ABS(MOD(J3263 - $Q$5:$Q$12 + PI(), 2*PI()) - PI()),0))</f>
        <v>S</v>
      </c>
      <c r="L3263">
        <v>1.33448969344238</v>
      </c>
      <c r="M3263">
        <v>7.6269942389594103</v>
      </c>
      <c r="N3263">
        <v>1.2964778476291201</v>
      </c>
    </row>
    <row r="3264" spans="1:14" x14ac:dyDescent="0.3">
      <c r="A3264">
        <v>1684274</v>
      </c>
      <c r="B3264">
        <v>2023</v>
      </c>
      <c r="C3264">
        <v>5</v>
      </c>
      <c r="D3264">
        <v>16</v>
      </c>
      <c r="E3264">
        <v>100</v>
      </c>
      <c r="F3264">
        <v>0.784100952148437</v>
      </c>
      <c r="G3264">
        <v>5.1052929687499997</v>
      </c>
      <c r="H3264">
        <v>5.1651554284385499</v>
      </c>
      <c r="I3264">
        <v>-2.9891975836476301</v>
      </c>
      <c r="J3264">
        <f t="shared" si="51"/>
        <v>3.2939877235319561</v>
      </c>
      <c r="K3264" t="str" cm="1">
        <f t="array" ref="K3264">INDEX($P$5:$P$12,MATCH(MIN(ABS(MOD(J3264 - $Q$5:$Q$12 + PI(), 2*PI()) - PI())),ABS(MOD(J3264 - $Q$5:$Q$12 + PI(), 2*PI()) - PI()),0))</f>
        <v>S</v>
      </c>
      <c r="L3264">
        <v>1.3312800516966199</v>
      </c>
      <c r="M3264">
        <v>7.6644626193576304</v>
      </c>
      <c r="N3264">
        <v>1.29124185774061</v>
      </c>
    </row>
    <row r="3265" spans="1:14" x14ac:dyDescent="0.3">
      <c r="A3265">
        <v>1684278</v>
      </c>
      <c r="B3265">
        <v>2023</v>
      </c>
      <c r="C3265">
        <v>5</v>
      </c>
      <c r="D3265">
        <v>16</v>
      </c>
      <c r="E3265">
        <v>200</v>
      </c>
      <c r="F3265">
        <v>0.65151062011718697</v>
      </c>
      <c r="G3265">
        <v>5.3317041015625</v>
      </c>
      <c r="H3265">
        <v>5.37136246354161</v>
      </c>
      <c r="I3265">
        <v>-3.0199998906606802</v>
      </c>
      <c r="J3265">
        <f t="shared" si="51"/>
        <v>3.263185416518906</v>
      </c>
      <c r="K3265" t="str" cm="1">
        <f t="array" ref="K3265">INDEX($P$5:$P$12,MATCH(MIN(ABS(MOD(J3265 - $Q$5:$Q$12 + PI(), 2*PI()) - PI())),ABS(MOD(J3265 - $Q$5:$Q$12 + PI(), 2*PI()) - PI()),0))</f>
        <v>S</v>
      </c>
      <c r="L3265">
        <v>1.3441392137921</v>
      </c>
      <c r="M3265">
        <v>7.6797700458102698</v>
      </c>
      <c r="N3265">
        <v>1.2903905444674999</v>
      </c>
    </row>
    <row r="3266" spans="1:14" x14ac:dyDescent="0.3">
      <c r="A3266">
        <v>1684281</v>
      </c>
      <c r="B3266">
        <v>2023</v>
      </c>
      <c r="C3266">
        <v>5</v>
      </c>
      <c r="D3266">
        <v>17</v>
      </c>
      <c r="E3266">
        <v>300</v>
      </c>
      <c r="F3266">
        <v>0.255534057617187</v>
      </c>
      <c r="G3266">
        <v>3.6404907226562502</v>
      </c>
      <c r="H3266">
        <v>3.6494479522728498</v>
      </c>
      <c r="I3266">
        <v>-3.0715153904173</v>
      </c>
      <c r="J3266">
        <f t="shared" si="51"/>
        <v>3.2116699167622862</v>
      </c>
      <c r="K3266" t="str" cm="1">
        <f t="array" ref="K3266">INDEX($P$5:$P$12,MATCH(MIN(ABS(MOD(J3266 - $Q$5:$Q$12 + PI(), 2*PI()) - PI())),ABS(MOD(J3266 - $Q$5:$Q$12 + PI(), 2*PI()) - PI()),0))</f>
        <v>S</v>
      </c>
      <c r="L3266">
        <v>3.0606979814421602</v>
      </c>
      <c r="M3266">
        <v>7.7454227871364996</v>
      </c>
      <c r="N3266">
        <v>1.29230255550808</v>
      </c>
    </row>
    <row r="3267" spans="1:14" x14ac:dyDescent="0.3">
      <c r="A3267">
        <v>1684285</v>
      </c>
      <c r="B3267">
        <v>2023</v>
      </c>
      <c r="C3267">
        <v>5</v>
      </c>
      <c r="D3267">
        <v>17</v>
      </c>
      <c r="E3267">
        <v>400</v>
      </c>
      <c r="F3267">
        <v>0.27101562499999998</v>
      </c>
      <c r="G3267">
        <v>3.1113269042968699</v>
      </c>
      <c r="H3267">
        <v>3.12310815925348</v>
      </c>
      <c r="I3267">
        <v>-3.05470583796922</v>
      </c>
      <c r="J3267">
        <f t="shared" ref="J3267:J3330" si="52">IF(I3267&lt;0,I3267+2*PI(),I3267)</f>
        <v>3.2284794692103662</v>
      </c>
      <c r="K3267" t="str" cm="1">
        <f t="array" ref="K3267">INDEX($P$5:$P$12,MATCH(MIN(ABS(MOD(J3267 - $Q$5:$Q$12 + PI(), 2*PI()) - PI())),ABS(MOD(J3267 - $Q$5:$Q$12 + PI(), 2*PI()) - PI()),0))</f>
        <v>S</v>
      </c>
      <c r="L3267">
        <v>3.2943251788312602</v>
      </c>
      <c r="M3267">
        <v>7.8599323696560299</v>
      </c>
      <c r="N3267">
        <v>1.30651728312174</v>
      </c>
    </row>
    <row r="3268" spans="1:14" x14ac:dyDescent="0.3">
      <c r="A3268">
        <v>1684288</v>
      </c>
      <c r="B3268">
        <v>2023</v>
      </c>
      <c r="C3268">
        <v>5</v>
      </c>
      <c r="D3268">
        <v>17</v>
      </c>
      <c r="E3268">
        <v>500</v>
      </c>
      <c r="F3268">
        <v>-0.306139526367187</v>
      </c>
      <c r="G3268">
        <v>2.8847070312500001</v>
      </c>
      <c r="H3268">
        <v>2.9009060766849202</v>
      </c>
      <c r="I3268">
        <v>3.0358633967917301</v>
      </c>
      <c r="J3268">
        <f t="shared" si="52"/>
        <v>3.0358633967917301</v>
      </c>
      <c r="K3268" t="str" cm="1">
        <f t="array" ref="K3268">INDEX($P$5:$P$12,MATCH(MIN(ABS(MOD(J3268 - $Q$5:$Q$12 + PI(), 2*PI()) - PI())),ABS(MOD(J3268 - $Q$5:$Q$12 + PI(), 2*PI()) - PI()),0))</f>
        <v>S</v>
      </c>
      <c r="L3268">
        <v>3.6122594158540702</v>
      </c>
      <c r="M3268">
        <v>7.9717767503526398</v>
      </c>
      <c r="N3268">
        <v>1.32653670840793</v>
      </c>
    </row>
    <row r="3269" spans="1:14" x14ac:dyDescent="0.3">
      <c r="A3269">
        <v>1684292</v>
      </c>
      <c r="B3269">
        <v>2023</v>
      </c>
      <c r="C3269">
        <v>5</v>
      </c>
      <c r="D3269">
        <v>17</v>
      </c>
      <c r="E3269">
        <v>600</v>
      </c>
      <c r="F3269">
        <v>-0.81445007324218699</v>
      </c>
      <c r="G3269">
        <v>2.8741571044921801</v>
      </c>
      <c r="H3269">
        <v>2.98732455269043</v>
      </c>
      <c r="I3269">
        <v>2.8654616364191798</v>
      </c>
      <c r="J3269">
        <f t="shared" si="52"/>
        <v>2.8654616364191798</v>
      </c>
      <c r="K3269" t="str" cm="1">
        <f t="array" ref="K3269">INDEX($P$5:$P$12,MATCH(MIN(ABS(MOD(J3269 - $Q$5:$Q$12 + PI(), 2*PI()) - PI())),ABS(MOD(J3269 - $Q$5:$Q$12 + PI(), 2*PI()) - PI()),0))</f>
        <v>S</v>
      </c>
      <c r="L3269">
        <v>3.9966429545931001</v>
      </c>
      <c r="M3269">
        <v>8.0729394488864408</v>
      </c>
      <c r="N3269">
        <v>1.3508809407552</v>
      </c>
    </row>
    <row r="3270" spans="1:14" x14ac:dyDescent="0.3">
      <c r="A3270">
        <v>1684296</v>
      </c>
      <c r="B3270">
        <v>2023</v>
      </c>
      <c r="C3270">
        <v>5</v>
      </c>
      <c r="D3270">
        <v>17</v>
      </c>
      <c r="E3270">
        <v>700</v>
      </c>
      <c r="F3270">
        <v>-1.35086486816406</v>
      </c>
      <c r="G3270">
        <v>3.0878454589843698</v>
      </c>
      <c r="H3270">
        <v>3.37040434823632</v>
      </c>
      <c r="I3270">
        <v>2.7292005655982599</v>
      </c>
      <c r="J3270">
        <f t="shared" si="52"/>
        <v>2.7292005655982599</v>
      </c>
      <c r="K3270" t="str" cm="1">
        <f t="array" ref="K3270">INDEX($P$5:$P$12,MATCH(MIN(ABS(MOD(J3270 - $Q$5:$Q$12 + PI(), 2*PI()) - PI())),ABS(MOD(J3270 - $Q$5:$Q$12 + PI(), 2*PI()) - PI()),0))</f>
        <v>SE</v>
      </c>
      <c r="L3270">
        <v>4.3718100917476796</v>
      </c>
      <c r="M3270">
        <v>8.1580130259195904</v>
      </c>
      <c r="N3270">
        <v>1.3777528338962099</v>
      </c>
    </row>
    <row r="3271" spans="1:14" x14ac:dyDescent="0.3">
      <c r="A3271">
        <v>1684299</v>
      </c>
      <c r="B3271">
        <v>2023</v>
      </c>
      <c r="C3271">
        <v>5</v>
      </c>
      <c r="D3271">
        <v>17</v>
      </c>
      <c r="E3271">
        <v>800</v>
      </c>
      <c r="F3271">
        <v>-1.6520977783203099</v>
      </c>
      <c r="G3271">
        <v>3.24486022949218</v>
      </c>
      <c r="H3271">
        <v>3.6412284984701202</v>
      </c>
      <c r="I3271">
        <v>2.67065744923852</v>
      </c>
      <c r="J3271">
        <f t="shared" si="52"/>
        <v>2.67065744923852</v>
      </c>
      <c r="K3271" t="str" cm="1">
        <f t="array" ref="K3271">INDEX($P$5:$P$12,MATCH(MIN(ABS(MOD(J3271 - $Q$5:$Q$12 + PI(), 2*PI()) - PI())),ABS(MOD(J3271 - $Q$5:$Q$12 + PI(), 2*PI()) - PI()),0))</f>
        <v>SE</v>
      </c>
      <c r="L3271">
        <v>4.6015453159290702</v>
      </c>
      <c r="M3271">
        <v>8.2253571616278691</v>
      </c>
      <c r="N3271">
        <v>1.40509351094563</v>
      </c>
    </row>
    <row r="3272" spans="1:14" x14ac:dyDescent="0.3">
      <c r="A3272">
        <v>1684303</v>
      </c>
      <c r="B3272">
        <v>2023</v>
      </c>
      <c r="C3272">
        <v>5</v>
      </c>
      <c r="D3272">
        <v>17</v>
      </c>
      <c r="E3272">
        <v>900</v>
      </c>
      <c r="F3272">
        <v>-1.98380920410156</v>
      </c>
      <c r="G3272">
        <v>3.37026245117187</v>
      </c>
      <c r="H3272">
        <v>3.9107758754570798</v>
      </c>
      <c r="I3272">
        <v>2.6095816522631301</v>
      </c>
      <c r="J3272">
        <f t="shared" si="52"/>
        <v>2.6095816522631301</v>
      </c>
      <c r="K3272" t="str" cm="1">
        <f t="array" ref="K3272">INDEX($P$5:$P$12,MATCH(MIN(ABS(MOD(J3272 - $Q$5:$Q$12 + PI(), 2*PI()) - PI())),ABS(MOD(J3272 - $Q$5:$Q$12 + PI(), 2*PI()) - PI()),0))</f>
        <v>SE</v>
      </c>
      <c r="L3272">
        <v>4.9491139371630899</v>
      </c>
      <c r="M3272">
        <v>8.2765414979722696</v>
      </c>
      <c r="N3272">
        <v>1.43259090847439</v>
      </c>
    </row>
    <row r="3273" spans="1:14" x14ac:dyDescent="0.3">
      <c r="A3273">
        <v>1684306</v>
      </c>
      <c r="B3273">
        <v>2023</v>
      </c>
      <c r="C3273">
        <v>5</v>
      </c>
      <c r="D3273">
        <v>17</v>
      </c>
      <c r="E3273">
        <v>1000</v>
      </c>
      <c r="F3273">
        <v>-2.4316198730468699</v>
      </c>
      <c r="G3273">
        <v>3.39174560546875</v>
      </c>
      <c r="H3273">
        <v>4.1733336146554398</v>
      </c>
      <c r="I3273">
        <v>2.5195991435163698</v>
      </c>
      <c r="J3273">
        <f t="shared" si="52"/>
        <v>2.5195991435163698</v>
      </c>
      <c r="K3273" t="str" cm="1">
        <f t="array" ref="K3273">INDEX($P$5:$P$12,MATCH(MIN(ABS(MOD(J3273 - $Q$5:$Q$12 + PI(), 2*PI()) - PI())),ABS(MOD(J3273 - $Q$5:$Q$12 + PI(), 2*PI()) - PI()),0))</f>
        <v>SE</v>
      </c>
      <c r="L3273">
        <v>4.9819070375618901</v>
      </c>
      <c r="M3273">
        <v>8.3143287234836105</v>
      </c>
      <c r="N3273">
        <v>1.45501486460367</v>
      </c>
    </row>
    <row r="3274" spans="1:14" x14ac:dyDescent="0.3">
      <c r="A3274">
        <v>1684310</v>
      </c>
      <c r="B3274">
        <v>2023</v>
      </c>
      <c r="C3274">
        <v>5</v>
      </c>
      <c r="D3274">
        <v>17</v>
      </c>
      <c r="E3274">
        <v>1100</v>
      </c>
      <c r="F3274">
        <v>-2.77016418457031</v>
      </c>
      <c r="G3274">
        <v>3.3672210693359301</v>
      </c>
      <c r="H3274">
        <v>4.3602737688424904</v>
      </c>
      <c r="I3274">
        <v>2.4531712989638899</v>
      </c>
      <c r="J3274">
        <f t="shared" si="52"/>
        <v>2.4531712989638899</v>
      </c>
      <c r="K3274" t="str" cm="1">
        <f t="array" ref="K3274">INDEX($P$5:$P$12,MATCH(MIN(ABS(MOD(J3274 - $Q$5:$Q$12 + PI(), 2*PI()) - PI())),ABS(MOD(J3274 - $Q$5:$Q$12 + PI(), 2*PI()) - PI()),0))</f>
        <v>SE</v>
      </c>
      <c r="L3274">
        <v>4.9626437424024097</v>
      </c>
      <c r="M3274">
        <v>8.3250219557020397</v>
      </c>
      <c r="N3274">
        <v>1.47534497578938</v>
      </c>
    </row>
    <row r="3275" spans="1:14" x14ac:dyDescent="0.3">
      <c r="A3275">
        <v>1684314</v>
      </c>
      <c r="B3275">
        <v>2023</v>
      </c>
      <c r="C3275">
        <v>5</v>
      </c>
      <c r="D3275">
        <v>17</v>
      </c>
      <c r="E3275">
        <v>1200</v>
      </c>
      <c r="F3275">
        <v>-2.87774963378906</v>
      </c>
      <c r="G3275">
        <v>3.5525073242187499</v>
      </c>
      <c r="H3275">
        <v>4.5718433091479502</v>
      </c>
      <c r="I3275">
        <v>2.4607466526255299</v>
      </c>
      <c r="J3275">
        <f t="shared" si="52"/>
        <v>2.4607466526255299</v>
      </c>
      <c r="K3275" t="str" cm="1">
        <f t="array" ref="K3275">INDEX($P$5:$P$12,MATCH(MIN(ABS(MOD(J3275 - $Q$5:$Q$12 + PI(), 2*PI()) - PI())),ABS(MOD(J3275 - $Q$5:$Q$12 + PI(), 2*PI()) - PI()),0))</f>
        <v>SE</v>
      </c>
      <c r="L3275">
        <v>4.9623715081576503</v>
      </c>
      <c r="M3275">
        <v>8.3181725607977892</v>
      </c>
      <c r="N3275">
        <v>1.4919057422213999</v>
      </c>
    </row>
    <row r="3276" spans="1:14" x14ac:dyDescent="0.3">
      <c r="A3276">
        <v>1684317</v>
      </c>
      <c r="B3276">
        <v>2023</v>
      </c>
      <c r="C3276">
        <v>5</v>
      </c>
      <c r="D3276">
        <v>17</v>
      </c>
      <c r="E3276">
        <v>1300</v>
      </c>
      <c r="F3276">
        <v>-3.1136779785156201</v>
      </c>
      <c r="G3276">
        <v>3.7099151611328098</v>
      </c>
      <c r="H3276">
        <v>4.8433935475755199</v>
      </c>
      <c r="I3276">
        <v>2.44335189402257</v>
      </c>
      <c r="J3276">
        <f t="shared" si="52"/>
        <v>2.44335189402257</v>
      </c>
      <c r="K3276" t="str" cm="1">
        <f t="array" ref="K3276">INDEX($P$5:$P$12,MATCH(MIN(ABS(MOD(J3276 - $Q$5:$Q$12 + PI(), 2*PI()) - PI())),ABS(MOD(J3276 - $Q$5:$Q$12 + PI(), 2*PI()) - PI()),0))</f>
        <v>SE</v>
      </c>
      <c r="L3276">
        <v>4.9627355918693397</v>
      </c>
      <c r="M3276">
        <v>8.2909726036919391</v>
      </c>
      <c r="N3276">
        <v>1.5052175521850499</v>
      </c>
    </row>
    <row r="3277" spans="1:14" x14ac:dyDescent="0.3">
      <c r="A3277">
        <v>1684321</v>
      </c>
      <c r="B3277">
        <v>2023</v>
      </c>
      <c r="C3277">
        <v>5</v>
      </c>
      <c r="D3277">
        <v>17</v>
      </c>
      <c r="E3277">
        <v>1400</v>
      </c>
      <c r="F3277">
        <v>-3.2283526611328099</v>
      </c>
      <c r="G3277">
        <v>3.9689270019531202</v>
      </c>
      <c r="H3277">
        <v>5.1161159536777401</v>
      </c>
      <c r="I3277">
        <v>2.4587300593343899</v>
      </c>
      <c r="J3277">
        <f t="shared" si="52"/>
        <v>2.4587300593343899</v>
      </c>
      <c r="K3277" t="str" cm="1">
        <f t="array" ref="K3277">INDEX($P$5:$P$12,MATCH(MIN(ABS(MOD(J3277 - $Q$5:$Q$12 + PI(), 2*PI()) - PI())),ABS(MOD(J3277 - $Q$5:$Q$12 + PI(), 2*PI()) - PI()),0))</f>
        <v>SE</v>
      </c>
      <c r="L3277">
        <v>4.9603654968618898</v>
      </c>
      <c r="M3277">
        <v>8.24657546149359</v>
      </c>
      <c r="N3277">
        <v>1.51508670383029</v>
      </c>
    </row>
    <row r="3278" spans="1:14" x14ac:dyDescent="0.3">
      <c r="A3278">
        <v>1684324</v>
      </c>
      <c r="B3278">
        <v>2023</v>
      </c>
      <c r="C3278">
        <v>5</v>
      </c>
      <c r="D3278">
        <v>17</v>
      </c>
      <c r="E3278">
        <v>1500</v>
      </c>
      <c r="F3278">
        <v>-3.29313842773437</v>
      </c>
      <c r="G3278">
        <v>4.0754315185546801</v>
      </c>
      <c r="H3278">
        <v>5.2396471986813902</v>
      </c>
      <c r="I3278">
        <v>2.46196449318635</v>
      </c>
      <c r="J3278">
        <f t="shared" si="52"/>
        <v>2.46196449318635</v>
      </c>
      <c r="K3278" t="str" cm="1">
        <f t="array" ref="K3278">INDEX($P$5:$P$12,MATCH(MIN(ABS(MOD(J3278 - $Q$5:$Q$12 + PI(), 2*PI()) - PI())),ABS(MOD(J3278 - $Q$5:$Q$12 + PI(), 2*PI()) - PI()),0))</f>
        <v>SE</v>
      </c>
      <c r="L3278">
        <v>4.9540525030885298</v>
      </c>
      <c r="M3278">
        <v>8.1817097134060308</v>
      </c>
      <c r="N3278">
        <v>1.52284208933512</v>
      </c>
    </row>
    <row r="3279" spans="1:14" x14ac:dyDescent="0.3">
      <c r="A3279">
        <v>1684328</v>
      </c>
      <c r="B3279">
        <v>2023</v>
      </c>
      <c r="C3279">
        <v>5</v>
      </c>
      <c r="D3279">
        <v>17</v>
      </c>
      <c r="E3279">
        <v>1600</v>
      </c>
      <c r="F3279">
        <v>-3.3398681640625001</v>
      </c>
      <c r="G3279">
        <v>4.0262719726562501</v>
      </c>
      <c r="H3279">
        <v>5.2312126080972297</v>
      </c>
      <c r="I3279">
        <v>2.4491098240563298</v>
      </c>
      <c r="J3279">
        <f t="shared" si="52"/>
        <v>2.4491098240563298</v>
      </c>
      <c r="K3279" t="str" cm="1">
        <f t="array" ref="K3279">INDEX($P$5:$P$12,MATCH(MIN(ABS(MOD(J3279 - $Q$5:$Q$12 + PI(), 2*PI()) - PI())),ABS(MOD(J3279 - $Q$5:$Q$12 + PI(), 2*PI()) - PI()),0))</f>
        <v>SE</v>
      </c>
      <c r="L3279">
        <v>4.9462727585494797</v>
      </c>
      <c r="M3279">
        <v>8.1121975580851196</v>
      </c>
      <c r="N3279">
        <v>1.52715015411376</v>
      </c>
    </row>
    <row r="3280" spans="1:14" x14ac:dyDescent="0.3">
      <c r="A3280">
        <v>1684332</v>
      </c>
      <c r="B3280">
        <v>2023</v>
      </c>
      <c r="C3280">
        <v>5</v>
      </c>
      <c r="D3280">
        <v>17</v>
      </c>
      <c r="E3280">
        <v>1700</v>
      </c>
      <c r="F3280">
        <v>-3.2098779296875</v>
      </c>
      <c r="G3280">
        <v>3.8557659912109301</v>
      </c>
      <c r="H3280">
        <v>5.0169958842392699</v>
      </c>
      <c r="I3280">
        <v>2.4473536215615099</v>
      </c>
      <c r="J3280">
        <f t="shared" si="52"/>
        <v>2.4473536215615099</v>
      </c>
      <c r="K3280" t="str" cm="1">
        <f t="array" ref="K3280">INDEX($P$5:$P$12,MATCH(MIN(ABS(MOD(J3280 - $Q$5:$Q$12 + PI(), 2*PI()) - PI())),ABS(MOD(J3280 - $Q$5:$Q$12 + PI(), 2*PI()) - PI()),0))</f>
        <v>SE</v>
      </c>
      <c r="L3280">
        <v>4.9410079849811801</v>
      </c>
      <c r="M3280">
        <v>8.0538325839572398</v>
      </c>
      <c r="N3280">
        <v>1.5267827775743199</v>
      </c>
    </row>
    <row r="3281" spans="1:14" x14ac:dyDescent="0.3">
      <c r="A3281">
        <v>1684335</v>
      </c>
      <c r="B3281">
        <v>2023</v>
      </c>
      <c r="C3281">
        <v>5</v>
      </c>
      <c r="D3281">
        <v>17</v>
      </c>
      <c r="E3281">
        <v>1800</v>
      </c>
      <c r="F3281">
        <v>-2.92222595214843</v>
      </c>
      <c r="G3281">
        <v>3.5840576171874998</v>
      </c>
      <c r="H3281">
        <v>4.6243781764394596</v>
      </c>
      <c r="I3281">
        <v>2.4575677229735202</v>
      </c>
      <c r="J3281">
        <f t="shared" si="52"/>
        <v>2.4575677229735202</v>
      </c>
      <c r="K3281" t="str" cm="1">
        <f t="array" ref="K3281">INDEX($P$5:$P$12,MATCH(MIN(ABS(MOD(J3281 - $Q$5:$Q$12 + PI(), 2*PI()) - PI())),ABS(MOD(J3281 - $Q$5:$Q$12 + PI(), 2*PI()) - PI()),0))</f>
        <v>SE</v>
      </c>
      <c r="L3281">
        <v>4.9402234769054001</v>
      </c>
      <c r="M3281">
        <v>8.0109335581461494</v>
      </c>
      <c r="N3281">
        <v>1.5217354032728401</v>
      </c>
    </row>
    <row r="3282" spans="1:14" x14ac:dyDescent="0.3">
      <c r="A3282">
        <v>1684339</v>
      </c>
      <c r="B3282">
        <v>2023</v>
      </c>
      <c r="C3282">
        <v>5</v>
      </c>
      <c r="D3282">
        <v>17</v>
      </c>
      <c r="E3282">
        <v>1900</v>
      </c>
      <c r="F3282">
        <v>-2.8372631835937501</v>
      </c>
      <c r="G3282">
        <v>3.3021649169921798</v>
      </c>
      <c r="H3282">
        <v>4.3536600133669703</v>
      </c>
      <c r="I3282">
        <v>2.4317741973463001</v>
      </c>
      <c r="J3282">
        <f t="shared" si="52"/>
        <v>2.4317741973463001</v>
      </c>
      <c r="K3282" t="str" cm="1">
        <f t="array" ref="K3282">INDEX($P$5:$P$12,MATCH(MIN(ABS(MOD(J3282 - $Q$5:$Q$12 + PI(), 2*PI()) - PI())),ABS(MOD(J3282 - $Q$5:$Q$12 + PI(), 2*PI()) - PI()),0))</f>
        <v>SE</v>
      </c>
      <c r="L3282">
        <v>4.9428738548222499</v>
      </c>
      <c r="M3282">
        <v>7.9774975246853197</v>
      </c>
      <c r="N3282">
        <v>1.51338259379069</v>
      </c>
    </row>
    <row r="3283" spans="1:14" x14ac:dyDescent="0.3">
      <c r="A3283">
        <v>1684342</v>
      </c>
      <c r="B3283">
        <v>2023</v>
      </c>
      <c r="C3283">
        <v>5</v>
      </c>
      <c r="D3283">
        <v>17</v>
      </c>
      <c r="E3283">
        <v>2000</v>
      </c>
      <c r="F3283">
        <v>-2.7513189697265599</v>
      </c>
      <c r="G3283">
        <v>3.0670135498046802</v>
      </c>
      <c r="H3283">
        <v>4.1202339967364399</v>
      </c>
      <c r="I3283">
        <v>2.4103999389076902</v>
      </c>
      <c r="J3283">
        <f t="shared" si="52"/>
        <v>2.4103999389076902</v>
      </c>
      <c r="K3283" t="str" cm="1">
        <f t="array" ref="K3283">INDEX($P$5:$P$12,MATCH(MIN(ABS(MOD(J3283 - $Q$5:$Q$12 + PI(), 2*PI()) - PI())),ABS(MOD(J3283 - $Q$5:$Q$12 + PI(), 2*PI()) - PI()),0))</f>
        <v>SE</v>
      </c>
      <c r="L3283">
        <v>4.9479838099591804</v>
      </c>
      <c r="M3283">
        <v>7.9496990839640302</v>
      </c>
      <c r="N3283">
        <v>1.5028988520304301</v>
      </c>
    </row>
    <row r="3284" spans="1:14" x14ac:dyDescent="0.3">
      <c r="A3284">
        <v>1684346</v>
      </c>
      <c r="B3284">
        <v>2023</v>
      </c>
      <c r="C3284">
        <v>5</v>
      </c>
      <c r="D3284">
        <v>17</v>
      </c>
      <c r="E3284">
        <v>2100</v>
      </c>
      <c r="F3284">
        <v>-2.5591412353515599</v>
      </c>
      <c r="G3284">
        <v>2.8787890625000001</v>
      </c>
      <c r="H3284">
        <v>3.85183467049746</v>
      </c>
      <c r="I3284">
        <v>2.4149080851389</v>
      </c>
      <c r="J3284">
        <f t="shared" si="52"/>
        <v>2.4149080851389</v>
      </c>
      <c r="K3284" t="str" cm="1">
        <f t="array" ref="K3284">INDEX($P$5:$P$12,MATCH(MIN(ABS(MOD(J3284 - $Q$5:$Q$12 + PI(), 2*PI()) - PI())),ABS(MOD(J3284 - $Q$5:$Q$12 + PI(), 2*PI()) - PI()),0))</f>
        <v>SE</v>
      </c>
      <c r="L3284">
        <v>4.95361645484605</v>
      </c>
      <c r="M3284">
        <v>7.9201254314846397</v>
      </c>
      <c r="N3284">
        <v>1.49162186516655</v>
      </c>
    </row>
    <row r="3285" spans="1:14" x14ac:dyDescent="0.3">
      <c r="A3285">
        <v>1684350</v>
      </c>
      <c r="B3285">
        <v>2023</v>
      </c>
      <c r="C3285">
        <v>5</v>
      </c>
      <c r="D3285">
        <v>17</v>
      </c>
      <c r="E3285">
        <v>2200</v>
      </c>
      <c r="F3285">
        <v>-3.1025958251953099</v>
      </c>
      <c r="G3285">
        <v>2.3988317871093701</v>
      </c>
      <c r="H3285">
        <v>3.9217973937170298</v>
      </c>
      <c r="I3285">
        <v>2.2289616290482499</v>
      </c>
      <c r="J3285">
        <f t="shared" si="52"/>
        <v>2.2289616290482499</v>
      </c>
      <c r="K3285" t="str" cm="1">
        <f t="array" ref="K3285">INDEX($P$5:$P$12,MATCH(MIN(ABS(MOD(J3285 - $Q$5:$Q$12 + PI(), 2*PI()) - PI())),ABS(MOD(J3285 - $Q$5:$Q$12 + PI(), 2*PI()) - PI()),0))</f>
        <v>SE</v>
      </c>
      <c r="L3285">
        <v>4.9593449735321702</v>
      </c>
      <c r="M3285">
        <v>7.71186934577094</v>
      </c>
      <c r="N3285">
        <v>1.4183378219604399</v>
      </c>
    </row>
    <row r="3286" spans="1:14" x14ac:dyDescent="0.3">
      <c r="A3286">
        <v>1684353</v>
      </c>
      <c r="B3286">
        <v>2023</v>
      </c>
      <c r="C3286">
        <v>5</v>
      </c>
      <c r="D3286">
        <v>17</v>
      </c>
      <c r="E3286">
        <v>2300</v>
      </c>
      <c r="F3286">
        <v>-3.7208215332031198</v>
      </c>
      <c r="G3286">
        <v>2.5502874755859302</v>
      </c>
      <c r="H3286">
        <v>4.5109288500350502</v>
      </c>
      <c r="I3286">
        <v>2.1716629351829</v>
      </c>
      <c r="J3286">
        <f t="shared" si="52"/>
        <v>2.1716629351829</v>
      </c>
      <c r="K3286" t="str" cm="1">
        <f t="array" ref="K3286">INDEX($P$5:$P$12,MATCH(MIN(ABS(MOD(J3286 - $Q$5:$Q$12 + PI(), 2*PI()) - PI())),ABS(MOD(J3286 - $Q$5:$Q$12 + PI(), 2*PI()) - PI()),0))</f>
        <v>SE</v>
      </c>
      <c r="L3286">
        <v>4.9708874687847198</v>
      </c>
      <c r="M3286">
        <v>7.6686693827311201</v>
      </c>
      <c r="N3286">
        <v>1.41364669799804</v>
      </c>
    </row>
    <row r="3287" spans="1:14" x14ac:dyDescent="0.3">
      <c r="A3287">
        <v>1684357</v>
      </c>
      <c r="B3287">
        <v>2023</v>
      </c>
      <c r="C3287">
        <v>5</v>
      </c>
      <c r="D3287">
        <v>17</v>
      </c>
      <c r="E3287">
        <v>0</v>
      </c>
      <c r="F3287">
        <v>-0.42226989746093702</v>
      </c>
      <c r="G3287">
        <v>5.31698059082031</v>
      </c>
      <c r="H3287">
        <v>5.3337223839886496</v>
      </c>
      <c r="I3287">
        <v>3.0623398846097198</v>
      </c>
      <c r="J3287">
        <f t="shared" si="52"/>
        <v>3.0623398846097198</v>
      </c>
      <c r="K3287" t="str" cm="1">
        <f t="array" ref="K3287">INDEX($P$5:$P$12,MATCH(MIN(ABS(MOD(J3287 - $Q$5:$Q$12 + PI(), 2*PI()) - PI())),ABS(MOD(J3287 - $Q$5:$Q$12 + PI(), 2*PI()) - PI()),0))</f>
        <v>S</v>
      </c>
      <c r="L3287">
        <v>2.6761030764846199</v>
      </c>
      <c r="M3287">
        <v>7.4765585793389198</v>
      </c>
      <c r="N3287">
        <v>1.28729650709364</v>
      </c>
    </row>
    <row r="3288" spans="1:14" x14ac:dyDescent="0.3">
      <c r="A3288">
        <v>1684360</v>
      </c>
      <c r="B3288">
        <v>2023</v>
      </c>
      <c r="C3288">
        <v>5</v>
      </c>
      <c r="D3288">
        <v>17</v>
      </c>
      <c r="E3288">
        <v>100</v>
      </c>
      <c r="F3288">
        <v>-1.5179443359375001E-3</v>
      </c>
      <c r="G3288">
        <v>4.6069305419921802</v>
      </c>
      <c r="H3288">
        <v>4.6069307920670299</v>
      </c>
      <c r="I3288">
        <v>3.14126316212749</v>
      </c>
      <c r="J3288">
        <f t="shared" si="52"/>
        <v>3.14126316212749</v>
      </c>
      <c r="K3288" t="str" cm="1">
        <f t="array" ref="K3288">INDEX($P$5:$P$12,MATCH(MIN(ABS(MOD(J3288 - $Q$5:$Q$12 + PI(), 2*PI()) - PI())),ABS(MOD(J3288 - $Q$5:$Q$12 + PI(), 2*PI()) - PI()),0))</f>
        <v>S</v>
      </c>
      <c r="L3288">
        <v>2.7630233577332999</v>
      </c>
      <c r="M3288">
        <v>7.5385418997870497</v>
      </c>
      <c r="N3288">
        <v>1.28402784135606</v>
      </c>
    </row>
    <row r="3289" spans="1:14" x14ac:dyDescent="0.3">
      <c r="A3289">
        <v>1684364</v>
      </c>
      <c r="B3289">
        <v>2023</v>
      </c>
      <c r="C3289">
        <v>5</v>
      </c>
      <c r="D3289">
        <v>17</v>
      </c>
      <c r="E3289">
        <v>200</v>
      </c>
      <c r="F3289">
        <v>0.169219970703125</v>
      </c>
      <c r="G3289">
        <v>4.0442602539062502</v>
      </c>
      <c r="H3289">
        <v>4.0477989574348401</v>
      </c>
      <c r="I3289">
        <v>-3.0997750381219702</v>
      </c>
      <c r="J3289">
        <f t="shared" si="52"/>
        <v>3.183410269057616</v>
      </c>
      <c r="K3289" t="str" cm="1">
        <f t="array" ref="K3289">INDEX($P$5:$P$12,MATCH(MIN(ABS(MOD(J3289 - $Q$5:$Q$12 + PI(), 2*PI()) - PI())),ABS(MOD(J3289 - $Q$5:$Q$12 + PI(), 2*PI()) - PI()),0))</f>
        <v>S</v>
      </c>
      <c r="L3289">
        <v>2.8861191315092598</v>
      </c>
      <c r="M3289">
        <v>7.6346036063300202</v>
      </c>
      <c r="N3289">
        <v>1.2848997116088801</v>
      </c>
    </row>
    <row r="3290" spans="1:14" x14ac:dyDescent="0.3">
      <c r="A3290">
        <v>1684368</v>
      </c>
      <c r="B3290">
        <v>2023</v>
      </c>
      <c r="C3290">
        <v>5</v>
      </c>
      <c r="D3290">
        <v>18</v>
      </c>
      <c r="E3290">
        <v>300</v>
      </c>
      <c r="F3290">
        <v>-4.1154638671874997</v>
      </c>
      <c r="G3290">
        <v>3.5848400878906199</v>
      </c>
      <c r="H3290">
        <v>5.4578495122047403</v>
      </c>
      <c r="I3290">
        <v>2.2873937940323601</v>
      </c>
      <c r="J3290">
        <f t="shared" si="52"/>
        <v>2.2873937940323601</v>
      </c>
      <c r="K3290" t="str" cm="1">
        <f t="array" ref="K3290">INDEX($P$5:$P$12,MATCH(MIN(ABS(MOD(J3290 - $Q$5:$Q$12 + PI(), 2*PI()) - PI())),ABS(MOD(J3290 - $Q$5:$Q$12 + PI(), 2*PI()) - PI()),0))</f>
        <v>SE</v>
      </c>
      <c r="L3290">
        <v>4.9405894544205298</v>
      </c>
      <c r="M3290">
        <v>7.3378621207343198</v>
      </c>
      <c r="N3290">
        <v>1.4258807500203401</v>
      </c>
    </row>
    <row r="3291" spans="1:14" x14ac:dyDescent="0.3">
      <c r="A3291">
        <v>1684371</v>
      </c>
      <c r="B3291">
        <v>2023</v>
      </c>
      <c r="C3291">
        <v>5</v>
      </c>
      <c r="D3291">
        <v>18</v>
      </c>
      <c r="E3291">
        <v>400</v>
      </c>
      <c r="F3291">
        <v>-3.94796264648437</v>
      </c>
      <c r="G3291">
        <v>3.6580322265624998</v>
      </c>
      <c r="H3291">
        <v>5.3821565221206296</v>
      </c>
      <c r="I3291">
        <v>2.3180942651868</v>
      </c>
      <c r="J3291">
        <f t="shared" si="52"/>
        <v>2.3180942651868</v>
      </c>
      <c r="K3291" t="str" cm="1">
        <f t="array" ref="K3291">INDEX($P$5:$P$12,MATCH(MIN(ABS(MOD(J3291 - $Q$5:$Q$12 + PI(), 2*PI()) - PI())),ABS(MOD(J3291 - $Q$5:$Q$12 + PI(), 2*PI()) - PI()),0))</f>
        <v>SE</v>
      </c>
      <c r="L3291">
        <v>4.9153228023504401</v>
      </c>
      <c r="M3291">
        <v>7.2750790913899701</v>
      </c>
      <c r="N3291">
        <v>1.42699633704291</v>
      </c>
    </row>
    <row r="3292" spans="1:14" x14ac:dyDescent="0.3">
      <c r="A3292">
        <v>1684375</v>
      </c>
      <c r="B3292">
        <v>2023</v>
      </c>
      <c r="C3292">
        <v>5</v>
      </c>
      <c r="D3292">
        <v>18</v>
      </c>
      <c r="E3292">
        <v>500</v>
      </c>
      <c r="F3292">
        <v>-3.96063903808593</v>
      </c>
      <c r="G3292">
        <v>3.6924188232421802</v>
      </c>
      <c r="H3292">
        <v>5.4148516467437497</v>
      </c>
      <c r="I3292">
        <v>2.3211613726979801</v>
      </c>
      <c r="J3292">
        <f t="shared" si="52"/>
        <v>2.3211613726979801</v>
      </c>
      <c r="K3292" t="str" cm="1">
        <f t="array" ref="K3292">INDEX($P$5:$P$12,MATCH(MIN(ABS(MOD(J3292 - $Q$5:$Q$12 + PI(), 2*PI()) - PI())),ABS(MOD(J3292 - $Q$5:$Q$12 + PI(), 2*PI()) - PI()),0))</f>
        <v>SE</v>
      </c>
      <c r="L3292">
        <v>4.8912738658934503</v>
      </c>
      <c r="M3292">
        <v>7.2252894507514096</v>
      </c>
      <c r="N3292">
        <v>1.4255207909478</v>
      </c>
    </row>
    <row r="3293" spans="1:14" x14ac:dyDescent="0.3">
      <c r="A3293">
        <v>1684378</v>
      </c>
      <c r="B3293">
        <v>2023</v>
      </c>
      <c r="C3293">
        <v>5</v>
      </c>
      <c r="D3293">
        <v>18</v>
      </c>
      <c r="E3293">
        <v>600</v>
      </c>
      <c r="F3293">
        <v>-3.9261663818359298</v>
      </c>
      <c r="G3293">
        <v>3.7393231201171799</v>
      </c>
      <c r="H3293">
        <v>5.4219295324175496</v>
      </c>
      <c r="I3293">
        <v>2.3318247128496301</v>
      </c>
      <c r="J3293">
        <f t="shared" si="52"/>
        <v>2.3318247128496301</v>
      </c>
      <c r="K3293" t="str" cm="1">
        <f t="array" ref="K3293">INDEX($P$5:$P$12,MATCH(MIN(ABS(MOD(J3293 - $Q$5:$Q$12 + PI(), 2*PI()) - PI())),ABS(MOD(J3293 - $Q$5:$Q$12 + PI(), 2*PI()) - PI()),0))</f>
        <v>SE</v>
      </c>
      <c r="L3293">
        <v>4.8701091920783703</v>
      </c>
      <c r="M3293">
        <v>7.1849433051215197</v>
      </c>
      <c r="N3293">
        <v>1.42219024234347</v>
      </c>
    </row>
    <row r="3294" spans="1:14" x14ac:dyDescent="0.3">
      <c r="A3294">
        <v>1684382</v>
      </c>
      <c r="B3294">
        <v>2023</v>
      </c>
      <c r="C3294">
        <v>5</v>
      </c>
      <c r="D3294">
        <v>18</v>
      </c>
      <c r="E3294">
        <v>700</v>
      </c>
      <c r="F3294">
        <v>-3.9758227539062498</v>
      </c>
      <c r="G3294">
        <v>3.8948577880859299</v>
      </c>
      <c r="H3294">
        <v>5.5657060432520398</v>
      </c>
      <c r="I3294">
        <v>2.3459079451277001</v>
      </c>
      <c r="J3294">
        <f t="shared" si="52"/>
        <v>2.3459079451277001</v>
      </c>
      <c r="K3294" t="str" cm="1">
        <f t="array" ref="K3294">INDEX($P$5:$P$12,MATCH(MIN(ABS(MOD(J3294 - $Q$5:$Q$12 + PI(), 2*PI()) - PI())),ABS(MOD(J3294 - $Q$5:$Q$12 + PI(), 2*PI()) - PI()),0))</f>
        <v>SE</v>
      </c>
      <c r="L3294">
        <v>4.8450035133008402</v>
      </c>
      <c r="M3294">
        <v>7.14605151282416</v>
      </c>
      <c r="N3294">
        <v>1.41824372609456</v>
      </c>
    </row>
    <row r="3295" spans="1:14" x14ac:dyDescent="0.3">
      <c r="A3295">
        <v>1684386</v>
      </c>
      <c r="B3295">
        <v>2023</v>
      </c>
      <c r="C3295">
        <v>5</v>
      </c>
      <c r="D3295">
        <v>18</v>
      </c>
      <c r="E3295">
        <v>800</v>
      </c>
      <c r="F3295">
        <v>-4.112509765625</v>
      </c>
      <c r="G3295">
        <v>4.0804125976562498</v>
      </c>
      <c r="H3295">
        <v>5.7933154186072704</v>
      </c>
      <c r="I3295">
        <v>2.3522768400137499</v>
      </c>
      <c r="J3295">
        <f t="shared" si="52"/>
        <v>2.3522768400137499</v>
      </c>
      <c r="K3295" t="str" cm="1">
        <f t="array" ref="K3295">INDEX($P$5:$P$12,MATCH(MIN(ABS(MOD(J3295 - $Q$5:$Q$12 + PI(), 2*PI()) - PI())),ABS(MOD(J3295 - $Q$5:$Q$12 + PI(), 2*PI()) - PI()),0))</f>
        <v>SE</v>
      </c>
      <c r="L3295">
        <v>4.8088550666539698</v>
      </c>
      <c r="M3295">
        <v>7.1018529468112499</v>
      </c>
      <c r="N3295">
        <v>1.4150036705864799</v>
      </c>
    </row>
    <row r="3296" spans="1:14" x14ac:dyDescent="0.3">
      <c r="A3296">
        <v>1684389</v>
      </c>
      <c r="B3296">
        <v>2023</v>
      </c>
      <c r="C3296">
        <v>5</v>
      </c>
      <c r="D3296">
        <v>18</v>
      </c>
      <c r="E3296">
        <v>900</v>
      </c>
      <c r="F3296">
        <v>-4.1989147949218699</v>
      </c>
      <c r="G3296">
        <v>4.2560784912109302</v>
      </c>
      <c r="H3296">
        <v>5.9787197273632202</v>
      </c>
      <c r="I3296">
        <v>2.3629553264684402</v>
      </c>
      <c r="J3296">
        <f t="shared" si="52"/>
        <v>2.3629553264684402</v>
      </c>
      <c r="K3296" t="str" cm="1">
        <f t="array" ref="K3296">INDEX($P$5:$P$12,MATCH(MIN(ABS(MOD(J3296 - $Q$5:$Q$12 + PI(), 2*PI()) - PI())),ABS(MOD(J3296 - $Q$5:$Q$12 + PI(), 2*PI()) - PI()),0))</f>
        <v>SE</v>
      </c>
      <c r="L3296">
        <v>4.7618622280483001</v>
      </c>
      <c r="M3296">
        <v>6.9574739668104302</v>
      </c>
      <c r="N3296">
        <v>1.37524467044406</v>
      </c>
    </row>
    <row r="3297" spans="1:14" x14ac:dyDescent="0.3">
      <c r="A3297">
        <v>1684393</v>
      </c>
      <c r="B3297">
        <v>2023</v>
      </c>
      <c r="C3297">
        <v>5</v>
      </c>
      <c r="D3297">
        <v>18</v>
      </c>
      <c r="E3297">
        <v>1000</v>
      </c>
      <c r="F3297">
        <v>-4.1296319580078098</v>
      </c>
      <c r="G3297">
        <v>3.7782617187500001</v>
      </c>
      <c r="H3297">
        <v>5.5972423320748801</v>
      </c>
      <c r="I3297">
        <v>2.31179084834281</v>
      </c>
      <c r="J3297">
        <f t="shared" si="52"/>
        <v>2.31179084834281</v>
      </c>
      <c r="K3297" t="str" cm="1">
        <f t="array" ref="K3297">INDEX($P$5:$P$12,MATCH(MIN(ABS(MOD(J3297 - $Q$5:$Q$12 + PI(), 2*PI()) - PI())),ABS(MOD(J3297 - $Q$5:$Q$12 + PI(), 2*PI()) - PI()),0))</f>
        <v>SE</v>
      </c>
      <c r="L3297">
        <v>4.7275573990520598</v>
      </c>
      <c r="M3297">
        <v>6.9421170552571603</v>
      </c>
      <c r="N3297">
        <v>1.3665698369343999</v>
      </c>
    </row>
    <row r="3298" spans="1:14" x14ac:dyDescent="0.3">
      <c r="A3298">
        <v>1684396</v>
      </c>
      <c r="B3298">
        <v>2023</v>
      </c>
      <c r="C3298">
        <v>5</v>
      </c>
      <c r="D3298">
        <v>18</v>
      </c>
      <c r="E3298">
        <v>1100</v>
      </c>
      <c r="F3298">
        <v>-4.0725701904296798</v>
      </c>
      <c r="G3298">
        <v>3.5820135498046799</v>
      </c>
      <c r="H3298">
        <v>5.4237117389257401</v>
      </c>
      <c r="I3298">
        <v>2.29219535984583</v>
      </c>
      <c r="J3298">
        <f t="shared" si="52"/>
        <v>2.29219535984583</v>
      </c>
      <c r="K3298" t="str" cm="1">
        <f t="array" ref="K3298">INDEX($P$5:$P$12,MATCH(MIN(ABS(MOD(J3298 - $Q$5:$Q$12 + PI(), 2*PI()) - PI())),ABS(MOD(J3298 - $Q$5:$Q$12 + PI(), 2*PI()) - PI()),0))</f>
        <v>SE</v>
      </c>
      <c r="L3298">
        <v>4.7066975980004297</v>
      </c>
      <c r="M3298">
        <v>6.9392151302761498</v>
      </c>
      <c r="N3298">
        <v>1.3562216228908901</v>
      </c>
    </row>
    <row r="3299" spans="1:14" x14ac:dyDescent="0.3">
      <c r="A3299">
        <v>1684400</v>
      </c>
      <c r="B3299">
        <v>2023</v>
      </c>
      <c r="C3299">
        <v>5</v>
      </c>
      <c r="D3299">
        <v>18</v>
      </c>
      <c r="E3299">
        <v>1200</v>
      </c>
      <c r="F3299">
        <v>-4.0359973144531196</v>
      </c>
      <c r="G3299">
        <v>3.37249755859375</v>
      </c>
      <c r="H3299">
        <v>5.2595640603564799</v>
      </c>
      <c r="I3299">
        <v>2.2668734733094298</v>
      </c>
      <c r="J3299">
        <f t="shared" si="52"/>
        <v>2.2668734733094298</v>
      </c>
      <c r="K3299" t="str" cm="1">
        <f t="array" ref="K3299">INDEX($P$5:$P$12,MATCH(MIN(ABS(MOD(J3299 - $Q$5:$Q$12 + PI(), 2*PI()) - PI())),ABS(MOD(J3299 - $Q$5:$Q$12 + PI(), 2*PI()) - PI()),0))</f>
        <v>SE</v>
      </c>
      <c r="L3299">
        <v>4.6941330111121902</v>
      </c>
      <c r="M3299">
        <v>6.9476306703355499</v>
      </c>
      <c r="N3299">
        <v>1.34456888834635</v>
      </c>
    </row>
    <row r="3300" spans="1:14" x14ac:dyDescent="0.3">
      <c r="A3300">
        <v>1684404</v>
      </c>
      <c r="B3300">
        <v>2023</v>
      </c>
      <c r="C3300">
        <v>5</v>
      </c>
      <c r="D3300">
        <v>18</v>
      </c>
      <c r="E3300">
        <v>1300</v>
      </c>
      <c r="F3300">
        <v>-4.0499755859375002</v>
      </c>
      <c r="G3300">
        <v>3.1130865478515601</v>
      </c>
      <c r="H3300">
        <v>5.1081904918575702</v>
      </c>
      <c r="I3300">
        <v>2.2261382822054001</v>
      </c>
      <c r="J3300">
        <f t="shared" si="52"/>
        <v>2.2261382822054001</v>
      </c>
      <c r="K3300" t="str" cm="1">
        <f t="array" ref="K3300">INDEX($P$5:$P$12,MATCH(MIN(ABS(MOD(J3300 - $Q$5:$Q$12 + PI(), 2*PI()) - PI())),ABS(MOD(J3300 - $Q$5:$Q$12 + PI(), 2*PI()) - PI()),0))</f>
        <v>SE</v>
      </c>
      <c r="L3300">
        <v>4.6813351017217801</v>
      </c>
      <c r="M3300">
        <v>6.9595521291097002</v>
      </c>
      <c r="N3300">
        <v>1.3331551021999699</v>
      </c>
    </row>
    <row r="3301" spans="1:14" x14ac:dyDescent="0.3">
      <c r="A3301">
        <v>1684407</v>
      </c>
      <c r="B3301">
        <v>2023</v>
      </c>
      <c r="C3301">
        <v>5</v>
      </c>
      <c r="D3301">
        <v>18</v>
      </c>
      <c r="E3301">
        <v>1400</v>
      </c>
      <c r="F3301">
        <v>-4.2365093994140599</v>
      </c>
      <c r="G3301">
        <v>3.09018798828125</v>
      </c>
      <c r="H3301">
        <v>5.2437842913530801</v>
      </c>
      <c r="I3301">
        <v>2.2009945797546102</v>
      </c>
      <c r="J3301">
        <f t="shared" si="52"/>
        <v>2.2009945797546102</v>
      </c>
      <c r="K3301" t="str" cm="1">
        <f t="array" ref="K3301">INDEX($P$5:$P$12,MATCH(MIN(ABS(MOD(J3301 - $Q$5:$Q$12 + PI(), 2*PI()) - PI())),ABS(MOD(J3301 - $Q$5:$Q$12 + PI(), 2*PI()) - PI()),0))</f>
        <v>SE</v>
      </c>
      <c r="L3301">
        <v>4.6755255933478397</v>
      </c>
      <c r="M3301">
        <v>6.9689190122816296</v>
      </c>
      <c r="N3301">
        <v>1.3231572045220199</v>
      </c>
    </row>
    <row r="3302" spans="1:14" x14ac:dyDescent="0.3">
      <c r="A3302">
        <v>1684411</v>
      </c>
      <c r="B3302">
        <v>2023</v>
      </c>
      <c r="C3302">
        <v>5</v>
      </c>
      <c r="D3302">
        <v>18</v>
      </c>
      <c r="E3302">
        <v>1500</v>
      </c>
      <c r="F3302">
        <v>-4.4288470458984301</v>
      </c>
      <c r="G3302">
        <v>3.2898974609375</v>
      </c>
      <c r="H3302">
        <v>5.5170745381448603</v>
      </c>
      <c r="I3302">
        <v>2.2096952957693201</v>
      </c>
      <c r="J3302">
        <f t="shared" si="52"/>
        <v>2.2096952957693201</v>
      </c>
      <c r="K3302" t="str" cm="1">
        <f t="array" ref="K3302">INDEX($P$5:$P$12,MATCH(MIN(ABS(MOD(J3302 - $Q$5:$Q$12 + PI(), 2*PI()) - PI())),ABS(MOD(J3302 - $Q$5:$Q$12 + PI(), 2*PI()) - PI()),0))</f>
        <v>SE</v>
      </c>
      <c r="L3302">
        <v>4.4851477177921204</v>
      </c>
      <c r="M3302">
        <v>6.9578721788194402</v>
      </c>
      <c r="N3302">
        <v>1.3172058529324</v>
      </c>
    </row>
    <row r="3303" spans="1:14" x14ac:dyDescent="0.3">
      <c r="A3303">
        <v>1684414</v>
      </c>
      <c r="B3303">
        <v>2023</v>
      </c>
      <c r="C3303">
        <v>5</v>
      </c>
      <c r="D3303">
        <v>18</v>
      </c>
      <c r="E3303">
        <v>1600</v>
      </c>
      <c r="F3303">
        <v>-4.6466717529296799</v>
      </c>
      <c r="G3303">
        <v>3.5949670410156198</v>
      </c>
      <c r="H3303">
        <v>5.87497628977881</v>
      </c>
      <c r="I3303">
        <v>2.2292717715547399</v>
      </c>
      <c r="J3303">
        <f t="shared" si="52"/>
        <v>2.2292717715547399</v>
      </c>
      <c r="K3303" t="str" cm="1">
        <f t="array" ref="K3303">INDEX($P$5:$P$12,MATCH(MIN(ABS(MOD(J3303 - $Q$5:$Q$12 + PI(), 2*PI()) - PI())),ABS(MOD(J3303 - $Q$5:$Q$12 + PI(), 2*PI()) - PI()),0))</f>
        <v>SE</v>
      </c>
      <c r="L3303">
        <v>4.2511305152567198</v>
      </c>
      <c r="M3303">
        <v>6.9295629925198003</v>
      </c>
      <c r="N3303">
        <v>1.31476487053765</v>
      </c>
    </row>
    <row r="3304" spans="1:14" x14ac:dyDescent="0.3">
      <c r="A3304">
        <v>1684418</v>
      </c>
      <c r="B3304">
        <v>2023</v>
      </c>
      <c r="C3304">
        <v>5</v>
      </c>
      <c r="D3304">
        <v>18</v>
      </c>
      <c r="E3304">
        <v>1700</v>
      </c>
      <c r="F3304">
        <v>-4.6347851562500004</v>
      </c>
      <c r="G3304">
        <v>3.7453698730468701</v>
      </c>
      <c r="H3304">
        <v>5.9589452867535604</v>
      </c>
      <c r="I3304">
        <v>2.2504568138269101</v>
      </c>
      <c r="J3304">
        <f t="shared" si="52"/>
        <v>2.2504568138269101</v>
      </c>
      <c r="K3304" t="str" cm="1">
        <f t="array" ref="K3304">INDEX($P$5:$P$12,MATCH(MIN(ABS(MOD(J3304 - $Q$5:$Q$12 + PI(), 2*PI()) - PI())),ABS(MOD(J3304 - $Q$5:$Q$12 + PI(), 2*PI()) - PI()),0))</f>
        <v>SE</v>
      </c>
      <c r="L3304">
        <v>3.8777726705653701</v>
      </c>
      <c r="M3304">
        <v>6.8925062815348301</v>
      </c>
      <c r="N3304">
        <v>1.31459543440077</v>
      </c>
    </row>
    <row r="3305" spans="1:14" x14ac:dyDescent="0.3">
      <c r="A3305">
        <v>1684422</v>
      </c>
      <c r="B3305">
        <v>2023</v>
      </c>
      <c r="C3305">
        <v>5</v>
      </c>
      <c r="D3305">
        <v>18</v>
      </c>
      <c r="E3305">
        <v>1800</v>
      </c>
      <c r="F3305">
        <v>-4.39026184082031</v>
      </c>
      <c r="G3305">
        <v>3.7835015869140598</v>
      </c>
      <c r="H3305">
        <v>5.7956262206205196</v>
      </c>
      <c r="I3305">
        <v>2.28209772747763</v>
      </c>
      <c r="J3305">
        <f t="shared" si="52"/>
        <v>2.28209772747763</v>
      </c>
      <c r="K3305" t="str" cm="1">
        <f t="array" ref="K3305">INDEX($P$5:$P$12,MATCH(MIN(ABS(MOD(J3305 - $Q$5:$Q$12 + PI(), 2*PI()) - PI())),ABS(MOD(J3305 - $Q$5:$Q$12 + PI(), 2*PI()) - PI()),0))</f>
        <v>SE</v>
      </c>
      <c r="L3305">
        <v>3.4852945424650899</v>
      </c>
      <c r="M3305">
        <v>6.8711688783433704</v>
      </c>
      <c r="N3305">
        <v>1.31278419494628</v>
      </c>
    </row>
    <row r="3306" spans="1:14" x14ac:dyDescent="0.3">
      <c r="A3306">
        <v>1684425</v>
      </c>
      <c r="B3306">
        <v>2023</v>
      </c>
      <c r="C3306">
        <v>5</v>
      </c>
      <c r="D3306">
        <v>18</v>
      </c>
      <c r="E3306">
        <v>1900</v>
      </c>
      <c r="F3306">
        <v>-4.0856750488281204</v>
      </c>
      <c r="G3306">
        <v>3.73142333984375</v>
      </c>
      <c r="H3306">
        <v>5.5331962504277197</v>
      </c>
      <c r="I3306">
        <v>2.3109079294730099</v>
      </c>
      <c r="J3306">
        <f t="shared" si="52"/>
        <v>2.3109079294730099</v>
      </c>
      <c r="K3306" t="str" cm="1">
        <f t="array" ref="K3306">INDEX($P$5:$P$12,MATCH(MIN(ABS(MOD(J3306 - $Q$5:$Q$12 + PI(), 2*PI()) - PI())),ABS(MOD(J3306 - $Q$5:$Q$12 + PI(), 2*PI()) - PI()),0))</f>
        <v>SE</v>
      </c>
      <c r="L3306">
        <v>3.1978624363086801</v>
      </c>
      <c r="M3306">
        <v>6.8701402876112097</v>
      </c>
      <c r="N3306">
        <v>1.3080390294392901</v>
      </c>
    </row>
    <row r="3307" spans="1:14" x14ac:dyDescent="0.3">
      <c r="A3307">
        <v>1684429</v>
      </c>
      <c r="B3307">
        <v>2023</v>
      </c>
      <c r="C3307">
        <v>5</v>
      </c>
      <c r="D3307">
        <v>18</v>
      </c>
      <c r="E3307">
        <v>2000</v>
      </c>
      <c r="F3307">
        <v>-4.0943615722656199</v>
      </c>
      <c r="G3307">
        <v>3.7530908203125</v>
      </c>
      <c r="H3307">
        <v>5.5542314850894803</v>
      </c>
      <c r="I3307">
        <v>2.3127337796369498</v>
      </c>
      <c r="J3307">
        <f t="shared" si="52"/>
        <v>2.3127337796369498</v>
      </c>
      <c r="K3307" t="str" cm="1">
        <f t="array" ref="K3307">INDEX($P$5:$P$12,MATCH(MIN(ABS(MOD(J3307 - $Q$5:$Q$12 + PI(), 2*PI()) - PI())),ABS(MOD(J3307 - $Q$5:$Q$12 + PI(), 2*PI()) - PI()),0))</f>
        <v>SE</v>
      </c>
      <c r="L3307">
        <v>2.9668167001455501</v>
      </c>
      <c r="M3307">
        <v>6.8738861083984304</v>
      </c>
      <c r="N3307">
        <v>1.3026657104492101</v>
      </c>
    </row>
    <row r="3308" spans="1:14" x14ac:dyDescent="0.3">
      <c r="A3308">
        <v>1684432</v>
      </c>
      <c r="B3308">
        <v>2023</v>
      </c>
      <c r="C3308">
        <v>5</v>
      </c>
      <c r="D3308">
        <v>18</v>
      </c>
      <c r="E3308">
        <v>2100</v>
      </c>
      <c r="F3308">
        <v>-4.1617980957031202</v>
      </c>
      <c r="G3308">
        <v>3.7370043945312501</v>
      </c>
      <c r="H3308">
        <v>5.5933679687773097</v>
      </c>
      <c r="I3308">
        <v>2.3024667414022502</v>
      </c>
      <c r="J3308">
        <f t="shared" si="52"/>
        <v>2.3024667414022502</v>
      </c>
      <c r="K3308" t="str" cm="1">
        <f t="array" ref="K3308">INDEX($P$5:$P$12,MATCH(MIN(ABS(MOD(J3308 - $Q$5:$Q$12 + PI(), 2*PI()) - PI())),ABS(MOD(J3308 - $Q$5:$Q$12 + PI(), 2*PI()) - PI()),0))</f>
        <v>SE</v>
      </c>
      <c r="L3308">
        <v>2.75861964332679</v>
      </c>
      <c r="M3308">
        <v>6.88053406609429</v>
      </c>
      <c r="N3308">
        <v>1.3046315511067701</v>
      </c>
    </row>
    <row r="3309" spans="1:14" x14ac:dyDescent="0.3">
      <c r="A3309">
        <v>1684436</v>
      </c>
      <c r="B3309">
        <v>2023</v>
      </c>
      <c r="C3309">
        <v>5</v>
      </c>
      <c r="D3309">
        <v>18</v>
      </c>
      <c r="E3309">
        <v>2200</v>
      </c>
      <c r="F3309">
        <v>-4.55652160644531</v>
      </c>
      <c r="G3309">
        <v>3.69679931640625</v>
      </c>
      <c r="H3309">
        <v>5.8675560786229104</v>
      </c>
      <c r="I3309">
        <v>2.2524019866529899</v>
      </c>
      <c r="J3309">
        <f t="shared" si="52"/>
        <v>2.2524019866529899</v>
      </c>
      <c r="K3309" t="str" cm="1">
        <f t="array" ref="K3309">INDEX($P$5:$P$12,MATCH(MIN(ABS(MOD(J3309 - $Q$5:$Q$12 + PI(), 2*PI()) - PI())),ABS(MOD(J3309 - $Q$5:$Q$12 + PI(), 2*PI()) - PI()),0))</f>
        <v>SE</v>
      </c>
      <c r="L3309">
        <v>2.55934911780315</v>
      </c>
      <c r="M3309">
        <v>6.8559923171996999</v>
      </c>
      <c r="N3309">
        <v>1.3029901716444201</v>
      </c>
    </row>
    <row r="3310" spans="1:14" x14ac:dyDescent="0.3">
      <c r="A3310">
        <v>1684440</v>
      </c>
      <c r="B3310">
        <v>2023</v>
      </c>
      <c r="C3310">
        <v>5</v>
      </c>
      <c r="D3310">
        <v>18</v>
      </c>
      <c r="E3310">
        <v>2300</v>
      </c>
      <c r="F3310">
        <v>-4.6016748046874998</v>
      </c>
      <c r="G3310">
        <v>3.8823284912109299</v>
      </c>
      <c r="H3310">
        <v>6.0206216889756403</v>
      </c>
      <c r="I3310">
        <v>2.2716082554741099</v>
      </c>
      <c r="J3310">
        <f t="shared" si="52"/>
        <v>2.2716082554741099</v>
      </c>
      <c r="K3310" t="str" cm="1">
        <f t="array" ref="K3310">INDEX($P$5:$P$12,MATCH(MIN(ABS(MOD(J3310 - $Q$5:$Q$12 + PI(), 2*PI()) - PI())),ABS(MOD(J3310 - $Q$5:$Q$12 + PI(), 2*PI()) - PI()),0))</f>
        <v>SE</v>
      </c>
      <c r="L3310">
        <v>2.4324945584646498</v>
      </c>
      <c r="M3310">
        <v>6.81331327226426</v>
      </c>
      <c r="N3310">
        <v>1.3054560555352099</v>
      </c>
    </row>
    <row r="3311" spans="1:14" x14ac:dyDescent="0.3">
      <c r="A3311">
        <v>1684443</v>
      </c>
      <c r="B3311">
        <v>2023</v>
      </c>
      <c r="C3311">
        <v>5</v>
      </c>
      <c r="D3311">
        <v>18</v>
      </c>
      <c r="E3311">
        <v>0</v>
      </c>
      <c r="F3311">
        <v>-4.1408410644531202</v>
      </c>
      <c r="G3311">
        <v>2.8013006591796801</v>
      </c>
      <c r="H3311">
        <v>4.9993849725923099</v>
      </c>
      <c r="I3311">
        <v>2.1655793537211401</v>
      </c>
      <c r="J3311">
        <f t="shared" si="52"/>
        <v>2.1655793537211401</v>
      </c>
      <c r="K3311" t="str" cm="1">
        <f t="array" ref="K3311">INDEX($P$5:$P$12,MATCH(MIN(ABS(MOD(J3311 - $Q$5:$Q$12 + PI(), 2*PI()) - PI())),ABS(MOD(J3311 - $Q$5:$Q$12 + PI(), 2*PI()) - PI()),0))</f>
        <v>SE</v>
      </c>
      <c r="L3311">
        <v>4.9774106747401197</v>
      </c>
      <c r="M3311">
        <v>7.6084071265326596</v>
      </c>
      <c r="N3311">
        <v>1.4124201668633301</v>
      </c>
    </row>
    <row r="3312" spans="1:14" x14ac:dyDescent="0.3">
      <c r="A3312">
        <v>1684447</v>
      </c>
      <c r="B3312">
        <v>2023</v>
      </c>
      <c r="C3312">
        <v>5</v>
      </c>
      <c r="D3312">
        <v>18</v>
      </c>
      <c r="E3312">
        <v>100</v>
      </c>
      <c r="F3312">
        <v>-4.4424133300781197</v>
      </c>
      <c r="G3312">
        <v>3.0838940429687498</v>
      </c>
      <c r="H3312">
        <v>5.4079052010472504</v>
      </c>
      <c r="I3312">
        <v>2.1776146085611301</v>
      </c>
      <c r="J3312">
        <f t="shared" si="52"/>
        <v>2.1776146085611301</v>
      </c>
      <c r="K3312" t="str" cm="1">
        <f t="array" ref="K3312">INDEX($P$5:$P$12,MATCH(MIN(ABS(MOD(J3312 - $Q$5:$Q$12 + PI(), 2*PI()) - PI())),ABS(MOD(J3312 - $Q$5:$Q$12 + PI(), 2*PI()) - PI()),0))</f>
        <v>SE</v>
      </c>
      <c r="L3312">
        <v>4.9762786537327601</v>
      </c>
      <c r="M3312">
        <v>7.5250619252522704</v>
      </c>
      <c r="N3312">
        <v>1.4152075449625601</v>
      </c>
    </row>
    <row r="3313" spans="1:14" x14ac:dyDescent="0.3">
      <c r="A3313">
        <v>1684450</v>
      </c>
      <c r="B3313">
        <v>2023</v>
      </c>
      <c r="C3313">
        <v>5</v>
      </c>
      <c r="D3313">
        <v>18</v>
      </c>
      <c r="E3313">
        <v>200</v>
      </c>
      <c r="F3313">
        <v>-4.4102032470703101</v>
      </c>
      <c r="G3313">
        <v>3.4146942138671799</v>
      </c>
      <c r="H3313">
        <v>5.57763652945291</v>
      </c>
      <c r="I3313">
        <v>2.2296510332865198</v>
      </c>
      <c r="J3313">
        <f t="shared" si="52"/>
        <v>2.2296510332865198</v>
      </c>
      <c r="K3313" t="str" cm="1">
        <f t="array" ref="K3313">INDEX($P$5:$P$12,MATCH(MIN(ABS(MOD(J3313 - $Q$5:$Q$12 + PI(), 2*PI()) - PI())),ABS(MOD(J3313 - $Q$5:$Q$12 + PI(), 2*PI()) - PI()),0))</f>
        <v>SE</v>
      </c>
      <c r="L3313">
        <v>4.9636945665871997</v>
      </c>
      <c r="M3313">
        <v>7.4251422882079998</v>
      </c>
      <c r="N3313">
        <v>1.4210962719387401</v>
      </c>
    </row>
    <row r="3314" spans="1:14" x14ac:dyDescent="0.3">
      <c r="A3314">
        <v>1684454</v>
      </c>
      <c r="B3314">
        <v>2023</v>
      </c>
      <c r="C3314">
        <v>5</v>
      </c>
      <c r="D3314">
        <v>19</v>
      </c>
      <c r="E3314">
        <v>300</v>
      </c>
      <c r="F3314">
        <v>-4.1216571044921801</v>
      </c>
      <c r="G3314">
        <v>4.99219055175781</v>
      </c>
      <c r="H3314">
        <v>6.4737951614235403</v>
      </c>
      <c r="I3314">
        <v>2.4514232459902301</v>
      </c>
      <c r="J3314">
        <f t="shared" si="52"/>
        <v>2.4514232459902301</v>
      </c>
      <c r="K3314" t="str" cm="1">
        <f t="array" ref="K3314">INDEX($P$5:$P$12,MATCH(MIN(ABS(MOD(J3314 - $Q$5:$Q$12 + PI(), 2*PI()) - PI())),ABS(MOD(J3314 - $Q$5:$Q$12 + PI(), 2*PI()) - PI()),0))</f>
        <v>SE</v>
      </c>
      <c r="L3314">
        <v>2.2747531598449502</v>
      </c>
      <c r="M3314">
        <v>6.5859862433539398</v>
      </c>
      <c r="N3314">
        <v>1.3300642437404999</v>
      </c>
    </row>
    <row r="3315" spans="1:14" x14ac:dyDescent="0.3">
      <c r="A3315">
        <v>1684458</v>
      </c>
      <c r="B3315">
        <v>2023</v>
      </c>
      <c r="C3315">
        <v>5</v>
      </c>
      <c r="D3315">
        <v>19</v>
      </c>
      <c r="E3315">
        <v>400</v>
      </c>
      <c r="F3315">
        <v>-3.6618341064453102</v>
      </c>
      <c r="G3315">
        <v>5.0589434814453096</v>
      </c>
      <c r="H3315">
        <v>6.2451531743892499</v>
      </c>
      <c r="I3315">
        <v>2.5150493161123801</v>
      </c>
      <c r="J3315">
        <f t="shared" si="52"/>
        <v>2.5150493161123801</v>
      </c>
      <c r="K3315" t="str" cm="1">
        <f t="array" ref="K3315">INDEX($P$5:$P$12,MATCH(MIN(ABS(MOD(J3315 - $Q$5:$Q$12 + PI(), 2*PI()) - PI())),ABS(MOD(J3315 - $Q$5:$Q$12 + PI(), 2*PI()) - PI()),0))</f>
        <v>SE</v>
      </c>
      <c r="L3315">
        <v>2.26953327533636</v>
      </c>
      <c r="M3315">
        <v>6.5633940166897196</v>
      </c>
      <c r="N3315">
        <v>1.33117008209228</v>
      </c>
    </row>
    <row r="3316" spans="1:14" x14ac:dyDescent="0.3">
      <c r="A3316">
        <v>1684461</v>
      </c>
      <c r="B3316">
        <v>2023</v>
      </c>
      <c r="C3316">
        <v>5</v>
      </c>
      <c r="D3316">
        <v>19</v>
      </c>
      <c r="E3316">
        <v>500</v>
      </c>
      <c r="F3316">
        <v>-3.3809613037109298</v>
      </c>
      <c r="G3316">
        <v>4.9614611816406198</v>
      </c>
      <c r="H3316">
        <v>6.0039150888497304</v>
      </c>
      <c r="I3316">
        <v>2.5434287793014398</v>
      </c>
      <c r="J3316">
        <f t="shared" si="52"/>
        <v>2.5434287793014398</v>
      </c>
      <c r="K3316" t="str" cm="1">
        <f t="array" ref="K3316">INDEX($P$5:$P$12,MATCH(MIN(ABS(MOD(J3316 - $Q$5:$Q$12 + PI(), 2*PI()) - PI())),ABS(MOD(J3316 - $Q$5:$Q$12 + PI(), 2*PI()) - PI()),0))</f>
        <v>SE</v>
      </c>
      <c r="L3316">
        <v>2.2635520522534698</v>
      </c>
      <c r="M3316">
        <v>6.5625066757202104</v>
      </c>
      <c r="N3316">
        <v>1.32821453942192</v>
      </c>
    </row>
    <row r="3317" spans="1:14" x14ac:dyDescent="0.3">
      <c r="A3317">
        <v>1684465</v>
      </c>
      <c r="B3317">
        <v>2023</v>
      </c>
      <c r="C3317">
        <v>5</v>
      </c>
      <c r="D3317">
        <v>19</v>
      </c>
      <c r="E3317">
        <v>600</v>
      </c>
      <c r="F3317">
        <v>-3.3780645751953098</v>
      </c>
      <c r="G3317">
        <v>4.8181805419921799</v>
      </c>
      <c r="H3317">
        <v>5.8844017545899696</v>
      </c>
      <c r="I3317">
        <v>2.5301235005158298</v>
      </c>
      <c r="J3317">
        <f t="shared" si="52"/>
        <v>2.5301235005158298</v>
      </c>
      <c r="K3317" t="str" cm="1">
        <f t="array" ref="K3317">INDEX($P$5:$P$12,MATCH(MIN(ABS(MOD(J3317 - $Q$5:$Q$12 + PI(), 2*PI()) - PI())),ABS(MOD(J3317 - $Q$5:$Q$12 + PI(), 2*PI()) - PI()),0))</f>
        <v>SE</v>
      </c>
      <c r="L3317">
        <v>2.25488059260943</v>
      </c>
      <c r="M3317">
        <v>6.5711043675740504</v>
      </c>
      <c r="N3317">
        <v>1.3235351774427599</v>
      </c>
    </row>
    <row r="3318" spans="1:14" x14ac:dyDescent="0.3">
      <c r="A3318">
        <v>1684468</v>
      </c>
      <c r="B3318">
        <v>2023</v>
      </c>
      <c r="C3318">
        <v>5</v>
      </c>
      <c r="D3318">
        <v>19</v>
      </c>
      <c r="E3318">
        <v>700</v>
      </c>
      <c r="F3318">
        <v>-3.50571838378906</v>
      </c>
      <c r="G3318">
        <v>4.7167492675781197</v>
      </c>
      <c r="H3318">
        <v>5.87688565820668</v>
      </c>
      <c r="I3318">
        <v>2.5024263123548698</v>
      </c>
      <c r="J3318">
        <f t="shared" si="52"/>
        <v>2.5024263123548698</v>
      </c>
      <c r="K3318" t="str" cm="1">
        <f t="array" ref="K3318">INDEX($P$5:$P$12,MATCH(MIN(ABS(MOD(J3318 - $Q$5:$Q$12 + PI(), 2*PI()) - PI())),ABS(MOD(J3318 - $Q$5:$Q$12 + PI(), 2*PI()) - PI()),0))</f>
        <v>SE</v>
      </c>
      <c r="L3318">
        <v>2.2451033588901002</v>
      </c>
      <c r="M3318">
        <v>6.58132870992024</v>
      </c>
      <c r="N3318">
        <v>1.31880633036295</v>
      </c>
    </row>
    <row r="3319" spans="1:14" x14ac:dyDescent="0.3">
      <c r="A3319">
        <v>1684472</v>
      </c>
      <c r="B3319">
        <v>2023</v>
      </c>
      <c r="C3319">
        <v>5</v>
      </c>
      <c r="D3319">
        <v>19</v>
      </c>
      <c r="E3319">
        <v>800</v>
      </c>
      <c r="F3319">
        <v>-3.6016088867187501</v>
      </c>
      <c r="G3319">
        <v>4.50364318847656</v>
      </c>
      <c r="H3319">
        <v>5.7666618196321098</v>
      </c>
      <c r="I3319">
        <v>2.46702851249993</v>
      </c>
      <c r="J3319">
        <f t="shared" si="52"/>
        <v>2.46702851249993</v>
      </c>
      <c r="K3319" t="str" cm="1">
        <f t="array" ref="K3319">INDEX($P$5:$P$12,MATCH(MIN(ABS(MOD(J3319 - $Q$5:$Q$12 + PI(), 2*PI()) - PI())),ABS(MOD(J3319 - $Q$5:$Q$12 + PI(), 2*PI()) - PI()),0))</f>
        <v>SE</v>
      </c>
      <c r="L3319">
        <v>2.23508220920559</v>
      </c>
      <c r="M3319">
        <v>6.5827349556816896</v>
      </c>
      <c r="N3319">
        <v>1.3123654259575701</v>
      </c>
    </row>
    <row r="3320" spans="1:14" x14ac:dyDescent="0.3">
      <c r="A3320">
        <v>1684476</v>
      </c>
      <c r="B3320">
        <v>2023</v>
      </c>
      <c r="C3320">
        <v>5</v>
      </c>
      <c r="D3320">
        <v>19</v>
      </c>
      <c r="E3320">
        <v>900</v>
      </c>
      <c r="F3320">
        <v>-3.7221276855468699</v>
      </c>
      <c r="G3320">
        <v>4.11942993164062</v>
      </c>
      <c r="H3320">
        <v>5.5519309676193904</v>
      </c>
      <c r="I3320">
        <v>2.40681744303645</v>
      </c>
      <c r="J3320">
        <f t="shared" si="52"/>
        <v>2.40681744303645</v>
      </c>
      <c r="K3320" t="str" cm="1">
        <f t="array" ref="K3320">INDEX($P$5:$P$12,MATCH(MIN(ABS(MOD(J3320 - $Q$5:$Q$12 + PI(), 2*PI()) - PI())),ABS(MOD(J3320 - $Q$5:$Q$12 + PI(), 2*PI()) - PI()),0))</f>
        <v>SE</v>
      </c>
      <c r="L3320">
        <v>2.2223146598516101</v>
      </c>
      <c r="M3320">
        <v>6.6127119064331001</v>
      </c>
      <c r="N3320">
        <v>1.3060217963324601</v>
      </c>
    </row>
    <row r="3321" spans="1:14" x14ac:dyDescent="0.3">
      <c r="A3321">
        <v>1684479</v>
      </c>
      <c r="B3321">
        <v>2023</v>
      </c>
      <c r="C3321">
        <v>5</v>
      </c>
      <c r="D3321">
        <v>19</v>
      </c>
      <c r="E3321">
        <v>1000</v>
      </c>
      <c r="F3321">
        <v>-3.64296630859375</v>
      </c>
      <c r="G3321">
        <v>3.7148791503906202</v>
      </c>
      <c r="H3321">
        <v>5.2030309078032699</v>
      </c>
      <c r="I3321">
        <v>2.3659678066520402</v>
      </c>
      <c r="J3321">
        <f t="shared" si="52"/>
        <v>2.3659678066520402</v>
      </c>
      <c r="K3321" t="str" cm="1">
        <f t="array" ref="K3321">INDEX($P$5:$P$12,MATCH(MIN(ABS(MOD(J3321 - $Q$5:$Q$12 + PI(), 2*PI()) - PI())),ABS(MOD(J3321 - $Q$5:$Q$12 + PI(), 2*PI()) - PI()),0))</f>
        <v>SE</v>
      </c>
      <c r="L3321">
        <v>2.2043661081409498</v>
      </c>
      <c r="M3321">
        <v>6.6743863423665299</v>
      </c>
      <c r="N3321">
        <v>1.29523234897189</v>
      </c>
    </row>
    <row r="3322" spans="1:14" x14ac:dyDescent="0.3">
      <c r="A3322">
        <v>1684483</v>
      </c>
      <c r="B3322">
        <v>2023</v>
      </c>
      <c r="C3322">
        <v>5</v>
      </c>
      <c r="D3322">
        <v>19</v>
      </c>
      <c r="E3322">
        <v>1100</v>
      </c>
      <c r="F3322">
        <v>-3.5769201660156198</v>
      </c>
      <c r="G3322">
        <v>3.1888360595703098</v>
      </c>
      <c r="H3322">
        <v>4.7919759274087701</v>
      </c>
      <c r="I3322">
        <v>2.2988972258206299</v>
      </c>
      <c r="J3322">
        <f t="shared" si="52"/>
        <v>2.2988972258206299</v>
      </c>
      <c r="K3322" t="str" cm="1">
        <f t="array" ref="K3322">INDEX($P$5:$P$12,MATCH(MIN(ABS(MOD(J3322 - $Q$5:$Q$12 + PI(), 2*PI()) - PI())),ABS(MOD(J3322 - $Q$5:$Q$12 + PI(), 2*PI()) - PI()),0))</f>
        <v>SE</v>
      </c>
      <c r="L3322">
        <v>2.1859481890835002</v>
      </c>
      <c r="M3322">
        <v>6.7489753299289204</v>
      </c>
      <c r="N3322">
        <v>1.2841768264770499</v>
      </c>
    </row>
    <row r="3323" spans="1:14" x14ac:dyDescent="0.3">
      <c r="A3323">
        <v>1684486</v>
      </c>
      <c r="B3323">
        <v>2023</v>
      </c>
      <c r="C3323">
        <v>5</v>
      </c>
      <c r="D3323">
        <v>19</v>
      </c>
      <c r="E3323">
        <v>1200</v>
      </c>
      <c r="F3323">
        <v>-3.690712890625</v>
      </c>
      <c r="G3323">
        <v>2.8103143310546801</v>
      </c>
      <c r="H3323">
        <v>4.6388822231607501</v>
      </c>
      <c r="I3323">
        <v>2.2215888537679498</v>
      </c>
      <c r="J3323">
        <f t="shared" si="52"/>
        <v>2.2215888537679498</v>
      </c>
      <c r="K3323" t="str" cm="1">
        <f t="array" ref="K3323">INDEX($P$5:$P$12,MATCH(MIN(ABS(MOD(J3323 - $Q$5:$Q$12 + PI(), 2*PI()) - PI())),ABS(MOD(J3323 - $Q$5:$Q$12 + PI(), 2*PI()) - PI()),0))</f>
        <v>SE</v>
      </c>
      <c r="L3323">
        <v>2.1693419001529199</v>
      </c>
      <c r="M3323">
        <v>6.8265212376912396</v>
      </c>
      <c r="N3323">
        <v>1.27433893415662</v>
      </c>
    </row>
    <row r="3324" spans="1:14" x14ac:dyDescent="0.3">
      <c r="A3324">
        <v>1684490</v>
      </c>
      <c r="B3324">
        <v>2023</v>
      </c>
      <c r="C3324">
        <v>5</v>
      </c>
      <c r="D3324">
        <v>19</v>
      </c>
      <c r="E3324">
        <v>1300</v>
      </c>
      <c r="F3324">
        <v>-4.0413134765625003</v>
      </c>
      <c r="G3324">
        <v>2.6384161376953101</v>
      </c>
      <c r="H3324">
        <v>4.82632928129616</v>
      </c>
      <c r="I3324">
        <v>2.1491801978362099</v>
      </c>
      <c r="J3324">
        <f t="shared" si="52"/>
        <v>2.1491801978362099</v>
      </c>
      <c r="K3324" t="str" cm="1">
        <f t="array" ref="K3324">INDEX($P$5:$P$12,MATCH(MIN(ABS(MOD(J3324 - $Q$5:$Q$12 + PI(), 2*PI()) - PI())),ABS(MOD(J3324 - $Q$5:$Q$12 + PI(), 2*PI()) - PI()),0))</f>
        <v>SE</v>
      </c>
      <c r="L3324">
        <v>2.1547479845140298</v>
      </c>
      <c r="M3324">
        <v>6.8936134974161698</v>
      </c>
      <c r="N3324">
        <v>1.2677502102322</v>
      </c>
    </row>
    <row r="3325" spans="1:14" x14ac:dyDescent="0.3">
      <c r="A3325">
        <v>1684494</v>
      </c>
      <c r="B3325">
        <v>2023</v>
      </c>
      <c r="C3325">
        <v>5</v>
      </c>
      <c r="D3325">
        <v>19</v>
      </c>
      <c r="E3325">
        <v>1400</v>
      </c>
      <c r="F3325">
        <v>-4.4130224609375004</v>
      </c>
      <c r="G3325">
        <v>2.58970275878906</v>
      </c>
      <c r="H3325">
        <v>5.1167692560460996</v>
      </c>
      <c r="I3325">
        <v>2.10147719814552</v>
      </c>
      <c r="J3325">
        <f t="shared" si="52"/>
        <v>2.10147719814552</v>
      </c>
      <c r="K3325" t="str" cm="1">
        <f t="array" ref="K3325">INDEX($P$5:$P$12,MATCH(MIN(ABS(MOD(J3325 - $Q$5:$Q$12 + PI(), 2*PI()) - PI())),ABS(MOD(J3325 - $Q$5:$Q$12 + PI(), 2*PI()) - PI()),0))</f>
        <v>SE</v>
      </c>
      <c r="L3325">
        <v>2.1414889931668899</v>
      </c>
      <c r="M3325">
        <v>6.9467903772989903</v>
      </c>
      <c r="N3325">
        <v>1.2649539311726801</v>
      </c>
    </row>
    <row r="3326" spans="1:14" x14ac:dyDescent="0.3">
      <c r="A3326">
        <v>1684497</v>
      </c>
      <c r="B3326">
        <v>2023</v>
      </c>
      <c r="C3326">
        <v>5</v>
      </c>
      <c r="D3326">
        <v>19</v>
      </c>
      <c r="E3326">
        <v>1500</v>
      </c>
      <c r="F3326">
        <v>-4.5537451171874999</v>
      </c>
      <c r="G3326">
        <v>2.5941497802734301</v>
      </c>
      <c r="H3326">
        <v>5.2408212786548702</v>
      </c>
      <c r="I3326">
        <v>2.0886186955289898</v>
      </c>
      <c r="J3326">
        <f t="shared" si="52"/>
        <v>2.0886186955289898</v>
      </c>
      <c r="K3326" t="str" cm="1">
        <f t="array" ref="K3326">INDEX($P$5:$P$12,MATCH(MIN(ABS(MOD(J3326 - $Q$5:$Q$12 + PI(), 2*PI()) - PI())),ABS(MOD(J3326 - $Q$5:$Q$12 + PI(), 2*PI()) - PI()),0))</f>
        <v>SE</v>
      </c>
      <c r="L3326">
        <v>2.13002369999528</v>
      </c>
      <c r="M3326">
        <v>6.9913750754462303</v>
      </c>
      <c r="N3326">
        <v>1.2651838726467499</v>
      </c>
    </row>
    <row r="3327" spans="1:14" x14ac:dyDescent="0.3">
      <c r="A3327">
        <v>1684501</v>
      </c>
      <c r="B3327">
        <v>2023</v>
      </c>
      <c r="C3327">
        <v>5</v>
      </c>
      <c r="D3327">
        <v>19</v>
      </c>
      <c r="E3327">
        <v>1600</v>
      </c>
      <c r="F3327">
        <v>-4.5015582275390598</v>
      </c>
      <c r="G3327">
        <v>2.4974334716796802</v>
      </c>
      <c r="H3327">
        <v>5.1479316644056796</v>
      </c>
      <c r="I3327">
        <v>2.0773120161926801</v>
      </c>
      <c r="J3327">
        <f t="shared" si="52"/>
        <v>2.0773120161926801</v>
      </c>
      <c r="K3327" t="str" cm="1">
        <f t="array" ref="K3327">INDEX($P$5:$P$12,MATCH(MIN(ABS(MOD(J3327 - $Q$5:$Q$12 + PI(), 2*PI()) - PI())),ABS(MOD(J3327 - $Q$5:$Q$12 + PI(), 2*PI()) - PI()),0))</f>
        <v>SE</v>
      </c>
      <c r="L3327">
        <v>2.1204198084722301</v>
      </c>
      <c r="M3327">
        <v>7.0448343488905101</v>
      </c>
      <c r="N3327">
        <v>1.2657854292127799</v>
      </c>
    </row>
    <row r="3328" spans="1:14" x14ac:dyDescent="0.3">
      <c r="A3328">
        <v>1684504</v>
      </c>
      <c r="B3328">
        <v>2023</v>
      </c>
      <c r="C3328">
        <v>5</v>
      </c>
      <c r="D3328">
        <v>19</v>
      </c>
      <c r="E3328">
        <v>1700</v>
      </c>
      <c r="F3328">
        <v>-4.2150775146484296</v>
      </c>
      <c r="G3328">
        <v>2.1702508544921799</v>
      </c>
      <c r="H3328">
        <v>4.7409774546942201</v>
      </c>
      <c r="I3328">
        <v>2.0462754017993001</v>
      </c>
      <c r="J3328">
        <f t="shared" si="52"/>
        <v>2.0462754017993001</v>
      </c>
      <c r="K3328" t="str" cm="1">
        <f t="array" ref="K3328">INDEX($P$5:$P$12,MATCH(MIN(ABS(MOD(J3328 - $Q$5:$Q$12 + PI(), 2*PI()) - PI())),ABS(MOD(J3328 - $Q$5:$Q$12 + PI(), 2*PI()) - PI()),0))</f>
        <v>SE</v>
      </c>
      <c r="L3328">
        <v>2.1120807705135798</v>
      </c>
      <c r="M3328">
        <v>7.11669095357259</v>
      </c>
      <c r="N3328">
        <v>1.2653468449910401</v>
      </c>
    </row>
    <row r="3329" spans="1:14" x14ac:dyDescent="0.3">
      <c r="A3329">
        <v>1684508</v>
      </c>
      <c r="B3329">
        <v>2023</v>
      </c>
      <c r="C3329">
        <v>5</v>
      </c>
      <c r="D3329">
        <v>19</v>
      </c>
      <c r="E3329">
        <v>1800</v>
      </c>
      <c r="F3329">
        <v>-4.1712420654296798</v>
      </c>
      <c r="G3329">
        <v>1.76622009277343</v>
      </c>
      <c r="H3329">
        <v>4.5297675199205001</v>
      </c>
      <c r="I3329">
        <v>1.97133460252252</v>
      </c>
      <c r="J3329">
        <f t="shared" si="52"/>
        <v>1.97133460252252</v>
      </c>
      <c r="K3329" t="str" cm="1">
        <f t="array" ref="K3329">INDEX($P$5:$P$12,MATCH(MIN(ABS(MOD(J3329 - $Q$5:$Q$12 + PI(), 2*PI()) - PI())),ABS(MOD(J3329 - $Q$5:$Q$12 + PI(), 2*PI()) - PI()),0))</f>
        <v>SE</v>
      </c>
      <c r="L3329">
        <v>2.1039481571300902</v>
      </c>
      <c r="M3329">
        <v>7.2008602354261599</v>
      </c>
      <c r="N3329">
        <v>1.2643732494778099</v>
      </c>
    </row>
    <row r="3330" spans="1:14" x14ac:dyDescent="0.3">
      <c r="A3330">
        <v>1684512</v>
      </c>
      <c r="B3330">
        <v>2023</v>
      </c>
      <c r="C3330">
        <v>5</v>
      </c>
      <c r="D3330">
        <v>19</v>
      </c>
      <c r="E3330">
        <v>1900</v>
      </c>
      <c r="F3330">
        <v>-4.3215002441406201</v>
      </c>
      <c r="G3330">
        <v>1.29838806152343</v>
      </c>
      <c r="H3330">
        <v>4.5123359713582998</v>
      </c>
      <c r="I3330">
        <v>1.86266449493384</v>
      </c>
      <c r="J3330">
        <f t="shared" si="52"/>
        <v>1.86266449493384</v>
      </c>
      <c r="K3330" t="str" cm="1">
        <f t="array" ref="K3330">INDEX($P$5:$P$12,MATCH(MIN(ABS(MOD(J3330 - $Q$5:$Q$12 + PI(), 2*PI()) - PI())),ABS(MOD(J3330 - $Q$5:$Q$12 + PI(), 2*PI()) - PI()),0))</f>
        <v>E</v>
      </c>
      <c r="L3330">
        <v>2.0953425959276801</v>
      </c>
      <c r="M3330">
        <v>7.2838693194919104</v>
      </c>
      <c r="N3330">
        <v>1.26463476816813</v>
      </c>
    </row>
    <row r="3331" spans="1:14" x14ac:dyDescent="0.3">
      <c r="A3331">
        <v>1684515</v>
      </c>
      <c r="B3331">
        <v>2023</v>
      </c>
      <c r="C3331">
        <v>5</v>
      </c>
      <c r="D3331">
        <v>19</v>
      </c>
      <c r="E3331">
        <v>2000</v>
      </c>
      <c r="F3331">
        <v>-4.6103192138671796</v>
      </c>
      <c r="G3331">
        <v>0.74279968261718698</v>
      </c>
      <c r="H3331">
        <v>4.6697745793827297</v>
      </c>
      <c r="I3331">
        <v>1.7305402809616699</v>
      </c>
      <c r="J3331">
        <f t="shared" ref="J3331:J3394" si="53">IF(I3331&lt;0,I3331+2*PI(),I3331)</f>
        <v>1.7305402809616699</v>
      </c>
      <c r="K3331" t="str" cm="1">
        <f t="array" ref="K3331">INDEX($P$5:$P$12,MATCH(MIN(ABS(MOD(J3331 - $Q$5:$Q$12 + PI(), 2*PI()) - PI())),ABS(MOD(J3331 - $Q$5:$Q$12 + PI(), 2*PI()) - PI()),0))</f>
        <v>E</v>
      </c>
      <c r="L3331">
        <v>2.08509605404292</v>
      </c>
      <c r="M3331">
        <v>7.3563296000162701</v>
      </c>
      <c r="N3331">
        <v>1.26675955454508</v>
      </c>
    </row>
    <row r="3332" spans="1:14" x14ac:dyDescent="0.3">
      <c r="A3332">
        <v>1684519</v>
      </c>
      <c r="B3332">
        <v>2023</v>
      </c>
      <c r="C3332">
        <v>5</v>
      </c>
      <c r="D3332">
        <v>19</v>
      </c>
      <c r="E3332">
        <v>2100</v>
      </c>
      <c r="F3332">
        <v>-4.8477325439453098</v>
      </c>
      <c r="G3332">
        <v>0.34771667480468699</v>
      </c>
      <c r="H3332">
        <v>4.8601870029417302</v>
      </c>
      <c r="I3332">
        <v>1.6424013890788201</v>
      </c>
      <c r="J3332">
        <f t="shared" si="53"/>
        <v>1.6424013890788201</v>
      </c>
      <c r="K3332" t="str" cm="1">
        <f t="array" ref="K3332">INDEX($P$5:$P$12,MATCH(MIN(ABS(MOD(J3332 - $Q$5:$Q$12 + PI(), 2*PI()) - PI())),ABS(MOD(J3332 - $Q$5:$Q$12 + PI(), 2*PI()) - PI()),0))</f>
        <v>E</v>
      </c>
      <c r="L3332">
        <v>2.0718324465498901</v>
      </c>
      <c r="M3332">
        <v>7.4119860331217398</v>
      </c>
      <c r="N3332">
        <v>1.2712676790025399</v>
      </c>
    </row>
    <row r="3333" spans="1:14" x14ac:dyDescent="0.3">
      <c r="A3333">
        <v>1684522</v>
      </c>
      <c r="B3333">
        <v>2023</v>
      </c>
      <c r="C3333">
        <v>5</v>
      </c>
      <c r="D3333">
        <v>19</v>
      </c>
      <c r="E3333">
        <v>2200</v>
      </c>
      <c r="F3333">
        <v>-5.1916772460937501</v>
      </c>
      <c r="G3333">
        <v>0.215343627929687</v>
      </c>
      <c r="H3333">
        <v>5.1961414054755499</v>
      </c>
      <c r="I3333">
        <v>1.61225118756365</v>
      </c>
      <c r="J3333">
        <f t="shared" si="53"/>
        <v>1.61225118756365</v>
      </c>
      <c r="K3333" t="str" cm="1">
        <f t="array" ref="K3333">INDEX($P$5:$P$12,MATCH(MIN(ABS(MOD(J3333 - $Q$5:$Q$12 + PI(), 2*PI()) - PI())),ABS(MOD(J3333 - $Q$5:$Q$12 + PI(), 2*PI()) - PI()),0))</f>
        <v>E</v>
      </c>
      <c r="L3333">
        <v>2.05431165769166</v>
      </c>
      <c r="M3333">
        <v>7.48225593566894</v>
      </c>
      <c r="N3333">
        <v>1.2921947903103299</v>
      </c>
    </row>
    <row r="3334" spans="1:14" x14ac:dyDescent="0.3">
      <c r="A3334">
        <v>1684526</v>
      </c>
      <c r="B3334">
        <v>2023</v>
      </c>
      <c r="C3334">
        <v>5</v>
      </c>
      <c r="D3334">
        <v>19</v>
      </c>
      <c r="E3334">
        <v>2300</v>
      </c>
      <c r="F3334">
        <v>-5.6150872802734302</v>
      </c>
      <c r="G3334">
        <v>0.343228759765625</v>
      </c>
      <c r="H3334">
        <v>5.6255676288369996</v>
      </c>
      <c r="I3334">
        <v>1.63184653270089</v>
      </c>
      <c r="J3334">
        <f t="shared" si="53"/>
        <v>1.63184653270089</v>
      </c>
      <c r="K3334" t="str" cm="1">
        <f t="array" ref="K3334">INDEX($P$5:$P$12,MATCH(MIN(ABS(MOD(J3334 - $Q$5:$Q$12 + PI(), 2*PI()) - PI())),ABS(MOD(J3334 - $Q$5:$Q$12 + PI(), 2*PI()) - PI()),0))</f>
        <v>E</v>
      </c>
      <c r="L3334">
        <v>2.0355445390339399</v>
      </c>
      <c r="M3334">
        <v>7.5055544111463703</v>
      </c>
      <c r="N3334">
        <v>1.30433315700954</v>
      </c>
    </row>
    <row r="3335" spans="1:14" x14ac:dyDescent="0.3">
      <c r="A3335">
        <v>1684530</v>
      </c>
      <c r="B3335">
        <v>2023</v>
      </c>
      <c r="C3335">
        <v>5</v>
      </c>
      <c r="D3335">
        <v>19</v>
      </c>
      <c r="E3335">
        <v>0</v>
      </c>
      <c r="F3335">
        <v>-4.6150225830078098</v>
      </c>
      <c r="G3335">
        <v>4.0993121337890601</v>
      </c>
      <c r="H3335">
        <v>6.1727460187425702</v>
      </c>
      <c r="I3335">
        <v>2.2970838771472901</v>
      </c>
      <c r="J3335">
        <f t="shared" si="53"/>
        <v>2.2970838771472901</v>
      </c>
      <c r="K3335" t="str" cm="1">
        <f t="array" ref="K3335">INDEX($P$5:$P$12,MATCH(MIN(ABS(MOD(J3335 - $Q$5:$Q$12 + PI(), 2*PI()) - PI())),ABS(MOD(J3335 - $Q$5:$Q$12 + PI(), 2*PI()) - PI()),0))</f>
        <v>SE</v>
      </c>
      <c r="L3335">
        <v>2.3505404808353898</v>
      </c>
      <c r="M3335">
        <v>6.75778314802381</v>
      </c>
      <c r="N3335">
        <v>1.3106106652153799</v>
      </c>
    </row>
    <row r="3336" spans="1:14" x14ac:dyDescent="0.3">
      <c r="A3336">
        <v>1684533</v>
      </c>
      <c r="B3336">
        <v>2023</v>
      </c>
      <c r="C3336">
        <v>5</v>
      </c>
      <c r="D3336">
        <v>19</v>
      </c>
      <c r="E3336">
        <v>100</v>
      </c>
      <c r="F3336">
        <v>-4.5201129150390598</v>
      </c>
      <c r="G3336">
        <v>4.4300982666015596</v>
      </c>
      <c r="H3336">
        <v>6.32907508380561</v>
      </c>
      <c r="I3336">
        <v>2.34613756395412</v>
      </c>
      <c r="J3336">
        <f t="shared" si="53"/>
        <v>2.34613756395412</v>
      </c>
      <c r="K3336" t="str" cm="1">
        <f t="array" ref="K3336">INDEX($P$5:$P$12,MATCH(MIN(ABS(MOD(J3336 - $Q$5:$Q$12 + PI(), 2*PI()) - PI())),ABS(MOD(J3336 - $Q$5:$Q$12 + PI(), 2*PI()) - PI()),0))</f>
        <v>SE</v>
      </c>
      <c r="L3336">
        <v>2.3041264063159499</v>
      </c>
      <c r="M3336">
        <v>6.7015924453735298</v>
      </c>
      <c r="N3336">
        <v>1.3162818484836101</v>
      </c>
    </row>
    <row r="3337" spans="1:14" x14ac:dyDescent="0.3">
      <c r="A3337">
        <v>1684537</v>
      </c>
      <c r="B3337">
        <v>2023</v>
      </c>
      <c r="C3337">
        <v>5</v>
      </c>
      <c r="D3337">
        <v>19</v>
      </c>
      <c r="E3337">
        <v>200</v>
      </c>
      <c r="F3337">
        <v>-4.4166467285156203</v>
      </c>
      <c r="G3337">
        <v>4.7964141845703097</v>
      </c>
      <c r="H3337">
        <v>6.5201501021414403</v>
      </c>
      <c r="I3337">
        <v>2.3973917195096601</v>
      </c>
      <c r="J3337">
        <f t="shared" si="53"/>
        <v>2.3973917195096601</v>
      </c>
      <c r="K3337" t="str" cm="1">
        <f t="array" ref="K3337">INDEX($P$5:$P$12,MATCH(MIN(ABS(MOD(J3337 - $Q$5:$Q$12 + PI(), 2*PI()) - PI())),ABS(MOD(J3337 - $Q$5:$Q$12 + PI(), 2*PI()) - PI()),0))</f>
        <v>SE</v>
      </c>
      <c r="L3337">
        <v>2.28269861218517</v>
      </c>
      <c r="M3337">
        <v>6.6410703659057599</v>
      </c>
      <c r="N3337">
        <v>1.32333257463243</v>
      </c>
    </row>
    <row r="3338" spans="1:14" x14ac:dyDescent="0.3">
      <c r="A3338">
        <v>1684540</v>
      </c>
      <c r="B3338">
        <v>2023</v>
      </c>
      <c r="C3338">
        <v>5</v>
      </c>
      <c r="D3338">
        <v>20</v>
      </c>
      <c r="E3338">
        <v>300</v>
      </c>
      <c r="F3338">
        <v>-6.0440344238281201</v>
      </c>
      <c r="G3338">
        <v>0.93539062500000003</v>
      </c>
      <c r="H3338">
        <v>6.1159878791375304</v>
      </c>
      <c r="I3338">
        <v>1.7243408114291601</v>
      </c>
      <c r="J3338">
        <f t="shared" si="53"/>
        <v>1.7243408114291601</v>
      </c>
      <c r="K3338" t="str" cm="1">
        <f t="array" ref="K3338">INDEX($P$5:$P$12,MATCH(MIN(ABS(MOD(J3338 - $Q$5:$Q$12 + PI(), 2*PI()) - PI())),ABS(MOD(J3338 - $Q$5:$Q$12 + PI(), 2*PI()) - PI()),0))</f>
        <v>E</v>
      </c>
      <c r="L3338">
        <v>1.9652607883895501</v>
      </c>
      <c r="M3338">
        <v>7.5037544038560604</v>
      </c>
      <c r="N3338">
        <v>1.36740313635932</v>
      </c>
    </row>
    <row r="3339" spans="1:14" x14ac:dyDescent="0.3">
      <c r="A3339">
        <v>1684544</v>
      </c>
      <c r="B3339">
        <v>2023</v>
      </c>
      <c r="C3339">
        <v>5</v>
      </c>
      <c r="D3339">
        <v>20</v>
      </c>
      <c r="E3339">
        <v>400</v>
      </c>
      <c r="F3339">
        <v>-6.11639709472656</v>
      </c>
      <c r="G3339">
        <v>1.1352423095703099</v>
      </c>
      <c r="H3339">
        <v>6.2208591465984799</v>
      </c>
      <c r="I3339">
        <v>1.7543143406113899</v>
      </c>
      <c r="J3339">
        <f t="shared" si="53"/>
        <v>1.7543143406113899</v>
      </c>
      <c r="K3339" t="str" cm="1">
        <f t="array" ref="K3339">INDEX($P$5:$P$12,MATCH(MIN(ABS(MOD(J3339 - $Q$5:$Q$12 + PI(), 2*PI()) - PI())),ABS(MOD(J3339 - $Q$5:$Q$12 + PI(), 2*PI()) - PI()),0))</f>
        <v>E</v>
      </c>
      <c r="L3339">
        <v>1.9512543069057799</v>
      </c>
      <c r="M3339">
        <v>7.4912203682793503</v>
      </c>
      <c r="N3339">
        <v>1.3835751215616801</v>
      </c>
    </row>
    <row r="3340" spans="1:14" x14ac:dyDescent="0.3">
      <c r="A3340">
        <v>1684548</v>
      </c>
      <c r="B3340">
        <v>2023</v>
      </c>
      <c r="C3340">
        <v>5</v>
      </c>
      <c r="D3340">
        <v>20</v>
      </c>
      <c r="E3340">
        <v>500</v>
      </c>
      <c r="F3340">
        <v>-6.09831481933593</v>
      </c>
      <c r="G3340">
        <v>1.1698535156250001</v>
      </c>
      <c r="H3340">
        <v>6.2095089084204096</v>
      </c>
      <c r="I3340">
        <v>1.76032609777377</v>
      </c>
      <c r="J3340">
        <f t="shared" si="53"/>
        <v>1.76032609777377</v>
      </c>
      <c r="K3340" t="str" cm="1">
        <f t="array" ref="K3340">INDEX($P$5:$P$12,MATCH(MIN(ABS(MOD(J3340 - $Q$5:$Q$12 + PI(), 2*PI()) - PI())),ABS(MOD(J3340 - $Q$5:$Q$12 + PI(), 2*PI()) - PI()),0))</f>
        <v>E</v>
      </c>
      <c r="L3340">
        <v>1.9379179063429599</v>
      </c>
      <c r="M3340">
        <v>7.48174487219916</v>
      </c>
      <c r="N3340">
        <v>1.3991534974839901</v>
      </c>
    </row>
    <row r="3341" spans="1:14" x14ac:dyDescent="0.3">
      <c r="A3341">
        <v>1684551</v>
      </c>
      <c r="B3341">
        <v>2023</v>
      </c>
      <c r="C3341">
        <v>5</v>
      </c>
      <c r="D3341">
        <v>20</v>
      </c>
      <c r="E3341">
        <v>600</v>
      </c>
      <c r="F3341">
        <v>-5.9906976318359302</v>
      </c>
      <c r="G3341">
        <v>1.00918151855468</v>
      </c>
      <c r="H3341">
        <v>6.0751053862033499</v>
      </c>
      <c r="I3341">
        <v>1.73768750885819</v>
      </c>
      <c r="J3341">
        <f t="shared" si="53"/>
        <v>1.73768750885819</v>
      </c>
      <c r="K3341" t="str" cm="1">
        <f t="array" ref="K3341">INDEX($P$5:$P$12,MATCH(MIN(ABS(MOD(J3341 - $Q$5:$Q$12 + PI(), 2*PI()) - PI())),ABS(MOD(J3341 - $Q$5:$Q$12 + PI(), 2*PI()) - PI()),0))</f>
        <v>E</v>
      </c>
      <c r="L3341">
        <v>1.92358900482321</v>
      </c>
      <c r="M3341">
        <v>7.4871558083428198</v>
      </c>
      <c r="N3341">
        <v>1.4124411476982901</v>
      </c>
    </row>
    <row r="3342" spans="1:14" x14ac:dyDescent="0.3">
      <c r="A3342">
        <v>1684555</v>
      </c>
      <c r="B3342">
        <v>2023</v>
      </c>
      <c r="C3342">
        <v>5</v>
      </c>
      <c r="D3342">
        <v>20</v>
      </c>
      <c r="E3342">
        <v>700</v>
      </c>
      <c r="F3342">
        <v>-5.9184997558593704</v>
      </c>
      <c r="G3342">
        <v>0.70286010742187499</v>
      </c>
      <c r="H3342">
        <v>5.9600882284335803</v>
      </c>
      <c r="I3342">
        <v>1.68899919049048</v>
      </c>
      <c r="J3342">
        <f t="shared" si="53"/>
        <v>1.68899919049048</v>
      </c>
      <c r="K3342" t="str" cm="1">
        <f t="array" ref="K3342">INDEX($P$5:$P$12,MATCH(MIN(ABS(MOD(J3342 - $Q$5:$Q$12 + PI(), 2*PI()) - PI())),ABS(MOD(J3342 - $Q$5:$Q$12 + PI(), 2*PI()) - PI()),0))</f>
        <v>E</v>
      </c>
      <c r="L3342">
        <v>1.90612955744209</v>
      </c>
      <c r="M3342">
        <v>7.5101355446709501</v>
      </c>
      <c r="N3342">
        <v>1.4231073591444201</v>
      </c>
    </row>
    <row r="3343" spans="1:14" x14ac:dyDescent="0.3">
      <c r="A3343">
        <v>1684558</v>
      </c>
      <c r="B3343">
        <v>2023</v>
      </c>
      <c r="C3343">
        <v>5</v>
      </c>
      <c r="D3343">
        <v>20</v>
      </c>
      <c r="E3343">
        <v>800</v>
      </c>
      <c r="F3343">
        <v>-5.9810626220703096</v>
      </c>
      <c r="G3343">
        <v>0.49591796874999999</v>
      </c>
      <c r="H3343">
        <v>6.0015868502301704</v>
      </c>
      <c r="I3343">
        <v>1.65352179074995</v>
      </c>
      <c r="J3343">
        <f t="shared" si="53"/>
        <v>1.65352179074995</v>
      </c>
      <c r="K3343" t="str" cm="1">
        <f t="array" ref="K3343">INDEX($P$5:$P$12,MATCH(MIN(ABS(MOD(J3343 - $Q$5:$Q$12 + PI(), 2*PI()) - PI())),ABS(MOD(J3343 - $Q$5:$Q$12 + PI(), 2*PI()) - PI()),0))</f>
        <v>E</v>
      </c>
      <c r="L3343">
        <v>1.88279334207416</v>
      </c>
      <c r="M3343">
        <v>7.53175449371337</v>
      </c>
      <c r="N3343">
        <v>1.43411180708143</v>
      </c>
    </row>
    <row r="3344" spans="1:14" x14ac:dyDescent="0.3">
      <c r="A3344">
        <v>1684562</v>
      </c>
      <c r="B3344">
        <v>2023</v>
      </c>
      <c r="C3344">
        <v>5</v>
      </c>
      <c r="D3344">
        <v>20</v>
      </c>
      <c r="E3344">
        <v>900</v>
      </c>
      <c r="F3344">
        <v>-6.0733117675781196</v>
      </c>
      <c r="G3344">
        <v>0.26208129882812498</v>
      </c>
      <c r="H3344">
        <v>6.0789639276276599</v>
      </c>
      <c r="I3344">
        <v>1.6139225172165499</v>
      </c>
      <c r="J3344">
        <f t="shared" si="53"/>
        <v>1.6139225172165499</v>
      </c>
      <c r="K3344" t="str" cm="1">
        <f t="array" ref="K3344">INDEX($P$5:$P$12,MATCH(MIN(ABS(MOD(J3344 - $Q$5:$Q$12 + PI(), 2*PI()) - PI())),ABS(MOD(J3344 - $Q$5:$Q$12 + PI(), 2*PI()) - PI()),0))</f>
        <v>E</v>
      </c>
      <c r="L3344">
        <v>1.8509184700285399</v>
      </c>
      <c r="M3344">
        <v>7.54603407118055</v>
      </c>
      <c r="N3344">
        <v>1.44839636484781</v>
      </c>
    </row>
    <row r="3345" spans="1:14" x14ac:dyDescent="0.3">
      <c r="A3345">
        <v>1684566</v>
      </c>
      <c r="B3345">
        <v>2023</v>
      </c>
      <c r="C3345">
        <v>5</v>
      </c>
      <c r="D3345">
        <v>20</v>
      </c>
      <c r="E3345">
        <v>1000</v>
      </c>
      <c r="F3345">
        <v>-6.0454113769531199</v>
      </c>
      <c r="G3345">
        <v>0.45952819824218699</v>
      </c>
      <c r="H3345">
        <v>6.0628512171728204</v>
      </c>
      <c r="I3345">
        <v>1.6466631593371801</v>
      </c>
      <c r="J3345">
        <f t="shared" si="53"/>
        <v>1.6466631593371801</v>
      </c>
      <c r="K3345" t="str" cm="1">
        <f t="array" ref="K3345">INDEX($P$5:$P$12,MATCH(MIN(ABS(MOD(J3345 - $Q$5:$Q$12 + PI(), 2*PI()) - PI())),ABS(MOD(J3345 - $Q$5:$Q$12 + PI(), 2*PI()) - PI()),0))</f>
        <v>E</v>
      </c>
      <c r="L3345">
        <v>1.8151122099910699</v>
      </c>
      <c r="M3345">
        <v>7.5646329455905397</v>
      </c>
      <c r="N3345">
        <v>1.4618607627020901</v>
      </c>
    </row>
    <row r="3346" spans="1:14" x14ac:dyDescent="0.3">
      <c r="A3346">
        <v>1684569</v>
      </c>
      <c r="B3346">
        <v>2023</v>
      </c>
      <c r="C3346">
        <v>5</v>
      </c>
      <c r="D3346">
        <v>20</v>
      </c>
      <c r="E3346">
        <v>1100</v>
      </c>
      <c r="F3346">
        <v>-6.1547277832031204</v>
      </c>
      <c r="G3346">
        <v>0.41351806640625</v>
      </c>
      <c r="H3346">
        <v>6.1686036731643501</v>
      </c>
      <c r="I3346">
        <v>1.63788256358953</v>
      </c>
      <c r="J3346">
        <f t="shared" si="53"/>
        <v>1.63788256358953</v>
      </c>
      <c r="K3346" t="str" cm="1">
        <f t="array" ref="K3346">INDEX($P$5:$P$12,MATCH(MIN(ABS(MOD(J3346 - $Q$5:$Q$12 + PI(), 2*PI()) - PI())),ABS(MOD(J3346 - $Q$5:$Q$12 + PI(), 2*PI()) - PI()),0))</f>
        <v>E</v>
      </c>
      <c r="L3346">
        <v>1.7698490945134</v>
      </c>
      <c r="M3346">
        <v>7.5709034601847298</v>
      </c>
      <c r="N3346">
        <v>1.4785487916734401</v>
      </c>
    </row>
    <row r="3347" spans="1:14" x14ac:dyDescent="0.3">
      <c r="A3347">
        <v>1684573</v>
      </c>
      <c r="B3347">
        <v>2023</v>
      </c>
      <c r="C3347">
        <v>5</v>
      </c>
      <c r="D3347">
        <v>20</v>
      </c>
      <c r="E3347">
        <v>1200</v>
      </c>
      <c r="F3347">
        <v>-6.2380895996093697</v>
      </c>
      <c r="G3347">
        <v>0.414456787109375</v>
      </c>
      <c r="H3347">
        <v>6.2518426308677704</v>
      </c>
      <c r="I3347">
        <v>1.6371385224730799</v>
      </c>
      <c r="J3347">
        <f t="shared" si="53"/>
        <v>1.6371385224730799</v>
      </c>
      <c r="K3347" t="str" cm="1">
        <f t="array" ref="K3347">INDEX($P$5:$P$12,MATCH(MIN(ABS(MOD(J3347 - $Q$5:$Q$12 + PI(), 2*PI()) - PI())),ABS(MOD(J3347 - $Q$5:$Q$12 + PI(), 2*PI()) - PI()),0))</f>
        <v>E</v>
      </c>
      <c r="L3347">
        <v>1.71675329677234</v>
      </c>
      <c r="M3347">
        <v>7.5730307896931901</v>
      </c>
      <c r="N3347">
        <v>1.4966308805677599</v>
      </c>
    </row>
    <row r="3348" spans="1:14" x14ac:dyDescent="0.3">
      <c r="A3348">
        <v>1684576</v>
      </c>
      <c r="B3348">
        <v>2023</v>
      </c>
      <c r="C3348">
        <v>5</v>
      </c>
      <c r="D3348">
        <v>20</v>
      </c>
      <c r="E3348">
        <v>1300</v>
      </c>
      <c r="F3348">
        <v>-6.3014959716796799</v>
      </c>
      <c r="G3348">
        <v>0.38788269042968698</v>
      </c>
      <c r="H3348">
        <v>6.3134225632877001</v>
      </c>
      <c r="I3348">
        <v>1.6322728269080999</v>
      </c>
      <c r="J3348">
        <f t="shared" si="53"/>
        <v>1.6322728269080999</v>
      </c>
      <c r="K3348" t="str" cm="1">
        <f t="array" ref="K3348">INDEX($P$5:$P$12,MATCH(MIN(ABS(MOD(J3348 - $Q$5:$Q$12 + PI(), 2*PI()) - PI())),ABS(MOD(J3348 - $Q$5:$Q$12 + PI(), 2*PI()) - PI()),0))</f>
        <v>E</v>
      </c>
      <c r="L3348">
        <v>1.6575571734663199</v>
      </c>
      <c r="M3348">
        <v>7.57406467861599</v>
      </c>
      <c r="N3348">
        <v>1.51518599192301</v>
      </c>
    </row>
    <row r="3349" spans="1:14" x14ac:dyDescent="0.3">
      <c r="A3349">
        <v>1684580</v>
      </c>
      <c r="B3349">
        <v>2023</v>
      </c>
      <c r="C3349">
        <v>5</v>
      </c>
      <c r="D3349">
        <v>20</v>
      </c>
      <c r="E3349">
        <v>1400</v>
      </c>
      <c r="F3349">
        <v>-6.1932043457031201</v>
      </c>
      <c r="G3349">
        <v>0.249895629882812</v>
      </c>
      <c r="H3349">
        <v>6.1982439362669899</v>
      </c>
      <c r="I3349">
        <v>1.6111244232402699</v>
      </c>
      <c r="J3349">
        <f t="shared" si="53"/>
        <v>1.6111244232402699</v>
      </c>
      <c r="K3349" t="str" cm="1">
        <f t="array" ref="K3349">INDEX($P$5:$P$12,MATCH(MIN(ABS(MOD(J3349 - $Q$5:$Q$12 + PI(), 2*PI()) - PI())),ABS(MOD(J3349 - $Q$5:$Q$12 + PI(), 2*PI()) - PI()),0))</f>
        <v>E</v>
      </c>
      <c r="L3349">
        <v>1.5909150292965</v>
      </c>
      <c r="M3349">
        <v>7.5833010143703801</v>
      </c>
      <c r="N3349">
        <v>1.5321041742960599</v>
      </c>
    </row>
    <row r="3350" spans="1:14" x14ac:dyDescent="0.3">
      <c r="A3350">
        <v>1684584</v>
      </c>
      <c r="B3350">
        <v>2023</v>
      </c>
      <c r="C3350">
        <v>5</v>
      </c>
      <c r="D3350">
        <v>20</v>
      </c>
      <c r="E3350">
        <v>1500</v>
      </c>
      <c r="F3350">
        <v>-6.0264495849609299</v>
      </c>
      <c r="G3350">
        <v>4.8999023437500001E-3</v>
      </c>
      <c r="H3350">
        <v>6.0264515769330496</v>
      </c>
      <c r="I3350">
        <v>1.5716093927958501</v>
      </c>
      <c r="J3350">
        <f t="shared" si="53"/>
        <v>1.5716093927958501</v>
      </c>
      <c r="K3350" t="str" cm="1">
        <f t="array" ref="K3350">INDEX($P$5:$P$12,MATCH(MIN(ABS(MOD(J3350 - $Q$5:$Q$12 + PI(), 2*PI()) - PI())),ABS(MOD(J3350 - $Q$5:$Q$12 + PI(), 2*PI()) - PI()),0))</f>
        <v>E</v>
      </c>
      <c r="L3350">
        <v>1.5171269433363901</v>
      </c>
      <c r="M3350">
        <v>7.6059592564900704</v>
      </c>
      <c r="N3350">
        <v>1.5455894470214799</v>
      </c>
    </row>
    <row r="3351" spans="1:14" x14ac:dyDescent="0.3">
      <c r="A3351">
        <v>1684587</v>
      </c>
      <c r="B3351">
        <v>2023</v>
      </c>
      <c r="C3351">
        <v>5</v>
      </c>
      <c r="D3351">
        <v>20</v>
      </c>
      <c r="E3351">
        <v>1600</v>
      </c>
      <c r="F3351">
        <v>-5.92413940429687</v>
      </c>
      <c r="G3351">
        <v>-0.29075012207031198</v>
      </c>
      <c r="H3351">
        <v>5.9312699580297998</v>
      </c>
      <c r="I3351">
        <v>1.5217567967885099</v>
      </c>
      <c r="J3351">
        <f t="shared" si="53"/>
        <v>1.5217567967885099</v>
      </c>
      <c r="K3351" t="str" cm="1">
        <f t="array" ref="K3351">INDEX($P$5:$P$12,MATCH(MIN(ABS(MOD(J3351 - $Q$5:$Q$12 + PI(), 2*PI()) - PI())),ABS(MOD(J3351 - $Q$5:$Q$12 + PI(), 2*PI()) - PI()),0))</f>
        <v>E</v>
      </c>
      <c r="L3351">
        <v>1.43791387987307</v>
      </c>
      <c r="M3351">
        <v>7.63021161821153</v>
      </c>
      <c r="N3351">
        <v>1.55716366238064</v>
      </c>
    </row>
    <row r="3352" spans="1:14" x14ac:dyDescent="0.3">
      <c r="A3352">
        <v>1684591</v>
      </c>
      <c r="B3352">
        <v>2023</v>
      </c>
      <c r="C3352">
        <v>5</v>
      </c>
      <c r="D3352">
        <v>20</v>
      </c>
      <c r="E3352">
        <v>1700</v>
      </c>
      <c r="F3352">
        <v>-5.8602380371093696</v>
      </c>
      <c r="G3352">
        <v>-0.63002380371093702</v>
      </c>
      <c r="H3352">
        <v>5.8940071127227096</v>
      </c>
      <c r="I3352">
        <v>1.46369944454944</v>
      </c>
      <c r="J3352">
        <f t="shared" si="53"/>
        <v>1.46369944454944</v>
      </c>
      <c r="K3352" t="str" cm="1">
        <f t="array" ref="K3352">INDEX($P$5:$P$12,MATCH(MIN(ABS(MOD(J3352 - $Q$5:$Q$12 + PI(), 2*PI()) - PI())),ABS(MOD(J3352 - $Q$5:$Q$12 + PI(), 2*PI()) - PI()),0))</f>
        <v>E</v>
      </c>
      <c r="L3352">
        <v>1.35671764911801</v>
      </c>
      <c r="M3352">
        <v>7.6508378982543901</v>
      </c>
      <c r="N3352">
        <v>1.5669273800320001</v>
      </c>
    </row>
    <row r="3353" spans="1:14" x14ac:dyDescent="0.3">
      <c r="A3353">
        <v>1684594</v>
      </c>
      <c r="B3353">
        <v>2023</v>
      </c>
      <c r="C3353">
        <v>5</v>
      </c>
      <c r="D3353">
        <v>20</v>
      </c>
      <c r="E3353">
        <v>1800</v>
      </c>
      <c r="F3353">
        <v>-5.8431677246093701</v>
      </c>
      <c r="G3353">
        <v>-0.98997863769531202</v>
      </c>
      <c r="H3353">
        <v>5.9264379488027803</v>
      </c>
      <c r="I3353">
        <v>1.4029650809352701</v>
      </c>
      <c r="J3353">
        <f t="shared" si="53"/>
        <v>1.4029650809352701</v>
      </c>
      <c r="K3353" t="str" cm="1">
        <f t="array" ref="K3353">INDEX($P$5:$P$12,MATCH(MIN(ABS(MOD(J3353 - $Q$5:$Q$12 + PI(), 2*PI()) - PI())),ABS(MOD(J3353 - $Q$5:$Q$12 + PI(), 2*PI()) - PI()),0))</f>
        <v>E</v>
      </c>
      <c r="L3353">
        <v>1.2782128977326199</v>
      </c>
      <c r="M3353">
        <v>7.6600051456027503</v>
      </c>
      <c r="N3353">
        <v>1.5760110219319601</v>
      </c>
    </row>
    <row r="3354" spans="1:14" x14ac:dyDescent="0.3">
      <c r="A3354">
        <v>1684598</v>
      </c>
      <c r="B3354">
        <v>2023</v>
      </c>
      <c r="C3354">
        <v>5</v>
      </c>
      <c r="D3354">
        <v>20</v>
      </c>
      <c r="E3354">
        <v>1900</v>
      </c>
      <c r="F3354">
        <v>-5.9282769775390598</v>
      </c>
      <c r="G3354">
        <v>-1.3972113037109299</v>
      </c>
      <c r="H3354">
        <v>6.0907033542635496</v>
      </c>
      <c r="I3354">
        <v>1.33933446079545</v>
      </c>
      <c r="J3354">
        <f t="shared" si="53"/>
        <v>1.33933446079545</v>
      </c>
      <c r="K3354" t="str" cm="1">
        <f t="array" ref="K3354">INDEX($P$5:$P$12,MATCH(MIN(ABS(MOD(J3354 - $Q$5:$Q$12 + PI(), 2*PI()) - PI())),ABS(MOD(J3354 - $Q$5:$Q$12 + PI(), 2*PI()) - PI()),0))</f>
        <v>E</v>
      </c>
      <c r="L3354">
        <v>1.2067719444132301</v>
      </c>
      <c r="M3354">
        <v>7.6523032718234596</v>
      </c>
      <c r="N3354">
        <v>1.58506202697753</v>
      </c>
    </row>
    <row r="3355" spans="1:14" x14ac:dyDescent="0.3">
      <c r="A3355">
        <v>1684602</v>
      </c>
      <c r="B3355">
        <v>2023</v>
      </c>
      <c r="C3355">
        <v>5</v>
      </c>
      <c r="D3355">
        <v>20</v>
      </c>
      <c r="E3355">
        <v>2000</v>
      </c>
      <c r="F3355">
        <v>-6.0423217773437496</v>
      </c>
      <c r="G3355">
        <v>-1.7885760498046801</v>
      </c>
      <c r="H3355">
        <v>6.3014805202347004</v>
      </c>
      <c r="I3355">
        <v>1.2830058587772799</v>
      </c>
      <c r="J3355">
        <f t="shared" si="53"/>
        <v>1.2830058587772799</v>
      </c>
      <c r="K3355" t="str" cm="1">
        <f t="array" ref="K3355">INDEX($P$5:$P$12,MATCH(MIN(ABS(MOD(J3355 - $Q$5:$Q$12 + PI(), 2*PI()) - PI())),ABS(MOD(J3355 - $Q$5:$Q$12 + PI(), 2*PI()) - PI()),0))</f>
        <v>E</v>
      </c>
      <c r="L3355">
        <v>1.1457923908972201</v>
      </c>
      <c r="M3355">
        <v>7.62606747945149</v>
      </c>
      <c r="N3355">
        <v>1.5943211449517101</v>
      </c>
    </row>
    <row r="3356" spans="1:14" x14ac:dyDescent="0.3">
      <c r="A3356">
        <v>1684605</v>
      </c>
      <c r="B3356">
        <v>2023</v>
      </c>
      <c r="C3356">
        <v>5</v>
      </c>
      <c r="D3356">
        <v>20</v>
      </c>
      <c r="E3356">
        <v>2100</v>
      </c>
      <c r="F3356">
        <v>-6.0657928466796802</v>
      </c>
      <c r="G3356">
        <v>-2.2367626953125002</v>
      </c>
      <c r="H3356">
        <v>6.46505608745756</v>
      </c>
      <c r="I3356">
        <v>1.2175161059848101</v>
      </c>
      <c r="J3356">
        <f t="shared" si="53"/>
        <v>1.2175161059848101</v>
      </c>
      <c r="K3356" t="str" cm="1">
        <f t="array" ref="K3356">INDEX($P$5:$P$12,MATCH(MIN(ABS(MOD(J3356 - $Q$5:$Q$12 + PI(), 2*PI()) - PI())),ABS(MOD(J3356 - $Q$5:$Q$12 + PI(), 2*PI()) - PI()),0))</f>
        <v>E</v>
      </c>
      <c r="L3356">
        <v>1.09661022674075</v>
      </c>
      <c r="M3356">
        <v>7.5792441897922096</v>
      </c>
      <c r="N3356">
        <v>1.60454410976833</v>
      </c>
    </row>
    <row r="3357" spans="1:14" x14ac:dyDescent="0.3">
      <c r="A3357">
        <v>1684609</v>
      </c>
      <c r="B3357">
        <v>2023</v>
      </c>
      <c r="C3357">
        <v>5</v>
      </c>
      <c r="D3357">
        <v>20</v>
      </c>
      <c r="E3357">
        <v>2200</v>
      </c>
      <c r="F3357">
        <v>-6.0543457031249996</v>
      </c>
      <c r="G3357">
        <v>-2.3854364013671798</v>
      </c>
      <c r="H3357">
        <v>6.5073349935219804</v>
      </c>
      <c r="I3357">
        <v>1.1954695815982199</v>
      </c>
      <c r="J3357">
        <f t="shared" si="53"/>
        <v>1.1954695815982199</v>
      </c>
      <c r="K3357" t="str" cm="1">
        <f t="array" ref="K3357">INDEX($P$5:$P$12,MATCH(MIN(ABS(MOD(J3357 - $Q$5:$Q$12 + PI(), 2*PI()) - PI())),ABS(MOD(J3357 - $Q$5:$Q$12 + PI(), 2*PI()) - PI()),0))</f>
        <v>E</v>
      </c>
      <c r="L3357">
        <v>1.06354063103944</v>
      </c>
      <c r="M3357">
        <v>7.6663328806559203</v>
      </c>
      <c r="N3357">
        <v>1.67723295423719</v>
      </c>
    </row>
    <row r="3358" spans="1:14" x14ac:dyDescent="0.3">
      <c r="A3358">
        <v>1684612</v>
      </c>
      <c r="B3358">
        <v>2023</v>
      </c>
      <c r="C3358">
        <v>5</v>
      </c>
      <c r="D3358">
        <v>20</v>
      </c>
      <c r="E3358">
        <v>2300</v>
      </c>
      <c r="F3358">
        <v>-6.4371136474609303</v>
      </c>
      <c r="G3358">
        <v>-2.5615930175781201</v>
      </c>
      <c r="H3358">
        <v>6.9280726683568199</v>
      </c>
      <c r="I3358">
        <v>1.1920659976544301</v>
      </c>
      <c r="J3358">
        <f t="shared" si="53"/>
        <v>1.1920659976544301</v>
      </c>
      <c r="K3358" t="str" cm="1">
        <f t="array" ref="K3358">INDEX($P$5:$P$12,MATCH(MIN(ABS(MOD(J3358 - $Q$5:$Q$12 + PI(), 2*PI()) - PI())),ABS(MOD(J3358 - $Q$5:$Q$12 + PI(), 2*PI()) - PI()),0))</f>
        <v>E</v>
      </c>
      <c r="L3358">
        <v>1.0313428655069901</v>
      </c>
      <c r="M3358">
        <v>7.5997265709770998</v>
      </c>
      <c r="N3358">
        <v>1.68738365173339</v>
      </c>
    </row>
    <row r="3359" spans="1:14" x14ac:dyDescent="0.3">
      <c r="A3359">
        <v>1684616</v>
      </c>
      <c r="B3359">
        <v>2023</v>
      </c>
      <c r="C3359">
        <v>5</v>
      </c>
      <c r="D3359">
        <v>20</v>
      </c>
      <c r="E3359">
        <v>0</v>
      </c>
      <c r="F3359">
        <v>-5.8637231445312503</v>
      </c>
      <c r="G3359">
        <v>0.56643432617187495</v>
      </c>
      <c r="H3359">
        <v>5.8910183297607501</v>
      </c>
      <c r="I3359">
        <v>1.66709729712529</v>
      </c>
      <c r="J3359">
        <f t="shared" si="53"/>
        <v>1.66709729712529</v>
      </c>
      <c r="K3359" t="str" cm="1">
        <f t="array" ref="K3359">INDEX($P$5:$P$12,MATCH(MIN(ABS(MOD(J3359 - $Q$5:$Q$12 + PI(), 2*PI()) - PI())),ABS(MOD(J3359 - $Q$5:$Q$12 + PI(), 2*PI()) - PI()),0))</f>
        <v>E</v>
      </c>
      <c r="L3359">
        <v>2.01522047722161</v>
      </c>
      <c r="M3359">
        <v>7.5103713141547299</v>
      </c>
      <c r="N3359">
        <v>1.3202038870917401</v>
      </c>
    </row>
    <row r="3360" spans="1:14" x14ac:dyDescent="0.3">
      <c r="A3360">
        <v>1684620</v>
      </c>
      <c r="B3360">
        <v>2023</v>
      </c>
      <c r="C3360">
        <v>5</v>
      </c>
      <c r="D3360">
        <v>20</v>
      </c>
      <c r="E3360">
        <v>100</v>
      </c>
      <c r="F3360">
        <v>-5.8776708984374997</v>
      </c>
      <c r="G3360">
        <v>0.68395263671874995</v>
      </c>
      <c r="H3360">
        <v>5.91733101994586</v>
      </c>
      <c r="I3360">
        <v>1.6866399016339599</v>
      </c>
      <c r="J3360">
        <f t="shared" si="53"/>
        <v>1.6866399016339599</v>
      </c>
      <c r="K3360" t="str" cm="1">
        <f t="array" ref="K3360">INDEX($P$5:$P$12,MATCH(MIN(ABS(MOD(J3360 - $Q$5:$Q$12 + PI(), 2*PI()) - PI())),ABS(MOD(J3360 - $Q$5:$Q$12 + PI(), 2*PI()) - PI()),0))</f>
        <v>E</v>
      </c>
      <c r="L3360">
        <v>1.99719084705109</v>
      </c>
      <c r="M3360">
        <v>7.5132774776882503</v>
      </c>
      <c r="N3360">
        <v>1.33597532908121</v>
      </c>
    </row>
    <row r="3361" spans="1:14" x14ac:dyDescent="0.3">
      <c r="A3361">
        <v>1684623</v>
      </c>
      <c r="B3361">
        <v>2023</v>
      </c>
      <c r="C3361">
        <v>5</v>
      </c>
      <c r="D3361">
        <v>20</v>
      </c>
      <c r="E3361">
        <v>200</v>
      </c>
      <c r="F3361">
        <v>-5.9513275146484297</v>
      </c>
      <c r="G3361">
        <v>0.80351440429687504</v>
      </c>
      <c r="H3361">
        <v>6.0053255186146304</v>
      </c>
      <c r="I3361">
        <v>1.7049991129327</v>
      </c>
      <c r="J3361">
        <f t="shared" si="53"/>
        <v>1.7049991129327</v>
      </c>
      <c r="K3361" t="str" cm="1">
        <f t="array" ref="K3361">INDEX($P$5:$P$12,MATCH(MIN(ABS(MOD(J3361 - $Q$5:$Q$12 + PI(), 2*PI()) - PI())),ABS(MOD(J3361 - $Q$5:$Q$12 + PI(), 2*PI()) - PI()),0))</f>
        <v>E</v>
      </c>
      <c r="L3361">
        <v>1.9808278230907499</v>
      </c>
      <c r="M3361">
        <v>7.5132871203952298</v>
      </c>
      <c r="N3361">
        <v>1.3513243993123301</v>
      </c>
    </row>
    <row r="3362" spans="1:14" x14ac:dyDescent="0.3">
      <c r="A3362">
        <v>1684627</v>
      </c>
      <c r="B3362">
        <v>2023</v>
      </c>
      <c r="C3362">
        <v>5</v>
      </c>
      <c r="D3362">
        <v>21</v>
      </c>
      <c r="E3362">
        <v>300</v>
      </c>
      <c r="F3362">
        <v>-7.3833862304687496</v>
      </c>
      <c r="G3362">
        <v>-1.0684246826171799</v>
      </c>
      <c r="H3362">
        <v>7.4602897752500903</v>
      </c>
      <c r="I3362">
        <v>1.42708728002424</v>
      </c>
      <c r="J3362">
        <f t="shared" si="53"/>
        <v>1.42708728002424</v>
      </c>
      <c r="K3362" t="str" cm="1">
        <f t="array" ref="K3362">INDEX($P$5:$P$12,MATCH(MIN(ABS(MOD(J3362 - $Q$5:$Q$12 + PI(), 2*PI()) - PI())),ABS(MOD(J3362 - $Q$5:$Q$12 + PI(), 2*PI()) - PI()),0))</f>
        <v>E</v>
      </c>
      <c r="L3362">
        <v>1.09522561969934</v>
      </c>
      <c r="M3362">
        <v>7.1636332405937999</v>
      </c>
      <c r="N3362">
        <v>1.7491909662882399</v>
      </c>
    </row>
    <row r="3363" spans="1:14" x14ac:dyDescent="0.3">
      <c r="A3363">
        <v>1684630</v>
      </c>
      <c r="B3363">
        <v>2023</v>
      </c>
      <c r="C3363">
        <v>5</v>
      </c>
      <c r="D3363">
        <v>21</v>
      </c>
      <c r="E3363">
        <v>400</v>
      </c>
      <c r="F3363">
        <v>-6.8313732910156197</v>
      </c>
      <c r="G3363">
        <v>-1.0980627441406201</v>
      </c>
      <c r="H3363">
        <v>6.9190608344826101</v>
      </c>
      <c r="I3363">
        <v>1.4114213598663099</v>
      </c>
      <c r="J3363">
        <f t="shared" si="53"/>
        <v>1.4114213598663099</v>
      </c>
      <c r="K3363" t="str" cm="1">
        <f t="array" ref="K3363">INDEX($P$5:$P$12,MATCH(MIN(ABS(MOD(J3363 - $Q$5:$Q$12 + PI(), 2*PI()) - PI())),ABS(MOD(J3363 - $Q$5:$Q$12 + PI(), 2*PI()) - PI()),0))</f>
        <v>E</v>
      </c>
      <c r="L3363">
        <v>1.1048481533500101</v>
      </c>
      <c r="M3363">
        <v>7.1608207490708997</v>
      </c>
      <c r="N3363">
        <v>1.73437457614474</v>
      </c>
    </row>
    <row r="3364" spans="1:14" x14ac:dyDescent="0.3">
      <c r="A3364">
        <v>1684634</v>
      </c>
      <c r="B3364">
        <v>2023</v>
      </c>
      <c r="C3364">
        <v>5</v>
      </c>
      <c r="D3364">
        <v>21</v>
      </c>
      <c r="E3364">
        <v>500</v>
      </c>
      <c r="F3364">
        <v>-6.4984246826171796</v>
      </c>
      <c r="G3364">
        <v>-1.02734008789062</v>
      </c>
      <c r="H3364">
        <v>6.5791299585762397</v>
      </c>
      <c r="I3364">
        <v>1.4140033220178101</v>
      </c>
      <c r="J3364">
        <f t="shared" si="53"/>
        <v>1.4140033220178101</v>
      </c>
      <c r="K3364" t="str" cm="1">
        <f t="array" ref="K3364">INDEX($P$5:$P$12,MATCH(MIN(ABS(MOD(J3364 - $Q$5:$Q$12 + PI(), 2*PI()) - PI())),ABS(MOD(J3364 - $Q$5:$Q$12 + PI(), 2*PI()) - PI()),0))</f>
        <v>E</v>
      </c>
      <c r="L3364">
        <v>1.10668327847583</v>
      </c>
      <c r="M3364">
        <v>7.1795557869805204</v>
      </c>
      <c r="N3364">
        <v>1.7117070092095199</v>
      </c>
    </row>
    <row r="3365" spans="1:14" x14ac:dyDescent="0.3">
      <c r="A3365">
        <v>1684638</v>
      </c>
      <c r="B3365">
        <v>2023</v>
      </c>
      <c r="C3365">
        <v>5</v>
      </c>
      <c r="D3365">
        <v>21</v>
      </c>
      <c r="E3365">
        <v>600</v>
      </c>
      <c r="F3365">
        <v>-6.2470593261718701</v>
      </c>
      <c r="G3365">
        <v>-0.986846923828125</v>
      </c>
      <c r="H3365">
        <v>6.3245250474466399</v>
      </c>
      <c r="I3365">
        <v>1.41412118033336</v>
      </c>
      <c r="J3365">
        <f t="shared" si="53"/>
        <v>1.41412118033336</v>
      </c>
      <c r="K3365" t="str" cm="1">
        <f t="array" ref="K3365">INDEX($P$5:$P$12,MATCH(MIN(ABS(MOD(J3365 - $Q$5:$Q$12 + PI(), 2*PI()) - PI())),ABS(MOD(J3365 - $Q$5:$Q$12 + PI(), 2*PI()) - PI()),0))</f>
        <v>E</v>
      </c>
      <c r="L3365">
        <v>1.1060156239905401</v>
      </c>
      <c r="M3365">
        <v>7.2020708719889299</v>
      </c>
      <c r="N3365">
        <v>1.6870755089653799</v>
      </c>
    </row>
    <row r="3366" spans="1:14" x14ac:dyDescent="0.3">
      <c r="A3366">
        <v>1684641</v>
      </c>
      <c r="B3366">
        <v>2023</v>
      </c>
      <c r="C3366">
        <v>5</v>
      </c>
      <c r="D3366">
        <v>21</v>
      </c>
      <c r="E3366">
        <v>700</v>
      </c>
      <c r="F3366">
        <v>-5.8243395996093703</v>
      </c>
      <c r="G3366">
        <v>-1.21848937988281</v>
      </c>
      <c r="H3366">
        <v>5.9504326011194397</v>
      </c>
      <c r="I3366">
        <v>1.3645642914745499</v>
      </c>
      <c r="J3366">
        <f t="shared" si="53"/>
        <v>1.3645642914745499</v>
      </c>
      <c r="K3366" t="str" cm="1">
        <f t="array" ref="K3366">INDEX($P$5:$P$12,MATCH(MIN(ABS(MOD(J3366 - $Q$5:$Q$12 + PI(), 2*PI()) - PI())),ABS(MOD(J3366 - $Q$5:$Q$12 + PI(), 2*PI()) - PI()),0))</f>
        <v>E</v>
      </c>
      <c r="L3366">
        <v>1.1029243745505699</v>
      </c>
      <c r="M3366">
        <v>7.2285092671712201</v>
      </c>
      <c r="N3366">
        <v>1.66138182746039</v>
      </c>
    </row>
    <row r="3367" spans="1:14" x14ac:dyDescent="0.3">
      <c r="A3367">
        <v>1684645</v>
      </c>
      <c r="B3367">
        <v>2023</v>
      </c>
      <c r="C3367">
        <v>5</v>
      </c>
      <c r="D3367">
        <v>21</v>
      </c>
      <c r="E3367">
        <v>800</v>
      </c>
      <c r="F3367">
        <v>-5.5662182617187499</v>
      </c>
      <c r="G3367">
        <v>-1.6151202392578099</v>
      </c>
      <c r="H3367">
        <v>5.7958087549841997</v>
      </c>
      <c r="I3367">
        <v>1.2883869572316999</v>
      </c>
      <c r="J3367">
        <f t="shared" si="53"/>
        <v>1.2883869572316999</v>
      </c>
      <c r="K3367" t="str" cm="1">
        <f t="array" ref="K3367">INDEX($P$5:$P$12,MATCH(MIN(ABS(MOD(J3367 - $Q$5:$Q$12 + PI(), 2*PI()) - PI())),ABS(MOD(J3367 - $Q$5:$Q$12 + PI(), 2*PI()) - PI()),0))</f>
        <v>E</v>
      </c>
      <c r="L3367">
        <v>1.09846556230017</v>
      </c>
      <c r="M3367">
        <v>7.2506428824530698</v>
      </c>
      <c r="N3367">
        <v>1.63714652591281</v>
      </c>
    </row>
    <row r="3368" spans="1:14" x14ac:dyDescent="0.3">
      <c r="A3368">
        <v>1684648</v>
      </c>
      <c r="B3368">
        <v>2023</v>
      </c>
      <c r="C3368">
        <v>5</v>
      </c>
      <c r="D3368">
        <v>21</v>
      </c>
      <c r="E3368">
        <v>900</v>
      </c>
      <c r="F3368">
        <v>-5.5234240722656196</v>
      </c>
      <c r="G3368">
        <v>-1.98774108886718</v>
      </c>
      <c r="H3368">
        <v>5.8702068207563398</v>
      </c>
      <c r="I3368">
        <v>1.2253515934549399</v>
      </c>
      <c r="J3368">
        <f t="shared" si="53"/>
        <v>1.2253515934549399</v>
      </c>
      <c r="K3368" t="str" cm="1">
        <f t="array" ref="K3368">INDEX($P$5:$P$12,MATCH(MIN(ABS(MOD(J3368 - $Q$5:$Q$12 + PI(), 2*PI()) - PI())),ABS(MOD(J3368 - $Q$5:$Q$12 + PI(), 2*PI()) - PI()),0))</f>
        <v>E</v>
      </c>
      <c r="L3368">
        <v>1.09487831390251</v>
      </c>
      <c r="M3368">
        <v>7.3831115298801002</v>
      </c>
      <c r="N3368">
        <v>1.6772855122884101</v>
      </c>
    </row>
    <row r="3369" spans="1:14" x14ac:dyDescent="0.3">
      <c r="A3369">
        <v>1684652</v>
      </c>
      <c r="B3369">
        <v>2023</v>
      </c>
      <c r="C3369">
        <v>5</v>
      </c>
      <c r="D3369">
        <v>21</v>
      </c>
      <c r="E3369">
        <v>1000</v>
      </c>
      <c r="F3369">
        <v>-5.3370007324218696</v>
      </c>
      <c r="G3369">
        <v>-1.9428662109374999</v>
      </c>
      <c r="H3369">
        <v>5.67963959520974</v>
      </c>
      <c r="I3369">
        <v>1.22167144339671</v>
      </c>
      <c r="J3369">
        <f t="shared" si="53"/>
        <v>1.22167144339671</v>
      </c>
      <c r="K3369" t="str" cm="1">
        <f t="array" ref="K3369">INDEX($P$5:$P$12,MATCH(MIN(ABS(MOD(J3369 - $Q$5:$Q$12 + PI(), 2*PI()) - PI())),ABS(MOD(J3369 - $Q$5:$Q$12 + PI(), 2*PI()) - PI()),0))</f>
        <v>E</v>
      </c>
      <c r="L3369">
        <v>1.0906331167622101</v>
      </c>
      <c r="M3369">
        <v>7.3890830145941804</v>
      </c>
      <c r="N3369">
        <v>1.6548538208007799</v>
      </c>
    </row>
    <row r="3370" spans="1:14" x14ac:dyDescent="0.3">
      <c r="A3370">
        <v>1684656</v>
      </c>
      <c r="B3370">
        <v>2023</v>
      </c>
      <c r="C3370">
        <v>5</v>
      </c>
      <c r="D3370">
        <v>21</v>
      </c>
      <c r="E3370">
        <v>1100</v>
      </c>
      <c r="F3370">
        <v>-5.2768792724609304</v>
      </c>
      <c r="G3370">
        <v>-2.0087432861328098</v>
      </c>
      <c r="H3370">
        <v>5.64628235618017</v>
      </c>
      <c r="I3370">
        <v>1.20706503798537</v>
      </c>
      <c r="J3370">
        <f t="shared" si="53"/>
        <v>1.20706503798537</v>
      </c>
      <c r="K3370" t="str" cm="1">
        <f t="array" ref="K3370">INDEX($P$5:$P$12,MATCH(MIN(ABS(MOD(J3370 - $Q$5:$Q$12 + PI(), 2*PI()) - PI())),ABS(MOD(J3370 - $Q$5:$Q$12 + PI(), 2*PI()) - PI()),0))</f>
        <v>E</v>
      </c>
      <c r="L3370">
        <v>1.08821265841947</v>
      </c>
      <c r="M3370">
        <v>7.3875913619995099</v>
      </c>
      <c r="N3370">
        <v>1.6348606745401999</v>
      </c>
    </row>
    <row r="3371" spans="1:14" x14ac:dyDescent="0.3">
      <c r="A3371">
        <v>1684659</v>
      </c>
      <c r="B3371">
        <v>2023</v>
      </c>
      <c r="C3371">
        <v>5</v>
      </c>
      <c r="D3371">
        <v>21</v>
      </c>
      <c r="E3371">
        <v>1200</v>
      </c>
      <c r="F3371">
        <v>-5.3000244140625004</v>
      </c>
      <c r="G3371">
        <v>-2.0378381347656198</v>
      </c>
      <c r="H3371">
        <v>5.6782957877486</v>
      </c>
      <c r="I3371">
        <v>1.2037265057405899</v>
      </c>
      <c r="J3371">
        <f t="shared" si="53"/>
        <v>1.2037265057405899</v>
      </c>
      <c r="K3371" t="str" cm="1">
        <f t="array" ref="K3371">INDEX($P$5:$P$12,MATCH(MIN(ABS(MOD(J3371 - $Q$5:$Q$12 + PI(), 2*PI()) - PI())),ABS(MOD(J3371 - $Q$5:$Q$12 + PI(), 2*PI()) - PI()),0))</f>
        <v>E</v>
      </c>
      <c r="L3371">
        <v>1.08746191330818</v>
      </c>
      <c r="M3371">
        <v>7.3784457312689797</v>
      </c>
      <c r="N3371">
        <v>1.6167478561401301</v>
      </c>
    </row>
    <row r="3372" spans="1:14" x14ac:dyDescent="0.3">
      <c r="A3372">
        <v>1684663</v>
      </c>
      <c r="B3372">
        <v>2023</v>
      </c>
      <c r="C3372">
        <v>5</v>
      </c>
      <c r="D3372">
        <v>21</v>
      </c>
      <c r="E3372">
        <v>1300</v>
      </c>
      <c r="F3372">
        <v>-5.3961932373046801</v>
      </c>
      <c r="G3372">
        <v>-2.0563946533203099</v>
      </c>
      <c r="H3372">
        <v>5.7747433210955101</v>
      </c>
      <c r="I3372">
        <v>1.20670377174029</v>
      </c>
      <c r="J3372">
        <f t="shared" si="53"/>
        <v>1.20670377174029</v>
      </c>
      <c r="K3372" t="str" cm="1">
        <f t="array" ref="K3372">INDEX($P$5:$P$12,MATCH(MIN(ABS(MOD(J3372 - $Q$5:$Q$12 + PI(), 2*PI()) - PI())),ABS(MOD(J3372 - $Q$5:$Q$12 + PI(), 2*PI()) - PI()),0))</f>
        <v>E</v>
      </c>
      <c r="L3372">
        <v>1.08887590389362</v>
      </c>
      <c r="M3372">
        <v>7.3621336619059203</v>
      </c>
      <c r="N3372">
        <v>1.60053899553087</v>
      </c>
    </row>
    <row r="3373" spans="1:14" x14ac:dyDescent="0.3">
      <c r="A3373">
        <v>1684666</v>
      </c>
      <c r="B3373">
        <v>2023</v>
      </c>
      <c r="C3373">
        <v>5</v>
      </c>
      <c r="D3373">
        <v>21</v>
      </c>
      <c r="E3373">
        <v>1400</v>
      </c>
      <c r="F3373">
        <v>-5.3581506347656198</v>
      </c>
      <c r="G3373">
        <v>-2.1099377441406202</v>
      </c>
      <c r="H3373">
        <v>5.7586122902126702</v>
      </c>
      <c r="I3373">
        <v>1.19566265423157</v>
      </c>
      <c r="J3373">
        <f t="shared" si="53"/>
        <v>1.19566265423157</v>
      </c>
      <c r="K3373" t="str" cm="1">
        <f t="array" ref="K3373">INDEX($P$5:$P$12,MATCH(MIN(ABS(MOD(J3373 - $Q$5:$Q$12 + PI(), 2*PI()) - PI())),ABS(MOD(J3373 - $Q$5:$Q$12 + PI(), 2*PI()) - PI()),0))</f>
        <v>E</v>
      </c>
      <c r="L3373">
        <v>1.0907592914165201</v>
      </c>
      <c r="M3373">
        <v>7.3520860671996999</v>
      </c>
      <c r="N3373">
        <v>1.58372656504313</v>
      </c>
    </row>
    <row r="3374" spans="1:14" x14ac:dyDescent="0.3">
      <c r="A3374">
        <v>1684670</v>
      </c>
      <c r="B3374">
        <v>2023</v>
      </c>
      <c r="C3374">
        <v>5</v>
      </c>
      <c r="D3374">
        <v>21</v>
      </c>
      <c r="E3374">
        <v>1500</v>
      </c>
      <c r="F3374">
        <v>-5.2431622314453099</v>
      </c>
      <c r="G3374">
        <v>-2.3847863769531199</v>
      </c>
      <c r="H3374">
        <v>5.7600309243055099</v>
      </c>
      <c r="I3374">
        <v>1.1439268897099499</v>
      </c>
      <c r="J3374">
        <f t="shared" si="53"/>
        <v>1.1439268897099499</v>
      </c>
      <c r="K3374" t="str" cm="1">
        <f t="array" ref="K3374">INDEX($P$5:$P$12,MATCH(MIN(ABS(MOD(J3374 - $Q$5:$Q$12 + PI(), 2*PI()) - PI())),ABS(MOD(J3374 - $Q$5:$Q$12 + PI(), 2*PI()) - PI()),0))</f>
        <v>NE</v>
      </c>
      <c r="L3374">
        <v>1.0915836285459399</v>
      </c>
      <c r="M3374">
        <v>7.3430897394816004</v>
      </c>
      <c r="N3374">
        <v>1.56753656599256</v>
      </c>
    </row>
    <row r="3375" spans="1:14" x14ac:dyDescent="0.3">
      <c r="A3375">
        <v>1684674</v>
      </c>
      <c r="B3375">
        <v>2023</v>
      </c>
      <c r="C3375">
        <v>5</v>
      </c>
      <c r="D3375">
        <v>21</v>
      </c>
      <c r="E3375">
        <v>1600</v>
      </c>
      <c r="F3375">
        <v>-5.2130902099609298</v>
      </c>
      <c r="G3375">
        <v>-2.51931579589843</v>
      </c>
      <c r="H3375">
        <v>5.7899276002946598</v>
      </c>
      <c r="I3375">
        <v>1.1206242968739599</v>
      </c>
      <c r="J3375">
        <f t="shared" si="53"/>
        <v>1.1206242968739599</v>
      </c>
      <c r="K3375" t="str" cm="1">
        <f t="array" ref="K3375">INDEX($P$5:$P$12,MATCH(MIN(ABS(MOD(J3375 - $Q$5:$Q$12 + PI(), 2*PI()) - PI())),ABS(MOD(J3375 - $Q$5:$Q$12 + PI(), 2*PI()) - PI()),0))</f>
        <v>NE</v>
      </c>
      <c r="L3375">
        <v>1.09160969793394</v>
      </c>
      <c r="M3375">
        <v>7.3347644805908203</v>
      </c>
      <c r="N3375">
        <v>1.55201435089111</v>
      </c>
    </row>
    <row r="3376" spans="1:14" x14ac:dyDescent="0.3">
      <c r="A3376">
        <v>1684677</v>
      </c>
      <c r="B3376">
        <v>2023</v>
      </c>
      <c r="C3376">
        <v>5</v>
      </c>
      <c r="D3376">
        <v>21</v>
      </c>
      <c r="E3376">
        <v>1700</v>
      </c>
      <c r="F3376">
        <v>-5.1984753417968701</v>
      </c>
      <c r="G3376">
        <v>-2.7052551269531202</v>
      </c>
      <c r="H3376">
        <v>5.8602518018576903</v>
      </c>
      <c r="I3376">
        <v>1.0909669841345899</v>
      </c>
      <c r="J3376">
        <f t="shared" si="53"/>
        <v>1.0909669841345899</v>
      </c>
      <c r="K3376" t="str" cm="1">
        <f t="array" ref="K3376">INDEX($P$5:$P$12,MATCH(MIN(ABS(MOD(J3376 - $Q$5:$Q$12 + PI(), 2*PI()) - PI())),ABS(MOD(J3376 - $Q$5:$Q$12 + PI(), 2*PI()) - PI()),0))</f>
        <v>NE</v>
      </c>
      <c r="L3376">
        <v>1.09075801901733</v>
      </c>
      <c r="M3376">
        <v>7.3259343041314002</v>
      </c>
      <c r="N3376">
        <v>1.5373015933566601</v>
      </c>
    </row>
    <row r="3377" spans="1:14" x14ac:dyDescent="0.3">
      <c r="A3377">
        <v>1684681</v>
      </c>
      <c r="B3377">
        <v>2023</v>
      </c>
      <c r="C3377">
        <v>5</v>
      </c>
      <c r="D3377">
        <v>21</v>
      </c>
      <c r="E3377">
        <v>1800</v>
      </c>
      <c r="F3377">
        <v>-5.29114685058593</v>
      </c>
      <c r="G3377">
        <v>-2.8372705078124998</v>
      </c>
      <c r="H3377">
        <v>6.0038603355647799</v>
      </c>
      <c r="I3377">
        <v>1.0785866946813401</v>
      </c>
      <c r="J3377">
        <f t="shared" si="53"/>
        <v>1.0785866946813401</v>
      </c>
      <c r="K3377" t="str" cm="1">
        <f t="array" ref="K3377">INDEX($P$5:$P$12,MATCH(MIN(ABS(MOD(J3377 - $Q$5:$Q$12 + PI(), 2*PI()) - PI())),ABS(MOD(J3377 - $Q$5:$Q$12 + PI(), 2*PI()) - PI()),0))</f>
        <v>NE</v>
      </c>
      <c r="L3377">
        <v>1.09020819461495</v>
      </c>
      <c r="M3377">
        <v>7.3118040296766402</v>
      </c>
      <c r="N3377">
        <v>1.52425607045491</v>
      </c>
    </row>
    <row r="3378" spans="1:14" x14ac:dyDescent="0.3">
      <c r="A3378">
        <v>1684684</v>
      </c>
      <c r="B3378">
        <v>2023</v>
      </c>
      <c r="C3378">
        <v>5</v>
      </c>
      <c r="D3378">
        <v>21</v>
      </c>
      <c r="E3378">
        <v>1900</v>
      </c>
      <c r="F3378">
        <v>-5.3421813964843698</v>
      </c>
      <c r="G3378">
        <v>-3.0035205078125</v>
      </c>
      <c r="H3378">
        <v>6.1286244389580604</v>
      </c>
      <c r="I3378">
        <v>1.0586140049607999</v>
      </c>
      <c r="J3378">
        <f t="shared" si="53"/>
        <v>1.0586140049607999</v>
      </c>
      <c r="K3378" t="str" cm="1">
        <f t="array" ref="K3378">INDEX($P$5:$P$12,MATCH(MIN(ABS(MOD(J3378 - $Q$5:$Q$12 + PI(), 2*PI()) - PI())),ABS(MOD(J3378 - $Q$5:$Q$12 + PI(), 2*PI()) - PI()),0))</f>
        <v>NE</v>
      </c>
      <c r="L3378">
        <v>1.0900451203842001</v>
      </c>
      <c r="M3378">
        <v>7.2837642033894801</v>
      </c>
      <c r="N3378">
        <v>1.51442898644341</v>
      </c>
    </row>
    <row r="3379" spans="1:14" x14ac:dyDescent="0.3">
      <c r="A3379">
        <v>1684688</v>
      </c>
      <c r="B3379">
        <v>2023</v>
      </c>
      <c r="C3379">
        <v>5</v>
      </c>
      <c r="D3379">
        <v>21</v>
      </c>
      <c r="E3379">
        <v>2000</v>
      </c>
      <c r="F3379">
        <v>-5.5300225830078098</v>
      </c>
      <c r="G3379">
        <v>-3.0671740722656202</v>
      </c>
      <c r="H3379">
        <v>6.3236624323373603</v>
      </c>
      <c r="I3379">
        <v>1.06439739242259</v>
      </c>
      <c r="J3379">
        <f t="shared" si="53"/>
        <v>1.06439739242259</v>
      </c>
      <c r="K3379" t="str" cm="1">
        <f t="array" ref="K3379">INDEX($P$5:$P$12,MATCH(MIN(ABS(MOD(J3379 - $Q$5:$Q$12 + PI(), 2*PI()) - PI())),ABS(MOD(J3379 - $Q$5:$Q$12 + PI(), 2*PI()) - PI()),0))</f>
        <v>NE</v>
      </c>
      <c r="L3379">
        <v>1.0907880831469701</v>
      </c>
      <c r="M3379">
        <v>7.2415321138169997</v>
      </c>
      <c r="N3379">
        <v>1.5078408983018601</v>
      </c>
    </row>
    <row r="3380" spans="1:14" x14ac:dyDescent="0.3">
      <c r="A3380">
        <v>1684692</v>
      </c>
      <c r="B3380">
        <v>2023</v>
      </c>
      <c r="C3380">
        <v>5</v>
      </c>
      <c r="D3380">
        <v>21</v>
      </c>
      <c r="E3380">
        <v>2100</v>
      </c>
      <c r="F3380">
        <v>-5.7290600585937499</v>
      </c>
      <c r="G3380">
        <v>-3.0159240722656202</v>
      </c>
      <c r="H3380">
        <v>6.4744055452717397</v>
      </c>
      <c r="I3380">
        <v>1.0862323847499999</v>
      </c>
      <c r="J3380">
        <f t="shared" si="53"/>
        <v>1.0862323847499999</v>
      </c>
      <c r="K3380" t="str" cm="1">
        <f t="array" ref="K3380">INDEX($P$5:$P$12,MATCH(MIN(ABS(MOD(J3380 - $Q$5:$Q$12 + PI(), 2*PI()) - PI())),ABS(MOD(J3380 - $Q$5:$Q$12 + PI(), 2*PI()) - PI()),0))</f>
        <v>NE</v>
      </c>
      <c r="L3380">
        <v>1.0936546209722999</v>
      </c>
      <c r="M3380">
        <v>7.2084807289971202</v>
      </c>
      <c r="N3380">
        <v>1.51573350694444</v>
      </c>
    </row>
    <row r="3381" spans="1:14" x14ac:dyDescent="0.3">
      <c r="A3381">
        <v>1684695</v>
      </c>
      <c r="B3381">
        <v>2023</v>
      </c>
      <c r="C3381">
        <v>5</v>
      </c>
      <c r="D3381">
        <v>21</v>
      </c>
      <c r="E3381">
        <v>2200</v>
      </c>
      <c r="F3381">
        <v>-5.5392700195312496</v>
      </c>
      <c r="G3381">
        <v>-2.7365850830078098</v>
      </c>
      <c r="H3381">
        <v>6.1783824959141604</v>
      </c>
      <c r="I3381">
        <v>1.11193328170818</v>
      </c>
      <c r="J3381">
        <f t="shared" si="53"/>
        <v>1.11193328170818</v>
      </c>
      <c r="K3381" t="str" cm="1">
        <f t="array" ref="K3381">INDEX($P$5:$P$12,MATCH(MIN(ABS(MOD(J3381 - $Q$5:$Q$12 + PI(), 2*PI()) - PI())),ABS(MOD(J3381 - $Q$5:$Q$12 + PI(), 2*PI()) - PI()),0))</f>
        <v>NE</v>
      </c>
      <c r="L3381">
        <v>1.09915049774186</v>
      </c>
      <c r="M3381">
        <v>7.19386037190755</v>
      </c>
      <c r="N3381">
        <v>1.50602764553493</v>
      </c>
    </row>
    <row r="3382" spans="1:14" x14ac:dyDescent="0.3">
      <c r="A3382">
        <v>1684699</v>
      </c>
      <c r="B3382">
        <v>2023</v>
      </c>
      <c r="C3382">
        <v>5</v>
      </c>
      <c r="D3382">
        <v>21</v>
      </c>
      <c r="E3382">
        <v>2300</v>
      </c>
      <c r="F3382">
        <v>-5.6585791015625002</v>
      </c>
      <c r="G3382">
        <v>-2.5261151123046801</v>
      </c>
      <c r="H3382">
        <v>6.1968358869066398</v>
      </c>
      <c r="I3382">
        <v>1.1509217145155901</v>
      </c>
      <c r="J3382">
        <f t="shared" si="53"/>
        <v>1.1509217145155901</v>
      </c>
      <c r="K3382" t="str" cm="1">
        <f t="array" ref="K3382">INDEX($P$5:$P$12,MATCH(MIN(ABS(MOD(J3382 - $Q$5:$Q$12 + PI(), 2*PI()) - PI())),ABS(MOD(J3382 - $Q$5:$Q$12 + PI(), 2*PI()) - PI()),0))</f>
        <v>NE</v>
      </c>
      <c r="L3382">
        <v>1.10628137787665</v>
      </c>
      <c r="M3382">
        <v>7.1805257797241202</v>
      </c>
      <c r="N3382">
        <v>1.49660884009467</v>
      </c>
    </row>
    <row r="3383" spans="1:14" x14ac:dyDescent="0.3">
      <c r="A3383">
        <v>1684702</v>
      </c>
      <c r="B3383">
        <v>2023</v>
      </c>
      <c r="C3383">
        <v>5</v>
      </c>
      <c r="D3383">
        <v>21</v>
      </c>
      <c r="E3383">
        <v>0</v>
      </c>
      <c r="F3383">
        <v>-7.0698681640625001</v>
      </c>
      <c r="G3383">
        <v>-2.42250732421875</v>
      </c>
      <c r="H3383">
        <v>7.4733913046968103</v>
      </c>
      <c r="I3383">
        <v>1.24068218637987</v>
      </c>
      <c r="J3383">
        <f t="shared" si="53"/>
        <v>1.24068218637987</v>
      </c>
      <c r="K3383" t="str" cm="1">
        <f t="array" ref="K3383">INDEX($P$5:$P$12,MATCH(MIN(ABS(MOD(J3383 - $Q$5:$Q$12 + PI(), 2*PI()) - PI())),ABS(MOD(J3383 - $Q$5:$Q$12 + PI(), 2*PI()) - PI()),0))</f>
        <v>E</v>
      </c>
      <c r="L3383">
        <v>1.0232091276777</v>
      </c>
      <c r="M3383">
        <v>7.4863449732462497</v>
      </c>
      <c r="N3383">
        <v>1.7050313949584901</v>
      </c>
    </row>
    <row r="3384" spans="1:14" x14ac:dyDescent="0.3">
      <c r="A3384">
        <v>1684706</v>
      </c>
      <c r="B3384">
        <v>2023</v>
      </c>
      <c r="C3384">
        <v>5</v>
      </c>
      <c r="D3384">
        <v>21</v>
      </c>
      <c r="E3384">
        <v>100</v>
      </c>
      <c r="F3384">
        <v>-7.5206292724609298</v>
      </c>
      <c r="G3384">
        <v>-2.0098797607421801</v>
      </c>
      <c r="H3384">
        <v>7.7845668669770802</v>
      </c>
      <c r="I3384">
        <v>1.30965045237431</v>
      </c>
      <c r="J3384">
        <f t="shared" si="53"/>
        <v>1.30965045237431</v>
      </c>
      <c r="K3384" t="str" cm="1">
        <f t="array" ref="K3384">INDEX($P$5:$P$12,MATCH(MIN(ABS(MOD(J3384 - $Q$5:$Q$12 + PI(), 2*PI()) - PI())),ABS(MOD(J3384 - $Q$5:$Q$12 + PI(), 2*PI()) - PI()),0))</f>
        <v>E</v>
      </c>
      <c r="L3384">
        <v>1.0413839888996601</v>
      </c>
      <c r="M3384">
        <v>7.3448171615600497</v>
      </c>
      <c r="N3384">
        <v>1.7283696068657699</v>
      </c>
    </row>
    <row r="3385" spans="1:14" x14ac:dyDescent="0.3">
      <c r="A3385">
        <v>1684710</v>
      </c>
      <c r="B3385">
        <v>2023</v>
      </c>
      <c r="C3385">
        <v>5</v>
      </c>
      <c r="D3385">
        <v>21</v>
      </c>
      <c r="E3385">
        <v>200</v>
      </c>
      <c r="F3385">
        <v>-7.6644592285156197</v>
      </c>
      <c r="G3385">
        <v>-1.48115905761718</v>
      </c>
      <c r="H3385">
        <v>7.8062646265380797</v>
      </c>
      <c r="I3385">
        <v>1.37989920528455</v>
      </c>
      <c r="J3385">
        <f t="shared" si="53"/>
        <v>1.37989920528455</v>
      </c>
      <c r="K3385" t="str" cm="1">
        <f t="array" ref="K3385">INDEX($P$5:$P$12,MATCH(MIN(ABS(MOD(J3385 - $Q$5:$Q$12 + PI(), 2*PI()) - PI())),ABS(MOD(J3385 - $Q$5:$Q$12 + PI(), 2*PI()) - PI()),0))</f>
        <v>E</v>
      </c>
      <c r="L3385">
        <v>1.07103503266303</v>
      </c>
      <c r="M3385">
        <v>7.22323184543185</v>
      </c>
      <c r="N3385">
        <v>1.74703036414252</v>
      </c>
    </row>
    <row r="3386" spans="1:14" x14ac:dyDescent="0.3">
      <c r="A3386">
        <v>1684713</v>
      </c>
      <c r="B3386">
        <v>2023</v>
      </c>
      <c r="C3386">
        <v>5</v>
      </c>
      <c r="D3386">
        <v>22</v>
      </c>
      <c r="E3386">
        <v>300</v>
      </c>
      <c r="F3386">
        <v>-5.15169555664062</v>
      </c>
      <c r="G3386">
        <v>-1.88572937011718</v>
      </c>
      <c r="H3386">
        <v>5.4859768834395597</v>
      </c>
      <c r="I3386">
        <v>1.2199035771884801</v>
      </c>
      <c r="J3386">
        <f t="shared" si="53"/>
        <v>1.2199035771884801</v>
      </c>
      <c r="K3386" t="str" cm="1">
        <f t="array" ref="K3386">INDEX($P$5:$P$12,MATCH(MIN(ABS(MOD(J3386 - $Q$5:$Q$12 + PI(), 2*PI()) - PI())),ABS(MOD(J3386 - $Q$5:$Q$12 + PI(), 2*PI()) - PI()),0))</f>
        <v>E</v>
      </c>
      <c r="L3386">
        <v>1.1428037619312501</v>
      </c>
      <c r="M3386">
        <v>7.2500493791368203</v>
      </c>
      <c r="N3386">
        <v>1.44461833106146</v>
      </c>
    </row>
    <row r="3387" spans="1:14" x14ac:dyDescent="0.3">
      <c r="A3387">
        <v>1684717</v>
      </c>
      <c r="B3387">
        <v>2023</v>
      </c>
      <c r="C3387">
        <v>5</v>
      </c>
      <c r="D3387">
        <v>22</v>
      </c>
      <c r="E3387">
        <v>400</v>
      </c>
      <c r="F3387">
        <v>-5.1807586669921797</v>
      </c>
      <c r="G3387">
        <v>-1.91898986816406</v>
      </c>
      <c r="H3387">
        <v>5.5247427523578798</v>
      </c>
      <c r="I3387">
        <v>1.2160583634861499</v>
      </c>
      <c r="J3387">
        <f t="shared" si="53"/>
        <v>1.2160583634861499</v>
      </c>
      <c r="K3387" t="str" cm="1">
        <f t="array" ref="K3387">INDEX($P$5:$P$12,MATCH(MIN(ABS(MOD(J3387 - $Q$5:$Q$12 + PI(), 2*PI()) - PI())),ABS(MOD(J3387 - $Q$5:$Q$12 + PI(), 2*PI()) - PI()),0))</f>
        <v>E</v>
      </c>
      <c r="L3387">
        <v>1.15348022678798</v>
      </c>
      <c r="M3387">
        <v>7.2697794172498904</v>
      </c>
      <c r="N3387">
        <v>1.43347782558865</v>
      </c>
    </row>
    <row r="3388" spans="1:14" x14ac:dyDescent="0.3">
      <c r="A3388">
        <v>1684720</v>
      </c>
      <c r="B3388">
        <v>2023</v>
      </c>
      <c r="C3388">
        <v>5</v>
      </c>
      <c r="D3388">
        <v>22</v>
      </c>
      <c r="E3388">
        <v>500</v>
      </c>
      <c r="F3388">
        <v>-5.2993786621093699</v>
      </c>
      <c r="G3388">
        <v>-1.92617370605468</v>
      </c>
      <c r="H3388">
        <v>5.6385777772694201</v>
      </c>
      <c r="I3388">
        <v>1.2221708412891801</v>
      </c>
      <c r="J3388">
        <f t="shared" si="53"/>
        <v>1.2221708412891801</v>
      </c>
      <c r="K3388" t="str" cm="1">
        <f t="array" ref="K3388">INDEX($P$5:$P$12,MATCH(MIN(ABS(MOD(J3388 - $Q$5:$Q$12 + PI(), 2*PI()) - PI())),ABS(MOD(J3388 - $Q$5:$Q$12 + PI(), 2*PI()) - PI()),0))</f>
        <v>E</v>
      </c>
      <c r="L3388">
        <v>1.16436574979029</v>
      </c>
      <c r="M3388">
        <v>7.2861478593614297</v>
      </c>
      <c r="N3388">
        <v>1.4240334828694601</v>
      </c>
    </row>
    <row r="3389" spans="1:14" x14ac:dyDescent="0.3">
      <c r="A3389">
        <v>1684724</v>
      </c>
      <c r="B3389">
        <v>2023</v>
      </c>
      <c r="C3389">
        <v>5</v>
      </c>
      <c r="D3389">
        <v>22</v>
      </c>
      <c r="E3389">
        <v>600</v>
      </c>
      <c r="F3389">
        <v>-5.2255389404296801</v>
      </c>
      <c r="G3389">
        <v>-1.69546630859375</v>
      </c>
      <c r="H3389">
        <v>5.4937112430053601</v>
      </c>
      <c r="I3389">
        <v>1.2570550041305899</v>
      </c>
      <c r="J3389">
        <f t="shared" si="53"/>
        <v>1.2570550041305899</v>
      </c>
      <c r="K3389" t="str" cm="1">
        <f t="array" ref="K3389">INDEX($P$5:$P$12,MATCH(MIN(ABS(MOD(J3389 - $Q$5:$Q$12 + PI(), 2*PI()) - PI())),ABS(MOD(J3389 - $Q$5:$Q$12 + PI(), 2*PI()) - PI()),0))</f>
        <v>E</v>
      </c>
      <c r="L3389">
        <v>1.1760496884874001</v>
      </c>
      <c r="M3389">
        <v>7.2959609561496297</v>
      </c>
      <c r="N3389">
        <v>1.4165989557901999</v>
      </c>
    </row>
    <row r="3390" spans="1:14" x14ac:dyDescent="0.3">
      <c r="A3390">
        <v>1684728</v>
      </c>
      <c r="B3390">
        <v>2023</v>
      </c>
      <c r="C3390">
        <v>5</v>
      </c>
      <c r="D3390">
        <v>22</v>
      </c>
      <c r="E3390">
        <v>700</v>
      </c>
      <c r="F3390">
        <v>-5.2442132568359296</v>
      </c>
      <c r="G3390">
        <v>-1.6304174804687499</v>
      </c>
      <c r="H3390">
        <v>5.4918151683930301</v>
      </c>
      <c r="I3390">
        <v>1.269371237171</v>
      </c>
      <c r="J3390">
        <f t="shared" si="53"/>
        <v>1.269371237171</v>
      </c>
      <c r="K3390" t="str" cm="1">
        <f t="array" ref="K3390">INDEX($P$5:$P$12,MATCH(MIN(ABS(MOD(J3390 - $Q$5:$Q$12 + PI(), 2*PI()) - PI())),ABS(MOD(J3390 - $Q$5:$Q$12 + PI(), 2*PI()) - PI()),0))</f>
        <v>E</v>
      </c>
      <c r="L3390">
        <v>1.18873163200768</v>
      </c>
      <c r="M3390">
        <v>7.30019993252224</v>
      </c>
      <c r="N3390">
        <v>1.41103055742051</v>
      </c>
    </row>
    <row r="3391" spans="1:14" x14ac:dyDescent="0.3">
      <c r="A3391">
        <v>1684731</v>
      </c>
      <c r="B3391">
        <v>2023</v>
      </c>
      <c r="C3391">
        <v>5</v>
      </c>
      <c r="D3391">
        <v>22</v>
      </c>
      <c r="E3391">
        <v>800</v>
      </c>
      <c r="F3391">
        <v>-5.2709069824218702</v>
      </c>
      <c r="G3391">
        <v>-1.51319274902343</v>
      </c>
      <c r="H3391">
        <v>5.4838137015256798</v>
      </c>
      <c r="I3391">
        <v>1.2912308413848399</v>
      </c>
      <c r="J3391">
        <f t="shared" si="53"/>
        <v>1.2912308413848399</v>
      </c>
      <c r="K3391" t="str" cm="1">
        <f t="array" ref="K3391">INDEX($P$5:$P$12,MATCH(MIN(ABS(MOD(J3391 - $Q$5:$Q$12 + PI(), 2*PI()) - PI())),ABS(MOD(J3391 - $Q$5:$Q$12 + PI(), 2*PI()) - PI()),0))</f>
        <v>E</v>
      </c>
      <c r="L3391">
        <v>1.2014650337183499</v>
      </c>
      <c r="M3391">
        <v>7.3317880630493102</v>
      </c>
      <c r="N3391">
        <v>1.4231087366739901</v>
      </c>
    </row>
    <row r="3392" spans="1:14" x14ac:dyDescent="0.3">
      <c r="A3392">
        <v>1684735</v>
      </c>
      <c r="B3392">
        <v>2023</v>
      </c>
      <c r="C3392">
        <v>5</v>
      </c>
      <c r="D3392">
        <v>22</v>
      </c>
      <c r="E3392">
        <v>900</v>
      </c>
      <c r="F3392">
        <v>-5.3194262695312498</v>
      </c>
      <c r="G3392">
        <v>-1.3420788574218701</v>
      </c>
      <c r="H3392">
        <v>5.4861162489066801</v>
      </c>
      <c r="I3392">
        <v>1.3236563218900199</v>
      </c>
      <c r="J3392">
        <f t="shared" si="53"/>
        <v>1.3236563218900199</v>
      </c>
      <c r="K3392" t="str" cm="1">
        <f t="array" ref="K3392">INDEX($P$5:$P$12,MATCH(MIN(ABS(MOD(J3392 - $Q$5:$Q$12 + PI(), 2*PI()) - PI())),ABS(MOD(J3392 - $Q$5:$Q$12 + PI(), 2*PI()) - PI()),0))</f>
        <v>E</v>
      </c>
      <c r="L3392">
        <v>1.2144950523931</v>
      </c>
      <c r="M3392">
        <v>7.3232798046535903</v>
      </c>
      <c r="N3392">
        <v>1.4223946465386199</v>
      </c>
    </row>
    <row r="3393" spans="1:14" x14ac:dyDescent="0.3">
      <c r="A3393">
        <v>1684738</v>
      </c>
      <c r="B3393">
        <v>2023</v>
      </c>
      <c r="C3393">
        <v>5</v>
      </c>
      <c r="D3393">
        <v>22</v>
      </c>
      <c r="E3393">
        <v>1000</v>
      </c>
      <c r="F3393">
        <v>-4.8223706054687501</v>
      </c>
      <c r="G3393">
        <v>-0.52768981933593695</v>
      </c>
      <c r="H3393">
        <v>4.8511560273732499</v>
      </c>
      <c r="I3393">
        <v>1.4618045685661201</v>
      </c>
      <c r="J3393">
        <f t="shared" si="53"/>
        <v>1.4618045685661201</v>
      </c>
      <c r="K3393" t="str" cm="1">
        <f t="array" ref="K3393">INDEX($P$5:$P$12,MATCH(MIN(ABS(MOD(J3393 - $Q$5:$Q$12 + PI(), 2*PI()) - PI())),ABS(MOD(J3393 - $Q$5:$Q$12 + PI(), 2*PI()) - PI()),0))</f>
        <v>E</v>
      </c>
      <c r="L3393">
        <v>1.2271039365274801</v>
      </c>
      <c r="M3393">
        <v>7.3647942013210699</v>
      </c>
      <c r="N3393">
        <v>1.4144908057318699</v>
      </c>
    </row>
    <row r="3394" spans="1:14" x14ac:dyDescent="0.3">
      <c r="A3394">
        <v>1684742</v>
      </c>
      <c r="B3394">
        <v>2023</v>
      </c>
      <c r="C3394">
        <v>5</v>
      </c>
      <c r="D3394">
        <v>22</v>
      </c>
      <c r="E3394">
        <v>1100</v>
      </c>
      <c r="F3394">
        <v>-4.7885272216796801</v>
      </c>
      <c r="G3394">
        <v>-0.68737609863281202</v>
      </c>
      <c r="H3394">
        <v>4.8376108621652296</v>
      </c>
      <c r="I3394">
        <v>1.4282238133601799</v>
      </c>
      <c r="J3394">
        <f t="shared" si="53"/>
        <v>1.4282238133601799</v>
      </c>
      <c r="K3394" t="str" cm="1">
        <f t="array" ref="K3394">INDEX($P$5:$P$12,MATCH(MIN(ABS(MOD(J3394 - $Q$5:$Q$12 + PI(), 2*PI()) - PI())),ABS(MOD(J3394 - $Q$5:$Q$12 + PI(), 2*PI()) - PI()),0))</f>
        <v>E</v>
      </c>
      <c r="L3394">
        <v>1.23844681306099</v>
      </c>
      <c r="M3394">
        <v>7.4027797910902198</v>
      </c>
      <c r="N3394">
        <v>1.40793440077039</v>
      </c>
    </row>
    <row r="3395" spans="1:14" x14ac:dyDescent="0.3">
      <c r="A3395">
        <v>1684746</v>
      </c>
      <c r="B3395">
        <v>2023</v>
      </c>
      <c r="C3395">
        <v>5</v>
      </c>
      <c r="D3395">
        <v>22</v>
      </c>
      <c r="E3395">
        <v>1200</v>
      </c>
      <c r="F3395">
        <v>-4.7297882080078102</v>
      </c>
      <c r="G3395">
        <v>-0.86766540527343705</v>
      </c>
      <c r="H3395">
        <v>4.8087149788813699</v>
      </c>
      <c r="I3395">
        <v>1.3893665948338401</v>
      </c>
      <c r="J3395">
        <f t="shared" ref="J3395:J3458" si="54">IF(I3395&lt;0,I3395+2*PI(),I3395)</f>
        <v>1.3893665948338401</v>
      </c>
      <c r="K3395" t="str" cm="1">
        <f t="array" ref="K3395">INDEX($P$5:$P$12,MATCH(MIN(ABS(MOD(J3395 - $Q$5:$Q$12 + PI(), 2*PI()) - PI())),ABS(MOD(J3395 - $Q$5:$Q$12 + PI(), 2*PI()) - PI()),0))</f>
        <v>E</v>
      </c>
      <c r="L3395">
        <v>1.2487615318696501</v>
      </c>
      <c r="M3395">
        <v>7.4371104770236496</v>
      </c>
      <c r="N3395">
        <v>1.40249082777235</v>
      </c>
    </row>
    <row r="3396" spans="1:14" x14ac:dyDescent="0.3">
      <c r="A3396">
        <v>1684749</v>
      </c>
      <c r="B3396">
        <v>2023</v>
      </c>
      <c r="C3396">
        <v>5</v>
      </c>
      <c r="D3396">
        <v>22</v>
      </c>
      <c r="E3396">
        <v>1300</v>
      </c>
      <c r="F3396">
        <v>-4.6723150634765602</v>
      </c>
      <c r="G3396">
        <v>-1.0352740478515601</v>
      </c>
      <c r="H3396">
        <v>4.7856368861986303</v>
      </c>
      <c r="I3396">
        <v>1.35274303914831</v>
      </c>
      <c r="J3396">
        <f t="shared" si="54"/>
        <v>1.35274303914831</v>
      </c>
      <c r="K3396" t="str" cm="1">
        <f t="array" ref="K3396">INDEX($P$5:$P$12,MATCH(MIN(ABS(MOD(J3396 - $Q$5:$Q$12 + PI(), 2*PI()) - PI())),ABS(MOD(J3396 - $Q$5:$Q$12 + PI(), 2*PI()) - PI()),0))</f>
        <v>E</v>
      </c>
      <c r="L3396">
        <v>1.2582235804739701</v>
      </c>
      <c r="M3396">
        <v>7.4700769848293698</v>
      </c>
      <c r="N3396">
        <v>1.3976999918619699</v>
      </c>
    </row>
    <row r="3397" spans="1:14" x14ac:dyDescent="0.3">
      <c r="A3397">
        <v>1684753</v>
      </c>
      <c r="B3397">
        <v>2023</v>
      </c>
      <c r="C3397">
        <v>5</v>
      </c>
      <c r="D3397">
        <v>22</v>
      </c>
      <c r="E3397">
        <v>1400</v>
      </c>
      <c r="F3397">
        <v>-4.7984436035156204</v>
      </c>
      <c r="G3397">
        <v>-1.3359686279296801</v>
      </c>
      <c r="H3397">
        <v>4.9809510327780098</v>
      </c>
      <c r="I3397">
        <v>1.2992560729752101</v>
      </c>
      <c r="J3397">
        <f t="shared" si="54"/>
        <v>1.2992560729752101</v>
      </c>
      <c r="K3397" t="str" cm="1">
        <f t="array" ref="K3397">INDEX($P$5:$P$12,MATCH(MIN(ABS(MOD(J3397 - $Q$5:$Q$12 + PI(), 2*PI()) - PI())),ABS(MOD(J3397 - $Q$5:$Q$12 + PI(), 2*PI()) - PI()),0))</f>
        <v>E</v>
      </c>
      <c r="L3397">
        <v>1.26673973344045</v>
      </c>
      <c r="M3397">
        <v>7.4969259897867797</v>
      </c>
      <c r="N3397">
        <v>1.3942293590969499</v>
      </c>
    </row>
    <row r="3398" spans="1:14" x14ac:dyDescent="0.3">
      <c r="A3398">
        <v>1684756</v>
      </c>
      <c r="B3398">
        <v>2023</v>
      </c>
      <c r="C3398">
        <v>5</v>
      </c>
      <c r="D3398">
        <v>22</v>
      </c>
      <c r="E3398">
        <v>1500</v>
      </c>
      <c r="F3398">
        <v>-5.0293975830078104</v>
      </c>
      <c r="G3398">
        <v>-1.57046936035156</v>
      </c>
      <c r="H3398">
        <v>5.2688911603645598</v>
      </c>
      <c r="I3398">
        <v>1.2681319922951899</v>
      </c>
      <c r="J3398">
        <f t="shared" si="54"/>
        <v>1.2681319922951899</v>
      </c>
      <c r="K3398" t="str" cm="1">
        <f t="array" ref="K3398">INDEX($P$5:$P$12,MATCH(MIN(ABS(MOD(J3398 - $Q$5:$Q$12 + PI(), 2*PI()) - PI())),ABS(MOD(J3398 - $Q$5:$Q$12 + PI(), 2*PI()) - PI()),0))</f>
        <v>E</v>
      </c>
      <c r="L3398">
        <v>1.27433675553805</v>
      </c>
      <c r="M3398">
        <v>7.5072143342759796</v>
      </c>
      <c r="N3398">
        <v>1.3933670255872901</v>
      </c>
    </row>
    <row r="3399" spans="1:14" x14ac:dyDescent="0.3">
      <c r="A3399">
        <v>1684760</v>
      </c>
      <c r="B3399">
        <v>2023</v>
      </c>
      <c r="C3399">
        <v>5</v>
      </c>
      <c r="D3399">
        <v>22</v>
      </c>
      <c r="E3399">
        <v>1600</v>
      </c>
      <c r="F3399">
        <v>-5.2821459960937496</v>
      </c>
      <c r="G3399">
        <v>-1.62333312988281</v>
      </c>
      <c r="H3399">
        <v>5.5259638774266602</v>
      </c>
      <c r="I3399">
        <v>1.27263338352065</v>
      </c>
      <c r="J3399">
        <f t="shared" si="54"/>
        <v>1.27263338352065</v>
      </c>
      <c r="K3399" t="str" cm="1">
        <f t="array" ref="K3399">INDEX($P$5:$P$12,MATCH(MIN(ABS(MOD(J3399 - $Q$5:$Q$12 + PI(), 2*PI()) - PI())),ABS(MOD(J3399 - $Q$5:$Q$12 + PI(), 2*PI()) - PI()),0))</f>
        <v>E</v>
      </c>
      <c r="L3399">
        <v>1.2817218787849101</v>
      </c>
      <c r="M3399">
        <v>7.5028206507364903</v>
      </c>
      <c r="N3399">
        <v>1.3952011532253601</v>
      </c>
    </row>
    <row r="3400" spans="1:14" x14ac:dyDescent="0.3">
      <c r="A3400">
        <v>1684764</v>
      </c>
      <c r="B3400">
        <v>2023</v>
      </c>
      <c r="C3400">
        <v>5</v>
      </c>
      <c r="D3400">
        <v>22</v>
      </c>
      <c r="E3400">
        <v>1700</v>
      </c>
      <c r="F3400">
        <v>-5.4967987060546797</v>
      </c>
      <c r="G3400">
        <v>-1.7264013671875</v>
      </c>
      <c r="H3400">
        <v>5.7615325821790897</v>
      </c>
      <c r="I3400">
        <v>1.2664781686790001</v>
      </c>
      <c r="J3400">
        <f t="shared" si="54"/>
        <v>1.2664781686790001</v>
      </c>
      <c r="K3400" t="str" cm="1">
        <f t="array" ref="K3400">INDEX($P$5:$P$12,MATCH(MIN(ABS(MOD(J3400 - $Q$5:$Q$12 + PI(), 2*PI()) - PI())),ABS(MOD(J3400 - $Q$5:$Q$12 + PI(), 2*PI()) - PI()),0))</f>
        <v>E</v>
      </c>
      <c r="L3400">
        <v>1.28861988027772</v>
      </c>
      <c r="M3400">
        <v>7.4870843887329102</v>
      </c>
      <c r="N3400">
        <v>1.39908864763047</v>
      </c>
    </row>
    <row r="3401" spans="1:14" x14ac:dyDescent="0.3">
      <c r="A3401">
        <v>1684767</v>
      </c>
      <c r="B3401">
        <v>2023</v>
      </c>
      <c r="C3401">
        <v>5</v>
      </c>
      <c r="D3401">
        <v>22</v>
      </c>
      <c r="E3401">
        <v>1800</v>
      </c>
      <c r="F3401">
        <v>-5.7544250488281197</v>
      </c>
      <c r="G3401">
        <v>-1.82924011230468</v>
      </c>
      <c r="H3401">
        <v>6.0381724909979999</v>
      </c>
      <c r="I3401">
        <v>1.26301393544673</v>
      </c>
      <c r="J3401">
        <f t="shared" si="54"/>
        <v>1.26301393544673</v>
      </c>
      <c r="K3401" t="str" cm="1">
        <f t="array" ref="K3401">INDEX($P$5:$P$12,MATCH(MIN(ABS(MOD(J3401 - $Q$5:$Q$12 + PI(), 2*PI()) - PI())),ABS(MOD(J3401 - $Q$5:$Q$12 + PI(), 2*PI()) - PI()),0))</f>
        <v>E</v>
      </c>
      <c r="L3401">
        <v>1.29490292828415</v>
      </c>
      <c r="M3401">
        <v>7.4523626963297502</v>
      </c>
      <c r="N3401">
        <v>1.40648237864176</v>
      </c>
    </row>
    <row r="3402" spans="1:14" x14ac:dyDescent="0.3">
      <c r="A3402">
        <v>1684771</v>
      </c>
      <c r="B3402">
        <v>2023</v>
      </c>
      <c r="C3402">
        <v>5</v>
      </c>
      <c r="D3402">
        <v>22</v>
      </c>
      <c r="E3402">
        <v>1900</v>
      </c>
      <c r="F3402">
        <v>-5.7906347656249997</v>
      </c>
      <c r="G3402">
        <v>-1.91247619628906</v>
      </c>
      <c r="H3402">
        <v>6.0982797730374001</v>
      </c>
      <c r="I3402">
        <v>1.25180479500575</v>
      </c>
      <c r="J3402">
        <f t="shared" si="54"/>
        <v>1.25180479500575</v>
      </c>
      <c r="K3402" t="str" cm="1">
        <f t="array" ref="K3402">INDEX($P$5:$P$12,MATCH(MIN(ABS(MOD(J3402 - $Q$5:$Q$12 + PI(), 2*PI()) - PI())),ABS(MOD(J3402 - $Q$5:$Q$12 + PI(), 2*PI()) - PI()),0))</f>
        <v>E</v>
      </c>
      <c r="L3402">
        <v>1.30065044418604</v>
      </c>
      <c r="M3402">
        <v>7.4024689992268797</v>
      </c>
      <c r="N3402">
        <v>1.41699790954589</v>
      </c>
    </row>
    <row r="3403" spans="1:14" x14ac:dyDescent="0.3">
      <c r="A3403">
        <v>1684774</v>
      </c>
      <c r="B3403">
        <v>2023</v>
      </c>
      <c r="C3403">
        <v>5</v>
      </c>
      <c r="D3403">
        <v>22</v>
      </c>
      <c r="E3403">
        <v>2000</v>
      </c>
      <c r="F3403">
        <v>-5.8247656250000004</v>
      </c>
      <c r="G3403">
        <v>-2.03096740722656</v>
      </c>
      <c r="H3403">
        <v>6.1686889365081603</v>
      </c>
      <c r="I3403">
        <v>1.2352997546984901</v>
      </c>
      <c r="J3403">
        <f t="shared" si="54"/>
        <v>1.2352997546984901</v>
      </c>
      <c r="K3403" t="str" cm="1">
        <f t="array" ref="K3403">INDEX($P$5:$P$12,MATCH(MIN(ABS(MOD(J3403 - $Q$5:$Q$12 + PI(), 2*PI()) - PI())),ABS(MOD(J3403 - $Q$5:$Q$12 + PI(), 2*PI()) - PI()),0))</f>
        <v>E</v>
      </c>
      <c r="L3403">
        <v>1.30613415918662</v>
      </c>
      <c r="M3403">
        <v>7.3630555470784502</v>
      </c>
      <c r="N3403">
        <v>1.42673672570122</v>
      </c>
    </row>
    <row r="3404" spans="1:14" x14ac:dyDescent="0.3">
      <c r="A3404">
        <v>1684778</v>
      </c>
      <c r="B3404">
        <v>2023</v>
      </c>
      <c r="C3404">
        <v>5</v>
      </c>
      <c r="D3404">
        <v>22</v>
      </c>
      <c r="E3404">
        <v>2100</v>
      </c>
      <c r="F3404">
        <v>-5.81891784667968</v>
      </c>
      <c r="G3404">
        <v>-2.06653503417968</v>
      </c>
      <c r="H3404">
        <v>6.1749795104032001</v>
      </c>
      <c r="I3404">
        <v>1.2295491072958</v>
      </c>
      <c r="J3404">
        <f t="shared" si="54"/>
        <v>1.2295491072958</v>
      </c>
      <c r="K3404" t="str" cm="1">
        <f t="array" ref="K3404">INDEX($P$5:$P$12,MATCH(MIN(ABS(MOD(J3404 - $Q$5:$Q$12 + PI(), 2*PI()) - PI())),ABS(MOD(J3404 - $Q$5:$Q$12 + PI(), 2*PI()) - PI()),0))</f>
        <v>E</v>
      </c>
      <c r="L3404">
        <v>1.3115175026047901</v>
      </c>
      <c r="M3404">
        <v>7.3356113433837802</v>
      </c>
      <c r="N3404">
        <v>1.4350452423095701</v>
      </c>
    </row>
    <row r="3405" spans="1:14" x14ac:dyDescent="0.3">
      <c r="A3405">
        <v>1684782</v>
      </c>
      <c r="B3405">
        <v>2023</v>
      </c>
      <c r="C3405">
        <v>5</v>
      </c>
      <c r="D3405">
        <v>22</v>
      </c>
      <c r="E3405">
        <v>2200</v>
      </c>
      <c r="F3405">
        <v>-5.41011840820312</v>
      </c>
      <c r="G3405">
        <v>-2.0168823242187499</v>
      </c>
      <c r="H3405">
        <v>5.7738371556984802</v>
      </c>
      <c r="I3405">
        <v>1.2139574106829301</v>
      </c>
      <c r="J3405">
        <f t="shared" si="54"/>
        <v>1.2139574106829301</v>
      </c>
      <c r="K3405" t="str" cm="1">
        <f t="array" ref="K3405">INDEX($P$5:$P$12,MATCH(MIN(ABS(MOD(J3405 - $Q$5:$Q$12 + PI(), 2*PI()) - PI())),ABS(MOD(J3405 - $Q$5:$Q$12 + PI(), 2*PI()) - PI()),0))</f>
        <v>E</v>
      </c>
      <c r="L3405">
        <v>1.3179382360395699</v>
      </c>
      <c r="M3405">
        <v>7.3535501692030101</v>
      </c>
      <c r="N3405">
        <v>1.4355839623345199</v>
      </c>
    </row>
    <row r="3406" spans="1:14" x14ac:dyDescent="0.3">
      <c r="A3406">
        <v>1684785</v>
      </c>
      <c r="B3406">
        <v>2023</v>
      </c>
      <c r="C3406">
        <v>5</v>
      </c>
      <c r="D3406">
        <v>22</v>
      </c>
      <c r="E3406">
        <v>2300</v>
      </c>
      <c r="F3406">
        <v>-5.3887915039062504</v>
      </c>
      <c r="G3406">
        <v>-1.99263061523437</v>
      </c>
      <c r="H3406">
        <v>5.7454025656468497</v>
      </c>
      <c r="I3406">
        <v>1.21661592256859</v>
      </c>
      <c r="J3406">
        <f t="shared" si="54"/>
        <v>1.21661592256859</v>
      </c>
      <c r="K3406" t="str" cm="1">
        <f t="array" ref="K3406">INDEX($P$5:$P$12,MATCH(MIN(ABS(MOD(J3406 - $Q$5:$Q$12 + PI(), 2*PI()) - PI())),ABS(MOD(J3406 - $Q$5:$Q$12 + PI(), 2*PI()) - PI()),0))</f>
        <v>E</v>
      </c>
      <c r="L3406">
        <v>1.3241872547654101</v>
      </c>
      <c r="M3406">
        <v>7.3725345399644597</v>
      </c>
      <c r="N3406">
        <v>1.43630780114067</v>
      </c>
    </row>
    <row r="3407" spans="1:14" x14ac:dyDescent="0.3">
      <c r="A3407">
        <v>1684789</v>
      </c>
      <c r="B3407">
        <v>2023</v>
      </c>
      <c r="C3407">
        <v>5</v>
      </c>
      <c r="D3407">
        <v>22</v>
      </c>
      <c r="E3407">
        <v>0</v>
      </c>
      <c r="F3407">
        <v>-5.5186328124999999</v>
      </c>
      <c r="G3407">
        <v>-2.3909094238281199</v>
      </c>
      <c r="H3407">
        <v>6.0142959681206003</v>
      </c>
      <c r="I3407">
        <v>1.1619644935025699</v>
      </c>
      <c r="J3407">
        <f t="shared" si="54"/>
        <v>1.1619644935025699</v>
      </c>
      <c r="K3407" t="str" cm="1">
        <f t="array" ref="K3407">INDEX($P$5:$P$12,MATCH(MIN(ABS(MOD(J3407 - $Q$5:$Q$12 + PI(), 2*PI()) - PI())),ABS(MOD(J3407 - $Q$5:$Q$12 + PI(), 2*PI()) - PI()),0))</f>
        <v>NE</v>
      </c>
      <c r="L3407">
        <v>1.1148511935390999</v>
      </c>
      <c r="M3407">
        <v>7.17574564615885</v>
      </c>
      <c r="N3407">
        <v>1.4863453971014999</v>
      </c>
    </row>
    <row r="3408" spans="1:14" x14ac:dyDescent="0.3">
      <c r="A3408">
        <v>1684792</v>
      </c>
      <c r="B3408">
        <v>2023</v>
      </c>
      <c r="C3408">
        <v>5</v>
      </c>
      <c r="D3408">
        <v>22</v>
      </c>
      <c r="E3408">
        <v>100</v>
      </c>
      <c r="F3408">
        <v>-5.2766229248046796</v>
      </c>
      <c r="G3408">
        <v>-2.1597241210937499</v>
      </c>
      <c r="H3408">
        <v>5.7015048688752801</v>
      </c>
      <c r="I3408">
        <v>1.1822981239532899</v>
      </c>
      <c r="J3408">
        <f t="shared" si="54"/>
        <v>1.1822981239532899</v>
      </c>
      <c r="K3408" t="str" cm="1">
        <f t="array" ref="K3408">INDEX($P$5:$P$12,MATCH(MIN(ABS(MOD(J3408 - $Q$5:$Q$12 + PI(), 2*PI()) - PI())),ABS(MOD(J3408 - $Q$5:$Q$12 + PI(), 2*PI()) - PI()),0))</f>
        <v>E</v>
      </c>
      <c r="L3408">
        <v>1.12373674174411</v>
      </c>
      <c r="M3408">
        <v>7.1923153135511599</v>
      </c>
      <c r="N3408">
        <v>1.47298028733995</v>
      </c>
    </row>
    <row r="3409" spans="1:14" x14ac:dyDescent="0.3">
      <c r="A3409">
        <v>1684796</v>
      </c>
      <c r="B3409">
        <v>2023</v>
      </c>
      <c r="C3409">
        <v>5</v>
      </c>
      <c r="D3409">
        <v>22</v>
      </c>
      <c r="E3409">
        <v>200</v>
      </c>
      <c r="F3409">
        <v>-5.1546179199218702</v>
      </c>
      <c r="G3409">
        <v>-1.9446813964843701</v>
      </c>
      <c r="H3409">
        <v>5.5092532737397404</v>
      </c>
      <c r="I3409">
        <v>1.21003722811806</v>
      </c>
      <c r="J3409">
        <f t="shared" si="54"/>
        <v>1.21003722811806</v>
      </c>
      <c r="K3409" t="str" cm="1">
        <f t="array" ref="K3409">INDEX($P$5:$P$12,MATCH(MIN(ABS(MOD(J3409 - $Q$5:$Q$12 + PI(), 2*PI()) - PI())),ABS(MOD(J3409 - $Q$5:$Q$12 + PI(), 2*PI()) - PI()),0))</f>
        <v>E</v>
      </c>
      <c r="L3409">
        <v>1.1329517525666499</v>
      </c>
      <c r="M3409">
        <v>7.2220023473103803</v>
      </c>
      <c r="N3409">
        <v>1.4581840303208999</v>
      </c>
    </row>
    <row r="3410" spans="1:14" x14ac:dyDescent="0.3">
      <c r="A3410">
        <v>1684800</v>
      </c>
      <c r="B3410">
        <v>2023</v>
      </c>
      <c r="C3410">
        <v>5</v>
      </c>
      <c r="D3410">
        <v>23</v>
      </c>
      <c r="E3410">
        <v>300</v>
      </c>
      <c r="F3410">
        <v>-5.3617932128906203</v>
      </c>
      <c r="G3410">
        <v>-1.7407501220703101</v>
      </c>
      <c r="H3410">
        <v>5.6372899025407301</v>
      </c>
      <c r="I3410">
        <v>1.2568736070644699</v>
      </c>
      <c r="J3410">
        <f t="shared" si="54"/>
        <v>1.2568736070644699</v>
      </c>
      <c r="K3410" t="str" cm="1">
        <f t="array" ref="K3410">INDEX($P$5:$P$12,MATCH(MIN(ABS(MOD(J3410 - $Q$5:$Q$12 + PI(), 2*PI()) - PI())),ABS(MOD(J3410 - $Q$5:$Q$12 + PI(), 2*PI()) - PI()),0))</f>
        <v>E</v>
      </c>
      <c r="L3410">
        <v>1.3486162539006299</v>
      </c>
      <c r="M3410">
        <v>7.4406365288628402</v>
      </c>
      <c r="N3410">
        <v>1.4396795696682401</v>
      </c>
    </row>
    <row r="3411" spans="1:14" x14ac:dyDescent="0.3">
      <c r="A3411">
        <v>1684803</v>
      </c>
      <c r="B3411">
        <v>2023</v>
      </c>
      <c r="C3411">
        <v>5</v>
      </c>
      <c r="D3411">
        <v>23</v>
      </c>
      <c r="E3411">
        <v>400</v>
      </c>
      <c r="F3411">
        <v>-5.35978637695312</v>
      </c>
      <c r="G3411">
        <v>-1.9193774414062501</v>
      </c>
      <c r="H3411">
        <v>5.6930940418327403</v>
      </c>
      <c r="I3411">
        <v>1.2269175010350799</v>
      </c>
      <c r="J3411">
        <f t="shared" si="54"/>
        <v>1.2269175010350799</v>
      </c>
      <c r="K3411" t="str" cm="1">
        <f t="array" ref="K3411">INDEX($P$5:$P$12,MATCH(MIN(ABS(MOD(J3411 - $Q$5:$Q$12 + PI(), 2*PI()) - PI())),ABS(MOD(J3411 - $Q$5:$Q$12 + PI(), 2*PI()) - PI()),0))</f>
        <v>E</v>
      </c>
      <c r="L3411">
        <v>1.35358704407527</v>
      </c>
      <c r="M3411">
        <v>7.4578711191813101</v>
      </c>
      <c r="N3411">
        <v>1.4400465223524299</v>
      </c>
    </row>
    <row r="3412" spans="1:14" x14ac:dyDescent="0.3">
      <c r="A3412">
        <v>1684807</v>
      </c>
      <c r="B3412">
        <v>2023</v>
      </c>
      <c r="C3412">
        <v>5</v>
      </c>
      <c r="D3412">
        <v>23</v>
      </c>
      <c r="E3412">
        <v>500</v>
      </c>
      <c r="F3412">
        <v>-5.4281823730468703</v>
      </c>
      <c r="G3412">
        <v>-2.1170581054687498</v>
      </c>
      <c r="H3412">
        <v>5.8264138968140298</v>
      </c>
      <c r="I3412">
        <v>1.19892954272129</v>
      </c>
      <c r="J3412">
        <f t="shared" si="54"/>
        <v>1.19892954272129</v>
      </c>
      <c r="K3412" t="str" cm="1">
        <f t="array" ref="K3412">INDEX($P$5:$P$12,MATCH(MIN(ABS(MOD(J3412 - $Q$5:$Q$12 + PI(), 2*PI()) - PI())),ABS(MOD(J3412 - $Q$5:$Q$12 + PI(), 2*PI()) - PI()),0))</f>
        <v>E</v>
      </c>
      <c r="L3412">
        <v>1.3572947265355499</v>
      </c>
      <c r="M3412">
        <v>7.4700298309326101</v>
      </c>
      <c r="N3412">
        <v>1.4409379959106401</v>
      </c>
    </row>
    <row r="3413" spans="1:14" x14ac:dyDescent="0.3">
      <c r="A3413">
        <v>1684810</v>
      </c>
      <c r="B3413">
        <v>2023</v>
      </c>
      <c r="C3413">
        <v>5</v>
      </c>
      <c r="D3413">
        <v>23</v>
      </c>
      <c r="E3413">
        <v>600</v>
      </c>
      <c r="F3413">
        <v>-5.4750372314453104</v>
      </c>
      <c r="G3413">
        <v>-2.39193237304687</v>
      </c>
      <c r="H3413">
        <v>5.9747278735472102</v>
      </c>
      <c r="I3413">
        <v>1.1589066873782901</v>
      </c>
      <c r="J3413">
        <f t="shared" si="54"/>
        <v>1.1589066873782901</v>
      </c>
      <c r="K3413" t="str" cm="1">
        <f t="array" ref="K3413">INDEX($P$5:$P$12,MATCH(MIN(ABS(MOD(J3413 - $Q$5:$Q$12 + PI(), 2*PI()) - PI())),ABS(MOD(J3413 - $Q$5:$Q$12 + PI(), 2*PI()) - PI()),0))</f>
        <v>NE</v>
      </c>
      <c r="L3413">
        <v>1.3591661594242299</v>
      </c>
      <c r="M3413">
        <v>7.4633991453382702</v>
      </c>
      <c r="N3413">
        <v>1.4444978502061601</v>
      </c>
    </row>
    <row r="3414" spans="1:14" x14ac:dyDescent="0.3">
      <c r="A3414">
        <v>1684814</v>
      </c>
      <c r="B3414">
        <v>2023</v>
      </c>
      <c r="C3414">
        <v>5</v>
      </c>
      <c r="D3414">
        <v>23</v>
      </c>
      <c r="E3414">
        <v>700</v>
      </c>
      <c r="F3414">
        <v>-5.6769287109375002</v>
      </c>
      <c r="G3414">
        <v>-2.69173400878906</v>
      </c>
      <c r="H3414">
        <v>6.2827503183827096</v>
      </c>
      <c r="I3414">
        <v>1.12803911631955</v>
      </c>
      <c r="J3414">
        <f t="shared" si="54"/>
        <v>1.12803911631955</v>
      </c>
      <c r="K3414" t="str" cm="1">
        <f t="array" ref="K3414">INDEX($P$5:$P$12,MATCH(MIN(ABS(MOD(J3414 - $Q$5:$Q$12 + PI(), 2*PI()) - PI())),ABS(MOD(J3414 - $Q$5:$Q$12 + PI(), 2*PI()) - PI()),0))</f>
        <v>NE</v>
      </c>
      <c r="L3414">
        <v>1.3585880463329301</v>
      </c>
      <c r="M3414">
        <v>7.4399565590752497</v>
      </c>
      <c r="N3414">
        <v>1.45091321733262</v>
      </c>
    </row>
    <row r="3415" spans="1:14" x14ac:dyDescent="0.3">
      <c r="A3415">
        <v>1684818</v>
      </c>
      <c r="B3415">
        <v>2023</v>
      </c>
      <c r="C3415">
        <v>5</v>
      </c>
      <c r="D3415">
        <v>23</v>
      </c>
      <c r="E3415">
        <v>800</v>
      </c>
      <c r="F3415">
        <v>-5.9605633544921801</v>
      </c>
      <c r="G3415">
        <v>-2.9865393066406201</v>
      </c>
      <c r="H3415">
        <v>6.6669132687492301</v>
      </c>
      <c r="I3415">
        <v>1.10630919966726</v>
      </c>
      <c r="J3415">
        <f t="shared" si="54"/>
        <v>1.10630919966726</v>
      </c>
      <c r="K3415" t="str" cm="1">
        <f t="array" ref="K3415">INDEX($P$5:$P$12,MATCH(MIN(ABS(MOD(J3415 - $Q$5:$Q$12 + PI(), 2*PI()) - PI())),ABS(MOD(J3415 - $Q$5:$Q$12 + PI(), 2*PI()) - PI()),0))</f>
        <v>NE</v>
      </c>
      <c r="L3415">
        <v>1.3551617120464701</v>
      </c>
      <c r="M3415">
        <v>7.3832401699489996</v>
      </c>
      <c r="N3415">
        <v>1.4628925323486299</v>
      </c>
    </row>
    <row r="3416" spans="1:14" x14ac:dyDescent="0.3">
      <c r="A3416">
        <v>1684821</v>
      </c>
      <c r="B3416">
        <v>2023</v>
      </c>
      <c r="C3416">
        <v>5</v>
      </c>
      <c r="D3416">
        <v>23</v>
      </c>
      <c r="E3416">
        <v>900</v>
      </c>
      <c r="F3416">
        <v>-6.3561334228515598</v>
      </c>
      <c r="G3416">
        <v>-3.0489630126953098</v>
      </c>
      <c r="H3416">
        <v>7.0495820827815603</v>
      </c>
      <c r="I3416">
        <v>1.1235296921148099</v>
      </c>
      <c r="J3416">
        <f t="shared" si="54"/>
        <v>1.1235296921148099</v>
      </c>
      <c r="K3416" t="str" cm="1">
        <f t="array" ref="K3416">INDEX($P$5:$P$12,MATCH(MIN(ABS(MOD(J3416 - $Q$5:$Q$12 + PI(), 2*PI()) - PI())),ABS(MOD(J3416 - $Q$5:$Q$12 + PI(), 2*PI()) - PI()),0))</f>
        <v>NE</v>
      </c>
      <c r="L3416">
        <v>1.3496312437734199</v>
      </c>
      <c r="M3416">
        <v>7.2919840282864001</v>
      </c>
      <c r="N3416">
        <v>1.48191346062554</v>
      </c>
    </row>
    <row r="3417" spans="1:14" x14ac:dyDescent="0.3">
      <c r="A3417">
        <v>1684825</v>
      </c>
      <c r="B3417">
        <v>2023</v>
      </c>
      <c r="C3417">
        <v>5</v>
      </c>
      <c r="D3417">
        <v>23</v>
      </c>
      <c r="E3417">
        <v>1000</v>
      </c>
      <c r="F3417">
        <v>-6.3691674804687501</v>
      </c>
      <c r="G3417">
        <v>-2.3712518310546802</v>
      </c>
      <c r="H3417">
        <v>6.7962585030692297</v>
      </c>
      <c r="I3417">
        <v>1.21439339224873</v>
      </c>
      <c r="J3417">
        <f t="shared" si="54"/>
        <v>1.21439339224873</v>
      </c>
      <c r="K3417" t="str" cm="1">
        <f t="array" ref="K3417">INDEX($P$5:$P$12,MATCH(MIN(ABS(MOD(J3417 - $Q$5:$Q$12 + PI(), 2*PI()) - PI())),ABS(MOD(J3417 - $Q$5:$Q$12 + PI(), 2*PI()) - PI()),0))</f>
        <v>E</v>
      </c>
      <c r="L3417">
        <v>1.3531129718105499</v>
      </c>
      <c r="M3417">
        <v>7.2426315943399997</v>
      </c>
      <c r="N3417">
        <v>1.49378320905897</v>
      </c>
    </row>
    <row r="3418" spans="1:14" x14ac:dyDescent="0.3">
      <c r="A3418">
        <v>1684828</v>
      </c>
      <c r="B3418">
        <v>2023</v>
      </c>
      <c r="C3418">
        <v>5</v>
      </c>
      <c r="D3418">
        <v>23</v>
      </c>
      <c r="E3418">
        <v>1100</v>
      </c>
      <c r="F3418">
        <v>-6.1860357666015604</v>
      </c>
      <c r="G3418">
        <v>-1.9317919921875</v>
      </c>
      <c r="H3418">
        <v>6.4806526528393302</v>
      </c>
      <c r="I3418">
        <v>1.2681094319308499</v>
      </c>
      <c r="J3418">
        <f t="shared" si="54"/>
        <v>1.2681094319308499</v>
      </c>
      <c r="K3418" t="str" cm="1">
        <f t="array" ref="K3418">INDEX($P$5:$P$12,MATCH(MIN(ABS(MOD(J3418 - $Q$5:$Q$12 + PI(), 2*PI()) - PI())),ABS(MOD(J3418 - $Q$5:$Q$12 + PI(), 2*PI()) - PI()),0))</f>
        <v>E</v>
      </c>
      <c r="L3418">
        <v>1.36077287410055</v>
      </c>
      <c r="M3418">
        <v>7.2376729117499403</v>
      </c>
      <c r="N3418">
        <v>1.49730788336859</v>
      </c>
    </row>
    <row r="3419" spans="1:14" x14ac:dyDescent="0.3">
      <c r="A3419">
        <v>1684832</v>
      </c>
      <c r="B3419">
        <v>2023</v>
      </c>
      <c r="C3419">
        <v>5</v>
      </c>
      <c r="D3419">
        <v>23</v>
      </c>
      <c r="E3419">
        <v>1200</v>
      </c>
      <c r="F3419">
        <v>-5.91846008300781</v>
      </c>
      <c r="G3419">
        <v>-1.6230450439453099</v>
      </c>
      <c r="H3419">
        <v>6.1369736001413804</v>
      </c>
      <c r="I3419">
        <v>1.3031420754034</v>
      </c>
      <c r="J3419">
        <f t="shared" si="54"/>
        <v>1.3031420754034</v>
      </c>
      <c r="K3419" t="str" cm="1">
        <f t="array" ref="K3419">INDEX($P$5:$P$12,MATCH(MIN(ABS(MOD(J3419 - $Q$5:$Q$12 + PI(), 2*PI()) - PI())),ABS(MOD(J3419 - $Q$5:$Q$12 + PI(), 2*PI()) - PI()),0))</f>
        <v>E</v>
      </c>
      <c r="L3419">
        <v>1.3702672505214399</v>
      </c>
      <c r="M3419">
        <v>7.2717103958129803</v>
      </c>
      <c r="N3419">
        <v>1.49227004581027</v>
      </c>
    </row>
    <row r="3420" spans="1:14" x14ac:dyDescent="0.3">
      <c r="A3420">
        <v>1684836</v>
      </c>
      <c r="B3420">
        <v>2023</v>
      </c>
      <c r="C3420">
        <v>5</v>
      </c>
      <c r="D3420">
        <v>23</v>
      </c>
      <c r="E3420">
        <v>1300</v>
      </c>
      <c r="F3420">
        <v>-5.5396936035156203</v>
      </c>
      <c r="G3420">
        <v>-1.48270080566406</v>
      </c>
      <c r="H3420">
        <v>5.73468455104104</v>
      </c>
      <c r="I3420">
        <v>1.3092758048650699</v>
      </c>
      <c r="J3420">
        <f t="shared" si="54"/>
        <v>1.3092758048650699</v>
      </c>
      <c r="K3420" t="str" cm="1">
        <f t="array" ref="K3420">INDEX($P$5:$P$12,MATCH(MIN(ABS(MOD(J3420 - $Q$5:$Q$12 + PI(), 2*PI()) - PI())),ABS(MOD(J3420 - $Q$5:$Q$12 + PI(), 2*PI()) - PI()),0))</f>
        <v>E</v>
      </c>
      <c r="L3420">
        <v>1.3795307604664899</v>
      </c>
      <c r="M3420">
        <v>7.3301036622789102</v>
      </c>
      <c r="N3420">
        <v>1.4817792044745499</v>
      </c>
    </row>
    <row r="3421" spans="1:14" x14ac:dyDescent="0.3">
      <c r="A3421">
        <v>1684839</v>
      </c>
      <c r="B3421">
        <v>2023</v>
      </c>
      <c r="C3421">
        <v>5</v>
      </c>
      <c r="D3421">
        <v>23</v>
      </c>
      <c r="E3421">
        <v>1400</v>
      </c>
      <c r="F3421">
        <v>-5.3208026123046803</v>
      </c>
      <c r="G3421">
        <v>-1.62853088378906</v>
      </c>
      <c r="H3421">
        <v>5.5644454601121902</v>
      </c>
      <c r="I3421">
        <v>1.2737813026429901</v>
      </c>
      <c r="J3421">
        <f t="shared" si="54"/>
        <v>1.2737813026429901</v>
      </c>
      <c r="K3421" t="str" cm="1">
        <f t="array" ref="K3421">INDEX($P$5:$P$12,MATCH(MIN(ABS(MOD(J3421 - $Q$5:$Q$12 + PI(), 2*PI()) - PI())),ABS(MOD(J3421 - $Q$5:$Q$12 + PI(), 2*PI()) - PI()),0))</f>
        <v>E</v>
      </c>
      <c r="L3421">
        <v>1.3877510510311999</v>
      </c>
      <c r="M3421">
        <v>7.3936283323499801</v>
      </c>
      <c r="N3421">
        <v>1.46949428982204</v>
      </c>
    </row>
    <row r="3422" spans="1:14" x14ac:dyDescent="0.3">
      <c r="A3422">
        <v>1684843</v>
      </c>
      <c r="B3422">
        <v>2023</v>
      </c>
      <c r="C3422">
        <v>5</v>
      </c>
      <c r="D3422">
        <v>23</v>
      </c>
      <c r="E3422">
        <v>1500</v>
      </c>
      <c r="F3422">
        <v>-5.1386712646484298</v>
      </c>
      <c r="G3422">
        <v>-1.9578271484375001</v>
      </c>
      <c r="H3422">
        <v>5.4990025922236496</v>
      </c>
      <c r="I3422">
        <v>1.2067769089332001</v>
      </c>
      <c r="J3422">
        <f t="shared" si="54"/>
        <v>1.2067769089332001</v>
      </c>
      <c r="K3422" t="str" cm="1">
        <f t="array" ref="K3422">INDEX($P$5:$P$12,MATCH(MIN(ABS(MOD(J3422 - $Q$5:$Q$12 + PI(), 2*PI()) - PI())),ABS(MOD(J3422 - $Q$5:$Q$12 + PI(), 2*PI()) - PI()),0))</f>
        <v>E</v>
      </c>
      <c r="L3422">
        <v>1.39405123204064</v>
      </c>
      <c r="M3422">
        <v>7.44845517476399</v>
      </c>
      <c r="N3422">
        <v>1.45773728688557</v>
      </c>
    </row>
    <row r="3423" spans="1:14" x14ac:dyDescent="0.3">
      <c r="A3423">
        <v>1684846</v>
      </c>
      <c r="B3423">
        <v>2023</v>
      </c>
      <c r="C3423">
        <v>5</v>
      </c>
      <c r="D3423">
        <v>23</v>
      </c>
      <c r="E3423">
        <v>1600</v>
      </c>
      <c r="F3423">
        <v>-5.0728619384765601</v>
      </c>
      <c r="G3423">
        <v>-2.1851397705078099</v>
      </c>
      <c r="H3423">
        <v>5.52347391262954</v>
      </c>
      <c r="I3423">
        <v>1.16406472932266</v>
      </c>
      <c r="J3423">
        <f t="shared" si="54"/>
        <v>1.16406472932266</v>
      </c>
      <c r="K3423" t="str" cm="1">
        <f t="array" ref="K3423">INDEX($P$5:$P$12,MATCH(MIN(ABS(MOD(J3423 - $Q$5:$Q$12 + PI(), 2*PI()) - PI())),ABS(MOD(J3423 - $Q$5:$Q$12 + PI(), 2*PI()) - PI()),0))</f>
        <v>NE</v>
      </c>
      <c r="L3423">
        <v>1.39904826914735</v>
      </c>
      <c r="M3423">
        <v>7.4961032867431596</v>
      </c>
      <c r="N3423">
        <v>1.4464588165283201</v>
      </c>
    </row>
    <row r="3424" spans="1:14" x14ac:dyDescent="0.3">
      <c r="A3424">
        <v>1684850</v>
      </c>
      <c r="B3424">
        <v>2023</v>
      </c>
      <c r="C3424">
        <v>5</v>
      </c>
      <c r="D3424">
        <v>23</v>
      </c>
      <c r="E3424">
        <v>1700</v>
      </c>
      <c r="F3424">
        <v>-4.9507568359374998</v>
      </c>
      <c r="G3424">
        <v>-2.3891375732421798</v>
      </c>
      <c r="H3424">
        <v>5.4970875554660203</v>
      </c>
      <c r="I3424">
        <v>1.1211813645956299</v>
      </c>
      <c r="J3424">
        <f t="shared" si="54"/>
        <v>1.1211813645956299</v>
      </c>
      <c r="K3424" t="str" cm="1">
        <f t="array" ref="K3424">INDEX($P$5:$P$12,MATCH(MIN(ABS(MOD(J3424 - $Q$5:$Q$12 + PI(), 2*PI()) - PI())),ABS(MOD(J3424 - $Q$5:$Q$12 + PI(), 2*PI()) - PI()),0))</f>
        <v>NE</v>
      </c>
      <c r="L3424">
        <v>1.40275284458637</v>
      </c>
      <c r="M3424">
        <v>7.5327042473686996</v>
      </c>
      <c r="N3424">
        <v>1.436402214898</v>
      </c>
    </row>
    <row r="3425" spans="1:14" x14ac:dyDescent="0.3">
      <c r="A3425">
        <v>1684854</v>
      </c>
      <c r="B3425">
        <v>2023</v>
      </c>
      <c r="C3425">
        <v>5</v>
      </c>
      <c r="D3425">
        <v>23</v>
      </c>
      <c r="E3425">
        <v>1800</v>
      </c>
      <c r="F3425">
        <v>-4.8614428710937503</v>
      </c>
      <c r="G3425">
        <v>-2.6138037109374999</v>
      </c>
      <c r="H3425">
        <v>5.5195648948281102</v>
      </c>
      <c r="I3425">
        <v>1.077476488162</v>
      </c>
      <c r="J3425">
        <f t="shared" si="54"/>
        <v>1.077476488162</v>
      </c>
      <c r="K3425" t="str" cm="1">
        <f t="array" ref="K3425">INDEX($P$5:$P$12,MATCH(MIN(ABS(MOD(J3425 - $Q$5:$Q$12 + PI(), 2*PI()) - PI())),ABS(MOD(J3425 - $Q$5:$Q$12 + PI(), 2*PI()) - PI()),0))</f>
        <v>NE</v>
      </c>
      <c r="L3425">
        <v>1.40576810516324</v>
      </c>
      <c r="M3425">
        <v>7.5628498925103003</v>
      </c>
      <c r="N3425">
        <v>1.42681630452473</v>
      </c>
    </row>
    <row r="3426" spans="1:14" x14ac:dyDescent="0.3">
      <c r="A3426">
        <v>1684857</v>
      </c>
      <c r="B3426">
        <v>2023</v>
      </c>
      <c r="C3426">
        <v>5</v>
      </c>
      <c r="D3426">
        <v>23</v>
      </c>
      <c r="E3426">
        <v>1900</v>
      </c>
      <c r="F3426">
        <v>-4.7484796142578096</v>
      </c>
      <c r="G3426">
        <v>-2.76853576660156</v>
      </c>
      <c r="H3426">
        <v>5.49662159312191</v>
      </c>
      <c r="I3426">
        <v>1.04294356205778</v>
      </c>
      <c r="J3426">
        <f t="shared" si="54"/>
        <v>1.04294356205778</v>
      </c>
      <c r="K3426" t="str" cm="1">
        <f t="array" ref="K3426">INDEX($P$5:$P$12,MATCH(MIN(ABS(MOD(J3426 - $Q$5:$Q$12 + PI(), 2*PI()) - PI())),ABS(MOD(J3426 - $Q$5:$Q$12 + PI(), 2*PI()) - PI()),0))</f>
        <v>NE</v>
      </c>
      <c r="L3426">
        <v>1.407875908394</v>
      </c>
      <c r="M3426">
        <v>7.5836322572496204</v>
      </c>
      <c r="N3426">
        <v>1.418212890625</v>
      </c>
    </row>
    <row r="3427" spans="1:14" x14ac:dyDescent="0.3">
      <c r="A3427">
        <v>1684861</v>
      </c>
      <c r="B3427">
        <v>2023</v>
      </c>
      <c r="C3427">
        <v>5</v>
      </c>
      <c r="D3427">
        <v>23</v>
      </c>
      <c r="E3427">
        <v>2000</v>
      </c>
      <c r="F3427">
        <v>-4.8565802001953102</v>
      </c>
      <c r="G3427">
        <v>-2.9552020263671799</v>
      </c>
      <c r="H3427">
        <v>5.6850321245859101</v>
      </c>
      <c r="I3427">
        <v>1.0241543179654899</v>
      </c>
      <c r="J3427">
        <f t="shared" si="54"/>
        <v>1.0241543179654899</v>
      </c>
      <c r="K3427" t="str" cm="1">
        <f t="array" ref="K3427">INDEX($P$5:$P$12,MATCH(MIN(ABS(MOD(J3427 - $Q$5:$Q$12 + PI(), 2*PI()) - PI())),ABS(MOD(J3427 - $Q$5:$Q$12 + PI(), 2*PI()) - PI()),0))</f>
        <v>NE</v>
      </c>
      <c r="L3427">
        <v>1.4089334200721899</v>
      </c>
      <c r="M3427">
        <v>7.5914819505479603</v>
      </c>
      <c r="N3427">
        <v>1.41105906168619</v>
      </c>
    </row>
    <row r="3428" spans="1:14" x14ac:dyDescent="0.3">
      <c r="A3428">
        <v>1684864</v>
      </c>
      <c r="B3428">
        <v>2023</v>
      </c>
      <c r="C3428">
        <v>5</v>
      </c>
      <c r="D3428">
        <v>23</v>
      </c>
      <c r="E3428">
        <v>2100</v>
      </c>
      <c r="F3428">
        <v>-4.9849182128906202</v>
      </c>
      <c r="G3428">
        <v>-3.1510333251953102</v>
      </c>
      <c r="H3428">
        <v>5.8973231729064999</v>
      </c>
      <c r="I3428">
        <v>1.0070981426583201</v>
      </c>
      <c r="J3428">
        <f t="shared" si="54"/>
        <v>1.0070981426583201</v>
      </c>
      <c r="K3428" t="str" cm="1">
        <f t="array" ref="K3428">INDEX($P$5:$P$12,MATCH(MIN(ABS(MOD(J3428 - $Q$5:$Q$12 + PI(), 2*PI()) - PI())),ABS(MOD(J3428 - $Q$5:$Q$12 + PI(), 2*PI()) - PI()),0))</f>
        <v>NE</v>
      </c>
      <c r="L3428">
        <v>1.40744302635414</v>
      </c>
      <c r="M3428">
        <v>7.5744319491916201</v>
      </c>
      <c r="N3428">
        <v>1.4072508282131599</v>
      </c>
    </row>
    <row r="3429" spans="1:14" x14ac:dyDescent="0.3">
      <c r="A3429">
        <v>1684868</v>
      </c>
      <c r="B3429">
        <v>2023</v>
      </c>
      <c r="C3429">
        <v>5</v>
      </c>
      <c r="D3429">
        <v>23</v>
      </c>
      <c r="E3429">
        <v>2200</v>
      </c>
      <c r="F3429">
        <v>-5.1849298095703098</v>
      </c>
      <c r="G3429">
        <v>-2.9477172851562501</v>
      </c>
      <c r="H3429">
        <v>5.9642714830379502</v>
      </c>
      <c r="I3429">
        <v>1.0538483458847201</v>
      </c>
      <c r="J3429">
        <f t="shared" si="54"/>
        <v>1.0538483458847201</v>
      </c>
      <c r="K3429" t="str" cm="1">
        <f t="array" ref="K3429">INDEX($P$5:$P$12,MATCH(MIN(ABS(MOD(J3429 - $Q$5:$Q$12 + PI(), 2*PI()) - PI())),ABS(MOD(J3429 - $Q$5:$Q$12 + PI(), 2*PI()) - PI()),0))</f>
        <v>NE</v>
      </c>
      <c r="L3429">
        <v>1.40630242404994</v>
      </c>
      <c r="M3429">
        <v>7.5199385748969103</v>
      </c>
      <c r="N3429">
        <v>1.39468055301242</v>
      </c>
    </row>
    <row r="3430" spans="1:14" x14ac:dyDescent="0.3">
      <c r="A3430">
        <v>1684872</v>
      </c>
      <c r="B3430">
        <v>2023</v>
      </c>
      <c r="C3430">
        <v>5</v>
      </c>
      <c r="D3430">
        <v>23</v>
      </c>
      <c r="E3430">
        <v>2300</v>
      </c>
      <c r="F3430">
        <v>-5.1788415527343696</v>
      </c>
      <c r="G3430">
        <v>-2.81063293457031</v>
      </c>
      <c r="H3430">
        <v>5.8923728090829002</v>
      </c>
      <c r="I3430">
        <v>1.0735637128469699</v>
      </c>
      <c r="J3430">
        <f t="shared" si="54"/>
        <v>1.0735637128469699</v>
      </c>
      <c r="K3430" t="str" cm="1">
        <f t="array" ref="K3430">INDEX($P$5:$P$12,MATCH(MIN(ABS(MOD(J3430 - $Q$5:$Q$12 + PI(), 2*PI()) - PI())),ABS(MOD(J3430 - $Q$5:$Q$12 + PI(), 2*PI()) - PI()),0))</f>
        <v>NE</v>
      </c>
      <c r="L3430">
        <v>1.4067298318142201</v>
      </c>
      <c r="M3430">
        <v>7.4999782774183403</v>
      </c>
      <c r="N3430">
        <v>1.3931025399102099</v>
      </c>
    </row>
    <row r="3431" spans="1:14" x14ac:dyDescent="0.3">
      <c r="A3431">
        <v>1684875</v>
      </c>
      <c r="B3431">
        <v>2023</v>
      </c>
      <c r="C3431">
        <v>5</v>
      </c>
      <c r="D3431">
        <v>23</v>
      </c>
      <c r="E3431">
        <v>0</v>
      </c>
      <c r="F3431">
        <v>-5.4188177490234297</v>
      </c>
      <c r="G3431">
        <v>-1.9120556640624999</v>
      </c>
      <c r="H3431">
        <v>5.7462633649707398</v>
      </c>
      <c r="I3431">
        <v>1.2315805540559399</v>
      </c>
      <c r="J3431">
        <f t="shared" si="54"/>
        <v>1.2315805540559399</v>
      </c>
      <c r="K3431" t="str" cm="1">
        <f t="array" ref="K3431">INDEX($P$5:$P$12,MATCH(MIN(ABS(MOD(J3431 - $Q$5:$Q$12 + PI(), 2*PI()) - PI())),ABS(MOD(J3431 - $Q$5:$Q$12 + PI(), 2*PI()) - PI()),0))</f>
        <v>E</v>
      </c>
      <c r="L3431">
        <v>1.3303282675137</v>
      </c>
      <c r="M3431">
        <v>7.3883177439371703</v>
      </c>
      <c r="N3431">
        <v>1.43755891587999</v>
      </c>
    </row>
    <row r="3432" spans="1:14" x14ac:dyDescent="0.3">
      <c r="A3432">
        <v>1684879</v>
      </c>
      <c r="B3432">
        <v>2023</v>
      </c>
      <c r="C3432">
        <v>5</v>
      </c>
      <c r="D3432">
        <v>23</v>
      </c>
      <c r="E3432">
        <v>100</v>
      </c>
      <c r="F3432">
        <v>-5.3958874511718697</v>
      </c>
      <c r="G3432">
        <v>-1.8110302734374999</v>
      </c>
      <c r="H3432">
        <v>5.6916985195125296</v>
      </c>
      <c r="I3432">
        <v>1.24697877137056</v>
      </c>
      <c r="J3432">
        <f t="shared" si="54"/>
        <v>1.24697877137056</v>
      </c>
      <c r="K3432" t="str" cm="1">
        <f t="array" ref="K3432">INDEX($P$5:$P$12,MATCH(MIN(ABS(MOD(J3432 - $Q$5:$Q$12 + PI(), 2*PI()) - PI())),ABS(MOD(J3432 - $Q$5:$Q$12 + PI(), 2*PI()) - PI()),0))</f>
        <v>E</v>
      </c>
      <c r="L3432">
        <v>1.33655032913117</v>
      </c>
      <c r="M3432">
        <v>7.4065003924899599</v>
      </c>
      <c r="N3432">
        <v>1.4382739596896701</v>
      </c>
    </row>
    <row r="3433" spans="1:14" x14ac:dyDescent="0.3">
      <c r="A3433">
        <v>1684882</v>
      </c>
      <c r="B3433">
        <v>2023</v>
      </c>
      <c r="C3433">
        <v>5</v>
      </c>
      <c r="D3433">
        <v>23</v>
      </c>
      <c r="E3433">
        <v>200</v>
      </c>
      <c r="F3433">
        <v>-5.3816436767578102</v>
      </c>
      <c r="G3433">
        <v>-1.6944775390625</v>
      </c>
      <c r="H3433">
        <v>5.6421044650001502</v>
      </c>
      <c r="I3433">
        <v>1.2657606363371801</v>
      </c>
      <c r="J3433">
        <f t="shared" si="54"/>
        <v>1.2657606363371801</v>
      </c>
      <c r="K3433" t="str" cm="1">
        <f t="array" ref="K3433">INDEX($P$5:$P$12,MATCH(MIN(ABS(MOD(J3433 - $Q$5:$Q$12 + PI(), 2*PI()) - PI())),ABS(MOD(J3433 - $Q$5:$Q$12 + PI(), 2*PI()) - PI()),0))</f>
        <v>E</v>
      </c>
      <c r="L3433">
        <v>1.3429661209226</v>
      </c>
      <c r="M3433">
        <v>7.4243900510999801</v>
      </c>
      <c r="N3433">
        <v>1.43893845876057</v>
      </c>
    </row>
    <row r="3434" spans="1:14" x14ac:dyDescent="0.3">
      <c r="A3434">
        <v>1684886</v>
      </c>
      <c r="B3434">
        <v>2023</v>
      </c>
      <c r="C3434">
        <v>5</v>
      </c>
      <c r="D3434">
        <v>24</v>
      </c>
      <c r="E3434">
        <v>300</v>
      </c>
      <c r="F3434">
        <v>-4.2500054931640596</v>
      </c>
      <c r="G3434">
        <v>-2.76437194824218</v>
      </c>
      <c r="H3434">
        <v>5.06994072550685</v>
      </c>
      <c r="I3434">
        <v>0.99411212243979397</v>
      </c>
      <c r="J3434">
        <f t="shared" si="54"/>
        <v>0.99411212243979397</v>
      </c>
      <c r="K3434" t="str" cm="1">
        <f t="array" ref="K3434">INDEX($P$5:$P$12,MATCH(MIN(ABS(MOD(J3434 - $Q$5:$Q$12 + PI(), 2*PI()) - PI())),ABS(MOD(J3434 - $Q$5:$Q$12 + PI(), 2*PI()) - PI()),0))</f>
        <v>NE</v>
      </c>
      <c r="L3434">
        <v>1.4184846401870099</v>
      </c>
      <c r="M3434">
        <v>7.5594361623128199</v>
      </c>
      <c r="N3434">
        <v>1.36246840159098</v>
      </c>
    </row>
    <row r="3435" spans="1:14" x14ac:dyDescent="0.3">
      <c r="A3435">
        <v>1684890</v>
      </c>
      <c r="B3435">
        <v>2023</v>
      </c>
      <c r="C3435">
        <v>5</v>
      </c>
      <c r="D3435">
        <v>24</v>
      </c>
      <c r="E3435">
        <v>400</v>
      </c>
      <c r="F3435">
        <v>-4.0265661621093702</v>
      </c>
      <c r="G3435">
        <v>-2.86875549316406</v>
      </c>
      <c r="H3435">
        <v>4.9439855519007301</v>
      </c>
      <c r="I3435">
        <v>0.95175875352154804</v>
      </c>
      <c r="J3435">
        <f t="shared" si="54"/>
        <v>0.95175875352154804</v>
      </c>
      <c r="K3435" t="str" cm="1">
        <f t="array" ref="K3435">INDEX($P$5:$P$12,MATCH(MIN(ABS(MOD(J3435 - $Q$5:$Q$12 + PI(), 2*PI()) - PI())),ABS(MOD(J3435 - $Q$5:$Q$12 + PI(), 2*PI()) - PI()),0))</f>
        <v>NE</v>
      </c>
      <c r="L3435">
        <v>1.4221419001306601</v>
      </c>
      <c r="M3435">
        <v>7.5925045013427699</v>
      </c>
      <c r="N3435">
        <v>1.35088496738009</v>
      </c>
    </row>
    <row r="3436" spans="1:14" x14ac:dyDescent="0.3">
      <c r="A3436">
        <v>1684893</v>
      </c>
      <c r="B3436">
        <v>2023</v>
      </c>
      <c r="C3436">
        <v>5</v>
      </c>
      <c r="D3436">
        <v>24</v>
      </c>
      <c r="E3436">
        <v>500</v>
      </c>
      <c r="F3436">
        <v>-3.9505303955078102</v>
      </c>
      <c r="G3436">
        <v>-3.0293182373046799</v>
      </c>
      <c r="H3436">
        <v>4.9782988448563303</v>
      </c>
      <c r="I3436">
        <v>0.91662141894311799</v>
      </c>
      <c r="J3436">
        <f t="shared" si="54"/>
        <v>0.91662141894311799</v>
      </c>
      <c r="K3436" t="str" cm="1">
        <f t="array" ref="K3436">INDEX($P$5:$P$12,MATCH(MIN(ABS(MOD(J3436 - $Q$5:$Q$12 + PI(), 2*PI()) - PI())),ABS(MOD(J3436 - $Q$5:$Q$12 + PI(), 2*PI()) - PI()),0))</f>
        <v>NE</v>
      </c>
      <c r="L3436">
        <v>1.4246987123212</v>
      </c>
      <c r="M3436">
        <v>7.6147287156846701</v>
      </c>
      <c r="N3436">
        <v>1.3404236899481801</v>
      </c>
    </row>
    <row r="3437" spans="1:14" x14ac:dyDescent="0.3">
      <c r="A3437">
        <v>1684897</v>
      </c>
      <c r="B3437">
        <v>2023</v>
      </c>
      <c r="C3437">
        <v>5</v>
      </c>
      <c r="D3437">
        <v>24</v>
      </c>
      <c r="E3437">
        <v>600</v>
      </c>
      <c r="F3437">
        <v>-3.6596881103515599</v>
      </c>
      <c r="G3437">
        <v>-3.2945214843750001</v>
      </c>
      <c r="H3437">
        <v>4.9241434662341996</v>
      </c>
      <c r="I3437">
        <v>0.83786013603854004</v>
      </c>
      <c r="J3437">
        <f t="shared" si="54"/>
        <v>0.83786013603854004</v>
      </c>
      <c r="K3437" t="str" cm="1">
        <f t="array" ref="K3437">INDEX($P$5:$P$12,MATCH(MIN(ABS(MOD(J3437 - $Q$5:$Q$12 + PI(), 2*PI()) - PI())),ABS(MOD(J3437 - $Q$5:$Q$12 + PI(), 2*PI()) - PI()),0))</f>
        <v>NE</v>
      </c>
      <c r="L3437">
        <v>1.42594897768096</v>
      </c>
      <c r="M3437">
        <v>7.6267533832126198</v>
      </c>
      <c r="N3437">
        <v>1.3308677673339799</v>
      </c>
    </row>
    <row r="3438" spans="1:14" x14ac:dyDescent="0.3">
      <c r="A3438">
        <v>1684900</v>
      </c>
      <c r="B3438">
        <v>2023</v>
      </c>
      <c r="C3438">
        <v>5</v>
      </c>
      <c r="D3438">
        <v>24</v>
      </c>
      <c r="E3438">
        <v>700</v>
      </c>
      <c r="F3438">
        <v>-3.6245605468750002</v>
      </c>
      <c r="G3438">
        <v>-3.6696600341796799</v>
      </c>
      <c r="H3438">
        <v>5.1578914223176904</v>
      </c>
      <c r="I3438">
        <v>0.77921533520848696</v>
      </c>
      <c r="J3438">
        <f t="shared" si="54"/>
        <v>0.77921533520848696</v>
      </c>
      <c r="K3438" t="str" cm="1">
        <f t="array" ref="K3438">INDEX($P$5:$P$12,MATCH(MIN(ABS(MOD(J3438 - $Q$5:$Q$12 + PI(), 2*PI()) - PI())),ABS(MOD(J3438 - $Q$5:$Q$12 + PI(), 2*PI()) - PI()),0))</f>
        <v>NE</v>
      </c>
      <c r="L3438">
        <v>1.42432838497629</v>
      </c>
      <c r="M3438">
        <v>7.6202615102132096</v>
      </c>
      <c r="N3438">
        <v>1.3234808180067199</v>
      </c>
    </row>
    <row r="3439" spans="1:14" x14ac:dyDescent="0.3">
      <c r="A3439">
        <v>1684904</v>
      </c>
      <c r="B3439">
        <v>2023</v>
      </c>
      <c r="C3439">
        <v>5</v>
      </c>
      <c r="D3439">
        <v>24</v>
      </c>
      <c r="E3439">
        <v>800</v>
      </c>
      <c r="F3439">
        <v>-4.0443530273437496</v>
      </c>
      <c r="G3439">
        <v>-4.08278686523437</v>
      </c>
      <c r="H3439">
        <v>5.74681998993485</v>
      </c>
      <c r="I3439">
        <v>0.78066912564378099</v>
      </c>
      <c r="J3439">
        <f t="shared" si="54"/>
        <v>0.78066912564378099</v>
      </c>
      <c r="K3439" t="str" cm="1">
        <f t="array" ref="K3439">INDEX($P$5:$P$12,MATCH(MIN(ABS(MOD(J3439 - $Q$5:$Q$12 + PI(), 2*PI()) - PI())),ABS(MOD(J3439 - $Q$5:$Q$12 + PI(), 2*PI()) - PI()),0))</f>
        <v>NE</v>
      </c>
      <c r="L3439">
        <v>1.41736643802664</v>
      </c>
      <c r="M3439">
        <v>7.5720177756415401</v>
      </c>
      <c r="N3439">
        <v>1.32140753004286</v>
      </c>
    </row>
    <row r="3440" spans="1:14" x14ac:dyDescent="0.3">
      <c r="A3440">
        <v>1684908</v>
      </c>
      <c r="B3440">
        <v>2023</v>
      </c>
      <c r="C3440">
        <v>5</v>
      </c>
      <c r="D3440">
        <v>24</v>
      </c>
      <c r="E3440">
        <v>900</v>
      </c>
      <c r="F3440">
        <v>-4.2808325195312502</v>
      </c>
      <c r="G3440">
        <v>-4.2345751953124999</v>
      </c>
      <c r="H3440">
        <v>6.0213913794929601</v>
      </c>
      <c r="I3440">
        <v>0.79083030132647403</v>
      </c>
      <c r="J3440">
        <f t="shared" si="54"/>
        <v>0.79083030132647403</v>
      </c>
      <c r="K3440" t="str" cm="1">
        <f t="array" ref="K3440">INDEX($P$5:$P$12,MATCH(MIN(ABS(MOD(J3440 - $Q$5:$Q$12 + PI(), 2*PI()) - PI())),ABS(MOD(J3440 - $Q$5:$Q$12 + PI(), 2*PI()) - PI()),0))</f>
        <v>NE</v>
      </c>
      <c r="L3440">
        <v>1.40473941480618</v>
      </c>
      <c r="M3440">
        <v>7.48699474334716</v>
      </c>
      <c r="N3440">
        <v>1.32667552100287</v>
      </c>
    </row>
    <row r="3441" spans="1:14" x14ac:dyDescent="0.3">
      <c r="A3441">
        <v>1684911</v>
      </c>
      <c r="B3441">
        <v>2023</v>
      </c>
      <c r="C3441">
        <v>5</v>
      </c>
      <c r="D3441">
        <v>24</v>
      </c>
      <c r="E3441">
        <v>1000</v>
      </c>
      <c r="F3441">
        <v>-4.2612689208984298</v>
      </c>
      <c r="G3441">
        <v>-3.4375732421874998</v>
      </c>
      <c r="H3441">
        <v>5.4749723845530402</v>
      </c>
      <c r="I3441">
        <v>0.891982268962351</v>
      </c>
      <c r="J3441">
        <f t="shared" si="54"/>
        <v>0.891982268962351</v>
      </c>
      <c r="K3441" t="str" cm="1">
        <f t="array" ref="K3441">INDEX($P$5:$P$12,MATCH(MIN(ABS(MOD(J3441 - $Q$5:$Q$12 + PI(), 2*PI()) - PI())),ABS(MOD(J3441 - $Q$5:$Q$12 + PI(), 2*PI()) - PI()),0))</f>
        <v>NE</v>
      </c>
      <c r="L3441">
        <v>1.4040068679623301</v>
      </c>
      <c r="M3441">
        <v>7.4702327516343798</v>
      </c>
      <c r="N3441">
        <v>1.32074716356065</v>
      </c>
    </row>
    <row r="3442" spans="1:14" x14ac:dyDescent="0.3">
      <c r="A3442">
        <v>1684915</v>
      </c>
      <c r="B3442">
        <v>2023</v>
      </c>
      <c r="C3442">
        <v>5</v>
      </c>
      <c r="D3442">
        <v>24</v>
      </c>
      <c r="E3442">
        <v>1100</v>
      </c>
      <c r="F3442">
        <v>-4.4064990234375001</v>
      </c>
      <c r="G3442">
        <v>-3.2355950927734298</v>
      </c>
      <c r="H3442">
        <v>5.4668372253008499</v>
      </c>
      <c r="I3442">
        <v>0.93743349119598796</v>
      </c>
      <c r="J3442">
        <f t="shared" si="54"/>
        <v>0.93743349119598796</v>
      </c>
      <c r="K3442" t="str" cm="1">
        <f t="array" ref="K3442">INDEX($P$5:$P$12,MATCH(MIN(ABS(MOD(J3442 - $Q$5:$Q$12 + PI(), 2*PI()) - PI())),ABS(MOD(J3442 - $Q$5:$Q$12 + PI(), 2*PI()) - PI()),0))</f>
        <v>NE</v>
      </c>
      <c r="L3442">
        <v>1.40629257035391</v>
      </c>
      <c r="M3442">
        <v>7.4606184429592499</v>
      </c>
      <c r="N3442">
        <v>1.3131286833021301</v>
      </c>
    </row>
    <row r="3443" spans="1:14" x14ac:dyDescent="0.3">
      <c r="A3443">
        <v>1684918</v>
      </c>
      <c r="B3443">
        <v>2023</v>
      </c>
      <c r="C3443">
        <v>5</v>
      </c>
      <c r="D3443">
        <v>24</v>
      </c>
      <c r="E3443">
        <v>1200</v>
      </c>
      <c r="F3443">
        <v>-4.8583209228515596</v>
      </c>
      <c r="G3443">
        <v>-3.09442504882812</v>
      </c>
      <c r="H3443">
        <v>5.7600997015878201</v>
      </c>
      <c r="I3443">
        <v>1.00366194202319</v>
      </c>
      <c r="J3443">
        <f t="shared" si="54"/>
        <v>1.00366194202319</v>
      </c>
      <c r="K3443" t="str" cm="1">
        <f t="array" ref="K3443">INDEX($P$5:$P$12,MATCH(MIN(ABS(MOD(J3443 - $Q$5:$Q$12 + PI(), 2*PI()) - PI())),ABS(MOD(J3443 - $Q$5:$Q$12 + PI(), 2*PI()) - PI()),0))</f>
        <v>NE</v>
      </c>
      <c r="L3443">
        <v>1.4081493558565901</v>
      </c>
      <c r="M3443">
        <v>7.4351556566026398</v>
      </c>
      <c r="N3443">
        <v>1.30755752987331</v>
      </c>
    </row>
    <row r="3444" spans="1:14" x14ac:dyDescent="0.3">
      <c r="A3444">
        <v>1684922</v>
      </c>
      <c r="B3444">
        <v>2023</v>
      </c>
      <c r="C3444">
        <v>5</v>
      </c>
      <c r="D3444">
        <v>24</v>
      </c>
      <c r="E3444">
        <v>1300</v>
      </c>
      <c r="F3444">
        <v>-5.0732391357421802</v>
      </c>
      <c r="G3444">
        <v>-2.8401574707031201</v>
      </c>
      <c r="H3444">
        <v>5.8141422227889201</v>
      </c>
      <c r="I3444">
        <v>1.0604365283405499</v>
      </c>
      <c r="J3444">
        <f t="shared" si="54"/>
        <v>1.0604365283405499</v>
      </c>
      <c r="K3444" t="str" cm="1">
        <f t="array" ref="K3444">INDEX($P$5:$P$12,MATCH(MIN(ABS(MOD(J3444 - $Q$5:$Q$12 + PI(), 2*PI()) - PI())),ABS(MOD(J3444 - $Q$5:$Q$12 + PI(), 2*PI()) - PI()),0))</f>
        <v>NE</v>
      </c>
      <c r="L3444">
        <v>1.41172074365042</v>
      </c>
      <c r="M3444">
        <v>7.4098535113864399</v>
      </c>
      <c r="N3444">
        <v>1.3018705579969601</v>
      </c>
    </row>
    <row r="3445" spans="1:14" x14ac:dyDescent="0.3">
      <c r="A3445">
        <v>1684926</v>
      </c>
      <c r="B3445">
        <v>2023</v>
      </c>
      <c r="C3445">
        <v>5</v>
      </c>
      <c r="D3445">
        <v>24</v>
      </c>
      <c r="E3445">
        <v>1400</v>
      </c>
      <c r="F3445">
        <v>-4.8834661865234299</v>
      </c>
      <c r="G3445">
        <v>-2.4569165039062502</v>
      </c>
      <c r="H3445">
        <v>5.4666882755544597</v>
      </c>
      <c r="I3445">
        <v>1.1046644954246401</v>
      </c>
      <c r="J3445">
        <f t="shared" si="54"/>
        <v>1.1046644954246401</v>
      </c>
      <c r="K3445" t="str" cm="1">
        <f t="array" ref="K3445">INDEX($P$5:$P$12,MATCH(MIN(ABS(MOD(J3445 - $Q$5:$Q$12 + PI(), 2*PI()) - PI())),ABS(MOD(J3445 - $Q$5:$Q$12 + PI(), 2*PI()) - PI()),0))</f>
        <v>NE</v>
      </c>
      <c r="L3445">
        <v>1.4180678554764099</v>
      </c>
      <c r="M3445">
        <v>7.4041379292805898</v>
      </c>
      <c r="N3445">
        <v>1.2930015987820001</v>
      </c>
    </row>
    <row r="3446" spans="1:14" x14ac:dyDescent="0.3">
      <c r="A3446">
        <v>1684929</v>
      </c>
      <c r="B3446">
        <v>2023</v>
      </c>
      <c r="C3446">
        <v>5</v>
      </c>
      <c r="D3446">
        <v>24</v>
      </c>
      <c r="E3446">
        <v>1500</v>
      </c>
      <c r="F3446">
        <v>-4.45477294921875</v>
      </c>
      <c r="G3446">
        <v>-2.24310974121093</v>
      </c>
      <c r="H3446">
        <v>4.9876390547238296</v>
      </c>
      <c r="I3446">
        <v>1.10432907995337</v>
      </c>
      <c r="J3446">
        <f t="shared" si="54"/>
        <v>1.10432907995337</v>
      </c>
      <c r="K3446" t="str" cm="1">
        <f t="array" ref="K3446">INDEX($P$5:$P$12,MATCH(MIN(ABS(MOD(J3446 - $Q$5:$Q$12 + PI(), 2*PI()) - PI())),ABS(MOD(J3446 - $Q$5:$Q$12 + PI(), 2*PI()) - PI()),0))</f>
        <v>NE</v>
      </c>
      <c r="L3446">
        <v>1.4271357710347401</v>
      </c>
      <c r="M3446">
        <v>7.4324399100409604</v>
      </c>
      <c r="N3446">
        <v>1.27871333228217</v>
      </c>
    </row>
    <row r="3447" spans="1:14" x14ac:dyDescent="0.3">
      <c r="A3447">
        <v>1684933</v>
      </c>
      <c r="B3447">
        <v>2023</v>
      </c>
      <c r="C3447">
        <v>5</v>
      </c>
      <c r="D3447">
        <v>24</v>
      </c>
      <c r="E3447">
        <v>1600</v>
      </c>
      <c r="F3447">
        <v>-4.0793402099609297</v>
      </c>
      <c r="G3447">
        <v>-2.11430603027343</v>
      </c>
      <c r="H3447">
        <v>4.5947041839768898</v>
      </c>
      <c r="I3447">
        <v>1.0926192187936099</v>
      </c>
      <c r="J3447">
        <f t="shared" si="54"/>
        <v>1.0926192187936099</v>
      </c>
      <c r="K3447" t="str" cm="1">
        <f t="array" ref="K3447">INDEX($P$5:$P$12,MATCH(MIN(ABS(MOD(J3447 - $Q$5:$Q$12 + PI(), 2*PI()) - PI())),ABS(MOD(J3447 - $Q$5:$Q$12 + PI(), 2*PI()) - PI()),0))</f>
        <v>NE</v>
      </c>
      <c r="L3447">
        <v>1.4372212212642199</v>
      </c>
      <c r="M3447">
        <v>7.48120466868082</v>
      </c>
      <c r="N3447">
        <v>1.2614376280042801</v>
      </c>
    </row>
    <row r="3448" spans="1:14" x14ac:dyDescent="0.3">
      <c r="A3448">
        <v>1684936</v>
      </c>
      <c r="B3448">
        <v>2023</v>
      </c>
      <c r="C3448">
        <v>5</v>
      </c>
      <c r="D3448">
        <v>24</v>
      </c>
      <c r="E3448">
        <v>1700</v>
      </c>
      <c r="F3448">
        <v>-3.6602099609374998</v>
      </c>
      <c r="G3448">
        <v>-2.2717797851562498</v>
      </c>
      <c r="H3448">
        <v>4.3079136888278802</v>
      </c>
      <c r="I3448">
        <v>1.0153173191881999</v>
      </c>
      <c r="J3448">
        <f t="shared" si="54"/>
        <v>1.0153173191881999</v>
      </c>
      <c r="K3448" t="str" cm="1">
        <f t="array" ref="K3448">INDEX($P$5:$P$12,MATCH(MIN(ABS(MOD(J3448 - $Q$5:$Q$12 + PI(), 2*PI()) - PI())),ABS(MOD(J3448 - $Q$5:$Q$12 + PI(), 2*PI()) - PI()),0))</f>
        <v>NE</v>
      </c>
      <c r="L3448">
        <v>1.4469200988661499</v>
      </c>
      <c r="M3448">
        <v>7.5321174197726704</v>
      </c>
      <c r="N3448">
        <v>1.2436807420518601</v>
      </c>
    </row>
    <row r="3449" spans="1:14" x14ac:dyDescent="0.3">
      <c r="A3449">
        <v>1684940</v>
      </c>
      <c r="B3449">
        <v>2023</v>
      </c>
      <c r="C3449">
        <v>5</v>
      </c>
      <c r="D3449">
        <v>24</v>
      </c>
      <c r="E3449">
        <v>1800</v>
      </c>
      <c r="F3449">
        <v>-3.21148986816406</v>
      </c>
      <c r="G3449">
        <v>-2.5606494140625</v>
      </c>
      <c r="H3449">
        <v>4.1073826940107496</v>
      </c>
      <c r="I3449">
        <v>0.89767942595792505</v>
      </c>
      <c r="J3449">
        <f t="shared" si="54"/>
        <v>0.89767942595792505</v>
      </c>
      <c r="K3449" t="str" cm="1">
        <f t="array" ref="K3449">INDEX($P$5:$P$12,MATCH(MIN(ABS(MOD(J3449 - $Q$5:$Q$12 + PI(), 2*PI()) - PI())),ABS(MOD(J3449 - $Q$5:$Q$12 + PI(), 2*PI()) - PI()),0))</f>
        <v>NE</v>
      </c>
      <c r="L3449">
        <v>1.4554745569663099</v>
      </c>
      <c r="M3449">
        <v>7.5782986746893899</v>
      </c>
      <c r="N3449">
        <v>1.2265890969170401</v>
      </c>
    </row>
    <row r="3450" spans="1:14" x14ac:dyDescent="0.3">
      <c r="A3450">
        <v>1684944</v>
      </c>
      <c r="B3450">
        <v>2023</v>
      </c>
      <c r="C3450">
        <v>5</v>
      </c>
      <c r="D3450">
        <v>24</v>
      </c>
      <c r="E3450">
        <v>1900</v>
      </c>
      <c r="F3450">
        <v>-2.9489575195312501</v>
      </c>
      <c r="G3450">
        <v>-2.8866101074218702</v>
      </c>
      <c r="H3450">
        <v>4.1266049440514596</v>
      </c>
      <c r="I3450">
        <v>0.79608179247469701</v>
      </c>
      <c r="J3450">
        <f t="shared" si="54"/>
        <v>0.79608179247469701</v>
      </c>
      <c r="K3450" t="str" cm="1">
        <f t="array" ref="K3450">INDEX($P$5:$P$12,MATCH(MIN(ABS(MOD(J3450 - $Q$5:$Q$12 + PI(), 2*PI()) - PI())),ABS(MOD(J3450 - $Q$5:$Q$12 + PI(), 2*PI()) - PI()),0))</f>
        <v>NE</v>
      </c>
      <c r="L3450">
        <v>1.46253649081955</v>
      </c>
      <c r="M3450">
        <v>7.6125364303588796</v>
      </c>
      <c r="N3450">
        <v>1.21111392974853</v>
      </c>
    </row>
    <row r="3451" spans="1:14" x14ac:dyDescent="0.3">
      <c r="A3451">
        <v>1684947</v>
      </c>
      <c r="B3451">
        <v>2023</v>
      </c>
      <c r="C3451">
        <v>5</v>
      </c>
      <c r="D3451">
        <v>24</v>
      </c>
      <c r="E3451">
        <v>2000</v>
      </c>
      <c r="F3451">
        <v>-3.0638439941406199</v>
      </c>
      <c r="G3451">
        <v>-3.1936303710937501</v>
      </c>
      <c r="H3451">
        <v>4.4256541852706901</v>
      </c>
      <c r="I3451">
        <v>0.76466012065718902</v>
      </c>
      <c r="J3451">
        <f t="shared" si="54"/>
        <v>0.76466012065718902</v>
      </c>
      <c r="K3451" t="str" cm="1">
        <f t="array" ref="K3451">INDEX($P$5:$P$12,MATCH(MIN(ABS(MOD(J3451 - $Q$5:$Q$12 + PI(), 2*PI()) - PI())),ABS(MOD(J3451 - $Q$5:$Q$12 + PI(), 2*PI()) - PI()),0))</f>
        <v>NE</v>
      </c>
      <c r="L3451">
        <v>1.46700533431006</v>
      </c>
      <c r="M3451">
        <v>7.6285405688815597</v>
      </c>
      <c r="N3451">
        <v>1.1979380713568699</v>
      </c>
    </row>
    <row r="3452" spans="1:14" x14ac:dyDescent="0.3">
      <c r="A3452">
        <v>1684951</v>
      </c>
      <c r="B3452">
        <v>2023</v>
      </c>
      <c r="C3452">
        <v>5</v>
      </c>
      <c r="D3452">
        <v>24</v>
      </c>
      <c r="E3452">
        <v>2100</v>
      </c>
      <c r="F3452">
        <v>-3.2756097412109302</v>
      </c>
      <c r="G3452">
        <v>-3.5219458007812499</v>
      </c>
      <c r="H3452">
        <v>4.8097527379644598</v>
      </c>
      <c r="I3452">
        <v>0.74917509635913904</v>
      </c>
      <c r="J3452">
        <f t="shared" si="54"/>
        <v>0.74917509635913904</v>
      </c>
      <c r="K3452" t="str" cm="1">
        <f t="array" ref="K3452">INDEX($P$5:$P$12,MATCH(MIN(ABS(MOD(J3452 - $Q$5:$Q$12 + PI(), 2*PI()) - PI())),ABS(MOD(J3452 - $Q$5:$Q$12 + PI(), 2*PI()) - PI()),0))</f>
        <v>NE</v>
      </c>
      <c r="L3452">
        <v>1.46741445503485</v>
      </c>
      <c r="M3452">
        <v>7.6048903995090003</v>
      </c>
      <c r="N3452">
        <v>1.1852010091145799</v>
      </c>
    </row>
    <row r="3453" spans="1:14" x14ac:dyDescent="0.3">
      <c r="A3453">
        <v>1684954</v>
      </c>
      <c r="B3453">
        <v>2023</v>
      </c>
      <c r="C3453">
        <v>5</v>
      </c>
      <c r="D3453">
        <v>24</v>
      </c>
      <c r="E3453">
        <v>2200</v>
      </c>
      <c r="F3453">
        <v>-3.5253887939453099</v>
      </c>
      <c r="G3453">
        <v>-3.5130151367187499</v>
      </c>
      <c r="H3453">
        <v>4.9769108389934198</v>
      </c>
      <c r="I3453">
        <v>0.78715618191997005</v>
      </c>
      <c r="J3453">
        <f t="shared" si="54"/>
        <v>0.78715618191997005</v>
      </c>
      <c r="K3453" t="str" cm="1">
        <f t="array" ref="K3453">INDEX($P$5:$P$12,MATCH(MIN(ABS(MOD(J3453 - $Q$5:$Q$12 + PI(), 2*PI()) - PI())),ABS(MOD(J3453 - $Q$5:$Q$12 + PI(), 2*PI()) - PI()),0))</f>
        <v>NE</v>
      </c>
      <c r="L3453">
        <v>1.46594181572407</v>
      </c>
      <c r="M3453">
        <v>7.58455170525444</v>
      </c>
      <c r="N3453">
        <v>1.1760147942437</v>
      </c>
    </row>
    <row r="3454" spans="1:14" x14ac:dyDescent="0.3">
      <c r="A3454">
        <v>1684958</v>
      </c>
      <c r="B3454">
        <v>2023</v>
      </c>
      <c r="C3454">
        <v>5</v>
      </c>
      <c r="D3454">
        <v>24</v>
      </c>
      <c r="E3454">
        <v>2300</v>
      </c>
      <c r="F3454">
        <v>-3.54537475585937</v>
      </c>
      <c r="G3454">
        <v>-3.8233966064453102</v>
      </c>
      <c r="H3454">
        <v>5.2142155469123397</v>
      </c>
      <c r="I3454">
        <v>0.74768630818936399</v>
      </c>
      <c r="J3454">
        <f t="shared" si="54"/>
        <v>0.74768630818936399</v>
      </c>
      <c r="K3454" t="str" cm="1">
        <f t="array" ref="K3454">INDEX($P$5:$P$12,MATCH(MIN(ABS(MOD(J3454 - $Q$5:$Q$12 + PI(), 2*PI()) - PI())),ABS(MOD(J3454 - $Q$5:$Q$12 + PI(), 2*PI()) - PI()),0))</f>
        <v>NE</v>
      </c>
      <c r="L3454">
        <v>1.4599481645561001</v>
      </c>
      <c r="M3454">
        <v>7.5352713267008404</v>
      </c>
      <c r="N3454">
        <v>1.17124186621771</v>
      </c>
    </row>
    <row r="3455" spans="1:14" x14ac:dyDescent="0.3">
      <c r="A3455">
        <v>1684962</v>
      </c>
      <c r="B3455">
        <v>2023</v>
      </c>
      <c r="C3455">
        <v>5</v>
      </c>
      <c r="D3455">
        <v>24</v>
      </c>
      <c r="E3455">
        <v>0</v>
      </c>
      <c r="F3455">
        <v>-5.0294311523437498</v>
      </c>
      <c r="G3455">
        <v>-2.6686553955078098</v>
      </c>
      <c r="H3455">
        <v>5.6935840501514203</v>
      </c>
      <c r="I3455">
        <v>1.0829633570612001</v>
      </c>
      <c r="J3455">
        <f t="shared" si="54"/>
        <v>1.0829633570612001</v>
      </c>
      <c r="K3455" t="str" cm="1">
        <f t="array" ref="K3455">INDEX($P$5:$P$12,MATCH(MIN(ABS(MOD(J3455 - $Q$5:$Q$12 + PI(), 2*PI()) - PI())),ABS(MOD(J3455 - $Q$5:$Q$12 + PI(), 2*PI()) - PI()),0))</f>
        <v>NE</v>
      </c>
      <c r="L3455">
        <v>1.4080863573014699</v>
      </c>
      <c r="M3455">
        <v>7.49600897894965</v>
      </c>
      <c r="N3455">
        <v>1.38886600070529</v>
      </c>
    </row>
    <row r="3456" spans="1:14" x14ac:dyDescent="0.3">
      <c r="A3456">
        <v>1684965</v>
      </c>
      <c r="B3456">
        <v>2023</v>
      </c>
      <c r="C3456">
        <v>5</v>
      </c>
      <c r="D3456">
        <v>24</v>
      </c>
      <c r="E3456">
        <v>100</v>
      </c>
      <c r="F3456">
        <v>-4.7768078613281197</v>
      </c>
      <c r="G3456">
        <v>-2.5569476318359299</v>
      </c>
      <c r="H3456">
        <v>5.4181061761465603</v>
      </c>
      <c r="I3456">
        <v>1.0793217388873599</v>
      </c>
      <c r="J3456">
        <f t="shared" si="54"/>
        <v>1.0793217388873599</v>
      </c>
      <c r="K3456" t="str" cm="1">
        <f t="array" ref="K3456">INDEX($P$5:$P$12,MATCH(MIN(ABS(MOD(J3456 - $Q$5:$Q$12 + PI(), 2*PI()) - PI())),ABS(MOD(J3456 - $Q$5:$Q$12 + PI(), 2*PI()) - PI()),0))</f>
        <v>NE</v>
      </c>
      <c r="L3456">
        <v>1.41129372056497</v>
      </c>
      <c r="M3456">
        <v>7.5096780988905101</v>
      </c>
      <c r="N3456">
        <v>1.3816258112589499</v>
      </c>
    </row>
    <row r="3457" spans="1:14" x14ac:dyDescent="0.3">
      <c r="A3457">
        <v>1684969</v>
      </c>
      <c r="B3457">
        <v>2023</v>
      </c>
      <c r="C3457">
        <v>5</v>
      </c>
      <c r="D3457">
        <v>24</v>
      </c>
      <c r="E3457">
        <v>200</v>
      </c>
      <c r="F3457">
        <v>-4.5648590087890604</v>
      </c>
      <c r="G3457">
        <v>-2.6139739990234299</v>
      </c>
      <c r="H3457">
        <v>5.26030396818408</v>
      </c>
      <c r="I3457">
        <v>1.0507451894445301</v>
      </c>
      <c r="J3457">
        <f t="shared" si="54"/>
        <v>1.0507451894445301</v>
      </c>
      <c r="K3457" t="str" cm="1">
        <f t="array" ref="K3457">INDEX($P$5:$P$12,MATCH(MIN(ABS(MOD(J3457 - $Q$5:$Q$12 + PI(), 2*PI()) - PI())),ABS(MOD(J3457 - $Q$5:$Q$12 + PI(), 2*PI()) - PI()),0))</f>
        <v>NE</v>
      </c>
      <c r="L3457">
        <v>1.4146714669568701</v>
      </c>
      <c r="M3457">
        <v>7.5276294284396696</v>
      </c>
      <c r="N3457">
        <v>1.3733435736762101</v>
      </c>
    </row>
    <row r="3458" spans="1:14" x14ac:dyDescent="0.3">
      <c r="A3458">
        <v>1684972</v>
      </c>
      <c r="B3458">
        <v>2023</v>
      </c>
      <c r="C3458">
        <v>5</v>
      </c>
      <c r="D3458">
        <v>25</v>
      </c>
      <c r="E3458">
        <v>300</v>
      </c>
      <c r="F3458">
        <v>-3.5342041015625001</v>
      </c>
      <c r="G3458">
        <v>-3.9041210937500002</v>
      </c>
      <c r="H3458">
        <v>5.2661902876904101</v>
      </c>
      <c r="I3458">
        <v>0.73570788025567502</v>
      </c>
      <c r="J3458">
        <f t="shared" si="54"/>
        <v>0.73570788025567502</v>
      </c>
      <c r="K3458" t="str" cm="1">
        <f t="array" ref="K3458">INDEX($P$5:$P$12,MATCH(MIN(ABS(MOD(J3458 - $Q$5:$Q$12 + PI(), 2*PI()) - PI())),ABS(MOD(J3458 - $Q$5:$Q$12 + PI(), 2*PI()) - PI()),0))</f>
        <v>NE</v>
      </c>
      <c r="L3458">
        <v>1.42417782760266</v>
      </c>
      <c r="M3458">
        <v>7.33001232147216</v>
      </c>
      <c r="N3458">
        <v>1.16129705641004</v>
      </c>
    </row>
    <row r="3459" spans="1:14" x14ac:dyDescent="0.3">
      <c r="A3459">
        <v>1684976</v>
      </c>
      <c r="B3459">
        <v>2023</v>
      </c>
      <c r="C3459">
        <v>5</v>
      </c>
      <c r="D3459">
        <v>25</v>
      </c>
      <c r="E3459">
        <v>400</v>
      </c>
      <c r="F3459">
        <v>-3.43250427246093</v>
      </c>
      <c r="G3459">
        <v>-3.95379638671875</v>
      </c>
      <c r="H3459">
        <v>5.2358945222466797</v>
      </c>
      <c r="I3459">
        <v>0.71493945702289297</v>
      </c>
      <c r="J3459">
        <f t="shared" ref="J3459:J3522" si="55">IF(I3459&lt;0,I3459+2*PI(),I3459)</f>
        <v>0.71493945702289297</v>
      </c>
      <c r="K3459" t="str" cm="1">
        <f t="array" ref="K3459">INDEX($P$5:$P$12,MATCH(MIN(ABS(MOD(J3459 - $Q$5:$Q$12 + PI(), 2*PI()) - PI())),ABS(MOD(J3459 - $Q$5:$Q$12 + PI(), 2*PI()) - PI()),0))</f>
        <v>NE</v>
      </c>
      <c r="L3459">
        <v>1.4164230871871799</v>
      </c>
      <c r="M3459">
        <v>7.2990230984157902</v>
      </c>
      <c r="N3459">
        <v>1.1584836112128301</v>
      </c>
    </row>
    <row r="3460" spans="1:14" x14ac:dyDescent="0.3">
      <c r="A3460">
        <v>1684980</v>
      </c>
      <c r="B3460">
        <v>2023</v>
      </c>
      <c r="C3460">
        <v>5</v>
      </c>
      <c r="D3460">
        <v>25</v>
      </c>
      <c r="E3460">
        <v>500</v>
      </c>
      <c r="F3460">
        <v>-3.6205798339843702</v>
      </c>
      <c r="G3460">
        <v>-3.9668286132812498</v>
      </c>
      <c r="H3460">
        <v>5.3706915366087697</v>
      </c>
      <c r="I3460">
        <v>0.73979514562165205</v>
      </c>
      <c r="J3460">
        <f t="shared" si="55"/>
        <v>0.73979514562165205</v>
      </c>
      <c r="K3460" t="str" cm="1">
        <f t="array" ref="K3460">INDEX($P$5:$P$12,MATCH(MIN(ABS(MOD(J3460 - $Q$5:$Q$12 + PI(), 2*PI()) - PI())),ABS(MOD(J3460 - $Q$5:$Q$12 + PI(), 2*PI()) - PI()),0))</f>
        <v>NE</v>
      </c>
      <c r="L3460">
        <v>1.40733478365117</v>
      </c>
      <c r="M3460">
        <v>7.2639592488606697</v>
      </c>
      <c r="N3460">
        <v>1.1571432749430299</v>
      </c>
    </row>
    <row r="3461" spans="1:14" x14ac:dyDescent="0.3">
      <c r="A3461">
        <v>1684983</v>
      </c>
      <c r="B3461">
        <v>2023</v>
      </c>
      <c r="C3461">
        <v>5</v>
      </c>
      <c r="D3461">
        <v>25</v>
      </c>
      <c r="E3461">
        <v>600</v>
      </c>
      <c r="F3461">
        <v>-3.7013293457031202</v>
      </c>
      <c r="G3461">
        <v>-3.9233111572265602</v>
      </c>
      <c r="H3461">
        <v>5.3937194366950099</v>
      </c>
      <c r="I3461">
        <v>0.75629264356096804</v>
      </c>
      <c r="J3461">
        <f t="shared" si="55"/>
        <v>0.75629264356096804</v>
      </c>
      <c r="K3461" t="str" cm="1">
        <f t="array" ref="K3461">INDEX($P$5:$P$12,MATCH(MIN(ABS(MOD(J3461 - $Q$5:$Q$12 + PI(), 2*PI()) - PI())),ABS(MOD(J3461 - $Q$5:$Q$12 + PI(), 2*PI()) - PI()),0))</f>
        <v>NE</v>
      </c>
      <c r="L3461">
        <v>1.3978944989911</v>
      </c>
      <c r="M3461">
        <v>7.2280380460950999</v>
      </c>
      <c r="N3461">
        <v>1.1570618947347</v>
      </c>
    </row>
    <row r="3462" spans="1:14" x14ac:dyDescent="0.3">
      <c r="A3462">
        <v>1684987</v>
      </c>
      <c r="B3462">
        <v>2023</v>
      </c>
      <c r="C3462">
        <v>5</v>
      </c>
      <c r="D3462">
        <v>25</v>
      </c>
      <c r="E3462">
        <v>700</v>
      </c>
      <c r="F3462">
        <v>-3.8416442871093701</v>
      </c>
      <c r="G3462">
        <v>-3.85547546386718</v>
      </c>
      <c r="H3462">
        <v>5.4426943586023597</v>
      </c>
      <c r="I3462">
        <v>0.78360123645352897</v>
      </c>
      <c r="J3462">
        <f t="shared" si="55"/>
        <v>0.78360123645352897</v>
      </c>
      <c r="K3462" t="str" cm="1">
        <f t="array" ref="K3462">INDEX($P$5:$P$12,MATCH(MIN(ABS(MOD(J3462 - $Q$5:$Q$12 + PI(), 2*PI()) - PI())),ABS(MOD(J3462 - $Q$5:$Q$12 + PI(), 2*PI()) - PI()),0))</f>
        <v>NE</v>
      </c>
      <c r="L3462">
        <v>1.3891071918396301</v>
      </c>
      <c r="M3462">
        <v>7.1980979707505899</v>
      </c>
      <c r="N3462">
        <v>1.1573742760552299</v>
      </c>
    </row>
    <row r="3463" spans="1:14" x14ac:dyDescent="0.3">
      <c r="A3463">
        <v>1684990</v>
      </c>
      <c r="B3463">
        <v>2023</v>
      </c>
      <c r="C3463">
        <v>5</v>
      </c>
      <c r="D3463">
        <v>25</v>
      </c>
      <c r="E3463">
        <v>800</v>
      </c>
      <c r="F3463">
        <v>-4.2117883300781198</v>
      </c>
      <c r="G3463">
        <v>-3.6159222412109302</v>
      </c>
      <c r="H3463">
        <v>5.5510408566201503</v>
      </c>
      <c r="I3463">
        <v>0.86137428972478303</v>
      </c>
      <c r="J3463">
        <f t="shared" si="55"/>
        <v>0.86137428972478303</v>
      </c>
      <c r="K3463" t="str" cm="1">
        <f t="array" ref="K3463">INDEX($P$5:$P$12,MATCH(MIN(ABS(MOD(J3463 - $Q$5:$Q$12 + PI(), 2*PI()) - PI())),ABS(MOD(J3463 - $Q$5:$Q$12 + PI(), 2*PI()) - PI()),0))</f>
        <v>NE</v>
      </c>
      <c r="L3463">
        <v>1.3800115202246099</v>
      </c>
      <c r="M3463">
        <v>7.1300801171196797</v>
      </c>
      <c r="N3463">
        <v>1.1501923667059999</v>
      </c>
    </row>
    <row r="3464" spans="1:14" x14ac:dyDescent="0.3">
      <c r="A3464">
        <v>1684994</v>
      </c>
      <c r="B3464">
        <v>2023</v>
      </c>
      <c r="C3464">
        <v>5</v>
      </c>
      <c r="D3464">
        <v>25</v>
      </c>
      <c r="E3464">
        <v>900</v>
      </c>
      <c r="F3464">
        <v>-4.5567730712890597</v>
      </c>
      <c r="G3464">
        <v>-3.2617169189453099</v>
      </c>
      <c r="H3464">
        <v>5.60383601495968</v>
      </c>
      <c r="I3464">
        <v>0.94954793893143696</v>
      </c>
      <c r="J3464">
        <f t="shared" si="55"/>
        <v>0.94954793893143696</v>
      </c>
      <c r="K3464" t="str" cm="1">
        <f t="array" ref="K3464">INDEX($P$5:$P$12,MATCH(MIN(ABS(MOD(J3464 - $Q$5:$Q$12 + PI(), 2*PI()) - PI())),ABS(MOD(J3464 - $Q$5:$Q$12 + PI(), 2*PI()) - PI()),0))</f>
        <v>NE</v>
      </c>
      <c r="L3464">
        <v>1.37319279216025</v>
      </c>
      <c r="M3464">
        <v>7.0977149539523596</v>
      </c>
      <c r="N3464">
        <v>1.15205446879069</v>
      </c>
    </row>
    <row r="3465" spans="1:14" x14ac:dyDescent="0.3">
      <c r="A3465">
        <v>1684998</v>
      </c>
      <c r="B3465">
        <v>2023</v>
      </c>
      <c r="C3465">
        <v>5</v>
      </c>
      <c r="D3465">
        <v>25</v>
      </c>
      <c r="E3465">
        <v>1000</v>
      </c>
      <c r="F3465">
        <v>-4.2471380615234304</v>
      </c>
      <c r="G3465">
        <v>-2.3945440673828098</v>
      </c>
      <c r="H3465">
        <v>4.87565616140835</v>
      </c>
      <c r="I3465">
        <v>1.0574185150931801</v>
      </c>
      <c r="J3465">
        <f t="shared" si="55"/>
        <v>1.0574185150931801</v>
      </c>
      <c r="K3465" t="str" cm="1">
        <f t="array" ref="K3465">INDEX($P$5:$P$12,MATCH(MIN(ABS(MOD(J3465 - $Q$5:$Q$12 + PI(), 2*PI()) - PI())),ABS(MOD(J3465 - $Q$5:$Q$12 + PI(), 2*PI()) - PI()),0))</f>
        <v>NE</v>
      </c>
      <c r="L3465">
        <v>1.37421162882128</v>
      </c>
      <c r="M3465">
        <v>7.1305247412787498</v>
      </c>
      <c r="N3465">
        <v>1.1459441714816601</v>
      </c>
    </row>
    <row r="3466" spans="1:14" x14ac:dyDescent="0.3">
      <c r="A3466">
        <v>1685001</v>
      </c>
      <c r="B3466">
        <v>2023</v>
      </c>
      <c r="C3466">
        <v>5</v>
      </c>
      <c r="D3466">
        <v>25</v>
      </c>
      <c r="E3466">
        <v>1100</v>
      </c>
      <c r="F3466">
        <v>-3.9874401855468702</v>
      </c>
      <c r="G3466">
        <v>-2.2324804687499999</v>
      </c>
      <c r="H3466">
        <v>4.5698630479112001</v>
      </c>
      <c r="I3466">
        <v>1.06040080166304</v>
      </c>
      <c r="J3466">
        <f t="shared" si="55"/>
        <v>1.06040080166304</v>
      </c>
      <c r="K3466" t="str" cm="1">
        <f t="array" ref="K3466">INDEX($P$5:$P$12,MATCH(MIN(ABS(MOD(J3466 - $Q$5:$Q$12 + PI(), 2*PI()) - PI())),ABS(MOD(J3466 - $Q$5:$Q$12 + PI(), 2*PI()) - PI()),0))</f>
        <v>NE</v>
      </c>
      <c r="L3466">
        <v>1.3755134707341401</v>
      </c>
      <c r="M3466">
        <v>7.1756351259019597</v>
      </c>
      <c r="N3466">
        <v>1.1391718122694201</v>
      </c>
    </row>
    <row r="3467" spans="1:14" x14ac:dyDescent="0.3">
      <c r="A3467">
        <v>1685005</v>
      </c>
      <c r="B3467">
        <v>2023</v>
      </c>
      <c r="C3467">
        <v>5</v>
      </c>
      <c r="D3467">
        <v>25</v>
      </c>
      <c r="E3467">
        <v>1200</v>
      </c>
      <c r="F3467">
        <v>-3.7947302246093702</v>
      </c>
      <c r="G3467">
        <v>-2.0977337646484302</v>
      </c>
      <c r="H3467">
        <v>4.3359502332141702</v>
      </c>
      <c r="I3467">
        <v>1.06580455376338</v>
      </c>
      <c r="J3467">
        <f t="shared" si="55"/>
        <v>1.06580455376338</v>
      </c>
      <c r="K3467" t="str" cm="1">
        <f t="array" ref="K3467">INDEX($P$5:$P$12,MATCH(MIN(ABS(MOD(J3467 - $Q$5:$Q$12 + PI(), 2*PI()) - PI())),ABS(MOD(J3467 - $Q$5:$Q$12 + PI(), 2*PI()) - PI()),0))</f>
        <v>NE</v>
      </c>
      <c r="L3467">
        <v>1.3766227069188399</v>
      </c>
      <c r="M3467">
        <v>7.2318729824489996</v>
      </c>
      <c r="N3467">
        <v>1.1317210727267699</v>
      </c>
    </row>
    <row r="3468" spans="1:14" x14ac:dyDescent="0.3">
      <c r="A3468">
        <v>1685008</v>
      </c>
      <c r="B3468">
        <v>2023</v>
      </c>
      <c r="C3468">
        <v>5</v>
      </c>
      <c r="D3468">
        <v>25</v>
      </c>
      <c r="E3468">
        <v>1300</v>
      </c>
      <c r="F3468">
        <v>-3.6771832275390599</v>
      </c>
      <c r="G3468">
        <v>-1.998330078125</v>
      </c>
      <c r="H3468">
        <v>4.1850925425889498</v>
      </c>
      <c r="I3468">
        <v>1.07300319016735</v>
      </c>
      <c r="J3468">
        <f t="shared" si="55"/>
        <v>1.07300319016735</v>
      </c>
      <c r="K3468" t="str" cm="1">
        <f t="array" ref="K3468">INDEX($P$5:$P$12,MATCH(MIN(ABS(MOD(J3468 - $Q$5:$Q$12 + PI(), 2*PI()) - PI())),ABS(MOD(J3468 - $Q$5:$Q$12 + PI(), 2*PI()) - PI()),0))</f>
        <v>NE</v>
      </c>
      <c r="L3468">
        <v>1.37678415366226</v>
      </c>
      <c r="M3468">
        <v>7.29100640614827</v>
      </c>
      <c r="N3468">
        <v>1.1247925228542699</v>
      </c>
    </row>
    <row r="3469" spans="1:14" x14ac:dyDescent="0.3">
      <c r="A3469">
        <v>1685012</v>
      </c>
      <c r="B3469">
        <v>2023</v>
      </c>
      <c r="C3469">
        <v>5</v>
      </c>
      <c r="D3469">
        <v>25</v>
      </c>
      <c r="E3469">
        <v>1400</v>
      </c>
      <c r="F3469">
        <v>-3.6239324951171801</v>
      </c>
      <c r="G3469">
        <v>-1.9776818847656199</v>
      </c>
      <c r="H3469">
        <v>4.1284515700800402</v>
      </c>
      <c r="I3469">
        <v>1.07123878163023</v>
      </c>
      <c r="J3469">
        <f t="shared" si="55"/>
        <v>1.07123878163023</v>
      </c>
      <c r="K3469" t="str" cm="1">
        <f t="array" ref="K3469">INDEX($P$5:$P$12,MATCH(MIN(ABS(MOD(J3469 - $Q$5:$Q$12 + PI(), 2*PI()) - PI())),ABS(MOD(J3469 - $Q$5:$Q$12 + PI(), 2*PI()) - PI()),0))</f>
        <v>NE</v>
      </c>
      <c r="L3469">
        <v>1.37573448351394</v>
      </c>
      <c r="M3469">
        <v>7.3490728802151102</v>
      </c>
      <c r="N3469">
        <v>1.11866474151611</v>
      </c>
    </row>
    <row r="3470" spans="1:14" x14ac:dyDescent="0.3">
      <c r="A3470">
        <v>1685016</v>
      </c>
      <c r="B3470">
        <v>2023</v>
      </c>
      <c r="C3470">
        <v>5</v>
      </c>
      <c r="D3470">
        <v>25</v>
      </c>
      <c r="E3470">
        <v>1500</v>
      </c>
      <c r="F3470">
        <v>-3.5036474609375001</v>
      </c>
      <c r="G3470">
        <v>-2.0904071044921801</v>
      </c>
      <c r="H3470">
        <v>4.0798710020103801</v>
      </c>
      <c r="I3470">
        <v>1.0328529963650299</v>
      </c>
      <c r="J3470">
        <f t="shared" si="55"/>
        <v>1.0328529963650299</v>
      </c>
      <c r="K3470" t="str" cm="1">
        <f t="array" ref="K3470">INDEX($P$5:$P$12,MATCH(MIN(ABS(MOD(J3470 - $Q$5:$Q$12 + PI(), 2*PI()) - PI())),ABS(MOD(J3470 - $Q$5:$Q$12 + PI(), 2*PI()) - PI()),0))</f>
        <v>NE</v>
      </c>
      <c r="L3470">
        <v>1.3725760632331401</v>
      </c>
      <c r="M3470">
        <v>7.4013756646050304</v>
      </c>
      <c r="N3470">
        <v>1.1139919492933399</v>
      </c>
    </row>
    <row r="3471" spans="1:14" x14ac:dyDescent="0.3">
      <c r="A3471">
        <v>1685019</v>
      </c>
      <c r="B3471">
        <v>2023</v>
      </c>
      <c r="C3471">
        <v>5</v>
      </c>
      <c r="D3471">
        <v>25</v>
      </c>
      <c r="E3471">
        <v>1600</v>
      </c>
      <c r="F3471">
        <v>-3.2340747070312501</v>
      </c>
      <c r="G3471">
        <v>-2.3510839843750002</v>
      </c>
      <c r="H3471">
        <v>3.9983540503867201</v>
      </c>
      <c r="I3471">
        <v>0.94219631000598203</v>
      </c>
      <c r="J3471">
        <f t="shared" si="55"/>
        <v>0.94219631000598203</v>
      </c>
      <c r="K3471" t="str" cm="1">
        <f t="array" ref="K3471">INDEX($P$5:$P$12,MATCH(MIN(ABS(MOD(J3471 - $Q$5:$Q$12 + PI(), 2*PI()) - PI())),ABS(MOD(J3471 - $Q$5:$Q$12 + PI(), 2*PI()) - PI()),0))</f>
        <v>NE</v>
      </c>
      <c r="L3471">
        <v>1.36735952247125</v>
      </c>
      <c r="M3471">
        <v>7.4532321294148698</v>
      </c>
      <c r="N3471">
        <v>1.11020146475897</v>
      </c>
    </row>
    <row r="3472" spans="1:14" x14ac:dyDescent="0.3">
      <c r="A3472">
        <v>1685023</v>
      </c>
      <c r="B3472">
        <v>2023</v>
      </c>
      <c r="C3472">
        <v>5</v>
      </c>
      <c r="D3472">
        <v>25</v>
      </c>
      <c r="E3472">
        <v>1700</v>
      </c>
      <c r="F3472">
        <v>-2.69898071289062</v>
      </c>
      <c r="G3472">
        <v>-2.8490228271484299</v>
      </c>
      <c r="H3472">
        <v>3.9244653085698702</v>
      </c>
      <c r="I3472">
        <v>0.75836041024425704</v>
      </c>
      <c r="J3472">
        <f t="shared" si="55"/>
        <v>0.75836041024425704</v>
      </c>
      <c r="K3472" t="str" cm="1">
        <f t="array" ref="K3472">INDEX($P$5:$P$12,MATCH(MIN(ABS(MOD(J3472 - $Q$5:$Q$12 + PI(), 2*PI()) - PI())),ABS(MOD(J3472 - $Q$5:$Q$12 + PI(), 2*PI()) - PI()),0))</f>
        <v>NE</v>
      </c>
      <c r="L3472">
        <v>1.35987583267338</v>
      </c>
      <c r="M3472">
        <v>7.5050881703694596</v>
      </c>
      <c r="N3472">
        <v>1.1074358622233</v>
      </c>
    </row>
    <row r="3473" spans="1:14" x14ac:dyDescent="0.3">
      <c r="A3473">
        <v>1685026</v>
      </c>
      <c r="B3473">
        <v>2023</v>
      </c>
      <c r="C3473">
        <v>5</v>
      </c>
      <c r="D3473">
        <v>25</v>
      </c>
      <c r="E3473">
        <v>1800</v>
      </c>
      <c r="F3473">
        <v>-2.5569659423828099</v>
      </c>
      <c r="G3473">
        <v>-3.1919873046874998</v>
      </c>
      <c r="H3473">
        <v>4.08984813700848</v>
      </c>
      <c r="I3473">
        <v>0.67538553591363903</v>
      </c>
      <c r="J3473">
        <f t="shared" si="55"/>
        <v>0.67538553591363903</v>
      </c>
      <c r="K3473" t="str" cm="1">
        <f t="array" ref="K3473">INDEX($P$5:$P$12,MATCH(MIN(ABS(MOD(J3473 - $Q$5:$Q$12 + PI(), 2*PI()) - PI())),ABS(MOD(J3473 - $Q$5:$Q$12 + PI(), 2*PI()) - PI()),0))</f>
        <v>NE</v>
      </c>
      <c r="L3473">
        <v>1.3489139953105</v>
      </c>
      <c r="M3473">
        <v>7.5453902350531603</v>
      </c>
      <c r="N3473">
        <v>1.10672405030992</v>
      </c>
    </row>
    <row r="3474" spans="1:14" x14ac:dyDescent="0.3">
      <c r="A3474">
        <v>1685030</v>
      </c>
      <c r="B3474">
        <v>2023</v>
      </c>
      <c r="C3474">
        <v>5</v>
      </c>
      <c r="D3474">
        <v>25</v>
      </c>
      <c r="E3474">
        <v>1900</v>
      </c>
      <c r="F3474">
        <v>-2.6583453369140599</v>
      </c>
      <c r="G3474">
        <v>-3.41177185058593</v>
      </c>
      <c r="H3474">
        <v>4.3251574642714798</v>
      </c>
      <c r="I3474">
        <v>0.66190914508913301</v>
      </c>
      <c r="J3474">
        <f t="shared" si="55"/>
        <v>0.66190914508913301</v>
      </c>
      <c r="K3474" t="str" cm="1">
        <f t="array" ref="K3474">INDEX($P$5:$P$12,MATCH(MIN(ABS(MOD(J3474 - $Q$5:$Q$12 + PI(), 2*PI()) - PI())),ABS(MOD(J3474 - $Q$5:$Q$12 + PI(), 2*PI()) - PI()),0))</f>
        <v>NE</v>
      </c>
      <c r="L3474">
        <v>1.3344756970513201</v>
      </c>
      <c r="M3474">
        <v>7.5737937291463204</v>
      </c>
      <c r="N3474">
        <v>1.10835636986626</v>
      </c>
    </row>
    <row r="3475" spans="1:14" x14ac:dyDescent="0.3">
      <c r="A3475">
        <v>1685034</v>
      </c>
      <c r="B3475">
        <v>2023</v>
      </c>
      <c r="C3475">
        <v>5</v>
      </c>
      <c r="D3475">
        <v>25</v>
      </c>
      <c r="E3475">
        <v>2000</v>
      </c>
      <c r="F3475">
        <v>-2.76104797363281</v>
      </c>
      <c r="G3475">
        <v>-3.5725469970703099</v>
      </c>
      <c r="H3475">
        <v>4.5151387530150098</v>
      </c>
      <c r="I3475">
        <v>0.65796632501432495</v>
      </c>
      <c r="J3475">
        <f t="shared" si="55"/>
        <v>0.65796632501432495</v>
      </c>
      <c r="K3475" t="str" cm="1">
        <f t="array" ref="K3475">INDEX($P$5:$P$12,MATCH(MIN(ABS(MOD(J3475 - $Q$5:$Q$12 + PI(), 2*PI()) - PI())),ABS(MOD(J3475 - $Q$5:$Q$12 + PI(), 2*PI()) - PI()),0))</f>
        <v>NE</v>
      </c>
      <c r="L3475">
        <v>1.3159209506952001</v>
      </c>
      <c r="M3475">
        <v>7.5869344075520804</v>
      </c>
      <c r="N3475">
        <v>1.1128415001763201</v>
      </c>
    </row>
    <row r="3476" spans="1:14" x14ac:dyDescent="0.3">
      <c r="A3476">
        <v>1685037</v>
      </c>
      <c r="B3476">
        <v>2023</v>
      </c>
      <c r="C3476">
        <v>5</v>
      </c>
      <c r="D3476">
        <v>25</v>
      </c>
      <c r="E3476">
        <v>2100</v>
      </c>
      <c r="F3476">
        <v>-2.9336761474609299</v>
      </c>
      <c r="G3476">
        <v>-3.9202087402343699</v>
      </c>
      <c r="H3476">
        <v>4.89637542527033</v>
      </c>
      <c r="I3476">
        <v>0.64244229963543398</v>
      </c>
      <c r="J3476">
        <f t="shared" si="55"/>
        <v>0.64244229963543398</v>
      </c>
      <c r="K3476" t="str" cm="1">
        <f t="array" ref="K3476">INDEX($P$5:$P$12,MATCH(MIN(ABS(MOD(J3476 - $Q$5:$Q$12 + PI(), 2*PI()) - PI())),ABS(MOD(J3476 - $Q$5:$Q$12 + PI(), 2*PI()) - PI()),0))</f>
        <v>NE</v>
      </c>
      <c r="L3476">
        <v>1.29168035541176</v>
      </c>
      <c r="M3476">
        <v>7.5722762213812898</v>
      </c>
      <c r="N3476">
        <v>1.1216717825995499</v>
      </c>
    </row>
    <row r="3477" spans="1:14" x14ac:dyDescent="0.3">
      <c r="A3477">
        <v>1685041</v>
      </c>
      <c r="B3477">
        <v>2023</v>
      </c>
      <c r="C3477">
        <v>5</v>
      </c>
      <c r="D3477">
        <v>25</v>
      </c>
      <c r="E3477">
        <v>2200</v>
      </c>
      <c r="F3477">
        <v>-3.31596374511718</v>
      </c>
      <c r="G3477">
        <v>-4.0496972656250003</v>
      </c>
      <c r="H3477">
        <v>5.23408669226467</v>
      </c>
      <c r="I3477">
        <v>0.68611028350275005</v>
      </c>
      <c r="J3477">
        <f t="shared" si="55"/>
        <v>0.68611028350275005</v>
      </c>
      <c r="K3477" t="str" cm="1">
        <f t="array" ref="K3477">INDEX($P$5:$P$12,MATCH(MIN(ABS(MOD(J3477 - $Q$5:$Q$12 + PI(), 2*PI()) - PI())),ABS(MOD(J3477 - $Q$5:$Q$12 + PI(), 2*PI()) - PI()),0))</f>
        <v>NE</v>
      </c>
      <c r="L3477">
        <v>1.2640928176330199</v>
      </c>
      <c r="M3477">
        <v>7.5550716188218798</v>
      </c>
      <c r="N3477">
        <v>1.1323362986246699</v>
      </c>
    </row>
    <row r="3478" spans="1:14" x14ac:dyDescent="0.3">
      <c r="A3478">
        <v>1685044</v>
      </c>
      <c r="B3478">
        <v>2023</v>
      </c>
      <c r="C3478">
        <v>5</v>
      </c>
      <c r="D3478">
        <v>25</v>
      </c>
      <c r="E3478">
        <v>2300</v>
      </c>
      <c r="F3478">
        <v>-3.8010247802734298</v>
      </c>
      <c r="G3478">
        <v>-4.1083093261718702</v>
      </c>
      <c r="H3478">
        <v>5.5969630068246401</v>
      </c>
      <c r="I3478">
        <v>0.74656681836760397</v>
      </c>
      <c r="J3478">
        <f t="shared" si="55"/>
        <v>0.74656681836760397</v>
      </c>
      <c r="K3478" t="str" cm="1">
        <f t="array" ref="K3478">INDEX($P$5:$P$12,MATCH(MIN(ABS(MOD(J3478 - $Q$5:$Q$12 + PI(), 2*PI()) - PI())),ABS(MOD(J3478 - $Q$5:$Q$12 + PI(), 2*PI()) - PI()),0))</f>
        <v>NE</v>
      </c>
      <c r="L3478">
        <v>1.2324825158463599</v>
      </c>
      <c r="M3478">
        <v>7.4952762391832097</v>
      </c>
      <c r="N3478">
        <v>1.14962694380018</v>
      </c>
    </row>
    <row r="3479" spans="1:14" x14ac:dyDescent="0.3">
      <c r="A3479">
        <v>1685048</v>
      </c>
      <c r="B3479">
        <v>2023</v>
      </c>
      <c r="C3479">
        <v>5</v>
      </c>
      <c r="D3479">
        <v>25</v>
      </c>
      <c r="E3479">
        <v>0</v>
      </c>
      <c r="F3479">
        <v>-3.5935034179687499</v>
      </c>
      <c r="G3479">
        <v>-3.9478417968750001</v>
      </c>
      <c r="H3479">
        <v>5.3384193979216601</v>
      </c>
      <c r="I3479">
        <v>0.73844659748271502</v>
      </c>
      <c r="J3479">
        <f t="shared" si="55"/>
        <v>0.73844659748271502</v>
      </c>
      <c r="K3479" t="str" cm="1">
        <f t="array" ref="K3479">INDEX($P$5:$P$12,MATCH(MIN(ABS(MOD(J3479 - $Q$5:$Q$12 + PI(), 2*PI()) - PI())),ABS(MOD(J3479 - $Q$5:$Q$12 + PI(), 2*PI()) - PI()),0))</f>
        <v>NE</v>
      </c>
      <c r="L3479">
        <v>1.45115227610779</v>
      </c>
      <c r="M3479">
        <v>7.4765664206610696</v>
      </c>
      <c r="N3479">
        <v>1.1683364444308799</v>
      </c>
    </row>
    <row r="3480" spans="1:14" x14ac:dyDescent="0.3">
      <c r="A3480">
        <v>1685052</v>
      </c>
      <c r="B3480">
        <v>2023</v>
      </c>
      <c r="C3480">
        <v>5</v>
      </c>
      <c r="D3480">
        <v>25</v>
      </c>
      <c r="E3480">
        <v>100</v>
      </c>
      <c r="F3480">
        <v>-3.5882507324218702</v>
      </c>
      <c r="G3480">
        <v>-3.9861975097656202</v>
      </c>
      <c r="H3480">
        <v>5.3633304863291604</v>
      </c>
      <c r="I3480">
        <v>0.73290836796949599</v>
      </c>
      <c r="J3480">
        <f t="shared" si="55"/>
        <v>0.73290836796949599</v>
      </c>
      <c r="K3480" t="str" cm="1">
        <f t="array" ref="K3480">INDEX($P$5:$P$12,MATCH(MIN(ABS(MOD(J3480 - $Q$5:$Q$12 + PI(), 2*PI()) - PI())),ABS(MOD(J3480 - $Q$5:$Q$12 + PI(), 2*PI()) - PI()),0))</f>
        <v>NE</v>
      </c>
      <c r="L3480">
        <v>1.44110701002008</v>
      </c>
      <c r="M3480">
        <v>7.4180956946478904</v>
      </c>
      <c r="N3480">
        <v>1.16631910536024</v>
      </c>
    </row>
    <row r="3481" spans="1:14" x14ac:dyDescent="0.3">
      <c r="A3481">
        <v>1685055</v>
      </c>
      <c r="B3481">
        <v>2023</v>
      </c>
      <c r="C3481">
        <v>5</v>
      </c>
      <c r="D3481">
        <v>25</v>
      </c>
      <c r="E3481">
        <v>200</v>
      </c>
      <c r="F3481">
        <v>-3.5976672363281201</v>
      </c>
      <c r="G3481">
        <v>-3.8688543701171798</v>
      </c>
      <c r="H3481">
        <v>5.2831092815238696</v>
      </c>
      <c r="I3481">
        <v>0.74909371068730302</v>
      </c>
      <c r="J3481">
        <f t="shared" si="55"/>
        <v>0.74909371068730302</v>
      </c>
      <c r="K3481" t="str" cm="1">
        <f t="array" ref="K3481">INDEX($P$5:$P$12,MATCH(MIN(ABS(MOD(J3481 - $Q$5:$Q$12 + PI(), 2*PI()) - PI())),ABS(MOD(J3481 - $Q$5:$Q$12 + PI(), 2*PI()) - PI()),0))</f>
        <v>NE</v>
      </c>
      <c r="L3481">
        <v>1.4319496418398101</v>
      </c>
      <c r="M3481">
        <v>7.36661709679497</v>
      </c>
      <c r="N3481">
        <v>1.16431670718722</v>
      </c>
    </row>
    <row r="3482" spans="1:14" x14ac:dyDescent="0.3">
      <c r="A3482">
        <v>1685059</v>
      </c>
      <c r="B3482">
        <v>2023</v>
      </c>
      <c r="C3482">
        <v>5</v>
      </c>
      <c r="D3482">
        <v>26</v>
      </c>
      <c r="E3482">
        <v>300</v>
      </c>
      <c r="F3482">
        <v>-4.9640405273437498</v>
      </c>
      <c r="G3482">
        <v>-3.4215838623046801</v>
      </c>
      <c r="H3482">
        <v>6.0290077528474804</v>
      </c>
      <c r="I3482">
        <v>0.96730538049340098</v>
      </c>
      <c r="J3482">
        <f t="shared" si="55"/>
        <v>0.96730538049340098</v>
      </c>
      <c r="K3482" t="str" cm="1">
        <f t="array" ref="K3482">INDEX($P$5:$P$12,MATCH(MIN(ABS(MOD(J3482 - $Q$5:$Q$12 + PI(), 2*PI()) - PI())),ABS(MOD(J3482 - $Q$5:$Q$12 + PI(), 2*PI()) - PI()),0))</f>
        <v>NE</v>
      </c>
      <c r="L3482">
        <v>1.1220340053151501</v>
      </c>
      <c r="M3482">
        <v>7.2993336783515002</v>
      </c>
      <c r="N3482">
        <v>1.22988478342692</v>
      </c>
    </row>
    <row r="3483" spans="1:14" x14ac:dyDescent="0.3">
      <c r="A3483">
        <v>1685062</v>
      </c>
      <c r="B3483">
        <v>2023</v>
      </c>
      <c r="C3483">
        <v>5</v>
      </c>
      <c r="D3483">
        <v>26</v>
      </c>
      <c r="E3483">
        <v>400</v>
      </c>
      <c r="F3483">
        <v>-4.8677343750000004</v>
      </c>
      <c r="G3483">
        <v>-3.2307110595703099</v>
      </c>
      <c r="H3483">
        <v>5.8422882414330202</v>
      </c>
      <c r="I3483">
        <v>0.98485098795770698</v>
      </c>
      <c r="J3483">
        <f t="shared" si="55"/>
        <v>0.98485098795770698</v>
      </c>
      <c r="K3483" t="str" cm="1">
        <f t="array" ref="K3483">INDEX($P$5:$P$12,MATCH(MIN(ABS(MOD(J3483 - $Q$5:$Q$12 + PI(), 2*PI()) - PI())),ABS(MOD(J3483 - $Q$5:$Q$12 + PI(), 2*PI()) - PI()),0))</f>
        <v>NE</v>
      </c>
      <c r="L3483">
        <v>1.1025435425146899</v>
      </c>
      <c r="M3483">
        <v>7.2711068259345097</v>
      </c>
      <c r="N3483">
        <v>1.2499390708075599</v>
      </c>
    </row>
    <row r="3484" spans="1:14" x14ac:dyDescent="0.3">
      <c r="A3484">
        <v>1685066</v>
      </c>
      <c r="B3484">
        <v>2023</v>
      </c>
      <c r="C3484">
        <v>5</v>
      </c>
      <c r="D3484">
        <v>26</v>
      </c>
      <c r="E3484">
        <v>500</v>
      </c>
      <c r="F3484">
        <v>-4.6343188476562496</v>
      </c>
      <c r="G3484">
        <v>-3.14349670410156</v>
      </c>
      <c r="H3484">
        <v>5.59986452607912</v>
      </c>
      <c r="I3484">
        <v>0.97477741065509305</v>
      </c>
      <c r="J3484">
        <f t="shared" si="55"/>
        <v>0.97477741065509305</v>
      </c>
      <c r="K3484" t="str" cm="1">
        <f t="array" ref="K3484">INDEX($P$5:$P$12,MATCH(MIN(ABS(MOD(J3484 - $Q$5:$Q$12 + PI(), 2*PI()) - PI())),ABS(MOD(J3484 - $Q$5:$Q$12 + PI(), 2*PI()) - PI()),0))</f>
        <v>NE</v>
      </c>
      <c r="L3484">
        <v>1.08543646093646</v>
      </c>
      <c r="M3484">
        <v>7.2751601537068602</v>
      </c>
      <c r="N3484">
        <v>1.2658641603257901</v>
      </c>
    </row>
    <row r="3485" spans="1:14" x14ac:dyDescent="0.3">
      <c r="A3485">
        <v>1685070</v>
      </c>
      <c r="B3485">
        <v>2023</v>
      </c>
      <c r="C3485">
        <v>5</v>
      </c>
      <c r="D3485">
        <v>26</v>
      </c>
      <c r="E3485">
        <v>600</v>
      </c>
      <c r="F3485">
        <v>-4.7839904785156202</v>
      </c>
      <c r="G3485">
        <v>-3.010703125</v>
      </c>
      <c r="H3485">
        <v>5.6525125568558297</v>
      </c>
      <c r="I3485">
        <v>1.0090902002167399</v>
      </c>
      <c r="J3485">
        <f t="shared" si="55"/>
        <v>1.0090902002167399</v>
      </c>
      <c r="K3485" t="str" cm="1">
        <f t="array" ref="K3485">INDEX($P$5:$P$12,MATCH(MIN(ABS(MOD(J3485 - $Q$5:$Q$12 + PI(), 2*PI()) - PI())),ABS(MOD(J3485 - $Q$5:$Q$12 + PI(), 2*PI()) - PI()),0))</f>
        <v>NE</v>
      </c>
      <c r="L3485">
        <v>1.06978006238535</v>
      </c>
      <c r="M3485">
        <v>7.2957314385308099</v>
      </c>
      <c r="N3485">
        <v>1.2791833877563401</v>
      </c>
    </row>
    <row r="3486" spans="1:14" x14ac:dyDescent="0.3">
      <c r="A3486">
        <v>1685073</v>
      </c>
      <c r="B3486">
        <v>2023</v>
      </c>
      <c r="C3486">
        <v>5</v>
      </c>
      <c r="D3486">
        <v>26</v>
      </c>
      <c r="E3486">
        <v>700</v>
      </c>
      <c r="F3486">
        <v>-4.9350567626953099</v>
      </c>
      <c r="G3486">
        <v>-2.9225775146484301</v>
      </c>
      <c r="H3486">
        <v>5.7355247868136097</v>
      </c>
      <c r="I3486">
        <v>1.03612632573327</v>
      </c>
      <c r="J3486">
        <f t="shared" si="55"/>
        <v>1.03612632573327</v>
      </c>
      <c r="K3486" t="str" cm="1">
        <f t="array" ref="K3486">INDEX($P$5:$P$12,MATCH(MIN(ABS(MOD(J3486 - $Q$5:$Q$12 + PI(), 2*PI()) - PI())),ABS(MOD(J3486 - $Q$5:$Q$12 + PI(), 2*PI()) - PI()),0))</f>
        <v>NE</v>
      </c>
      <c r="L3486">
        <v>1.05600009754763</v>
      </c>
      <c r="M3486">
        <v>7.3165185716417103</v>
      </c>
      <c r="N3486">
        <v>1.2920992109510601</v>
      </c>
    </row>
    <row r="3487" spans="1:14" x14ac:dyDescent="0.3">
      <c r="A3487">
        <v>1685077</v>
      </c>
      <c r="B3487">
        <v>2023</v>
      </c>
      <c r="C3487">
        <v>5</v>
      </c>
      <c r="D3487">
        <v>26</v>
      </c>
      <c r="E3487">
        <v>800</v>
      </c>
      <c r="F3487">
        <v>-4.8555920410156199</v>
      </c>
      <c r="G3487">
        <v>-2.9519781494140598</v>
      </c>
      <c r="H3487">
        <v>5.6825125660567002</v>
      </c>
      <c r="I3487">
        <v>1.0245485820803999</v>
      </c>
      <c r="J3487">
        <f t="shared" si="55"/>
        <v>1.0245485820803999</v>
      </c>
      <c r="K3487" t="str" cm="1">
        <f t="array" ref="K3487">INDEX($P$5:$P$12,MATCH(MIN(ABS(MOD(J3487 - $Q$5:$Q$12 + PI(), 2*PI()) - PI())),ABS(MOD(J3487 - $Q$5:$Q$12 + PI(), 2*PI()) - PI()),0))</f>
        <v>NE</v>
      </c>
      <c r="L3487">
        <v>1.0429466134646099</v>
      </c>
      <c r="M3487">
        <v>7.3306501176622101</v>
      </c>
      <c r="N3487">
        <v>1.30553192562527</v>
      </c>
    </row>
    <row r="3488" spans="1:14" x14ac:dyDescent="0.3">
      <c r="A3488">
        <v>1685080</v>
      </c>
      <c r="B3488">
        <v>2023</v>
      </c>
      <c r="C3488">
        <v>5</v>
      </c>
      <c r="D3488">
        <v>26</v>
      </c>
      <c r="E3488">
        <v>900</v>
      </c>
      <c r="F3488">
        <v>-4.8342309570312496</v>
      </c>
      <c r="G3488">
        <v>-2.9204956054687501</v>
      </c>
      <c r="H3488">
        <v>5.6479273656343603</v>
      </c>
      <c r="I3488">
        <v>1.0273468585037899</v>
      </c>
      <c r="J3488">
        <f t="shared" si="55"/>
        <v>1.0273468585037899</v>
      </c>
      <c r="K3488" t="str" cm="1">
        <f t="array" ref="K3488">INDEX($P$5:$P$12,MATCH(MIN(ABS(MOD(J3488 - $Q$5:$Q$12 + PI(), 2*PI()) - PI())),ABS(MOD(J3488 - $Q$5:$Q$12 + PI(), 2*PI()) - PI()),0))</f>
        <v>NE</v>
      </c>
      <c r="L3488">
        <v>1.0305472017453099</v>
      </c>
      <c r="M3488">
        <v>7.3562270270453496</v>
      </c>
      <c r="N3488">
        <v>1.31653096940782</v>
      </c>
    </row>
    <row r="3489" spans="1:14" x14ac:dyDescent="0.3">
      <c r="A3489">
        <v>1685084</v>
      </c>
      <c r="B3489">
        <v>2023</v>
      </c>
      <c r="C3489">
        <v>5</v>
      </c>
      <c r="D3489">
        <v>26</v>
      </c>
      <c r="E3489">
        <v>1000</v>
      </c>
      <c r="F3489">
        <v>-4.8179302978515599</v>
      </c>
      <c r="G3489">
        <v>-2.2002362060546798</v>
      </c>
      <c r="H3489">
        <v>5.2965547025769402</v>
      </c>
      <c r="I3489">
        <v>1.14240399837789</v>
      </c>
      <c r="J3489">
        <f t="shared" si="55"/>
        <v>1.14240399837789</v>
      </c>
      <c r="K3489" t="str" cm="1">
        <f t="array" ref="K3489">INDEX($P$5:$P$12,MATCH(MIN(ABS(MOD(J3489 - $Q$5:$Q$12 + PI(), 2*PI()) - PI())),ABS(MOD(J3489 - $Q$5:$Q$12 + PI(), 2*PI()) - PI()),0))</f>
        <v>NE</v>
      </c>
      <c r="L3489">
        <v>1.0207839940077199</v>
      </c>
      <c r="M3489">
        <v>7.4132142596774599</v>
      </c>
      <c r="N3489">
        <v>1.3217553032769001</v>
      </c>
    </row>
    <row r="3490" spans="1:14" x14ac:dyDescent="0.3">
      <c r="A3490">
        <v>1685088</v>
      </c>
      <c r="B3490">
        <v>2023</v>
      </c>
      <c r="C3490">
        <v>5</v>
      </c>
      <c r="D3490">
        <v>26</v>
      </c>
      <c r="E3490">
        <v>1100</v>
      </c>
      <c r="F3490">
        <v>-4.3321411132812502</v>
      </c>
      <c r="G3490">
        <v>-2.1468408203124998</v>
      </c>
      <c r="H3490">
        <v>4.8349118020023596</v>
      </c>
      <c r="I3490">
        <v>1.11070610126431</v>
      </c>
      <c r="J3490">
        <f t="shared" si="55"/>
        <v>1.11070610126431</v>
      </c>
      <c r="K3490" t="str" cm="1">
        <f t="array" ref="K3490">INDEX($P$5:$P$12,MATCH(MIN(ABS(MOD(J3490 - $Q$5:$Q$12 + PI(), 2*PI()) - PI())),ABS(MOD(J3490 - $Q$5:$Q$12 + PI(), 2*PI()) - PI()),0))</f>
        <v>NE</v>
      </c>
      <c r="L3490">
        <v>1.00979010993973</v>
      </c>
      <c r="M3490">
        <v>7.48439661661783</v>
      </c>
      <c r="N3490">
        <v>1.3239445156521199</v>
      </c>
    </row>
    <row r="3491" spans="1:14" x14ac:dyDescent="0.3">
      <c r="A3491">
        <v>1685091</v>
      </c>
      <c r="B3491">
        <v>2023</v>
      </c>
      <c r="C3491">
        <v>5</v>
      </c>
      <c r="D3491">
        <v>26</v>
      </c>
      <c r="E3491">
        <v>1200</v>
      </c>
      <c r="F3491">
        <v>-3.9896130371093701</v>
      </c>
      <c r="G3491">
        <v>-2.37168212890625</v>
      </c>
      <c r="H3491">
        <v>4.6413239820601104</v>
      </c>
      <c r="I3491">
        <v>1.0344572092859401</v>
      </c>
      <c r="J3491">
        <f t="shared" si="55"/>
        <v>1.0344572092859401</v>
      </c>
      <c r="K3491" t="str" cm="1">
        <f t="array" ref="K3491">INDEX($P$5:$P$12,MATCH(MIN(ABS(MOD(J3491 - $Q$5:$Q$12 + PI(), 2*PI()) - PI())),ABS(MOD(J3491 - $Q$5:$Q$12 + PI(), 2*PI()) - PI()),0))</f>
        <v>NE</v>
      </c>
      <c r="L3491">
        <v>0.99796295235733301</v>
      </c>
      <c r="M3491">
        <v>7.5565343432956196</v>
      </c>
      <c r="N3491">
        <v>1.3248840967814099</v>
      </c>
    </row>
    <row r="3492" spans="1:14" x14ac:dyDescent="0.3">
      <c r="A3492">
        <v>1685095</v>
      </c>
      <c r="B3492">
        <v>2023</v>
      </c>
      <c r="C3492">
        <v>5</v>
      </c>
      <c r="D3492">
        <v>26</v>
      </c>
      <c r="E3492">
        <v>1300</v>
      </c>
      <c r="F3492">
        <v>-3.7817974853515599</v>
      </c>
      <c r="G3492">
        <v>-2.73124694824218</v>
      </c>
      <c r="H3492">
        <v>4.6649439559863497</v>
      </c>
      <c r="I3492">
        <v>0.94532019034005899</v>
      </c>
      <c r="J3492">
        <f t="shared" si="55"/>
        <v>0.94532019034005899</v>
      </c>
      <c r="K3492" t="str" cm="1">
        <f t="array" ref="K3492">INDEX($P$5:$P$12,MATCH(MIN(ABS(MOD(J3492 - $Q$5:$Q$12 + PI(), 2*PI()) - PI())),ABS(MOD(J3492 - $Q$5:$Q$12 + PI(), 2*PI()) - PI()),0))</f>
        <v>NE</v>
      </c>
      <c r="L3492">
        <v>0.98544923184591104</v>
      </c>
      <c r="M3492">
        <v>7.6185415056016703</v>
      </c>
      <c r="N3492">
        <v>1.32605287763807</v>
      </c>
    </row>
    <row r="3493" spans="1:14" x14ac:dyDescent="0.3">
      <c r="A3493">
        <v>1685098</v>
      </c>
      <c r="B3493">
        <v>2023</v>
      </c>
      <c r="C3493">
        <v>5</v>
      </c>
      <c r="D3493">
        <v>26</v>
      </c>
      <c r="E3493">
        <v>1400</v>
      </c>
      <c r="F3493">
        <v>-3.5086236572265599</v>
      </c>
      <c r="G3493">
        <v>-2.9818750000000001</v>
      </c>
      <c r="H3493">
        <v>4.60456496139156</v>
      </c>
      <c r="I3493">
        <v>0.86637757154969897</v>
      </c>
      <c r="J3493">
        <f t="shared" si="55"/>
        <v>0.86637757154969897</v>
      </c>
      <c r="K3493" t="str" cm="1">
        <f t="array" ref="K3493">INDEX($P$5:$P$12,MATCH(MIN(ABS(MOD(J3493 - $Q$5:$Q$12 + PI(), 2*PI()) - PI())),ABS(MOD(J3493 - $Q$5:$Q$12 + PI(), 2*PI()) - PI()),0))</f>
        <v>NE</v>
      </c>
      <c r="L3493">
        <v>0.97290751855236501</v>
      </c>
      <c r="M3493">
        <v>7.6671496497260199</v>
      </c>
      <c r="N3493">
        <v>1.32790554894341</v>
      </c>
    </row>
    <row r="3494" spans="1:14" x14ac:dyDescent="0.3">
      <c r="A3494">
        <v>1685102</v>
      </c>
      <c r="B3494">
        <v>2023</v>
      </c>
      <c r="C3494">
        <v>5</v>
      </c>
      <c r="D3494">
        <v>26</v>
      </c>
      <c r="E3494">
        <v>1500</v>
      </c>
      <c r="F3494">
        <v>-3.1512280273437501</v>
      </c>
      <c r="G3494">
        <v>-3.2861767578125001</v>
      </c>
      <c r="H3494">
        <v>4.5529326553227003</v>
      </c>
      <c r="I3494">
        <v>0.76443801374913101</v>
      </c>
      <c r="J3494">
        <f t="shared" si="55"/>
        <v>0.76443801374913101</v>
      </c>
      <c r="K3494" t="str" cm="1">
        <f t="array" ref="K3494">INDEX($P$5:$P$12,MATCH(MIN(ABS(MOD(J3494 - $Q$5:$Q$12 + PI(), 2*PI()) - PI())),ABS(MOD(J3494 - $Q$5:$Q$12 + PI(), 2*PI()) - PI()),0))</f>
        <v>NE</v>
      </c>
      <c r="L3494">
        <v>0.96050644975505295</v>
      </c>
      <c r="M3494">
        <v>7.7099714279174796</v>
      </c>
      <c r="N3494">
        <v>1.32943757375081</v>
      </c>
    </row>
    <row r="3495" spans="1:14" x14ac:dyDescent="0.3">
      <c r="A3495">
        <v>1685106</v>
      </c>
      <c r="B3495">
        <v>2023</v>
      </c>
      <c r="C3495">
        <v>5</v>
      </c>
      <c r="D3495">
        <v>26</v>
      </c>
      <c r="E3495">
        <v>1600</v>
      </c>
      <c r="F3495">
        <v>-2.9676623535156201</v>
      </c>
      <c r="G3495">
        <v>-3.5139556884765599</v>
      </c>
      <c r="H3495">
        <v>4.5994460998092599</v>
      </c>
      <c r="I3495">
        <v>0.70131341046385898</v>
      </c>
      <c r="J3495">
        <f t="shared" si="55"/>
        <v>0.70131341046385898</v>
      </c>
      <c r="K3495" t="str" cm="1">
        <f t="array" ref="K3495">INDEX($P$5:$P$12,MATCH(MIN(ABS(MOD(J3495 - $Q$5:$Q$12 + PI(), 2*PI()) - PI())),ABS(MOD(J3495 - $Q$5:$Q$12 + PI(), 2*PI()) - PI()),0))</f>
        <v>NE</v>
      </c>
      <c r="L3495">
        <v>0.94850094915165495</v>
      </c>
      <c r="M3495">
        <v>7.7435781690809398</v>
      </c>
      <c r="N3495">
        <v>1.33097786373562</v>
      </c>
    </row>
    <row r="3496" spans="1:14" x14ac:dyDescent="0.3">
      <c r="A3496">
        <v>1685109</v>
      </c>
      <c r="B3496">
        <v>2023</v>
      </c>
      <c r="C3496">
        <v>5</v>
      </c>
      <c r="D3496">
        <v>26</v>
      </c>
      <c r="E3496">
        <v>1700</v>
      </c>
      <c r="F3496">
        <v>-2.9860119628906201</v>
      </c>
      <c r="G3496">
        <v>-3.68129760742187</v>
      </c>
      <c r="H3496">
        <v>4.7400653494372698</v>
      </c>
      <c r="I3496">
        <v>0.68149094736511295</v>
      </c>
      <c r="J3496">
        <f t="shared" si="55"/>
        <v>0.68149094736511295</v>
      </c>
      <c r="K3496" t="str" cm="1">
        <f t="array" ref="K3496">INDEX($P$5:$P$12,MATCH(MIN(ABS(MOD(J3496 - $Q$5:$Q$12 + PI(), 2*PI()) - PI())),ABS(MOD(J3496 - $Q$5:$Q$12 + PI(), 2*PI()) - PI()),0))</f>
        <v>NE</v>
      </c>
      <c r="L3496">
        <v>0.93733946347906005</v>
      </c>
      <c r="M3496">
        <v>7.7664921018812301</v>
      </c>
      <c r="N3496">
        <v>1.33286465538872</v>
      </c>
    </row>
    <row r="3497" spans="1:14" x14ac:dyDescent="0.3">
      <c r="A3497">
        <v>1685113</v>
      </c>
      <c r="B3497">
        <v>2023</v>
      </c>
      <c r="C3497">
        <v>5</v>
      </c>
      <c r="D3497">
        <v>26</v>
      </c>
      <c r="E3497">
        <v>1800</v>
      </c>
      <c r="F3497">
        <v>-2.9920025634765599</v>
      </c>
      <c r="G3497">
        <v>-3.9773718261718698</v>
      </c>
      <c r="H3497">
        <v>4.9771041764741097</v>
      </c>
      <c r="I3497">
        <v>0.64494350527784405</v>
      </c>
      <c r="J3497">
        <f t="shared" si="55"/>
        <v>0.64494350527784405</v>
      </c>
      <c r="K3497" t="str" cm="1">
        <f t="array" ref="K3497">INDEX($P$5:$P$12,MATCH(MIN(ABS(MOD(J3497 - $Q$5:$Q$12 + PI(), 2*PI()) - PI())),ABS(MOD(J3497 - $Q$5:$Q$12 + PI(), 2*PI()) - PI()),0))</f>
        <v>NE</v>
      </c>
      <c r="L3497">
        <v>0.92642559260648505</v>
      </c>
      <c r="M3497">
        <v>7.7738093270195803</v>
      </c>
      <c r="N3497">
        <v>1.3355812496609101</v>
      </c>
    </row>
    <row r="3498" spans="1:14" x14ac:dyDescent="0.3">
      <c r="A3498">
        <v>1685116</v>
      </c>
      <c r="B3498">
        <v>2023</v>
      </c>
      <c r="C3498">
        <v>5</v>
      </c>
      <c r="D3498">
        <v>26</v>
      </c>
      <c r="E3498">
        <v>1900</v>
      </c>
      <c r="F3498">
        <v>-3.0764123535156198</v>
      </c>
      <c r="G3498">
        <v>-4.2148980712890598</v>
      </c>
      <c r="H3498">
        <v>5.2182064658481799</v>
      </c>
      <c r="I3498">
        <v>0.63050605600238496</v>
      </c>
      <c r="J3498">
        <f t="shared" si="55"/>
        <v>0.63050605600238496</v>
      </c>
      <c r="K3498" t="str" cm="1">
        <f t="array" ref="K3498">INDEX($P$5:$P$12,MATCH(MIN(ABS(MOD(J3498 - $Q$5:$Q$12 + PI(), 2*PI()) - PI())),ABS(MOD(J3498 - $Q$5:$Q$12 + PI(), 2*PI()) - PI()),0))</f>
        <v>NE</v>
      </c>
      <c r="L3498">
        <v>0.915274937122323</v>
      </c>
      <c r="M3498">
        <v>7.7624435424804599</v>
      </c>
      <c r="N3498">
        <v>1.3397259182400101</v>
      </c>
    </row>
    <row r="3499" spans="1:14" x14ac:dyDescent="0.3">
      <c r="A3499">
        <v>1685120</v>
      </c>
      <c r="B3499">
        <v>2023</v>
      </c>
      <c r="C3499">
        <v>5</v>
      </c>
      <c r="D3499">
        <v>26</v>
      </c>
      <c r="E3499">
        <v>2000</v>
      </c>
      <c r="F3499">
        <v>-3.3108575439453101</v>
      </c>
      <c r="G3499">
        <v>-4.3523089599609301</v>
      </c>
      <c r="H3499">
        <v>5.4684889100423204</v>
      </c>
      <c r="I3499">
        <v>0.65032217930158098</v>
      </c>
      <c r="J3499">
        <f t="shared" si="55"/>
        <v>0.65032217930158098</v>
      </c>
      <c r="K3499" t="str" cm="1">
        <f t="array" ref="K3499">INDEX($P$5:$P$12,MATCH(MIN(ABS(MOD(J3499 - $Q$5:$Q$12 + PI(), 2*PI()) - PI())),ABS(MOD(J3499 - $Q$5:$Q$12 + PI(), 2*PI()) - PI()),0))</f>
        <v>NE</v>
      </c>
      <c r="L3499">
        <v>0.90457553948953595</v>
      </c>
      <c r="M3499">
        <v>7.73675176832411</v>
      </c>
      <c r="N3499">
        <v>1.34495544433593</v>
      </c>
    </row>
    <row r="3500" spans="1:14" x14ac:dyDescent="0.3">
      <c r="A3500">
        <v>1685124</v>
      </c>
      <c r="B3500">
        <v>2023</v>
      </c>
      <c r="C3500">
        <v>5</v>
      </c>
      <c r="D3500">
        <v>26</v>
      </c>
      <c r="E3500">
        <v>2100</v>
      </c>
      <c r="F3500">
        <v>-3.5336602783203102</v>
      </c>
      <c r="G3500">
        <v>-4.1961138916015601</v>
      </c>
      <c r="H3500">
        <v>5.4858114034179399</v>
      </c>
      <c r="I3500">
        <v>0.69990551438878601</v>
      </c>
      <c r="J3500">
        <f t="shared" si="55"/>
        <v>0.69990551438878601</v>
      </c>
      <c r="K3500" t="str" cm="1">
        <f t="array" ref="K3500">INDEX($P$5:$P$12,MATCH(MIN(ABS(MOD(J3500 - $Q$5:$Q$12 + PI(), 2*PI()) - PI())),ABS(MOD(J3500 - $Q$5:$Q$12 + PI(), 2*PI()) - PI()),0))</f>
        <v>NE</v>
      </c>
      <c r="L3500">
        <v>0.89603726749066903</v>
      </c>
      <c r="M3500">
        <v>7.7043351067436996</v>
      </c>
      <c r="N3500">
        <v>1.35024123721652</v>
      </c>
    </row>
    <row r="3501" spans="1:14" x14ac:dyDescent="0.3">
      <c r="A3501">
        <v>1685127</v>
      </c>
      <c r="B3501">
        <v>2023</v>
      </c>
      <c r="C3501">
        <v>5</v>
      </c>
      <c r="D3501">
        <v>26</v>
      </c>
      <c r="E3501">
        <v>2200</v>
      </c>
      <c r="F3501">
        <v>-2.9719836425781199</v>
      </c>
      <c r="G3501">
        <v>-3.77684265136718</v>
      </c>
      <c r="H3501">
        <v>4.8059574680742099</v>
      </c>
      <c r="I3501">
        <v>0.66669967515444195</v>
      </c>
      <c r="J3501">
        <f t="shared" si="55"/>
        <v>0.66669967515444195</v>
      </c>
      <c r="K3501" t="str" cm="1">
        <f t="array" ref="K3501">INDEX($P$5:$P$12,MATCH(MIN(ABS(MOD(J3501 - $Q$5:$Q$12 + PI(), 2*PI()) - PI())),ABS(MOD(J3501 - $Q$5:$Q$12 + PI(), 2*PI()) - PI()),0))</f>
        <v>NE</v>
      </c>
      <c r="L3501">
        <v>0.89240882886815098</v>
      </c>
      <c r="M3501">
        <v>7.7529748280843096</v>
      </c>
      <c r="N3501">
        <v>1.35489834679497</v>
      </c>
    </row>
    <row r="3502" spans="1:14" x14ac:dyDescent="0.3">
      <c r="A3502">
        <v>1685131</v>
      </c>
      <c r="B3502">
        <v>2023</v>
      </c>
      <c r="C3502">
        <v>5</v>
      </c>
      <c r="D3502">
        <v>26</v>
      </c>
      <c r="E3502">
        <v>2300</v>
      </c>
      <c r="F3502">
        <v>-3.3127044677734299</v>
      </c>
      <c r="G3502">
        <v>-3.3806591796875001</v>
      </c>
      <c r="H3502">
        <v>4.7331667390882597</v>
      </c>
      <c r="I3502">
        <v>0.77524596177758098</v>
      </c>
      <c r="J3502">
        <f t="shared" si="55"/>
        <v>0.77524596177758098</v>
      </c>
      <c r="K3502" t="str" cm="1">
        <f t="array" ref="K3502">INDEX($P$5:$P$12,MATCH(MIN(ABS(MOD(J3502 - $Q$5:$Q$12 + PI(), 2*PI()) - PI())),ABS(MOD(J3502 - $Q$5:$Q$12 + PI(), 2*PI()) - PI()),0))</f>
        <v>NE</v>
      </c>
      <c r="L3502">
        <v>0.88925635631378797</v>
      </c>
      <c r="M3502">
        <v>7.7659503089057003</v>
      </c>
      <c r="N3502">
        <v>1.3518829345703101</v>
      </c>
    </row>
    <row r="3503" spans="1:14" x14ac:dyDescent="0.3">
      <c r="A3503">
        <v>1685134</v>
      </c>
      <c r="B3503">
        <v>2023</v>
      </c>
      <c r="C3503">
        <v>5</v>
      </c>
      <c r="D3503">
        <v>26</v>
      </c>
      <c r="E3503">
        <v>0</v>
      </c>
      <c r="F3503">
        <v>-4.2320056152343701</v>
      </c>
      <c r="G3503">
        <v>-4.0892864990234301</v>
      </c>
      <c r="H3503">
        <v>5.8849074417929996</v>
      </c>
      <c r="I3503">
        <v>0.80254755830672497</v>
      </c>
      <c r="J3503">
        <f t="shared" si="55"/>
        <v>0.80254755830672497</v>
      </c>
      <c r="K3503" t="str" cm="1">
        <f t="array" ref="K3503">INDEX($P$5:$P$12,MATCH(MIN(ABS(MOD(J3503 - $Q$5:$Q$12 + PI(), 2*PI()) - PI())),ABS(MOD(J3503 - $Q$5:$Q$12 + PI(), 2*PI()) - PI()),0))</f>
        <v>NE</v>
      </c>
      <c r="L3503">
        <v>1.19935714171556</v>
      </c>
      <c r="M3503">
        <v>7.41243818071153</v>
      </c>
      <c r="N3503">
        <v>1.17192776997884</v>
      </c>
    </row>
    <row r="3504" spans="1:14" x14ac:dyDescent="0.3">
      <c r="A3504">
        <v>1685138</v>
      </c>
      <c r="B3504">
        <v>2023</v>
      </c>
      <c r="C3504">
        <v>5</v>
      </c>
      <c r="D3504">
        <v>26</v>
      </c>
      <c r="E3504">
        <v>100</v>
      </c>
      <c r="F3504">
        <v>-4.2655194091796798</v>
      </c>
      <c r="G3504">
        <v>-3.9557806396484301</v>
      </c>
      <c r="H3504">
        <v>5.8174613276846099</v>
      </c>
      <c r="I3504">
        <v>0.82305550990432197</v>
      </c>
      <c r="J3504">
        <f t="shared" si="55"/>
        <v>0.82305550990432197</v>
      </c>
      <c r="K3504" t="str" cm="1">
        <f t="array" ref="K3504">INDEX($P$5:$P$12,MATCH(MIN(ABS(MOD(J3504 - $Q$5:$Q$12 + PI(), 2*PI()) - PI())),ABS(MOD(J3504 - $Q$5:$Q$12 + PI(), 2*PI()) - PI()),0))</f>
        <v>NE</v>
      </c>
      <c r="L3504">
        <v>1.17007284482497</v>
      </c>
      <c r="M3504">
        <v>7.3611018922593798</v>
      </c>
      <c r="N3504">
        <v>1.19202136993408</v>
      </c>
    </row>
    <row r="3505" spans="1:14" x14ac:dyDescent="0.3">
      <c r="A3505">
        <v>1685142</v>
      </c>
      <c r="B3505">
        <v>2023</v>
      </c>
      <c r="C3505">
        <v>5</v>
      </c>
      <c r="D3505">
        <v>26</v>
      </c>
      <c r="E3505">
        <v>200</v>
      </c>
      <c r="F3505">
        <v>-4.5578283691406201</v>
      </c>
      <c r="G3505">
        <v>-3.71098266601562</v>
      </c>
      <c r="H3505">
        <v>5.8775157839015204</v>
      </c>
      <c r="I3505">
        <v>0.88745678082546098</v>
      </c>
      <c r="J3505">
        <f t="shared" si="55"/>
        <v>0.88745678082546098</v>
      </c>
      <c r="K3505" t="str" cm="1">
        <f t="array" ref="K3505">INDEX($P$5:$P$12,MATCH(MIN(ABS(MOD(J3505 - $Q$5:$Q$12 + PI(), 2*PI()) - PI())),ABS(MOD(J3505 - $Q$5:$Q$12 + PI(), 2*PI()) - PI()),0))</f>
        <v>NE</v>
      </c>
      <c r="L3505">
        <v>1.14402198058589</v>
      </c>
      <c r="M3505">
        <v>7.3282858530680297</v>
      </c>
      <c r="N3505">
        <v>1.2107387118869299</v>
      </c>
    </row>
    <row r="3506" spans="1:14" x14ac:dyDescent="0.3">
      <c r="A3506">
        <v>1685145</v>
      </c>
      <c r="B3506">
        <v>2023</v>
      </c>
      <c r="C3506">
        <v>5</v>
      </c>
      <c r="D3506">
        <v>27</v>
      </c>
      <c r="E3506">
        <v>300</v>
      </c>
      <c r="F3506">
        <v>-3.2964465332031199</v>
      </c>
      <c r="G3506">
        <v>-2.40253601074218</v>
      </c>
      <c r="H3506">
        <v>4.0790610474936297</v>
      </c>
      <c r="I3506">
        <v>0.94098485265390197</v>
      </c>
      <c r="J3506">
        <f t="shared" si="55"/>
        <v>0.94098485265390197</v>
      </c>
      <c r="K3506" t="str" cm="1">
        <f t="array" ref="K3506">INDEX($P$5:$P$12,MATCH(MIN(ABS(MOD(J3506 - $Q$5:$Q$12 + PI(), 2*PI()) - PI())),ABS(MOD(J3506 - $Q$5:$Q$12 + PI(), 2*PI()) - PI()),0))</f>
        <v>NE</v>
      </c>
      <c r="L3506">
        <v>0.88751163071164096</v>
      </c>
      <c r="M3506">
        <v>7.83745680914984</v>
      </c>
      <c r="N3506">
        <v>1.33041413625081</v>
      </c>
    </row>
    <row r="3507" spans="1:14" x14ac:dyDescent="0.3">
      <c r="A3507">
        <v>1685149</v>
      </c>
      <c r="B3507">
        <v>2023</v>
      </c>
      <c r="C3507">
        <v>5</v>
      </c>
      <c r="D3507">
        <v>27</v>
      </c>
      <c r="E3507">
        <v>400</v>
      </c>
      <c r="F3507">
        <v>-2.73456726074218</v>
      </c>
      <c r="G3507">
        <v>-2.6945239257812501</v>
      </c>
      <c r="H3507">
        <v>3.8390516133715402</v>
      </c>
      <c r="I3507">
        <v>0.79277372727684503</v>
      </c>
      <c r="J3507">
        <f t="shared" si="55"/>
        <v>0.79277372727684503</v>
      </c>
      <c r="K3507" t="str" cm="1">
        <f t="array" ref="K3507">INDEX($P$5:$P$12,MATCH(MIN(ABS(MOD(J3507 - $Q$5:$Q$12 + PI(), 2*PI()) - PI())),ABS(MOD(J3507 - $Q$5:$Q$12 + PI(), 2*PI()) - PI()),0))</f>
        <v>NE</v>
      </c>
      <c r="L3507">
        <v>0.888192127551514</v>
      </c>
      <c r="M3507">
        <v>7.8675593270195803</v>
      </c>
      <c r="N3507">
        <v>1.3225151697794499</v>
      </c>
    </row>
    <row r="3508" spans="1:14" x14ac:dyDescent="0.3">
      <c r="A3508">
        <v>1685152</v>
      </c>
      <c r="B3508">
        <v>2023</v>
      </c>
      <c r="C3508">
        <v>5</v>
      </c>
      <c r="D3508">
        <v>27</v>
      </c>
      <c r="E3508">
        <v>500</v>
      </c>
      <c r="F3508">
        <v>-2.6713940429687502</v>
      </c>
      <c r="G3508">
        <v>-2.8499444580078102</v>
      </c>
      <c r="H3508">
        <v>3.9062167818156599</v>
      </c>
      <c r="I3508">
        <v>0.75307118080061497</v>
      </c>
      <c r="J3508">
        <f t="shared" si="55"/>
        <v>0.75307118080061497</v>
      </c>
      <c r="K3508" t="str" cm="1">
        <f t="array" ref="K3508">INDEX($P$5:$P$12,MATCH(MIN(ABS(MOD(J3508 - $Q$5:$Q$12 + PI(), 2*PI()) - PI())),ABS(MOD(J3508 - $Q$5:$Q$12 + PI(), 2*PI()) - PI()),0))</f>
        <v>NE</v>
      </c>
      <c r="L3508">
        <v>0.88867454438764204</v>
      </c>
      <c r="M3508">
        <v>7.8939176135592897</v>
      </c>
      <c r="N3508">
        <v>1.31481107076009</v>
      </c>
    </row>
    <row r="3509" spans="1:14" x14ac:dyDescent="0.3">
      <c r="A3509">
        <v>1685156</v>
      </c>
      <c r="B3509">
        <v>2023</v>
      </c>
      <c r="C3509">
        <v>5</v>
      </c>
      <c r="D3509">
        <v>27</v>
      </c>
      <c r="E3509">
        <v>600</v>
      </c>
      <c r="F3509">
        <v>-2.65077941894531</v>
      </c>
      <c r="G3509">
        <v>-2.7494549560546799</v>
      </c>
      <c r="H3509">
        <v>3.8191797657714002</v>
      </c>
      <c r="I3509">
        <v>0.76712774207076595</v>
      </c>
      <c r="J3509">
        <f t="shared" si="55"/>
        <v>0.76712774207076595</v>
      </c>
      <c r="K3509" t="str" cm="1">
        <f t="array" ref="K3509">INDEX($P$5:$P$12,MATCH(MIN(ABS(MOD(J3509 - $Q$5:$Q$12 + PI(), 2*PI()) - PI())),ABS(MOD(J3509 - $Q$5:$Q$12 + PI(), 2*PI()) - PI()),0))</f>
        <v>NE</v>
      </c>
      <c r="L3509">
        <v>0.88938673284448699</v>
      </c>
      <c r="M3509">
        <v>7.9159637027316601</v>
      </c>
      <c r="N3509">
        <v>1.3074005974663601</v>
      </c>
    </row>
    <row r="3510" spans="1:14" x14ac:dyDescent="0.3">
      <c r="A3510">
        <v>1685160</v>
      </c>
      <c r="B3510">
        <v>2023</v>
      </c>
      <c r="C3510">
        <v>5</v>
      </c>
      <c r="D3510">
        <v>27</v>
      </c>
      <c r="E3510">
        <v>700</v>
      </c>
      <c r="F3510">
        <v>-2.6479022216796801</v>
      </c>
      <c r="G3510">
        <v>-2.6526348876953101</v>
      </c>
      <c r="H3510">
        <v>3.7480472279567798</v>
      </c>
      <c r="I3510">
        <v>0.78450529826692805</v>
      </c>
      <c r="J3510">
        <f t="shared" si="55"/>
        <v>0.78450529826692805</v>
      </c>
      <c r="K3510" t="str" cm="1">
        <f t="array" ref="K3510">INDEX($P$5:$P$12,MATCH(MIN(ABS(MOD(J3510 - $Q$5:$Q$12 + PI(), 2*PI()) - PI())),ABS(MOD(J3510 - $Q$5:$Q$12 + PI(), 2*PI()) - PI()),0))</f>
        <v>NE</v>
      </c>
      <c r="L3510">
        <v>0.89074751938948105</v>
      </c>
      <c r="M3510">
        <v>7.93724759419759</v>
      </c>
      <c r="N3510">
        <v>1.3001047770182199</v>
      </c>
    </row>
    <row r="3511" spans="1:14" x14ac:dyDescent="0.3">
      <c r="A3511">
        <v>1685163</v>
      </c>
      <c r="B3511">
        <v>2023</v>
      </c>
      <c r="C3511">
        <v>5</v>
      </c>
      <c r="D3511">
        <v>27</v>
      </c>
      <c r="E3511">
        <v>800</v>
      </c>
      <c r="F3511">
        <v>-2.5960375976562502</v>
      </c>
      <c r="G3511">
        <v>-2.35398193359375</v>
      </c>
      <c r="H3511">
        <v>3.504374716284</v>
      </c>
      <c r="I3511">
        <v>0.83425918384947195</v>
      </c>
      <c r="J3511">
        <f t="shared" si="55"/>
        <v>0.83425918384947195</v>
      </c>
      <c r="K3511" t="str" cm="1">
        <f t="array" ref="K3511">INDEX($P$5:$P$12,MATCH(MIN(ABS(MOD(J3511 - $Q$5:$Q$12 + PI(), 2*PI()) - PI())),ABS(MOD(J3511 - $Q$5:$Q$12 + PI(), 2*PI()) - PI()),0))</f>
        <v>NE</v>
      </c>
      <c r="L3511">
        <v>0.89267709796195904</v>
      </c>
      <c r="M3511">
        <v>7.9586183759901203</v>
      </c>
      <c r="N3511">
        <v>1.2926237318250799</v>
      </c>
    </row>
    <row r="3512" spans="1:14" x14ac:dyDescent="0.3">
      <c r="A3512">
        <v>1685167</v>
      </c>
      <c r="B3512">
        <v>2023</v>
      </c>
      <c r="C3512">
        <v>5</v>
      </c>
      <c r="D3512">
        <v>27</v>
      </c>
      <c r="E3512">
        <v>900</v>
      </c>
      <c r="F3512">
        <v>-2.50610961914062</v>
      </c>
      <c r="G3512">
        <v>-2.12398193359375</v>
      </c>
      <c r="H3512">
        <v>3.2851004059818001</v>
      </c>
      <c r="I3512">
        <v>0.86774288568712099</v>
      </c>
      <c r="J3512">
        <f t="shared" si="55"/>
        <v>0.86774288568712099</v>
      </c>
      <c r="K3512" t="str" cm="1">
        <f t="array" ref="K3512">INDEX($P$5:$P$12,MATCH(MIN(ABS(MOD(J3512 - $Q$5:$Q$12 + PI(), 2*PI()) - PI())),ABS(MOD(J3512 - $Q$5:$Q$12 + PI(), 2*PI()) - PI()),0))</f>
        <v>NE</v>
      </c>
      <c r="L3512">
        <v>0.89491512977002496</v>
      </c>
      <c r="M3512">
        <v>8.0031147003173793</v>
      </c>
      <c r="N3512">
        <v>1.29188028971354</v>
      </c>
    </row>
    <row r="3513" spans="1:14" x14ac:dyDescent="0.3">
      <c r="A3513">
        <v>1685170</v>
      </c>
      <c r="B3513">
        <v>2023</v>
      </c>
      <c r="C3513">
        <v>5</v>
      </c>
      <c r="D3513">
        <v>27</v>
      </c>
      <c r="E3513">
        <v>1000</v>
      </c>
      <c r="F3513">
        <v>-2.0212890625000002</v>
      </c>
      <c r="G3513">
        <v>-1.88857849121093</v>
      </c>
      <c r="H3513">
        <v>2.7662859923816101</v>
      </c>
      <c r="I3513">
        <v>0.81932760979520203</v>
      </c>
      <c r="J3513">
        <f t="shared" si="55"/>
        <v>0.81932760979520203</v>
      </c>
      <c r="K3513" t="str" cm="1">
        <f t="array" ref="K3513">INDEX($P$5:$P$12,MATCH(MIN(ABS(MOD(J3513 - $Q$5:$Q$12 + PI(), 2*PI()) - PI())),ABS(MOD(J3513 - $Q$5:$Q$12 + PI(), 2*PI()) - PI()),0))</f>
        <v>NE</v>
      </c>
      <c r="L3513">
        <v>0.89232325262512302</v>
      </c>
      <c r="M3513">
        <v>8.0426950454711896</v>
      </c>
      <c r="N3513">
        <v>1.28267139858669</v>
      </c>
    </row>
    <row r="3514" spans="1:14" x14ac:dyDescent="0.3">
      <c r="A3514">
        <v>1685174</v>
      </c>
      <c r="B3514">
        <v>2023</v>
      </c>
      <c r="C3514">
        <v>5</v>
      </c>
      <c r="D3514">
        <v>27</v>
      </c>
      <c r="E3514">
        <v>1100</v>
      </c>
      <c r="F3514">
        <v>-2.03817260742187</v>
      </c>
      <c r="G3514">
        <v>-1.8633752441406199</v>
      </c>
      <c r="H3514">
        <v>2.76157833097687</v>
      </c>
      <c r="I3514">
        <v>0.830170278998143</v>
      </c>
      <c r="J3514">
        <f t="shared" si="55"/>
        <v>0.830170278998143</v>
      </c>
      <c r="K3514" t="str" cm="1">
        <f t="array" ref="K3514">INDEX($P$5:$P$12,MATCH(MIN(ABS(MOD(J3514 - $Q$5:$Q$12 + PI(), 2*PI()) - PI())),ABS(MOD(J3514 - $Q$5:$Q$12 + PI(), 2*PI()) - PI()),0))</f>
        <v>NE</v>
      </c>
      <c r="L3514">
        <v>0.89045504512043305</v>
      </c>
      <c r="M3514">
        <v>8.0658440060085699</v>
      </c>
      <c r="N3514">
        <v>1.27544985877143</v>
      </c>
    </row>
    <row r="3515" spans="1:14" x14ac:dyDescent="0.3">
      <c r="A3515">
        <v>1685178</v>
      </c>
      <c r="B3515">
        <v>2023</v>
      </c>
      <c r="C3515">
        <v>5</v>
      </c>
      <c r="D3515">
        <v>27</v>
      </c>
      <c r="E3515">
        <v>1200</v>
      </c>
      <c r="F3515">
        <v>-2.0289691162109298</v>
      </c>
      <c r="G3515">
        <v>-1.6874957275390601</v>
      </c>
      <c r="H3515">
        <v>2.6390069164366299</v>
      </c>
      <c r="I3515">
        <v>0.87702214389116495</v>
      </c>
      <c r="J3515">
        <f t="shared" si="55"/>
        <v>0.87702214389116495</v>
      </c>
      <c r="K3515" t="str" cm="1">
        <f t="array" ref="K3515">INDEX($P$5:$P$12,MATCH(MIN(ABS(MOD(J3515 - $Q$5:$Q$12 + PI(), 2*PI()) - PI())),ABS(MOD(J3515 - $Q$5:$Q$12 + PI(), 2*PI()) - PI()),0))</f>
        <v>NE</v>
      </c>
      <c r="L3515">
        <v>0.88921697112033404</v>
      </c>
      <c r="M3515">
        <v>8.0855222278171102</v>
      </c>
      <c r="N3515">
        <v>1.2685135205586699</v>
      </c>
    </row>
    <row r="3516" spans="1:14" x14ac:dyDescent="0.3">
      <c r="A3516">
        <v>1685181</v>
      </c>
      <c r="B3516">
        <v>2023</v>
      </c>
      <c r="C3516">
        <v>5</v>
      </c>
      <c r="D3516">
        <v>27</v>
      </c>
      <c r="E3516">
        <v>1300</v>
      </c>
      <c r="F3516">
        <v>-1.6434631347656199</v>
      </c>
      <c r="G3516">
        <v>-1.64177856445312</v>
      </c>
      <c r="H3516">
        <v>2.3230169887522099</v>
      </c>
      <c r="I3516">
        <v>0.785910932416926</v>
      </c>
      <c r="J3516">
        <f t="shared" si="55"/>
        <v>0.785910932416926</v>
      </c>
      <c r="K3516" t="str" cm="1">
        <f t="array" ref="K3516">INDEX($P$5:$P$12,MATCH(MIN(ABS(MOD(J3516 - $Q$5:$Q$12 + PI(), 2*PI()) - PI())),ABS(MOD(J3516 - $Q$5:$Q$12 + PI(), 2*PI()) - PI()),0))</f>
        <v>NE</v>
      </c>
      <c r="L3516">
        <v>0.88843074678518497</v>
      </c>
      <c r="M3516">
        <v>8.1053176456027494</v>
      </c>
      <c r="N3516">
        <v>1.2614437739054301</v>
      </c>
    </row>
    <row r="3517" spans="1:14" x14ac:dyDescent="0.3">
      <c r="A3517">
        <v>1685185</v>
      </c>
      <c r="B3517">
        <v>2023</v>
      </c>
      <c r="C3517">
        <v>5</v>
      </c>
      <c r="D3517">
        <v>27</v>
      </c>
      <c r="E3517">
        <v>1400</v>
      </c>
      <c r="F3517">
        <v>-1.45078369140625</v>
      </c>
      <c r="G3517">
        <v>-1.5874713134765599</v>
      </c>
      <c r="H3517">
        <v>2.1505437662045699</v>
      </c>
      <c r="I3517">
        <v>0.74043962133334595</v>
      </c>
      <c r="J3517">
        <f t="shared" si="55"/>
        <v>0.74043962133334595</v>
      </c>
      <c r="K3517" t="str" cm="1">
        <f t="array" ref="K3517">INDEX($P$5:$P$12,MATCH(MIN(ABS(MOD(J3517 - $Q$5:$Q$12 + PI(), 2*PI()) - PI())),ABS(MOD(J3517 - $Q$5:$Q$12 + PI(), 2*PI()) - PI()),0))</f>
        <v>NE</v>
      </c>
      <c r="L3517">
        <v>0.88820698207226101</v>
      </c>
      <c r="M3517">
        <v>8.1234442392985002</v>
      </c>
      <c r="N3517">
        <v>1.25451358159383</v>
      </c>
    </row>
    <row r="3518" spans="1:14" x14ac:dyDescent="0.3">
      <c r="A3518">
        <v>1685188</v>
      </c>
      <c r="B3518">
        <v>2023</v>
      </c>
      <c r="C3518">
        <v>5</v>
      </c>
      <c r="D3518">
        <v>27</v>
      </c>
      <c r="E3518">
        <v>1500</v>
      </c>
      <c r="F3518">
        <v>-1.4099645996093699</v>
      </c>
      <c r="G3518">
        <v>-1.5452587890625</v>
      </c>
      <c r="H3518">
        <v>2.0918472452180898</v>
      </c>
      <c r="I3518">
        <v>0.73964873339317405</v>
      </c>
      <c r="J3518">
        <f t="shared" si="55"/>
        <v>0.73964873339317405</v>
      </c>
      <c r="K3518" t="str" cm="1">
        <f t="array" ref="K3518">INDEX($P$5:$P$12,MATCH(MIN(ABS(MOD(J3518 - $Q$5:$Q$12 + PI(), 2*PI()) - PI())),ABS(MOD(J3518 - $Q$5:$Q$12 + PI(), 2*PI()) - PI()),0))</f>
        <v>NE</v>
      </c>
      <c r="L3518">
        <v>0.88865028003104396</v>
      </c>
      <c r="M3518">
        <v>8.1396676169501401</v>
      </c>
      <c r="N3518">
        <v>1.2474570274353001</v>
      </c>
    </row>
    <row r="3519" spans="1:14" x14ac:dyDescent="0.3">
      <c r="A3519">
        <v>1685192</v>
      </c>
      <c r="B3519">
        <v>2023</v>
      </c>
      <c r="C3519">
        <v>5</v>
      </c>
      <c r="D3519">
        <v>27</v>
      </c>
      <c r="E3519">
        <v>1600</v>
      </c>
      <c r="F3519">
        <v>-1.33149169921875</v>
      </c>
      <c r="G3519">
        <v>-1.6514233398437499</v>
      </c>
      <c r="H3519">
        <v>2.1213366523183201</v>
      </c>
      <c r="I3519">
        <v>0.67855192417976995</v>
      </c>
      <c r="J3519">
        <f t="shared" si="55"/>
        <v>0.67855192417976995</v>
      </c>
      <c r="K3519" t="str" cm="1">
        <f t="array" ref="K3519">INDEX($P$5:$P$12,MATCH(MIN(ABS(MOD(J3519 - $Q$5:$Q$12 + PI(), 2*PI()) - PI())),ABS(MOD(J3519 - $Q$5:$Q$12 + PI(), 2*PI()) - PI()),0))</f>
        <v>NE</v>
      </c>
      <c r="L3519">
        <v>0.88959848374182704</v>
      </c>
      <c r="M3519">
        <v>8.1530982123480893</v>
      </c>
      <c r="N3519">
        <v>1.24039808909098</v>
      </c>
    </row>
    <row r="3520" spans="1:14" x14ac:dyDescent="0.3">
      <c r="A3520">
        <v>1685196</v>
      </c>
      <c r="B3520">
        <v>2023</v>
      </c>
      <c r="C3520">
        <v>5</v>
      </c>
      <c r="D3520">
        <v>27</v>
      </c>
      <c r="E3520">
        <v>1700</v>
      </c>
      <c r="F3520">
        <v>-1.07410583496093</v>
      </c>
      <c r="G3520">
        <v>-1.8029101562500001</v>
      </c>
      <c r="H3520">
        <v>2.0986158238721302</v>
      </c>
      <c r="I3520">
        <v>0.53729769091931701</v>
      </c>
      <c r="J3520">
        <f t="shared" si="55"/>
        <v>0.53729769091931701</v>
      </c>
      <c r="K3520" t="str" cm="1">
        <f t="array" ref="K3520">INDEX($P$5:$P$12,MATCH(MIN(ABS(MOD(J3520 - $Q$5:$Q$12 + PI(), 2*PI()) - PI())),ABS(MOD(J3520 - $Q$5:$Q$12 + PI(), 2*PI()) - PI()),0))</f>
        <v>NE</v>
      </c>
      <c r="L3520">
        <v>0.89088632926363198</v>
      </c>
      <c r="M3520">
        <v>8.1631169848971901</v>
      </c>
      <c r="N3520">
        <v>1.23336643642849</v>
      </c>
    </row>
    <row r="3521" spans="1:14" x14ac:dyDescent="0.3">
      <c r="A3521">
        <v>1685199</v>
      </c>
      <c r="B3521">
        <v>2023</v>
      </c>
      <c r="C3521">
        <v>5</v>
      </c>
      <c r="D3521">
        <v>27</v>
      </c>
      <c r="E3521">
        <v>1800</v>
      </c>
      <c r="F3521">
        <v>-0.54458984374999997</v>
      </c>
      <c r="G3521">
        <v>-2.1695324707031198</v>
      </c>
      <c r="H3521">
        <v>2.2368391178962401</v>
      </c>
      <c r="I3521">
        <v>0.24593574540447899</v>
      </c>
      <c r="J3521">
        <f t="shared" si="55"/>
        <v>0.24593574540447899</v>
      </c>
      <c r="K3521" t="str" cm="1">
        <f t="array" ref="K3521">INDEX($P$5:$P$12,MATCH(MIN(ABS(MOD(J3521 - $Q$5:$Q$12 + PI(), 2*PI()) - PI())),ABS(MOD(J3521 - $Q$5:$Q$12 + PI(), 2*PI()) - PI()),0))</f>
        <v>N</v>
      </c>
      <c r="L3521">
        <v>0.89268902300550601</v>
      </c>
      <c r="M3521">
        <v>8.1705474853515607</v>
      </c>
      <c r="N3521">
        <v>1.22619104385375</v>
      </c>
    </row>
    <row r="3522" spans="1:14" x14ac:dyDescent="0.3">
      <c r="A3522">
        <v>1685203</v>
      </c>
      <c r="B3522">
        <v>2023</v>
      </c>
      <c r="C3522">
        <v>5</v>
      </c>
      <c r="D3522">
        <v>27</v>
      </c>
      <c r="E3522">
        <v>1900</v>
      </c>
      <c r="F3522">
        <v>-0.36667846679687499</v>
      </c>
      <c r="G3522">
        <v>-2.10722534179687</v>
      </c>
      <c r="H3522">
        <v>2.1388903055377702</v>
      </c>
      <c r="I3522">
        <v>0.172285008319711</v>
      </c>
      <c r="J3522">
        <f t="shared" si="55"/>
        <v>0.172285008319711</v>
      </c>
      <c r="K3522" t="str" cm="1">
        <f t="array" ref="K3522">INDEX($P$5:$P$12,MATCH(MIN(ABS(MOD(J3522 - $Q$5:$Q$12 + PI(), 2*PI()) - PI())),ABS(MOD(J3522 - $Q$5:$Q$12 + PI(), 2*PI()) - PI()),0))</f>
        <v>N</v>
      </c>
      <c r="L3522">
        <v>0.89530282684338303</v>
      </c>
      <c r="M3522">
        <v>8.1760893927680094</v>
      </c>
      <c r="N3522">
        <v>1.2188375261094799</v>
      </c>
    </row>
    <row r="3523" spans="1:14" x14ac:dyDescent="0.3">
      <c r="A3523">
        <v>1685206</v>
      </c>
      <c r="B3523">
        <v>2023</v>
      </c>
      <c r="C3523">
        <v>5</v>
      </c>
      <c r="D3523">
        <v>27</v>
      </c>
      <c r="E3523">
        <v>2000</v>
      </c>
      <c r="F3523">
        <v>-0.19918518066406199</v>
      </c>
      <c r="G3523">
        <v>-2.1364849853515602</v>
      </c>
      <c r="H3523">
        <v>2.14574994555023</v>
      </c>
      <c r="I3523">
        <v>9.2961604866477393E-2</v>
      </c>
      <c r="J3523">
        <f t="shared" ref="J3523:J3586" si="56">IF(I3523&lt;0,I3523+2*PI(),I3523)</f>
        <v>9.2961604866477393E-2</v>
      </c>
      <c r="K3523" t="str" cm="1">
        <f t="array" ref="K3523">INDEX($P$5:$P$12,MATCH(MIN(ABS(MOD(J3523 - $Q$5:$Q$12 + PI(), 2*PI()) - PI())),ABS(MOD(J3523 - $Q$5:$Q$12 + PI(), 2*PI()) - PI()),0))</f>
        <v>N</v>
      </c>
      <c r="L3523">
        <v>0.89840129640897504</v>
      </c>
      <c r="M3523">
        <v>8.1785340838962099</v>
      </c>
      <c r="N3523">
        <v>1.2113531430562301</v>
      </c>
    </row>
    <row r="3524" spans="1:14" x14ac:dyDescent="0.3">
      <c r="A3524">
        <v>1685210</v>
      </c>
      <c r="B3524">
        <v>2023</v>
      </c>
      <c r="C3524">
        <v>5</v>
      </c>
      <c r="D3524">
        <v>27</v>
      </c>
      <c r="E3524">
        <v>2100</v>
      </c>
      <c r="F3524">
        <v>-0.245360107421875</v>
      </c>
      <c r="G3524">
        <v>-2.0132861328125</v>
      </c>
      <c r="H3524">
        <v>2.0281821010178498</v>
      </c>
      <c r="I3524">
        <v>0.121272423898428</v>
      </c>
      <c r="J3524">
        <f t="shared" si="56"/>
        <v>0.121272423898428</v>
      </c>
      <c r="K3524" t="str" cm="1">
        <f t="array" ref="K3524">INDEX($P$5:$P$12,MATCH(MIN(ABS(MOD(J3524 - $Q$5:$Q$12 + PI(), 2*PI()) - PI())),ABS(MOD(J3524 - $Q$5:$Q$12 + PI(), 2*PI()) - PI()),0))</f>
        <v>N</v>
      </c>
      <c r="L3524">
        <v>0.90267635054416395</v>
      </c>
      <c r="M3524">
        <v>8.1921353869967994</v>
      </c>
      <c r="N3524">
        <v>1.20678668551974</v>
      </c>
    </row>
    <row r="3525" spans="1:14" x14ac:dyDescent="0.3">
      <c r="A3525">
        <v>1685214</v>
      </c>
      <c r="B3525">
        <v>2023</v>
      </c>
      <c r="C3525">
        <v>5</v>
      </c>
      <c r="D3525">
        <v>27</v>
      </c>
      <c r="E3525">
        <v>2200</v>
      </c>
      <c r="F3525">
        <v>3.4743041992187501E-2</v>
      </c>
      <c r="G3525">
        <v>-1.26136596679687</v>
      </c>
      <c r="H3525">
        <v>1.26184435694751</v>
      </c>
      <c r="I3525">
        <v>-2.7537019964661E-2</v>
      </c>
      <c r="J3525">
        <f t="shared" si="56"/>
        <v>6.2556482872149255</v>
      </c>
      <c r="K3525" t="str" cm="1">
        <f t="array" ref="K3525">INDEX($P$5:$P$12,MATCH(MIN(ABS(MOD(J3525 - $Q$5:$Q$12 + PI(), 2*PI()) - PI())),ABS(MOD(J3525 - $Q$5:$Q$12 + PI(), 2*PI()) - PI()),0))</f>
        <v>N</v>
      </c>
      <c r="L3525">
        <v>0.90616535788827701</v>
      </c>
      <c r="M3525">
        <v>8.2081450356377399</v>
      </c>
      <c r="N3525">
        <v>1.19783724678887</v>
      </c>
    </row>
    <row r="3526" spans="1:14" x14ac:dyDescent="0.3">
      <c r="A3526">
        <v>1685217</v>
      </c>
      <c r="B3526">
        <v>2023</v>
      </c>
      <c r="C3526">
        <v>5</v>
      </c>
      <c r="D3526">
        <v>27</v>
      </c>
      <c r="E3526">
        <v>2300</v>
      </c>
      <c r="F3526">
        <v>0.19312194824218701</v>
      </c>
      <c r="G3526">
        <v>-1.34984375</v>
      </c>
      <c r="H3526">
        <v>1.3635887342989099</v>
      </c>
      <c r="I3526">
        <v>-0.142105505318565</v>
      </c>
      <c r="J3526">
        <f t="shared" si="56"/>
        <v>6.1410798018610215</v>
      </c>
      <c r="K3526" t="str" cm="1">
        <f t="array" ref="K3526">INDEX($P$5:$P$12,MATCH(MIN(ABS(MOD(J3526 - $Q$5:$Q$12 + PI(), 2*PI()) - PI())),ABS(MOD(J3526 - $Q$5:$Q$12 + PI(), 2*PI()) - PI()),0))</f>
        <v>N</v>
      </c>
      <c r="L3526">
        <v>0.91080624158520695</v>
      </c>
      <c r="M3526">
        <v>8.2026295132107201</v>
      </c>
      <c r="N3526">
        <v>1.1907688246832899</v>
      </c>
    </row>
    <row r="3527" spans="1:14" x14ac:dyDescent="0.3">
      <c r="A3527">
        <v>1685221</v>
      </c>
      <c r="B3527">
        <v>2023</v>
      </c>
      <c r="C3527">
        <v>5</v>
      </c>
      <c r="D3527">
        <v>27</v>
      </c>
      <c r="E3527">
        <v>0</v>
      </c>
      <c r="F3527">
        <v>-3.2902844238281199</v>
      </c>
      <c r="G3527">
        <v>-3.53166076660156</v>
      </c>
      <c r="H3527">
        <v>4.8268622686004496</v>
      </c>
      <c r="I3527">
        <v>0.750030583548154</v>
      </c>
      <c r="J3527">
        <f t="shared" si="56"/>
        <v>0.750030583548154</v>
      </c>
      <c r="K3527" t="str" cm="1">
        <f t="array" ref="K3527">INDEX($P$5:$P$12,MATCH(MIN(ABS(MOD(J3527 - $Q$5:$Q$12 + PI(), 2*PI()) - PI())),ABS(MOD(J3527 - $Q$5:$Q$12 + PI(), 2*PI()) - PI()),0))</f>
        <v>NE</v>
      </c>
      <c r="L3527">
        <v>0.88780052450855695</v>
      </c>
      <c r="M3527">
        <v>7.7757687038845402</v>
      </c>
      <c r="N3527">
        <v>1.3483567767672999</v>
      </c>
    </row>
    <row r="3528" spans="1:14" x14ac:dyDescent="0.3">
      <c r="A3528">
        <v>1685224</v>
      </c>
      <c r="B3528">
        <v>2023</v>
      </c>
      <c r="C3528">
        <v>5</v>
      </c>
      <c r="D3528">
        <v>27</v>
      </c>
      <c r="E3528">
        <v>100</v>
      </c>
      <c r="F3528">
        <v>-3.3200457763671798</v>
      </c>
      <c r="G3528">
        <v>-3.3188079833984299</v>
      </c>
      <c r="H3528">
        <v>4.6943785944300203</v>
      </c>
      <c r="I3528">
        <v>0.78558461018467896</v>
      </c>
      <c r="J3528">
        <f t="shared" si="56"/>
        <v>0.78558461018467896</v>
      </c>
      <c r="K3528" t="str" cm="1">
        <f t="array" ref="K3528">INDEX($P$5:$P$12,MATCH(MIN(ABS(MOD(J3528 - $Q$5:$Q$12 + PI(), 2*PI()) - PI())),ABS(MOD(J3528 - $Q$5:$Q$12 + PI(), 2*PI()) - PI()),0))</f>
        <v>NE</v>
      </c>
      <c r="L3528">
        <v>0.88693692054840201</v>
      </c>
      <c r="M3528">
        <v>7.7891417609320701</v>
      </c>
      <c r="N3528">
        <v>1.3437734180026499</v>
      </c>
    </row>
    <row r="3529" spans="1:14" x14ac:dyDescent="0.3">
      <c r="A3529">
        <v>1685228</v>
      </c>
      <c r="B3529">
        <v>2023</v>
      </c>
      <c r="C3529">
        <v>5</v>
      </c>
      <c r="D3529">
        <v>27</v>
      </c>
      <c r="E3529">
        <v>200</v>
      </c>
      <c r="F3529">
        <v>-3.5179956054687498</v>
      </c>
      <c r="G3529">
        <v>-2.8220593261718698</v>
      </c>
      <c r="H3529">
        <v>4.5100234944544404</v>
      </c>
      <c r="I3529">
        <v>0.89472863407576197</v>
      </c>
      <c r="J3529">
        <f t="shared" si="56"/>
        <v>0.89472863407576197</v>
      </c>
      <c r="K3529" t="str" cm="1">
        <f t="array" ref="K3529">INDEX($P$5:$P$12,MATCH(MIN(ABS(MOD(J3529 - $Q$5:$Q$12 + PI(), 2*PI()) - PI())),ABS(MOD(J3529 - $Q$5:$Q$12 + PI(), 2*PI()) - PI()),0))</f>
        <v>NE</v>
      </c>
      <c r="L3529">
        <v>0.88673833750311803</v>
      </c>
      <c r="M3529">
        <v>7.8082548777262302</v>
      </c>
      <c r="N3529">
        <v>1.3378859625922299</v>
      </c>
    </row>
    <row r="3530" spans="1:14" x14ac:dyDescent="0.3">
      <c r="A3530">
        <v>1685232</v>
      </c>
      <c r="B3530">
        <v>2023</v>
      </c>
      <c r="C3530">
        <v>5</v>
      </c>
      <c r="D3530">
        <v>28</v>
      </c>
      <c r="E3530">
        <v>300</v>
      </c>
      <c r="F3530">
        <v>0.56398376464843702</v>
      </c>
      <c r="G3530">
        <v>-1.32959289550781</v>
      </c>
      <c r="H3530">
        <v>1.44426277199541</v>
      </c>
      <c r="I3530">
        <v>-0.40117401485169601</v>
      </c>
      <c r="J3530">
        <f t="shared" si="56"/>
        <v>5.8820112923278902</v>
      </c>
      <c r="K3530" t="str" cm="1">
        <f t="array" ref="K3530">INDEX($P$5:$P$12,MATCH(MIN(ABS(MOD(J3530 - $Q$5:$Q$12 + PI(), 2*PI()) - PI())),ABS(MOD(J3530 - $Q$5:$Q$12 + PI(), 2*PI()) - PI()),0))</f>
        <v>NW</v>
      </c>
      <c r="L3530">
        <v>0.933586951140423</v>
      </c>
      <c r="M3530">
        <v>8.1820075776841907</v>
      </c>
      <c r="N3530">
        <v>1.16223594877454</v>
      </c>
    </row>
    <row r="3531" spans="1:14" x14ac:dyDescent="0.3">
      <c r="A3531">
        <v>1685235</v>
      </c>
      <c r="B3531">
        <v>2023</v>
      </c>
      <c r="C3531">
        <v>5</v>
      </c>
      <c r="D3531">
        <v>28</v>
      </c>
      <c r="E3531">
        <v>400</v>
      </c>
      <c r="F3531">
        <v>0.61986694335937498</v>
      </c>
      <c r="G3531">
        <v>-0.84210937500000005</v>
      </c>
      <c r="H3531">
        <v>1.04564966739945</v>
      </c>
      <c r="I3531">
        <v>-0.63453807261426798</v>
      </c>
      <c r="J3531">
        <f t="shared" si="56"/>
        <v>5.6486472345653187</v>
      </c>
      <c r="K3531" t="str" cm="1">
        <f t="array" ref="K3531">INDEX($P$5:$P$12,MATCH(MIN(ABS(MOD(J3531 - $Q$5:$Q$12 + PI(), 2*PI()) - PI())),ABS(MOD(J3531 - $Q$5:$Q$12 + PI(), 2*PI()) - PI()),0))</f>
        <v>NW</v>
      </c>
      <c r="L3531">
        <v>0.94050735277706699</v>
      </c>
      <c r="M3531">
        <v>8.1789134343465104</v>
      </c>
      <c r="N3531">
        <v>1.1548371315002399</v>
      </c>
    </row>
    <row r="3532" spans="1:14" x14ac:dyDescent="0.3">
      <c r="A3532">
        <v>1685239</v>
      </c>
      <c r="B3532">
        <v>2023</v>
      </c>
      <c r="C3532">
        <v>5</v>
      </c>
      <c r="D3532">
        <v>28</v>
      </c>
      <c r="E3532">
        <v>500</v>
      </c>
      <c r="F3532">
        <v>0.62618896484374997</v>
      </c>
      <c r="G3532">
        <v>-0.263765869140625</v>
      </c>
      <c r="H3532">
        <v>0.67947410062164704</v>
      </c>
      <c r="I3532">
        <v>-1.17212826176267</v>
      </c>
      <c r="J3532">
        <f t="shared" si="56"/>
        <v>5.1110570454169162</v>
      </c>
      <c r="K3532" t="str" cm="1">
        <f t="array" ref="K3532">INDEX($P$5:$P$12,MATCH(MIN(ABS(MOD(J3532 - $Q$5:$Q$12 + PI(), 2*PI()) - PI())),ABS(MOD(J3532 - $Q$5:$Q$12 + PI(), 2*PI()) - PI()),0))</f>
        <v>NW</v>
      </c>
      <c r="L3532">
        <v>0.947637522735572</v>
      </c>
      <c r="M3532">
        <v>8.1732094022962691</v>
      </c>
      <c r="N3532">
        <v>1.14751900566948</v>
      </c>
    </row>
    <row r="3533" spans="1:14" x14ac:dyDescent="0.3">
      <c r="A3533">
        <v>1685242</v>
      </c>
      <c r="B3533">
        <v>2023</v>
      </c>
      <c r="C3533">
        <v>5</v>
      </c>
      <c r="D3533">
        <v>28</v>
      </c>
      <c r="E3533">
        <v>600</v>
      </c>
      <c r="F3533">
        <v>0.92073669433593697</v>
      </c>
      <c r="G3533">
        <v>0.197498168945312</v>
      </c>
      <c r="H3533">
        <v>0.941680193607904</v>
      </c>
      <c r="I3533">
        <v>-1.7820946827503801</v>
      </c>
      <c r="J3533">
        <f t="shared" si="56"/>
        <v>4.5010906244292066</v>
      </c>
      <c r="K3533" t="str" cm="1">
        <f t="array" ref="K3533">INDEX($P$5:$P$12,MATCH(MIN(ABS(MOD(J3533 - $Q$5:$Q$12 + PI(), 2*PI()) - PI())),ABS(MOD(J3533 - $Q$5:$Q$12 + PI(), 2*PI()) - PI()),0))</f>
        <v>W</v>
      </c>
      <c r="L3533">
        <v>0.95398197140046803</v>
      </c>
      <c r="M3533">
        <v>8.1595041486952002</v>
      </c>
      <c r="N3533">
        <v>1.1405961778428799</v>
      </c>
    </row>
    <row r="3534" spans="1:14" x14ac:dyDescent="0.3">
      <c r="A3534">
        <v>1685246</v>
      </c>
      <c r="B3534">
        <v>2023</v>
      </c>
      <c r="C3534">
        <v>5</v>
      </c>
      <c r="D3534">
        <v>28</v>
      </c>
      <c r="E3534">
        <v>700</v>
      </c>
      <c r="F3534">
        <v>1.3729742431640599</v>
      </c>
      <c r="G3534">
        <v>0.50203002929687501</v>
      </c>
      <c r="H3534">
        <v>1.46187975658319</v>
      </c>
      <c r="I3534">
        <v>-1.9213459293969699</v>
      </c>
      <c r="J3534">
        <f t="shared" si="56"/>
        <v>4.3618393777826165</v>
      </c>
      <c r="K3534" t="str" cm="1">
        <f t="array" ref="K3534">INDEX($P$5:$P$12,MATCH(MIN(ABS(MOD(J3534 - $Q$5:$Q$12 + PI(), 2*PI()) - PI())),ABS(MOD(J3534 - $Q$5:$Q$12 + PI(), 2*PI()) - PI()),0))</f>
        <v>W</v>
      </c>
      <c r="L3534">
        <v>0.95932794179133496</v>
      </c>
      <c r="M3534">
        <v>8.1349396175808302</v>
      </c>
      <c r="N3534">
        <v>1.1343500349256701</v>
      </c>
    </row>
    <row r="3535" spans="1:14" x14ac:dyDescent="0.3">
      <c r="A3535">
        <v>1685250</v>
      </c>
      <c r="B3535">
        <v>2023</v>
      </c>
      <c r="C3535">
        <v>5</v>
      </c>
      <c r="D3535">
        <v>28</v>
      </c>
      <c r="E3535">
        <v>800</v>
      </c>
      <c r="F3535">
        <v>1.93999328613281</v>
      </c>
      <c r="G3535">
        <v>0.79302673339843699</v>
      </c>
      <c r="H3535">
        <v>2.09582092510905</v>
      </c>
      <c r="I3535">
        <v>-1.9588470357493599</v>
      </c>
      <c r="J3535">
        <f t="shared" si="56"/>
        <v>4.3243382714302268</v>
      </c>
      <c r="K3535" t="str" cm="1">
        <f t="array" ref="K3535">INDEX($P$5:$P$12,MATCH(MIN(ABS(MOD(J3535 - $Q$5:$Q$12 + PI(), 2*PI()) - PI())),ABS(MOD(J3535 - $Q$5:$Q$12 + PI(), 2*PI()) - PI()),0))</f>
        <v>W</v>
      </c>
      <c r="L3535">
        <v>0.96435024933772195</v>
      </c>
      <c r="M3535">
        <v>8.1048147413465692</v>
      </c>
      <c r="N3535">
        <v>1.1283752653333801</v>
      </c>
    </row>
    <row r="3536" spans="1:14" x14ac:dyDescent="0.3">
      <c r="A3536">
        <v>1685253</v>
      </c>
      <c r="B3536">
        <v>2023</v>
      </c>
      <c r="C3536">
        <v>5</v>
      </c>
      <c r="D3536">
        <v>28</v>
      </c>
      <c r="E3536">
        <v>900</v>
      </c>
      <c r="F3536">
        <v>1.9375561523437499</v>
      </c>
      <c r="G3536">
        <v>1.39956848144531</v>
      </c>
      <c r="H3536">
        <v>2.3901706587062401</v>
      </c>
      <c r="I3536">
        <v>-2.1963567892179299</v>
      </c>
      <c r="J3536">
        <f t="shared" si="56"/>
        <v>4.0868285179616564</v>
      </c>
      <c r="K3536" t="str" cm="1">
        <f t="array" ref="K3536">INDEX($P$5:$P$12,MATCH(MIN(ABS(MOD(J3536 - $Q$5:$Q$12 + PI(), 2*PI()) - PI())),ABS(MOD(J3536 - $Q$5:$Q$12 + PI(), 2*PI()) - PI()),0))</f>
        <v>SW</v>
      </c>
      <c r="L3536">
        <v>0.96988506744055503</v>
      </c>
      <c r="M3536">
        <v>8.1851356294419997</v>
      </c>
      <c r="N3536">
        <v>1.1562000910440999</v>
      </c>
    </row>
    <row r="3537" spans="1:14" x14ac:dyDescent="0.3">
      <c r="A3537">
        <v>1685257</v>
      </c>
      <c r="B3537">
        <v>2023</v>
      </c>
      <c r="C3537">
        <v>5</v>
      </c>
      <c r="D3537">
        <v>28</v>
      </c>
      <c r="E3537">
        <v>1000</v>
      </c>
      <c r="F3537">
        <v>3.1948138427734301</v>
      </c>
      <c r="G3537">
        <v>2.7314453125</v>
      </c>
      <c r="H3537">
        <v>4.2032878779777798</v>
      </c>
      <c r="I3537">
        <v>-2.2781642024698598</v>
      </c>
      <c r="J3537">
        <f t="shared" si="56"/>
        <v>4.0050211047097264</v>
      </c>
      <c r="K3537" t="str" cm="1">
        <f t="array" ref="K3537">INDEX($P$5:$P$12,MATCH(MIN(ABS(MOD(J3537 - $Q$5:$Q$12 + PI(), 2*PI()) - PI())),ABS(MOD(J3537 - $Q$5:$Q$12 + PI(), 2*PI()) - PI()),0))</f>
        <v>SW</v>
      </c>
      <c r="L3537">
        <v>0.98289410632405305</v>
      </c>
      <c r="M3537">
        <v>8.1025204128689197</v>
      </c>
      <c r="N3537">
        <v>1.1582591798570401</v>
      </c>
    </row>
    <row r="3538" spans="1:14" x14ac:dyDescent="0.3">
      <c r="A3538">
        <v>1685260</v>
      </c>
      <c r="B3538">
        <v>2023</v>
      </c>
      <c r="C3538">
        <v>5</v>
      </c>
      <c r="D3538">
        <v>28</v>
      </c>
      <c r="E3538">
        <v>1100</v>
      </c>
      <c r="F3538">
        <v>3.9466351318359298</v>
      </c>
      <c r="G3538">
        <v>3.3144097900390599</v>
      </c>
      <c r="H3538">
        <v>5.1537599012903597</v>
      </c>
      <c r="I3538">
        <v>-2.2693426839373099</v>
      </c>
      <c r="J3538">
        <f t="shared" si="56"/>
        <v>4.0138426232422759</v>
      </c>
      <c r="K3538" t="str" cm="1">
        <f t="array" ref="K3538">INDEX($P$5:$P$12,MATCH(MIN(ABS(MOD(J3538 - $Q$5:$Q$12 + PI(), 2*PI()) - PI())),ABS(MOD(J3538 - $Q$5:$Q$12 + PI(), 2*PI()) - PI()),0))</f>
        <v>SW</v>
      </c>
      <c r="L3538">
        <v>0.99332828270294704</v>
      </c>
      <c r="M3538">
        <v>8.0090447531806106</v>
      </c>
      <c r="N3538">
        <v>1.1618285708957199</v>
      </c>
    </row>
    <row r="3539" spans="1:14" x14ac:dyDescent="0.3">
      <c r="A3539">
        <v>1685264</v>
      </c>
      <c r="B3539">
        <v>2023</v>
      </c>
      <c r="C3539">
        <v>5</v>
      </c>
      <c r="D3539">
        <v>28</v>
      </c>
      <c r="E3539">
        <v>1200</v>
      </c>
      <c r="F3539">
        <v>5.0680389404296804</v>
      </c>
      <c r="G3539">
        <v>3.40220275878906</v>
      </c>
      <c r="H3539">
        <v>6.1040971743267303</v>
      </c>
      <c r="I3539">
        <v>-2.1620036050123002</v>
      </c>
      <c r="J3539">
        <f t="shared" si="56"/>
        <v>4.1211817021672861</v>
      </c>
      <c r="K3539" t="str" cm="1">
        <f t="array" ref="K3539">INDEX($P$5:$P$12,MATCH(MIN(ABS(MOD(J3539 - $Q$5:$Q$12 + PI(), 2*PI()) - PI())),ABS(MOD(J3539 - $Q$5:$Q$12 + PI(), 2*PI()) - PI()),0))</f>
        <v>SW</v>
      </c>
      <c r="L3539">
        <v>1.0046108238424201</v>
      </c>
      <c r="M3539">
        <v>7.81877920362684</v>
      </c>
      <c r="N3539">
        <v>1.17765670352511</v>
      </c>
    </row>
    <row r="3540" spans="1:14" x14ac:dyDescent="0.3">
      <c r="A3540">
        <v>1685268</v>
      </c>
      <c r="B3540">
        <v>2023</v>
      </c>
      <c r="C3540">
        <v>5</v>
      </c>
      <c r="D3540">
        <v>28</v>
      </c>
      <c r="E3540">
        <v>1300</v>
      </c>
      <c r="F3540">
        <v>6.1288940429687502</v>
      </c>
      <c r="G3540">
        <v>3.3005493164062498</v>
      </c>
      <c r="H3540">
        <v>6.9611039340012404</v>
      </c>
      <c r="I3540">
        <v>-2.06478520337921</v>
      </c>
      <c r="J3540">
        <f t="shared" si="56"/>
        <v>4.2184001038003762</v>
      </c>
      <c r="K3540" t="str" cm="1">
        <f t="array" ref="K3540">INDEX($P$5:$P$12,MATCH(MIN(ABS(MOD(J3540 - $Q$5:$Q$12 + PI(), 2*PI()) - PI())),ABS(MOD(J3540 - $Q$5:$Q$12 + PI(), 2*PI()) - PI()),0))</f>
        <v>SW</v>
      </c>
      <c r="L3540">
        <v>1.0090866211424401</v>
      </c>
      <c r="M3540">
        <v>7.5190051396687796</v>
      </c>
      <c r="N3540">
        <v>1.2106790542602499</v>
      </c>
    </row>
    <row r="3541" spans="1:14" x14ac:dyDescent="0.3">
      <c r="A3541">
        <v>1685271</v>
      </c>
      <c r="B3541">
        <v>2023</v>
      </c>
      <c r="C3541">
        <v>5</v>
      </c>
      <c r="D3541">
        <v>28</v>
      </c>
      <c r="E3541">
        <v>1400</v>
      </c>
      <c r="F3541">
        <v>6.0484844970703104</v>
      </c>
      <c r="G3541">
        <v>3.29730529785156</v>
      </c>
      <c r="H3541">
        <v>6.88885962540534</v>
      </c>
      <c r="I3541">
        <v>-2.0699049879854501</v>
      </c>
      <c r="J3541">
        <f t="shared" si="56"/>
        <v>4.2132803191941361</v>
      </c>
      <c r="K3541" t="str" cm="1">
        <f t="array" ref="K3541">INDEX($P$5:$P$12,MATCH(MIN(ABS(MOD(J3541 - $Q$5:$Q$12 + PI(), 2*PI()) - PI())),ABS(MOD(J3541 - $Q$5:$Q$12 + PI(), 2*PI()) - PI()),0))</f>
        <v>SW</v>
      </c>
      <c r="L3541">
        <v>0.87359779394429304</v>
      </c>
      <c r="M3541">
        <v>7.1482490963406002</v>
      </c>
      <c r="N3541">
        <v>1.2624843385484401</v>
      </c>
    </row>
    <row r="3542" spans="1:14" x14ac:dyDescent="0.3">
      <c r="A3542">
        <v>1685275</v>
      </c>
      <c r="B3542">
        <v>2023</v>
      </c>
      <c r="C3542">
        <v>5</v>
      </c>
      <c r="D3542">
        <v>28</v>
      </c>
      <c r="E3542">
        <v>1500</v>
      </c>
      <c r="F3542">
        <v>6.5693988037109303</v>
      </c>
      <c r="G3542">
        <v>3.35576110839843</v>
      </c>
      <c r="H3542">
        <v>7.3768647309570596</v>
      </c>
      <c r="I3542">
        <v>-2.0430601042251899</v>
      </c>
      <c r="J3542">
        <f t="shared" si="56"/>
        <v>4.2401252029543963</v>
      </c>
      <c r="K3542" t="str" cm="1">
        <f t="array" ref="K3542">INDEX($P$5:$P$12,MATCH(MIN(ABS(MOD(J3542 - $Q$5:$Q$12 + PI(), 2*PI()) - PI())),ABS(MOD(J3542 - $Q$5:$Q$12 + PI(), 2*PI()) - PI()),0))</f>
        <v>SW</v>
      </c>
      <c r="L3542">
        <v>2.4367062293658899</v>
      </c>
      <c r="M3542">
        <v>6.7789759106106198</v>
      </c>
      <c r="N3542">
        <v>1.3295102649264801</v>
      </c>
    </row>
    <row r="3543" spans="1:14" x14ac:dyDescent="0.3">
      <c r="A3543">
        <v>1685278</v>
      </c>
      <c r="B3543">
        <v>2023</v>
      </c>
      <c r="C3543">
        <v>5</v>
      </c>
      <c r="D3543">
        <v>28</v>
      </c>
      <c r="E3543">
        <v>1600</v>
      </c>
      <c r="F3543">
        <v>7.5934094238281196</v>
      </c>
      <c r="G3543">
        <v>3.08384033203125</v>
      </c>
      <c r="H3543">
        <v>8.1957268055581398</v>
      </c>
      <c r="I3543">
        <v>-1.95656796046879</v>
      </c>
      <c r="J3543">
        <f t="shared" si="56"/>
        <v>4.3266173467107958</v>
      </c>
      <c r="K3543" t="str" cm="1">
        <f t="array" ref="K3543">INDEX($P$5:$P$12,MATCH(MIN(ABS(MOD(J3543 - $Q$5:$Q$12 + PI(), 2*PI()) - PI())),ABS(MOD(J3543 - $Q$5:$Q$12 + PI(), 2*PI()) - PI()),0))</f>
        <v>W</v>
      </c>
      <c r="L3543">
        <v>3.80984756333575</v>
      </c>
      <c r="M3543">
        <v>6.4551686180962404</v>
      </c>
      <c r="N3543">
        <v>1.4073663287692599</v>
      </c>
    </row>
    <row r="3544" spans="1:14" x14ac:dyDescent="0.3">
      <c r="A3544">
        <v>1685282</v>
      </c>
      <c r="B3544">
        <v>2023</v>
      </c>
      <c r="C3544">
        <v>5</v>
      </c>
      <c r="D3544">
        <v>28</v>
      </c>
      <c r="E3544">
        <v>1700</v>
      </c>
      <c r="F3544">
        <v>8.2726898193359304</v>
      </c>
      <c r="G3544">
        <v>2.7192041015625001</v>
      </c>
      <c r="H3544">
        <v>8.7081265374877699</v>
      </c>
      <c r="I3544">
        <v>-1.88836793281057</v>
      </c>
      <c r="J3544">
        <f t="shared" si="56"/>
        <v>4.3948173743690164</v>
      </c>
      <c r="K3544" t="str" cm="1">
        <f t="array" ref="K3544">INDEX($P$5:$P$12,MATCH(MIN(ABS(MOD(J3544 - $Q$5:$Q$12 + PI(), 2*PI()) - PI())),ABS(MOD(J3544 - $Q$5:$Q$12 + PI(), 2*PI()) - PI()),0))</f>
        <v>W</v>
      </c>
      <c r="L3544">
        <v>4.69064367827061</v>
      </c>
      <c r="M3544">
        <v>6.2231158150566896</v>
      </c>
      <c r="N3544">
        <v>1.4859871334499699</v>
      </c>
    </row>
    <row r="3545" spans="1:14" x14ac:dyDescent="0.3">
      <c r="A3545">
        <v>1685286</v>
      </c>
      <c r="B3545">
        <v>2023</v>
      </c>
      <c r="C3545">
        <v>5</v>
      </c>
      <c r="D3545">
        <v>28</v>
      </c>
      <c r="E3545">
        <v>1800</v>
      </c>
      <c r="F3545">
        <v>8.5167584228515594</v>
      </c>
      <c r="G3545">
        <v>2.51148376464843</v>
      </c>
      <c r="H3545">
        <v>8.8793425845219893</v>
      </c>
      <c r="I3545">
        <v>-1.85755598148246</v>
      </c>
      <c r="J3545">
        <f t="shared" si="56"/>
        <v>4.425629325697126</v>
      </c>
      <c r="K3545" t="str" cm="1">
        <f t="array" ref="K3545">INDEX($P$5:$P$12,MATCH(MIN(ABS(MOD(J3545 - $Q$5:$Q$12 + PI(), 2*PI()) - PI())),ABS(MOD(J3545 - $Q$5:$Q$12 + PI(), 2*PI()) - PI()),0))</f>
        <v>W</v>
      </c>
      <c r="L3545">
        <v>5.1245431048413703</v>
      </c>
      <c r="M3545">
        <v>6.0996456146240199</v>
      </c>
      <c r="N3545">
        <v>1.5483492745293499</v>
      </c>
    </row>
    <row r="3546" spans="1:14" x14ac:dyDescent="0.3">
      <c r="A3546">
        <v>1685289</v>
      </c>
      <c r="B3546">
        <v>2023</v>
      </c>
      <c r="C3546">
        <v>5</v>
      </c>
      <c r="D3546">
        <v>28</v>
      </c>
      <c r="E3546">
        <v>1900</v>
      </c>
      <c r="F3546">
        <v>8.7380133056640599</v>
      </c>
      <c r="G3546">
        <v>2.3790216064453098</v>
      </c>
      <c r="H3546">
        <v>9.0560819526932193</v>
      </c>
      <c r="I3546">
        <v>-1.8366144778135201</v>
      </c>
      <c r="J3546">
        <f t="shared" si="56"/>
        <v>4.446570829366066</v>
      </c>
      <c r="K3546" t="str" cm="1">
        <f t="array" ref="K3546">INDEX($P$5:$P$12,MATCH(MIN(ABS(MOD(J3546 - $Q$5:$Q$12 + PI(), 2*PI()) - PI())),ABS(MOD(J3546 - $Q$5:$Q$12 + PI(), 2*PI()) - PI()),0))</f>
        <v>W</v>
      </c>
      <c r="L3546">
        <v>5.0151376065557498</v>
      </c>
      <c r="M3546">
        <v>6.0506066216362804</v>
      </c>
      <c r="N3546">
        <v>1.5926203197903099</v>
      </c>
    </row>
    <row r="3547" spans="1:14" x14ac:dyDescent="0.3">
      <c r="A3547">
        <v>1685293</v>
      </c>
      <c r="B3547">
        <v>2023</v>
      </c>
      <c r="C3547">
        <v>5</v>
      </c>
      <c r="D3547">
        <v>28</v>
      </c>
      <c r="E3547">
        <v>2000</v>
      </c>
      <c r="F3547">
        <v>9.0871539306640603</v>
      </c>
      <c r="G3547">
        <v>2.0223211669921799</v>
      </c>
      <c r="H3547">
        <v>9.3094655841271496</v>
      </c>
      <c r="I3547">
        <v>-1.78977498887396</v>
      </c>
      <c r="J3547">
        <f t="shared" si="56"/>
        <v>4.4934103183056262</v>
      </c>
      <c r="K3547" t="str" cm="1">
        <f t="array" ref="K3547">INDEX($P$5:$P$12,MATCH(MIN(ABS(MOD(J3547 - $Q$5:$Q$12 + PI(), 2*PI()) - PI())),ABS(MOD(J3547 - $Q$5:$Q$12 + PI(), 2*PI()) - PI()),0))</f>
        <v>W</v>
      </c>
      <c r="L3547">
        <v>4.9510607671012998</v>
      </c>
      <c r="M3547">
        <v>6.00931284162733</v>
      </c>
      <c r="N3547">
        <v>1.6397856606377399</v>
      </c>
    </row>
    <row r="3548" spans="1:14" x14ac:dyDescent="0.3">
      <c r="A3548">
        <v>1685296</v>
      </c>
      <c r="B3548">
        <v>2023</v>
      </c>
      <c r="C3548">
        <v>5</v>
      </c>
      <c r="D3548">
        <v>28</v>
      </c>
      <c r="E3548">
        <v>2100</v>
      </c>
      <c r="F3548">
        <v>9.3223645019531194</v>
      </c>
      <c r="G3548">
        <v>1.69474792480468</v>
      </c>
      <c r="H3548">
        <v>9.4751596522647308</v>
      </c>
      <c r="I3548">
        <v>-1.7506262100383601</v>
      </c>
      <c r="J3548">
        <f t="shared" si="56"/>
        <v>4.5325590971412257</v>
      </c>
      <c r="K3548" t="str" cm="1">
        <f t="array" ref="K3548">INDEX($P$5:$P$12,MATCH(MIN(ABS(MOD(J3548 - $Q$5:$Q$12 + PI(), 2*PI()) - PI())),ABS(MOD(J3548 - $Q$5:$Q$12 + PI(), 2*PI()) - PI()),0))</f>
        <v>W</v>
      </c>
      <c r="L3548">
        <v>4.9191070950780897</v>
      </c>
      <c r="M3548">
        <v>5.9757467905680297</v>
      </c>
      <c r="N3548">
        <v>1.69587590959337</v>
      </c>
    </row>
    <row r="3549" spans="1:14" x14ac:dyDescent="0.3">
      <c r="A3549">
        <v>1685300</v>
      </c>
      <c r="B3549">
        <v>2023</v>
      </c>
      <c r="C3549">
        <v>5</v>
      </c>
      <c r="D3549">
        <v>28</v>
      </c>
      <c r="E3549">
        <v>2200</v>
      </c>
      <c r="F3549">
        <v>9.2975537109374997</v>
      </c>
      <c r="G3549">
        <v>1.2345788574218699</v>
      </c>
      <c r="H3549">
        <v>9.3791625405982106</v>
      </c>
      <c r="I3549">
        <v>-1.7028094019173501</v>
      </c>
      <c r="J3549">
        <f t="shared" si="56"/>
        <v>4.5803759052622359</v>
      </c>
      <c r="K3549" t="str" cm="1">
        <f t="array" ref="K3549">INDEX($P$5:$P$12,MATCH(MIN(ABS(MOD(J3549 - $Q$5:$Q$12 + PI(), 2*PI()) - PI())),ABS(MOD(J3549 - $Q$5:$Q$12 + PI(), 2*PI()) - PI()),0))</f>
        <v>W</v>
      </c>
      <c r="L3549">
        <v>4.9317681179884696</v>
      </c>
      <c r="M3549">
        <v>6.0084801779852901</v>
      </c>
      <c r="N3549">
        <v>1.7255133522881401</v>
      </c>
    </row>
    <row r="3550" spans="1:14" x14ac:dyDescent="0.3">
      <c r="A3550">
        <v>1685304</v>
      </c>
      <c r="B3550">
        <v>2023</v>
      </c>
      <c r="C3550">
        <v>5</v>
      </c>
      <c r="D3550">
        <v>28</v>
      </c>
      <c r="E3550">
        <v>2300</v>
      </c>
      <c r="F3550">
        <v>9.2839410400390605</v>
      </c>
      <c r="G3550">
        <v>0.89096801757812505</v>
      </c>
      <c r="H3550">
        <v>9.3265955869903898</v>
      </c>
      <c r="I3550">
        <v>-1.6664720489089</v>
      </c>
      <c r="J3550">
        <f t="shared" si="56"/>
        <v>4.6167132582706865</v>
      </c>
      <c r="K3550" t="str" cm="1">
        <f t="array" ref="K3550">INDEX($P$5:$P$12,MATCH(MIN(ABS(MOD(J3550 - $Q$5:$Q$12 + PI(), 2*PI()) - PI())),ABS(MOD(J3550 - $Q$5:$Q$12 + PI(), 2*PI()) - PI()),0))</f>
        <v>W</v>
      </c>
      <c r="L3550">
        <v>4.9461297763896201</v>
      </c>
      <c r="M3550">
        <v>6.0329837799072203</v>
      </c>
      <c r="N3550">
        <v>1.7557576497395799</v>
      </c>
    </row>
    <row r="3551" spans="1:14" x14ac:dyDescent="0.3">
      <c r="A3551">
        <v>1685307</v>
      </c>
      <c r="B3551">
        <v>2023</v>
      </c>
      <c r="C3551">
        <v>5</v>
      </c>
      <c r="D3551">
        <v>28</v>
      </c>
      <c r="E3551">
        <v>0</v>
      </c>
      <c r="F3551">
        <v>0.35023071289062502</v>
      </c>
      <c r="G3551">
        <v>-1.6974755859374999</v>
      </c>
      <c r="H3551">
        <v>1.73322962042129</v>
      </c>
      <c r="I3551">
        <v>-0.20346929773752101</v>
      </c>
      <c r="J3551">
        <f t="shared" si="56"/>
        <v>6.0797160094420652</v>
      </c>
      <c r="K3551" t="str" cm="1">
        <f t="array" ref="K3551">INDEX($P$5:$P$12,MATCH(MIN(ABS(MOD(J3551 - $Q$5:$Q$12 + PI(), 2*PI()) - PI())),ABS(MOD(J3551 - $Q$5:$Q$12 + PI(), 2*PI()) - PI()),0))</f>
        <v>N</v>
      </c>
      <c r="L3551">
        <v>0.91551618992640604</v>
      </c>
      <c r="M3551">
        <v>8.1944448682996907</v>
      </c>
      <c r="N3551">
        <v>1.18381733364529</v>
      </c>
    </row>
    <row r="3552" spans="1:14" x14ac:dyDescent="0.3">
      <c r="A3552">
        <v>1685311</v>
      </c>
      <c r="B3552">
        <v>2023</v>
      </c>
      <c r="C3552">
        <v>5</v>
      </c>
      <c r="D3552">
        <v>28</v>
      </c>
      <c r="E3552">
        <v>100</v>
      </c>
      <c r="F3552">
        <v>0.53668945312500005</v>
      </c>
      <c r="G3552">
        <v>-1.84165222167968</v>
      </c>
      <c r="H3552">
        <v>1.9182592303214201</v>
      </c>
      <c r="I3552">
        <v>-0.28356434512471301</v>
      </c>
      <c r="J3552">
        <f t="shared" si="56"/>
        <v>5.9996209620548733</v>
      </c>
      <c r="K3552" t="str" cm="1">
        <f t="array" ref="K3552">INDEX($P$5:$P$12,MATCH(MIN(ABS(MOD(J3552 - $Q$5:$Q$12 + PI(), 2*PI()) - PI())),ABS(MOD(J3552 - $Q$5:$Q$12 + PI(), 2*PI()) - PI()),0))</f>
        <v>N</v>
      </c>
      <c r="L3552">
        <v>0.92098185461293303</v>
      </c>
      <c r="M3552">
        <v>8.1892939673529703</v>
      </c>
      <c r="N3552">
        <v>1.1766293313768099</v>
      </c>
    </row>
    <row r="3553" spans="1:14" x14ac:dyDescent="0.3">
      <c r="A3553">
        <v>1685314</v>
      </c>
      <c r="B3553">
        <v>2023</v>
      </c>
      <c r="C3553">
        <v>5</v>
      </c>
      <c r="D3553">
        <v>28</v>
      </c>
      <c r="E3553">
        <v>200</v>
      </c>
      <c r="F3553">
        <v>0.49413452148437498</v>
      </c>
      <c r="G3553">
        <v>-1.63514221191406</v>
      </c>
      <c r="H3553">
        <v>1.70817416515582</v>
      </c>
      <c r="I3553">
        <v>-0.293470862080146</v>
      </c>
      <c r="J3553">
        <f t="shared" si="56"/>
        <v>5.9897144450994402</v>
      </c>
      <c r="K3553" t="str" cm="1">
        <f t="array" ref="K3553">INDEX($P$5:$P$12,MATCH(MIN(ABS(MOD(J3553 - $Q$5:$Q$12 + PI(), 2*PI()) - PI())),ABS(MOD(J3553 - $Q$5:$Q$12 + PI(), 2*PI()) - PI()),0))</f>
        <v>N</v>
      </c>
      <c r="L3553">
        <v>0.92696248588224495</v>
      </c>
      <c r="M3553">
        <v>8.1849796507093604</v>
      </c>
      <c r="N3553">
        <v>1.1694377793206101</v>
      </c>
    </row>
    <row r="3554" spans="1:14" x14ac:dyDescent="0.3">
      <c r="A3554">
        <v>1685318</v>
      </c>
      <c r="B3554">
        <v>2023</v>
      </c>
      <c r="C3554">
        <v>5</v>
      </c>
      <c r="D3554">
        <v>29</v>
      </c>
      <c r="E3554">
        <v>300</v>
      </c>
      <c r="F3554">
        <v>5.5311437988281202</v>
      </c>
      <c r="G3554">
        <v>-7.19853454589843</v>
      </c>
      <c r="H3554">
        <v>9.07813038746459</v>
      </c>
      <c r="I3554">
        <v>-0.65515512804711795</v>
      </c>
      <c r="J3554">
        <f t="shared" si="56"/>
        <v>5.6280301791324678</v>
      </c>
      <c r="K3554" t="str" cm="1">
        <f t="array" ref="K3554">INDEX($P$5:$P$12,MATCH(MIN(ABS(MOD(J3554 - $Q$5:$Q$12 + PI(), 2*PI()) - PI())),ABS(MOD(J3554 - $Q$5:$Q$12 + PI(), 2*PI()) - PI()),0))</f>
        <v>NW</v>
      </c>
      <c r="L3554">
        <v>5.2246159397656298</v>
      </c>
      <c r="M3554">
        <v>6.0906358295016796</v>
      </c>
      <c r="N3554">
        <v>1.8176264233059301</v>
      </c>
    </row>
    <row r="3555" spans="1:14" x14ac:dyDescent="0.3">
      <c r="A3555">
        <v>1685322</v>
      </c>
      <c r="B3555">
        <v>2023</v>
      </c>
      <c r="C3555">
        <v>5</v>
      </c>
      <c r="D3555">
        <v>29</v>
      </c>
      <c r="E3555">
        <v>400</v>
      </c>
      <c r="F3555">
        <v>4.9171759033203104</v>
      </c>
      <c r="G3555">
        <v>-7.8583660888671796</v>
      </c>
      <c r="H3555">
        <v>9.2699803910715808</v>
      </c>
      <c r="I3555">
        <v>-0.55912047388636898</v>
      </c>
      <c r="J3555">
        <f t="shared" si="56"/>
        <v>5.7240648332932169</v>
      </c>
      <c r="K3555" t="str" cm="1">
        <f t="array" ref="K3555">INDEX($P$5:$P$12,MATCH(MIN(ABS(MOD(J3555 - $Q$5:$Q$12 + PI(), 2*PI()) - PI())),ABS(MOD(J3555 - $Q$5:$Q$12 + PI(), 2*PI()) - PI()),0))</f>
        <v>NW</v>
      </c>
      <c r="L3555">
        <v>5.3260878219825498</v>
      </c>
      <c r="M3555">
        <v>6.0942164527045302</v>
      </c>
      <c r="N3555">
        <v>1.82493358188205</v>
      </c>
    </row>
    <row r="3556" spans="1:14" x14ac:dyDescent="0.3">
      <c r="A3556">
        <v>1685325</v>
      </c>
      <c r="B3556">
        <v>2023</v>
      </c>
      <c r="C3556">
        <v>5</v>
      </c>
      <c r="D3556">
        <v>29</v>
      </c>
      <c r="E3556">
        <v>500</v>
      </c>
      <c r="F3556">
        <v>4.4388446044921803</v>
      </c>
      <c r="G3556">
        <v>-7.9511041259765598</v>
      </c>
      <c r="H3556">
        <v>9.1062285412211601</v>
      </c>
      <c r="I3556">
        <v>-0.50916860488697901</v>
      </c>
      <c r="J3556">
        <f t="shared" si="56"/>
        <v>5.7740167022926077</v>
      </c>
      <c r="K3556" t="str" cm="1">
        <f t="array" ref="K3556">INDEX($P$5:$P$12,MATCH(MIN(ABS(MOD(J3556 - $Q$5:$Q$12 + PI(), 2*PI()) - PI())),ABS(MOD(J3556 - $Q$5:$Q$12 + PI(), 2*PI()) - PI()),0))</f>
        <v>NW</v>
      </c>
      <c r="L3556">
        <v>5.41373446562321</v>
      </c>
      <c r="M3556">
        <v>6.1009254455566397</v>
      </c>
      <c r="N3556">
        <v>1.8325316111246699</v>
      </c>
    </row>
    <row r="3557" spans="1:14" x14ac:dyDescent="0.3">
      <c r="A3557">
        <v>1685329</v>
      </c>
      <c r="B3557">
        <v>2023</v>
      </c>
      <c r="C3557">
        <v>5</v>
      </c>
      <c r="D3557">
        <v>29</v>
      </c>
      <c r="E3557">
        <v>600</v>
      </c>
      <c r="F3557">
        <v>4.0415319824218701</v>
      </c>
      <c r="G3557">
        <v>-7.8055126953125002</v>
      </c>
      <c r="H3557">
        <v>8.7897673007664707</v>
      </c>
      <c r="I3557">
        <v>-0.477769578642318</v>
      </c>
      <c r="J3557">
        <f t="shared" si="56"/>
        <v>5.8054157285372678</v>
      </c>
      <c r="K3557" t="str" cm="1">
        <f t="array" ref="K3557">INDEX($P$5:$P$12,MATCH(MIN(ABS(MOD(J3557 - $Q$5:$Q$12 + PI(), 2*PI()) - PI())),ABS(MOD(J3557 - $Q$5:$Q$12 + PI(), 2*PI()) - PI()),0))</f>
        <v>NW</v>
      </c>
      <c r="L3557">
        <v>5.4805071342771203</v>
      </c>
      <c r="M3557">
        <v>6.1279320187038797</v>
      </c>
      <c r="N3557">
        <v>1.83247703976101</v>
      </c>
    </row>
    <row r="3558" spans="1:14" x14ac:dyDescent="0.3">
      <c r="A3558">
        <v>1685332</v>
      </c>
      <c r="B3558">
        <v>2023</v>
      </c>
      <c r="C3558">
        <v>5</v>
      </c>
      <c r="D3558">
        <v>29</v>
      </c>
      <c r="E3558">
        <v>700</v>
      </c>
      <c r="F3558">
        <v>3.71486572265625</v>
      </c>
      <c r="G3558">
        <v>-7.5870654296874998</v>
      </c>
      <c r="H3558">
        <v>8.4477091079017104</v>
      </c>
      <c r="I3558">
        <v>-0.45531840287854602</v>
      </c>
      <c r="J3558">
        <f t="shared" si="56"/>
        <v>5.8278669043010405</v>
      </c>
      <c r="K3558" t="str" cm="1">
        <f t="array" ref="K3558">INDEX($P$5:$P$12,MATCH(MIN(ABS(MOD(J3558 - $Q$5:$Q$12 + PI(), 2*PI()) - PI())),ABS(MOD(J3558 - $Q$5:$Q$12 + PI(), 2*PI()) - PI()),0))</f>
        <v>NW</v>
      </c>
      <c r="L3558">
        <v>5.5316526103798704</v>
      </c>
      <c r="M3558">
        <v>6.1690423753526398</v>
      </c>
      <c r="N3558">
        <v>1.82705190446641</v>
      </c>
    </row>
    <row r="3559" spans="1:14" x14ac:dyDescent="0.3">
      <c r="A3559">
        <v>1685336</v>
      </c>
      <c r="B3559">
        <v>2023</v>
      </c>
      <c r="C3559">
        <v>5</v>
      </c>
      <c r="D3559">
        <v>29</v>
      </c>
      <c r="E3559">
        <v>800</v>
      </c>
      <c r="F3559">
        <v>3.5326208496093701</v>
      </c>
      <c r="G3559">
        <v>-7.3099401855468704</v>
      </c>
      <c r="H3559">
        <v>8.1187828880545805</v>
      </c>
      <c r="I3559">
        <v>-0.45016827283586103</v>
      </c>
      <c r="J3559">
        <f t="shared" si="56"/>
        <v>5.8330170343437251</v>
      </c>
      <c r="K3559" t="str" cm="1">
        <f t="array" ref="K3559">INDEX($P$5:$P$12,MATCH(MIN(ABS(MOD(J3559 - $Q$5:$Q$12 + PI(), 2*PI()) - PI())),ABS(MOD(J3559 - $Q$5:$Q$12 + PI(), 2*PI()) - PI()),0))</f>
        <v>NW</v>
      </c>
      <c r="L3559">
        <v>5.5712974916312303</v>
      </c>
      <c r="M3559">
        <v>6.2212596469455299</v>
      </c>
      <c r="N3559">
        <v>1.81649981604682</v>
      </c>
    </row>
    <row r="3560" spans="1:14" x14ac:dyDescent="0.3">
      <c r="A3560">
        <v>1685340</v>
      </c>
      <c r="B3560">
        <v>2023</v>
      </c>
      <c r="C3560">
        <v>5</v>
      </c>
      <c r="D3560">
        <v>29</v>
      </c>
      <c r="E3560">
        <v>900</v>
      </c>
      <c r="F3560">
        <v>3.4151080322265601</v>
      </c>
      <c r="G3560">
        <v>-7.0856719970703104</v>
      </c>
      <c r="H3560">
        <v>7.8657301327877196</v>
      </c>
      <c r="I3560">
        <v>-0.44912290738799798</v>
      </c>
      <c r="J3560">
        <f t="shared" si="56"/>
        <v>5.8340623997915886</v>
      </c>
      <c r="K3560" t="str" cm="1">
        <f t="array" ref="K3560">INDEX($P$5:$P$12,MATCH(MIN(ABS(MOD(J3560 - $Q$5:$Q$12 + PI(), 2*PI()) - PI())),ABS(MOD(J3560 - $Q$5:$Q$12 + PI(), 2*PI()) - PI()),0))</f>
        <v>NW</v>
      </c>
      <c r="L3560">
        <v>5.6019124813464902</v>
      </c>
      <c r="M3560">
        <v>6.2818694644504101</v>
      </c>
      <c r="N3560">
        <v>1.8017049365573401</v>
      </c>
    </row>
    <row r="3561" spans="1:14" x14ac:dyDescent="0.3">
      <c r="A3561">
        <v>1685343</v>
      </c>
      <c r="B3561">
        <v>2023</v>
      </c>
      <c r="C3561">
        <v>5</v>
      </c>
      <c r="D3561">
        <v>29</v>
      </c>
      <c r="E3561">
        <v>1000</v>
      </c>
      <c r="F3561">
        <v>3.12675720214843</v>
      </c>
      <c r="G3561">
        <v>-6.9681579589843698</v>
      </c>
      <c r="H3561">
        <v>7.637528130393</v>
      </c>
      <c r="I3561">
        <v>-0.42178960797786402</v>
      </c>
      <c r="J3561">
        <f t="shared" si="56"/>
        <v>5.8613956992017222</v>
      </c>
      <c r="K3561" t="str" cm="1">
        <f t="array" ref="K3561">INDEX($P$5:$P$12,MATCH(MIN(ABS(MOD(J3561 - $Q$5:$Q$12 + PI(), 2*PI()) - PI())),ABS(MOD(J3561 - $Q$5:$Q$12 + PI(), 2*PI()) - PI()),0))</f>
        <v>NW</v>
      </c>
      <c r="L3561">
        <v>5.6291131801815499</v>
      </c>
      <c r="M3561">
        <v>6.3540001975165401</v>
      </c>
      <c r="N3561">
        <v>1.7792197333441799</v>
      </c>
    </row>
    <row r="3562" spans="1:14" x14ac:dyDescent="0.3">
      <c r="A3562">
        <v>1685347</v>
      </c>
      <c r="B3562">
        <v>2023</v>
      </c>
      <c r="C3562">
        <v>5</v>
      </c>
      <c r="D3562">
        <v>29</v>
      </c>
      <c r="E3562">
        <v>1100</v>
      </c>
      <c r="F3562">
        <v>3.3410833740234298</v>
      </c>
      <c r="G3562">
        <v>-6.6679260253906198</v>
      </c>
      <c r="H3562">
        <v>7.4581549723948104</v>
      </c>
      <c r="I3562">
        <v>-0.46450152603245298</v>
      </c>
      <c r="J3562">
        <f t="shared" si="56"/>
        <v>5.8186837811471328</v>
      </c>
      <c r="K3562" t="str" cm="1">
        <f t="array" ref="K3562">INDEX($P$5:$P$12,MATCH(MIN(ABS(MOD(J3562 - $Q$5:$Q$12 + PI(), 2*PI()) - PI())),ABS(MOD(J3562 - $Q$5:$Q$12 + PI(), 2*PI()) - PI()),0))</f>
        <v>NW</v>
      </c>
      <c r="L3562">
        <v>5.6515258704648001</v>
      </c>
      <c r="M3562">
        <v>6.4224234686957402</v>
      </c>
      <c r="N3562">
        <v>1.75739765167236</v>
      </c>
    </row>
    <row r="3563" spans="1:14" x14ac:dyDescent="0.3">
      <c r="A3563">
        <v>1685350</v>
      </c>
      <c r="B3563">
        <v>2023</v>
      </c>
      <c r="C3563">
        <v>5</v>
      </c>
      <c r="D3563">
        <v>29</v>
      </c>
      <c r="E3563">
        <v>1200</v>
      </c>
      <c r="F3563">
        <v>3.5440148925781201</v>
      </c>
      <c r="G3563">
        <v>-6.0839831542968703</v>
      </c>
      <c r="H3563">
        <v>7.0409440120330196</v>
      </c>
      <c r="I3563">
        <v>-0.52746408384917898</v>
      </c>
      <c r="J3563">
        <f t="shared" si="56"/>
        <v>5.7557212233304069</v>
      </c>
      <c r="K3563" t="str" cm="1">
        <f t="array" ref="K3563">INDEX($P$5:$P$12,MATCH(MIN(ABS(MOD(J3563 - $Q$5:$Q$12 + PI(), 2*PI()) - PI())),ABS(MOD(J3563 - $Q$5:$Q$12 + PI(), 2*PI()) - PI()),0))</f>
        <v>NW</v>
      </c>
      <c r="L3563">
        <v>5.6686681057694202</v>
      </c>
      <c r="M3563">
        <v>6.4959846072726704</v>
      </c>
      <c r="N3563">
        <v>1.7332659827338299</v>
      </c>
    </row>
    <row r="3564" spans="1:14" x14ac:dyDescent="0.3">
      <c r="A3564">
        <v>1685354</v>
      </c>
      <c r="B3564">
        <v>2023</v>
      </c>
      <c r="C3564">
        <v>5</v>
      </c>
      <c r="D3564">
        <v>29</v>
      </c>
      <c r="E3564">
        <v>1300</v>
      </c>
      <c r="F3564">
        <v>3.7257025146484302</v>
      </c>
      <c r="G3564">
        <v>-5.6075610351562499</v>
      </c>
      <c r="H3564">
        <v>6.7324289814791403</v>
      </c>
      <c r="I3564">
        <v>-0.58643655109365</v>
      </c>
      <c r="J3564">
        <f t="shared" si="56"/>
        <v>5.6967487560859364</v>
      </c>
      <c r="K3564" t="str" cm="1">
        <f t="array" ref="K3564">INDEX($P$5:$P$12,MATCH(MIN(ABS(MOD(J3564 - $Q$5:$Q$12 + PI(), 2*PI()) - PI())),ABS(MOD(J3564 - $Q$5:$Q$12 + PI(), 2*PI()) - PI()),0))</f>
        <v>NW</v>
      </c>
      <c r="L3564">
        <v>5.6829521182294496</v>
      </c>
      <c r="M3564">
        <v>6.5682360331217398</v>
      </c>
      <c r="N3564">
        <v>1.7092560662163601</v>
      </c>
    </row>
    <row r="3565" spans="1:14" x14ac:dyDescent="0.3">
      <c r="A3565">
        <v>1685358</v>
      </c>
      <c r="B3565">
        <v>2023</v>
      </c>
      <c r="C3565">
        <v>5</v>
      </c>
      <c r="D3565">
        <v>29</v>
      </c>
      <c r="E3565">
        <v>1400</v>
      </c>
      <c r="F3565">
        <v>3.9073211669921801</v>
      </c>
      <c r="G3565">
        <v>-5.399658203125</v>
      </c>
      <c r="H3565">
        <v>6.6650932035943997</v>
      </c>
      <c r="I3565">
        <v>-0.62640554315327301</v>
      </c>
      <c r="J3565">
        <f t="shared" si="56"/>
        <v>5.6567797640263136</v>
      </c>
      <c r="K3565" t="str" cm="1">
        <f t="array" ref="K3565">INDEX($P$5:$P$12,MATCH(MIN(ABS(MOD(J3565 - $Q$5:$Q$12 + PI(), 2*PI()) - PI())),ABS(MOD(J3565 - $Q$5:$Q$12 + PI(), 2*PI()) - PI()),0))</f>
        <v>NW</v>
      </c>
      <c r="L3565">
        <v>5.6964887885062501</v>
      </c>
      <c r="M3565">
        <v>6.63383261362711</v>
      </c>
      <c r="N3565">
        <v>1.6873470942179301</v>
      </c>
    </row>
    <row r="3566" spans="1:14" x14ac:dyDescent="0.3">
      <c r="A3566">
        <v>1685361</v>
      </c>
      <c r="B3566">
        <v>2023</v>
      </c>
      <c r="C3566">
        <v>5</v>
      </c>
      <c r="D3566">
        <v>29</v>
      </c>
      <c r="E3566">
        <v>1500</v>
      </c>
      <c r="F3566">
        <v>4.1447705078124999</v>
      </c>
      <c r="G3566">
        <v>-5.0815264892578096</v>
      </c>
      <c r="H3566">
        <v>6.5575173673777698</v>
      </c>
      <c r="I3566">
        <v>-0.68421381214469301</v>
      </c>
      <c r="J3566">
        <f t="shared" si="56"/>
        <v>5.5989714950348937</v>
      </c>
      <c r="K3566" t="str" cm="1">
        <f t="array" ref="K3566">INDEX($P$5:$P$12,MATCH(MIN(ABS(MOD(J3566 - $Q$5:$Q$12 + PI(), 2*PI()) - PI())),ABS(MOD(J3566 - $Q$5:$Q$12 + PI(), 2*PI()) - PI()),0))</f>
        <v>NW</v>
      </c>
      <c r="L3566">
        <v>5.7093292492927503</v>
      </c>
      <c r="M3566">
        <v>6.6905903286403996</v>
      </c>
      <c r="N3566">
        <v>1.6678890652126701</v>
      </c>
    </row>
    <row r="3567" spans="1:14" x14ac:dyDescent="0.3">
      <c r="A3567">
        <v>1685365</v>
      </c>
      <c r="B3567">
        <v>2023</v>
      </c>
      <c r="C3567">
        <v>5</v>
      </c>
      <c r="D3567">
        <v>29</v>
      </c>
      <c r="E3567">
        <v>1600</v>
      </c>
      <c r="F3567">
        <v>4.4426525878906196</v>
      </c>
      <c r="G3567">
        <v>-4.7592761230468703</v>
      </c>
      <c r="H3567">
        <v>6.5105968414650999</v>
      </c>
      <c r="I3567">
        <v>-0.75100334469570096</v>
      </c>
      <c r="J3567">
        <f t="shared" si="56"/>
        <v>5.5321819624838851</v>
      </c>
      <c r="K3567" t="str" cm="1">
        <f t="array" ref="K3567">INDEX($P$5:$P$12,MATCH(MIN(ABS(MOD(J3567 - $Q$5:$Q$12 + PI(), 2*PI()) - PI())),ABS(MOD(J3567 - $Q$5:$Q$12 + PI(), 2*PI()) - PI()),0))</f>
        <v>NW</v>
      </c>
      <c r="L3567">
        <v>5.7211321425185497</v>
      </c>
      <c r="M3567">
        <v>6.73652214474148</v>
      </c>
      <c r="N3567">
        <v>1.6512894100613</v>
      </c>
    </row>
    <row r="3568" spans="1:14" x14ac:dyDescent="0.3">
      <c r="A3568">
        <v>1685368</v>
      </c>
      <c r="B3568">
        <v>2023</v>
      </c>
      <c r="C3568">
        <v>5</v>
      </c>
      <c r="D3568">
        <v>29</v>
      </c>
      <c r="E3568">
        <v>1700</v>
      </c>
      <c r="F3568">
        <v>4.7763330078125001</v>
      </c>
      <c r="G3568">
        <v>-4.6630377197265602</v>
      </c>
      <c r="H3568">
        <v>6.6751238023808899</v>
      </c>
      <c r="I3568">
        <v>-0.79740000668330802</v>
      </c>
      <c r="J3568">
        <f t="shared" si="56"/>
        <v>5.4857853004962784</v>
      </c>
      <c r="K3568" t="str" cm="1">
        <f t="array" ref="K3568">INDEX($P$5:$P$12,MATCH(MIN(ABS(MOD(J3568 - $Q$5:$Q$12 + PI(), 2*PI()) - PI())),ABS(MOD(J3568 - $Q$5:$Q$12 + PI(), 2*PI()) - PI()),0))</f>
        <v>NW</v>
      </c>
      <c r="L3568">
        <v>5.7316562449702504</v>
      </c>
      <c r="M3568">
        <v>6.7681329515245201</v>
      </c>
      <c r="N3568">
        <v>1.63825787438286</v>
      </c>
    </row>
    <row r="3569" spans="1:14" x14ac:dyDescent="0.3">
      <c r="A3569">
        <v>1685372</v>
      </c>
      <c r="B3569">
        <v>2023</v>
      </c>
      <c r="C3569">
        <v>5</v>
      </c>
      <c r="D3569">
        <v>29</v>
      </c>
      <c r="E3569">
        <v>1800</v>
      </c>
      <c r="F3569">
        <v>4.8032470703124996</v>
      </c>
      <c r="G3569">
        <v>-4.7809454345703104</v>
      </c>
      <c r="H3569">
        <v>6.7770658597068598</v>
      </c>
      <c r="I3569">
        <v>-0.78772507779110701</v>
      </c>
      <c r="J3569">
        <f t="shared" si="56"/>
        <v>5.4954602293884793</v>
      </c>
      <c r="K3569" t="str" cm="1">
        <f t="array" ref="K3569">INDEX($P$5:$P$12,MATCH(MIN(ABS(MOD(J3569 - $Q$5:$Q$12 + PI(), 2*PI()) - PI())),ABS(MOD(J3569 - $Q$5:$Q$12 + PI(), 2*PI()) - PI()),0))</f>
        <v>NW</v>
      </c>
      <c r="L3569">
        <v>5.74223053321316</v>
      </c>
      <c r="M3569">
        <v>6.7856002383761904</v>
      </c>
      <c r="N3569">
        <v>1.6289662255181201</v>
      </c>
    </row>
    <row r="3570" spans="1:14" x14ac:dyDescent="0.3">
      <c r="A3570">
        <v>1685376</v>
      </c>
      <c r="B3570">
        <v>2023</v>
      </c>
      <c r="C3570">
        <v>5</v>
      </c>
      <c r="D3570">
        <v>29</v>
      </c>
      <c r="E3570">
        <v>1900</v>
      </c>
      <c r="F3570">
        <v>4.7735388183593699</v>
      </c>
      <c r="G3570">
        <v>-4.8690460205078097</v>
      </c>
      <c r="H3570">
        <v>6.8186715715164601</v>
      </c>
      <c r="I3570">
        <v>-0.77549375698304202</v>
      </c>
      <c r="J3570">
        <f t="shared" si="56"/>
        <v>5.5076915501965438</v>
      </c>
      <c r="K3570" t="str" cm="1">
        <f t="array" ref="K3570">INDEX($P$5:$P$12,MATCH(MIN(ABS(MOD(J3570 - $Q$5:$Q$12 + PI(), 2*PI()) - PI())),ABS(MOD(J3570 - $Q$5:$Q$12 + PI(), 2*PI()) - PI()),0))</f>
        <v>NW</v>
      </c>
      <c r="L3570">
        <v>5.7544098198730298</v>
      </c>
      <c r="M3570">
        <v>6.8023065990871796</v>
      </c>
      <c r="N3570">
        <v>1.62055545383029</v>
      </c>
    </row>
    <row r="3571" spans="1:14" x14ac:dyDescent="0.3">
      <c r="A3571">
        <v>1685379</v>
      </c>
      <c r="B3571">
        <v>2023</v>
      </c>
      <c r="C3571">
        <v>5</v>
      </c>
      <c r="D3571">
        <v>29</v>
      </c>
      <c r="E3571">
        <v>2000</v>
      </c>
      <c r="F3571">
        <v>4.5889239501953103</v>
      </c>
      <c r="G3571">
        <v>-4.9537786865234299</v>
      </c>
      <c r="H3571">
        <v>6.7526399501032204</v>
      </c>
      <c r="I3571">
        <v>-0.74718287778591996</v>
      </c>
      <c r="J3571">
        <f t="shared" si="56"/>
        <v>5.5360024293936663</v>
      </c>
      <c r="K3571" t="str" cm="1">
        <f t="array" ref="K3571">INDEX($P$5:$P$12,MATCH(MIN(ABS(MOD(J3571 - $Q$5:$Q$12 + PI(), 2*PI()) - PI())),ABS(MOD(J3571 - $Q$5:$Q$12 + PI(), 2*PI()) - PI()),0))</f>
        <v>NW</v>
      </c>
      <c r="L3571">
        <v>5.7690253662981004</v>
      </c>
      <c r="M3571">
        <v>6.8234739303588796</v>
      </c>
      <c r="N3571">
        <v>1.61240079667833</v>
      </c>
    </row>
    <row r="3572" spans="1:14" x14ac:dyDescent="0.3">
      <c r="A3572">
        <v>1685383</v>
      </c>
      <c r="B3572">
        <v>2023</v>
      </c>
      <c r="C3572">
        <v>5</v>
      </c>
      <c r="D3572">
        <v>29</v>
      </c>
      <c r="E3572">
        <v>2100</v>
      </c>
      <c r="F3572">
        <v>4.4304736328125003</v>
      </c>
      <c r="G3572">
        <v>-5.0447424316406204</v>
      </c>
      <c r="H3572">
        <v>6.7140541264307698</v>
      </c>
      <c r="I3572">
        <v>-0.72065975440860597</v>
      </c>
      <c r="J3572">
        <f t="shared" si="56"/>
        <v>5.56252555277098</v>
      </c>
      <c r="K3572" t="str" cm="1">
        <f t="array" ref="K3572">INDEX($P$5:$P$12,MATCH(MIN(ABS(MOD(J3572 - $Q$5:$Q$12 + PI(), 2*PI()) - PI())),ABS(MOD(J3572 - $Q$5:$Q$12 + PI(), 2*PI()) - PI()),0))</f>
        <v>NW</v>
      </c>
      <c r="L3572">
        <v>5.7864095349924201</v>
      </c>
      <c r="M3572">
        <v>6.8517887327406104</v>
      </c>
      <c r="N3572">
        <v>1.6043059031168601</v>
      </c>
    </row>
    <row r="3573" spans="1:14" x14ac:dyDescent="0.3">
      <c r="A3573">
        <v>1685386</v>
      </c>
      <c r="B3573">
        <v>2023</v>
      </c>
      <c r="C3573">
        <v>5</v>
      </c>
      <c r="D3573">
        <v>29</v>
      </c>
      <c r="E3573">
        <v>2200</v>
      </c>
      <c r="F3573">
        <v>4.3534875488281202</v>
      </c>
      <c r="G3573">
        <v>-5.1561035156250004</v>
      </c>
      <c r="H3573">
        <v>6.7482040056330499</v>
      </c>
      <c r="I3573">
        <v>-0.70119703836603098</v>
      </c>
      <c r="J3573">
        <f t="shared" si="56"/>
        <v>5.5819882688135554</v>
      </c>
      <c r="K3573" t="str" cm="1">
        <f t="array" ref="K3573">INDEX($P$5:$P$12,MATCH(MIN(ABS(MOD(J3573 - $Q$5:$Q$12 + PI(), 2*PI()) - PI())),ABS(MOD(J3573 - $Q$5:$Q$12 + PI(), 2*PI()) - PI()),0))</f>
        <v>NW</v>
      </c>
      <c r="L3573">
        <v>5.80599880106932</v>
      </c>
      <c r="M3573">
        <v>6.9088021384345097</v>
      </c>
      <c r="N3573">
        <v>1.60980129241943</v>
      </c>
    </row>
    <row r="3574" spans="1:14" x14ac:dyDescent="0.3">
      <c r="A3574">
        <v>1685390</v>
      </c>
      <c r="B3574">
        <v>2023</v>
      </c>
      <c r="C3574">
        <v>5</v>
      </c>
      <c r="D3574">
        <v>29</v>
      </c>
      <c r="E3574">
        <v>2300</v>
      </c>
      <c r="F3574">
        <v>3.6850683593750002</v>
      </c>
      <c r="G3574">
        <v>-5.2588940429687501</v>
      </c>
      <c r="H3574">
        <v>6.4215025787146498</v>
      </c>
      <c r="I3574">
        <v>-0.61121618030721503</v>
      </c>
      <c r="J3574">
        <f t="shared" si="56"/>
        <v>5.6719691268723711</v>
      </c>
      <c r="K3574" t="str" cm="1">
        <f t="array" ref="K3574">INDEX($P$5:$P$12,MATCH(MIN(ABS(MOD(J3574 - $Q$5:$Q$12 + PI(), 2*PI()) - PI())),ABS(MOD(J3574 - $Q$5:$Q$12 + PI(), 2*PI()) - PI()),0))</f>
        <v>NW</v>
      </c>
      <c r="L3574">
        <v>5.8330478772663197</v>
      </c>
      <c r="M3574">
        <v>6.9699798160129101</v>
      </c>
      <c r="N3574">
        <v>1.60085476769341</v>
      </c>
    </row>
    <row r="3575" spans="1:14" x14ac:dyDescent="0.3">
      <c r="A3575">
        <v>1685394</v>
      </c>
      <c r="B3575">
        <v>2023</v>
      </c>
      <c r="C3575">
        <v>5</v>
      </c>
      <c r="D3575">
        <v>29</v>
      </c>
      <c r="E3575">
        <v>0</v>
      </c>
      <c r="F3575">
        <v>9.2484472656249999</v>
      </c>
      <c r="G3575">
        <v>-0.66440063476562505</v>
      </c>
      <c r="H3575">
        <v>9.2722815438555006</v>
      </c>
      <c r="I3575">
        <v>-1.4990803747604899</v>
      </c>
      <c r="J3575">
        <f t="shared" si="56"/>
        <v>4.7841049324190958</v>
      </c>
      <c r="K3575" t="str" cm="1">
        <f t="array" ref="K3575">INDEX($P$5:$P$12,MATCH(MIN(ABS(MOD(J3575 - $Q$5:$Q$12 + PI(), 2*PI()) - PI())),ABS(MOD(J3575 - $Q$5:$Q$12 + PI(), 2*PI()) - PI()),0))</f>
        <v>W</v>
      </c>
      <c r="L3575">
        <v>4.9722207064077697</v>
      </c>
      <c r="M3575">
        <v>6.0431703991360104</v>
      </c>
      <c r="N3575">
        <v>1.7864598168267101</v>
      </c>
    </row>
    <row r="3576" spans="1:14" x14ac:dyDescent="0.3">
      <c r="A3576">
        <v>1685397</v>
      </c>
      <c r="B3576">
        <v>2023</v>
      </c>
      <c r="C3576">
        <v>5</v>
      </c>
      <c r="D3576">
        <v>29</v>
      </c>
      <c r="E3576">
        <v>100</v>
      </c>
      <c r="F3576">
        <v>8.2993627929687506</v>
      </c>
      <c r="G3576">
        <v>-3.2652197265625</v>
      </c>
      <c r="H3576">
        <v>8.9185807521178404</v>
      </c>
      <c r="I3576">
        <v>-1.1959663938995</v>
      </c>
      <c r="J3576">
        <f t="shared" si="56"/>
        <v>5.0872189132800862</v>
      </c>
      <c r="K3576" t="str" cm="1">
        <f t="array" ref="K3576">INDEX($P$5:$P$12,MATCH(MIN(ABS(MOD(J3576 - $Q$5:$Q$12 + PI(), 2*PI()) - PI())),ABS(MOD(J3576 - $Q$5:$Q$12 + PI(), 2*PI()) - PI()),0))</f>
        <v>W</v>
      </c>
      <c r="L3576">
        <v>5.0320790986955402</v>
      </c>
      <c r="M3576">
        <v>6.0559281243218299</v>
      </c>
      <c r="N3576">
        <v>1.8065696292453299</v>
      </c>
    </row>
    <row r="3577" spans="1:14" x14ac:dyDescent="0.3">
      <c r="A3577">
        <v>1685401</v>
      </c>
      <c r="B3577">
        <v>2023</v>
      </c>
      <c r="C3577">
        <v>5</v>
      </c>
      <c r="D3577">
        <v>29</v>
      </c>
      <c r="E3577">
        <v>200</v>
      </c>
      <c r="F3577">
        <v>6.8653820800781196</v>
      </c>
      <c r="G3577">
        <v>-5.6981939697265602</v>
      </c>
      <c r="H3577">
        <v>8.9220449237877002</v>
      </c>
      <c r="I3577">
        <v>-0.87803480079630802</v>
      </c>
      <c r="J3577">
        <f t="shared" si="56"/>
        <v>5.4051505063832783</v>
      </c>
      <c r="K3577" t="str" cm="1">
        <f t="array" ref="K3577">INDEX($P$5:$P$12,MATCH(MIN(ABS(MOD(J3577 - $Q$5:$Q$12 + PI(), 2*PI()) - PI())),ABS(MOD(J3577 - $Q$5:$Q$12 + PI(), 2*PI()) - PI()),0))</f>
        <v>NW</v>
      </c>
      <c r="L3577">
        <v>5.1226393589314698</v>
      </c>
      <c r="M3577">
        <v>6.0751622517903598</v>
      </c>
      <c r="N3577">
        <v>1.81425910525851</v>
      </c>
    </row>
    <row r="3578" spans="1:14" x14ac:dyDescent="0.3">
      <c r="A3578">
        <v>1685404</v>
      </c>
      <c r="B3578">
        <v>2023</v>
      </c>
      <c r="C3578">
        <v>5</v>
      </c>
      <c r="D3578">
        <v>30</v>
      </c>
      <c r="E3578">
        <v>300</v>
      </c>
      <c r="F3578">
        <v>2.2976129150390601</v>
      </c>
      <c r="G3578">
        <v>-3.0423822021484299</v>
      </c>
      <c r="H3578">
        <v>3.8124945339375702</v>
      </c>
      <c r="I3578">
        <v>-0.64682204050917003</v>
      </c>
      <c r="J3578">
        <f t="shared" si="56"/>
        <v>5.6363632666704166</v>
      </c>
      <c r="K3578" t="str" cm="1">
        <f t="array" ref="K3578">INDEX($P$5:$P$12,MATCH(MIN(ABS(MOD(J3578 - $Q$5:$Q$12 + PI(), 2*PI()) - PI())),ABS(MOD(J3578 - $Q$5:$Q$12 + PI(), 2*PI()) - PI()),0))</f>
        <v>NW</v>
      </c>
      <c r="L3578">
        <v>5.9872860946067696</v>
      </c>
      <c r="M3578">
        <v>7.4803906546698604</v>
      </c>
      <c r="N3578">
        <v>1.5473345650566901</v>
      </c>
    </row>
    <row r="3579" spans="1:14" x14ac:dyDescent="0.3">
      <c r="A3579">
        <v>1685408</v>
      </c>
      <c r="B3579">
        <v>2023</v>
      </c>
      <c r="C3579">
        <v>5</v>
      </c>
      <c r="D3579">
        <v>30</v>
      </c>
      <c r="E3579">
        <v>400</v>
      </c>
      <c r="F3579">
        <v>2.4670904541015601</v>
      </c>
      <c r="G3579">
        <v>-2.53544250488281</v>
      </c>
      <c r="H3579">
        <v>3.53765515621371</v>
      </c>
      <c r="I3579">
        <v>-0.77173552524012001</v>
      </c>
      <c r="J3579">
        <f t="shared" si="56"/>
        <v>5.5114497819394659</v>
      </c>
      <c r="K3579" t="str" cm="1">
        <f t="array" ref="K3579">INDEX($P$5:$P$12,MATCH(MIN(ABS(MOD(J3579 - $Q$5:$Q$12 + PI(), 2*PI()) - PI())),ABS(MOD(J3579 - $Q$5:$Q$12 + PI(), 2*PI()) - PI()),0))</f>
        <v>NW</v>
      </c>
      <c r="L3579">
        <v>6.0325084637197497</v>
      </c>
      <c r="M3579">
        <v>7.6151071124606604</v>
      </c>
      <c r="N3579">
        <v>1.5415124893188401</v>
      </c>
    </row>
    <row r="3580" spans="1:14" x14ac:dyDescent="0.3">
      <c r="A3580">
        <v>1685412</v>
      </c>
      <c r="B3580">
        <v>2023</v>
      </c>
      <c r="C3580">
        <v>5</v>
      </c>
      <c r="D3580">
        <v>30</v>
      </c>
      <c r="E3580">
        <v>500</v>
      </c>
      <c r="F3580">
        <v>2.1927264404296798</v>
      </c>
      <c r="G3580">
        <v>-2.1845672607421802</v>
      </c>
      <c r="H3580">
        <v>3.0952194363673202</v>
      </c>
      <c r="I3580">
        <v>-0.78726213935955403</v>
      </c>
      <c r="J3580">
        <f t="shared" si="56"/>
        <v>5.495923167820032</v>
      </c>
      <c r="K3580" t="str" cm="1">
        <f t="array" ref="K3580">INDEX($P$5:$P$12,MATCH(MIN(ABS(MOD(J3580 - $Q$5:$Q$12 + PI(), 2*PI()) - PI())),ABS(MOD(J3580 - $Q$5:$Q$12 + PI(), 2*PI()) - PI()),0))</f>
        <v>NW</v>
      </c>
      <c r="L3580">
        <v>6.0791883513066596</v>
      </c>
      <c r="M3580">
        <v>7.7421539094713001</v>
      </c>
      <c r="N3580">
        <v>1.5393632253011</v>
      </c>
    </row>
    <row r="3581" spans="1:14" x14ac:dyDescent="0.3">
      <c r="A3581">
        <v>1685415</v>
      </c>
      <c r="B3581">
        <v>2023</v>
      </c>
      <c r="C3581">
        <v>5</v>
      </c>
      <c r="D3581">
        <v>30</v>
      </c>
      <c r="E3581">
        <v>600</v>
      </c>
      <c r="F3581">
        <v>2.2354730224609298</v>
      </c>
      <c r="G3581">
        <v>-1.71787963867187</v>
      </c>
      <c r="H3581">
        <v>2.8192995738505702</v>
      </c>
      <c r="I3581">
        <v>-0.91558285769736303</v>
      </c>
      <c r="J3581">
        <f t="shared" si="56"/>
        <v>5.3676024494822236</v>
      </c>
      <c r="K3581" t="str" cm="1">
        <f t="array" ref="K3581">INDEX($P$5:$P$12,MATCH(MIN(ABS(MOD(J3581 - $Q$5:$Q$12 + PI(), 2*PI()) - PI())),ABS(MOD(J3581 - $Q$5:$Q$12 + PI(), 2*PI()) - PI()),0))</f>
        <v>NW</v>
      </c>
      <c r="L3581">
        <v>6.1259953604495996</v>
      </c>
      <c r="M3581">
        <v>7.8599567413329998</v>
      </c>
      <c r="N3581">
        <v>1.54022873772515</v>
      </c>
    </row>
    <row r="3582" spans="1:14" x14ac:dyDescent="0.3">
      <c r="A3582">
        <v>1685419</v>
      </c>
      <c r="B3582">
        <v>2023</v>
      </c>
      <c r="C3582">
        <v>5</v>
      </c>
      <c r="D3582">
        <v>30</v>
      </c>
      <c r="E3582">
        <v>700</v>
      </c>
      <c r="F3582">
        <v>2.4763012695312501</v>
      </c>
      <c r="G3582">
        <v>-1.041298828125</v>
      </c>
      <c r="H3582">
        <v>2.68633043889551</v>
      </c>
      <c r="I3582">
        <v>-1.17273853202602</v>
      </c>
      <c r="J3582">
        <f t="shared" si="56"/>
        <v>5.1104467751535658</v>
      </c>
      <c r="K3582" t="str" cm="1">
        <f t="array" ref="K3582">INDEX($P$5:$P$12,MATCH(MIN(ABS(MOD(J3582 - $Q$5:$Q$12 + PI(), 2*PI()) - PI())),ABS(MOD(J3582 - $Q$5:$Q$12 + PI(), 2*PI()) - PI()),0))</f>
        <v>NW</v>
      </c>
      <c r="L3582">
        <v>6.1719804588987897</v>
      </c>
      <c r="M3582">
        <v>7.9671027925279398</v>
      </c>
      <c r="N3582">
        <v>1.54351372188991</v>
      </c>
    </row>
    <row r="3583" spans="1:14" x14ac:dyDescent="0.3">
      <c r="A3583">
        <v>1685422</v>
      </c>
      <c r="B3583">
        <v>2023</v>
      </c>
      <c r="C3583">
        <v>5</v>
      </c>
      <c r="D3583">
        <v>30</v>
      </c>
      <c r="E3583">
        <v>800</v>
      </c>
      <c r="F3583">
        <v>2.8432751464843702</v>
      </c>
      <c r="G3583">
        <v>-0.70625305175781194</v>
      </c>
      <c r="H3583">
        <v>2.9296769329967001</v>
      </c>
      <c r="I3583">
        <v>-1.32732957614988</v>
      </c>
      <c r="J3583">
        <f t="shared" si="56"/>
        <v>4.9558557310297058</v>
      </c>
      <c r="K3583" t="str" cm="1">
        <f t="array" ref="K3583">INDEX($P$5:$P$12,MATCH(MIN(ABS(MOD(J3583 - $Q$5:$Q$12 + PI(), 2*PI()) - PI())),ABS(MOD(J3583 - $Q$5:$Q$12 + PI(), 2*PI()) - PI()),0))</f>
        <v>W</v>
      </c>
      <c r="L3583">
        <v>6.2164055367627702</v>
      </c>
      <c r="M3583">
        <v>8.0660262637668101</v>
      </c>
      <c r="N3583">
        <v>1.5480296876695401</v>
      </c>
    </row>
    <row r="3584" spans="1:14" x14ac:dyDescent="0.3">
      <c r="A3584">
        <v>1685426</v>
      </c>
      <c r="B3584">
        <v>2023</v>
      </c>
      <c r="C3584">
        <v>5</v>
      </c>
      <c r="D3584">
        <v>30</v>
      </c>
      <c r="E3584">
        <v>900</v>
      </c>
      <c r="F3584">
        <v>2.5991796874999999</v>
      </c>
      <c r="G3584">
        <v>-0.30093444824218701</v>
      </c>
      <c r="H3584">
        <v>2.6165428699051398</v>
      </c>
      <c r="I3584">
        <v>-1.45552900855603</v>
      </c>
      <c r="J3584">
        <f t="shared" si="56"/>
        <v>4.8276562986235563</v>
      </c>
      <c r="K3584" t="str" cm="1">
        <f t="array" ref="K3584">INDEX($P$5:$P$12,MATCH(MIN(ABS(MOD(J3584 - $Q$5:$Q$12 + PI(), 2*PI()) - PI())),ABS(MOD(J3584 - $Q$5:$Q$12 + PI(), 2*PI()) - PI()),0))</f>
        <v>W</v>
      </c>
      <c r="L3584">
        <v>4.1651679159831101</v>
      </c>
      <c r="M3584">
        <v>8.0534031126234193</v>
      </c>
      <c r="N3584">
        <v>1.5161662631564601</v>
      </c>
    </row>
    <row r="3585" spans="1:14" x14ac:dyDescent="0.3">
      <c r="A3585">
        <v>1685430</v>
      </c>
      <c r="B3585">
        <v>2023</v>
      </c>
      <c r="C3585">
        <v>5</v>
      </c>
      <c r="D3585">
        <v>30</v>
      </c>
      <c r="E3585">
        <v>1000</v>
      </c>
      <c r="F3585">
        <v>1.70392761230468</v>
      </c>
      <c r="G3585">
        <v>0.67675170898437498</v>
      </c>
      <c r="H3585">
        <v>1.8334018063664099</v>
      </c>
      <c r="I3585">
        <v>-1.94886207932061</v>
      </c>
      <c r="J3585">
        <f t="shared" si="56"/>
        <v>4.3343232278589765</v>
      </c>
      <c r="K3585" t="str" cm="1">
        <f t="array" ref="K3585">INDEX($P$5:$P$12,MATCH(MIN(ABS(MOD(J3585 - $Q$5:$Q$12 + PI(), 2*PI()) - PI())),ABS(MOD(J3585 - $Q$5:$Q$12 + PI(), 2*PI()) - PI()),0))</f>
        <v>W</v>
      </c>
      <c r="L3585">
        <v>2.1157166248376198</v>
      </c>
      <c r="M3585">
        <v>8.1514469782511298</v>
      </c>
      <c r="N3585">
        <v>1.5202524397108199</v>
      </c>
    </row>
    <row r="3586" spans="1:14" x14ac:dyDescent="0.3">
      <c r="A3586">
        <v>1685433</v>
      </c>
      <c r="B3586">
        <v>2023</v>
      </c>
      <c r="C3586">
        <v>5</v>
      </c>
      <c r="D3586">
        <v>30</v>
      </c>
      <c r="E3586">
        <v>1100</v>
      </c>
      <c r="F3586">
        <v>1.9346826171875</v>
      </c>
      <c r="G3586">
        <v>1.6377386474609299</v>
      </c>
      <c r="H3586">
        <v>2.5347948056271998</v>
      </c>
      <c r="I3586">
        <v>-2.27326392475377</v>
      </c>
      <c r="J3586">
        <f t="shared" si="56"/>
        <v>4.0099213824258158</v>
      </c>
      <c r="K3586" t="str" cm="1">
        <f t="array" ref="K3586">INDEX($P$5:$P$12,MATCH(MIN(ABS(MOD(J3586 - $Q$5:$Q$12 + PI(), 2*PI()) - PI())),ABS(MOD(J3586 - $Q$5:$Q$12 + PI(), 2*PI()) - PI()),0))</f>
        <v>SW</v>
      </c>
      <c r="L3586">
        <v>6.4452670318859595E-2</v>
      </c>
      <c r="M3586">
        <v>8.2310051388210699</v>
      </c>
      <c r="N3586">
        <v>1.52533933851454</v>
      </c>
    </row>
    <row r="3587" spans="1:14" x14ac:dyDescent="0.3">
      <c r="A3587">
        <v>1685437</v>
      </c>
      <c r="B3587">
        <v>2023</v>
      </c>
      <c r="C3587">
        <v>5</v>
      </c>
      <c r="D3587">
        <v>30</v>
      </c>
      <c r="E3587">
        <v>1200</v>
      </c>
      <c r="F3587">
        <v>2.4343701171875001</v>
      </c>
      <c r="G3587">
        <v>1.93846313476562</v>
      </c>
      <c r="H3587">
        <v>3.11188000930319</v>
      </c>
      <c r="I3587">
        <v>-2.2432706128663198</v>
      </c>
      <c r="J3587">
        <f t="shared" ref="J3587:J3650" si="57">IF(I3587&lt;0,I3587+2*PI(),I3587)</f>
        <v>4.039914694313266</v>
      </c>
      <c r="K3587" t="str" cm="1">
        <f t="array" ref="K3587">INDEX($P$5:$P$12,MATCH(MIN(ABS(MOD(J3587 - $Q$5:$Q$12 + PI(), 2*PI()) - PI())),ABS(MOD(J3587 - $Q$5:$Q$12 + PI(), 2*PI()) - PI()),0))</f>
        <v>SW</v>
      </c>
      <c r="L3587">
        <v>0.103455051358077</v>
      </c>
      <c r="M3587">
        <v>8.2982499864366304</v>
      </c>
      <c r="N3587">
        <v>1.53016620212131</v>
      </c>
    </row>
    <row r="3588" spans="1:14" x14ac:dyDescent="0.3">
      <c r="A3588">
        <v>1685440</v>
      </c>
      <c r="B3588">
        <v>2023</v>
      </c>
      <c r="C3588">
        <v>5</v>
      </c>
      <c r="D3588">
        <v>30</v>
      </c>
      <c r="E3588">
        <v>1300</v>
      </c>
      <c r="F3588">
        <v>2.5765203857421799</v>
      </c>
      <c r="G3588">
        <v>2.2547601318359298</v>
      </c>
      <c r="H3588">
        <v>3.4237991398827501</v>
      </c>
      <c r="I3588">
        <v>-2.2896933224891001</v>
      </c>
      <c r="J3588">
        <f t="shared" si="57"/>
        <v>3.9934919846904862</v>
      </c>
      <c r="K3588" t="str" cm="1">
        <f t="array" ref="K3588">INDEX($P$5:$P$12,MATCH(MIN(ABS(MOD(J3588 - $Q$5:$Q$12 + PI(), 2*PI()) - PI())),ABS(MOD(J3588 - $Q$5:$Q$12 + PI(), 2*PI()) - PI()),0))</f>
        <v>SW</v>
      </c>
      <c r="L3588">
        <v>0.13998916626739</v>
      </c>
      <c r="M3588">
        <v>8.3613067203097806</v>
      </c>
      <c r="N3588">
        <v>1.5333666271633499</v>
      </c>
    </row>
    <row r="3589" spans="1:14" x14ac:dyDescent="0.3">
      <c r="A3589">
        <v>1685444</v>
      </c>
      <c r="B3589">
        <v>2023</v>
      </c>
      <c r="C3589">
        <v>5</v>
      </c>
      <c r="D3589">
        <v>30</v>
      </c>
      <c r="E3589">
        <v>1400</v>
      </c>
      <c r="F3589">
        <v>2.68997009277343</v>
      </c>
      <c r="G3589">
        <v>2.9416235351562499</v>
      </c>
      <c r="H3589">
        <v>3.98611190542873</v>
      </c>
      <c r="I3589">
        <v>-2.4008507909776</v>
      </c>
      <c r="J3589">
        <f t="shared" si="57"/>
        <v>3.8823345162019862</v>
      </c>
      <c r="K3589" t="str" cm="1">
        <f t="array" ref="K3589">INDEX($P$5:$P$12,MATCH(MIN(ABS(MOD(J3589 - $Q$5:$Q$12 + PI(), 2*PI()) - PI())),ABS(MOD(J3589 - $Q$5:$Q$12 + PI(), 2*PI()) - PI()),0))</f>
        <v>SW</v>
      </c>
      <c r="L3589">
        <v>0.17431384506084199</v>
      </c>
      <c r="M3589">
        <v>8.4152801301744198</v>
      </c>
      <c r="N3589">
        <v>1.5356286366780501</v>
      </c>
    </row>
    <row r="3590" spans="1:14" x14ac:dyDescent="0.3">
      <c r="A3590">
        <v>1685448</v>
      </c>
      <c r="B3590">
        <v>2023</v>
      </c>
      <c r="C3590">
        <v>5</v>
      </c>
      <c r="D3590">
        <v>30</v>
      </c>
      <c r="E3590">
        <v>1500</v>
      </c>
      <c r="F3590">
        <v>2.8738128662109301</v>
      </c>
      <c r="G3590">
        <v>2.9743341064453102</v>
      </c>
      <c r="H3590">
        <v>4.1358752117010598</v>
      </c>
      <c r="I3590">
        <v>-2.3733813603074601</v>
      </c>
      <c r="J3590">
        <f t="shared" si="57"/>
        <v>3.9098039468721262</v>
      </c>
      <c r="K3590" t="str" cm="1">
        <f t="array" ref="K3590">INDEX($P$5:$P$12,MATCH(MIN(ABS(MOD(J3590 - $Q$5:$Q$12 + PI(), 2*PI()) - PI())),ABS(MOD(J3590 - $Q$5:$Q$12 + PI(), 2*PI()) - PI()),0))</f>
        <v>SW</v>
      </c>
      <c r="L3590">
        <v>0.20595850532439799</v>
      </c>
      <c r="M3590">
        <v>8.4613186518351196</v>
      </c>
      <c r="N3590">
        <v>1.53653727637396</v>
      </c>
    </row>
    <row r="3591" spans="1:14" x14ac:dyDescent="0.3">
      <c r="A3591">
        <v>1685451</v>
      </c>
      <c r="B3591">
        <v>2023</v>
      </c>
      <c r="C3591">
        <v>5</v>
      </c>
      <c r="D3591">
        <v>30</v>
      </c>
      <c r="E3591">
        <v>1600</v>
      </c>
      <c r="F3591">
        <v>1.88202819824218</v>
      </c>
      <c r="G3591">
        <v>2.7336596679687499</v>
      </c>
      <c r="H3591">
        <v>3.3188741041590801</v>
      </c>
      <c r="I3591">
        <v>-2.5386505239059902</v>
      </c>
      <c r="J3591">
        <f t="shared" si="57"/>
        <v>3.744534783273596</v>
      </c>
      <c r="K3591" t="str" cm="1">
        <f t="array" ref="K3591">INDEX($P$5:$P$12,MATCH(MIN(ABS(MOD(J3591 - $Q$5:$Q$12 + PI(), 2*PI()) - PI())),ABS(MOD(J3591 - $Q$5:$Q$12 + PI(), 2*PI()) - PI()),0))</f>
        <v>SW</v>
      </c>
      <c r="L3591">
        <v>0.236446471502749</v>
      </c>
      <c r="M3591">
        <v>8.5002399020724795</v>
      </c>
      <c r="N3591">
        <v>1.5362190670437199</v>
      </c>
    </row>
    <row r="3592" spans="1:14" x14ac:dyDescent="0.3">
      <c r="A3592">
        <v>1685455</v>
      </c>
      <c r="B3592">
        <v>2023</v>
      </c>
      <c r="C3592">
        <v>5</v>
      </c>
      <c r="D3592">
        <v>30</v>
      </c>
      <c r="E3592">
        <v>1700</v>
      </c>
      <c r="F3592">
        <v>0.35242492675781201</v>
      </c>
      <c r="G3592">
        <v>3.3948742675781198</v>
      </c>
      <c r="H3592">
        <v>3.41311802047107</v>
      </c>
      <c r="I3592">
        <v>-3.0381522814881499</v>
      </c>
      <c r="J3592">
        <f t="shared" si="57"/>
        <v>3.2450330256914364</v>
      </c>
      <c r="K3592" t="str" cm="1">
        <f t="array" ref="K3592">INDEX($P$5:$P$12,MATCH(MIN(ABS(MOD(J3592 - $Q$5:$Q$12 + PI(), 2*PI()) - PI())),ABS(MOD(J3592 - $Q$5:$Q$12 + PI(), 2*PI()) - PI()),0))</f>
        <v>S</v>
      </c>
      <c r="L3592">
        <v>0.266686105307119</v>
      </c>
      <c r="M3592">
        <v>8.5199191835191499</v>
      </c>
      <c r="N3592">
        <v>1.53622722625732</v>
      </c>
    </row>
    <row r="3593" spans="1:14" x14ac:dyDescent="0.3">
      <c r="A3593">
        <v>1685458</v>
      </c>
      <c r="B3593">
        <v>2023</v>
      </c>
      <c r="C3593">
        <v>5</v>
      </c>
      <c r="D3593">
        <v>30</v>
      </c>
      <c r="E3593">
        <v>1800</v>
      </c>
      <c r="F3593">
        <v>-0.364171142578125</v>
      </c>
      <c r="G3593">
        <v>4.443076171875</v>
      </c>
      <c r="H3593">
        <v>4.4579756044834999</v>
      </c>
      <c r="I3593">
        <v>3.05981172236624</v>
      </c>
      <c r="J3593">
        <f t="shared" si="57"/>
        <v>3.05981172236624</v>
      </c>
      <c r="K3593" t="str" cm="1">
        <f t="array" ref="K3593">INDEX($P$5:$P$12,MATCH(MIN(ABS(MOD(J3593 - $Q$5:$Q$12 + PI(), 2*PI()) - PI())),ABS(MOD(J3593 - $Q$5:$Q$12 + PI(), 2*PI()) - PI()),0))</f>
        <v>S</v>
      </c>
      <c r="L3593">
        <v>0.29732628963594199</v>
      </c>
      <c r="M3593">
        <v>8.5018061531914597</v>
      </c>
      <c r="N3593">
        <v>1.53906302981906</v>
      </c>
    </row>
    <row r="3594" spans="1:14" x14ac:dyDescent="0.3">
      <c r="A3594">
        <v>1685462</v>
      </c>
      <c r="B3594">
        <v>2023</v>
      </c>
      <c r="C3594">
        <v>5</v>
      </c>
      <c r="D3594">
        <v>30</v>
      </c>
      <c r="E3594">
        <v>1900</v>
      </c>
      <c r="F3594">
        <v>-1.0708251953125001</v>
      </c>
      <c r="G3594">
        <v>5.159384765625</v>
      </c>
      <c r="H3594">
        <v>5.26933750662067</v>
      </c>
      <c r="I3594">
        <v>2.9369490804955798</v>
      </c>
      <c r="J3594">
        <f t="shared" si="57"/>
        <v>2.9369490804955798</v>
      </c>
      <c r="K3594" t="str" cm="1">
        <f t="array" ref="K3594">INDEX($P$5:$P$12,MATCH(MIN(ABS(MOD(J3594 - $Q$5:$Q$12 + PI(), 2*PI()) - PI())),ABS(MOD(J3594 - $Q$5:$Q$12 + PI(), 2*PI()) - PI()),0))</f>
        <v>S</v>
      </c>
      <c r="L3594">
        <v>0.33023459764373198</v>
      </c>
      <c r="M3594">
        <v>8.4510260687934</v>
      </c>
      <c r="N3594">
        <v>1.54444641537136</v>
      </c>
    </row>
    <row r="3595" spans="1:14" x14ac:dyDescent="0.3">
      <c r="A3595">
        <v>1685466</v>
      </c>
      <c r="B3595">
        <v>2023</v>
      </c>
      <c r="C3595">
        <v>5</v>
      </c>
      <c r="D3595">
        <v>30</v>
      </c>
      <c r="E3595">
        <v>2000</v>
      </c>
      <c r="F3595">
        <v>-1.65819030761718</v>
      </c>
      <c r="G3595">
        <v>5.9784912109375004</v>
      </c>
      <c r="H3595">
        <v>6.2041882833721704</v>
      </c>
      <c r="I3595">
        <v>2.87103431957182</v>
      </c>
      <c r="J3595">
        <f t="shared" si="57"/>
        <v>2.87103431957182</v>
      </c>
      <c r="K3595" t="str" cm="1">
        <f t="array" ref="K3595">INDEX($P$5:$P$12,MATCH(MIN(ABS(MOD(J3595 - $Q$5:$Q$12 + PI(), 2*PI()) - PI())),ABS(MOD(J3595 - $Q$5:$Q$12 + PI(), 2*PI()) - PI()),0))</f>
        <v>S</v>
      </c>
      <c r="L3595">
        <v>0.37153597618962098</v>
      </c>
      <c r="M3595">
        <v>8.3620280159844196</v>
      </c>
      <c r="N3595">
        <v>1.5539121627807599</v>
      </c>
    </row>
    <row r="3596" spans="1:14" x14ac:dyDescent="0.3">
      <c r="A3596">
        <v>1685469</v>
      </c>
      <c r="B3596">
        <v>2023</v>
      </c>
      <c r="C3596">
        <v>5</v>
      </c>
      <c r="D3596">
        <v>30</v>
      </c>
      <c r="E3596">
        <v>2100</v>
      </c>
      <c r="F3596">
        <v>-1.37666137695312</v>
      </c>
      <c r="G3596">
        <v>6.87986083984375</v>
      </c>
      <c r="H3596">
        <v>7.0162441321842497</v>
      </c>
      <c r="I3596">
        <v>2.9441007708355298</v>
      </c>
      <c r="J3596">
        <f t="shared" si="57"/>
        <v>2.9441007708355298</v>
      </c>
      <c r="K3596" t="str" cm="1">
        <f t="array" ref="K3596">INDEX($P$5:$P$12,MATCH(MIN(ABS(MOD(J3596 - $Q$5:$Q$12 + PI(), 2*PI()) - PI())),ABS(MOD(J3596 - $Q$5:$Q$12 + PI(), 2*PI()) - PI()),0))</f>
        <v>S</v>
      </c>
      <c r="L3596">
        <v>0.41889899418681398</v>
      </c>
      <c r="M3596">
        <v>8.3074914084540392</v>
      </c>
      <c r="N3596">
        <v>1.59712802039252</v>
      </c>
    </row>
    <row r="3597" spans="1:14" x14ac:dyDescent="0.3">
      <c r="A3597">
        <v>1685473</v>
      </c>
      <c r="B3597">
        <v>2023</v>
      </c>
      <c r="C3597">
        <v>5</v>
      </c>
      <c r="D3597">
        <v>30</v>
      </c>
      <c r="E3597">
        <v>2200</v>
      </c>
      <c r="F3597">
        <v>-0.863294067382812</v>
      </c>
      <c r="G3597">
        <v>7.6622076416015599</v>
      </c>
      <c r="H3597">
        <v>7.7106875562297104</v>
      </c>
      <c r="I3597">
        <v>3.02939670406735</v>
      </c>
      <c r="J3597">
        <f t="shared" si="57"/>
        <v>3.02939670406735</v>
      </c>
      <c r="K3597" t="str" cm="1">
        <f t="array" ref="K3597">INDEX($P$5:$P$12,MATCH(MIN(ABS(MOD(J3597 - $Q$5:$Q$12 + PI(), 2*PI()) - PI())),ABS(MOD(J3597 - $Q$5:$Q$12 + PI(), 2*PI()) - PI()),0))</f>
        <v>S</v>
      </c>
      <c r="L3597">
        <v>0.55903639495954704</v>
      </c>
      <c r="M3597">
        <v>8.0817858378092406</v>
      </c>
      <c r="N3597">
        <v>1.6301196416218999</v>
      </c>
    </row>
    <row r="3598" spans="1:14" x14ac:dyDescent="0.3">
      <c r="A3598">
        <v>1685476</v>
      </c>
      <c r="B3598">
        <v>2023</v>
      </c>
      <c r="C3598">
        <v>5</v>
      </c>
      <c r="D3598">
        <v>30</v>
      </c>
      <c r="E3598">
        <v>2300</v>
      </c>
      <c r="F3598">
        <v>0.81887084960937495</v>
      </c>
      <c r="G3598">
        <v>7.6430706787109299</v>
      </c>
      <c r="H3598">
        <v>7.6868120094165704</v>
      </c>
      <c r="I3598">
        <v>-3.0348608072233598</v>
      </c>
      <c r="J3598">
        <f t="shared" si="57"/>
        <v>3.2483244999562264</v>
      </c>
      <c r="K3598" t="str" cm="1">
        <f t="array" ref="K3598">INDEX($P$5:$P$12,MATCH(MIN(ABS(MOD(J3598 - $Q$5:$Q$12 + PI(), 2*PI()) - PI())),ABS(MOD(J3598 - $Q$5:$Q$12 + PI(), 2*PI()) - PI()),0))</f>
        <v>S</v>
      </c>
      <c r="L3598">
        <v>0.72059851243246398</v>
      </c>
      <c r="M3598">
        <v>7.8886784447564002</v>
      </c>
      <c r="N3598">
        <v>1.65975062052408</v>
      </c>
    </row>
    <row r="3599" spans="1:14" x14ac:dyDescent="0.3">
      <c r="A3599">
        <v>1685480</v>
      </c>
      <c r="B3599">
        <v>2023</v>
      </c>
      <c r="C3599">
        <v>5</v>
      </c>
      <c r="D3599">
        <v>30</v>
      </c>
      <c r="E3599">
        <v>0</v>
      </c>
      <c r="F3599">
        <v>2.9610418701171799</v>
      </c>
      <c r="G3599">
        <v>-4.9772906494140603</v>
      </c>
      <c r="H3599">
        <v>5.7914757329485296</v>
      </c>
      <c r="I3599">
        <v>-0.53666872789006503</v>
      </c>
      <c r="J3599">
        <f t="shared" si="57"/>
        <v>5.746516579289521</v>
      </c>
      <c r="K3599" t="str" cm="1">
        <f t="array" ref="K3599">INDEX($P$5:$P$12,MATCH(MIN(ABS(MOD(J3599 - $Q$5:$Q$12 + PI(), 2*PI()) - PI())),ABS(MOD(J3599 - $Q$5:$Q$12 + PI(), 2*PI()) - PI()),0))</f>
        <v>NW</v>
      </c>
      <c r="L3599">
        <v>5.8666555498705399</v>
      </c>
      <c r="M3599">
        <v>7.0721679263644699</v>
      </c>
      <c r="N3599">
        <v>1.5864914788140101</v>
      </c>
    </row>
    <row r="3600" spans="1:14" x14ac:dyDescent="0.3">
      <c r="A3600">
        <v>1685484</v>
      </c>
      <c r="B3600">
        <v>2023</v>
      </c>
      <c r="C3600">
        <v>5</v>
      </c>
      <c r="D3600">
        <v>30</v>
      </c>
      <c r="E3600">
        <v>100</v>
      </c>
      <c r="F3600">
        <v>2.5252886962890599</v>
      </c>
      <c r="G3600">
        <v>-4.3869488525390601</v>
      </c>
      <c r="H3600">
        <v>5.06185768610686</v>
      </c>
      <c r="I3600">
        <v>-0.52231263410794704</v>
      </c>
      <c r="J3600">
        <f t="shared" si="57"/>
        <v>5.7608726730716393</v>
      </c>
      <c r="K3600" t="str" cm="1">
        <f t="array" ref="K3600">INDEX($P$5:$P$12,MATCH(MIN(ABS(MOD(J3600 - $Q$5:$Q$12 + PI(), 2*PI()) - PI())),ABS(MOD(J3600 - $Q$5:$Q$12 + PI(), 2*PI()) - PI()),0))</f>
        <v>NW</v>
      </c>
      <c r="L3600">
        <v>5.9040394665377702</v>
      </c>
      <c r="M3600">
        <v>7.2001296149359799</v>
      </c>
      <c r="N3600">
        <v>1.57102298736572</v>
      </c>
    </row>
    <row r="3601" spans="1:14" x14ac:dyDescent="0.3">
      <c r="A3601">
        <v>1685487</v>
      </c>
      <c r="B3601">
        <v>2023</v>
      </c>
      <c r="C3601">
        <v>5</v>
      </c>
      <c r="D3601">
        <v>30</v>
      </c>
      <c r="E3601">
        <v>200</v>
      </c>
      <c r="F3601">
        <v>2.2244561767578102</v>
      </c>
      <c r="G3601">
        <v>-3.7152447509765598</v>
      </c>
      <c r="H3601">
        <v>4.33027122037117</v>
      </c>
      <c r="I3601">
        <v>-0.53949063923668295</v>
      </c>
      <c r="J3601">
        <f t="shared" si="57"/>
        <v>5.7436946679429033</v>
      </c>
      <c r="K3601" t="str" cm="1">
        <f t="array" ref="K3601">INDEX($P$5:$P$12,MATCH(MIN(ABS(MOD(J3601 - $Q$5:$Q$12 + PI(), 2*PI()) - PI())),ABS(MOD(J3601 - $Q$5:$Q$12 + PI(), 2*PI()) - PI()),0))</f>
        <v>NW</v>
      </c>
      <c r="L3601">
        <v>5.9444068338021898</v>
      </c>
      <c r="M3601">
        <v>7.3405549791124098</v>
      </c>
      <c r="N3601">
        <v>1.55724663204616</v>
      </c>
    </row>
    <row r="3602" spans="1:14" x14ac:dyDescent="0.3">
      <c r="A3602">
        <v>1685491</v>
      </c>
      <c r="B3602">
        <v>2023</v>
      </c>
      <c r="C3602">
        <v>5</v>
      </c>
      <c r="D3602">
        <v>31</v>
      </c>
      <c r="E3602">
        <v>300</v>
      </c>
      <c r="F3602">
        <v>4.5476983642578102</v>
      </c>
      <c r="G3602">
        <v>7.5626220703125</v>
      </c>
      <c r="H3602">
        <v>8.8246707015418302</v>
      </c>
      <c r="I3602">
        <v>-2.6001892954233599</v>
      </c>
      <c r="J3602">
        <f t="shared" si="57"/>
        <v>3.6829960117562264</v>
      </c>
      <c r="K3602" t="str" cm="1">
        <f t="array" ref="K3602">INDEX($P$5:$P$12,MATCH(MIN(ABS(MOD(J3602 - $Q$5:$Q$12 + PI(), 2*PI()) - PI())),ABS(MOD(J3602 - $Q$5:$Q$12 + PI(), 2*PI()) - PI()),0))</f>
        <v>SW</v>
      </c>
      <c r="L3602">
        <v>2.46115938374209</v>
      </c>
      <c r="M3602">
        <v>7.4172846476236902</v>
      </c>
      <c r="N3602">
        <v>1.73558478885226</v>
      </c>
    </row>
    <row r="3603" spans="1:14" x14ac:dyDescent="0.3">
      <c r="A3603">
        <v>1685494</v>
      </c>
      <c r="B3603">
        <v>2023</v>
      </c>
      <c r="C3603">
        <v>5</v>
      </c>
      <c r="D3603">
        <v>31</v>
      </c>
      <c r="E3603">
        <v>400</v>
      </c>
      <c r="F3603">
        <v>5.40639831542968</v>
      </c>
      <c r="G3603">
        <v>7.5719677734374997</v>
      </c>
      <c r="H3603">
        <v>9.3039689760368898</v>
      </c>
      <c r="I3603">
        <v>-2.52153121677244</v>
      </c>
      <c r="J3603">
        <f t="shared" si="57"/>
        <v>3.7616540904071463</v>
      </c>
      <c r="K3603" t="str" cm="1">
        <f t="array" ref="K3603">INDEX($P$5:$P$12,MATCH(MIN(ABS(MOD(J3603 - $Q$5:$Q$12 + PI(), 2*PI()) - PI())),ABS(MOD(J3603 - $Q$5:$Q$12 + PI(), 2*PI()) - PI()),0))</f>
        <v>SW</v>
      </c>
      <c r="L3603">
        <v>3.57895920334829</v>
      </c>
      <c r="M3603">
        <v>7.2498694525824599</v>
      </c>
      <c r="N3603">
        <v>1.7832917107476101</v>
      </c>
    </row>
    <row r="3604" spans="1:14" x14ac:dyDescent="0.3">
      <c r="A3604">
        <v>1685498</v>
      </c>
      <c r="B3604">
        <v>2023</v>
      </c>
      <c r="C3604">
        <v>5</v>
      </c>
      <c r="D3604">
        <v>31</v>
      </c>
      <c r="E3604">
        <v>500</v>
      </c>
      <c r="F3604">
        <v>6.8310363769531204</v>
      </c>
      <c r="G3604">
        <v>7.3565631103515603</v>
      </c>
      <c r="H3604">
        <v>10.0390277806091</v>
      </c>
      <c r="I3604">
        <v>-2.3932188353512802</v>
      </c>
      <c r="J3604">
        <f t="shared" si="57"/>
        <v>3.889966471828306</v>
      </c>
      <c r="K3604" t="str" cm="1">
        <f t="array" ref="K3604">INDEX($P$5:$P$12,MATCH(MIN(ABS(MOD(J3604 - $Q$5:$Q$12 + PI(), 2*PI()) - PI())),ABS(MOD(J3604 - $Q$5:$Q$12 + PI(), 2*PI()) - PI()),0))</f>
        <v>SW</v>
      </c>
      <c r="L3604">
        <v>4.2033543522024202</v>
      </c>
      <c r="M3604">
        <v>7.06005764007568</v>
      </c>
      <c r="N3604">
        <v>1.8525822957356699</v>
      </c>
    </row>
    <row r="3605" spans="1:14" x14ac:dyDescent="0.3">
      <c r="A3605">
        <v>1685502</v>
      </c>
      <c r="B3605">
        <v>2023</v>
      </c>
      <c r="C3605">
        <v>5</v>
      </c>
      <c r="D3605">
        <v>31</v>
      </c>
      <c r="E3605">
        <v>600</v>
      </c>
      <c r="F3605">
        <v>7.7872387695312497</v>
      </c>
      <c r="G3605">
        <v>6.8336083984374998</v>
      </c>
      <c r="H3605">
        <v>10.360467720951799</v>
      </c>
      <c r="I3605">
        <v>-2.29106273012211</v>
      </c>
      <c r="J3605">
        <f t="shared" si="57"/>
        <v>3.9921225770574762</v>
      </c>
      <c r="K3605" t="str" cm="1">
        <f t="array" ref="K3605">INDEX($P$5:$P$12,MATCH(MIN(ABS(MOD(J3605 - $Q$5:$Q$12 + PI(), 2*PI()) - PI())),ABS(MOD(J3605 - $Q$5:$Q$12 + PI(), 2*PI()) - PI()),0))</f>
        <v>SW</v>
      </c>
      <c r="L3605">
        <v>4.1727216376705698</v>
      </c>
      <c r="M3605">
        <v>6.8971001307169599</v>
      </c>
      <c r="N3605">
        <v>1.9330390294392901</v>
      </c>
    </row>
    <row r="3606" spans="1:14" x14ac:dyDescent="0.3">
      <c r="A3606">
        <v>1685505</v>
      </c>
      <c r="B3606">
        <v>2023</v>
      </c>
      <c r="C3606">
        <v>5</v>
      </c>
      <c r="D3606">
        <v>31</v>
      </c>
      <c r="E3606">
        <v>700</v>
      </c>
      <c r="F3606">
        <v>8.0941455078125006</v>
      </c>
      <c r="G3606">
        <v>6.2374645996093703</v>
      </c>
      <c r="H3606">
        <v>10.2186670428692</v>
      </c>
      <c r="I3606">
        <v>-2.2273606042923801</v>
      </c>
      <c r="J3606">
        <f t="shared" si="57"/>
        <v>4.0558247028872056</v>
      </c>
      <c r="K3606" t="str" cm="1">
        <f t="array" ref="K3606">INDEX($P$5:$P$12,MATCH(MIN(ABS(MOD(J3606 - $Q$5:$Q$12 + PI(), 2*PI()) - PI())),ABS(MOD(J3606 - $Q$5:$Q$12 + PI(), 2*PI()) - PI()),0))</f>
        <v>SW</v>
      </c>
      <c r="L3606">
        <v>4.2170285007728197</v>
      </c>
      <c r="M3606">
        <v>6.8241277270846901</v>
      </c>
      <c r="N3606">
        <v>1.99998325771755</v>
      </c>
    </row>
    <row r="3607" spans="1:14" x14ac:dyDescent="0.3">
      <c r="A3607">
        <v>1685509</v>
      </c>
      <c r="B3607">
        <v>2023</v>
      </c>
      <c r="C3607">
        <v>5</v>
      </c>
      <c r="D3607">
        <v>31</v>
      </c>
      <c r="E3607">
        <v>800</v>
      </c>
      <c r="F3607">
        <v>8.2189160156250001</v>
      </c>
      <c r="G3607">
        <v>5.5969915771484304</v>
      </c>
      <c r="H3607">
        <v>9.9436861971085797</v>
      </c>
      <c r="I3607">
        <v>-2.1686489743236699</v>
      </c>
      <c r="J3607">
        <f t="shared" si="57"/>
        <v>4.1145363328559164</v>
      </c>
      <c r="K3607" t="str" cm="1">
        <f t="array" ref="K3607">INDEX($P$5:$P$12,MATCH(MIN(ABS(MOD(J3607 - $Q$5:$Q$12 + PI(), 2*PI()) - PI())),ABS(MOD(J3607 - $Q$5:$Q$12 + PI(), 2*PI()) - PI()),0))</f>
        <v>SW</v>
      </c>
      <c r="L3607">
        <v>4.2689154601044104</v>
      </c>
      <c r="M3607">
        <v>6.8280964957343198</v>
      </c>
      <c r="N3607">
        <v>2.0395797093709298</v>
      </c>
    </row>
    <row r="3608" spans="1:14" x14ac:dyDescent="0.3">
      <c r="A3608">
        <v>1685512</v>
      </c>
      <c r="B3608">
        <v>2023</v>
      </c>
      <c r="C3608">
        <v>5</v>
      </c>
      <c r="D3608">
        <v>31</v>
      </c>
      <c r="E3608">
        <v>900</v>
      </c>
      <c r="F3608">
        <v>8.7182672119140605</v>
      </c>
      <c r="G3608">
        <v>4.8540820312499999</v>
      </c>
      <c r="H3608">
        <v>9.9784916467590392</v>
      </c>
      <c r="I3608">
        <v>-2.07882345693301</v>
      </c>
      <c r="J3608">
        <f t="shared" si="57"/>
        <v>4.2043618502465758</v>
      </c>
      <c r="K3608" t="str" cm="1">
        <f t="array" ref="K3608">INDEX($P$5:$P$12,MATCH(MIN(ABS(MOD(J3608 - $Q$5:$Q$12 + PI(), 2*PI()) - PI())),ABS(MOD(J3608 - $Q$5:$Q$12 + PI(), 2*PI()) - PI()),0))</f>
        <v>SW</v>
      </c>
      <c r="L3608">
        <v>4.3222551146292796</v>
      </c>
      <c r="M3608">
        <v>6.84092044830322</v>
      </c>
      <c r="N3608">
        <v>2.0422355863782999</v>
      </c>
    </row>
    <row r="3609" spans="1:14" x14ac:dyDescent="0.3">
      <c r="A3609">
        <v>1685516</v>
      </c>
      <c r="B3609">
        <v>2023</v>
      </c>
      <c r="C3609">
        <v>5</v>
      </c>
      <c r="D3609">
        <v>31</v>
      </c>
      <c r="E3609">
        <v>1000</v>
      </c>
      <c r="F3609">
        <v>8.8330163574218705</v>
      </c>
      <c r="G3609">
        <v>2.8909179687500002</v>
      </c>
      <c r="H3609">
        <v>9.2940617962505492</v>
      </c>
      <c r="I3609">
        <v>-1.88709397059391</v>
      </c>
      <c r="J3609">
        <f t="shared" si="57"/>
        <v>4.396091336585676</v>
      </c>
      <c r="K3609" t="str" cm="1">
        <f t="array" ref="K3609">INDEX($P$5:$P$12,MATCH(MIN(ABS(MOD(J3609 - $Q$5:$Q$12 + PI(), 2*PI()) - PI())),ABS(MOD(J3609 - $Q$5:$Q$12 + PI(), 2*PI()) - PI()),0))</f>
        <v>W</v>
      </c>
      <c r="L3609">
        <v>4.39450776985825</v>
      </c>
      <c r="M3609">
        <v>6.9050881067911698</v>
      </c>
      <c r="N3609">
        <v>2.0466203689575102</v>
      </c>
    </row>
    <row r="3610" spans="1:14" x14ac:dyDescent="0.3">
      <c r="A3610">
        <v>1685520</v>
      </c>
      <c r="B3610">
        <v>2023</v>
      </c>
      <c r="C3610">
        <v>5</v>
      </c>
      <c r="D3610">
        <v>31</v>
      </c>
      <c r="E3610">
        <v>1100</v>
      </c>
      <c r="F3610">
        <v>8.8919006347656193</v>
      </c>
      <c r="G3610">
        <v>1.56333862304687</v>
      </c>
      <c r="H3610">
        <v>9.0282846958243006</v>
      </c>
      <c r="I3610">
        <v>-1.7448336600855201</v>
      </c>
      <c r="J3610">
        <f t="shared" si="57"/>
        <v>4.5383516470940659</v>
      </c>
      <c r="K3610" t="str" cm="1">
        <f t="array" ref="K3610">INDEX($P$5:$P$12,MATCH(MIN(ABS(MOD(J3610 - $Q$5:$Q$12 + PI(), 2*PI()) - PI())),ABS(MOD(J3610 - $Q$5:$Q$12 + PI(), 2*PI()) - PI()),0))</f>
        <v>W</v>
      </c>
      <c r="L3610">
        <v>4.4563197683496698</v>
      </c>
      <c r="M3610">
        <v>6.9762274424235002</v>
      </c>
      <c r="N3610">
        <v>2.0377880732218401</v>
      </c>
    </row>
    <row r="3611" spans="1:14" x14ac:dyDescent="0.3">
      <c r="A3611">
        <v>1685523</v>
      </c>
      <c r="B3611">
        <v>2023</v>
      </c>
      <c r="C3611">
        <v>5</v>
      </c>
      <c r="D3611">
        <v>31</v>
      </c>
      <c r="E3611">
        <v>1200</v>
      </c>
      <c r="F3611">
        <v>8.8530468750000004</v>
      </c>
      <c r="G3611">
        <v>-0.66315856933593698</v>
      </c>
      <c r="H3611">
        <v>8.8778498668895498</v>
      </c>
      <c r="I3611">
        <v>-1.4960285790730901</v>
      </c>
      <c r="J3611">
        <f t="shared" si="57"/>
        <v>4.7871567281064964</v>
      </c>
      <c r="K3611" t="str" cm="1">
        <f t="array" ref="K3611">INDEX($P$5:$P$12,MATCH(MIN(ABS(MOD(J3611 - $Q$5:$Q$12 + PI(), 2*PI()) - PI())),ABS(MOD(J3611 - $Q$5:$Q$12 + PI(), 2*PI()) - PI()),0))</f>
        <v>W</v>
      </c>
      <c r="L3611">
        <v>4.5256195697433101</v>
      </c>
      <c r="M3611">
        <v>7.0228498246934601</v>
      </c>
      <c r="N3611">
        <v>2.0298709869384699</v>
      </c>
    </row>
    <row r="3612" spans="1:14" x14ac:dyDescent="0.3">
      <c r="A3612">
        <v>1685527</v>
      </c>
      <c r="B3612">
        <v>2023</v>
      </c>
      <c r="C3612">
        <v>5</v>
      </c>
      <c r="D3612">
        <v>31</v>
      </c>
      <c r="E3612">
        <v>1300</v>
      </c>
      <c r="F3612">
        <v>8.7872747802734299</v>
      </c>
      <c r="G3612">
        <v>-2.8833245849609299</v>
      </c>
      <c r="H3612">
        <v>9.2482300320801798</v>
      </c>
      <c r="I3612">
        <v>-1.25374056868675</v>
      </c>
      <c r="J3612">
        <f t="shared" si="57"/>
        <v>5.0294447384928365</v>
      </c>
      <c r="K3612" t="str" cm="1">
        <f t="array" ref="K3612">INDEX($P$5:$P$12,MATCH(MIN(ABS(MOD(J3612 - $Q$5:$Q$12 + PI(), 2*PI()) - PI())),ABS(MOD(J3612 - $Q$5:$Q$12 + PI(), 2*PI()) - PI()),0))</f>
        <v>W</v>
      </c>
      <c r="L3612">
        <v>4.6071877257399398</v>
      </c>
      <c r="M3612">
        <v>7.0421457290649396</v>
      </c>
      <c r="N3612">
        <v>2.0272083282470699</v>
      </c>
    </row>
    <row r="3613" spans="1:14" x14ac:dyDescent="0.3">
      <c r="A3613">
        <v>1685530</v>
      </c>
      <c r="B3613">
        <v>2023</v>
      </c>
      <c r="C3613">
        <v>5</v>
      </c>
      <c r="D3613">
        <v>31</v>
      </c>
      <c r="E3613">
        <v>1400</v>
      </c>
      <c r="F3613">
        <v>8.5649279785156196</v>
      </c>
      <c r="G3613">
        <v>-4.4782257080078098</v>
      </c>
      <c r="H3613">
        <v>9.6650140594321794</v>
      </c>
      <c r="I3613">
        <v>-1.0890313946051899</v>
      </c>
      <c r="J3613">
        <f t="shared" si="57"/>
        <v>5.1941539125743965</v>
      </c>
      <c r="K3613" t="str" cm="1">
        <f t="array" ref="K3613">INDEX($P$5:$P$12,MATCH(MIN(ABS(MOD(J3613 - $Q$5:$Q$12 + PI(), 2*PI()) - PI())),ABS(MOD(J3613 - $Q$5:$Q$12 + PI(), 2*PI()) - PI()),0))</f>
        <v>NW</v>
      </c>
      <c r="L3613">
        <v>4.6987100381243199</v>
      </c>
      <c r="M3613">
        <v>7.0178987714979302</v>
      </c>
      <c r="N3613">
        <v>2.0389053556654102</v>
      </c>
    </row>
    <row r="3614" spans="1:14" x14ac:dyDescent="0.3">
      <c r="A3614">
        <v>1685534</v>
      </c>
      <c r="B3614">
        <v>2023</v>
      </c>
      <c r="C3614">
        <v>5</v>
      </c>
      <c r="D3614">
        <v>31</v>
      </c>
      <c r="E3614">
        <v>1500</v>
      </c>
      <c r="F3614">
        <v>8.2137957763671796</v>
      </c>
      <c r="G3614">
        <v>-4.9879553222656199</v>
      </c>
      <c r="H3614">
        <v>9.6096898676692692</v>
      </c>
      <c r="I3614">
        <v>-1.0250516201659601</v>
      </c>
      <c r="J3614">
        <f t="shared" si="57"/>
        <v>5.2581336870136264</v>
      </c>
      <c r="K3614" t="str" cm="1">
        <f t="array" ref="K3614">INDEX($P$5:$P$12,MATCH(MIN(ABS(MOD(J3614 - $Q$5:$Q$12 + PI(), 2*PI()) - PI())),ABS(MOD(J3614 - $Q$5:$Q$12 + PI(), 2*PI()) - PI()),0))</f>
        <v>NW</v>
      </c>
      <c r="L3614">
        <v>4.7827234198618198</v>
      </c>
      <c r="M3614">
        <v>6.9884430567423497</v>
      </c>
      <c r="N3614">
        <v>2.05192248026529</v>
      </c>
    </row>
    <row r="3615" spans="1:14" x14ac:dyDescent="0.3">
      <c r="A3615">
        <v>1685538</v>
      </c>
      <c r="B3615">
        <v>2023</v>
      </c>
      <c r="C3615">
        <v>5</v>
      </c>
      <c r="D3615">
        <v>31</v>
      </c>
      <c r="E3615">
        <v>1600</v>
      </c>
      <c r="F3615">
        <v>8.0595294189453099</v>
      </c>
      <c r="G3615">
        <v>-5.1520159912109298</v>
      </c>
      <c r="H3615">
        <v>9.5655257685366202</v>
      </c>
      <c r="I3615">
        <v>-1.0020187465886601</v>
      </c>
      <c r="J3615">
        <f t="shared" si="57"/>
        <v>5.2811665605909264</v>
      </c>
      <c r="K3615" t="str" cm="1">
        <f t="array" ref="K3615">INDEX($P$5:$P$12,MATCH(MIN(ABS(MOD(J3615 - $Q$5:$Q$12 + PI(), 2*PI()) - PI())),ABS(MOD(J3615 - $Q$5:$Q$12 + PI(), 2*PI()) - PI()),0))</f>
        <v>NW</v>
      </c>
      <c r="L3615">
        <v>4.8528959391446804</v>
      </c>
      <c r="M3615">
        <v>6.9701012505425304</v>
      </c>
      <c r="N3615">
        <v>2.06231911977132</v>
      </c>
    </row>
    <row r="3616" spans="1:14" x14ac:dyDescent="0.3">
      <c r="A3616">
        <v>1685541</v>
      </c>
      <c r="B3616">
        <v>2023</v>
      </c>
      <c r="C3616">
        <v>5</v>
      </c>
      <c r="D3616">
        <v>31</v>
      </c>
      <c r="E3616">
        <v>1700</v>
      </c>
      <c r="F3616">
        <v>7.9993005371093702</v>
      </c>
      <c r="G3616">
        <v>-5.4359069824218702</v>
      </c>
      <c r="H3616">
        <v>9.6714990464012907</v>
      </c>
      <c r="I3616">
        <v>-0.97392895992471995</v>
      </c>
      <c r="J3616">
        <f t="shared" si="57"/>
        <v>5.3092563472548662</v>
      </c>
      <c r="K3616" t="str" cm="1">
        <f t="array" ref="K3616">INDEX($P$5:$P$12,MATCH(MIN(ABS(MOD(J3616 - $Q$5:$Q$12 + PI(), 2*PI()) - PI())),ABS(MOD(J3616 - $Q$5:$Q$12 + PI(), 2*PI()) - PI()),0))</f>
        <v>NW</v>
      </c>
      <c r="L3616">
        <v>4.9153332182693701</v>
      </c>
      <c r="M3616">
        <v>6.9501187006632401</v>
      </c>
      <c r="N3616">
        <v>2.07618776957194</v>
      </c>
    </row>
    <row r="3617" spans="1:14" x14ac:dyDescent="0.3">
      <c r="A3617">
        <v>1685545</v>
      </c>
      <c r="B3617">
        <v>2023</v>
      </c>
      <c r="C3617">
        <v>5</v>
      </c>
      <c r="D3617">
        <v>31</v>
      </c>
      <c r="E3617">
        <v>1800</v>
      </c>
      <c r="F3617">
        <v>7.9125946044921802</v>
      </c>
      <c r="G3617">
        <v>-5.5620306396484303</v>
      </c>
      <c r="H3617">
        <v>9.6718839018790295</v>
      </c>
      <c r="I3617">
        <v>-0.95810404400646099</v>
      </c>
      <c r="J3617">
        <f t="shared" si="57"/>
        <v>5.325081263173125</v>
      </c>
      <c r="K3617" t="str" cm="1">
        <f t="array" ref="K3617">INDEX($P$5:$P$12,MATCH(MIN(ABS(MOD(J3617 - $Q$5:$Q$12 + PI(), 2*PI()) - PI())),ABS(MOD(J3617 - $Q$5:$Q$12 + PI(), 2*PI()) - PI()),0))</f>
        <v>NW</v>
      </c>
      <c r="L3617">
        <v>4.9710110394592997</v>
      </c>
      <c r="M3617">
        <v>6.9375303056504896</v>
      </c>
      <c r="N3617">
        <v>2.09114138285319</v>
      </c>
    </row>
    <row r="3618" spans="1:14" x14ac:dyDescent="0.3">
      <c r="A3618">
        <v>1685548</v>
      </c>
      <c r="B3618">
        <v>2023</v>
      </c>
      <c r="C3618">
        <v>5</v>
      </c>
      <c r="D3618">
        <v>31</v>
      </c>
      <c r="E3618">
        <v>1900</v>
      </c>
      <c r="F3618">
        <v>7.6201556396484298</v>
      </c>
      <c r="G3618">
        <v>-5.4776806640625004</v>
      </c>
      <c r="H3618">
        <v>9.3846554241437108</v>
      </c>
      <c r="I3618">
        <v>-0.94753696538727905</v>
      </c>
      <c r="J3618">
        <f t="shared" si="57"/>
        <v>5.3356483417923073</v>
      </c>
      <c r="K3618" t="str" cm="1">
        <f t="array" ref="K3618">INDEX($P$5:$P$12,MATCH(MIN(ABS(MOD(J3618 - $Q$5:$Q$12 + PI(), 2*PI()) - PI())),ABS(MOD(J3618 - $Q$5:$Q$12 + PI(), 2*PI()) - PI()),0))</f>
        <v>NW</v>
      </c>
      <c r="L3618">
        <v>5.0141372048876001</v>
      </c>
      <c r="M3618">
        <v>6.9527870814005501</v>
      </c>
      <c r="N3618">
        <v>2.0947845247056698</v>
      </c>
    </row>
    <row r="3619" spans="1:14" x14ac:dyDescent="0.3">
      <c r="A3619">
        <v>1685552</v>
      </c>
      <c r="B3619">
        <v>2023</v>
      </c>
      <c r="C3619">
        <v>5</v>
      </c>
      <c r="D3619">
        <v>31</v>
      </c>
      <c r="E3619">
        <v>2000</v>
      </c>
      <c r="F3619">
        <v>7.3296783447265597</v>
      </c>
      <c r="G3619">
        <v>-5.1887182617187504</v>
      </c>
      <c r="H3619">
        <v>8.9803664644961501</v>
      </c>
      <c r="I3619">
        <v>-0.95478446223378699</v>
      </c>
      <c r="J3619">
        <f t="shared" si="57"/>
        <v>5.3284008449457989</v>
      </c>
      <c r="K3619" t="str" cm="1">
        <f t="array" ref="K3619">INDEX($P$5:$P$12,MATCH(MIN(ABS(MOD(J3619 - $Q$5:$Q$12 + PI(), 2*PI()) - PI())),ABS(MOD(J3619 - $Q$5:$Q$12 + PI(), 2*PI()) - PI()),0))</f>
        <v>NW</v>
      </c>
      <c r="L3619">
        <v>5.0448442807952203</v>
      </c>
      <c r="M3619">
        <v>6.9978407753838399</v>
      </c>
      <c r="N3619">
        <v>2.0831331676907001</v>
      </c>
    </row>
    <row r="3620" spans="1:14" x14ac:dyDescent="0.3">
      <c r="A3620">
        <v>1685556</v>
      </c>
      <c r="B3620">
        <v>2023</v>
      </c>
      <c r="C3620">
        <v>5</v>
      </c>
      <c r="D3620">
        <v>31</v>
      </c>
      <c r="E3620">
        <v>2100</v>
      </c>
      <c r="F3620">
        <v>7.1571380615234297</v>
      </c>
      <c r="G3620">
        <v>-4.8088751220703099</v>
      </c>
      <c r="H3620">
        <v>8.6226391071048596</v>
      </c>
      <c r="I3620">
        <v>-0.97917996404336405</v>
      </c>
      <c r="J3620">
        <f t="shared" si="57"/>
        <v>5.3040053431362217</v>
      </c>
      <c r="K3620" t="str" cm="1">
        <f t="array" ref="K3620">INDEX($P$5:$P$12,MATCH(MIN(ABS(MOD(J3620 - $Q$5:$Q$12 + PI(), 2*PI()) - PI())),ABS(MOD(J3620 - $Q$5:$Q$12 + PI(), 2*PI()) - PI()),0))</f>
        <v>NW</v>
      </c>
      <c r="L3620">
        <v>5.0677640369500203</v>
      </c>
      <c r="M3620">
        <v>7.0626034206814197</v>
      </c>
      <c r="N3620">
        <v>2.0598349041408901</v>
      </c>
    </row>
    <row r="3621" spans="1:14" x14ac:dyDescent="0.3">
      <c r="A3621">
        <v>1685559</v>
      </c>
      <c r="B3621">
        <v>2023</v>
      </c>
      <c r="C3621">
        <v>5</v>
      </c>
      <c r="D3621">
        <v>31</v>
      </c>
      <c r="E3621">
        <v>2200</v>
      </c>
      <c r="F3621">
        <v>6.5976916503906198</v>
      </c>
      <c r="G3621">
        <v>-4.5162390136718704</v>
      </c>
      <c r="H3621">
        <v>7.9953705318919397</v>
      </c>
      <c r="I3621">
        <v>-0.97053668013203498</v>
      </c>
      <c r="J3621">
        <f t="shared" si="57"/>
        <v>5.312648627047551</v>
      </c>
      <c r="K3621" t="str" cm="1">
        <f t="array" ref="K3621">INDEX($P$5:$P$12,MATCH(MIN(ABS(MOD(J3621 - $Q$5:$Q$12 + PI(), 2*PI()) - PI())),ABS(MOD(J3621 - $Q$5:$Q$12 + PI(), 2*PI()) - PI()),0))</f>
        <v>NW</v>
      </c>
      <c r="L3621">
        <v>5.0841738437735096</v>
      </c>
      <c r="M3621">
        <v>7.1657265557183099</v>
      </c>
      <c r="N3621">
        <v>2.01955445607503</v>
      </c>
    </row>
    <row r="3622" spans="1:14" x14ac:dyDescent="0.3">
      <c r="A3622">
        <v>1685563</v>
      </c>
      <c r="B3622">
        <v>2023</v>
      </c>
      <c r="C3622">
        <v>5</v>
      </c>
      <c r="D3622">
        <v>31</v>
      </c>
      <c r="E3622">
        <v>2300</v>
      </c>
      <c r="F3622">
        <v>6.1685540771484302</v>
      </c>
      <c r="G3622">
        <v>-4.1559027099609303</v>
      </c>
      <c r="H3622">
        <v>7.4379154833437804</v>
      </c>
      <c r="I3622">
        <v>-0.97792380246136201</v>
      </c>
      <c r="J3622">
        <f t="shared" si="57"/>
        <v>5.3052615047182243</v>
      </c>
      <c r="K3622" t="str" cm="1">
        <f t="array" ref="K3622">INDEX($P$5:$P$12,MATCH(MIN(ABS(MOD(J3622 - $Q$5:$Q$12 + PI(), 2*PI()) - PI())),ABS(MOD(J3622 - $Q$5:$Q$12 + PI(), 2*PI()) - PI()),0))</f>
        <v>NW</v>
      </c>
      <c r="L3622">
        <v>5.1007479380455898</v>
      </c>
      <c r="M3622">
        <v>7.27378622690836</v>
      </c>
      <c r="N3622">
        <v>1.9786761601765901</v>
      </c>
    </row>
    <row r="3623" spans="1:14" x14ac:dyDescent="0.3">
      <c r="A3623">
        <v>1685566</v>
      </c>
      <c r="B3623">
        <v>2023</v>
      </c>
      <c r="C3623">
        <v>5</v>
      </c>
      <c r="D3623">
        <v>31</v>
      </c>
      <c r="E3623">
        <v>0</v>
      </c>
      <c r="F3623">
        <v>1.88597351074218</v>
      </c>
      <c r="G3623">
        <v>7.4728338623046797</v>
      </c>
      <c r="H3623">
        <v>7.7071487605228404</v>
      </c>
      <c r="I3623">
        <v>-2.8943778016683601</v>
      </c>
      <c r="J3623">
        <f t="shared" si="57"/>
        <v>3.3888075055112261</v>
      </c>
      <c r="K3623" t="str" cm="1">
        <f t="array" ref="K3623">INDEX($P$5:$P$12,MATCH(MIN(ABS(MOD(J3623 - $Q$5:$Q$12 + PI(), 2*PI()) - PI())),ABS(MOD(J3623 - $Q$5:$Q$12 + PI(), 2*PI()) - PI()),0))</f>
        <v>S</v>
      </c>
      <c r="L3623">
        <v>0.89746788803758104</v>
      </c>
      <c r="M3623">
        <v>7.7539180119832301</v>
      </c>
      <c r="N3623">
        <v>1.6788452996148</v>
      </c>
    </row>
    <row r="3624" spans="1:14" x14ac:dyDescent="0.3">
      <c r="A3624">
        <v>1685570</v>
      </c>
      <c r="B3624">
        <v>2023</v>
      </c>
      <c r="C3624">
        <v>5</v>
      </c>
      <c r="D3624">
        <v>31</v>
      </c>
      <c r="E3624">
        <v>100</v>
      </c>
      <c r="F3624">
        <v>2.6871459960937498</v>
      </c>
      <c r="G3624">
        <v>7.4687713623046799</v>
      </c>
      <c r="H3624">
        <v>7.9374617647397301</v>
      </c>
      <c r="I3624">
        <v>-2.7962281193358098</v>
      </c>
      <c r="J3624">
        <f t="shared" si="57"/>
        <v>3.4869571878437764</v>
      </c>
      <c r="K3624" t="str" cm="1">
        <f t="array" ref="K3624">INDEX($P$5:$P$12,MATCH(MIN(ABS(MOD(J3624 - $Q$5:$Q$12 + PI(), 2*PI()) - PI())),ABS(MOD(J3624 - $Q$5:$Q$12 + PI(), 2*PI()) - PI()),0))</f>
        <v>S</v>
      </c>
      <c r="L3624">
        <v>1.1041771329250201</v>
      </c>
      <c r="M3624">
        <v>7.6528911590576101</v>
      </c>
      <c r="N3624">
        <v>1.69132985009087</v>
      </c>
    </row>
    <row r="3625" spans="1:14" x14ac:dyDescent="0.3">
      <c r="A3625">
        <v>1685574</v>
      </c>
      <c r="B3625">
        <v>2023</v>
      </c>
      <c r="C3625">
        <v>5</v>
      </c>
      <c r="D3625">
        <v>31</v>
      </c>
      <c r="E3625">
        <v>200</v>
      </c>
      <c r="F3625">
        <v>3.6708807373046799</v>
      </c>
      <c r="G3625">
        <v>7.4747839355468697</v>
      </c>
      <c r="H3625">
        <v>8.3275302623661602</v>
      </c>
      <c r="I3625">
        <v>-2.6850888143693199</v>
      </c>
      <c r="J3625">
        <f t="shared" si="57"/>
        <v>3.5980964928102663</v>
      </c>
      <c r="K3625" t="str" cm="1">
        <f t="array" ref="K3625">INDEX($P$5:$P$12,MATCH(MIN(ABS(MOD(J3625 - $Q$5:$Q$12 + PI(), 2*PI()) - PI())),ABS(MOD(J3625 - $Q$5:$Q$12 + PI(), 2*PI()) - PI()),0))</f>
        <v>SW</v>
      </c>
      <c r="L3625">
        <v>2.5479122612738401</v>
      </c>
      <c r="M3625">
        <v>7.5529029634263702</v>
      </c>
      <c r="N3625">
        <v>1.70597267150878</v>
      </c>
    </row>
    <row r="3626" spans="1:14" x14ac:dyDescent="0.3">
      <c r="A3626">
        <v>1685577</v>
      </c>
      <c r="B3626">
        <v>2023</v>
      </c>
      <c r="C3626">
        <v>6</v>
      </c>
      <c r="D3626">
        <v>1</v>
      </c>
      <c r="E3626">
        <v>300</v>
      </c>
      <c r="F3626">
        <v>5.3345166015625001</v>
      </c>
      <c r="G3626">
        <v>-5.2425109863281198</v>
      </c>
      <c r="H3626">
        <v>7.47937088357817</v>
      </c>
      <c r="I3626">
        <v>-0.79409657077194795</v>
      </c>
      <c r="J3626">
        <f t="shared" si="57"/>
        <v>5.4890887364076386</v>
      </c>
      <c r="K3626" t="str" cm="1">
        <f t="array" ref="K3626">INDEX($P$5:$P$12,MATCH(MIN(ABS(MOD(J3626 - $Q$5:$Q$12 + PI(), 2*PI()) - PI())),ABS(MOD(J3626 - $Q$5:$Q$12 + PI(), 2*PI()) - PI()),0))</f>
        <v>NW</v>
      </c>
      <c r="L3626">
        <v>5.2294967446860996</v>
      </c>
      <c r="M3626">
        <v>7.4725975460476297</v>
      </c>
      <c r="N3626">
        <v>1.9164448844061901</v>
      </c>
    </row>
    <row r="3627" spans="1:14" x14ac:dyDescent="0.3">
      <c r="A3627">
        <v>1685581</v>
      </c>
      <c r="B3627">
        <v>2023</v>
      </c>
      <c r="C3627">
        <v>6</v>
      </c>
      <c r="D3627">
        <v>1</v>
      </c>
      <c r="E3627">
        <v>400</v>
      </c>
      <c r="F3627">
        <v>5.4931842041015599</v>
      </c>
      <c r="G3627">
        <v>-5.6159948730468701</v>
      </c>
      <c r="H3627">
        <v>7.8558558486188899</v>
      </c>
      <c r="I3627">
        <v>-0.77434373124322997</v>
      </c>
      <c r="J3627">
        <f t="shared" si="57"/>
        <v>5.5088415759363567</v>
      </c>
      <c r="K3627" t="str" cm="1">
        <f t="array" ref="K3627">INDEX($P$5:$P$12,MATCH(MIN(ABS(MOD(J3627 - $Q$5:$Q$12 + PI(), 2*PI()) - PI())),ABS(MOD(J3627 - $Q$5:$Q$12 + PI(), 2*PI()) - PI()),0))</f>
        <v>NW</v>
      </c>
      <c r="L3627">
        <v>5.2785514617890703</v>
      </c>
      <c r="M3627">
        <v>7.4449349509345097</v>
      </c>
      <c r="N3627">
        <v>1.93430593278672</v>
      </c>
    </row>
    <row r="3628" spans="1:14" x14ac:dyDescent="0.3">
      <c r="A3628">
        <v>1685584</v>
      </c>
      <c r="B3628">
        <v>2023</v>
      </c>
      <c r="C3628">
        <v>6</v>
      </c>
      <c r="D3628">
        <v>1</v>
      </c>
      <c r="E3628">
        <v>500</v>
      </c>
      <c r="F3628">
        <v>5.8898504638671803</v>
      </c>
      <c r="G3628">
        <v>-5.7226867675781197</v>
      </c>
      <c r="H3628">
        <v>8.2121545483831593</v>
      </c>
      <c r="I3628">
        <v>-0.79979227451130996</v>
      </c>
      <c r="J3628">
        <f t="shared" si="57"/>
        <v>5.4833930326682765</v>
      </c>
      <c r="K3628" t="str" cm="1">
        <f t="array" ref="K3628">INDEX($P$5:$P$12,MATCH(MIN(ABS(MOD(J3628 - $Q$5:$Q$12 + PI(), 2*PI()) - PI())),ABS(MOD(J3628 - $Q$5:$Q$12 + PI(), 2*PI()) - PI()),0))</f>
        <v>NW</v>
      </c>
      <c r="L3628">
        <v>5.3254396677545799</v>
      </c>
      <c r="M3628">
        <v>7.4123050901624801</v>
      </c>
      <c r="N3628">
        <v>1.9591918521457199</v>
      </c>
    </row>
    <row r="3629" spans="1:14" x14ac:dyDescent="0.3">
      <c r="A3629">
        <v>1685588</v>
      </c>
      <c r="B3629">
        <v>2023</v>
      </c>
      <c r="C3629">
        <v>6</v>
      </c>
      <c r="D3629">
        <v>1</v>
      </c>
      <c r="E3629">
        <v>600</v>
      </c>
      <c r="F3629">
        <v>6.0006652832031202</v>
      </c>
      <c r="G3629">
        <v>-5.9415753173828101</v>
      </c>
      <c r="H3629">
        <v>8.4445426811149407</v>
      </c>
      <c r="I3629">
        <v>-0.79034610286544404</v>
      </c>
      <c r="J3629">
        <f t="shared" si="57"/>
        <v>5.4928392043141425</v>
      </c>
      <c r="K3629" t="str" cm="1">
        <f t="array" ref="K3629">INDEX($P$5:$P$12,MATCH(MIN(ABS(MOD(J3629 - $Q$5:$Q$12 + PI(), 2*PI()) - PI())),ABS(MOD(J3629 - $Q$5:$Q$12 + PI(), 2*PI()) - PI()),0))</f>
        <v>NW</v>
      </c>
      <c r="L3629">
        <v>5.3665138971536601</v>
      </c>
      <c r="M3629">
        <v>7.3800263934665198</v>
      </c>
      <c r="N3629">
        <v>1.98895708719889</v>
      </c>
    </row>
    <row r="3630" spans="1:14" x14ac:dyDescent="0.3">
      <c r="A3630">
        <v>1685592</v>
      </c>
      <c r="B3630">
        <v>2023</v>
      </c>
      <c r="C3630">
        <v>6</v>
      </c>
      <c r="D3630">
        <v>1</v>
      </c>
      <c r="E3630">
        <v>700</v>
      </c>
      <c r="F3630">
        <v>6.0203564453125002</v>
      </c>
      <c r="G3630">
        <v>-6.10231994628906</v>
      </c>
      <c r="H3630">
        <v>8.5722226088391498</v>
      </c>
      <c r="I3630">
        <v>-0.77863709435473505</v>
      </c>
      <c r="J3630">
        <f t="shared" si="57"/>
        <v>5.5045482128248509</v>
      </c>
      <c r="K3630" t="str" cm="1">
        <f t="array" ref="K3630">INDEX($P$5:$P$12,MATCH(MIN(ABS(MOD(J3630 - $Q$5:$Q$12 + PI(), 2*PI()) - PI())),ABS(MOD(J3630 - $Q$5:$Q$12 + PI(), 2*PI()) - PI()),0))</f>
        <v>NW</v>
      </c>
      <c r="L3630">
        <v>5.4021069859412103</v>
      </c>
      <c r="M3630">
        <v>7.3594483269585496</v>
      </c>
      <c r="N3630">
        <v>2.0193111631605301</v>
      </c>
    </row>
    <row r="3631" spans="1:14" x14ac:dyDescent="0.3">
      <c r="A3631">
        <v>1685595</v>
      </c>
      <c r="B3631">
        <v>2023</v>
      </c>
      <c r="C3631">
        <v>6</v>
      </c>
      <c r="D3631">
        <v>1</v>
      </c>
      <c r="E3631">
        <v>800</v>
      </c>
      <c r="F3631">
        <v>5.7211767578124997</v>
      </c>
      <c r="G3631">
        <v>-6.23777099609375</v>
      </c>
      <c r="H3631">
        <v>8.4641390875766191</v>
      </c>
      <c r="I3631">
        <v>-0.74222770346858702</v>
      </c>
      <c r="J3631">
        <f t="shared" si="57"/>
        <v>5.5409576037109991</v>
      </c>
      <c r="K3631" t="str" cm="1">
        <f t="array" ref="K3631">INDEX($P$5:$P$12,MATCH(MIN(ABS(MOD(J3631 - $Q$5:$Q$12 + PI(), 2*PI()) - PI())),ABS(MOD(J3631 - $Q$5:$Q$12 + PI(), 2*PI()) - PI()),0))</f>
        <v>NW</v>
      </c>
      <c r="L3631">
        <v>5.4343433081281098</v>
      </c>
      <c r="M3631">
        <v>7.3530617819891999</v>
      </c>
      <c r="N3631">
        <v>2.04786957634819</v>
      </c>
    </row>
    <row r="3632" spans="1:14" x14ac:dyDescent="0.3">
      <c r="A3632">
        <v>1685599</v>
      </c>
      <c r="B3632">
        <v>2023</v>
      </c>
      <c r="C3632">
        <v>6</v>
      </c>
      <c r="D3632">
        <v>1</v>
      </c>
      <c r="E3632">
        <v>900</v>
      </c>
      <c r="F3632">
        <v>5.39864379882812</v>
      </c>
      <c r="G3632">
        <v>-6.2454638671874996</v>
      </c>
      <c r="H3632">
        <v>8.2553724193987694</v>
      </c>
      <c r="I3632">
        <v>-0.71280077067516601</v>
      </c>
      <c r="J3632">
        <f t="shared" si="57"/>
        <v>5.5703845365044202</v>
      </c>
      <c r="K3632" t="str" cm="1">
        <f t="array" ref="K3632">INDEX($P$5:$P$12,MATCH(MIN(ABS(MOD(J3632 - $Q$5:$Q$12 + PI(), 2*PI()) - PI())),ABS(MOD(J3632 - $Q$5:$Q$12 + PI(), 2*PI()) - PI()),0))</f>
        <v>NW</v>
      </c>
      <c r="L3632">
        <v>5.4640206284142296</v>
      </c>
      <c r="M3632">
        <v>7.3642675611707897</v>
      </c>
      <c r="N3632">
        <v>2.07223182254367</v>
      </c>
    </row>
    <row r="3633" spans="1:14" x14ac:dyDescent="0.3">
      <c r="A3633">
        <v>1685602</v>
      </c>
      <c r="B3633">
        <v>2023</v>
      </c>
      <c r="C3633">
        <v>6</v>
      </c>
      <c r="D3633">
        <v>1</v>
      </c>
      <c r="E3633">
        <v>1000</v>
      </c>
      <c r="F3633">
        <v>5.3737365722656198</v>
      </c>
      <c r="G3633">
        <v>-5.4438293457031204</v>
      </c>
      <c r="H3633">
        <v>7.6493347876298099</v>
      </c>
      <c r="I3633">
        <v>-0.77891872125116002</v>
      </c>
      <c r="J3633">
        <f t="shared" si="57"/>
        <v>5.5042665859284261</v>
      </c>
      <c r="K3633" t="str" cm="1">
        <f t="array" ref="K3633">INDEX($P$5:$P$12,MATCH(MIN(ABS(MOD(J3633 - $Q$5:$Q$12 + PI(), 2*PI()) - PI())),ABS(MOD(J3633 - $Q$5:$Q$12 + PI(), 2*PI()) - PI()),0))</f>
        <v>NW</v>
      </c>
      <c r="L3633">
        <v>5.4842005244395597</v>
      </c>
      <c r="M3633">
        <v>7.4427238040500203</v>
      </c>
      <c r="N3633">
        <v>2.0749469333224799</v>
      </c>
    </row>
    <row r="3634" spans="1:14" x14ac:dyDescent="0.3">
      <c r="A3634">
        <v>1685606</v>
      </c>
      <c r="B3634">
        <v>2023</v>
      </c>
      <c r="C3634">
        <v>6</v>
      </c>
      <c r="D3634">
        <v>1</v>
      </c>
      <c r="E3634">
        <v>1100</v>
      </c>
      <c r="F3634">
        <v>5.2929760742187497</v>
      </c>
      <c r="G3634">
        <v>-5.3483966064453101</v>
      </c>
      <c r="H3634">
        <v>7.5246888295854299</v>
      </c>
      <c r="I3634">
        <v>-0.78019018573975796</v>
      </c>
      <c r="J3634">
        <f t="shared" si="57"/>
        <v>5.5029951214398283</v>
      </c>
      <c r="K3634" t="str" cm="1">
        <f t="array" ref="K3634">INDEX($P$5:$P$12,MATCH(MIN(ABS(MOD(J3634 - $Q$5:$Q$12 + PI(), 2*PI()) - PI())),ABS(MOD(J3634 - $Q$5:$Q$12 + PI(), 2*PI()) - PI()),0))</f>
        <v>NW</v>
      </c>
      <c r="L3634">
        <v>5.5025718381779303</v>
      </c>
      <c r="M3634">
        <v>7.5250545077853701</v>
      </c>
      <c r="N3634">
        <v>2.07715204026964</v>
      </c>
    </row>
    <row r="3635" spans="1:14" x14ac:dyDescent="0.3">
      <c r="A3635">
        <v>1685610</v>
      </c>
      <c r="B3635">
        <v>2023</v>
      </c>
      <c r="C3635">
        <v>6</v>
      </c>
      <c r="D3635">
        <v>1</v>
      </c>
      <c r="E3635">
        <v>1200</v>
      </c>
      <c r="F3635">
        <v>5.2464404296874996</v>
      </c>
      <c r="G3635">
        <v>-5.3114508056640597</v>
      </c>
      <c r="H3635">
        <v>7.4656980144691696</v>
      </c>
      <c r="I3635">
        <v>-0.779240725996036</v>
      </c>
      <c r="J3635">
        <f t="shared" si="57"/>
        <v>5.5039445811835499</v>
      </c>
      <c r="K3635" t="str" cm="1">
        <f t="array" ref="K3635">INDEX($P$5:$P$12,MATCH(MIN(ABS(MOD(J3635 - $Q$5:$Q$12 + PI(), 2*PI()) - PI())),ABS(MOD(J3635 - $Q$5:$Q$12 + PI(), 2*PI()) - PI()),0))</f>
        <v>NW</v>
      </c>
      <c r="L3635">
        <v>5.5199150533728103</v>
      </c>
      <c r="M3635">
        <v>7.6009296841091496</v>
      </c>
      <c r="N3635">
        <v>2.0815390480889202</v>
      </c>
    </row>
    <row r="3636" spans="1:14" x14ac:dyDescent="0.3">
      <c r="A3636">
        <v>1685613</v>
      </c>
      <c r="B3636">
        <v>2023</v>
      </c>
      <c r="C3636">
        <v>6</v>
      </c>
      <c r="D3636">
        <v>1</v>
      </c>
      <c r="E3636">
        <v>1300</v>
      </c>
      <c r="F3636">
        <v>5.2250714111328103</v>
      </c>
      <c r="G3636">
        <v>-5.17922546386718</v>
      </c>
      <c r="H3636">
        <v>7.3570202974443202</v>
      </c>
      <c r="I3636">
        <v>-0.78980457846744501</v>
      </c>
      <c r="J3636">
        <f t="shared" si="57"/>
        <v>5.4933807287121414</v>
      </c>
      <c r="K3636" t="str" cm="1">
        <f t="array" ref="K3636">INDEX($P$5:$P$12,MATCH(MIN(ABS(MOD(J3636 - $Q$5:$Q$12 + PI(), 2*PI()) - PI())),ABS(MOD(J3636 - $Q$5:$Q$12 + PI(), 2*PI()) - PI()),0))</f>
        <v>NW</v>
      </c>
      <c r="L3636">
        <v>5.5363819110249901</v>
      </c>
      <c r="M3636">
        <v>7.67534393734402</v>
      </c>
      <c r="N3636">
        <v>2.08606359693739</v>
      </c>
    </row>
    <row r="3637" spans="1:14" x14ac:dyDescent="0.3">
      <c r="A3637">
        <v>1685617</v>
      </c>
      <c r="B3637">
        <v>2023</v>
      </c>
      <c r="C3637">
        <v>6</v>
      </c>
      <c r="D3637">
        <v>1</v>
      </c>
      <c r="E3637">
        <v>1400</v>
      </c>
      <c r="F3637">
        <v>5.1442401123046801</v>
      </c>
      <c r="G3637">
        <v>-4.8727880859374997</v>
      </c>
      <c r="H3637">
        <v>7.0857088610455099</v>
      </c>
      <c r="I3637">
        <v>-0.81249059066415297</v>
      </c>
      <c r="J3637">
        <f t="shared" si="57"/>
        <v>5.4706947165154336</v>
      </c>
      <c r="K3637" t="str" cm="1">
        <f t="array" ref="K3637">INDEX($P$5:$P$12,MATCH(MIN(ABS(MOD(J3637 - $Q$5:$Q$12 + PI(), 2*PI()) - PI())),ABS(MOD(J3637 - $Q$5:$Q$12 + PI(), 2*PI()) - PI()),0))</f>
        <v>NW</v>
      </c>
      <c r="L3637">
        <v>5.5523499881956804</v>
      </c>
      <c r="M3637">
        <v>7.7482547760009703</v>
      </c>
      <c r="N3637">
        <v>2.0906609429253402</v>
      </c>
    </row>
    <row r="3638" spans="1:14" x14ac:dyDescent="0.3">
      <c r="A3638">
        <v>1685620</v>
      </c>
      <c r="B3638">
        <v>2023</v>
      </c>
      <c r="C3638">
        <v>6</v>
      </c>
      <c r="D3638">
        <v>1</v>
      </c>
      <c r="E3638">
        <v>1500</v>
      </c>
      <c r="F3638">
        <v>5.2113275146484304</v>
      </c>
      <c r="G3638">
        <v>-4.6253161621093701</v>
      </c>
      <c r="H3638">
        <v>6.9678894985786002</v>
      </c>
      <c r="I3638">
        <v>-0.84490215413457004</v>
      </c>
      <c r="J3638">
        <f t="shared" si="57"/>
        <v>5.438283153045016</v>
      </c>
      <c r="K3638" t="str" cm="1">
        <f t="array" ref="K3638">INDEX($P$5:$P$12,MATCH(MIN(ABS(MOD(J3638 - $Q$5:$Q$12 + PI(), 2*PI()) - PI())),ABS(MOD(J3638 - $Q$5:$Q$12 + PI(), 2*PI()) - PI()),0))</f>
        <v>NW</v>
      </c>
      <c r="L3638">
        <v>5.5670255445173096</v>
      </c>
      <c r="M3638">
        <v>7.82433075375027</v>
      </c>
      <c r="N3638">
        <v>2.09319241841634</v>
      </c>
    </row>
    <row r="3639" spans="1:14" x14ac:dyDescent="0.3">
      <c r="A3639">
        <v>1685624</v>
      </c>
      <c r="B3639">
        <v>2023</v>
      </c>
      <c r="C3639">
        <v>6</v>
      </c>
      <c r="D3639">
        <v>1</v>
      </c>
      <c r="E3639">
        <v>1600</v>
      </c>
      <c r="F3639">
        <v>5.1142944335937504</v>
      </c>
      <c r="G3639">
        <v>-4.4914599609375001</v>
      </c>
      <c r="H3639">
        <v>6.8065571425054996</v>
      </c>
      <c r="I3639">
        <v>-0.85014725067657004</v>
      </c>
      <c r="J3639">
        <f t="shared" si="57"/>
        <v>5.4330380565030163</v>
      </c>
      <c r="K3639" t="str" cm="1">
        <f t="array" ref="K3639">INDEX($P$5:$P$12,MATCH(MIN(ABS(MOD(J3639 - $Q$5:$Q$12 + PI(), 2*PI()) - PI())),ABS(MOD(J3639 - $Q$5:$Q$12 + PI(), 2*PI()) - PI()),0))</f>
        <v>NW</v>
      </c>
      <c r="L3639">
        <v>5.5814049573257298</v>
      </c>
      <c r="M3639">
        <v>7.8964401880899997</v>
      </c>
      <c r="N3639">
        <v>2.0949674182467901</v>
      </c>
    </row>
    <row r="3640" spans="1:14" x14ac:dyDescent="0.3">
      <c r="A3640">
        <v>1685628</v>
      </c>
      <c r="B3640">
        <v>2023</v>
      </c>
      <c r="C3640">
        <v>6</v>
      </c>
      <c r="D3640">
        <v>1</v>
      </c>
      <c r="E3640">
        <v>1700</v>
      </c>
      <c r="F3640">
        <v>4.9074999999999998</v>
      </c>
      <c r="G3640">
        <v>-4.3180981445312501</v>
      </c>
      <c r="H3640">
        <v>6.5367826823142998</v>
      </c>
      <c r="I3640">
        <v>-0.84919911126887104</v>
      </c>
      <c r="J3640">
        <f t="shared" si="57"/>
        <v>5.4339861959107152</v>
      </c>
      <c r="K3640" t="str" cm="1">
        <f t="array" ref="K3640">INDEX($P$5:$P$12,MATCH(MIN(ABS(MOD(J3640 - $Q$5:$Q$12 + PI(), 2*PI()) - PI())),ABS(MOD(J3640 - $Q$5:$Q$12 + PI(), 2*PI()) - PI()),0))</f>
        <v>NW</v>
      </c>
      <c r="L3640">
        <v>5.5960887990374202</v>
      </c>
      <c r="M3640">
        <v>7.9757102330525704</v>
      </c>
      <c r="N3640">
        <v>2.0929013358222099</v>
      </c>
    </row>
    <row r="3641" spans="1:14" x14ac:dyDescent="0.3">
      <c r="A3641">
        <v>1685631</v>
      </c>
      <c r="B3641">
        <v>2023</v>
      </c>
      <c r="C3641">
        <v>6</v>
      </c>
      <c r="D3641">
        <v>1</v>
      </c>
      <c r="E3641">
        <v>1800</v>
      </c>
      <c r="F3641">
        <v>4.7561523437500002</v>
      </c>
      <c r="G3641">
        <v>-4.0691931152343699</v>
      </c>
      <c r="H3641">
        <v>6.2593384415630897</v>
      </c>
      <c r="I3641">
        <v>-0.86308088221797996</v>
      </c>
      <c r="J3641">
        <f t="shared" si="57"/>
        <v>5.4201044249616066</v>
      </c>
      <c r="K3641" t="str" cm="1">
        <f t="array" ref="K3641">INDEX($P$5:$P$12,MATCH(MIN(ABS(MOD(J3641 - $Q$5:$Q$12 + PI(), 2*PI()) - PI())),ABS(MOD(J3641 - $Q$5:$Q$12 + PI(), 2*PI()) - PI()),0))</f>
        <v>NW</v>
      </c>
      <c r="L3641">
        <v>5.6108763264875501</v>
      </c>
      <c r="M3641">
        <v>8.0624269909328792</v>
      </c>
      <c r="N3641">
        <v>2.0868326822916599</v>
      </c>
    </row>
    <row r="3642" spans="1:14" x14ac:dyDescent="0.3">
      <c r="A3642">
        <v>1685635</v>
      </c>
      <c r="B3642">
        <v>2023</v>
      </c>
      <c r="C3642">
        <v>6</v>
      </c>
      <c r="D3642">
        <v>1</v>
      </c>
      <c r="E3642">
        <v>1900</v>
      </c>
      <c r="F3642">
        <v>4.5446612548828096</v>
      </c>
      <c r="G3642">
        <v>-3.7743121337890599</v>
      </c>
      <c r="H3642">
        <v>5.90756955142301</v>
      </c>
      <c r="I3642">
        <v>-0.87773629487173099</v>
      </c>
      <c r="J3642">
        <f t="shared" si="57"/>
        <v>5.4054490123078551</v>
      </c>
      <c r="K3642" t="str" cm="1">
        <f t="array" ref="K3642">INDEX($P$5:$P$12,MATCH(MIN(ABS(MOD(J3642 - $Q$5:$Q$12 + PI(), 2*PI()) - PI())),ABS(MOD(J3642 - $Q$5:$Q$12 + PI(), 2*PI()) - PI()),0))</f>
        <v>NW</v>
      </c>
      <c r="L3642">
        <v>5.6257367653701902</v>
      </c>
      <c r="M3642">
        <v>8.1500867207845005</v>
      </c>
      <c r="N3642">
        <v>2.0778579711914</v>
      </c>
    </row>
    <row r="3643" spans="1:14" x14ac:dyDescent="0.3">
      <c r="A3643">
        <v>1685638</v>
      </c>
      <c r="B3643">
        <v>2023</v>
      </c>
      <c r="C3643">
        <v>6</v>
      </c>
      <c r="D3643">
        <v>1</v>
      </c>
      <c r="E3643">
        <v>2000</v>
      </c>
      <c r="F3643">
        <v>4.3843853759765601</v>
      </c>
      <c r="G3643">
        <v>-3.4578845214843699</v>
      </c>
      <c r="H3643">
        <v>5.5838875784706099</v>
      </c>
      <c r="I3643">
        <v>-0.90299498927062105</v>
      </c>
      <c r="J3643">
        <f t="shared" si="57"/>
        <v>5.3801903179089656</v>
      </c>
      <c r="K3643" t="str" cm="1">
        <f t="array" ref="K3643">INDEX($P$5:$P$12,MATCH(MIN(ABS(MOD(J3643 - $Q$5:$Q$12 + PI(), 2*PI()) - PI())),ABS(MOD(J3643 - $Q$5:$Q$12 + PI(), 2*PI()) - PI()),0))</f>
        <v>NW</v>
      </c>
      <c r="L3643">
        <v>5.6406069099954701</v>
      </c>
      <c r="M3643">
        <v>8.2351520326402401</v>
      </c>
      <c r="N3643">
        <v>2.0664724773830798</v>
      </c>
    </row>
    <row r="3644" spans="1:14" x14ac:dyDescent="0.3">
      <c r="A3644">
        <v>1685642</v>
      </c>
      <c r="B3644">
        <v>2023</v>
      </c>
      <c r="C3644">
        <v>6</v>
      </c>
      <c r="D3644">
        <v>1</v>
      </c>
      <c r="E3644">
        <v>2100</v>
      </c>
      <c r="F3644">
        <v>4.2388189697265597</v>
      </c>
      <c r="G3644">
        <v>-3.2208154296874998</v>
      </c>
      <c r="H3644">
        <v>5.3236489638430102</v>
      </c>
      <c r="I3644">
        <v>-0.92102861768842503</v>
      </c>
      <c r="J3644">
        <f t="shared" si="57"/>
        <v>5.3621566894911616</v>
      </c>
      <c r="K3644" t="str" cm="1">
        <f t="array" ref="K3644">INDEX($P$5:$P$12,MATCH(MIN(ABS(MOD(J3644 - $Q$5:$Q$12 + PI(), 2*PI()) - PI())),ABS(MOD(J3644 - $Q$5:$Q$12 + PI(), 2*PI()) - PI()),0))</f>
        <v>NW</v>
      </c>
      <c r="L3644">
        <v>5.6555144572387297</v>
      </c>
      <c r="M3644">
        <v>8.31189494662814</v>
      </c>
      <c r="N3644">
        <v>2.0533685684204102</v>
      </c>
    </row>
    <row r="3645" spans="1:14" x14ac:dyDescent="0.3">
      <c r="A3645">
        <v>1685646</v>
      </c>
      <c r="B3645">
        <v>2023</v>
      </c>
      <c r="C3645">
        <v>6</v>
      </c>
      <c r="D3645">
        <v>1</v>
      </c>
      <c r="E3645">
        <v>2200</v>
      </c>
      <c r="F3645">
        <v>4.2362182617187498</v>
      </c>
      <c r="G3645">
        <v>-2.6611248779296801</v>
      </c>
      <c r="H3645">
        <v>5.0027123420056503</v>
      </c>
      <c r="I3645">
        <v>-1.00991061077888</v>
      </c>
      <c r="J3645">
        <f t="shared" si="57"/>
        <v>5.2732746964007067</v>
      </c>
      <c r="K3645" t="str" cm="1">
        <f t="array" ref="K3645">INDEX($P$5:$P$12,MATCH(MIN(ABS(MOD(J3645 - $Q$5:$Q$12 + PI(), 2*PI()) - PI())),ABS(MOD(J3645 - $Q$5:$Q$12 + PI(), 2*PI()) - PI()),0))</f>
        <v>NW</v>
      </c>
      <c r="L3645">
        <v>5.6702267060020501</v>
      </c>
      <c r="M3645">
        <v>8.3724635442097899</v>
      </c>
      <c r="N3645">
        <v>2.0303998523288298</v>
      </c>
    </row>
    <row r="3646" spans="1:14" x14ac:dyDescent="0.3">
      <c r="A3646">
        <v>1685649</v>
      </c>
      <c r="B3646">
        <v>2023</v>
      </c>
      <c r="C3646">
        <v>6</v>
      </c>
      <c r="D3646">
        <v>1</v>
      </c>
      <c r="E3646">
        <v>2300</v>
      </c>
      <c r="F3646">
        <v>3.7728186035156202</v>
      </c>
      <c r="G3646">
        <v>-2.08150817871093</v>
      </c>
      <c r="H3646">
        <v>4.3089252155350799</v>
      </c>
      <c r="I3646">
        <v>-1.0666398980581699</v>
      </c>
      <c r="J3646">
        <f t="shared" si="57"/>
        <v>5.2165454091214158</v>
      </c>
      <c r="K3646" t="str" cm="1">
        <f t="array" ref="K3646">INDEX($P$5:$P$12,MATCH(MIN(ABS(MOD(J3646 - $Q$5:$Q$12 + PI(), 2*PI()) - PI())),ABS(MOD(J3646 - $Q$5:$Q$12 + PI(), 2*PI()) - PI()),0))</f>
        <v>NW</v>
      </c>
      <c r="L3646">
        <v>5.6853174787283001</v>
      </c>
      <c r="M3646">
        <v>8.4439984427558006</v>
      </c>
      <c r="N3646">
        <v>2.0112461513943098</v>
      </c>
    </row>
    <row r="3647" spans="1:14" x14ac:dyDescent="0.3">
      <c r="A3647">
        <v>1685653</v>
      </c>
      <c r="B3647">
        <v>2023</v>
      </c>
      <c r="C3647">
        <v>6</v>
      </c>
      <c r="D3647">
        <v>1</v>
      </c>
      <c r="E3647">
        <v>0</v>
      </c>
      <c r="F3647">
        <v>5.8962677001953097</v>
      </c>
      <c r="G3647">
        <v>-4.0345654296875004</v>
      </c>
      <c r="H3647">
        <v>7.1444867554496803</v>
      </c>
      <c r="I3647">
        <v>-0.97071411490372905</v>
      </c>
      <c r="J3647">
        <f t="shared" si="57"/>
        <v>5.312471192275857</v>
      </c>
      <c r="K3647" t="str" cm="1">
        <f t="array" ref="K3647">INDEX($P$5:$P$12,MATCH(MIN(ABS(MOD(J3647 - $Q$5:$Q$12 + PI(), 2*PI()) - PI())),ABS(MOD(J3647 - $Q$5:$Q$12 + PI(), 2*PI()) - PI()),0))</f>
        <v>NW</v>
      </c>
      <c r="L3647">
        <v>5.1213099089152996</v>
      </c>
      <c r="M3647">
        <v>7.3677522871229302</v>
      </c>
      <c r="N3647">
        <v>1.9448513454861101</v>
      </c>
    </row>
    <row r="3648" spans="1:14" x14ac:dyDescent="0.3">
      <c r="A3648">
        <v>1685656</v>
      </c>
      <c r="B3648">
        <v>2023</v>
      </c>
      <c r="C3648">
        <v>6</v>
      </c>
      <c r="D3648">
        <v>1</v>
      </c>
      <c r="E3648">
        <v>100</v>
      </c>
      <c r="F3648">
        <v>5.5635522460937503</v>
      </c>
      <c r="G3648">
        <v>-4.2518493652343698</v>
      </c>
      <c r="H3648">
        <v>7.0022379722242203</v>
      </c>
      <c r="I3648">
        <v>-0.91824825202592697</v>
      </c>
      <c r="J3648">
        <f t="shared" si="57"/>
        <v>5.3649370551536588</v>
      </c>
      <c r="K3648" t="str" cm="1">
        <f t="array" ref="K3648">INDEX($P$5:$P$12,MATCH(MIN(ABS(MOD(J3648 - $Q$5:$Q$12 + PI(), 2*PI()) - PI())),ABS(MOD(J3648 - $Q$5:$Q$12 + PI(), 2*PI()) - PI()),0))</f>
        <v>NW</v>
      </c>
      <c r="L3648">
        <v>5.1489158816869196</v>
      </c>
      <c r="M3648">
        <v>7.43629561530219</v>
      </c>
      <c r="N3648">
        <v>1.92178726196289</v>
      </c>
    </row>
    <row r="3649" spans="1:14" x14ac:dyDescent="0.3">
      <c r="A3649">
        <v>1685660</v>
      </c>
      <c r="B3649">
        <v>2023</v>
      </c>
      <c r="C3649">
        <v>6</v>
      </c>
      <c r="D3649">
        <v>1</v>
      </c>
      <c r="E3649">
        <v>200</v>
      </c>
      <c r="F3649">
        <v>5.3794152832031203</v>
      </c>
      <c r="G3649">
        <v>-4.6160644531250004</v>
      </c>
      <c r="H3649">
        <v>7.0884525691129197</v>
      </c>
      <c r="I3649">
        <v>-0.86161981431618995</v>
      </c>
      <c r="J3649">
        <f t="shared" si="57"/>
        <v>5.4215654928633965</v>
      </c>
      <c r="K3649" t="str" cm="1">
        <f t="array" ref="K3649">INDEX($P$5:$P$12,MATCH(MIN(ABS(MOD(J3649 - $Q$5:$Q$12 + PI(), 2*PI()) - PI())),ABS(MOD(J3649 - $Q$5:$Q$12 + PI(), 2*PI()) - PI()),0))</f>
        <v>NW</v>
      </c>
      <c r="L3649">
        <v>5.1849000408852097</v>
      </c>
      <c r="M3649">
        <v>7.47334565056694</v>
      </c>
      <c r="N3649">
        <v>1.9114602406819601</v>
      </c>
    </row>
    <row r="3650" spans="1:14" x14ac:dyDescent="0.3">
      <c r="A3650">
        <v>1685664</v>
      </c>
      <c r="B3650">
        <v>2023</v>
      </c>
      <c r="C3650">
        <v>6</v>
      </c>
      <c r="D3650">
        <v>2</v>
      </c>
      <c r="E3650">
        <v>300</v>
      </c>
      <c r="F3650">
        <v>4.4959552001953096</v>
      </c>
      <c r="G3650">
        <v>0.30533264160156198</v>
      </c>
      <c r="H3650">
        <v>4.5063112613523097</v>
      </c>
      <c r="I3650">
        <v>-1.63860494819389</v>
      </c>
      <c r="J3650">
        <f t="shared" si="57"/>
        <v>4.6445803589856958</v>
      </c>
      <c r="K3650" t="str" cm="1">
        <f t="array" ref="K3650">INDEX($P$5:$P$12,MATCH(MIN(ABS(MOD(J3650 - $Q$5:$Q$12 + PI(), 2*PI()) - PI())),ABS(MOD(J3650 - $Q$5:$Q$12 + PI(), 2*PI()) - PI()),0))</f>
        <v>W</v>
      </c>
      <c r="L3650">
        <v>5.7311524932547204</v>
      </c>
      <c r="M3650">
        <v>8.5768939124213297</v>
      </c>
      <c r="N3650">
        <v>1.9197839101155501</v>
      </c>
    </row>
    <row r="3651" spans="1:14" x14ac:dyDescent="0.3">
      <c r="A3651">
        <v>1685667</v>
      </c>
      <c r="B3651">
        <v>2023</v>
      </c>
      <c r="C3651">
        <v>6</v>
      </c>
      <c r="D3651">
        <v>2</v>
      </c>
      <c r="E3651">
        <v>400</v>
      </c>
      <c r="F3651">
        <v>4.90883972167968</v>
      </c>
      <c r="G3651">
        <v>0.867388305664062</v>
      </c>
      <c r="H3651">
        <v>4.9848841396709496</v>
      </c>
      <c r="I3651">
        <v>-1.74569027466808</v>
      </c>
      <c r="J3651">
        <f t="shared" ref="J3651:J3714" si="58">IF(I3651&lt;0,I3651+2*PI(),I3651)</f>
        <v>4.5374950325115062</v>
      </c>
      <c r="K3651" t="str" cm="1">
        <f t="array" ref="K3651">INDEX($P$5:$P$12,MATCH(MIN(ABS(MOD(J3651 - $Q$5:$Q$12 + PI(), 2*PI()) - PI())),ABS(MOD(J3651 - $Q$5:$Q$12 + PI(), 2*PI()) - PI()),0))</f>
        <v>W</v>
      </c>
      <c r="L3651">
        <v>5.7354831482753399</v>
      </c>
      <c r="M3651">
        <v>8.5598263210720393</v>
      </c>
      <c r="N3651">
        <v>1.8942987653944201</v>
      </c>
    </row>
    <row r="3652" spans="1:14" x14ac:dyDescent="0.3">
      <c r="A3652">
        <v>1685671</v>
      </c>
      <c r="B3652">
        <v>2023</v>
      </c>
      <c r="C3652">
        <v>6</v>
      </c>
      <c r="D3652">
        <v>2</v>
      </c>
      <c r="E3652">
        <v>500</v>
      </c>
      <c r="F3652">
        <v>5.4027325439453104</v>
      </c>
      <c r="G3652">
        <v>1.3705914306640601</v>
      </c>
      <c r="H3652">
        <v>5.5738711692337803</v>
      </c>
      <c r="I3652">
        <v>-1.8192400720586701</v>
      </c>
      <c r="J3652">
        <f t="shared" si="58"/>
        <v>4.4639452351209163</v>
      </c>
      <c r="K3652" t="str" cm="1">
        <f t="array" ref="K3652">INDEX($P$5:$P$12,MATCH(MIN(ABS(MOD(J3652 - $Q$5:$Q$12 + PI(), 2*PI()) - PI())),ABS(MOD(J3652 - $Q$5:$Q$12 + PI(), 2*PI()) - PI()),0))</f>
        <v>W</v>
      </c>
      <c r="L3652">
        <v>5.7345182554217198</v>
      </c>
      <c r="M3652">
        <v>8.51663621266683</v>
      </c>
      <c r="N3652">
        <v>1.8693525526258601</v>
      </c>
    </row>
    <row r="3653" spans="1:14" x14ac:dyDescent="0.3">
      <c r="A3653">
        <v>1685674</v>
      </c>
      <c r="B3653">
        <v>2023</v>
      </c>
      <c r="C3653">
        <v>6</v>
      </c>
      <c r="D3653">
        <v>2</v>
      </c>
      <c r="E3653">
        <v>600</v>
      </c>
      <c r="F3653">
        <v>5.7463201904296799</v>
      </c>
      <c r="G3653">
        <v>1.7720104980468701</v>
      </c>
      <c r="H3653">
        <v>6.0133365892928499</v>
      </c>
      <c r="I3653">
        <v>-1.8699170407407999</v>
      </c>
      <c r="J3653">
        <f t="shared" si="58"/>
        <v>4.4132682664387861</v>
      </c>
      <c r="K3653" t="str" cm="1">
        <f t="array" ref="K3653">INDEX($P$5:$P$12,MATCH(MIN(ABS(MOD(J3653 - $Q$5:$Q$12 + PI(), 2*PI()) - PI())),ABS(MOD(J3653 - $Q$5:$Q$12 + PI(), 2*PI()) - PI()),0))</f>
        <v>W</v>
      </c>
      <c r="L3653">
        <v>5.7255911027223503</v>
      </c>
      <c r="M3653">
        <v>8.4429220623440209</v>
      </c>
      <c r="N3653">
        <v>1.84659936692979</v>
      </c>
    </row>
    <row r="3654" spans="1:14" x14ac:dyDescent="0.3">
      <c r="A3654">
        <v>1685678</v>
      </c>
      <c r="B3654">
        <v>2023</v>
      </c>
      <c r="C3654">
        <v>6</v>
      </c>
      <c r="D3654">
        <v>2</v>
      </c>
      <c r="E3654">
        <v>700</v>
      </c>
      <c r="F3654">
        <v>6.0050244140625004</v>
      </c>
      <c r="G3654">
        <v>1.9880548095703101</v>
      </c>
      <c r="H3654">
        <v>6.32555769393832</v>
      </c>
      <c r="I3654">
        <v>-1.8905042042454101</v>
      </c>
      <c r="J3654">
        <f t="shared" si="58"/>
        <v>4.3926811029341764</v>
      </c>
      <c r="K3654" t="str" cm="1">
        <f t="array" ref="K3654">INDEX($P$5:$P$12,MATCH(MIN(ABS(MOD(J3654 - $Q$5:$Q$12 + PI(), 2*PI()) - PI())),ABS(MOD(J3654 - $Q$5:$Q$12 + PI(), 2*PI()) - PI()),0))</f>
        <v>W</v>
      </c>
      <c r="L3654">
        <v>5.7083930002161898</v>
      </c>
      <c r="M3654">
        <v>8.3446224000718807</v>
      </c>
      <c r="N3654">
        <v>1.8264500300089499</v>
      </c>
    </row>
    <row r="3655" spans="1:14" x14ac:dyDescent="0.3">
      <c r="A3655">
        <v>1685682</v>
      </c>
      <c r="B3655">
        <v>2023</v>
      </c>
      <c r="C3655">
        <v>6</v>
      </c>
      <c r="D3655">
        <v>2</v>
      </c>
      <c r="E3655">
        <v>800</v>
      </c>
      <c r="F3655">
        <v>6.0278808593750002</v>
      </c>
      <c r="G3655">
        <v>2.1848681640624998</v>
      </c>
      <c r="H3655">
        <v>6.4116297888410001</v>
      </c>
      <c r="I3655">
        <v>-1.91852832181977</v>
      </c>
      <c r="J3655">
        <f t="shared" si="58"/>
        <v>4.3646569853598161</v>
      </c>
      <c r="K3655" t="str" cm="1">
        <f t="array" ref="K3655">INDEX($P$5:$P$12,MATCH(MIN(ABS(MOD(J3655 - $Q$5:$Q$12 + PI(), 2*PI()) - PI())),ABS(MOD(J3655 - $Q$5:$Q$12 + PI(), 2*PI()) - PI()),0))</f>
        <v>W</v>
      </c>
      <c r="L3655">
        <v>5.6834343279308301</v>
      </c>
      <c r="M3655">
        <v>8.2309863832261794</v>
      </c>
      <c r="N3655">
        <v>1.80909252166748</v>
      </c>
    </row>
    <row r="3656" spans="1:14" x14ac:dyDescent="0.3">
      <c r="A3656">
        <v>1685685</v>
      </c>
      <c r="B3656">
        <v>2023</v>
      </c>
      <c r="C3656">
        <v>6</v>
      </c>
      <c r="D3656">
        <v>2</v>
      </c>
      <c r="E3656">
        <v>900</v>
      </c>
      <c r="F3656">
        <v>5.9681396484375</v>
      </c>
      <c r="G3656">
        <v>2.4219354248046798</v>
      </c>
      <c r="H3656">
        <v>6.4408432728312404</v>
      </c>
      <c r="I3656">
        <v>-1.95630194094971</v>
      </c>
      <c r="J3656">
        <f t="shared" si="58"/>
        <v>4.3268833662298762</v>
      </c>
      <c r="K3656" t="str" cm="1">
        <f t="array" ref="K3656">INDEX($P$5:$P$12,MATCH(MIN(ABS(MOD(J3656 - $Q$5:$Q$12 + PI(), 2*PI()) - PI())),ABS(MOD(J3656 - $Q$5:$Q$12 + PI(), 2*PI()) - PI()),0))</f>
        <v>W</v>
      </c>
      <c r="L3656">
        <v>5.6532518355765999</v>
      </c>
      <c r="M3656">
        <v>8.1391925811767507</v>
      </c>
      <c r="N3656">
        <v>1.8036154641045401</v>
      </c>
    </row>
    <row r="3657" spans="1:14" x14ac:dyDescent="0.3">
      <c r="A3657">
        <v>1685689</v>
      </c>
      <c r="B3657">
        <v>2023</v>
      </c>
      <c r="C3657">
        <v>6</v>
      </c>
      <c r="D3657">
        <v>2</v>
      </c>
      <c r="E3657">
        <v>1000</v>
      </c>
      <c r="F3657">
        <v>5.9860351562499998</v>
      </c>
      <c r="G3657">
        <v>3.0146343994140601</v>
      </c>
      <c r="H3657">
        <v>6.7022859871831404</v>
      </c>
      <c r="I3657">
        <v>-2.0373287275813898</v>
      </c>
      <c r="J3657">
        <f t="shared" si="58"/>
        <v>4.2458565795981968</v>
      </c>
      <c r="K3657" t="str" cm="1">
        <f t="array" ref="K3657">INDEX($P$5:$P$12,MATCH(MIN(ABS(MOD(J3657 - $Q$5:$Q$12 + PI(), 2*PI()) - PI())),ABS(MOD(J3657 - $Q$5:$Q$12 + PI(), 2*PI()) - PI()),0))</f>
        <v>SW</v>
      </c>
      <c r="L3657">
        <v>5.6144354933310501</v>
      </c>
      <c r="M3657">
        <v>8.0242688920762806</v>
      </c>
      <c r="N3657">
        <v>1.7915058135986299</v>
      </c>
    </row>
    <row r="3658" spans="1:14" x14ac:dyDescent="0.3">
      <c r="A3658">
        <v>1685692</v>
      </c>
      <c r="B3658">
        <v>2023</v>
      </c>
      <c r="C3658">
        <v>6</v>
      </c>
      <c r="D3658">
        <v>2</v>
      </c>
      <c r="E3658">
        <v>1100</v>
      </c>
      <c r="F3658">
        <v>6.1835571289062496</v>
      </c>
      <c r="G3658">
        <v>3.2000305175781198</v>
      </c>
      <c r="H3658">
        <v>6.9625120524045503</v>
      </c>
      <c r="I3658">
        <v>-2.0483507858876</v>
      </c>
      <c r="J3658">
        <f t="shared" si="58"/>
        <v>4.2348345212919867</v>
      </c>
      <c r="K3658" t="str" cm="1">
        <f t="array" ref="K3658">INDEX($P$5:$P$12,MATCH(MIN(ABS(MOD(J3658 - $Q$5:$Q$12 + PI(), 2*PI()) - PI())),ABS(MOD(J3658 - $Q$5:$Q$12 + PI(), 2*PI()) - PI()),0))</f>
        <v>SW</v>
      </c>
      <c r="L3658">
        <v>5.57049309861931</v>
      </c>
      <c r="M3658">
        <v>7.9145985709296296</v>
      </c>
      <c r="N3658">
        <v>1.78465122646755</v>
      </c>
    </row>
    <row r="3659" spans="1:14" x14ac:dyDescent="0.3">
      <c r="A3659">
        <v>1685696</v>
      </c>
      <c r="B3659">
        <v>2023</v>
      </c>
      <c r="C3659">
        <v>6</v>
      </c>
      <c r="D3659">
        <v>2</v>
      </c>
      <c r="E3659">
        <v>1200</v>
      </c>
      <c r="F3659">
        <v>6.4866986083984299</v>
      </c>
      <c r="G3659">
        <v>3.3626171875000002</v>
      </c>
      <c r="H3659">
        <v>7.3064665321801501</v>
      </c>
      <c r="I3659">
        <v>-2.0490447319169398</v>
      </c>
      <c r="J3659">
        <f t="shared" si="58"/>
        <v>4.2341405752626464</v>
      </c>
      <c r="K3659" t="str" cm="1">
        <f t="array" ref="K3659">INDEX($P$5:$P$12,MATCH(MIN(ABS(MOD(J3659 - $Q$5:$Q$12 + PI(), 2*PI()) - PI())),ABS(MOD(J3659 - $Q$5:$Q$12 + PI(), 2*PI()) - PI()),0))</f>
        <v>SW</v>
      </c>
      <c r="L3659">
        <v>5.5201581703896601</v>
      </c>
      <c r="M3659">
        <v>7.8090951707627996</v>
      </c>
      <c r="N3659">
        <v>1.7843832439846401</v>
      </c>
    </row>
    <row r="3660" spans="1:14" x14ac:dyDescent="0.3">
      <c r="A3660">
        <v>1685700</v>
      </c>
      <c r="B3660">
        <v>2023</v>
      </c>
      <c r="C3660">
        <v>6</v>
      </c>
      <c r="D3660">
        <v>2</v>
      </c>
      <c r="E3660">
        <v>1300</v>
      </c>
      <c r="F3660">
        <v>6.8336676025390597</v>
      </c>
      <c r="G3660">
        <v>3.6490270996093699</v>
      </c>
      <c r="H3660">
        <v>7.7468969062248103</v>
      </c>
      <c r="I3660">
        <v>-2.0612553011688401</v>
      </c>
      <c r="J3660">
        <f t="shared" si="58"/>
        <v>4.2219300060107461</v>
      </c>
      <c r="K3660" t="str" cm="1">
        <f t="array" ref="K3660">INDEX($P$5:$P$12,MATCH(MIN(ABS(MOD(J3660 - $Q$5:$Q$12 + PI(), 2*PI()) - PI())),ABS(MOD(J3660 - $Q$5:$Q$12 + PI(), 2*PI()) - PI()),0))</f>
        <v>SW</v>
      </c>
      <c r="L3660">
        <v>5.45632894573522</v>
      </c>
      <c r="M3660">
        <v>7.6858854293823198</v>
      </c>
      <c r="N3660">
        <v>1.7969094382391999</v>
      </c>
    </row>
    <row r="3661" spans="1:14" x14ac:dyDescent="0.3">
      <c r="A3661">
        <v>1685703</v>
      </c>
      <c r="B3661">
        <v>2023</v>
      </c>
      <c r="C3661">
        <v>6</v>
      </c>
      <c r="D3661">
        <v>2</v>
      </c>
      <c r="E3661">
        <v>1400</v>
      </c>
      <c r="F3661">
        <v>7.0552117919921802</v>
      </c>
      <c r="G3661">
        <v>3.9733093261718699</v>
      </c>
      <c r="H3661">
        <v>8.0971106223954905</v>
      </c>
      <c r="I3661">
        <v>-2.0836973685180298</v>
      </c>
      <c r="J3661">
        <f t="shared" si="58"/>
        <v>4.1994879386615569</v>
      </c>
      <c r="K3661" t="str" cm="1">
        <f t="array" ref="K3661">INDEX($P$5:$P$12,MATCH(MIN(ABS(MOD(J3661 - $Q$5:$Q$12 + PI(), 2*PI()) - PI())),ABS(MOD(J3661 - $Q$5:$Q$12 + PI(), 2*PI()) - PI()),0))</f>
        <v>SW</v>
      </c>
      <c r="L3661">
        <v>5.3856607234014602</v>
      </c>
      <c r="M3661">
        <v>7.5659230550130196</v>
      </c>
      <c r="N3661">
        <v>1.8197892506917299</v>
      </c>
    </row>
    <row r="3662" spans="1:14" x14ac:dyDescent="0.3">
      <c r="A3662">
        <v>1685707</v>
      </c>
      <c r="B3662">
        <v>2023</v>
      </c>
      <c r="C3662">
        <v>6</v>
      </c>
      <c r="D3662">
        <v>2</v>
      </c>
      <c r="E3662">
        <v>1500</v>
      </c>
      <c r="F3662">
        <v>7.2765588378906196</v>
      </c>
      <c r="G3662">
        <v>4.0339788818359299</v>
      </c>
      <c r="H3662">
        <v>8.3199335418248594</v>
      </c>
      <c r="I3662">
        <v>-2.0769961013333802</v>
      </c>
      <c r="J3662">
        <f t="shared" si="58"/>
        <v>4.206189205846206</v>
      </c>
      <c r="K3662" t="str" cm="1">
        <f t="array" ref="K3662">INDEX($P$5:$P$12,MATCH(MIN(ABS(MOD(J3662 - $Q$5:$Q$12 + PI(), 2*PI()) - PI())),ABS(MOD(J3662 - $Q$5:$Q$12 + PI(), 2*PI()) - PI()),0))</f>
        <v>SW</v>
      </c>
      <c r="L3662">
        <v>5.3125963662629196</v>
      </c>
      <c r="M3662">
        <v>7.4552216000027096</v>
      </c>
      <c r="N3662">
        <v>1.85216151343451</v>
      </c>
    </row>
    <row r="3663" spans="1:14" x14ac:dyDescent="0.3">
      <c r="A3663">
        <v>1685710</v>
      </c>
      <c r="B3663">
        <v>2023</v>
      </c>
      <c r="C3663">
        <v>6</v>
      </c>
      <c r="D3663">
        <v>2</v>
      </c>
      <c r="E3663">
        <v>1600</v>
      </c>
      <c r="F3663">
        <v>7.32843933105468</v>
      </c>
      <c r="G3663">
        <v>3.8447955322265601</v>
      </c>
      <c r="H3663">
        <v>8.2757764417351503</v>
      </c>
      <c r="I3663">
        <v>-2.0539614059662301</v>
      </c>
      <c r="J3663">
        <f t="shared" si="58"/>
        <v>4.2292239012133557</v>
      </c>
      <c r="K3663" t="str" cm="1">
        <f t="array" ref="K3663">INDEX($P$5:$P$12,MATCH(MIN(ABS(MOD(J3663 - $Q$5:$Q$12 + PI(), 2*PI()) - PI())),ABS(MOD(J3663 - $Q$5:$Q$12 + PI(), 2*PI()) - PI()),0))</f>
        <v>SW</v>
      </c>
      <c r="L3663">
        <v>5.2478183460841201</v>
      </c>
      <c r="M3663">
        <v>7.3723778194851297</v>
      </c>
      <c r="N3663">
        <v>1.8890259000990099</v>
      </c>
    </row>
    <row r="3664" spans="1:14" x14ac:dyDescent="0.3">
      <c r="A3664">
        <v>1685714</v>
      </c>
      <c r="B3664">
        <v>2023</v>
      </c>
      <c r="C3664">
        <v>6</v>
      </c>
      <c r="D3664">
        <v>2</v>
      </c>
      <c r="E3664">
        <v>1700</v>
      </c>
      <c r="F3664">
        <v>7.43345886230468</v>
      </c>
      <c r="G3664">
        <v>3.8437481689453099</v>
      </c>
      <c r="H3664">
        <v>8.3684353760930996</v>
      </c>
      <c r="I3664">
        <v>-2.0480202493855399</v>
      </c>
      <c r="J3664">
        <f t="shared" si="58"/>
        <v>4.2351650577940463</v>
      </c>
      <c r="K3664" t="str" cm="1">
        <f t="array" ref="K3664">INDEX($P$5:$P$12,MATCH(MIN(ABS(MOD(J3664 - $Q$5:$Q$12 + PI(), 2*PI()) - PI())),ABS(MOD(J3664 - $Q$5:$Q$12 + PI(), 2*PI()) - PI()),0))</f>
        <v>SW</v>
      </c>
      <c r="L3664">
        <v>5.1960360785740498</v>
      </c>
      <c r="M3664">
        <v>7.3198593987358898</v>
      </c>
      <c r="N3664">
        <v>1.92664368947347</v>
      </c>
    </row>
    <row r="3665" spans="1:14" x14ac:dyDescent="0.3">
      <c r="A3665">
        <v>1685718</v>
      </c>
      <c r="B3665">
        <v>2023</v>
      </c>
      <c r="C3665">
        <v>6</v>
      </c>
      <c r="D3665">
        <v>2</v>
      </c>
      <c r="E3665">
        <v>1800</v>
      </c>
      <c r="F3665">
        <v>7.7980493164062503</v>
      </c>
      <c r="G3665">
        <v>3.9245690917968701</v>
      </c>
      <c r="H3665">
        <v>8.7299378976823903</v>
      </c>
      <c r="I3665">
        <v>-2.03706109783458</v>
      </c>
      <c r="J3665">
        <f t="shared" si="58"/>
        <v>4.2461242093450062</v>
      </c>
      <c r="K3665" t="str" cm="1">
        <f t="array" ref="K3665">INDEX($P$5:$P$12,MATCH(MIN(ABS(MOD(J3665 - $Q$5:$Q$12 + PI(), 2*PI()) - PI())),ABS(MOD(J3665 - $Q$5:$Q$12 + PI(), 2*PI()) - PI()),0))</f>
        <v>SW</v>
      </c>
      <c r="L3665">
        <v>5.1551403401493596</v>
      </c>
      <c r="M3665">
        <v>7.2916128370496898</v>
      </c>
      <c r="N3665">
        <v>1.9640127817789701</v>
      </c>
    </row>
    <row r="3666" spans="1:14" x14ac:dyDescent="0.3">
      <c r="A3666">
        <v>1685721</v>
      </c>
      <c r="B3666">
        <v>2023</v>
      </c>
      <c r="C3666">
        <v>6</v>
      </c>
      <c r="D3666">
        <v>2</v>
      </c>
      <c r="E3666">
        <v>1900</v>
      </c>
      <c r="F3666">
        <v>7.8857434082031199</v>
      </c>
      <c r="G3666">
        <v>3.9276428222656201</v>
      </c>
      <c r="H3666">
        <v>8.8097291240601496</v>
      </c>
      <c r="I3666">
        <v>-2.03289778934354</v>
      </c>
      <c r="J3666">
        <f t="shared" si="58"/>
        <v>4.2502875178360462</v>
      </c>
      <c r="K3666" t="str" cm="1">
        <f t="array" ref="K3666">INDEX($P$5:$P$12,MATCH(MIN(ABS(MOD(J3666 - $Q$5:$Q$12 + PI(), 2*PI()) - PI())),ABS(MOD(J3666 - $Q$5:$Q$12 + PI(), 2*PI()) - PI()),0))</f>
        <v>SW</v>
      </c>
      <c r="L3666">
        <v>5.1250151353492504</v>
      </c>
      <c r="M3666">
        <v>7.2872090869479704</v>
      </c>
      <c r="N3666">
        <v>1.9989458719889299</v>
      </c>
    </row>
    <row r="3667" spans="1:14" x14ac:dyDescent="0.3">
      <c r="A3667">
        <v>1685725</v>
      </c>
      <c r="B3667">
        <v>2023</v>
      </c>
      <c r="C3667">
        <v>6</v>
      </c>
      <c r="D3667">
        <v>2</v>
      </c>
      <c r="E3667">
        <v>2000</v>
      </c>
      <c r="F3667">
        <v>7.7588275146484298</v>
      </c>
      <c r="G3667">
        <v>3.8117913818359299</v>
      </c>
      <c r="H3667">
        <v>8.6446028214548001</v>
      </c>
      <c r="I3667">
        <v>-2.0274472251206599</v>
      </c>
      <c r="J3667">
        <f t="shared" si="58"/>
        <v>4.2557380820589259</v>
      </c>
      <c r="K3667" t="str" cm="1">
        <f t="array" ref="K3667">INDEX($P$5:$P$12,MATCH(MIN(ABS(MOD(J3667 - $Q$5:$Q$12 + PI(), 2*PI()) - PI())),ABS(MOD(J3667 - $Q$5:$Q$12 + PI(), 2*PI()) - PI()),0))</f>
        <v>SW</v>
      </c>
      <c r="L3667">
        <v>5.1070831840093804</v>
      </c>
      <c r="M3667">
        <v>7.3100909127129396</v>
      </c>
      <c r="N3667">
        <v>2.0263023376464799</v>
      </c>
    </row>
    <row r="3668" spans="1:14" x14ac:dyDescent="0.3">
      <c r="A3668">
        <v>1685728</v>
      </c>
      <c r="B3668">
        <v>2023</v>
      </c>
      <c r="C3668">
        <v>6</v>
      </c>
      <c r="D3668">
        <v>2</v>
      </c>
      <c r="E3668">
        <v>2100</v>
      </c>
      <c r="F3668">
        <v>7.5143579101562503</v>
      </c>
      <c r="G3668">
        <v>3.6464135742187498</v>
      </c>
      <c r="H3668">
        <v>8.3523593526724191</v>
      </c>
      <c r="I3668">
        <v>-2.0225821506907602</v>
      </c>
      <c r="J3668">
        <f t="shared" si="58"/>
        <v>4.260603156488826</v>
      </c>
      <c r="K3668" t="str" cm="1">
        <f t="array" ref="K3668">INDEX($P$5:$P$12,MATCH(MIN(ABS(MOD(J3668 - $Q$5:$Q$12 + PI(), 2*PI()) - PI())),ABS(MOD(J3668 - $Q$5:$Q$12 + PI(), 2*PI()) - PI()),0))</f>
        <v>SW</v>
      </c>
      <c r="L3668">
        <v>5.1018387688280802</v>
      </c>
      <c r="M3668">
        <v>7.3539953231811497</v>
      </c>
      <c r="N3668">
        <v>2.0391480127970301</v>
      </c>
    </row>
    <row r="3669" spans="1:14" x14ac:dyDescent="0.3">
      <c r="A3669">
        <v>1685732</v>
      </c>
      <c r="B3669">
        <v>2023</v>
      </c>
      <c r="C3669">
        <v>6</v>
      </c>
      <c r="D3669">
        <v>2</v>
      </c>
      <c r="E3669">
        <v>2200</v>
      </c>
      <c r="F3669">
        <v>7.3321807861328097</v>
      </c>
      <c r="G3669">
        <v>3.96340393066406</v>
      </c>
      <c r="H3669">
        <v>8.3348332795646503</v>
      </c>
      <c r="I3669">
        <v>-2.06635464599074</v>
      </c>
      <c r="J3669">
        <f t="shared" si="58"/>
        <v>4.2168306611888458</v>
      </c>
      <c r="K3669" t="str" cm="1">
        <f t="array" ref="K3669">INDEX($P$5:$P$12,MATCH(MIN(ABS(MOD(J3669 - $Q$5:$Q$12 + PI(), 2*PI()) - PI())),ABS(MOD(J3669 - $Q$5:$Q$12 + PI(), 2*PI()) - PI()),0))</f>
        <v>SW</v>
      </c>
      <c r="L3669">
        <v>5.0940348782951403</v>
      </c>
      <c r="M3669">
        <v>7.4315132564968502</v>
      </c>
      <c r="N3669">
        <v>2.0767731136745802</v>
      </c>
    </row>
    <row r="3670" spans="1:14" x14ac:dyDescent="0.3">
      <c r="A3670">
        <v>1685736</v>
      </c>
      <c r="B3670">
        <v>2023</v>
      </c>
      <c r="C3670">
        <v>6</v>
      </c>
      <c r="D3670">
        <v>2</v>
      </c>
      <c r="E3670">
        <v>2300</v>
      </c>
      <c r="F3670">
        <v>7.0882556152343703</v>
      </c>
      <c r="G3670">
        <v>4.3045568847656197</v>
      </c>
      <c r="H3670">
        <v>8.2929233471125698</v>
      </c>
      <c r="I3670">
        <v>-2.1165516848461001</v>
      </c>
      <c r="J3670">
        <f t="shared" si="58"/>
        <v>4.1666336223334861</v>
      </c>
      <c r="K3670" t="str" cm="1">
        <f t="array" ref="K3670">INDEX($P$5:$P$12,MATCH(MIN(ABS(MOD(J3670 - $Q$5:$Q$12 + PI(), 2*PI()) - PI())),ABS(MOD(J3670 - $Q$5:$Q$12 + PI(), 2*PI()) - PI()),0))</f>
        <v>SW</v>
      </c>
      <c r="L3670">
        <v>5.0865713989308796</v>
      </c>
      <c r="M3670">
        <v>7.4703783459133497</v>
      </c>
      <c r="N3670">
        <v>2.08190621270073</v>
      </c>
    </row>
    <row r="3671" spans="1:14" x14ac:dyDescent="0.3">
      <c r="A3671">
        <v>1685739</v>
      </c>
      <c r="B3671">
        <v>2023</v>
      </c>
      <c r="C3671">
        <v>6</v>
      </c>
      <c r="D3671">
        <v>2</v>
      </c>
      <c r="E3671">
        <v>0</v>
      </c>
      <c r="F3671">
        <v>3.65539916992187</v>
      </c>
      <c r="G3671">
        <v>-1.4635577392578101</v>
      </c>
      <c r="H3671">
        <v>3.9375048377883801</v>
      </c>
      <c r="I3671">
        <v>-1.1899602798329401</v>
      </c>
      <c r="J3671">
        <f t="shared" si="58"/>
        <v>5.0932250273466462</v>
      </c>
      <c r="K3671" t="str" cm="1">
        <f t="array" ref="K3671">INDEX($P$5:$P$12,MATCH(MIN(ABS(MOD(J3671 - $Q$5:$Q$12 + PI(), 2*PI()) - PI())),ABS(MOD(J3671 - $Q$5:$Q$12 + PI(), 2*PI()) - PI()),0))</f>
        <v>W</v>
      </c>
      <c r="L3671">
        <v>5.6997664888132098</v>
      </c>
      <c r="M3671">
        <v>8.5050415462917694</v>
      </c>
      <c r="N3671">
        <v>1.9900177849663601</v>
      </c>
    </row>
    <row r="3672" spans="1:14" x14ac:dyDescent="0.3">
      <c r="A3672">
        <v>1685743</v>
      </c>
      <c r="B3672">
        <v>2023</v>
      </c>
      <c r="C3672">
        <v>6</v>
      </c>
      <c r="D3672">
        <v>2</v>
      </c>
      <c r="E3672">
        <v>100</v>
      </c>
      <c r="F3672">
        <v>3.79978515625</v>
      </c>
      <c r="G3672">
        <v>-1.0193688964843699</v>
      </c>
      <c r="H3672">
        <v>3.9341428775246001</v>
      </c>
      <c r="I3672">
        <v>-1.3086975147122399</v>
      </c>
      <c r="J3672">
        <f t="shared" si="58"/>
        <v>4.9744877924673467</v>
      </c>
      <c r="K3672" t="str" cm="1">
        <f t="array" ref="K3672">INDEX($P$5:$P$12,MATCH(MIN(ABS(MOD(J3672 - $Q$5:$Q$12 + PI(), 2*PI()) - PI())),ABS(MOD(J3672 - $Q$5:$Q$12 + PI(), 2*PI()) - PI()),0))</f>
        <v>W</v>
      </c>
      <c r="L3672">
        <v>5.7124850360031401</v>
      </c>
      <c r="M3672">
        <v>8.5477009879218198</v>
      </c>
      <c r="N3672">
        <v>1.9678843816121401</v>
      </c>
    </row>
    <row r="3673" spans="1:14" x14ac:dyDescent="0.3">
      <c r="A3673">
        <v>1685746</v>
      </c>
      <c r="B3673">
        <v>2023</v>
      </c>
      <c r="C3673">
        <v>6</v>
      </c>
      <c r="D3673">
        <v>2</v>
      </c>
      <c r="E3673">
        <v>200</v>
      </c>
      <c r="F3673">
        <v>4.1523425292968703</v>
      </c>
      <c r="G3673">
        <v>-0.38887084960937501</v>
      </c>
      <c r="H3673">
        <v>4.1705118412832096</v>
      </c>
      <c r="I3673">
        <v>-1.4774177271184099</v>
      </c>
      <c r="J3673">
        <f t="shared" si="58"/>
        <v>4.8057675800611763</v>
      </c>
      <c r="K3673" t="str" cm="1">
        <f t="array" ref="K3673">INDEX($P$5:$P$12,MATCH(MIN(ABS(MOD(J3673 - $Q$5:$Q$12 + PI(), 2*PI()) - PI())),ABS(MOD(J3673 - $Q$5:$Q$12 + PI(), 2*PI()) - PI()),0))</f>
        <v>W</v>
      </c>
      <c r="L3673">
        <v>5.7229951716544498</v>
      </c>
      <c r="M3673">
        <v>8.5710686577690893</v>
      </c>
      <c r="N3673">
        <v>1.94460296630859</v>
      </c>
    </row>
    <row r="3674" spans="1:14" x14ac:dyDescent="0.3">
      <c r="A3674">
        <v>1685750</v>
      </c>
      <c r="B3674">
        <v>2023</v>
      </c>
      <c r="C3674">
        <v>6</v>
      </c>
      <c r="D3674">
        <v>3</v>
      </c>
      <c r="E3674">
        <v>300</v>
      </c>
      <c r="F3674">
        <v>7.26435241699218</v>
      </c>
      <c r="G3674">
        <v>4.6572558593749998</v>
      </c>
      <c r="H3674">
        <v>8.6290699486064497</v>
      </c>
      <c r="I3674">
        <v>-2.1408972498477401</v>
      </c>
      <c r="J3674">
        <f t="shared" si="58"/>
        <v>4.1422880573318466</v>
      </c>
      <c r="K3674" t="str" cm="1">
        <f t="array" ref="K3674">INDEX($P$5:$P$12,MATCH(MIN(ABS(MOD(J3674 - $Q$5:$Q$12 + PI(), 2*PI()) - PI())),ABS(MOD(J3674 - $Q$5:$Q$12 + PI(), 2*PI()) - PI()),0))</f>
        <v>SW</v>
      </c>
      <c r="L3674">
        <v>5.0242960400004604</v>
      </c>
      <c r="M3674">
        <v>7.4688976075914102</v>
      </c>
      <c r="N3674">
        <v>2.0807109408908402</v>
      </c>
    </row>
    <row r="3675" spans="1:14" x14ac:dyDescent="0.3">
      <c r="A3675">
        <v>1685754</v>
      </c>
      <c r="B3675">
        <v>2023</v>
      </c>
      <c r="C3675">
        <v>6</v>
      </c>
      <c r="D3675">
        <v>3</v>
      </c>
      <c r="E3675">
        <v>400</v>
      </c>
      <c r="F3675">
        <v>7.5246417236328096</v>
      </c>
      <c r="G3675">
        <v>4.7499877929687502</v>
      </c>
      <c r="H3675">
        <v>8.89846150198942</v>
      </c>
      <c r="I3675">
        <v>-2.1338828885061298</v>
      </c>
      <c r="J3675">
        <f t="shared" si="58"/>
        <v>4.1493024186734564</v>
      </c>
      <c r="K3675" t="str" cm="1">
        <f t="array" ref="K3675">INDEX($P$5:$P$12,MATCH(MIN(ABS(MOD(J3675 - $Q$5:$Q$12 + PI(), 2*PI()) - PI())),ABS(MOD(J3675 - $Q$5:$Q$12 + PI(), 2*PI()) - PI()),0))</f>
        <v>SW</v>
      </c>
      <c r="L3675">
        <v>4.9947583877181803</v>
      </c>
      <c r="M3675">
        <v>7.4128958384195904</v>
      </c>
      <c r="N3675">
        <v>2.0836961534288099</v>
      </c>
    </row>
    <row r="3676" spans="1:14" x14ac:dyDescent="0.3">
      <c r="A3676">
        <v>1685757</v>
      </c>
      <c r="B3676">
        <v>2023</v>
      </c>
      <c r="C3676">
        <v>6</v>
      </c>
      <c r="D3676">
        <v>3</v>
      </c>
      <c r="E3676">
        <v>500</v>
      </c>
      <c r="F3676">
        <v>7.7633569335937498</v>
      </c>
      <c r="G3676">
        <v>4.6512860107421803</v>
      </c>
      <c r="H3676">
        <v>9.0500923990920707</v>
      </c>
      <c r="I3676">
        <v>-2.11057833734028</v>
      </c>
      <c r="J3676">
        <f t="shared" si="58"/>
        <v>4.1726069698393058</v>
      </c>
      <c r="K3676" t="str" cm="1">
        <f t="array" ref="K3676">INDEX($P$5:$P$12,MATCH(MIN(ABS(MOD(J3676 - $Q$5:$Q$12 + PI(), 2*PI()) - PI())),ABS(MOD(J3676 - $Q$5:$Q$12 + PI(), 2*PI()) - PI()),0))</f>
        <v>SW</v>
      </c>
      <c r="L3676">
        <v>4.9620007961339097</v>
      </c>
      <c r="M3676">
        <v>7.3415661917792399</v>
      </c>
      <c r="N3676">
        <v>2.0891998079088001</v>
      </c>
    </row>
    <row r="3677" spans="1:14" x14ac:dyDescent="0.3">
      <c r="A3677">
        <v>1685761</v>
      </c>
      <c r="B3677">
        <v>2023</v>
      </c>
      <c r="C3677">
        <v>6</v>
      </c>
      <c r="D3677">
        <v>3</v>
      </c>
      <c r="E3677">
        <v>600</v>
      </c>
      <c r="F3677">
        <v>8.10406799316406</v>
      </c>
      <c r="G3677">
        <v>4.4963720703124999</v>
      </c>
      <c r="H3677">
        <v>9.2678627435084699</v>
      </c>
      <c r="I3677">
        <v>-2.0773394740714801</v>
      </c>
      <c r="J3677">
        <f t="shared" si="58"/>
        <v>4.2058458331081061</v>
      </c>
      <c r="K3677" t="str" cm="1">
        <f t="array" ref="K3677">INDEX($P$5:$P$12,MATCH(MIN(ABS(MOD(J3677 - $Q$5:$Q$12 + PI(), 2*PI()) - PI())),ABS(MOD(J3677 - $Q$5:$Q$12 + PI(), 2*PI()) - PI()),0))</f>
        <v>SW</v>
      </c>
      <c r="L3677">
        <v>4.9285926830673796</v>
      </c>
      <c r="M3677">
        <v>7.2575398551093198</v>
      </c>
      <c r="N3677">
        <v>2.09863673316107</v>
      </c>
    </row>
    <row r="3678" spans="1:14" x14ac:dyDescent="0.3">
      <c r="A3678">
        <v>1685764</v>
      </c>
      <c r="B3678">
        <v>2023</v>
      </c>
      <c r="C3678">
        <v>6</v>
      </c>
      <c r="D3678">
        <v>3</v>
      </c>
      <c r="E3678">
        <v>700</v>
      </c>
      <c r="F3678">
        <v>8.3215533447265599</v>
      </c>
      <c r="G3678">
        <v>4.1329284667968702</v>
      </c>
      <c r="H3678">
        <v>9.2913587693506798</v>
      </c>
      <c r="I3678">
        <v>-2.03176314144345</v>
      </c>
      <c r="J3678">
        <f t="shared" si="58"/>
        <v>4.2514221657361357</v>
      </c>
      <c r="K3678" t="str" cm="1">
        <f t="array" ref="K3678">INDEX($P$5:$P$12,MATCH(MIN(ABS(MOD(J3678 - $Q$5:$Q$12 + PI(), 2*PI()) - PI())),ABS(MOD(J3678 - $Q$5:$Q$12 + PI(), 2*PI()) - PI()),0))</f>
        <v>SW</v>
      </c>
      <c r="L3678">
        <v>4.8992680836723004</v>
      </c>
      <c r="M3678">
        <v>7.1786475711398596</v>
      </c>
      <c r="N3678">
        <v>2.1076113382975201</v>
      </c>
    </row>
    <row r="3679" spans="1:14" x14ac:dyDescent="0.3">
      <c r="A3679">
        <v>1685768</v>
      </c>
      <c r="B3679">
        <v>2023</v>
      </c>
      <c r="C3679">
        <v>6</v>
      </c>
      <c r="D3679">
        <v>3</v>
      </c>
      <c r="E3679">
        <v>800</v>
      </c>
      <c r="F3679">
        <v>8.4872857666015609</v>
      </c>
      <c r="G3679">
        <v>3.8674621582031201</v>
      </c>
      <c r="H3679">
        <v>9.3269117734162492</v>
      </c>
      <c r="I3679">
        <v>-1.9983613289098801</v>
      </c>
      <c r="J3679">
        <f t="shared" si="58"/>
        <v>4.2848239782697064</v>
      </c>
      <c r="K3679" t="str" cm="1">
        <f t="array" ref="K3679">INDEX($P$5:$P$12,MATCH(MIN(ABS(MOD(J3679 - $Q$5:$Q$12 + PI(), 2*PI()) - PI())),ABS(MOD(J3679 - $Q$5:$Q$12 + PI(), 2*PI()) - PI()),0))</f>
        <v>SW</v>
      </c>
      <c r="L3679">
        <v>4.8760633100995001</v>
      </c>
      <c r="M3679">
        <v>7.1089410781860298</v>
      </c>
      <c r="N3679">
        <v>2.11654334598117</v>
      </c>
    </row>
    <row r="3680" spans="1:14" x14ac:dyDescent="0.3">
      <c r="A3680">
        <v>1685772</v>
      </c>
      <c r="B3680">
        <v>2023</v>
      </c>
      <c r="C3680">
        <v>6</v>
      </c>
      <c r="D3680">
        <v>3</v>
      </c>
      <c r="E3680">
        <v>900</v>
      </c>
      <c r="F3680">
        <v>8.7420190429687494</v>
      </c>
      <c r="G3680">
        <v>3.6485174560546798</v>
      </c>
      <c r="H3680">
        <v>9.4728336085230591</v>
      </c>
      <c r="I3680">
        <v>-1.9661730422252699</v>
      </c>
      <c r="J3680">
        <f t="shared" si="58"/>
        <v>4.3170122649543163</v>
      </c>
      <c r="K3680" t="str" cm="1">
        <f t="array" ref="K3680">INDEX($P$5:$P$12,MATCH(MIN(ABS(MOD(J3680 - $Q$5:$Q$12 + PI(), 2*PI()) - PI())),ABS(MOD(J3680 - $Q$5:$Q$12 + PI(), 2*PI()) - PI()),0))</f>
        <v>SW</v>
      </c>
      <c r="L3680">
        <v>4.8556405337827604</v>
      </c>
      <c r="M3680">
        <v>7.3693070941501198</v>
      </c>
      <c r="N3680">
        <v>2.3470826678805801</v>
      </c>
    </row>
    <row r="3681" spans="1:14" x14ac:dyDescent="0.3">
      <c r="A3681">
        <v>1685775</v>
      </c>
      <c r="B3681">
        <v>2023</v>
      </c>
      <c r="C3681">
        <v>6</v>
      </c>
      <c r="D3681">
        <v>3</v>
      </c>
      <c r="E3681">
        <v>1000</v>
      </c>
      <c r="F3681">
        <v>8.7824444580078094</v>
      </c>
      <c r="G3681">
        <v>3.2556323242187499</v>
      </c>
      <c r="H3681">
        <v>9.3664546381483103</v>
      </c>
      <c r="I3681">
        <v>-1.92578982923164</v>
      </c>
      <c r="J3681">
        <f t="shared" si="58"/>
        <v>4.3573954779479465</v>
      </c>
      <c r="K3681" t="str" cm="1">
        <f t="array" ref="K3681">INDEX($P$5:$P$12,MATCH(MIN(ABS(MOD(J3681 - $Q$5:$Q$12 + PI(), 2*PI()) - PI())),ABS(MOD(J3681 - $Q$5:$Q$12 + PI(), 2*PI()) - PI()),0))</f>
        <v>W</v>
      </c>
      <c r="L3681">
        <v>4.8515868475155202</v>
      </c>
      <c r="M3681">
        <v>7.3640508651733398</v>
      </c>
      <c r="N3681">
        <v>2.3112789789835602</v>
      </c>
    </row>
    <row r="3682" spans="1:14" x14ac:dyDescent="0.3">
      <c r="A3682">
        <v>1685779</v>
      </c>
      <c r="B3682">
        <v>2023</v>
      </c>
      <c r="C3682">
        <v>6</v>
      </c>
      <c r="D3682">
        <v>3</v>
      </c>
      <c r="E3682">
        <v>1100</v>
      </c>
      <c r="F3682">
        <v>8.8618591308593704</v>
      </c>
      <c r="G3682">
        <v>3.0842303466796799</v>
      </c>
      <c r="H3682">
        <v>9.3832310046473602</v>
      </c>
      <c r="I3682">
        <v>-1.90571883394554</v>
      </c>
      <c r="J3682">
        <f t="shared" si="58"/>
        <v>4.3774664732340458</v>
      </c>
      <c r="K3682" t="str" cm="1">
        <f t="array" ref="K3682">INDEX($P$5:$P$12,MATCH(MIN(ABS(MOD(J3682 - $Q$5:$Q$12 + PI(), 2*PI()) - PI())),ABS(MOD(J3682 - $Q$5:$Q$12 + PI(), 2*PI()) - PI()),0))</f>
        <v>W</v>
      </c>
      <c r="L3682">
        <v>4.8491836109478301</v>
      </c>
      <c r="M3682">
        <v>7.3527786466810401</v>
      </c>
      <c r="N3682">
        <v>2.2776063283284498</v>
      </c>
    </row>
    <row r="3683" spans="1:14" x14ac:dyDescent="0.3">
      <c r="A3683">
        <v>1685782</v>
      </c>
      <c r="B3683">
        <v>2023</v>
      </c>
      <c r="C3683">
        <v>6</v>
      </c>
      <c r="D3683">
        <v>3</v>
      </c>
      <c r="E3683">
        <v>1200</v>
      </c>
      <c r="F3683">
        <v>8.7314855957031199</v>
      </c>
      <c r="G3683">
        <v>2.9517938232421801</v>
      </c>
      <c r="H3683">
        <v>9.2169369902859692</v>
      </c>
      <c r="I3683">
        <v>-1.8967976896210199</v>
      </c>
      <c r="J3683">
        <f t="shared" si="58"/>
        <v>4.3863876175585661</v>
      </c>
      <c r="K3683" t="str" cm="1">
        <f t="array" ref="K3683">INDEX($P$5:$P$12,MATCH(MIN(ABS(MOD(J3683 - $Q$5:$Q$12 + PI(), 2*PI()) - PI())),ABS(MOD(J3683 - $Q$5:$Q$12 + PI(), 2*PI()) - PI()),0))</f>
        <v>W</v>
      </c>
      <c r="L3683">
        <v>4.8470313033361796</v>
      </c>
      <c r="M3683">
        <v>7.3251170052422401</v>
      </c>
      <c r="N3683">
        <v>2.24737898508707</v>
      </c>
    </row>
    <row r="3684" spans="1:14" x14ac:dyDescent="0.3">
      <c r="A3684">
        <v>1685786</v>
      </c>
      <c r="B3684">
        <v>2023</v>
      </c>
      <c r="C3684">
        <v>6</v>
      </c>
      <c r="D3684">
        <v>3</v>
      </c>
      <c r="E3684">
        <v>1300</v>
      </c>
      <c r="F3684">
        <v>8.54488403320312</v>
      </c>
      <c r="G3684">
        <v>2.9909527587890601</v>
      </c>
      <c r="H3684">
        <v>9.0532227160386096</v>
      </c>
      <c r="I3684">
        <v>-1.9074965167336499</v>
      </c>
      <c r="J3684">
        <f t="shared" si="58"/>
        <v>4.3756887904459365</v>
      </c>
      <c r="K3684" t="str" cm="1">
        <f t="array" ref="K3684">INDEX($P$5:$P$12,MATCH(MIN(ABS(MOD(J3684 - $Q$5:$Q$12 + PI(), 2*PI()) - PI())),ABS(MOD(J3684 - $Q$5:$Q$12 + PI(), 2*PI()) - PI()),0))</f>
        <v>W</v>
      </c>
      <c r="L3684">
        <v>4.8473437809040902</v>
      </c>
      <c r="M3684">
        <v>7.3046620686848902</v>
      </c>
      <c r="N3684">
        <v>2.2081361346774599</v>
      </c>
    </row>
    <row r="3685" spans="1:14" x14ac:dyDescent="0.3">
      <c r="A3685">
        <v>1685790</v>
      </c>
      <c r="B3685">
        <v>2023</v>
      </c>
      <c r="C3685">
        <v>6</v>
      </c>
      <c r="D3685">
        <v>3</v>
      </c>
      <c r="E3685">
        <v>1400</v>
      </c>
      <c r="F3685">
        <v>8.4508557128906201</v>
      </c>
      <c r="G3685">
        <v>2.9547619628906201</v>
      </c>
      <c r="H3685">
        <v>8.9525181115394208</v>
      </c>
      <c r="I3685">
        <v>-1.90715090059978</v>
      </c>
      <c r="J3685">
        <f t="shared" si="58"/>
        <v>4.376034406579806</v>
      </c>
      <c r="K3685" t="str" cm="1">
        <f t="array" ref="K3685">INDEX($P$5:$P$12,MATCH(MIN(ABS(MOD(J3685 - $Q$5:$Q$12 + PI(), 2*PI()) - PI())),ABS(MOD(J3685 - $Q$5:$Q$12 + PI(), 2*PI()) - PI()),0))</f>
        <v>W</v>
      </c>
      <c r="L3685">
        <v>4.8458107470179197</v>
      </c>
      <c r="M3685">
        <v>7.2724641164143797</v>
      </c>
      <c r="N3685">
        <v>2.16925356123182</v>
      </c>
    </row>
    <row r="3686" spans="1:14" x14ac:dyDescent="0.3">
      <c r="A3686">
        <v>1685793</v>
      </c>
      <c r="B3686">
        <v>2023</v>
      </c>
      <c r="C3686">
        <v>6</v>
      </c>
      <c r="D3686">
        <v>3</v>
      </c>
      <c r="E3686">
        <v>1500</v>
      </c>
      <c r="F3686">
        <v>8.3633636474609307</v>
      </c>
      <c r="G3686">
        <v>3.0504718017578099</v>
      </c>
      <c r="H3686">
        <v>8.9023159746770695</v>
      </c>
      <c r="I3686">
        <v>-1.92054368626678</v>
      </c>
      <c r="J3686">
        <f t="shared" si="58"/>
        <v>4.3626416209128065</v>
      </c>
      <c r="K3686" t="str" cm="1">
        <f t="array" ref="K3686">INDEX($P$5:$P$12,MATCH(MIN(ABS(MOD(J3686 - $Q$5:$Q$12 + PI(), 2*PI()) - PI())),ABS(MOD(J3686 - $Q$5:$Q$12 + PI(), 2*PI()) - PI()),0))</f>
        <v>W</v>
      </c>
      <c r="L3686">
        <v>4.8430737275936098</v>
      </c>
      <c r="M3686">
        <v>7.2324598100450297</v>
      </c>
      <c r="N3686">
        <v>2.1310390896267299</v>
      </c>
    </row>
    <row r="3687" spans="1:14" x14ac:dyDescent="0.3">
      <c r="A3687">
        <v>1685797</v>
      </c>
      <c r="B3687">
        <v>2023</v>
      </c>
      <c r="C3687">
        <v>6</v>
      </c>
      <c r="D3687">
        <v>3</v>
      </c>
      <c r="E3687">
        <v>1600</v>
      </c>
      <c r="F3687">
        <v>8.4831719970703094</v>
      </c>
      <c r="G3687">
        <v>3.12242309570312</v>
      </c>
      <c r="H3687">
        <v>9.03956487450907</v>
      </c>
      <c r="I3687">
        <v>-1.9234798636085499</v>
      </c>
      <c r="J3687">
        <f t="shared" si="58"/>
        <v>4.3597054435710358</v>
      </c>
      <c r="K3687" t="str" cm="1">
        <f t="array" ref="K3687">INDEX($P$5:$P$12,MATCH(MIN(ABS(MOD(J3687 - $Q$5:$Q$12 + PI(), 2*PI()) - PI())),ABS(MOD(J3687 - $Q$5:$Q$12 + PI(), 2*PI()) - PI()),0))</f>
        <v>W</v>
      </c>
      <c r="L3687">
        <v>4.8369647911411198</v>
      </c>
      <c r="M3687">
        <v>7.17606894175211</v>
      </c>
      <c r="N3687">
        <v>2.0980976952446801</v>
      </c>
    </row>
    <row r="3688" spans="1:14" x14ac:dyDescent="0.3">
      <c r="A3688">
        <v>1685800</v>
      </c>
      <c r="B3688">
        <v>2023</v>
      </c>
      <c r="C3688">
        <v>6</v>
      </c>
      <c r="D3688">
        <v>3</v>
      </c>
      <c r="E3688">
        <v>1700</v>
      </c>
      <c r="F3688">
        <v>8.6498638916015604</v>
      </c>
      <c r="G3688">
        <v>2.9998059082031201</v>
      </c>
      <c r="H3688">
        <v>9.1552706584853496</v>
      </c>
      <c r="I3688">
        <v>-1.90462094406299</v>
      </c>
      <c r="J3688">
        <f t="shared" si="58"/>
        <v>4.3785643631165962</v>
      </c>
      <c r="K3688" t="str" cm="1">
        <f t="array" ref="K3688">INDEX($P$5:$P$12,MATCH(MIN(ABS(MOD(J3688 - $Q$5:$Q$12 + PI(), 2*PI()) - PI())),ABS(MOD(J3688 - $Q$5:$Q$12 + PI(), 2*PI()) - PI()),0))</f>
        <v>W</v>
      </c>
      <c r="L3688">
        <v>4.8276089286875896</v>
      </c>
      <c r="M3688">
        <v>7.1001346376207097</v>
      </c>
      <c r="N3688">
        <v>2.0732282002766902</v>
      </c>
    </row>
    <row r="3689" spans="1:14" x14ac:dyDescent="0.3">
      <c r="A3689">
        <v>1685804</v>
      </c>
      <c r="B3689">
        <v>2023</v>
      </c>
      <c r="C3689">
        <v>6</v>
      </c>
      <c r="D3689">
        <v>3</v>
      </c>
      <c r="E3689">
        <v>1800</v>
      </c>
      <c r="F3689">
        <v>8.7707958984375001</v>
      </c>
      <c r="G3689">
        <v>2.7704418945312499</v>
      </c>
      <c r="H3689">
        <v>9.1979459110728605</v>
      </c>
      <c r="I3689">
        <v>-1.8767495189883301</v>
      </c>
      <c r="J3689">
        <f t="shared" si="58"/>
        <v>4.4064357881912564</v>
      </c>
      <c r="K3689" t="str" cm="1">
        <f t="array" ref="K3689">INDEX($P$5:$P$12,MATCH(MIN(ABS(MOD(J3689 - $Q$5:$Q$12 + PI(), 2*PI()) - PI())),ABS(MOD(J3689 - $Q$5:$Q$12 + PI(), 2*PI()) - PI()),0))</f>
        <v>W</v>
      </c>
      <c r="L3689">
        <v>4.8194310119748902</v>
      </c>
      <c r="M3689">
        <v>7.0229296154445997</v>
      </c>
      <c r="N3689">
        <v>2.0506782531738201</v>
      </c>
    </row>
    <row r="3690" spans="1:14" x14ac:dyDescent="0.3">
      <c r="A3690">
        <v>1685808</v>
      </c>
      <c r="B3690">
        <v>2023</v>
      </c>
      <c r="C3690">
        <v>6</v>
      </c>
      <c r="D3690">
        <v>3</v>
      </c>
      <c r="E3690">
        <v>1900</v>
      </c>
      <c r="F3690">
        <v>8.7334289550781197</v>
      </c>
      <c r="G3690">
        <v>2.39949462890625</v>
      </c>
      <c r="H3690">
        <v>9.0570611010165401</v>
      </c>
      <c r="I3690">
        <v>-1.8389285053537501</v>
      </c>
      <c r="J3690">
        <f t="shared" si="58"/>
        <v>4.4442568018258362</v>
      </c>
      <c r="K3690" t="str" cm="1">
        <f t="array" ref="K3690">INDEX($P$5:$P$12,MATCH(MIN(ABS(MOD(J3690 - $Q$5:$Q$12 + PI(), 2*PI()) - PI())),ABS(MOD(J3690 - $Q$5:$Q$12 + PI(), 2*PI()) - PI()),0))</f>
        <v>W</v>
      </c>
      <c r="L3690">
        <v>4.8160690374147803</v>
      </c>
      <c r="M3690">
        <v>6.95820543501112</v>
      </c>
      <c r="N3690">
        <v>2.0257105297512399</v>
      </c>
    </row>
    <row r="3691" spans="1:14" x14ac:dyDescent="0.3">
      <c r="A3691">
        <v>1685811</v>
      </c>
      <c r="B3691">
        <v>2023</v>
      </c>
      <c r="C3691">
        <v>6</v>
      </c>
      <c r="D3691">
        <v>3</v>
      </c>
      <c r="E3691">
        <v>2000</v>
      </c>
      <c r="F3691">
        <v>8.8463122558593703</v>
      </c>
      <c r="G3691">
        <v>1.92389831542968</v>
      </c>
      <c r="H3691">
        <v>9.0531003118423996</v>
      </c>
      <c r="I3691">
        <v>-1.78494195300263</v>
      </c>
      <c r="J3691">
        <f t="shared" si="58"/>
        <v>4.4982433541769566</v>
      </c>
      <c r="K3691" t="str" cm="1">
        <f t="array" ref="K3691">INDEX($P$5:$P$12,MATCH(MIN(ABS(MOD(J3691 - $Q$5:$Q$12 + PI(), 2*PI()) - PI())),ABS(MOD(J3691 - $Q$5:$Q$12 + PI(), 2*PI()) - PI()),0))</f>
        <v>W</v>
      </c>
      <c r="L3691">
        <v>4.8162882451631699</v>
      </c>
      <c r="M3691">
        <v>6.8935405943128796</v>
      </c>
      <c r="N3691">
        <v>2.0037150912814599</v>
      </c>
    </row>
    <row r="3692" spans="1:14" x14ac:dyDescent="0.3">
      <c r="A3692">
        <v>1685815</v>
      </c>
      <c r="B3692">
        <v>2023</v>
      </c>
      <c r="C3692">
        <v>6</v>
      </c>
      <c r="D3692">
        <v>3</v>
      </c>
      <c r="E3692">
        <v>2100</v>
      </c>
      <c r="F3692">
        <v>8.8989837646484293</v>
      </c>
      <c r="G3692">
        <v>1.3060205078125</v>
      </c>
      <c r="H3692">
        <v>8.9943094015217895</v>
      </c>
      <c r="I3692">
        <v>-1.7165166956229501</v>
      </c>
      <c r="J3692">
        <f t="shared" si="58"/>
        <v>4.5666686115566364</v>
      </c>
      <c r="K3692" t="str" cm="1">
        <f t="array" ref="K3692">INDEX($P$5:$P$12,MATCH(MIN(ABS(MOD(J3692 - $Q$5:$Q$12 + PI(), 2*PI()) - PI())),ABS(MOD(J3692 - $Q$5:$Q$12 + PI(), 2*PI()) - PI()),0))</f>
        <v>W</v>
      </c>
      <c r="L3692">
        <v>4.8233327205159302</v>
      </c>
      <c r="M3692">
        <v>6.8416504330105203</v>
      </c>
      <c r="N3692">
        <v>1.98080592685275</v>
      </c>
    </row>
    <row r="3693" spans="1:14" x14ac:dyDescent="0.3">
      <c r="A3693">
        <v>1685818</v>
      </c>
      <c r="B3693">
        <v>2023</v>
      </c>
      <c r="C3693">
        <v>6</v>
      </c>
      <c r="D3693">
        <v>3</v>
      </c>
      <c r="E3693">
        <v>2200</v>
      </c>
      <c r="F3693">
        <v>8.6739318847656204</v>
      </c>
      <c r="G3693">
        <v>0.43232788085937501</v>
      </c>
      <c r="H3693">
        <v>8.6846992888713199</v>
      </c>
      <c r="I3693">
        <v>-1.62059731859891</v>
      </c>
      <c r="J3693">
        <f t="shared" si="58"/>
        <v>4.6625879885806762</v>
      </c>
      <c r="K3693" t="str" cm="1">
        <f t="array" ref="K3693">INDEX($P$5:$P$12,MATCH(MIN(ABS(MOD(J3693 - $Q$5:$Q$12 + PI(), 2*PI()) - PI())),ABS(MOD(J3693 - $Q$5:$Q$12 + PI(), 2*PI()) - PI()),0))</f>
        <v>W</v>
      </c>
      <c r="L3693">
        <v>4.8387378646135302</v>
      </c>
      <c r="M3693">
        <v>6.8102764553493902</v>
      </c>
      <c r="N3693">
        <v>1.95084561241997</v>
      </c>
    </row>
    <row r="3694" spans="1:14" x14ac:dyDescent="0.3">
      <c r="A3694">
        <v>1685822</v>
      </c>
      <c r="B3694">
        <v>2023</v>
      </c>
      <c r="C3694">
        <v>6</v>
      </c>
      <c r="D3694">
        <v>3</v>
      </c>
      <c r="E3694">
        <v>2300</v>
      </c>
      <c r="F3694">
        <v>8.44134826660156</v>
      </c>
      <c r="G3694">
        <v>7.7878417968750002E-2</v>
      </c>
      <c r="H3694">
        <v>8.4417075053594708</v>
      </c>
      <c r="I3694">
        <v>-1.5800218919603899</v>
      </c>
      <c r="J3694">
        <f t="shared" si="58"/>
        <v>4.7031634152191959</v>
      </c>
      <c r="K3694" t="str" cm="1">
        <f t="array" ref="K3694">INDEX($P$5:$P$12,MATCH(MIN(ABS(MOD(J3694 - $Q$5:$Q$12 + PI(), 2*PI()) - PI())),ABS(MOD(J3694 - $Q$5:$Q$12 + PI(), 2*PI()) - PI()),0))</f>
        <v>W</v>
      </c>
      <c r="L3694">
        <v>4.8563980551594996</v>
      </c>
      <c r="M3694">
        <v>6.7989990446302597</v>
      </c>
      <c r="N3694">
        <v>1.9143854777018201</v>
      </c>
    </row>
    <row r="3695" spans="1:14" x14ac:dyDescent="0.3">
      <c r="A3695">
        <v>1685826</v>
      </c>
      <c r="B3695">
        <v>2023</v>
      </c>
      <c r="C3695">
        <v>6</v>
      </c>
      <c r="D3695">
        <v>3</v>
      </c>
      <c r="E3695">
        <v>0</v>
      </c>
      <c r="F3695">
        <v>7.0554736328125003</v>
      </c>
      <c r="G3695">
        <v>4.47713806152343</v>
      </c>
      <c r="H3695">
        <v>8.3561039608931509</v>
      </c>
      <c r="I3695">
        <v>-2.1362424194916301</v>
      </c>
      <c r="J3695">
        <f t="shared" si="58"/>
        <v>4.1469428876879562</v>
      </c>
      <c r="K3695" t="str" cm="1">
        <f t="array" ref="K3695">INDEX($P$5:$P$12,MATCH(MIN(ABS(MOD(J3695 - $Q$5:$Q$12 + PI(), 2*PI()) - PI())),ABS(MOD(J3695 - $Q$5:$Q$12 + PI(), 2*PI()) - PI()),0))</f>
        <v>SW</v>
      </c>
      <c r="L3695">
        <v>5.0764774265858996</v>
      </c>
      <c r="M3695">
        <v>7.4970737033420098</v>
      </c>
      <c r="N3695">
        <v>2.0833689371744701</v>
      </c>
    </row>
    <row r="3696" spans="1:14" x14ac:dyDescent="0.3">
      <c r="A3696">
        <v>1685829</v>
      </c>
      <c r="B3696">
        <v>2023</v>
      </c>
      <c r="C3696">
        <v>6</v>
      </c>
      <c r="D3696">
        <v>3</v>
      </c>
      <c r="E3696">
        <v>100</v>
      </c>
      <c r="F3696">
        <v>7.1964007568359296</v>
      </c>
      <c r="G3696">
        <v>4.5262908935546804</v>
      </c>
      <c r="H3696">
        <v>8.5014994622163496</v>
      </c>
      <c r="I3696">
        <v>-2.1322424647495999</v>
      </c>
      <c r="J3696">
        <f t="shared" si="58"/>
        <v>4.1509428424299859</v>
      </c>
      <c r="K3696" t="str" cm="1">
        <f t="array" ref="K3696">INDEX($P$5:$P$12,MATCH(MIN(ABS(MOD(J3696 - $Q$5:$Q$12 + PI(), 2*PI()) - PI())),ABS(MOD(J3696 - $Q$5:$Q$12 + PI(), 2*PI()) - PI()),0))</f>
        <v>SW</v>
      </c>
      <c r="L3696">
        <v>5.0608601765028203</v>
      </c>
      <c r="M3696">
        <v>7.4986666573418503</v>
      </c>
      <c r="N3696">
        <v>2.0855525334676099</v>
      </c>
    </row>
    <row r="3697" spans="1:14" x14ac:dyDescent="0.3">
      <c r="A3697">
        <v>1685833</v>
      </c>
      <c r="B3697">
        <v>2023</v>
      </c>
      <c r="C3697">
        <v>6</v>
      </c>
      <c r="D3697">
        <v>3</v>
      </c>
      <c r="E3697">
        <v>200</v>
      </c>
      <c r="F3697">
        <v>7.1115777587890596</v>
      </c>
      <c r="G3697">
        <v>4.4990069580078096</v>
      </c>
      <c r="H3697">
        <v>8.4152006409536</v>
      </c>
      <c r="I3697">
        <v>-2.13486453439213</v>
      </c>
      <c r="J3697">
        <f t="shared" si="58"/>
        <v>4.1483207727874563</v>
      </c>
      <c r="K3697" t="str" cm="1">
        <f t="array" ref="K3697">INDEX($P$5:$P$12,MATCH(MIN(ABS(MOD(J3697 - $Q$5:$Q$12 + PI(), 2*PI()) - PI())),ABS(MOD(J3697 - $Q$5:$Q$12 + PI(), 2*PI()) - PI()),0))</f>
        <v>SW</v>
      </c>
      <c r="L3697">
        <v>5.0453882758338899</v>
      </c>
      <c r="M3697">
        <v>7.4948538674248502</v>
      </c>
      <c r="N3697">
        <v>2.0828006532457102</v>
      </c>
    </row>
    <row r="3698" spans="1:14" x14ac:dyDescent="0.3">
      <c r="A3698">
        <v>1685836</v>
      </c>
      <c r="B3698">
        <v>2023</v>
      </c>
      <c r="C3698">
        <v>6</v>
      </c>
      <c r="D3698">
        <v>4</v>
      </c>
      <c r="E3698">
        <v>300</v>
      </c>
      <c r="F3698">
        <v>7.8163250732421803</v>
      </c>
      <c r="G3698">
        <v>-1.1786798095703099</v>
      </c>
      <c r="H3698">
        <v>7.9046963094152503</v>
      </c>
      <c r="I3698">
        <v>-1.42112682854308</v>
      </c>
      <c r="J3698">
        <f t="shared" si="58"/>
        <v>4.8620584786365058</v>
      </c>
      <c r="K3698" t="str" cm="1">
        <f t="array" ref="K3698">INDEX($P$5:$P$12,MATCH(MIN(ABS(MOD(J3698 - $Q$5:$Q$12 + PI(), 2*PI()) - PI())),ABS(MOD(J3698 - $Q$5:$Q$12 + PI(), 2*PI()) - PI()),0))</f>
        <v>W</v>
      </c>
      <c r="L3698">
        <v>4.9218777295134899</v>
      </c>
      <c r="M3698">
        <v>6.7919127146402998</v>
      </c>
      <c r="N3698">
        <v>1.7654127544826901</v>
      </c>
    </row>
    <row r="3699" spans="1:14" x14ac:dyDescent="0.3">
      <c r="A3699">
        <v>1685840</v>
      </c>
      <c r="B3699">
        <v>2023</v>
      </c>
      <c r="C3699">
        <v>6</v>
      </c>
      <c r="D3699">
        <v>4</v>
      </c>
      <c r="E3699">
        <v>400</v>
      </c>
      <c r="F3699">
        <v>7.80448547363281</v>
      </c>
      <c r="G3699">
        <v>-1.6699291992187499</v>
      </c>
      <c r="H3699">
        <v>7.9811438427426502</v>
      </c>
      <c r="I3699">
        <v>-1.3600044449747299</v>
      </c>
      <c r="J3699">
        <f t="shared" si="58"/>
        <v>4.9231808622048563</v>
      </c>
      <c r="K3699" t="str" cm="1">
        <f t="array" ref="K3699">INDEX($P$5:$P$12,MATCH(MIN(ABS(MOD(J3699 - $Q$5:$Q$12 + PI(), 2*PI()) - PI())),ABS(MOD(J3699 - $Q$5:$Q$12 + PI(), 2*PI()) - PI()),0))</f>
        <v>W</v>
      </c>
      <c r="L3699">
        <v>4.9398295657895002</v>
      </c>
      <c r="M3699">
        <v>6.7578459845648799</v>
      </c>
      <c r="N3699">
        <v>1.74203035566541</v>
      </c>
    </row>
    <row r="3700" spans="1:14" x14ac:dyDescent="0.3">
      <c r="A3700">
        <v>1685844</v>
      </c>
      <c r="B3700">
        <v>2023</v>
      </c>
      <c r="C3700">
        <v>6</v>
      </c>
      <c r="D3700">
        <v>4</v>
      </c>
      <c r="E3700">
        <v>500</v>
      </c>
      <c r="F3700">
        <v>7.5959686279296799</v>
      </c>
      <c r="G3700">
        <v>-2.32017456054687</v>
      </c>
      <c r="H3700">
        <v>7.9424145817188903</v>
      </c>
      <c r="I3700">
        <v>-1.2743487552083399</v>
      </c>
      <c r="J3700">
        <f t="shared" si="58"/>
        <v>5.0088365519712461</v>
      </c>
      <c r="K3700" t="str" cm="1">
        <f t="array" ref="K3700">INDEX($P$5:$P$12,MATCH(MIN(ABS(MOD(J3700 - $Q$5:$Q$12 + PI(), 2*PI()) - PI())),ABS(MOD(J3700 - $Q$5:$Q$12 + PI(), 2*PI()) - PI()),0))</f>
        <v>W</v>
      </c>
      <c r="L3700">
        <v>4.9609980272114598</v>
      </c>
      <c r="M3700">
        <v>6.7195851008097298</v>
      </c>
      <c r="N3700">
        <v>1.72169685363769</v>
      </c>
    </row>
    <row r="3701" spans="1:14" x14ac:dyDescent="0.3">
      <c r="A3701">
        <v>1685847</v>
      </c>
      <c r="B3701">
        <v>2023</v>
      </c>
      <c r="C3701">
        <v>6</v>
      </c>
      <c r="D3701">
        <v>4</v>
      </c>
      <c r="E3701">
        <v>600</v>
      </c>
      <c r="F3701">
        <v>7.0619812011718697</v>
      </c>
      <c r="G3701">
        <v>-3.0322344970703101</v>
      </c>
      <c r="H3701">
        <v>7.6854423770481901</v>
      </c>
      <c r="I3701">
        <v>-1.1652262988900699</v>
      </c>
      <c r="J3701">
        <f t="shared" si="58"/>
        <v>5.1179590082895166</v>
      </c>
      <c r="K3701" t="str" cm="1">
        <f t="array" ref="K3701">INDEX($P$5:$P$12,MATCH(MIN(ABS(MOD(J3701 - $Q$5:$Q$12 + PI(), 2*PI()) - PI())),ABS(MOD(J3701 - $Q$5:$Q$12 + PI(), 2*PI()) - PI()),0))</f>
        <v>NW</v>
      </c>
      <c r="L3701">
        <v>4.9862821969633897</v>
      </c>
      <c r="M3701">
        <v>6.6916013293796102</v>
      </c>
      <c r="N3701">
        <v>1.6993194156222799</v>
      </c>
    </row>
    <row r="3702" spans="1:14" x14ac:dyDescent="0.3">
      <c r="A3702">
        <v>1685851</v>
      </c>
      <c r="B3702">
        <v>2023</v>
      </c>
      <c r="C3702">
        <v>6</v>
      </c>
      <c r="D3702">
        <v>4</v>
      </c>
      <c r="E3702">
        <v>700</v>
      </c>
      <c r="F3702">
        <v>6.4493475341796804</v>
      </c>
      <c r="G3702">
        <v>-3.71775695800781</v>
      </c>
      <c r="H3702">
        <v>7.4441789618093601</v>
      </c>
      <c r="I3702">
        <v>-1.04786945830156</v>
      </c>
      <c r="J3702">
        <f t="shared" si="58"/>
        <v>5.2353158488780265</v>
      </c>
      <c r="K3702" t="str" cm="1">
        <f t="array" ref="K3702">INDEX($P$5:$P$12,MATCH(MIN(ABS(MOD(J3702 - $Q$5:$Q$12 + PI(), 2*PI()) - PI())),ABS(MOD(J3702 - $Q$5:$Q$12 + PI(), 2*PI()) - PI()),0))</f>
        <v>NW</v>
      </c>
      <c r="L3702">
        <v>5.0160191720579297</v>
      </c>
      <c r="M3702">
        <v>6.6769348780314104</v>
      </c>
      <c r="N3702">
        <v>1.67389488220214</v>
      </c>
    </row>
    <row r="3703" spans="1:14" x14ac:dyDescent="0.3">
      <c r="A3703">
        <v>1685854</v>
      </c>
      <c r="B3703">
        <v>2023</v>
      </c>
      <c r="C3703">
        <v>6</v>
      </c>
      <c r="D3703">
        <v>4</v>
      </c>
      <c r="E3703">
        <v>800</v>
      </c>
      <c r="F3703">
        <v>5.8248919677734303</v>
      </c>
      <c r="G3703">
        <v>-4.4155761718750002</v>
      </c>
      <c r="H3703">
        <v>7.3093556053773803</v>
      </c>
      <c r="I3703">
        <v>-0.92216126041217805</v>
      </c>
      <c r="J3703">
        <f t="shared" si="58"/>
        <v>5.3610240467674082</v>
      </c>
      <c r="K3703" t="str" cm="1">
        <f t="array" ref="K3703">INDEX($P$5:$P$12,MATCH(MIN(ABS(MOD(J3703 - $Q$5:$Q$12 + PI(), 2*PI()) - PI())),ABS(MOD(J3703 - $Q$5:$Q$12 + PI(), 2*PI()) - PI()),0))</f>
        <v>NW</v>
      </c>
      <c r="L3703">
        <v>5.0496573822426498</v>
      </c>
      <c r="M3703">
        <v>6.6673694186740402</v>
      </c>
      <c r="N3703">
        <v>1.6506095462375201</v>
      </c>
    </row>
    <row r="3704" spans="1:14" x14ac:dyDescent="0.3">
      <c r="A3704">
        <v>1685858</v>
      </c>
      <c r="B3704">
        <v>2023</v>
      </c>
      <c r="C3704">
        <v>6</v>
      </c>
      <c r="D3704">
        <v>4</v>
      </c>
      <c r="E3704">
        <v>900</v>
      </c>
      <c r="F3704">
        <v>5.2058801269531196</v>
      </c>
      <c r="G3704">
        <v>-4.8095428466796797</v>
      </c>
      <c r="H3704">
        <v>7.0875165107570099</v>
      </c>
      <c r="I3704">
        <v>-0.82495022102575499</v>
      </c>
      <c r="J3704">
        <f t="shared" si="58"/>
        <v>5.4582350861538309</v>
      </c>
      <c r="K3704" t="str" cm="1">
        <f t="array" ref="K3704">INDEX($P$5:$P$12,MATCH(MIN(ABS(MOD(J3704 - $Q$5:$Q$12 + PI(), 2*PI()) - PI())),ABS(MOD(J3704 - $Q$5:$Q$12 + PI(), 2*PI()) - PI()),0))</f>
        <v>NW</v>
      </c>
      <c r="L3704">
        <v>5.0854526345476101</v>
      </c>
      <c r="M3704">
        <v>6.6589072545369401</v>
      </c>
      <c r="N3704">
        <v>1.62562529246012</v>
      </c>
    </row>
    <row r="3705" spans="1:14" x14ac:dyDescent="0.3">
      <c r="A3705">
        <v>1685862</v>
      </c>
      <c r="B3705">
        <v>2023</v>
      </c>
      <c r="C3705">
        <v>6</v>
      </c>
      <c r="D3705">
        <v>4</v>
      </c>
      <c r="E3705">
        <v>1000</v>
      </c>
      <c r="F3705">
        <v>5.1954760742187496</v>
      </c>
      <c r="G3705">
        <v>-4.5503027343750002</v>
      </c>
      <c r="H3705">
        <v>6.9063902736697402</v>
      </c>
      <c r="I3705">
        <v>-0.85150199533043003</v>
      </c>
      <c r="J3705">
        <f t="shared" si="58"/>
        <v>5.4316833118491559</v>
      </c>
      <c r="K3705" t="str" cm="1">
        <f t="array" ref="K3705">INDEX($P$5:$P$12,MATCH(MIN(ABS(MOD(J3705 - $Q$5:$Q$12 + PI(), 2*PI()) - PI())),ABS(MOD(J3705 - $Q$5:$Q$12 + PI(), 2*PI()) - PI()),0))</f>
        <v>NW</v>
      </c>
      <c r="L3705">
        <v>5.1162529802747398</v>
      </c>
      <c r="M3705">
        <v>6.6579711702134796</v>
      </c>
      <c r="N3705">
        <v>1.6003107494778099</v>
      </c>
    </row>
    <row r="3706" spans="1:14" x14ac:dyDescent="0.3">
      <c r="A3706">
        <v>1685865</v>
      </c>
      <c r="B3706">
        <v>2023</v>
      </c>
      <c r="C3706">
        <v>6</v>
      </c>
      <c r="D3706">
        <v>4</v>
      </c>
      <c r="E3706">
        <v>1100</v>
      </c>
      <c r="F3706">
        <v>4.7548358154296801</v>
      </c>
      <c r="G3706">
        <v>-4.5677239990234302</v>
      </c>
      <c r="H3706">
        <v>6.59337289730738</v>
      </c>
      <c r="I3706">
        <v>-0.805466331460304</v>
      </c>
      <c r="J3706">
        <f t="shared" si="58"/>
        <v>5.4777189757192826</v>
      </c>
      <c r="K3706" t="str" cm="1">
        <f t="array" ref="K3706">INDEX($P$5:$P$12,MATCH(MIN(ABS(MOD(J3706 - $Q$5:$Q$12 + PI(), 2*PI()) - PI())),ABS(MOD(J3706 - $Q$5:$Q$12 + PI(), 2*PI()) - PI()),0))</f>
        <v>NW</v>
      </c>
      <c r="L3706">
        <v>5.1441685899090999</v>
      </c>
      <c r="M3706">
        <v>6.66399404737684</v>
      </c>
      <c r="N3706">
        <v>1.5746382607353999</v>
      </c>
    </row>
    <row r="3707" spans="1:14" x14ac:dyDescent="0.3">
      <c r="A3707">
        <v>1685869</v>
      </c>
      <c r="B3707">
        <v>2023</v>
      </c>
      <c r="C3707">
        <v>6</v>
      </c>
      <c r="D3707">
        <v>4</v>
      </c>
      <c r="E3707">
        <v>1200</v>
      </c>
      <c r="F3707">
        <v>4.4085382080078102</v>
      </c>
      <c r="G3707">
        <v>-4.2824945068359304</v>
      </c>
      <c r="H3707">
        <v>6.1461344219390996</v>
      </c>
      <c r="I3707">
        <v>-0.79989987677637397</v>
      </c>
      <c r="J3707">
        <f t="shared" si="58"/>
        <v>5.4832854304032121</v>
      </c>
      <c r="K3707" t="str" cm="1">
        <f t="array" ref="K3707">INDEX($P$5:$P$12,MATCH(MIN(ABS(MOD(J3707 - $Q$5:$Q$12 + PI(), 2*PI()) - PI())),ABS(MOD(J3707 - $Q$5:$Q$12 + PI(), 2*PI()) - PI()),0))</f>
        <v>NW</v>
      </c>
      <c r="L3707">
        <v>5.1662981565777901</v>
      </c>
      <c r="M3707">
        <v>6.6899410883585597</v>
      </c>
      <c r="N3707">
        <v>1.5455846786498999</v>
      </c>
    </row>
    <row r="3708" spans="1:14" x14ac:dyDescent="0.3">
      <c r="A3708">
        <v>1685872</v>
      </c>
      <c r="B3708">
        <v>2023</v>
      </c>
      <c r="C3708">
        <v>6</v>
      </c>
      <c r="D3708">
        <v>4</v>
      </c>
      <c r="E3708">
        <v>1300</v>
      </c>
      <c r="F3708">
        <v>4.3258172607421796</v>
      </c>
      <c r="G3708">
        <v>-4.0231768798828096</v>
      </c>
      <c r="H3708">
        <v>5.9075076961573698</v>
      </c>
      <c r="I3708">
        <v>-0.82163102291469403</v>
      </c>
      <c r="J3708">
        <f t="shared" si="58"/>
        <v>5.4615542842648921</v>
      </c>
      <c r="K3708" t="str" cm="1">
        <f t="array" ref="K3708">INDEX($P$5:$P$12,MATCH(MIN(ABS(MOD(J3708 - $Q$5:$Q$12 + PI(), 2*PI()) - PI())),ABS(MOD(J3708 - $Q$5:$Q$12 + PI(), 2*PI()) - PI()),0))</f>
        <v>NW</v>
      </c>
      <c r="L3708">
        <v>5.1845397447804</v>
      </c>
      <c r="M3708">
        <v>6.7220660315619503</v>
      </c>
      <c r="N3708">
        <v>1.51647906833224</v>
      </c>
    </row>
    <row r="3709" spans="1:14" x14ac:dyDescent="0.3">
      <c r="A3709">
        <v>1685876</v>
      </c>
      <c r="B3709">
        <v>2023</v>
      </c>
      <c r="C3709">
        <v>6</v>
      </c>
      <c r="D3709">
        <v>4</v>
      </c>
      <c r="E3709">
        <v>1400</v>
      </c>
      <c r="F3709">
        <v>4.40285705566406</v>
      </c>
      <c r="G3709">
        <v>-3.8802569580078101</v>
      </c>
      <c r="H3709">
        <v>5.8686918740702998</v>
      </c>
      <c r="I3709">
        <v>-0.84840687275170201</v>
      </c>
      <c r="J3709">
        <f t="shared" si="58"/>
        <v>5.4347784344278844</v>
      </c>
      <c r="K3709" t="str" cm="1">
        <f t="array" ref="K3709">INDEX($P$5:$P$12,MATCH(MIN(ABS(MOD(J3709 - $Q$5:$Q$12 + PI(), 2*PI()) - PI())),ABS(MOD(J3709 - $Q$5:$Q$12 + PI(), 2*PI()) - PI()),0))</f>
        <v>NW</v>
      </c>
      <c r="L3709">
        <v>5.2021483291825703</v>
      </c>
      <c r="M3709">
        <v>6.7398102018568196</v>
      </c>
      <c r="N3709">
        <v>1.4917740292019299</v>
      </c>
    </row>
    <row r="3710" spans="1:14" x14ac:dyDescent="0.3">
      <c r="A3710">
        <v>1685880</v>
      </c>
      <c r="B3710">
        <v>2023</v>
      </c>
      <c r="C3710">
        <v>6</v>
      </c>
      <c r="D3710">
        <v>4</v>
      </c>
      <c r="E3710">
        <v>1500</v>
      </c>
      <c r="F3710">
        <v>4.4925396728515601</v>
      </c>
      <c r="G3710">
        <v>-3.8478582763671798</v>
      </c>
      <c r="H3710">
        <v>5.9151437875298196</v>
      </c>
      <c r="I3710">
        <v>-0.862541011457441</v>
      </c>
      <c r="J3710">
        <f t="shared" si="58"/>
        <v>5.4206442957221448</v>
      </c>
      <c r="K3710" t="str" cm="1">
        <f t="array" ref="K3710">INDEX($P$5:$P$12,MATCH(MIN(ABS(MOD(J3710 - $Q$5:$Q$12 + PI(), 2*PI()) - PI())),ABS(MOD(J3710 - $Q$5:$Q$12 + PI(), 2*PI()) - PI()),0))</f>
        <v>NW</v>
      </c>
      <c r="L3710">
        <v>5.2195296571717202</v>
      </c>
      <c r="M3710">
        <v>6.7486426035563101</v>
      </c>
      <c r="N3710">
        <v>1.4703783459133499</v>
      </c>
    </row>
    <row r="3711" spans="1:14" x14ac:dyDescent="0.3">
      <c r="A3711">
        <v>1685883</v>
      </c>
      <c r="B3711">
        <v>2023</v>
      </c>
      <c r="C3711">
        <v>6</v>
      </c>
      <c r="D3711">
        <v>4</v>
      </c>
      <c r="E3711">
        <v>1600</v>
      </c>
      <c r="F3711">
        <v>4.7788830566406197</v>
      </c>
      <c r="G3711">
        <v>-3.7051965332031198</v>
      </c>
      <c r="H3711">
        <v>6.0469996377300399</v>
      </c>
      <c r="I3711">
        <v>-0.91128206493392605</v>
      </c>
      <c r="J3711">
        <f t="shared" si="58"/>
        <v>5.3719032422456605</v>
      </c>
      <c r="K3711" t="str" cm="1">
        <f t="array" ref="K3711">INDEX($P$5:$P$12,MATCH(MIN(ABS(MOD(J3711 - $Q$5:$Q$12 + PI(), 2*PI()) - PI())),ABS(MOD(J3711 - $Q$5:$Q$12 + PI(), 2*PI()) - PI()),0))</f>
        <v>NW</v>
      </c>
      <c r="L3711">
        <v>5.2368101401276004</v>
      </c>
      <c r="M3711">
        <v>6.7384659449259399</v>
      </c>
      <c r="N3711">
        <v>1.4539007610744901</v>
      </c>
    </row>
    <row r="3712" spans="1:14" x14ac:dyDescent="0.3">
      <c r="A3712">
        <v>1685887</v>
      </c>
      <c r="B3712">
        <v>2023</v>
      </c>
      <c r="C3712">
        <v>6</v>
      </c>
      <c r="D3712">
        <v>4</v>
      </c>
      <c r="E3712">
        <v>1700</v>
      </c>
      <c r="F3712">
        <v>5.0835607910156204</v>
      </c>
      <c r="G3712">
        <v>-3.7619219970703099</v>
      </c>
      <c r="H3712">
        <v>6.3241321482075996</v>
      </c>
      <c r="I3712">
        <v>-0.93371493771470304</v>
      </c>
      <c r="J3712">
        <f t="shared" si="58"/>
        <v>5.3494703694648829</v>
      </c>
      <c r="K3712" t="str" cm="1">
        <f t="array" ref="K3712">INDEX($P$5:$P$12,MATCH(MIN(ABS(MOD(J3712 - $Q$5:$Q$12 + PI(), 2*PI()) - PI())),ABS(MOD(J3712 - $Q$5:$Q$12 + PI(), 2*PI()) - PI()),0))</f>
        <v>NW</v>
      </c>
      <c r="L3712">
        <v>5.2531626593969802</v>
      </c>
      <c r="M3712">
        <v>6.71650886535644</v>
      </c>
      <c r="N3712">
        <v>1.44076294369167</v>
      </c>
    </row>
    <row r="3713" spans="1:14" x14ac:dyDescent="0.3">
      <c r="A3713">
        <v>1685890</v>
      </c>
      <c r="B3713">
        <v>2023</v>
      </c>
      <c r="C3713">
        <v>6</v>
      </c>
      <c r="D3713">
        <v>4</v>
      </c>
      <c r="E3713">
        <v>1800</v>
      </c>
      <c r="F3713">
        <v>5.3765814208984297</v>
      </c>
      <c r="G3713">
        <v>-4.1633886718750004</v>
      </c>
      <c r="H3713">
        <v>6.8001053674665402</v>
      </c>
      <c r="I3713">
        <v>-0.91188865827367205</v>
      </c>
      <c r="J3713">
        <f t="shared" si="58"/>
        <v>5.371296648905914</v>
      </c>
      <c r="K3713" t="str" cm="1">
        <f t="array" ref="K3713">INDEX($P$5:$P$12,MATCH(MIN(ABS(MOD(J3713 - $Q$5:$Q$12 + PI(), 2*PI()) - PI())),ABS(MOD(J3713 - $Q$5:$Q$12 + PI(), 2*PI()) - PI()),0))</f>
        <v>NW</v>
      </c>
      <c r="L3713">
        <v>5.2706973854649197</v>
      </c>
      <c r="M3713">
        <v>6.6574516296386701</v>
      </c>
      <c r="N3713">
        <v>1.4363169140285901</v>
      </c>
    </row>
    <row r="3714" spans="1:14" x14ac:dyDescent="0.3">
      <c r="A3714">
        <v>1685894</v>
      </c>
      <c r="B3714">
        <v>2023</v>
      </c>
      <c r="C3714">
        <v>6</v>
      </c>
      <c r="D3714">
        <v>4</v>
      </c>
      <c r="E3714">
        <v>1900</v>
      </c>
      <c r="F3714">
        <v>5.2049633789062497</v>
      </c>
      <c r="G3714">
        <v>-4.5570013427734297</v>
      </c>
      <c r="H3714">
        <v>6.9179408073352304</v>
      </c>
      <c r="I3714">
        <v>-0.85167713135529799</v>
      </c>
      <c r="J3714">
        <f t="shared" si="58"/>
        <v>5.4315081758242885</v>
      </c>
      <c r="K3714" t="str" cm="1">
        <f t="array" ref="K3714">INDEX($P$5:$P$12,MATCH(MIN(ABS(MOD(J3714 - $Q$5:$Q$12 + PI(), 2*PI()) - PI())),ABS(MOD(J3714 - $Q$5:$Q$12 + PI(), 2*PI()) - PI()),0))</f>
        <v>NW</v>
      </c>
      <c r="L3714">
        <v>5.2939916412503401</v>
      </c>
      <c r="M3714">
        <v>6.5775012969970703</v>
      </c>
      <c r="N3714">
        <v>1.43806065453423</v>
      </c>
    </row>
    <row r="3715" spans="1:14" x14ac:dyDescent="0.3">
      <c r="A3715">
        <v>1685898</v>
      </c>
      <c r="B3715">
        <v>2023</v>
      </c>
      <c r="C3715">
        <v>6</v>
      </c>
      <c r="D3715">
        <v>4</v>
      </c>
      <c r="E3715">
        <v>2000</v>
      </c>
      <c r="F3715">
        <v>5.3139990234374999</v>
      </c>
      <c r="G3715">
        <v>-4.69623107910156</v>
      </c>
      <c r="H3715">
        <v>7.0917679015471196</v>
      </c>
      <c r="I3715">
        <v>-0.84703365561806399</v>
      </c>
      <c r="J3715">
        <f t="shared" ref="J3715:J3778" si="59">IF(I3715&lt;0,I3715+2*PI(),I3715)</f>
        <v>5.4361516515615218</v>
      </c>
      <c r="K3715" t="str" cm="1">
        <f t="array" ref="K3715">INDEX($P$5:$P$12,MATCH(MIN(ABS(MOD(J3715 - $Q$5:$Q$12 + PI(), 2*PI()) - PI())),ABS(MOD(J3715 - $Q$5:$Q$12 + PI(), 2*PI()) - PI()),0))</f>
        <v>NW</v>
      </c>
      <c r="L3715">
        <v>5.31784314869852</v>
      </c>
      <c r="M3715">
        <v>6.5171803368462404</v>
      </c>
      <c r="N3715">
        <v>1.4373286565144801</v>
      </c>
    </row>
    <row r="3716" spans="1:14" x14ac:dyDescent="0.3">
      <c r="A3716">
        <v>1685901</v>
      </c>
      <c r="B3716">
        <v>2023</v>
      </c>
      <c r="C3716">
        <v>6</v>
      </c>
      <c r="D3716">
        <v>4</v>
      </c>
      <c r="E3716">
        <v>2100</v>
      </c>
      <c r="F3716">
        <v>5.7538214111328099</v>
      </c>
      <c r="G3716">
        <v>-4.4846856689453096</v>
      </c>
      <c r="H3716">
        <v>7.2951262073012701</v>
      </c>
      <c r="I3716">
        <v>-0.90872618035455699</v>
      </c>
      <c r="J3716">
        <f t="shared" si="59"/>
        <v>5.3744591268250295</v>
      </c>
      <c r="K3716" t="str" cm="1">
        <f t="array" ref="K3716">INDEX($P$5:$P$12,MATCH(MIN(ABS(MOD(J3716 - $Q$5:$Q$12 + PI(), 2*PI()) - PI())),ABS(MOD(J3716 - $Q$5:$Q$12 + PI(), 2*PI()) - PI()),0))</f>
        <v>NW</v>
      </c>
      <c r="L3716">
        <v>5.3383786063200498</v>
      </c>
      <c r="M3716">
        <v>6.4596350987752196</v>
      </c>
      <c r="N3716">
        <v>1.43749862247043</v>
      </c>
    </row>
    <row r="3717" spans="1:14" x14ac:dyDescent="0.3">
      <c r="A3717">
        <v>1685905</v>
      </c>
      <c r="B3717">
        <v>2023</v>
      </c>
      <c r="C3717">
        <v>6</v>
      </c>
      <c r="D3717">
        <v>4</v>
      </c>
      <c r="E3717">
        <v>2200</v>
      </c>
      <c r="F3717">
        <v>5.6493017578125002</v>
      </c>
      <c r="G3717">
        <v>-3.72738098144531</v>
      </c>
      <c r="H3717">
        <v>6.7681592277120304</v>
      </c>
      <c r="I3717">
        <v>-0.98756613955710604</v>
      </c>
      <c r="J3717">
        <f t="shared" si="59"/>
        <v>5.2956191676224798</v>
      </c>
      <c r="K3717" t="str" cm="1">
        <f t="array" ref="K3717">INDEX($P$5:$P$12,MATCH(MIN(ABS(MOD(J3717 - $Q$5:$Q$12 + PI(), 2*PI()) - PI())),ABS(MOD(J3717 - $Q$5:$Q$12 + PI(), 2*PI()) - PI()),0))</f>
        <v>NW</v>
      </c>
      <c r="L3717">
        <v>5.3490397727958499</v>
      </c>
      <c r="M3717">
        <v>6.4668762418958803</v>
      </c>
      <c r="N3717">
        <v>1.4286225636800101</v>
      </c>
    </row>
    <row r="3718" spans="1:14" x14ac:dyDescent="0.3">
      <c r="A3718">
        <v>1685908</v>
      </c>
      <c r="B3718">
        <v>2023</v>
      </c>
      <c r="C3718">
        <v>6</v>
      </c>
      <c r="D3718">
        <v>4</v>
      </c>
      <c r="E3718">
        <v>2300</v>
      </c>
      <c r="F3718">
        <v>5.3010308837890596</v>
      </c>
      <c r="G3718">
        <v>-3.7306231689453102</v>
      </c>
      <c r="H3718">
        <v>6.4821661240326902</v>
      </c>
      <c r="I3718">
        <v>-0.95755515342362096</v>
      </c>
      <c r="J3718">
        <f t="shared" si="59"/>
        <v>5.3256301537559656</v>
      </c>
      <c r="K3718" t="str" cm="1">
        <f t="array" ref="K3718">INDEX($P$5:$P$12,MATCH(MIN(ABS(MOD(J3718 - $Q$5:$Q$12 + PI(), 2*PI()) - PI())),ABS(MOD(J3718 - $Q$5:$Q$12 + PI(), 2*PI()) - PI()),0))</f>
        <v>NW</v>
      </c>
      <c r="L3718">
        <v>5.3605924472419</v>
      </c>
      <c r="M3718">
        <v>6.4949892891777798</v>
      </c>
      <c r="N3718">
        <v>1.4093734953138499</v>
      </c>
    </row>
    <row r="3719" spans="1:14" x14ac:dyDescent="0.3">
      <c r="A3719">
        <v>1685912</v>
      </c>
      <c r="B3719">
        <v>2023</v>
      </c>
      <c r="C3719">
        <v>6</v>
      </c>
      <c r="D3719">
        <v>4</v>
      </c>
      <c r="E3719">
        <v>0</v>
      </c>
      <c r="F3719">
        <v>8.1634027099609305</v>
      </c>
      <c r="G3719">
        <v>-0.20721435546875</v>
      </c>
      <c r="H3719">
        <v>8.1660321817948898</v>
      </c>
      <c r="I3719">
        <v>-1.54541844500263</v>
      </c>
      <c r="J3719">
        <f t="shared" si="59"/>
        <v>4.7377668621769562</v>
      </c>
      <c r="K3719" t="str" cm="1">
        <f t="array" ref="K3719">INDEX($P$5:$P$12,MATCH(MIN(ABS(MOD(J3719 - $Q$5:$Q$12 + PI(), 2*PI()) - PI())),ABS(MOD(J3719 - $Q$5:$Q$12 + PI(), 2*PI()) - PI()),0))</f>
        <v>W</v>
      </c>
      <c r="L3719">
        <v>4.8731321758224002</v>
      </c>
      <c r="M3719">
        <v>6.7952359517415299</v>
      </c>
      <c r="N3719">
        <v>1.87625365787082</v>
      </c>
    </row>
    <row r="3720" spans="1:14" x14ac:dyDescent="0.3">
      <c r="A3720">
        <v>1685916</v>
      </c>
      <c r="B3720">
        <v>2023</v>
      </c>
      <c r="C3720">
        <v>6</v>
      </c>
      <c r="D3720">
        <v>4</v>
      </c>
      <c r="E3720">
        <v>100</v>
      </c>
      <c r="F3720">
        <v>7.7862646484375002</v>
      </c>
      <c r="G3720">
        <v>-0.37722656249999997</v>
      </c>
      <c r="H3720">
        <v>7.7953971710851899</v>
      </c>
      <c r="I3720">
        <v>-1.5223864852278499</v>
      </c>
      <c r="J3720">
        <f t="shared" si="59"/>
        <v>4.7607988219517363</v>
      </c>
      <c r="K3720" t="str" cm="1">
        <f t="array" ref="K3720">INDEX($P$5:$P$12,MATCH(MIN(ABS(MOD(J3720 - $Q$5:$Q$12 + PI(), 2*PI()) - PI())),ABS(MOD(J3720 - $Q$5:$Q$12 + PI(), 2*PI()) - PI()),0))</f>
        <v>W</v>
      </c>
      <c r="L3720">
        <v>4.8889534832263504</v>
      </c>
      <c r="M3720">
        <v>6.8021327124701596</v>
      </c>
      <c r="N3720">
        <v>1.8355298572116401</v>
      </c>
    </row>
    <row r="3721" spans="1:14" x14ac:dyDescent="0.3">
      <c r="A3721">
        <v>1685919</v>
      </c>
      <c r="B3721">
        <v>2023</v>
      </c>
      <c r="C3721">
        <v>6</v>
      </c>
      <c r="D3721">
        <v>4</v>
      </c>
      <c r="E3721">
        <v>200</v>
      </c>
      <c r="F3721">
        <v>7.69875366210937</v>
      </c>
      <c r="G3721">
        <v>-0.69436767578125003</v>
      </c>
      <c r="H3721">
        <v>7.7300035199870596</v>
      </c>
      <c r="I3721">
        <v>-1.4808474814124699</v>
      </c>
      <c r="J3721">
        <f t="shared" si="59"/>
        <v>4.8023378257671165</v>
      </c>
      <c r="K3721" t="str" cm="1">
        <f t="array" ref="K3721">INDEX($P$5:$P$12,MATCH(MIN(ABS(MOD(J3721 - $Q$5:$Q$12 + PI(), 2*PI()) - PI())),ABS(MOD(J3721 - $Q$5:$Q$12 + PI(), 2*PI()) - PI()),0))</f>
        <v>W</v>
      </c>
      <c r="L3721">
        <v>4.9054021130203997</v>
      </c>
      <c r="M3721">
        <v>6.80910364786783</v>
      </c>
      <c r="N3721">
        <v>1.79596392313639</v>
      </c>
    </row>
    <row r="3722" spans="1:14" x14ac:dyDescent="0.3">
      <c r="A3722">
        <v>1685923</v>
      </c>
      <c r="B3722">
        <v>2023</v>
      </c>
      <c r="C3722">
        <v>6</v>
      </c>
      <c r="D3722">
        <v>5</v>
      </c>
      <c r="E3722">
        <v>300</v>
      </c>
      <c r="F3722">
        <v>4.8577404785156197</v>
      </c>
      <c r="G3722">
        <v>-4.1432153320312501</v>
      </c>
      <c r="H3722">
        <v>6.3846594148934797</v>
      </c>
      <c r="I3722">
        <v>-0.86461529357244304</v>
      </c>
      <c r="J3722">
        <f t="shared" si="59"/>
        <v>5.4185700136071429</v>
      </c>
      <c r="K3722" t="str" cm="1">
        <f t="array" ref="K3722">INDEX($P$5:$P$12,MATCH(MIN(ABS(MOD(J3722 - $Q$5:$Q$12 + PI(), 2*PI()) - PI())),ABS(MOD(J3722 - $Q$5:$Q$12 + PI(), 2*PI()) - PI()),0))</f>
        <v>NW</v>
      </c>
      <c r="L3722">
        <v>5.3929783799007103</v>
      </c>
      <c r="M3722">
        <v>6.5534514321221202</v>
      </c>
      <c r="N3722">
        <v>1.3541774749755799</v>
      </c>
    </row>
    <row r="3723" spans="1:14" x14ac:dyDescent="0.3">
      <c r="A3723">
        <v>1685926</v>
      </c>
      <c r="B3723">
        <v>2023</v>
      </c>
      <c r="C3723">
        <v>6</v>
      </c>
      <c r="D3723">
        <v>5</v>
      </c>
      <c r="E3723">
        <v>400</v>
      </c>
      <c r="F3723">
        <v>4.6138690185546798</v>
      </c>
      <c r="G3723">
        <v>-4.0832965087890596</v>
      </c>
      <c r="H3723">
        <v>6.1612578017047497</v>
      </c>
      <c r="I3723">
        <v>-0.84632787371673102</v>
      </c>
      <c r="J3723">
        <f t="shared" si="59"/>
        <v>5.4368574334628548</v>
      </c>
      <c r="K3723" t="str" cm="1">
        <f t="array" ref="K3723">INDEX($P$5:$P$12,MATCH(MIN(ABS(MOD(J3723 - $Q$5:$Q$12 + PI(), 2*PI()) - PI())),ABS(MOD(J3723 - $Q$5:$Q$12 + PI(), 2*PI()) - PI()),0))</f>
        <v>NW</v>
      </c>
      <c r="L3723">
        <v>5.3974349728502</v>
      </c>
      <c r="M3723">
        <v>6.5965749952528201</v>
      </c>
      <c r="N3723">
        <v>1.3390391667683901</v>
      </c>
    </row>
    <row r="3724" spans="1:14" x14ac:dyDescent="0.3">
      <c r="A3724">
        <v>1685930</v>
      </c>
      <c r="B3724">
        <v>2023</v>
      </c>
      <c r="C3724">
        <v>6</v>
      </c>
      <c r="D3724">
        <v>5</v>
      </c>
      <c r="E3724">
        <v>500</v>
      </c>
      <c r="F3724">
        <v>4.4474237060546802</v>
      </c>
      <c r="G3724">
        <v>-4.0361450195312498</v>
      </c>
      <c r="H3724">
        <v>6.0058341835139002</v>
      </c>
      <c r="I3724">
        <v>-0.833839680164422</v>
      </c>
      <c r="J3724">
        <f t="shared" si="59"/>
        <v>5.4493456270151643</v>
      </c>
      <c r="K3724" t="str" cm="1">
        <f t="array" ref="K3724">INDEX($P$5:$P$12,MATCH(MIN(ABS(MOD(J3724 - $Q$5:$Q$12 + PI(), 2*PI()) - PI())),ABS(MOD(J3724 - $Q$5:$Q$12 + PI(), 2*PI()) - PI()),0))</f>
        <v>NW</v>
      </c>
      <c r="L3724">
        <v>5.3968322699048397</v>
      </c>
      <c r="M3724">
        <v>6.6494140625</v>
      </c>
      <c r="N3724">
        <v>1.3241653442382799</v>
      </c>
    </row>
    <row r="3725" spans="1:14" x14ac:dyDescent="0.3">
      <c r="A3725">
        <v>1685934</v>
      </c>
      <c r="B3725">
        <v>2023</v>
      </c>
      <c r="C3725">
        <v>6</v>
      </c>
      <c r="D3725">
        <v>5</v>
      </c>
      <c r="E3725">
        <v>600</v>
      </c>
      <c r="F3725">
        <v>3.7615045166015602</v>
      </c>
      <c r="G3725">
        <v>-4.5404870605468703</v>
      </c>
      <c r="H3725">
        <v>5.8961800324792897</v>
      </c>
      <c r="I3725">
        <v>-0.69184128290884594</v>
      </c>
      <c r="J3725">
        <f t="shared" si="59"/>
        <v>5.5913440242707404</v>
      </c>
      <c r="K3725" t="str" cm="1">
        <f t="array" ref="K3725">INDEX($P$5:$P$12,MATCH(MIN(ABS(MOD(J3725 - $Q$5:$Q$12 + PI(), 2*PI()) - PI())),ABS(MOD(J3725 - $Q$5:$Q$12 + PI(), 2*PI()) - PI()),0))</f>
        <v>NW</v>
      </c>
      <c r="L3725">
        <v>5.3940171310885496</v>
      </c>
      <c r="M3725">
        <v>6.7092326482136997</v>
      </c>
      <c r="N3725">
        <v>1.3103377024332601</v>
      </c>
    </row>
    <row r="3726" spans="1:14" x14ac:dyDescent="0.3">
      <c r="A3726">
        <v>1685937</v>
      </c>
      <c r="B3726">
        <v>2023</v>
      </c>
      <c r="C3726">
        <v>6</v>
      </c>
      <c r="D3726">
        <v>5</v>
      </c>
      <c r="E3726">
        <v>700</v>
      </c>
      <c r="F3726">
        <v>2.648720703125</v>
      </c>
      <c r="G3726">
        <v>-4.9912615966796796</v>
      </c>
      <c r="H3726">
        <v>5.6505233111325497</v>
      </c>
      <c r="I3726">
        <v>-0.48788274100228901</v>
      </c>
      <c r="J3726">
        <f t="shared" si="59"/>
        <v>5.7953025661772974</v>
      </c>
      <c r="K3726" t="str" cm="1">
        <f t="array" ref="K3726">INDEX($P$5:$P$12,MATCH(MIN(ABS(MOD(J3726 - $Q$5:$Q$12 + PI(), 2*PI()) - PI())),ABS(MOD(J3726 - $Q$5:$Q$12 + PI(), 2*PI()) - PI()),0))</f>
        <v>NW</v>
      </c>
      <c r="L3726">
        <v>5.39358297664951</v>
      </c>
      <c r="M3726">
        <v>6.7733205159505196</v>
      </c>
      <c r="N3726">
        <v>1.29809782240125</v>
      </c>
    </row>
    <row r="3727" spans="1:14" x14ac:dyDescent="0.3">
      <c r="A3727">
        <v>1685941</v>
      </c>
      <c r="B3727">
        <v>2023</v>
      </c>
      <c r="C3727">
        <v>6</v>
      </c>
      <c r="D3727">
        <v>5</v>
      </c>
      <c r="E3727">
        <v>800</v>
      </c>
      <c r="F3727">
        <v>1.6258374023437501</v>
      </c>
      <c r="G3727">
        <v>-5.2278771972656202</v>
      </c>
      <c r="H3727">
        <v>5.4748559112135302</v>
      </c>
      <c r="I3727">
        <v>-0.30151208532188301</v>
      </c>
      <c r="J3727">
        <f t="shared" si="59"/>
        <v>5.9816732218577036</v>
      </c>
      <c r="K3727" t="str" cm="1">
        <f t="array" ref="K3727">INDEX($P$5:$P$12,MATCH(MIN(ABS(MOD(J3727 - $Q$5:$Q$12 + PI(), 2*PI()) - PI())),ABS(MOD(J3727 - $Q$5:$Q$12 + PI(), 2*PI()) - PI()),0))</f>
        <v>N</v>
      </c>
      <c r="L3727">
        <v>5.3968138053212797</v>
      </c>
      <c r="M3727">
        <v>6.82742807600233</v>
      </c>
      <c r="N3727">
        <v>1.28980583614773</v>
      </c>
    </row>
    <row r="3728" spans="1:14" x14ac:dyDescent="0.3">
      <c r="A3728">
        <v>1685944</v>
      </c>
      <c r="B3728">
        <v>2023</v>
      </c>
      <c r="C3728">
        <v>6</v>
      </c>
      <c r="D3728">
        <v>5</v>
      </c>
      <c r="E3728">
        <v>900</v>
      </c>
      <c r="F3728">
        <v>0.80174194335937499</v>
      </c>
      <c r="G3728">
        <v>-5.19415283203125</v>
      </c>
      <c r="H3728">
        <v>5.2556649233222501</v>
      </c>
      <c r="I3728">
        <v>-0.15314608600024401</v>
      </c>
      <c r="J3728">
        <f t="shared" si="59"/>
        <v>6.1300392211793424</v>
      </c>
      <c r="K3728" t="str" cm="1">
        <f t="array" ref="K3728">INDEX($P$5:$P$12,MATCH(MIN(ABS(MOD(J3728 - $Q$5:$Q$12 + PI(), 2*PI()) - PI())),ABS(MOD(J3728 - $Q$5:$Q$12 + PI(), 2*PI()) - PI()),0))</f>
        <v>N</v>
      </c>
      <c r="L3728">
        <v>5.3965145843774698</v>
      </c>
      <c r="M3728">
        <v>6.86071215735541</v>
      </c>
      <c r="N3728">
        <v>1.27777322133382</v>
      </c>
    </row>
    <row r="3729" spans="1:14" x14ac:dyDescent="0.3">
      <c r="A3729">
        <v>1685948</v>
      </c>
      <c r="B3729">
        <v>2023</v>
      </c>
      <c r="C3729">
        <v>6</v>
      </c>
      <c r="D3729">
        <v>5</v>
      </c>
      <c r="E3729">
        <v>1000</v>
      </c>
      <c r="F3729">
        <v>0.21326293945312499</v>
      </c>
      <c r="G3729">
        <v>-5.0440270996093703</v>
      </c>
      <c r="H3729">
        <v>5.0485334962677904</v>
      </c>
      <c r="I3729">
        <v>-4.2255125409005299E-2</v>
      </c>
      <c r="J3729">
        <f t="shared" si="59"/>
        <v>6.2409301817705813</v>
      </c>
      <c r="K3729" t="str" cm="1">
        <f t="array" ref="K3729">INDEX($P$5:$P$12,MATCH(MIN(ABS(MOD(J3729 - $Q$5:$Q$12 + PI(), 2*PI()) - PI())),ABS(MOD(J3729 - $Q$5:$Q$12 + PI(), 2*PI()) - PI()),0))</f>
        <v>N</v>
      </c>
      <c r="L3729">
        <v>5.3810942898523404</v>
      </c>
      <c r="M3729">
        <v>6.9316817389594103</v>
      </c>
      <c r="N3729">
        <v>1.27043702867296</v>
      </c>
    </row>
    <row r="3730" spans="1:14" x14ac:dyDescent="0.3">
      <c r="A3730">
        <v>1685952</v>
      </c>
      <c r="B3730">
        <v>2023</v>
      </c>
      <c r="C3730">
        <v>6</v>
      </c>
      <c r="D3730">
        <v>5</v>
      </c>
      <c r="E3730">
        <v>1100</v>
      </c>
      <c r="F3730">
        <v>0.11122863769531199</v>
      </c>
      <c r="G3730">
        <v>-4.4616052246093698</v>
      </c>
      <c r="H3730">
        <v>4.4629914844311704</v>
      </c>
      <c r="I3730">
        <v>-2.4925020771419001E-2</v>
      </c>
      <c r="J3730">
        <f t="shared" si="59"/>
        <v>6.2582602864081673</v>
      </c>
      <c r="K3730" t="str" cm="1">
        <f t="array" ref="K3730">INDEX($P$5:$P$12,MATCH(MIN(ABS(MOD(J3730 - $Q$5:$Q$12 + PI(), 2*PI()) - PI())),ABS(MOD(J3730 - $Q$5:$Q$12 + PI(), 2*PI()) - PI()),0))</f>
        <v>N</v>
      </c>
      <c r="L3730">
        <v>5.3412027407026796</v>
      </c>
      <c r="M3730">
        <v>7.02083926730685</v>
      </c>
      <c r="N3730">
        <v>1.26252630021837</v>
      </c>
    </row>
    <row r="3731" spans="1:14" x14ac:dyDescent="0.3">
      <c r="A3731">
        <v>1685955</v>
      </c>
      <c r="B3731">
        <v>2023</v>
      </c>
      <c r="C3731">
        <v>6</v>
      </c>
      <c r="D3731">
        <v>5</v>
      </c>
      <c r="E3731">
        <v>1200</v>
      </c>
      <c r="F3731">
        <v>4.1235351562500001E-3</v>
      </c>
      <c r="G3731">
        <v>-4.2332672119140602</v>
      </c>
      <c r="H3731">
        <v>4.2332692202373297</v>
      </c>
      <c r="I3731">
        <v>-9.7407832901940804E-4</v>
      </c>
      <c r="J3731">
        <f t="shared" si="59"/>
        <v>6.2822112288505672</v>
      </c>
      <c r="K3731" t="str" cm="1">
        <f t="array" ref="K3731">INDEX($P$5:$P$12,MATCH(MIN(ABS(MOD(J3731 - $Q$5:$Q$12 + PI(), 2*PI()) - PI())),ABS(MOD(J3731 - $Q$5:$Q$12 + PI(), 2*PI()) - PI()),0))</f>
        <v>N</v>
      </c>
      <c r="L3731">
        <v>5.2857436538102904</v>
      </c>
      <c r="M3731">
        <v>7.1105895572238502</v>
      </c>
      <c r="N3731">
        <v>1.2558613883124401</v>
      </c>
    </row>
    <row r="3732" spans="1:14" x14ac:dyDescent="0.3">
      <c r="A3732">
        <v>1685959</v>
      </c>
      <c r="B3732">
        <v>2023</v>
      </c>
      <c r="C3732">
        <v>6</v>
      </c>
      <c r="D3732">
        <v>5</v>
      </c>
      <c r="E3732">
        <v>1300</v>
      </c>
      <c r="F3732">
        <v>-0.22103210449218699</v>
      </c>
      <c r="G3732">
        <v>-4.4498828125000003</v>
      </c>
      <c r="H3732">
        <v>4.45536892256961</v>
      </c>
      <c r="I3732">
        <v>4.9630653607049602E-2</v>
      </c>
      <c r="J3732">
        <f t="shared" si="59"/>
        <v>4.9630653607049602E-2</v>
      </c>
      <c r="K3732" t="str" cm="1">
        <f t="array" ref="K3732">INDEX($P$5:$P$12,MATCH(MIN(ABS(MOD(J3732 - $Q$5:$Q$12 + PI(), 2*PI()) - PI())),ABS(MOD(J3732 - $Q$5:$Q$12 + PI(), 2*PI()) - PI()),0))</f>
        <v>N</v>
      </c>
      <c r="L3732">
        <v>5.22767490577505</v>
      </c>
      <c r="M3732">
        <v>7.1796521080864801</v>
      </c>
      <c r="N3732">
        <v>1.25270048777262</v>
      </c>
    </row>
    <row r="3733" spans="1:14" x14ac:dyDescent="0.3">
      <c r="A3733">
        <v>1685962</v>
      </c>
      <c r="B3733">
        <v>2023</v>
      </c>
      <c r="C3733">
        <v>6</v>
      </c>
      <c r="D3733">
        <v>5</v>
      </c>
      <c r="E3733">
        <v>1400</v>
      </c>
      <c r="F3733">
        <v>-0.36977722167968702</v>
      </c>
      <c r="G3733">
        <v>-4.8030279541015597</v>
      </c>
      <c r="H3733">
        <v>4.8172411940398199</v>
      </c>
      <c r="I3733">
        <v>7.6836785132169599E-2</v>
      </c>
      <c r="J3733">
        <f t="shared" si="59"/>
        <v>7.6836785132169599E-2</v>
      </c>
      <c r="K3733" t="str" cm="1">
        <f t="array" ref="K3733">INDEX($P$5:$P$12,MATCH(MIN(ABS(MOD(J3733 - $Q$5:$Q$12 + PI(), 2*PI()) - PI())),ABS(MOD(J3733 - $Q$5:$Q$12 + PI(), 2*PI()) - PI()),0))</f>
        <v>N</v>
      </c>
      <c r="L3733">
        <v>5.1760678150833499</v>
      </c>
      <c r="M3733">
        <v>7.2219712999131902</v>
      </c>
      <c r="N3733">
        <v>1.25331136915418</v>
      </c>
    </row>
    <row r="3734" spans="1:14" x14ac:dyDescent="0.3">
      <c r="A3734">
        <v>1685966</v>
      </c>
      <c r="B3734">
        <v>2023</v>
      </c>
      <c r="C3734">
        <v>6</v>
      </c>
      <c r="D3734">
        <v>5</v>
      </c>
      <c r="E3734">
        <v>1500</v>
      </c>
      <c r="F3734">
        <v>-0.65712890624999998</v>
      </c>
      <c r="G3734">
        <v>-5.0758862304687504</v>
      </c>
      <c r="H3734">
        <v>5.1182457369778103</v>
      </c>
      <c r="I3734">
        <v>0.12874484758199001</v>
      </c>
      <c r="J3734">
        <f t="shared" si="59"/>
        <v>0.12874484758199001</v>
      </c>
      <c r="K3734" t="str" cm="1">
        <f t="array" ref="K3734">INDEX($P$5:$P$12,MATCH(MIN(ABS(MOD(J3734 - $Q$5:$Q$12 + PI(), 2*PI()) - PI())),ABS(MOD(J3734 - $Q$5:$Q$12 + PI(), 2*PI()) - PI()),0))</f>
        <v>N</v>
      </c>
      <c r="L3734">
        <v>5.1358325406090097</v>
      </c>
      <c r="M3734">
        <v>7.2406124538845402</v>
      </c>
      <c r="N3734">
        <v>1.25703451368543</v>
      </c>
    </row>
    <row r="3735" spans="1:14" x14ac:dyDescent="0.3">
      <c r="A3735">
        <v>1685970</v>
      </c>
      <c r="B3735">
        <v>2023</v>
      </c>
      <c r="C3735">
        <v>6</v>
      </c>
      <c r="D3735">
        <v>5</v>
      </c>
      <c r="E3735">
        <v>1600</v>
      </c>
      <c r="F3735">
        <v>-0.79236633300781201</v>
      </c>
      <c r="G3735">
        <v>-4.9379510498046804</v>
      </c>
      <c r="H3735">
        <v>5.0011203720717798</v>
      </c>
      <c r="I3735">
        <v>0.15910823105833799</v>
      </c>
      <c r="J3735">
        <f t="shared" si="59"/>
        <v>0.15910823105833799</v>
      </c>
      <c r="K3735" t="str" cm="1">
        <f t="array" ref="K3735">INDEX($P$5:$P$12,MATCH(MIN(ABS(MOD(J3735 - $Q$5:$Q$12 + PI(), 2*PI()) - PI())),ABS(MOD(J3735 - $Q$5:$Q$12 + PI(), 2*PI()) - PI()),0))</f>
        <v>N</v>
      </c>
      <c r="L3735">
        <v>5.1045459608481796</v>
      </c>
      <c r="M3735">
        <v>7.2478147082858602</v>
      </c>
      <c r="N3735">
        <v>1.26178942786322</v>
      </c>
    </row>
    <row r="3736" spans="1:14" x14ac:dyDescent="0.3">
      <c r="A3736">
        <v>1685973</v>
      </c>
      <c r="B3736">
        <v>2023</v>
      </c>
      <c r="C3736">
        <v>6</v>
      </c>
      <c r="D3736">
        <v>5</v>
      </c>
      <c r="E3736">
        <v>1700</v>
      </c>
      <c r="F3736">
        <v>-0.73676574707031195</v>
      </c>
      <c r="G3736">
        <v>-4.5525109863281203</v>
      </c>
      <c r="H3736">
        <v>4.6117437099967198</v>
      </c>
      <c r="I3736">
        <v>0.16044611349385501</v>
      </c>
      <c r="J3736">
        <f t="shared" si="59"/>
        <v>0.16044611349385501</v>
      </c>
      <c r="K3736" t="str" cm="1">
        <f t="array" ref="K3736">INDEX($P$5:$P$12,MATCH(MIN(ABS(MOD(J3736 - $Q$5:$Q$12 + PI(), 2*PI()) - PI())),ABS(MOD(J3736 - $Q$5:$Q$12 + PI(), 2*PI()) - PI()),0))</f>
        <v>N</v>
      </c>
      <c r="L3736">
        <v>5.0591169304346097</v>
      </c>
      <c r="M3736">
        <v>7.2761344909667898</v>
      </c>
      <c r="N3736">
        <v>1.26317914326985</v>
      </c>
    </row>
    <row r="3737" spans="1:14" x14ac:dyDescent="0.3">
      <c r="A3737">
        <v>1685977</v>
      </c>
      <c r="B3737">
        <v>2023</v>
      </c>
      <c r="C3737">
        <v>6</v>
      </c>
      <c r="D3737">
        <v>5</v>
      </c>
      <c r="E3737">
        <v>1800</v>
      </c>
      <c r="F3737">
        <v>-0.44562194824218698</v>
      </c>
      <c r="G3737">
        <v>-4.2054150390625002</v>
      </c>
      <c r="H3737">
        <v>4.2289590411268101</v>
      </c>
      <c r="I3737">
        <v>0.105569896619197</v>
      </c>
      <c r="J3737">
        <f t="shared" si="59"/>
        <v>0.105569896619197</v>
      </c>
      <c r="K3737" t="str" cm="1">
        <f t="array" ref="K3737">INDEX($P$5:$P$12,MATCH(MIN(ABS(MOD(J3737 - $Q$5:$Q$12 + PI(), 2*PI()) - PI())),ABS(MOD(J3737 - $Q$5:$Q$12 + PI(), 2*PI()) - PI()),0))</f>
        <v>N</v>
      </c>
      <c r="L3737">
        <v>5.0068976677803301</v>
      </c>
      <c r="M3737">
        <v>7.3145579232109901</v>
      </c>
      <c r="N3737">
        <v>1.26219293806287</v>
      </c>
    </row>
    <row r="3738" spans="1:14" x14ac:dyDescent="0.3">
      <c r="A3738">
        <v>1685980</v>
      </c>
      <c r="B3738">
        <v>2023</v>
      </c>
      <c r="C3738">
        <v>6</v>
      </c>
      <c r="D3738">
        <v>5</v>
      </c>
      <c r="E3738">
        <v>1900</v>
      </c>
      <c r="F3738">
        <v>-0.20892150878906199</v>
      </c>
      <c r="G3738">
        <v>-4.3362603759765603</v>
      </c>
      <c r="H3738">
        <v>4.3412903894002604</v>
      </c>
      <c r="I3738">
        <v>4.8142882889962699E-2</v>
      </c>
      <c r="J3738">
        <f t="shared" si="59"/>
        <v>4.8142882889962699E-2</v>
      </c>
      <c r="K3738" t="str" cm="1">
        <f t="array" ref="K3738">INDEX($P$5:$P$12,MATCH(MIN(ABS(MOD(J3738 - $Q$5:$Q$12 + PI(), 2*PI()) - PI())),ABS(MOD(J3738 - $Q$5:$Q$12 + PI(), 2*PI()) - PI()),0))</f>
        <v>N</v>
      </c>
      <c r="L3738">
        <v>4.9655459961770196</v>
      </c>
      <c r="M3738">
        <v>7.3433599472045898</v>
      </c>
      <c r="N3738">
        <v>1.26146623823377</v>
      </c>
    </row>
    <row r="3739" spans="1:14" x14ac:dyDescent="0.3">
      <c r="A3739">
        <v>1685984</v>
      </c>
      <c r="B3739">
        <v>2023</v>
      </c>
      <c r="C3739">
        <v>6</v>
      </c>
      <c r="D3739">
        <v>5</v>
      </c>
      <c r="E3739">
        <v>2000</v>
      </c>
      <c r="F3739">
        <v>0.133439331054687</v>
      </c>
      <c r="G3739">
        <v>-4.6864001464843703</v>
      </c>
      <c r="H3739">
        <v>4.6882995198729596</v>
      </c>
      <c r="I3739">
        <v>-2.8466046916682499E-2</v>
      </c>
      <c r="J3739">
        <f t="shared" si="59"/>
        <v>6.2547192602629034</v>
      </c>
      <c r="K3739" t="str" cm="1">
        <f t="array" ref="K3739">INDEX($P$5:$P$12,MATCH(MIN(ABS(MOD(J3739 - $Q$5:$Q$12 + PI(), 2*PI()) - PI())),ABS(MOD(J3739 - $Q$5:$Q$12 + PI(), 2*PI()) - PI()),0))</f>
        <v>N</v>
      </c>
      <c r="L3739">
        <v>4.94888526039749</v>
      </c>
      <c r="M3739">
        <v>7.3494247860378596</v>
      </c>
      <c r="N3739">
        <v>1.26292059156629</v>
      </c>
    </row>
    <row r="3740" spans="1:14" x14ac:dyDescent="0.3">
      <c r="A3740">
        <v>1685988</v>
      </c>
      <c r="B3740">
        <v>2023</v>
      </c>
      <c r="C3740">
        <v>6</v>
      </c>
      <c r="D3740">
        <v>5</v>
      </c>
      <c r="E3740">
        <v>2100</v>
      </c>
      <c r="F3740">
        <v>-0.11402038574218699</v>
      </c>
      <c r="G3740">
        <v>-5.0694677734375002</v>
      </c>
      <c r="H3740">
        <v>5.0707498611434296</v>
      </c>
      <c r="I3740">
        <v>2.2487797558486702E-2</v>
      </c>
      <c r="J3740">
        <f t="shared" si="59"/>
        <v>2.2487797558486702E-2</v>
      </c>
      <c r="K3740" t="str" cm="1">
        <f t="array" ref="K3740">INDEX($P$5:$P$12,MATCH(MIN(ABS(MOD(J3740 - $Q$5:$Q$12 + PI(), 2*PI()) - PI())),ABS(MOD(J3740 - $Q$5:$Q$12 + PI(), 2*PI()) - PI()),0))</f>
        <v>N</v>
      </c>
      <c r="L3740">
        <v>4.9662665883866399</v>
      </c>
      <c r="M3740">
        <v>7.3282784356011197</v>
      </c>
      <c r="N3740">
        <v>1.2673347261216901</v>
      </c>
    </row>
    <row r="3741" spans="1:14" x14ac:dyDescent="0.3">
      <c r="A3741">
        <v>1685991</v>
      </c>
      <c r="B3741">
        <v>2023</v>
      </c>
      <c r="C3741">
        <v>6</v>
      </c>
      <c r="D3741">
        <v>5</v>
      </c>
      <c r="E3741">
        <v>2200</v>
      </c>
      <c r="F3741">
        <v>-0.43670471191406202</v>
      </c>
      <c r="G3741">
        <v>-5.0470129394531202</v>
      </c>
      <c r="H3741">
        <v>5.0658711606608398</v>
      </c>
      <c r="I3741">
        <v>8.6312383166074994E-2</v>
      </c>
      <c r="J3741">
        <f t="shared" si="59"/>
        <v>8.6312383166074994E-2</v>
      </c>
      <c r="K3741" t="str" cm="1">
        <f t="array" ref="K3741">INDEX($P$5:$P$12,MATCH(MIN(ABS(MOD(J3741 - $Q$5:$Q$12 + PI(), 2*PI()) - PI())),ABS(MOD(J3741 - $Q$5:$Q$12 + PI(), 2*PI()) - PI()),0))</f>
        <v>N</v>
      </c>
      <c r="L3741">
        <v>4.9883189825650804</v>
      </c>
      <c r="M3741">
        <v>7.30191898345947</v>
      </c>
      <c r="N3741">
        <v>1.2607752482096299</v>
      </c>
    </row>
    <row r="3742" spans="1:14" x14ac:dyDescent="0.3">
      <c r="A3742">
        <v>1685995</v>
      </c>
      <c r="B3742">
        <v>2023</v>
      </c>
      <c r="C3742">
        <v>6</v>
      </c>
      <c r="D3742">
        <v>5</v>
      </c>
      <c r="E3742">
        <v>2300</v>
      </c>
      <c r="F3742">
        <v>-1.1183203125000001</v>
      </c>
      <c r="G3742">
        <v>-4.9570080566406203</v>
      </c>
      <c r="H3742">
        <v>5.08159120698922</v>
      </c>
      <c r="I3742">
        <v>0.221889161487624</v>
      </c>
      <c r="J3742">
        <f t="shared" si="59"/>
        <v>0.221889161487624</v>
      </c>
      <c r="K3742" t="str" cm="1">
        <f t="array" ref="K3742">INDEX($P$5:$P$12,MATCH(MIN(ABS(MOD(J3742 - $Q$5:$Q$12 + PI(), 2*PI()) - PI())),ABS(MOD(J3742 - $Q$5:$Q$12 + PI(), 2*PI()) - PI()),0))</f>
        <v>N</v>
      </c>
      <c r="L3742">
        <v>5.0392551933875103</v>
      </c>
      <c r="M3742">
        <v>7.2749498155381902</v>
      </c>
      <c r="N3742">
        <v>1.2634665171305299</v>
      </c>
    </row>
    <row r="3743" spans="1:14" x14ac:dyDescent="0.3">
      <c r="A3743">
        <v>1685998</v>
      </c>
      <c r="B3743">
        <v>2023</v>
      </c>
      <c r="C3743">
        <v>6</v>
      </c>
      <c r="D3743">
        <v>5</v>
      </c>
      <c r="E3743">
        <v>0</v>
      </c>
      <c r="F3743">
        <v>5.1414270019531196</v>
      </c>
      <c r="G3743">
        <v>-3.91021728515625</v>
      </c>
      <c r="H3743">
        <v>6.4594172208913196</v>
      </c>
      <c r="I3743">
        <v>-0.92058904774526495</v>
      </c>
      <c r="J3743">
        <f t="shared" si="59"/>
        <v>5.3625962594343211</v>
      </c>
      <c r="K3743" t="str" cm="1">
        <f t="array" ref="K3743">INDEX($P$5:$P$12,MATCH(MIN(ABS(MOD(J3743 - $Q$5:$Q$12 + PI(), 2*PI()) - PI())),ABS(MOD(J3743 - $Q$5:$Q$12 + PI(), 2*PI()) - PI()),0))</f>
        <v>NW</v>
      </c>
      <c r="L3743">
        <v>5.3727809661935497</v>
      </c>
      <c r="M3743">
        <v>6.5182824664645702</v>
      </c>
      <c r="N3743">
        <v>1.39186011420355</v>
      </c>
    </row>
    <row r="3744" spans="1:14" x14ac:dyDescent="0.3">
      <c r="A3744">
        <v>1686002</v>
      </c>
      <c r="B3744">
        <v>2023</v>
      </c>
      <c r="C3744">
        <v>6</v>
      </c>
      <c r="D3744">
        <v>5</v>
      </c>
      <c r="E3744">
        <v>100</v>
      </c>
      <c r="F3744">
        <v>5.1756610107421803</v>
      </c>
      <c r="G3744">
        <v>-3.97925720214843</v>
      </c>
      <c r="H3744">
        <v>6.5285492093547797</v>
      </c>
      <c r="I3744">
        <v>-0.91534600705014901</v>
      </c>
      <c r="J3744">
        <f t="shared" si="59"/>
        <v>5.3678393001294369</v>
      </c>
      <c r="K3744" t="str" cm="1">
        <f t="array" ref="K3744">INDEX($P$5:$P$12,MATCH(MIN(ABS(MOD(J3744 - $Q$5:$Q$12 + PI(), 2*PI()) - PI())),ABS(MOD(J3744 - $Q$5:$Q$12 + PI(), 2*PI()) - PI()),0))</f>
        <v>NW</v>
      </c>
      <c r="L3744">
        <v>5.3826420007151796</v>
      </c>
      <c r="M3744">
        <v>6.5329416063096701</v>
      </c>
      <c r="N3744">
        <v>1.3770153257581901</v>
      </c>
    </row>
    <row r="3745" spans="1:14" x14ac:dyDescent="0.3">
      <c r="A3745">
        <v>1686006</v>
      </c>
      <c r="B3745">
        <v>2023</v>
      </c>
      <c r="C3745">
        <v>6</v>
      </c>
      <c r="D3745">
        <v>5</v>
      </c>
      <c r="E3745">
        <v>200</v>
      </c>
      <c r="F3745">
        <v>5.3201153564453101</v>
      </c>
      <c r="G3745">
        <v>-3.9196215820312501</v>
      </c>
      <c r="H3745">
        <v>6.6081056856114504</v>
      </c>
      <c r="I3745">
        <v>-0.93582604887439902</v>
      </c>
      <c r="J3745">
        <f t="shared" si="59"/>
        <v>5.347359258305187</v>
      </c>
      <c r="K3745" t="str" cm="1">
        <f t="array" ref="K3745">INDEX($P$5:$P$12,MATCH(MIN(ABS(MOD(J3745 - $Q$5:$Q$12 + PI(), 2*PI()) - PI())),ABS(MOD(J3745 - $Q$5:$Q$12 + PI(), 2*PI()) - PI()),0))</f>
        <v>NW</v>
      </c>
      <c r="L3745">
        <v>5.3880686944777496</v>
      </c>
      <c r="M3745">
        <v>6.5380931430392799</v>
      </c>
      <c r="N3745">
        <v>1.36568323771158</v>
      </c>
    </row>
    <row r="3746" spans="1:14" x14ac:dyDescent="0.3">
      <c r="A3746">
        <v>1686009</v>
      </c>
      <c r="B3746">
        <v>2023</v>
      </c>
      <c r="C3746">
        <v>6</v>
      </c>
      <c r="D3746">
        <v>6</v>
      </c>
      <c r="E3746">
        <v>300</v>
      </c>
      <c r="F3746">
        <v>-1.2101867675781199</v>
      </c>
      <c r="G3746">
        <v>-3.3533435058593701</v>
      </c>
      <c r="H3746">
        <v>3.56503361564942</v>
      </c>
      <c r="I3746">
        <v>0.34634288498789301</v>
      </c>
      <c r="J3746">
        <f t="shared" si="59"/>
        <v>0.34634288498789301</v>
      </c>
      <c r="K3746" t="str" cm="1">
        <f t="array" ref="K3746">INDEX($P$5:$P$12,MATCH(MIN(ABS(MOD(J3746 - $Q$5:$Q$12 + PI(), 2*PI()) - PI())),ABS(MOD(J3746 - $Q$5:$Q$12 + PI(), 2*PI()) - PI()),0))</f>
        <v>N</v>
      </c>
      <c r="L3746">
        <v>5.1984573062744399</v>
      </c>
      <c r="M3746">
        <v>7.3541148503621399</v>
      </c>
      <c r="N3746">
        <v>1.25866444905598</v>
      </c>
    </row>
    <row r="3747" spans="1:14" x14ac:dyDescent="0.3">
      <c r="A3747">
        <v>1686013</v>
      </c>
      <c r="B3747">
        <v>2023</v>
      </c>
      <c r="C3747">
        <v>6</v>
      </c>
      <c r="D3747">
        <v>6</v>
      </c>
      <c r="E3747">
        <v>400</v>
      </c>
      <c r="F3747">
        <v>-1.10628845214843</v>
      </c>
      <c r="G3747">
        <v>-3.0994409179687499</v>
      </c>
      <c r="H3747">
        <v>3.2909585447610699</v>
      </c>
      <c r="I3747">
        <v>0.342836581828389</v>
      </c>
      <c r="J3747">
        <f t="shared" si="59"/>
        <v>0.342836581828389</v>
      </c>
      <c r="K3747" t="str" cm="1">
        <f t="array" ref="K3747">INDEX($P$5:$P$12,MATCH(MIN(ABS(MOD(J3747 - $Q$5:$Q$12 + PI(), 2*PI()) - PI())),ABS(MOD(J3747 - $Q$5:$Q$12 + PI(), 2*PI()) - PI()),0))</f>
        <v>N</v>
      </c>
      <c r="L3747">
        <v>5.2403846941240602</v>
      </c>
      <c r="M3747">
        <v>7.39137363433837</v>
      </c>
      <c r="N3747">
        <v>1.26101228925916</v>
      </c>
    </row>
    <row r="3748" spans="1:14" x14ac:dyDescent="0.3">
      <c r="A3748">
        <v>1686016</v>
      </c>
      <c r="B3748">
        <v>2023</v>
      </c>
      <c r="C3748">
        <v>6</v>
      </c>
      <c r="D3748">
        <v>6</v>
      </c>
      <c r="E3748">
        <v>500</v>
      </c>
      <c r="F3748">
        <v>-1.0872845458984299</v>
      </c>
      <c r="G3748">
        <v>-2.86450256347656</v>
      </c>
      <c r="H3748">
        <v>3.0639129589323102</v>
      </c>
      <c r="I3748">
        <v>0.362772833196566</v>
      </c>
      <c r="J3748">
        <f t="shared" si="59"/>
        <v>0.362772833196566</v>
      </c>
      <c r="K3748" t="str" cm="1">
        <f t="array" ref="K3748">INDEX($P$5:$P$12,MATCH(MIN(ABS(MOD(J3748 - $Q$5:$Q$12 + PI(), 2*PI()) - PI())),ABS(MOD(J3748 - $Q$5:$Q$12 + PI(), 2*PI()) - PI()),0))</f>
        <v>N</v>
      </c>
      <c r="L3748">
        <v>5.2819139098000401</v>
      </c>
      <c r="M3748">
        <v>7.4292578167385503</v>
      </c>
      <c r="N3748">
        <v>1.2660968568589901</v>
      </c>
    </row>
    <row r="3749" spans="1:14" x14ac:dyDescent="0.3">
      <c r="A3749">
        <v>1686020</v>
      </c>
      <c r="B3749">
        <v>2023</v>
      </c>
      <c r="C3749">
        <v>6</v>
      </c>
      <c r="D3749">
        <v>6</v>
      </c>
      <c r="E3749">
        <v>600</v>
      </c>
      <c r="F3749">
        <v>-1.2903820800781201</v>
      </c>
      <c r="G3749">
        <v>-2.65214477539062</v>
      </c>
      <c r="H3749">
        <v>2.9493995697800099</v>
      </c>
      <c r="I3749">
        <v>0.45282404843437202</v>
      </c>
      <c r="J3749">
        <f t="shared" si="59"/>
        <v>0.45282404843437202</v>
      </c>
      <c r="K3749" t="str" cm="1">
        <f t="array" ref="K3749">INDEX($P$5:$P$12,MATCH(MIN(ABS(MOD(J3749 - $Q$5:$Q$12 + PI(), 2*PI()) - PI())),ABS(MOD(J3749 - $Q$5:$Q$12 + PI(), 2*PI()) - PI()),0))</f>
        <v>NE</v>
      </c>
      <c r="L3749">
        <v>5.3196261646390104</v>
      </c>
      <c r="M3749">
        <v>7.4680938720703098</v>
      </c>
      <c r="N3749">
        <v>1.2738966412014401</v>
      </c>
    </row>
    <row r="3750" spans="1:14" x14ac:dyDescent="0.3">
      <c r="A3750">
        <v>1686024</v>
      </c>
      <c r="B3750">
        <v>2023</v>
      </c>
      <c r="C3750">
        <v>6</v>
      </c>
      <c r="D3750">
        <v>6</v>
      </c>
      <c r="E3750">
        <v>700</v>
      </c>
      <c r="F3750">
        <v>-1.7481604003906199</v>
      </c>
      <c r="G3750">
        <v>-2.2792761230468699</v>
      </c>
      <c r="H3750">
        <v>2.8724840174638899</v>
      </c>
      <c r="I3750">
        <v>0.65428036671371004</v>
      </c>
      <c r="J3750">
        <f t="shared" si="59"/>
        <v>0.65428036671371004</v>
      </c>
      <c r="K3750" t="str" cm="1">
        <f t="array" ref="K3750">INDEX($P$5:$P$12,MATCH(MIN(ABS(MOD(J3750 - $Q$5:$Q$12 + PI(), 2*PI()) - PI())),ABS(MOD(J3750 - $Q$5:$Q$12 + PI(), 2*PI()) - PI()),0))</f>
        <v>NE</v>
      </c>
      <c r="L3750">
        <v>5.3527857160038002</v>
      </c>
      <c r="M3750">
        <v>7.50600867801242</v>
      </c>
      <c r="N3750">
        <v>1.2842304441663901</v>
      </c>
    </row>
    <row r="3751" spans="1:14" x14ac:dyDescent="0.3">
      <c r="A3751">
        <v>1686027</v>
      </c>
      <c r="B3751">
        <v>2023</v>
      </c>
      <c r="C3751">
        <v>6</v>
      </c>
      <c r="D3751">
        <v>6</v>
      </c>
      <c r="E3751">
        <v>800</v>
      </c>
      <c r="F3751">
        <v>-2.00348510742187</v>
      </c>
      <c r="G3751">
        <v>-2.00273010253906</v>
      </c>
      <c r="H3751">
        <v>2.8328219921621201</v>
      </c>
      <c r="I3751">
        <v>0.78558662178879901</v>
      </c>
      <c r="J3751">
        <f t="shared" si="59"/>
        <v>0.78558662178879901</v>
      </c>
      <c r="K3751" t="str" cm="1">
        <f t="array" ref="K3751">INDEX($P$5:$P$12,MATCH(MIN(ABS(MOD(J3751 - $Q$5:$Q$12 + PI(), 2*PI()) - PI())),ABS(MOD(J3751 - $Q$5:$Q$12 + PI(), 2*PI()) - PI()),0))</f>
        <v>NE</v>
      </c>
      <c r="L3751">
        <v>5.3812746746301698</v>
      </c>
      <c r="M3751">
        <v>7.5423297882079998</v>
      </c>
      <c r="N3751">
        <v>1.2969511879814899</v>
      </c>
    </row>
    <row r="3752" spans="1:14" x14ac:dyDescent="0.3">
      <c r="A3752">
        <v>1686031</v>
      </c>
      <c r="B3752">
        <v>2023</v>
      </c>
      <c r="C3752">
        <v>6</v>
      </c>
      <c r="D3752">
        <v>6</v>
      </c>
      <c r="E3752">
        <v>900</v>
      </c>
      <c r="F3752">
        <v>-1.95765197753906</v>
      </c>
      <c r="G3752">
        <v>-1.7345922851562501</v>
      </c>
      <c r="H3752">
        <v>2.6155710009262099</v>
      </c>
      <c r="I3752">
        <v>0.84573786457754196</v>
      </c>
      <c r="J3752">
        <f t="shared" si="59"/>
        <v>0.84573786457754196</v>
      </c>
      <c r="K3752" t="str" cm="1">
        <f t="array" ref="K3752">INDEX($P$5:$P$12,MATCH(MIN(ABS(MOD(J3752 - $Q$5:$Q$12 + PI(), 2*PI()) - PI())),ABS(MOD(J3752 - $Q$5:$Q$12 + PI(), 2*PI()) - PI()),0))</f>
        <v>NE</v>
      </c>
      <c r="L3752">
        <v>5.3996516697788701</v>
      </c>
      <c r="M3752">
        <v>7.33339299096001</v>
      </c>
      <c r="N3752">
        <v>1.23277759552001</v>
      </c>
    </row>
    <row r="3753" spans="1:14" x14ac:dyDescent="0.3">
      <c r="A3753">
        <v>1686034</v>
      </c>
      <c r="B3753">
        <v>2023</v>
      </c>
      <c r="C3753">
        <v>6</v>
      </c>
      <c r="D3753">
        <v>6</v>
      </c>
      <c r="E3753">
        <v>1000</v>
      </c>
      <c r="F3753">
        <v>-1.78348205566406</v>
      </c>
      <c r="G3753">
        <v>-1.0330114746093699</v>
      </c>
      <c r="H3753">
        <v>2.0610485073258999</v>
      </c>
      <c r="I3753">
        <v>1.0458035265043699</v>
      </c>
      <c r="J3753">
        <f t="shared" si="59"/>
        <v>1.0458035265043699</v>
      </c>
      <c r="K3753" t="str" cm="1">
        <f t="array" ref="K3753">INDEX($P$5:$P$12,MATCH(MIN(ABS(MOD(J3753 - $Q$5:$Q$12 + PI(), 2*PI()) - PI())),ABS(MOD(J3753 - $Q$5:$Q$12 + PI(), 2*PI()) - PI()),0))</f>
        <v>NE</v>
      </c>
      <c r="L3753">
        <v>5.4584665763701903</v>
      </c>
      <c r="M3753">
        <v>7.3781590991549999</v>
      </c>
      <c r="N3753">
        <v>1.2476281060112799</v>
      </c>
    </row>
    <row r="3754" spans="1:14" x14ac:dyDescent="0.3">
      <c r="A3754">
        <v>1686038</v>
      </c>
      <c r="B3754">
        <v>2023</v>
      </c>
      <c r="C3754">
        <v>6</v>
      </c>
      <c r="D3754">
        <v>6</v>
      </c>
      <c r="E3754">
        <v>1100</v>
      </c>
      <c r="F3754">
        <v>-1.6015606689453099</v>
      </c>
      <c r="G3754">
        <v>-0.88582824707031205</v>
      </c>
      <c r="H3754">
        <v>1.83021535880896</v>
      </c>
      <c r="I3754">
        <v>1.0655737831488199</v>
      </c>
      <c r="J3754">
        <f t="shared" si="59"/>
        <v>1.0655737831488199</v>
      </c>
      <c r="K3754" t="str" cm="1">
        <f t="array" ref="K3754">INDEX($P$5:$P$12,MATCH(MIN(ABS(MOD(J3754 - $Q$5:$Q$12 + PI(), 2*PI()) - PI())),ABS(MOD(J3754 - $Q$5:$Q$12 + PI(), 2*PI()) - PI()),0))</f>
        <v>NE</v>
      </c>
      <c r="L3754">
        <v>4.8049647486748501</v>
      </c>
      <c r="M3754">
        <v>7.42196771833631</v>
      </c>
      <c r="N3754">
        <v>1.2663681242200999</v>
      </c>
    </row>
    <row r="3755" spans="1:14" x14ac:dyDescent="0.3">
      <c r="A3755">
        <v>1686042</v>
      </c>
      <c r="B3755">
        <v>2023</v>
      </c>
      <c r="C3755">
        <v>6</v>
      </c>
      <c r="D3755">
        <v>6</v>
      </c>
      <c r="E3755">
        <v>1200</v>
      </c>
      <c r="F3755">
        <v>-1.8965917968749999</v>
      </c>
      <c r="G3755">
        <v>-0.59968994140624998</v>
      </c>
      <c r="H3755">
        <v>1.9891426469203599</v>
      </c>
      <c r="I3755">
        <v>1.2645501361399001</v>
      </c>
      <c r="J3755">
        <f t="shared" si="59"/>
        <v>1.2645501361399001</v>
      </c>
      <c r="K3755" t="str" cm="1">
        <f t="array" ref="K3755">INDEX($P$5:$P$12,MATCH(MIN(ABS(MOD(J3755 - $Q$5:$Q$12 + PI(), 2*PI()) - PI())),ABS(MOD(J3755 - $Q$5:$Q$12 + PI(), 2*PI()) - PI()),0))</f>
        <v>E</v>
      </c>
      <c r="L3755">
        <v>4.8429453502831503</v>
      </c>
      <c r="M3755">
        <v>7.4678372277153802</v>
      </c>
      <c r="N3755">
        <v>1.2869896358913799</v>
      </c>
    </row>
    <row r="3756" spans="1:14" x14ac:dyDescent="0.3">
      <c r="A3756">
        <v>1686045</v>
      </c>
      <c r="B3756">
        <v>2023</v>
      </c>
      <c r="C3756">
        <v>6</v>
      </c>
      <c r="D3756">
        <v>6</v>
      </c>
      <c r="E3756">
        <v>1300</v>
      </c>
      <c r="F3756">
        <v>-1.8790722656250001</v>
      </c>
      <c r="G3756">
        <v>-0.15880249023437501</v>
      </c>
      <c r="H3756">
        <v>1.88577061445598</v>
      </c>
      <c r="I3756">
        <v>1.48648555151183</v>
      </c>
      <c r="J3756">
        <f t="shared" si="59"/>
        <v>1.48648555151183</v>
      </c>
      <c r="K3756" t="str" cm="1">
        <f t="array" ref="K3756">INDEX($P$5:$P$12,MATCH(MIN(ABS(MOD(J3756 - $Q$5:$Q$12 + PI(), 2*PI()) - PI())),ABS(MOD(J3756 - $Q$5:$Q$12 + PI(), 2*PI()) - PI()),0))</f>
        <v>E</v>
      </c>
      <c r="L3756">
        <v>4.8764433154457896</v>
      </c>
      <c r="M3756">
        <v>7.5156324174669003</v>
      </c>
      <c r="N3756">
        <v>1.3081083297729399</v>
      </c>
    </row>
    <row r="3757" spans="1:14" x14ac:dyDescent="0.3">
      <c r="A3757">
        <v>1686049</v>
      </c>
      <c r="B3757">
        <v>2023</v>
      </c>
      <c r="C3757">
        <v>6</v>
      </c>
      <c r="D3757">
        <v>6</v>
      </c>
      <c r="E3757">
        <v>1400</v>
      </c>
      <c r="F3757">
        <v>-1.45821594238281</v>
      </c>
      <c r="G3757">
        <v>0.34567626953125002</v>
      </c>
      <c r="H3757">
        <v>1.49862797849781</v>
      </c>
      <c r="I3757">
        <v>1.8035541247057201</v>
      </c>
      <c r="J3757">
        <f t="shared" si="59"/>
        <v>1.8035541247057201</v>
      </c>
      <c r="K3757" t="str" cm="1">
        <f t="array" ref="K3757">INDEX($P$5:$P$12,MATCH(MIN(ABS(MOD(J3757 - $Q$5:$Q$12 + PI(), 2*PI()) - PI())),ABS(MOD(J3757 - $Q$5:$Q$12 + PI(), 2*PI()) - PI()),0))</f>
        <v>E</v>
      </c>
      <c r="L3757">
        <v>4.9046482849302597</v>
      </c>
      <c r="M3757">
        <v>7.5624189376831001</v>
      </c>
      <c r="N3757">
        <v>1.3288540310329799</v>
      </c>
    </row>
    <row r="3758" spans="1:14" x14ac:dyDescent="0.3">
      <c r="A3758">
        <v>1686052</v>
      </c>
      <c r="B3758">
        <v>2023</v>
      </c>
      <c r="C3758">
        <v>6</v>
      </c>
      <c r="D3758">
        <v>6</v>
      </c>
      <c r="E3758">
        <v>1500</v>
      </c>
      <c r="F3758">
        <v>-0.99391784667968697</v>
      </c>
      <c r="G3758">
        <v>0.71976135253906204</v>
      </c>
      <c r="H3758">
        <v>1.2271630252567201</v>
      </c>
      <c r="I3758">
        <v>2.19755753635555</v>
      </c>
      <c r="J3758">
        <f t="shared" si="59"/>
        <v>2.19755753635555</v>
      </c>
      <c r="K3758" t="str" cm="1">
        <f t="array" ref="K3758">INDEX($P$5:$P$12,MATCH(MIN(ABS(MOD(J3758 - $Q$5:$Q$12 + PI(), 2*PI()) - PI())),ABS(MOD(J3758 - $Q$5:$Q$12 + PI(), 2*PI()) - PI()),0))</f>
        <v>SE</v>
      </c>
      <c r="L3758">
        <v>4.9296790678503903</v>
      </c>
      <c r="M3758">
        <v>7.6053553687201596</v>
      </c>
      <c r="N3758">
        <v>1.34853574964735</v>
      </c>
    </row>
    <row r="3759" spans="1:14" x14ac:dyDescent="0.3">
      <c r="A3759">
        <v>1686056</v>
      </c>
      <c r="B3759">
        <v>2023</v>
      </c>
      <c r="C3759">
        <v>6</v>
      </c>
      <c r="D3759">
        <v>6</v>
      </c>
      <c r="E3759">
        <v>1600</v>
      </c>
      <c r="F3759">
        <v>-0.479054565429687</v>
      </c>
      <c r="G3759">
        <v>0.91277770996093699</v>
      </c>
      <c r="H3759">
        <v>1.03085228062053</v>
      </c>
      <c r="I3759">
        <v>2.6582776925281002</v>
      </c>
      <c r="J3759">
        <f t="shared" si="59"/>
        <v>2.6582776925281002</v>
      </c>
      <c r="K3759" t="str" cm="1">
        <f t="array" ref="K3759">INDEX($P$5:$P$12,MATCH(MIN(ABS(MOD(J3759 - $Q$5:$Q$12 + PI(), 2*PI()) - PI())),ABS(MOD(J3759 - $Q$5:$Q$12 + PI(), 2*PI()) - PI()),0))</f>
        <v>SE</v>
      </c>
      <c r="L3759">
        <v>4.9527739490398703</v>
      </c>
      <c r="M3759">
        <v>7.6448612213134703</v>
      </c>
      <c r="N3759">
        <v>1.36661010318332</v>
      </c>
    </row>
    <row r="3760" spans="1:14" x14ac:dyDescent="0.3">
      <c r="A3760">
        <v>1686060</v>
      </c>
      <c r="B3760">
        <v>2023</v>
      </c>
      <c r="C3760">
        <v>6</v>
      </c>
      <c r="D3760">
        <v>6</v>
      </c>
      <c r="E3760">
        <v>1700</v>
      </c>
      <c r="F3760">
        <v>-0.27617187500000001</v>
      </c>
      <c r="G3760">
        <v>1.12659301757812</v>
      </c>
      <c r="H3760">
        <v>1.1599494522593601</v>
      </c>
      <c r="I3760">
        <v>2.9011942650288698</v>
      </c>
      <c r="J3760">
        <f t="shared" si="59"/>
        <v>2.9011942650288698</v>
      </c>
      <c r="K3760" t="str" cm="1">
        <f t="array" ref="K3760">INDEX($P$5:$P$12,MATCH(MIN(ABS(MOD(J3760 - $Q$5:$Q$12 + PI(), 2*PI()) - PI())),ABS(MOD(J3760 - $Q$5:$Q$12 + PI(), 2*PI()) - PI()),0))</f>
        <v>S</v>
      </c>
      <c r="L3760">
        <v>4.9752714739497499</v>
      </c>
      <c r="M3760">
        <v>7.6781365076700796</v>
      </c>
      <c r="N3760">
        <v>1.38269572787814</v>
      </c>
    </row>
    <row r="3761" spans="1:14" x14ac:dyDescent="0.3">
      <c r="A3761">
        <v>1686063</v>
      </c>
      <c r="B3761">
        <v>2023</v>
      </c>
      <c r="C3761">
        <v>6</v>
      </c>
      <c r="D3761">
        <v>6</v>
      </c>
      <c r="E3761">
        <v>1800</v>
      </c>
      <c r="F3761">
        <v>-0.37665405273437502</v>
      </c>
      <c r="G3761">
        <v>1.2498931884765601</v>
      </c>
      <c r="H3761">
        <v>1.30541229427385</v>
      </c>
      <c r="I3761">
        <v>2.8488987115298201</v>
      </c>
      <c r="J3761">
        <f t="shared" si="59"/>
        <v>2.8488987115298201</v>
      </c>
      <c r="K3761" t="str" cm="1">
        <f t="array" ref="K3761">INDEX($P$5:$P$12,MATCH(MIN(ABS(MOD(J3761 - $Q$5:$Q$12 + PI(), 2*PI()) - PI())),ABS(MOD(J3761 - $Q$5:$Q$12 + PI(), 2*PI()) - PI()),0))</f>
        <v>S</v>
      </c>
      <c r="L3761">
        <v>4.9985066907827598</v>
      </c>
      <c r="M3761">
        <v>7.7073764801025302</v>
      </c>
      <c r="N3761">
        <v>1.3966418372260101</v>
      </c>
    </row>
    <row r="3762" spans="1:14" x14ac:dyDescent="0.3">
      <c r="A3762">
        <v>1686067</v>
      </c>
      <c r="B3762">
        <v>2023</v>
      </c>
      <c r="C3762">
        <v>6</v>
      </c>
      <c r="D3762">
        <v>6</v>
      </c>
      <c r="E3762">
        <v>1900</v>
      </c>
      <c r="F3762">
        <v>-0.47870788574218698</v>
      </c>
      <c r="G3762">
        <v>1.3072753906250001</v>
      </c>
      <c r="H3762">
        <v>1.3921674420864401</v>
      </c>
      <c r="I3762">
        <v>2.7905703194149001</v>
      </c>
      <c r="J3762">
        <f t="shared" si="59"/>
        <v>2.7905703194149001</v>
      </c>
      <c r="K3762" t="str" cm="1">
        <f t="array" ref="K3762">INDEX($P$5:$P$12,MATCH(MIN(ABS(MOD(J3762 - $Q$5:$Q$12 + PI(), 2*PI()) - PI())),ABS(MOD(J3762 - $Q$5:$Q$12 + PI(), 2*PI()) - PI()),0))</f>
        <v>S</v>
      </c>
      <c r="L3762">
        <v>5.02293951636263</v>
      </c>
      <c r="M3762">
        <v>7.7335883246527697</v>
      </c>
      <c r="N3762">
        <v>1.40797000461154</v>
      </c>
    </row>
    <row r="3763" spans="1:14" x14ac:dyDescent="0.3">
      <c r="A3763">
        <v>1686070</v>
      </c>
      <c r="B3763">
        <v>2023</v>
      </c>
      <c r="C3763">
        <v>6</v>
      </c>
      <c r="D3763">
        <v>6</v>
      </c>
      <c r="E3763">
        <v>2000</v>
      </c>
      <c r="F3763">
        <v>-0.12838439941406199</v>
      </c>
      <c r="G3763">
        <v>1.3130285644531201</v>
      </c>
      <c r="H3763">
        <v>1.3192901747086301</v>
      </c>
      <c r="I3763">
        <v>3.0441251663046001</v>
      </c>
      <c r="J3763">
        <f t="shared" si="59"/>
        <v>3.0441251663046001</v>
      </c>
      <c r="K3763" t="str" cm="1">
        <f t="array" ref="K3763">INDEX($P$5:$P$12,MATCH(MIN(ABS(MOD(J3763 - $Q$5:$Q$12 + PI(), 2*PI()) - PI())),ABS(MOD(J3763 - $Q$5:$Q$12 + PI(), 2*PI()) - PI()),0))</f>
        <v>S</v>
      </c>
      <c r="L3763">
        <v>5.04776524697533</v>
      </c>
      <c r="M3763">
        <v>7.7551681730482303</v>
      </c>
      <c r="N3763">
        <v>1.4170943366156601</v>
      </c>
    </row>
    <row r="3764" spans="1:14" x14ac:dyDescent="0.3">
      <c r="A3764">
        <v>1686074</v>
      </c>
      <c r="B3764">
        <v>2023</v>
      </c>
      <c r="C3764">
        <v>6</v>
      </c>
      <c r="D3764">
        <v>6</v>
      </c>
      <c r="E3764">
        <v>2100</v>
      </c>
      <c r="F3764">
        <v>6.1277465820312502E-2</v>
      </c>
      <c r="G3764">
        <v>1.1800079345703101</v>
      </c>
      <c r="H3764">
        <v>1.18159792377367</v>
      </c>
      <c r="I3764">
        <v>-3.0897095511299599</v>
      </c>
      <c r="J3764">
        <f t="shared" si="59"/>
        <v>3.1934757560496263</v>
      </c>
      <c r="K3764" t="str" cm="1">
        <f t="array" ref="K3764">INDEX($P$5:$P$12,MATCH(MIN(ABS(MOD(J3764 - $Q$5:$Q$12 + PI(), 2*PI()) - PI())),ABS(MOD(J3764 - $Q$5:$Q$12 + PI(), 2*PI()) - PI()),0))</f>
        <v>S</v>
      </c>
      <c r="L3764">
        <v>5.0725379381457296</v>
      </c>
      <c r="M3764">
        <v>7.7869265874226796</v>
      </c>
      <c r="N3764">
        <v>1.4281605614556201</v>
      </c>
    </row>
    <row r="3765" spans="1:14" x14ac:dyDescent="0.3">
      <c r="A3765">
        <v>1686078</v>
      </c>
      <c r="B3765">
        <v>2023</v>
      </c>
      <c r="C3765">
        <v>6</v>
      </c>
      <c r="D3765">
        <v>6</v>
      </c>
      <c r="E3765">
        <v>2200</v>
      </c>
      <c r="F3765">
        <v>-0.570299682617187</v>
      </c>
      <c r="G3765">
        <v>1.96751342773437</v>
      </c>
      <c r="H3765">
        <v>2.0484996500630199</v>
      </c>
      <c r="I3765">
        <v>2.85946613853325</v>
      </c>
      <c r="J3765">
        <f t="shared" si="59"/>
        <v>2.85946613853325</v>
      </c>
      <c r="K3765" t="str" cm="1">
        <f t="array" ref="K3765">INDEX($P$5:$P$12,MATCH(MIN(ABS(MOD(J3765 - $Q$5:$Q$12 + PI(), 2*PI()) - PI())),ABS(MOD(J3765 - $Q$5:$Q$12 + PI(), 2*PI()) - PI()),0))</f>
        <v>S</v>
      </c>
      <c r="L3765">
        <v>5.0994048115875703</v>
      </c>
      <c r="M3765">
        <v>7.80671882629394</v>
      </c>
      <c r="N3765">
        <v>1.4321010377671901</v>
      </c>
    </row>
    <row r="3766" spans="1:14" x14ac:dyDescent="0.3">
      <c r="A3766">
        <v>1686081</v>
      </c>
      <c r="B3766">
        <v>2023</v>
      </c>
      <c r="C3766">
        <v>6</v>
      </c>
      <c r="D3766">
        <v>6</v>
      </c>
      <c r="E3766">
        <v>2300</v>
      </c>
      <c r="F3766">
        <v>-0.420140380859375</v>
      </c>
      <c r="G3766">
        <v>2.3452832031250002</v>
      </c>
      <c r="H3766">
        <v>2.3826185684009298</v>
      </c>
      <c r="I3766">
        <v>2.9643302280625501</v>
      </c>
      <c r="J3766">
        <f t="shared" si="59"/>
        <v>2.9643302280625501</v>
      </c>
      <c r="K3766" t="str" cm="1">
        <f t="array" ref="K3766">INDEX($P$5:$P$12,MATCH(MIN(ABS(MOD(J3766 - $Q$5:$Q$12 + PI(), 2*PI()) - PI())),ABS(MOD(J3766 - $Q$5:$Q$12 + PI(), 2*PI()) - PI()),0))</f>
        <v>S</v>
      </c>
      <c r="L3766">
        <v>5.1252653615266697</v>
      </c>
      <c r="M3766">
        <v>7.8136314815945003</v>
      </c>
      <c r="N3766">
        <v>1.43574232525295</v>
      </c>
    </row>
    <row r="3767" spans="1:14" x14ac:dyDescent="0.3">
      <c r="A3767">
        <v>1686085</v>
      </c>
      <c r="B3767">
        <v>2023</v>
      </c>
      <c r="C3767">
        <v>6</v>
      </c>
      <c r="D3767">
        <v>6</v>
      </c>
      <c r="E3767">
        <v>0</v>
      </c>
      <c r="F3767">
        <v>-1.64661865234375</v>
      </c>
      <c r="G3767">
        <v>-4.49772583007812</v>
      </c>
      <c r="H3767">
        <v>4.7896649808518204</v>
      </c>
      <c r="I3767">
        <v>0.35094543261384797</v>
      </c>
      <c r="J3767">
        <f t="shared" si="59"/>
        <v>0.35094543261384797</v>
      </c>
      <c r="K3767" t="str" cm="1">
        <f t="array" ref="K3767">INDEX($P$5:$P$12,MATCH(MIN(ABS(MOD(J3767 - $Q$5:$Q$12 + PI(), 2*PI()) - PI())),ABS(MOD(J3767 - $Q$5:$Q$12 + PI(), 2*PI()) - PI()),0))</f>
        <v>N</v>
      </c>
      <c r="L3767">
        <v>5.0869866153355003</v>
      </c>
      <c r="M3767">
        <v>7.2675041622585699</v>
      </c>
      <c r="N3767">
        <v>1.26352871788872</v>
      </c>
    </row>
    <row r="3768" spans="1:14" x14ac:dyDescent="0.3">
      <c r="A3768">
        <v>1686088</v>
      </c>
      <c r="B3768">
        <v>2023</v>
      </c>
      <c r="C3768">
        <v>6</v>
      </c>
      <c r="D3768">
        <v>6</v>
      </c>
      <c r="E3768">
        <v>100</v>
      </c>
      <c r="F3768">
        <v>-1.49861572265625</v>
      </c>
      <c r="G3768">
        <v>-3.9774383544921799</v>
      </c>
      <c r="H3768">
        <v>4.2503958577970096</v>
      </c>
      <c r="I3768">
        <v>0.36032953355224701</v>
      </c>
      <c r="J3768">
        <f t="shared" si="59"/>
        <v>0.36032953355224701</v>
      </c>
      <c r="K3768" t="str" cm="1">
        <f t="array" ref="K3768">INDEX($P$5:$P$12,MATCH(MIN(ABS(MOD(J3768 - $Q$5:$Q$12 + PI(), 2*PI()) - PI())),ABS(MOD(J3768 - $Q$5:$Q$12 + PI(), 2*PI()) - PI()),0))</f>
        <v>N</v>
      </c>
      <c r="L3768">
        <v>5.1237121985812699</v>
      </c>
      <c r="M3768">
        <v>7.2861910925971101</v>
      </c>
      <c r="N3768">
        <v>1.2612412240770099</v>
      </c>
    </row>
    <row r="3769" spans="1:14" x14ac:dyDescent="0.3">
      <c r="A3769">
        <v>1686092</v>
      </c>
      <c r="B3769">
        <v>2023</v>
      </c>
      <c r="C3769">
        <v>6</v>
      </c>
      <c r="D3769">
        <v>6</v>
      </c>
      <c r="E3769">
        <v>200</v>
      </c>
      <c r="F3769">
        <v>-1.2665808105468701</v>
      </c>
      <c r="G3769">
        <v>-3.6477941894531201</v>
      </c>
      <c r="H3769">
        <v>3.8614284142339801</v>
      </c>
      <c r="I3769">
        <v>0.33419452283541701</v>
      </c>
      <c r="J3769">
        <f t="shared" si="59"/>
        <v>0.33419452283541701</v>
      </c>
      <c r="K3769" t="str" cm="1">
        <f t="array" ref="K3769">INDEX($P$5:$P$12,MATCH(MIN(ABS(MOD(J3769 - $Q$5:$Q$12 + PI(), 2*PI()) - PI())),ABS(MOD(J3769 - $Q$5:$Q$12 + PI(), 2*PI()) - PI()),0))</f>
        <v>N</v>
      </c>
      <c r="L3769">
        <v>5.1589426240097103</v>
      </c>
      <c r="M3769">
        <v>7.3183127509223</v>
      </c>
      <c r="N3769">
        <v>1.25892130533854</v>
      </c>
    </row>
    <row r="3770" spans="1:14" x14ac:dyDescent="0.3">
      <c r="A3770">
        <v>1686096</v>
      </c>
      <c r="B3770">
        <v>2023</v>
      </c>
      <c r="C3770">
        <v>6</v>
      </c>
      <c r="D3770">
        <v>7</v>
      </c>
      <c r="E3770">
        <v>300</v>
      </c>
      <c r="F3770">
        <v>0.39730102539062501</v>
      </c>
      <c r="G3770">
        <v>3.66742248535156</v>
      </c>
      <c r="H3770">
        <v>3.6888800184932302</v>
      </c>
      <c r="I3770">
        <v>-3.0336809941005498</v>
      </c>
      <c r="J3770">
        <f t="shared" si="59"/>
        <v>3.2495043130790364</v>
      </c>
      <c r="K3770" t="str" cm="1">
        <f t="array" ref="K3770">INDEX($P$5:$P$12,MATCH(MIN(ABS(MOD(J3770 - $Q$5:$Q$12 + PI(), 2*PI()) - PI())),ABS(MOD(J3770 - $Q$5:$Q$12 + PI(), 2*PI()) - PI()),0))</f>
        <v>S</v>
      </c>
      <c r="L3770">
        <v>5.9193170156284802</v>
      </c>
      <c r="M3770">
        <v>7.8293809890746999</v>
      </c>
      <c r="N3770">
        <v>1.4304024113549101</v>
      </c>
    </row>
    <row r="3771" spans="1:14" x14ac:dyDescent="0.3">
      <c r="A3771">
        <v>1686099</v>
      </c>
      <c r="B3771">
        <v>2023</v>
      </c>
      <c r="C3771">
        <v>6</v>
      </c>
      <c r="D3771">
        <v>7</v>
      </c>
      <c r="E3771">
        <v>400</v>
      </c>
      <c r="F3771">
        <v>0.38920471191406197</v>
      </c>
      <c r="G3771">
        <v>3.7989575195312502</v>
      </c>
      <c r="H3771">
        <v>3.81884256588028</v>
      </c>
      <c r="I3771">
        <v>-3.0394984571579999</v>
      </c>
      <c r="J3771">
        <f t="shared" si="59"/>
        <v>3.2436868500215863</v>
      </c>
      <c r="K3771" t="str" cm="1">
        <f t="array" ref="K3771">INDEX($P$5:$P$12,MATCH(MIN(ABS(MOD(J3771 - $Q$5:$Q$12 + PI(), 2*PI()) - PI())),ABS(MOD(J3771 - $Q$5:$Q$12 + PI(), 2*PI()) - PI()),0))</f>
        <v>S</v>
      </c>
      <c r="L3771">
        <v>5.9414470557480303</v>
      </c>
      <c r="M3771">
        <v>7.8215423160129101</v>
      </c>
      <c r="N3771">
        <v>1.4261687066819899</v>
      </c>
    </row>
    <row r="3772" spans="1:14" x14ac:dyDescent="0.3">
      <c r="A3772">
        <v>1686103</v>
      </c>
      <c r="B3772">
        <v>2023</v>
      </c>
      <c r="C3772">
        <v>6</v>
      </c>
      <c r="D3772">
        <v>7</v>
      </c>
      <c r="E3772">
        <v>500</v>
      </c>
      <c r="F3772">
        <v>0.54593322753906204</v>
      </c>
      <c r="G3772">
        <v>4.2193206787109299</v>
      </c>
      <c r="H3772">
        <v>4.25449292850851</v>
      </c>
      <c r="I3772">
        <v>-3.01291864835104</v>
      </c>
      <c r="J3772">
        <f t="shared" si="59"/>
        <v>3.2702666588285463</v>
      </c>
      <c r="K3772" t="str" cm="1">
        <f t="array" ref="K3772">INDEX($P$5:$P$12,MATCH(MIN(ABS(MOD(J3772 - $Q$5:$Q$12 + PI(), 2*PI()) - PI())),ABS(MOD(J3772 - $Q$5:$Q$12 + PI(), 2*PI()) - PI()),0))</f>
        <v>S</v>
      </c>
      <c r="L3772">
        <v>5.9546856887081701</v>
      </c>
      <c r="M3772">
        <v>7.7993872960408499</v>
      </c>
      <c r="N3772">
        <v>1.4224652449289901</v>
      </c>
    </row>
    <row r="3773" spans="1:14" x14ac:dyDescent="0.3">
      <c r="A3773">
        <v>1686106</v>
      </c>
      <c r="B3773">
        <v>2023</v>
      </c>
      <c r="C3773">
        <v>6</v>
      </c>
      <c r="D3773">
        <v>7</v>
      </c>
      <c r="E3773">
        <v>600</v>
      </c>
      <c r="F3773">
        <v>0.95481689453124996</v>
      </c>
      <c r="G3773">
        <v>4.5823498535156197</v>
      </c>
      <c r="H3773">
        <v>4.6807697531599404</v>
      </c>
      <c r="I3773">
        <v>-2.93616365930191</v>
      </c>
      <c r="J3773">
        <f t="shared" si="59"/>
        <v>3.3470216478776762</v>
      </c>
      <c r="K3773" t="str" cm="1">
        <f t="array" ref="K3773">INDEX($P$5:$P$12,MATCH(MIN(ABS(MOD(J3773 - $Q$5:$Q$12 + PI(), 2*PI()) - PI())),ABS(MOD(J3773 - $Q$5:$Q$12 + PI(), 2*PI()) - PI()),0))</f>
        <v>S</v>
      </c>
      <c r="L3773">
        <v>5.9533619201023296</v>
      </c>
      <c r="M3773">
        <v>7.7693605422973597</v>
      </c>
      <c r="N3773">
        <v>1.4185107284122001</v>
      </c>
    </row>
    <row r="3774" spans="1:14" x14ac:dyDescent="0.3">
      <c r="A3774">
        <v>1686110</v>
      </c>
      <c r="B3774">
        <v>2023</v>
      </c>
      <c r="C3774">
        <v>6</v>
      </c>
      <c r="D3774">
        <v>7</v>
      </c>
      <c r="E3774">
        <v>700</v>
      </c>
      <c r="F3774">
        <v>1.1849633789062499</v>
      </c>
      <c r="G3774">
        <v>4.9788378906249999</v>
      </c>
      <c r="H3774">
        <v>5.11790630536278</v>
      </c>
      <c r="I3774">
        <v>-2.90793961083526</v>
      </c>
      <c r="J3774">
        <f t="shared" si="59"/>
        <v>3.3752456963443263</v>
      </c>
      <c r="K3774" t="str" cm="1">
        <f t="array" ref="K3774">INDEX($P$5:$P$12,MATCH(MIN(ABS(MOD(J3774 - $Q$5:$Q$12 + PI(), 2*PI()) - PI())),ABS(MOD(J3774 - $Q$5:$Q$12 + PI(), 2*PI()) - PI()),0))</f>
        <v>S</v>
      </c>
      <c r="L3774">
        <v>5.9344821201398297</v>
      </c>
      <c r="M3774">
        <v>7.7307066387600303</v>
      </c>
      <c r="N3774">
        <v>1.4149009386698399</v>
      </c>
    </row>
    <row r="3775" spans="1:14" x14ac:dyDescent="0.3">
      <c r="A3775">
        <v>1686114</v>
      </c>
      <c r="B3775">
        <v>2023</v>
      </c>
      <c r="C3775">
        <v>6</v>
      </c>
      <c r="D3775">
        <v>7</v>
      </c>
      <c r="E3775">
        <v>800</v>
      </c>
      <c r="F3775">
        <v>1.0703082275390601</v>
      </c>
      <c r="G3775">
        <v>5.2921667480468697</v>
      </c>
      <c r="H3775">
        <v>5.3993137148225401</v>
      </c>
      <c r="I3775">
        <v>-2.94204047060864</v>
      </c>
      <c r="J3775">
        <f t="shared" si="59"/>
        <v>3.3411448365709462</v>
      </c>
      <c r="K3775" t="str" cm="1">
        <f t="array" ref="K3775">INDEX($P$5:$P$12,MATCH(MIN(ABS(MOD(J3775 - $Q$5:$Q$12 + PI(), 2*PI()) - PI())),ABS(MOD(J3775 - $Q$5:$Q$12 + PI(), 2*PI()) - PI()),0))</f>
        <v>S</v>
      </c>
      <c r="L3775">
        <v>5.7758126394709199</v>
      </c>
      <c r="M3775">
        <v>7.7022771835327104</v>
      </c>
      <c r="N3775">
        <v>1.42407491472032</v>
      </c>
    </row>
    <row r="3776" spans="1:14" x14ac:dyDescent="0.3">
      <c r="A3776">
        <v>1686117</v>
      </c>
      <c r="B3776">
        <v>2023</v>
      </c>
      <c r="C3776">
        <v>6</v>
      </c>
      <c r="D3776">
        <v>7</v>
      </c>
      <c r="E3776">
        <v>900</v>
      </c>
      <c r="F3776">
        <v>0.82305664062499995</v>
      </c>
      <c r="G3776">
        <v>5.6404858398437501</v>
      </c>
      <c r="H3776">
        <v>5.7002195346455498</v>
      </c>
      <c r="I3776">
        <v>-2.9966958245252902</v>
      </c>
      <c r="J3776">
        <f t="shared" si="59"/>
        <v>3.2864894826542961</v>
      </c>
      <c r="K3776" t="str" cm="1">
        <f t="array" ref="K3776">INDEX($P$5:$P$12,MATCH(MIN(ABS(MOD(J3776 - $Q$5:$Q$12 + PI(), 2*PI()) - PI())),ABS(MOD(J3776 - $Q$5:$Q$12 + PI(), 2*PI()) - PI()),0))</f>
        <v>S</v>
      </c>
      <c r="L3776">
        <v>5.5280683802314501</v>
      </c>
      <c r="M3776">
        <v>7.6209319432576397</v>
      </c>
      <c r="N3776">
        <v>1.42557175954182</v>
      </c>
    </row>
    <row r="3777" spans="1:14" x14ac:dyDescent="0.3">
      <c r="A3777">
        <v>1686121</v>
      </c>
      <c r="B3777">
        <v>2023</v>
      </c>
      <c r="C3777">
        <v>6</v>
      </c>
      <c r="D3777">
        <v>7</v>
      </c>
      <c r="E3777">
        <v>1000</v>
      </c>
      <c r="F3777">
        <v>0.29036926269531199</v>
      </c>
      <c r="G3777">
        <v>6.5411206054687501</v>
      </c>
      <c r="H3777">
        <v>6.5475623772520102</v>
      </c>
      <c r="I3777">
        <v>-3.0972304147368499</v>
      </c>
      <c r="J3777">
        <f t="shared" si="59"/>
        <v>3.1859548924427363</v>
      </c>
      <c r="K3777" t="str" cm="1">
        <f t="array" ref="K3777">INDEX($P$5:$P$12,MATCH(MIN(ABS(MOD(J3777 - $Q$5:$Q$12 + PI(), 2*PI()) - PI())),ABS(MOD(J3777 - $Q$5:$Q$12 + PI(), 2*PI()) - PI()),0))</f>
        <v>S</v>
      </c>
      <c r="L3777">
        <v>4.9709867159213399</v>
      </c>
      <c r="M3777">
        <v>7.4791622161865199</v>
      </c>
      <c r="N3777">
        <v>1.4367507298787401</v>
      </c>
    </row>
    <row r="3778" spans="1:14" x14ac:dyDescent="0.3">
      <c r="A3778">
        <v>1686124</v>
      </c>
      <c r="B3778">
        <v>2023</v>
      </c>
      <c r="C3778">
        <v>6</v>
      </c>
      <c r="D3778">
        <v>7</v>
      </c>
      <c r="E3778">
        <v>1100</v>
      </c>
      <c r="F3778">
        <v>0.52456542968749997</v>
      </c>
      <c r="G3778">
        <v>6.8363220214843698</v>
      </c>
      <c r="H3778">
        <v>6.8564179913024104</v>
      </c>
      <c r="I3778">
        <v>-3.06501060630224</v>
      </c>
      <c r="J3778">
        <f t="shared" si="59"/>
        <v>3.2181747008773463</v>
      </c>
      <c r="K3778" t="str" cm="1">
        <f t="array" ref="K3778">INDEX($P$5:$P$12,MATCH(MIN(ABS(MOD(J3778 - $Q$5:$Q$12 + PI(), 2*PI()) - PI())),ABS(MOD(J3778 - $Q$5:$Q$12 + PI(), 2*PI()) - PI()),0))</f>
        <v>S</v>
      </c>
      <c r="L3778">
        <v>4.3527574526304296</v>
      </c>
      <c r="M3778">
        <v>7.2962152693006699</v>
      </c>
      <c r="N3778">
        <v>1.4563210805257101</v>
      </c>
    </row>
    <row r="3779" spans="1:14" x14ac:dyDescent="0.3">
      <c r="A3779">
        <v>1686128</v>
      </c>
      <c r="B3779">
        <v>2023</v>
      </c>
      <c r="C3779">
        <v>6</v>
      </c>
      <c r="D3779">
        <v>7</v>
      </c>
      <c r="E3779">
        <v>1200</v>
      </c>
      <c r="F3779">
        <v>0.14171875</v>
      </c>
      <c r="G3779">
        <v>6.9809997558593704</v>
      </c>
      <c r="H3779">
        <v>6.9824380982154199</v>
      </c>
      <c r="I3779">
        <v>-3.12129480348462</v>
      </c>
      <c r="J3779">
        <f t="shared" ref="J3779:J3842" si="60">IF(I3779&lt;0,I3779+2*PI(),I3779)</f>
        <v>3.1618905036949663</v>
      </c>
      <c r="K3779" t="str" cm="1">
        <f t="array" ref="K3779">INDEX($P$5:$P$12,MATCH(MIN(ABS(MOD(J3779 - $Q$5:$Q$12 + PI(), 2*PI()) - PI())),ABS(MOD(J3779 - $Q$5:$Q$12 + PI(), 2*PI()) - PI()),0))</f>
        <v>S</v>
      </c>
      <c r="L3779">
        <v>3.96545680559605</v>
      </c>
      <c r="M3779">
        <v>7.1449832916259703</v>
      </c>
      <c r="N3779">
        <v>1.4724536471896701</v>
      </c>
    </row>
    <row r="3780" spans="1:14" x14ac:dyDescent="0.3">
      <c r="A3780">
        <v>1686132</v>
      </c>
      <c r="B3780">
        <v>2023</v>
      </c>
      <c r="C3780">
        <v>6</v>
      </c>
      <c r="D3780">
        <v>7</v>
      </c>
      <c r="E3780">
        <v>1300</v>
      </c>
      <c r="F3780">
        <v>0.25991394042968702</v>
      </c>
      <c r="G3780">
        <v>6.89839965820312</v>
      </c>
      <c r="H3780">
        <v>6.90329436578845</v>
      </c>
      <c r="I3780">
        <v>-3.1039330415521098</v>
      </c>
      <c r="J3780">
        <f t="shared" si="60"/>
        <v>3.1792522656274764</v>
      </c>
      <c r="K3780" t="str" cm="1">
        <f t="array" ref="K3780">INDEX($P$5:$P$12,MATCH(MIN(ABS(MOD(J3780 - $Q$5:$Q$12 + PI(), 2*PI()) - PI())),ABS(MOD(J3780 - $Q$5:$Q$12 + PI(), 2*PI()) - PI()),0))</f>
        <v>S</v>
      </c>
      <c r="L3780">
        <v>3.7209035755653899</v>
      </c>
      <c r="M3780">
        <v>7.0268910725911402</v>
      </c>
      <c r="N3780">
        <v>1.4845780266655799</v>
      </c>
    </row>
    <row r="3781" spans="1:14" x14ac:dyDescent="0.3">
      <c r="A3781">
        <v>1686135</v>
      </c>
      <c r="B3781">
        <v>2023</v>
      </c>
      <c r="C3781">
        <v>6</v>
      </c>
      <c r="D3781">
        <v>7</v>
      </c>
      <c r="E3781">
        <v>1400</v>
      </c>
      <c r="F3781">
        <v>-0.535082397460937</v>
      </c>
      <c r="G3781">
        <v>7.4595343017578104</v>
      </c>
      <c r="H3781">
        <v>7.4787007675915103</v>
      </c>
      <c r="I3781">
        <v>3.0699839627902601</v>
      </c>
      <c r="J3781">
        <f t="shared" si="60"/>
        <v>3.0699839627902601</v>
      </c>
      <c r="K3781" t="str" cm="1">
        <f t="array" ref="K3781">INDEX($P$5:$P$12,MATCH(MIN(ABS(MOD(J3781 - $Q$5:$Q$12 + PI(), 2*PI()) - PI())),ABS(MOD(J3781 - $Q$5:$Q$12 + PI(), 2*PI()) - PI()),0))</f>
        <v>S</v>
      </c>
      <c r="L3781">
        <v>3.5763126592737602</v>
      </c>
      <c r="M3781">
        <v>6.9316951963636599</v>
      </c>
      <c r="N3781">
        <v>1.4939643012152699</v>
      </c>
    </row>
    <row r="3782" spans="1:14" x14ac:dyDescent="0.3">
      <c r="A3782">
        <v>1686139</v>
      </c>
      <c r="B3782">
        <v>2023</v>
      </c>
      <c r="C3782">
        <v>6</v>
      </c>
      <c r="D3782">
        <v>7</v>
      </c>
      <c r="E3782">
        <v>1500</v>
      </c>
      <c r="F3782">
        <v>-1.18089172363281</v>
      </c>
      <c r="G3782">
        <v>7.7694458007812504</v>
      </c>
      <c r="H3782">
        <v>7.8586763080191702</v>
      </c>
      <c r="I3782">
        <v>2.9907553481467901</v>
      </c>
      <c r="J3782">
        <f t="shared" si="60"/>
        <v>2.9907553481467901</v>
      </c>
      <c r="K3782" t="str" cm="1">
        <f t="array" ref="K3782">INDEX($P$5:$P$12,MATCH(MIN(ABS(MOD(J3782 - $Q$5:$Q$12 + PI(), 2*PI()) - PI())),ABS(MOD(J3782 - $Q$5:$Q$12 + PI(), 2*PI()) - PI()),0))</f>
        <v>S</v>
      </c>
      <c r="L3782">
        <v>3.4501555522340799</v>
      </c>
      <c r="M3782">
        <v>6.82806099785698</v>
      </c>
      <c r="N3782">
        <v>1.5071184370252799</v>
      </c>
    </row>
    <row r="3783" spans="1:14" x14ac:dyDescent="0.3">
      <c r="A3783">
        <v>1686142</v>
      </c>
      <c r="B3783">
        <v>2023</v>
      </c>
      <c r="C3783">
        <v>6</v>
      </c>
      <c r="D3783">
        <v>7</v>
      </c>
      <c r="E3783">
        <v>1600</v>
      </c>
      <c r="F3783">
        <v>-1.3197412109375</v>
      </c>
      <c r="G3783">
        <v>8.0757110595703097</v>
      </c>
      <c r="H3783">
        <v>8.1828372818670303</v>
      </c>
      <c r="I3783">
        <v>2.97960352225796</v>
      </c>
      <c r="J3783">
        <f t="shared" si="60"/>
        <v>2.97960352225796</v>
      </c>
      <c r="K3783" t="str" cm="1">
        <f t="array" ref="K3783">INDEX($P$5:$P$12,MATCH(MIN(ABS(MOD(J3783 - $Q$5:$Q$12 + PI(), 2*PI()) - PI())),ABS(MOD(J3783 - $Q$5:$Q$12 + PI(), 2*PI()) - PI()),0))</f>
        <v>S</v>
      </c>
      <c r="L3783">
        <v>3.3468567119186901</v>
      </c>
      <c r="M3783">
        <v>6.7166398366292297</v>
      </c>
      <c r="N3783">
        <v>1.52429517110188</v>
      </c>
    </row>
    <row r="3784" spans="1:14" x14ac:dyDescent="0.3">
      <c r="A3784">
        <v>1686146</v>
      </c>
      <c r="B3784">
        <v>2023</v>
      </c>
      <c r="C3784">
        <v>6</v>
      </c>
      <c r="D3784">
        <v>7</v>
      </c>
      <c r="E3784">
        <v>1700</v>
      </c>
      <c r="F3784">
        <v>-1.0182611083984301</v>
      </c>
      <c r="G3784">
        <v>8.2351507568359299</v>
      </c>
      <c r="H3784">
        <v>8.2978650068973892</v>
      </c>
      <c r="I3784">
        <v>3.0185689377633298</v>
      </c>
      <c r="J3784">
        <f t="shared" si="60"/>
        <v>3.0185689377633298</v>
      </c>
      <c r="K3784" t="str" cm="1">
        <f t="array" ref="K3784">INDEX($P$5:$P$12,MATCH(MIN(ABS(MOD(J3784 - $Q$5:$Q$12 + PI(), 2*PI()) - PI())),ABS(MOD(J3784 - $Q$5:$Q$12 + PI(), 2*PI()) - PI()),0))</f>
        <v>S</v>
      </c>
      <c r="L3784">
        <v>3.2798031093604498</v>
      </c>
      <c r="M3784">
        <v>6.6048220528496602</v>
      </c>
      <c r="N3784">
        <v>1.54370594024658</v>
      </c>
    </row>
    <row r="3785" spans="1:14" x14ac:dyDescent="0.3">
      <c r="A3785">
        <v>1686150</v>
      </c>
      <c r="B3785">
        <v>2023</v>
      </c>
      <c r="C3785">
        <v>6</v>
      </c>
      <c r="D3785">
        <v>7</v>
      </c>
      <c r="E3785">
        <v>1800</v>
      </c>
      <c r="F3785">
        <v>-0.19006774902343701</v>
      </c>
      <c r="G3785">
        <v>8.4040057373046793</v>
      </c>
      <c r="H3785">
        <v>8.4061547797949192</v>
      </c>
      <c r="I3785">
        <v>3.1189801806259498</v>
      </c>
      <c r="J3785">
        <f t="shared" si="60"/>
        <v>3.1189801806259498</v>
      </c>
      <c r="K3785" t="str" cm="1">
        <f t="array" ref="K3785">INDEX($P$5:$P$12,MATCH(MIN(ABS(MOD(J3785 - $Q$5:$Q$12 + PI(), 2*PI()) - PI())),ABS(MOD(J3785 - $Q$5:$Q$12 + PI(), 2*PI()) - PI()),0))</f>
        <v>S</v>
      </c>
      <c r="L3785">
        <v>3.2528112319455298</v>
      </c>
      <c r="M3785">
        <v>6.5131565729777003</v>
      </c>
      <c r="N3785">
        <v>1.56141715579562</v>
      </c>
    </row>
    <row r="3786" spans="1:14" x14ac:dyDescent="0.3">
      <c r="A3786">
        <v>1686153</v>
      </c>
      <c r="B3786">
        <v>2023</v>
      </c>
      <c r="C3786">
        <v>6</v>
      </c>
      <c r="D3786">
        <v>7</v>
      </c>
      <c r="E3786">
        <v>1900</v>
      </c>
      <c r="F3786">
        <v>1.06660522460937</v>
      </c>
      <c r="G3786">
        <v>7.6329736328125</v>
      </c>
      <c r="H3786">
        <v>7.7071352125400496</v>
      </c>
      <c r="I3786">
        <v>-3.0027551298457</v>
      </c>
      <c r="J3786">
        <f t="shared" si="60"/>
        <v>3.2804301773338862</v>
      </c>
      <c r="K3786" t="str" cm="1">
        <f t="array" ref="K3786">INDEX($P$5:$P$12,MATCH(MIN(ABS(MOD(J3786 - $Q$5:$Q$12 + PI(), 2*PI()) - PI())),ABS(MOD(J3786 - $Q$5:$Q$12 + PI(), 2*PI()) - PI()),0))</f>
        <v>S</v>
      </c>
      <c r="L3786">
        <v>3.26111810483635</v>
      </c>
      <c r="M3786">
        <v>6.4465877744886599</v>
      </c>
      <c r="N3786">
        <v>1.57671907212999</v>
      </c>
    </row>
    <row r="3787" spans="1:14" x14ac:dyDescent="0.3">
      <c r="A3787">
        <v>1686157</v>
      </c>
      <c r="B3787">
        <v>2023</v>
      </c>
      <c r="C3787">
        <v>6</v>
      </c>
      <c r="D3787">
        <v>7</v>
      </c>
      <c r="E3787">
        <v>2000</v>
      </c>
      <c r="F3787">
        <v>2.42779907226562</v>
      </c>
      <c r="G3787">
        <v>6.3704327392578097</v>
      </c>
      <c r="H3787">
        <v>6.81737644704336</v>
      </c>
      <c r="I3787">
        <v>-2.7774810704019801</v>
      </c>
      <c r="J3787">
        <f t="shared" si="60"/>
        <v>3.5057042367776061</v>
      </c>
      <c r="K3787" t="str" cm="1">
        <f t="array" ref="K3787">INDEX($P$5:$P$12,MATCH(MIN(ABS(MOD(J3787 - $Q$5:$Q$12 + PI(), 2*PI()) - PI())),ABS(MOD(J3787 - $Q$5:$Q$12 + PI(), 2*PI()) - PI()),0))</f>
        <v>S</v>
      </c>
      <c r="L3787">
        <v>3.29908324161616</v>
      </c>
      <c r="M3787">
        <v>6.4169161054823096</v>
      </c>
      <c r="N3787">
        <v>1.58454778459337</v>
      </c>
    </row>
    <row r="3788" spans="1:14" x14ac:dyDescent="0.3">
      <c r="A3788">
        <v>1686160</v>
      </c>
      <c r="B3788">
        <v>2023</v>
      </c>
      <c r="C3788">
        <v>6</v>
      </c>
      <c r="D3788">
        <v>7</v>
      </c>
      <c r="E3788">
        <v>2100</v>
      </c>
      <c r="F3788">
        <v>3.4498822021484301</v>
      </c>
      <c r="G3788">
        <v>4.9483270263671804</v>
      </c>
      <c r="H3788">
        <v>6.0322158091845797</v>
      </c>
      <c r="I3788">
        <v>-2.5327607862255501</v>
      </c>
      <c r="J3788">
        <f t="shared" si="60"/>
        <v>3.7504245209540361</v>
      </c>
      <c r="K3788" t="str" cm="1">
        <f t="array" ref="K3788">INDEX($P$5:$P$12,MATCH(MIN(ABS(MOD(J3788 - $Q$5:$Q$12 + PI(), 2*PI()) - PI())),ABS(MOD(J3788 - $Q$5:$Q$12 + PI(), 2*PI()) - PI()),0))</f>
        <v>SW</v>
      </c>
      <c r="L3788">
        <v>3.3446576214438899</v>
      </c>
      <c r="M3788">
        <v>6.4633002811007998</v>
      </c>
      <c r="N3788">
        <v>1.5707004335191499</v>
      </c>
    </row>
    <row r="3789" spans="1:14" x14ac:dyDescent="0.3">
      <c r="A3789">
        <v>1686164</v>
      </c>
      <c r="B3789">
        <v>2023</v>
      </c>
      <c r="C3789">
        <v>6</v>
      </c>
      <c r="D3789">
        <v>7</v>
      </c>
      <c r="E3789">
        <v>2200</v>
      </c>
      <c r="F3789">
        <v>3.1731195068359299</v>
      </c>
      <c r="G3789">
        <v>4.2540576171874998</v>
      </c>
      <c r="H3789">
        <v>5.3071361029291202</v>
      </c>
      <c r="I3789">
        <v>-2.5007180048305502</v>
      </c>
      <c r="J3789">
        <f t="shared" si="60"/>
        <v>3.7824673023490361</v>
      </c>
      <c r="K3789" t="str" cm="1">
        <f t="array" ref="K3789">INDEX($P$5:$P$12,MATCH(MIN(ABS(MOD(J3789 - $Q$5:$Q$12 + PI(), 2*PI()) - PI())),ABS(MOD(J3789 - $Q$5:$Q$12 + PI(), 2*PI()) - PI()),0))</f>
        <v>SW</v>
      </c>
      <c r="L3789">
        <v>3.33676593536702</v>
      </c>
      <c r="M3789">
        <v>6.6197352939181799</v>
      </c>
      <c r="N3789">
        <v>1.52694278293185</v>
      </c>
    </row>
    <row r="3790" spans="1:14" x14ac:dyDescent="0.3">
      <c r="A3790">
        <v>1686168</v>
      </c>
      <c r="B3790">
        <v>2023</v>
      </c>
      <c r="C3790">
        <v>6</v>
      </c>
      <c r="D3790">
        <v>7</v>
      </c>
      <c r="E3790">
        <v>2300</v>
      </c>
      <c r="F3790">
        <v>3.7594177246093698</v>
      </c>
      <c r="G3790">
        <v>3.1955078124999998</v>
      </c>
      <c r="H3790">
        <v>4.9340137624307099</v>
      </c>
      <c r="I3790">
        <v>-2.2752908151804001</v>
      </c>
      <c r="J3790">
        <f t="shared" si="60"/>
        <v>4.0078944919991866</v>
      </c>
      <c r="K3790" t="str" cm="1">
        <f t="array" ref="K3790">INDEX($P$5:$P$12,MATCH(MIN(ABS(MOD(J3790 - $Q$5:$Q$12 + PI(), 2*PI()) - PI())),ABS(MOD(J3790 - $Q$5:$Q$12 + PI(), 2*PI()) - PI()),0))</f>
        <v>SW</v>
      </c>
      <c r="L3790">
        <v>3.31710636183734</v>
      </c>
      <c r="M3790">
        <v>6.7652630276150099</v>
      </c>
      <c r="N3790">
        <v>1.48786375257704</v>
      </c>
    </row>
    <row r="3791" spans="1:14" x14ac:dyDescent="0.3">
      <c r="A3791">
        <v>1686171</v>
      </c>
      <c r="B3791">
        <v>2023</v>
      </c>
      <c r="C3791">
        <v>6</v>
      </c>
      <c r="D3791">
        <v>7</v>
      </c>
      <c r="E3791">
        <v>0</v>
      </c>
      <c r="F3791">
        <v>-9.7739868164062493E-2</v>
      </c>
      <c r="G3791">
        <v>2.6579791259765599</v>
      </c>
      <c r="H3791">
        <v>2.6597755762386899</v>
      </c>
      <c r="I3791">
        <v>3.1048369663995099</v>
      </c>
      <c r="J3791">
        <f t="shared" si="60"/>
        <v>3.1048369663995099</v>
      </c>
      <c r="K3791" t="str" cm="1">
        <f t="array" ref="K3791">INDEX($P$5:$P$12,MATCH(MIN(ABS(MOD(J3791 - $Q$5:$Q$12 + PI(), 2*PI()) - PI())),ABS(MOD(J3791 - $Q$5:$Q$12 + PI(), 2*PI()) - PI()),0))</f>
        <v>S</v>
      </c>
      <c r="L3791">
        <v>5.1484381235332801</v>
      </c>
      <c r="M3791">
        <v>7.8174307081434398</v>
      </c>
      <c r="N3791">
        <v>1.43748150931464</v>
      </c>
    </row>
    <row r="3792" spans="1:14" x14ac:dyDescent="0.3">
      <c r="A3792">
        <v>1686175</v>
      </c>
      <c r="B3792">
        <v>2023</v>
      </c>
      <c r="C3792">
        <v>6</v>
      </c>
      <c r="D3792">
        <v>7</v>
      </c>
      <c r="E3792">
        <v>100</v>
      </c>
      <c r="F3792">
        <v>-1.707763671875E-3</v>
      </c>
      <c r="G3792">
        <v>3.1062322998046801</v>
      </c>
      <c r="H3792">
        <v>3.1062327692571001</v>
      </c>
      <c r="I3792">
        <v>3.1410428674389199</v>
      </c>
      <c r="J3792">
        <f t="shared" si="60"/>
        <v>3.1410428674389199</v>
      </c>
      <c r="K3792" t="str" cm="1">
        <f t="array" ref="K3792">INDEX($P$5:$P$12,MATCH(MIN(ABS(MOD(J3792 - $Q$5:$Q$12 + PI(), 2*PI()) - PI())),ABS(MOD(J3792 - $Q$5:$Q$12 + PI(), 2*PI()) - PI()),0))</f>
        <v>S</v>
      </c>
      <c r="L3792">
        <v>5.1708999455553899</v>
      </c>
      <c r="M3792">
        <v>7.8226167890760596</v>
      </c>
      <c r="N3792">
        <v>1.4367881351047</v>
      </c>
    </row>
    <row r="3793" spans="1:14" x14ac:dyDescent="0.3">
      <c r="A3793">
        <v>1686178</v>
      </c>
      <c r="B3793">
        <v>2023</v>
      </c>
      <c r="C3793">
        <v>6</v>
      </c>
      <c r="D3793">
        <v>7</v>
      </c>
      <c r="E3793">
        <v>200</v>
      </c>
      <c r="F3793">
        <v>0.358530883789062</v>
      </c>
      <c r="G3793">
        <v>3.3800683593750001</v>
      </c>
      <c r="H3793">
        <v>3.3990302306214502</v>
      </c>
      <c r="I3793">
        <v>-3.0359157245043402</v>
      </c>
      <c r="J3793">
        <f t="shared" si="60"/>
        <v>3.247269582675246</v>
      </c>
      <c r="K3793" t="str" cm="1">
        <f t="array" ref="K3793">INDEX($P$5:$P$12,MATCH(MIN(ABS(MOD(J3793 - $Q$5:$Q$12 + PI(), 2*PI()) - PI())),ABS(MOD(J3793 - $Q$5:$Q$12 + PI(), 2*PI()) - PI()),0))</f>
        <v>S</v>
      </c>
      <c r="L3793">
        <v>5.8950744377695603</v>
      </c>
      <c r="M3793">
        <v>7.8307514190673801</v>
      </c>
      <c r="N3793">
        <v>1.4338529904683399</v>
      </c>
    </row>
    <row r="3794" spans="1:14" x14ac:dyDescent="0.3">
      <c r="A3794">
        <v>1686182</v>
      </c>
      <c r="B3794">
        <v>2023</v>
      </c>
      <c r="C3794">
        <v>6</v>
      </c>
      <c r="D3794">
        <v>8</v>
      </c>
      <c r="E3794">
        <v>300</v>
      </c>
      <c r="F3794">
        <v>4.6931195068359299</v>
      </c>
      <c r="G3794">
        <v>0.10036499023437501</v>
      </c>
      <c r="H3794">
        <v>4.6941925649368796</v>
      </c>
      <c r="I3794">
        <v>-1.59217862782172</v>
      </c>
      <c r="J3794">
        <f t="shared" si="60"/>
        <v>4.6910066793578657</v>
      </c>
      <c r="K3794" t="str" cm="1">
        <f t="array" ref="K3794">INDEX($P$5:$P$12,MATCH(MIN(ABS(MOD(J3794 - $Q$5:$Q$12 + PI(), 2*PI()) - PI())),ABS(MOD(J3794 - $Q$5:$Q$12 + PI(), 2*PI()) - PI()),0))</f>
        <v>W</v>
      </c>
      <c r="L3794">
        <v>3.0985064355778298</v>
      </c>
      <c r="M3794">
        <v>7.1951389312744096</v>
      </c>
      <c r="N3794">
        <v>1.4084235297309</v>
      </c>
    </row>
    <row r="3795" spans="1:14" x14ac:dyDescent="0.3">
      <c r="A3795">
        <v>1686186</v>
      </c>
      <c r="B3795">
        <v>2023</v>
      </c>
      <c r="C3795">
        <v>6</v>
      </c>
      <c r="D3795">
        <v>8</v>
      </c>
      <c r="E3795">
        <v>400</v>
      </c>
      <c r="F3795">
        <v>4.9833923339843702</v>
      </c>
      <c r="G3795">
        <v>-0.72896606445312495</v>
      </c>
      <c r="H3795">
        <v>5.0364263796404796</v>
      </c>
      <c r="I3795">
        <v>-1.4255473884927801</v>
      </c>
      <c r="J3795">
        <f t="shared" si="60"/>
        <v>4.8576379186868062</v>
      </c>
      <c r="K3795" t="str" cm="1">
        <f t="array" ref="K3795">INDEX($P$5:$P$12,MATCH(MIN(ABS(MOD(J3795 - $Q$5:$Q$12 + PI(), 2*PI()) - PI())),ABS(MOD(J3795 - $Q$5:$Q$12 + PI(), 2*PI()) - PI()),0))</f>
        <v>W</v>
      </c>
      <c r="L3795">
        <v>3.0155571050585301</v>
      </c>
      <c r="M3795">
        <v>7.2677395078870903</v>
      </c>
      <c r="N3795">
        <v>1.4045051998562199</v>
      </c>
    </row>
    <row r="3796" spans="1:14" x14ac:dyDescent="0.3">
      <c r="A3796">
        <v>1686189</v>
      </c>
      <c r="B3796">
        <v>2023</v>
      </c>
      <c r="C3796">
        <v>6</v>
      </c>
      <c r="D3796">
        <v>8</v>
      </c>
      <c r="E3796">
        <v>500</v>
      </c>
      <c r="F3796">
        <v>4.8496923828125</v>
      </c>
      <c r="G3796">
        <v>-1.85376281738281</v>
      </c>
      <c r="H3796">
        <v>5.1919122480084896</v>
      </c>
      <c r="I3796">
        <v>-1.20569046583641</v>
      </c>
      <c r="J3796">
        <f t="shared" si="60"/>
        <v>5.0774948413431762</v>
      </c>
      <c r="K3796" t="str" cm="1">
        <f t="array" ref="K3796">INDEX($P$5:$P$12,MATCH(MIN(ABS(MOD(J3796 - $Q$5:$Q$12 + PI(), 2*PI()) - PI())),ABS(MOD(J3796 - $Q$5:$Q$12 + PI(), 2*PI()) - PI()),0))</f>
        <v>W</v>
      </c>
      <c r="L3796">
        <v>2.91479720416371</v>
      </c>
      <c r="M3796">
        <v>7.3322412702772297</v>
      </c>
      <c r="N3796">
        <v>1.40474881066216</v>
      </c>
    </row>
    <row r="3797" spans="1:14" x14ac:dyDescent="0.3">
      <c r="A3797">
        <v>1686193</v>
      </c>
      <c r="B3797">
        <v>2023</v>
      </c>
      <c r="C3797">
        <v>6</v>
      </c>
      <c r="D3797">
        <v>8</v>
      </c>
      <c r="E3797">
        <v>600</v>
      </c>
      <c r="F3797">
        <v>4.6830572509765602</v>
      </c>
      <c r="G3797">
        <v>-3.3373205566406199</v>
      </c>
      <c r="H3797">
        <v>5.7505420365127504</v>
      </c>
      <c r="I3797">
        <v>-0.951639311359324</v>
      </c>
      <c r="J3797">
        <f t="shared" si="60"/>
        <v>5.331545995820262</v>
      </c>
      <c r="K3797" t="str" cm="1">
        <f t="array" ref="K3797">INDEX($P$5:$P$12,MATCH(MIN(ABS(MOD(J3797 - $Q$5:$Q$12 + PI(), 2*PI()) - PI())),ABS(MOD(J3797 - $Q$5:$Q$12 + PI(), 2*PI()) - PI()),0))</f>
        <v>NW</v>
      </c>
      <c r="L3797">
        <v>2.7934866656291399</v>
      </c>
      <c r="M3797">
        <v>7.3745235866970402</v>
      </c>
      <c r="N3797">
        <v>1.4107580184936499</v>
      </c>
    </row>
    <row r="3798" spans="1:14" x14ac:dyDescent="0.3">
      <c r="A3798">
        <v>1686196</v>
      </c>
      <c r="B3798">
        <v>2023</v>
      </c>
      <c r="C3798">
        <v>6</v>
      </c>
      <c r="D3798">
        <v>8</v>
      </c>
      <c r="E3798">
        <v>700</v>
      </c>
      <c r="F3798">
        <v>4.1700323486328097</v>
      </c>
      <c r="G3798">
        <v>-4.5977008056640596</v>
      </c>
      <c r="H3798">
        <v>6.2070945286057997</v>
      </c>
      <c r="I3798">
        <v>-0.73665925262331999</v>
      </c>
      <c r="J3798">
        <f t="shared" si="60"/>
        <v>5.5465260545562662</v>
      </c>
      <c r="K3798" t="str" cm="1">
        <f t="array" ref="K3798">INDEX($P$5:$P$12,MATCH(MIN(ABS(MOD(J3798 - $Q$5:$Q$12 + PI(), 2*PI()) - PI())),ABS(MOD(J3798 - $Q$5:$Q$12 + PI(), 2*PI()) - PI()),0))</f>
        <v>NW</v>
      </c>
      <c r="L3798">
        <v>2.64529604326408</v>
      </c>
      <c r="M3798">
        <v>7.3892862531873904</v>
      </c>
      <c r="N3798">
        <v>1.42290963066948</v>
      </c>
    </row>
    <row r="3799" spans="1:14" x14ac:dyDescent="0.3">
      <c r="A3799">
        <v>1686200</v>
      </c>
      <c r="B3799">
        <v>2023</v>
      </c>
      <c r="C3799">
        <v>6</v>
      </c>
      <c r="D3799">
        <v>8</v>
      </c>
      <c r="E3799">
        <v>800</v>
      </c>
      <c r="F3799">
        <v>3.43404663085937</v>
      </c>
      <c r="G3799">
        <v>-5.7692553710937498</v>
      </c>
      <c r="H3799">
        <v>6.7139395141608702</v>
      </c>
      <c r="I3799">
        <v>-0.53690639796395401</v>
      </c>
      <c r="J3799">
        <f t="shared" si="60"/>
        <v>5.7462789092156319</v>
      </c>
      <c r="K3799" t="str" cm="1">
        <f t="array" ref="K3799">INDEX($P$5:$P$12,MATCH(MIN(ABS(MOD(J3799 - $Q$5:$Q$12 + PI(), 2*PI()) - PI())),ABS(MOD(J3799 - $Q$5:$Q$12 + PI(), 2*PI()) - PI()),0))</f>
        <v>NW</v>
      </c>
      <c r="L3799">
        <v>2.43389428634292</v>
      </c>
      <c r="M3799">
        <v>7.3759392632378402</v>
      </c>
      <c r="N3799">
        <v>1.44118139478895</v>
      </c>
    </row>
    <row r="3800" spans="1:14" x14ac:dyDescent="0.3">
      <c r="A3800">
        <v>1686204</v>
      </c>
      <c r="B3800">
        <v>2023</v>
      </c>
      <c r="C3800">
        <v>6</v>
      </c>
      <c r="D3800">
        <v>8</v>
      </c>
      <c r="E3800">
        <v>900</v>
      </c>
      <c r="F3800">
        <v>2.6995587158203098</v>
      </c>
      <c r="G3800">
        <v>-6.3714562988281198</v>
      </c>
      <c r="H3800">
        <v>6.9197595787742499</v>
      </c>
      <c r="I3800">
        <v>-0.40076538565216901</v>
      </c>
      <c r="J3800">
        <f t="shared" si="60"/>
        <v>5.8824199215274176</v>
      </c>
      <c r="K3800" t="str" cm="1">
        <f t="array" ref="K3800">INDEX($P$5:$P$12,MATCH(MIN(ABS(MOD(J3800 - $Q$5:$Q$12 + PI(), 2*PI()) - PI())),ABS(MOD(J3800 - $Q$5:$Q$12 + PI(), 2*PI()) - PI()),0))</f>
        <v>NW</v>
      </c>
      <c r="L3800">
        <v>2.1404271612496002</v>
      </c>
      <c r="M3800">
        <v>7.3419747882419104</v>
      </c>
      <c r="N3800">
        <v>1.4660498301188101</v>
      </c>
    </row>
    <row r="3801" spans="1:14" x14ac:dyDescent="0.3">
      <c r="A3801">
        <v>1686207</v>
      </c>
      <c r="B3801">
        <v>2023</v>
      </c>
      <c r="C3801">
        <v>6</v>
      </c>
      <c r="D3801">
        <v>8</v>
      </c>
      <c r="E3801">
        <v>1000</v>
      </c>
      <c r="F3801">
        <v>1.9575976562499999</v>
      </c>
      <c r="G3801">
        <v>-6.3349401855468699</v>
      </c>
      <c r="H3801">
        <v>6.6305094629456702</v>
      </c>
      <c r="I3801">
        <v>-0.29970766035157698</v>
      </c>
      <c r="J3801">
        <f t="shared" si="60"/>
        <v>5.9834776468280095</v>
      </c>
      <c r="K3801" t="str" cm="1">
        <f t="array" ref="K3801">INDEX($P$5:$P$12,MATCH(MIN(ABS(MOD(J3801 - $Q$5:$Q$12 + PI(), 2*PI()) - PI())),ABS(MOD(J3801 - $Q$5:$Q$12 + PI(), 2*PI()) - PI()),0))</f>
        <v>N</v>
      </c>
      <c r="L3801">
        <v>1.79497800197378</v>
      </c>
      <c r="M3801">
        <v>7.3122803370157801</v>
      </c>
      <c r="N3801">
        <v>1.48911253611246</v>
      </c>
    </row>
    <row r="3802" spans="1:14" x14ac:dyDescent="0.3">
      <c r="A3802">
        <v>1686211</v>
      </c>
      <c r="B3802">
        <v>2023</v>
      </c>
      <c r="C3802">
        <v>6</v>
      </c>
      <c r="D3802">
        <v>8</v>
      </c>
      <c r="E3802">
        <v>1100</v>
      </c>
      <c r="F3802">
        <v>2.0799700927734301</v>
      </c>
      <c r="G3802">
        <v>-6.28770385742187</v>
      </c>
      <c r="H3802">
        <v>6.6228011736326398</v>
      </c>
      <c r="I3802">
        <v>-0.31946848832350799</v>
      </c>
      <c r="J3802">
        <f t="shared" si="60"/>
        <v>5.9637168188560779</v>
      </c>
      <c r="K3802" t="str" cm="1">
        <f t="array" ref="K3802">INDEX($P$5:$P$12,MATCH(MIN(ABS(MOD(J3802 - $Q$5:$Q$12 + PI(), 2*PI()) - PI())),ABS(MOD(J3802 - $Q$5:$Q$12 + PI(), 2*PI()) - PI()),0))</f>
        <v>N</v>
      </c>
      <c r="L3802">
        <v>1.5956483542739399</v>
      </c>
      <c r="M3802">
        <v>7.2950433095296203</v>
      </c>
      <c r="N3802">
        <v>1.51089583502875</v>
      </c>
    </row>
    <row r="3803" spans="1:14" x14ac:dyDescent="0.3">
      <c r="A3803">
        <v>1686214</v>
      </c>
      <c r="B3803">
        <v>2023</v>
      </c>
      <c r="C3803">
        <v>6</v>
      </c>
      <c r="D3803">
        <v>8</v>
      </c>
      <c r="E3803">
        <v>1200</v>
      </c>
      <c r="F3803">
        <v>2.3468701171875002</v>
      </c>
      <c r="G3803">
        <v>-6.10117431640625</v>
      </c>
      <c r="H3803">
        <v>6.5369815194876404</v>
      </c>
      <c r="I3803">
        <v>-0.36721161477248698</v>
      </c>
      <c r="J3803">
        <f t="shared" si="60"/>
        <v>5.9159736924070989</v>
      </c>
      <c r="K3803" t="str" cm="1">
        <f t="array" ref="K3803">INDEX($P$5:$P$12,MATCH(MIN(ABS(MOD(J3803 - $Q$5:$Q$12 + PI(), 2*PI()) - PI())),ABS(MOD(J3803 - $Q$5:$Q$12 + PI(), 2*PI()) - PI()),0))</f>
        <v>N</v>
      </c>
      <c r="L3803">
        <v>0.78594987050677101</v>
      </c>
      <c r="M3803">
        <v>7.3014503055148596</v>
      </c>
      <c r="N3803">
        <v>1.52796120113796</v>
      </c>
    </row>
    <row r="3804" spans="1:14" x14ac:dyDescent="0.3">
      <c r="A3804">
        <v>1686218</v>
      </c>
      <c r="B3804">
        <v>2023</v>
      </c>
      <c r="C3804">
        <v>6</v>
      </c>
      <c r="D3804">
        <v>8</v>
      </c>
      <c r="E3804">
        <v>1300</v>
      </c>
      <c r="F3804">
        <v>2.41745849609375</v>
      </c>
      <c r="G3804">
        <v>-6.0048968505859301</v>
      </c>
      <c r="H3804">
        <v>6.4732442999250903</v>
      </c>
      <c r="I3804">
        <v>-0.38272955504569001</v>
      </c>
      <c r="J3804">
        <f t="shared" si="60"/>
        <v>5.9004557521338965</v>
      </c>
      <c r="K3804" t="str" cm="1">
        <f t="array" ref="K3804">INDEX($P$5:$P$12,MATCH(MIN(ABS(MOD(J3804 - $Q$5:$Q$12 + PI(), 2*PI()) - PI())),ABS(MOD(J3804 - $Q$5:$Q$12 + PI(), 2*PI()) - PI()),0))</f>
        <v>N</v>
      </c>
      <c r="L3804">
        <v>0.71661396663560195</v>
      </c>
      <c r="M3804">
        <v>7.3178702460394902</v>
      </c>
      <c r="N3804">
        <v>1.5418950186835301</v>
      </c>
    </row>
    <row r="3805" spans="1:14" x14ac:dyDescent="0.3">
      <c r="A3805">
        <v>1686222</v>
      </c>
      <c r="B3805">
        <v>2023</v>
      </c>
      <c r="C3805">
        <v>6</v>
      </c>
      <c r="D3805">
        <v>8</v>
      </c>
      <c r="E3805">
        <v>1400</v>
      </c>
      <c r="F3805">
        <v>2.72441040039062</v>
      </c>
      <c r="G3805">
        <v>-6.1096240234375001</v>
      </c>
      <c r="H3805">
        <v>6.6895379315406496</v>
      </c>
      <c r="I3805">
        <v>-0.41945675552363398</v>
      </c>
      <c r="J3805">
        <f t="shared" si="60"/>
        <v>5.8637285516559521</v>
      </c>
      <c r="K3805" t="str" cm="1">
        <f t="array" ref="K3805">INDEX($P$5:$P$12,MATCH(MIN(ABS(MOD(J3805 - $Q$5:$Q$12 + PI(), 2*PI()) - PI())),ABS(MOD(J3805 - $Q$5:$Q$12 + PI(), 2*PI()) - PI()),0))</f>
        <v>NW</v>
      </c>
      <c r="L3805">
        <v>0.65488565613202199</v>
      </c>
      <c r="M3805">
        <v>7.3327330483330604</v>
      </c>
      <c r="N3805">
        <v>1.5542238023546</v>
      </c>
    </row>
    <row r="3806" spans="1:14" x14ac:dyDescent="0.3">
      <c r="A3806">
        <v>1686225</v>
      </c>
      <c r="B3806">
        <v>2023</v>
      </c>
      <c r="C3806">
        <v>6</v>
      </c>
      <c r="D3806">
        <v>8</v>
      </c>
      <c r="E3806">
        <v>1500</v>
      </c>
      <c r="F3806">
        <v>3.0399371337890599</v>
      </c>
      <c r="G3806">
        <v>-6.1278515625000001</v>
      </c>
      <c r="H3806">
        <v>6.8404519258177201</v>
      </c>
      <c r="I3806">
        <v>-0.46051095458380298</v>
      </c>
      <c r="J3806">
        <f t="shared" si="60"/>
        <v>5.8226743525957829</v>
      </c>
      <c r="K3806" t="str" cm="1">
        <f t="array" ref="K3806">INDEX($P$5:$P$12,MATCH(MIN(ABS(MOD(J3806 - $Q$5:$Q$12 + PI(), 2*PI()) - PI())),ABS(MOD(J3806 - $Q$5:$Q$12 + PI(), 2*PI()) - PI()),0))</f>
        <v>NW</v>
      </c>
      <c r="L3806">
        <v>0.57272813518848598</v>
      </c>
      <c r="M3806">
        <v>7.3265527089436802</v>
      </c>
      <c r="N3806">
        <v>1.56854693094889</v>
      </c>
    </row>
    <row r="3807" spans="1:14" x14ac:dyDescent="0.3">
      <c r="A3807">
        <v>1686229</v>
      </c>
      <c r="B3807">
        <v>2023</v>
      </c>
      <c r="C3807">
        <v>6</v>
      </c>
      <c r="D3807">
        <v>8</v>
      </c>
      <c r="E3807">
        <v>1600</v>
      </c>
      <c r="F3807">
        <v>3.2683270263671802</v>
      </c>
      <c r="G3807">
        <v>-6.1283148193359303</v>
      </c>
      <c r="H3807">
        <v>6.94537285364685</v>
      </c>
      <c r="I3807">
        <v>-0.48994366367312098</v>
      </c>
      <c r="J3807">
        <f t="shared" si="60"/>
        <v>5.7932416435064651</v>
      </c>
      <c r="K3807" t="str" cm="1">
        <f t="array" ref="K3807">INDEX($P$5:$P$12,MATCH(MIN(ABS(MOD(J3807 - $Q$5:$Q$12 + PI(), 2*PI()) - PI())),ABS(MOD(J3807 - $Q$5:$Q$12 + PI(), 2*PI()) - PI()),0))</f>
        <v>NW</v>
      </c>
      <c r="L3807">
        <v>0.49112984108551899</v>
      </c>
      <c r="M3807">
        <v>7.3155350155300498</v>
      </c>
      <c r="N3807">
        <v>1.58172300126817</v>
      </c>
    </row>
    <row r="3808" spans="1:14" x14ac:dyDescent="0.3">
      <c r="A3808">
        <v>1686232</v>
      </c>
      <c r="B3808">
        <v>2023</v>
      </c>
      <c r="C3808">
        <v>6</v>
      </c>
      <c r="D3808">
        <v>8</v>
      </c>
      <c r="E3808">
        <v>1700</v>
      </c>
      <c r="F3808">
        <v>3.5522698974609299</v>
      </c>
      <c r="G3808">
        <v>-6.0670245361328101</v>
      </c>
      <c r="H3808">
        <v>7.0304628685773398</v>
      </c>
      <c r="I3808">
        <v>-0.52969282235162896</v>
      </c>
      <c r="J3808">
        <f t="shared" si="60"/>
        <v>5.7534924848279569</v>
      </c>
      <c r="K3808" t="str" cm="1">
        <f t="array" ref="K3808">INDEX($P$5:$P$12,MATCH(MIN(ABS(MOD(J3808 - $Q$5:$Q$12 + PI(), 2*PI()) - PI())),ABS(MOD(J3808 - $Q$5:$Q$12 + PI(), 2*PI()) - PI()),0))</f>
        <v>NW</v>
      </c>
      <c r="L3808">
        <v>0.40667656801612401</v>
      </c>
      <c r="M3808">
        <v>7.2974037594265404</v>
      </c>
      <c r="N3808">
        <v>1.5941773520575599</v>
      </c>
    </row>
    <row r="3809" spans="1:14" x14ac:dyDescent="0.3">
      <c r="A3809">
        <v>1686236</v>
      </c>
      <c r="B3809">
        <v>2023</v>
      </c>
      <c r="C3809">
        <v>6</v>
      </c>
      <c r="D3809">
        <v>8</v>
      </c>
      <c r="E3809">
        <v>1800</v>
      </c>
      <c r="F3809">
        <v>3.8484875488281198</v>
      </c>
      <c r="G3809">
        <v>-5.9768023681640603</v>
      </c>
      <c r="H3809">
        <v>7.1086583095248397</v>
      </c>
      <c r="I3809">
        <v>-0.57207793418035002</v>
      </c>
      <c r="J3809">
        <f t="shared" si="60"/>
        <v>5.7111073729992361</v>
      </c>
      <c r="K3809" t="str" cm="1">
        <f t="array" ref="K3809">INDEX($P$5:$P$12,MATCH(MIN(ABS(MOD(J3809 - $Q$5:$Q$12 + PI(), 2*PI()) - PI())),ABS(MOD(J3809 - $Q$5:$Q$12 + PI(), 2*PI()) - PI()),0))</f>
        <v>NW</v>
      </c>
      <c r="L3809">
        <v>0.31971484317239202</v>
      </c>
      <c r="M3809">
        <v>7.2748628192477698</v>
      </c>
      <c r="N3809">
        <v>1.60538874732123</v>
      </c>
    </row>
    <row r="3810" spans="1:14" x14ac:dyDescent="0.3">
      <c r="A3810">
        <v>1686240</v>
      </c>
      <c r="B3810">
        <v>2023</v>
      </c>
      <c r="C3810">
        <v>6</v>
      </c>
      <c r="D3810">
        <v>8</v>
      </c>
      <c r="E3810">
        <v>1900</v>
      </c>
      <c r="F3810">
        <v>4.1065930175781196</v>
      </c>
      <c r="G3810">
        <v>-6.0290441894531197</v>
      </c>
      <c r="H3810">
        <v>7.2947570247678497</v>
      </c>
      <c r="I3810">
        <v>-0.59795237039680005</v>
      </c>
      <c r="J3810">
        <f t="shared" si="60"/>
        <v>5.6852329367827865</v>
      </c>
      <c r="K3810" t="str" cm="1">
        <f t="array" ref="K3810">INDEX($P$5:$P$12,MATCH(MIN(ABS(MOD(J3810 - $Q$5:$Q$12 + PI(), 2*PI()) - PI())),ABS(MOD(J3810 - $Q$5:$Q$12 + PI(), 2*PI()) - PI()),0))</f>
        <v>NW</v>
      </c>
      <c r="L3810">
        <v>0.22239498259655799</v>
      </c>
      <c r="M3810">
        <v>7.2377041710747596</v>
      </c>
      <c r="N3810">
        <v>1.6177628835042299</v>
      </c>
    </row>
    <row r="3811" spans="1:14" x14ac:dyDescent="0.3">
      <c r="A3811">
        <v>1686243</v>
      </c>
      <c r="B3811">
        <v>2023</v>
      </c>
      <c r="C3811">
        <v>6</v>
      </c>
      <c r="D3811">
        <v>8</v>
      </c>
      <c r="E3811">
        <v>2000</v>
      </c>
      <c r="F3811">
        <v>4.2878955078125003</v>
      </c>
      <c r="G3811">
        <v>-6.27788024902343</v>
      </c>
      <c r="H3811">
        <v>7.6024882970641299</v>
      </c>
      <c r="I3811">
        <v>-0.599236439937188</v>
      </c>
      <c r="J3811">
        <f t="shared" si="60"/>
        <v>5.6839488672423979</v>
      </c>
      <c r="K3811" t="str" cm="1">
        <f t="array" ref="K3811">INDEX($P$5:$P$12,MATCH(MIN(ABS(MOD(J3811 - $Q$5:$Q$12 + PI(), 2*PI()) - PI())),ABS(MOD(J3811 - $Q$5:$Q$12 + PI(), 2*PI()) - PI()),0))</f>
        <v>NW</v>
      </c>
      <c r="L3811">
        <v>0.80734574554223404</v>
      </c>
      <c r="M3811">
        <v>7.1753104527791303</v>
      </c>
      <c r="N3811">
        <v>1.6341563330756199</v>
      </c>
    </row>
    <row r="3812" spans="1:14" x14ac:dyDescent="0.3">
      <c r="A3812">
        <v>1686247</v>
      </c>
      <c r="B3812">
        <v>2023</v>
      </c>
      <c r="C3812">
        <v>6</v>
      </c>
      <c r="D3812">
        <v>8</v>
      </c>
      <c r="E3812">
        <v>2100</v>
      </c>
      <c r="F3812">
        <v>4.2894628906249999</v>
      </c>
      <c r="G3812">
        <v>-6.6424353027343699</v>
      </c>
      <c r="H3812">
        <v>7.9070499328802004</v>
      </c>
      <c r="I3812">
        <v>-0.57339343639751195</v>
      </c>
      <c r="J3812">
        <f t="shared" si="60"/>
        <v>5.7097918707820741</v>
      </c>
      <c r="K3812" t="str" cm="1">
        <f t="array" ref="K3812">INDEX($P$5:$P$12,MATCH(MIN(ABS(MOD(J3812 - $Q$5:$Q$12 + PI(), 2*PI()) - PI())),ABS(MOD(J3812 - $Q$5:$Q$12 + PI(), 2*PI()) - PI()),0))</f>
        <v>NW</v>
      </c>
      <c r="L3812">
        <v>2.0938713403279001</v>
      </c>
      <c r="M3812">
        <v>7.0992122226291201</v>
      </c>
      <c r="N3812">
        <v>1.6533276769849901</v>
      </c>
    </row>
    <row r="3813" spans="1:14" x14ac:dyDescent="0.3">
      <c r="A3813">
        <v>1686250</v>
      </c>
      <c r="B3813">
        <v>2023</v>
      </c>
      <c r="C3813">
        <v>6</v>
      </c>
      <c r="D3813">
        <v>8</v>
      </c>
      <c r="E3813">
        <v>2200</v>
      </c>
      <c r="F3813">
        <v>4.1969909667968697</v>
      </c>
      <c r="G3813">
        <v>-6.7098156738281203</v>
      </c>
      <c r="H3813">
        <v>7.9143135869211099</v>
      </c>
      <c r="I3813">
        <v>-0.55895892038737005</v>
      </c>
      <c r="J3813">
        <f t="shared" si="60"/>
        <v>5.7242263867922158</v>
      </c>
      <c r="K3813" t="str" cm="1">
        <f t="array" ref="K3813">INDEX($P$5:$P$12,MATCH(MIN(ABS(MOD(J3813 - $Q$5:$Q$12 + PI(), 2*PI()) - PI())),ABS(MOD(J3813 - $Q$5:$Q$12 + PI(), 2*PI()) - PI()),0))</f>
        <v>NW</v>
      </c>
      <c r="L3813">
        <v>5.4818306643081103</v>
      </c>
      <c r="M3813">
        <v>7.1497173309326101</v>
      </c>
      <c r="N3813">
        <v>1.7477455139160101</v>
      </c>
    </row>
    <row r="3814" spans="1:14" x14ac:dyDescent="0.3">
      <c r="A3814">
        <v>1686254</v>
      </c>
      <c r="B3814">
        <v>2023</v>
      </c>
      <c r="C3814">
        <v>6</v>
      </c>
      <c r="D3814">
        <v>8</v>
      </c>
      <c r="E3814">
        <v>2300</v>
      </c>
      <c r="F3814">
        <v>4.11414184570312</v>
      </c>
      <c r="G3814">
        <v>-6.4879620361328101</v>
      </c>
      <c r="H3814">
        <v>7.6824354542596804</v>
      </c>
      <c r="I3814">
        <v>-0.56513014305016895</v>
      </c>
      <c r="J3814">
        <f t="shared" si="60"/>
        <v>5.7180551641294173</v>
      </c>
      <c r="K3814" t="str" cm="1">
        <f t="array" ref="K3814">INDEX($P$5:$P$12,MATCH(MIN(ABS(MOD(J3814 - $Q$5:$Q$12 + PI(), 2*PI()) - PI())),ABS(MOD(J3814 - $Q$5:$Q$12 + PI(), 2*PI()) - PI()),0))</f>
        <v>NW</v>
      </c>
      <c r="L3814">
        <v>6.1075246220305397</v>
      </c>
      <c r="M3814">
        <v>7.1210932201809296</v>
      </c>
      <c r="N3814">
        <v>1.7527126736111101</v>
      </c>
    </row>
    <row r="3815" spans="1:14" x14ac:dyDescent="0.3">
      <c r="A3815">
        <v>1686258</v>
      </c>
      <c r="B3815">
        <v>2023</v>
      </c>
      <c r="C3815">
        <v>6</v>
      </c>
      <c r="D3815">
        <v>8</v>
      </c>
      <c r="E3815">
        <v>0</v>
      </c>
      <c r="F3815">
        <v>4.0695166015625004</v>
      </c>
      <c r="G3815">
        <v>2.2564416503906202</v>
      </c>
      <c r="H3815">
        <v>4.6532240749839602</v>
      </c>
      <c r="I3815">
        <v>-2.07706807442535</v>
      </c>
      <c r="J3815">
        <f t="shared" si="60"/>
        <v>4.2061172327542362</v>
      </c>
      <c r="K3815" t="str" cm="1">
        <f t="array" ref="K3815">INDEX($P$5:$P$12,MATCH(MIN(ABS(MOD(J3815 - $Q$5:$Q$12 + PI(), 2*PI()) - PI())),ABS(MOD(J3815 - $Q$5:$Q$12 + PI(), 2*PI()) - PI()),0))</f>
        <v>SW</v>
      </c>
      <c r="L3815">
        <v>3.2808939697336301</v>
      </c>
      <c r="M3815">
        <v>6.8965062035454601</v>
      </c>
      <c r="N3815">
        <v>1.4566776487562301</v>
      </c>
    </row>
    <row r="3816" spans="1:14" x14ac:dyDescent="0.3">
      <c r="A3816">
        <v>1686261</v>
      </c>
      <c r="B3816">
        <v>2023</v>
      </c>
      <c r="C3816">
        <v>6</v>
      </c>
      <c r="D3816">
        <v>8</v>
      </c>
      <c r="E3816">
        <v>100</v>
      </c>
      <c r="F3816">
        <v>4.3680737304687502</v>
      </c>
      <c r="G3816">
        <v>1.44147705078125</v>
      </c>
      <c r="H3816">
        <v>4.5997743643292104</v>
      </c>
      <c r="I3816">
        <v>-1.88954651321755</v>
      </c>
      <c r="J3816">
        <f t="shared" si="60"/>
        <v>4.3936387939620367</v>
      </c>
      <c r="K3816" t="str" cm="1">
        <f t="array" ref="K3816">INDEX($P$5:$P$12,MATCH(MIN(ABS(MOD(J3816 - $Q$5:$Q$12 + PI(), 2*PI()) - PI())),ABS(MOD(J3816 - $Q$5:$Q$12 + PI(), 2*PI()) - PI()),0))</f>
        <v>W</v>
      </c>
      <c r="L3816">
        <v>3.2323691625062301</v>
      </c>
      <c r="M3816">
        <v>7.01029385460747</v>
      </c>
      <c r="N3816">
        <v>1.43371836344401</v>
      </c>
    </row>
    <row r="3817" spans="1:14" x14ac:dyDescent="0.3">
      <c r="A3817">
        <v>1686265</v>
      </c>
      <c r="B3817">
        <v>2023</v>
      </c>
      <c r="C3817">
        <v>6</v>
      </c>
      <c r="D3817">
        <v>8</v>
      </c>
      <c r="E3817">
        <v>200</v>
      </c>
      <c r="F3817">
        <v>4.5856005859374998</v>
      </c>
      <c r="G3817">
        <v>0.71096679687499997</v>
      </c>
      <c r="H3817">
        <v>4.6403886173475799</v>
      </c>
      <c r="I3817">
        <v>-1.7246149426084201</v>
      </c>
      <c r="J3817">
        <f t="shared" si="60"/>
        <v>4.5585703645711657</v>
      </c>
      <c r="K3817" t="str" cm="1">
        <f t="array" ref="K3817">INDEX($P$5:$P$12,MATCH(MIN(ABS(MOD(J3817 - $Q$5:$Q$12 + PI(), 2*PI()) - PI())),ABS(MOD(J3817 - $Q$5:$Q$12 + PI(), 2*PI()) - PI()),0))</f>
        <v>W</v>
      </c>
      <c r="L3817">
        <v>3.1719691720247698</v>
      </c>
      <c r="M3817">
        <v>7.1081363889906104</v>
      </c>
      <c r="N3817">
        <v>1.41810756259494</v>
      </c>
    </row>
    <row r="3818" spans="1:14" x14ac:dyDescent="0.3">
      <c r="A3818">
        <v>1686268</v>
      </c>
      <c r="B3818">
        <v>2023</v>
      </c>
      <c r="C3818">
        <v>6</v>
      </c>
      <c r="D3818">
        <v>9</v>
      </c>
      <c r="E3818">
        <v>300</v>
      </c>
      <c r="F3818">
        <v>4.1156335449218702</v>
      </c>
      <c r="G3818">
        <v>-6.4766302490234304</v>
      </c>
      <c r="H3818">
        <v>7.6736678882169196</v>
      </c>
      <c r="I3818">
        <v>-0.56608512741661798</v>
      </c>
      <c r="J3818">
        <f t="shared" si="60"/>
        <v>5.7171001797629684</v>
      </c>
      <c r="K3818" t="str" cm="1">
        <f t="array" ref="K3818">INDEX($P$5:$P$12,MATCH(MIN(ABS(MOD(J3818 - $Q$5:$Q$12 + PI(), 2*PI()) - PI())),ABS(MOD(J3818 - $Q$5:$Q$12 + PI(), 2*PI()) - PI()),0))</f>
        <v>NW</v>
      </c>
      <c r="L3818">
        <v>5.8869277688136501</v>
      </c>
      <c r="M3818">
        <v>7.0447903739081399</v>
      </c>
      <c r="N3818">
        <v>1.7470267083909701</v>
      </c>
    </row>
    <row r="3819" spans="1:14" x14ac:dyDescent="0.3">
      <c r="A3819">
        <v>1686272</v>
      </c>
      <c r="B3819">
        <v>2023</v>
      </c>
      <c r="C3819">
        <v>6</v>
      </c>
      <c r="D3819">
        <v>9</v>
      </c>
      <c r="E3819">
        <v>400</v>
      </c>
      <c r="F3819">
        <v>4.1509265136718696</v>
      </c>
      <c r="G3819">
        <v>-6.6014758300781198</v>
      </c>
      <c r="H3819">
        <v>7.7980557869901004</v>
      </c>
      <c r="I3819">
        <v>-0.56131838762928699</v>
      </c>
      <c r="J3819">
        <f t="shared" si="60"/>
        <v>5.7218669195502994</v>
      </c>
      <c r="K3819" t="str" cm="1">
        <f t="array" ref="K3819">INDEX($P$5:$P$12,MATCH(MIN(ABS(MOD(J3819 - $Q$5:$Q$12 + PI(), 2*PI()) - PI())),ABS(MOD(J3819 - $Q$5:$Q$12 + PI(), 2*PI()) - PI()),0))</f>
        <v>NW</v>
      </c>
      <c r="L3819">
        <v>5.8518606839320704</v>
      </c>
      <c r="M3819">
        <v>7.0184784995185003</v>
      </c>
      <c r="N3819">
        <v>1.74466800689697</v>
      </c>
    </row>
    <row r="3820" spans="1:14" x14ac:dyDescent="0.3">
      <c r="A3820">
        <v>1686276</v>
      </c>
      <c r="B3820">
        <v>2023</v>
      </c>
      <c r="C3820">
        <v>6</v>
      </c>
      <c r="D3820">
        <v>9</v>
      </c>
      <c r="E3820">
        <v>500</v>
      </c>
      <c r="F3820">
        <v>4.22540283203125</v>
      </c>
      <c r="G3820">
        <v>-6.7044274902343703</v>
      </c>
      <c r="H3820">
        <v>7.9248581731629804</v>
      </c>
      <c r="I3820">
        <v>-0.56235900942148098</v>
      </c>
      <c r="J3820">
        <f t="shared" si="60"/>
        <v>5.720826297758105</v>
      </c>
      <c r="K3820" t="str" cm="1">
        <f t="array" ref="K3820">INDEX($P$5:$P$12,MATCH(MIN(ABS(MOD(J3820 - $Q$5:$Q$12 + PI(), 2*PI()) - PI())),ABS(MOD(J3820 - $Q$5:$Q$12 + PI(), 2*PI()) - PI()),0))</f>
        <v>NW</v>
      </c>
      <c r="L3820">
        <v>5.81797675275077</v>
      </c>
      <c r="M3820">
        <v>6.9682912826537997</v>
      </c>
      <c r="N3820">
        <v>1.7481401231553799</v>
      </c>
    </row>
    <row r="3821" spans="1:14" x14ac:dyDescent="0.3">
      <c r="A3821">
        <v>1686279</v>
      </c>
      <c r="B3821">
        <v>2023</v>
      </c>
      <c r="C3821">
        <v>6</v>
      </c>
      <c r="D3821">
        <v>9</v>
      </c>
      <c r="E3821">
        <v>600</v>
      </c>
      <c r="F3821">
        <v>3.5697546386718702</v>
      </c>
      <c r="G3821">
        <v>-6.9120471191406203</v>
      </c>
      <c r="H3821">
        <v>7.7794307990713198</v>
      </c>
      <c r="I3821">
        <v>-0.47672402439796102</v>
      </c>
      <c r="J3821">
        <f t="shared" si="60"/>
        <v>5.8064612827816253</v>
      </c>
      <c r="K3821" t="str" cm="1">
        <f t="array" ref="K3821">INDEX($P$5:$P$12,MATCH(MIN(ABS(MOD(J3821 - $Q$5:$Q$12 + PI(), 2*PI()) - PI())),ABS(MOD(J3821 - $Q$5:$Q$12 + PI(), 2*PI()) - PI()),0))</f>
        <v>NW</v>
      </c>
      <c r="L3821">
        <v>5.7962863117551597</v>
      </c>
      <c r="M3821">
        <v>6.9233559502495599</v>
      </c>
      <c r="N3821">
        <v>1.7503066592746299</v>
      </c>
    </row>
    <row r="3822" spans="1:14" x14ac:dyDescent="0.3">
      <c r="A3822">
        <v>1686283</v>
      </c>
      <c r="B3822">
        <v>2023</v>
      </c>
      <c r="C3822">
        <v>6</v>
      </c>
      <c r="D3822">
        <v>9</v>
      </c>
      <c r="E3822">
        <v>700</v>
      </c>
      <c r="F3822">
        <v>2.6551373291015601</v>
      </c>
      <c r="G3822">
        <v>-6.8456823730468699</v>
      </c>
      <c r="H3822">
        <v>7.34255550806619</v>
      </c>
      <c r="I3822">
        <v>-0.36999356488848201</v>
      </c>
      <c r="J3822">
        <f t="shared" si="60"/>
        <v>5.9131917422911044</v>
      </c>
      <c r="K3822" t="str" cm="1">
        <f t="array" ref="K3822">INDEX($P$5:$P$12,MATCH(MIN(ABS(MOD(J3822 - $Q$5:$Q$12 + PI(), 2*PI()) - PI())),ABS(MOD(J3822 - $Q$5:$Q$12 + PI(), 2*PI()) - PI()),0))</f>
        <v>N</v>
      </c>
      <c r="L3822">
        <v>5.79074812031494</v>
      </c>
      <c r="M3822">
        <v>6.9135074615478498</v>
      </c>
      <c r="N3822">
        <v>1.7421671549479101</v>
      </c>
    </row>
    <row r="3823" spans="1:14" x14ac:dyDescent="0.3">
      <c r="A3823">
        <v>1686286</v>
      </c>
      <c r="B3823">
        <v>2023</v>
      </c>
      <c r="C3823">
        <v>6</v>
      </c>
      <c r="D3823">
        <v>9</v>
      </c>
      <c r="E3823">
        <v>800</v>
      </c>
      <c r="F3823">
        <v>2.5808880615234302</v>
      </c>
      <c r="G3823">
        <v>-6.6703277587890604</v>
      </c>
      <c r="H3823">
        <v>7.1522203262893198</v>
      </c>
      <c r="I3823">
        <v>-0.36918054275113099</v>
      </c>
      <c r="J3823">
        <f t="shared" si="60"/>
        <v>5.914004764428455</v>
      </c>
      <c r="K3823" t="str" cm="1">
        <f t="array" ref="K3823">INDEX($P$5:$P$12,MATCH(MIN(ABS(MOD(J3823 - $Q$5:$Q$12 + PI(), 2*PI()) - PI())),ABS(MOD(J3823 - $Q$5:$Q$12 + PI(), 2*PI()) - PI()),0))</f>
        <v>N</v>
      </c>
      <c r="L3823">
        <v>5.7859847312078703</v>
      </c>
      <c r="M3823">
        <v>6.92730416191948</v>
      </c>
      <c r="N3823">
        <v>1.7263823615180101</v>
      </c>
    </row>
    <row r="3824" spans="1:14" x14ac:dyDescent="0.3">
      <c r="A3824">
        <v>1686290</v>
      </c>
      <c r="B3824">
        <v>2023</v>
      </c>
      <c r="C3824">
        <v>6</v>
      </c>
      <c r="D3824">
        <v>9</v>
      </c>
      <c r="E3824">
        <v>900</v>
      </c>
      <c r="F3824">
        <v>3.0612005615234299</v>
      </c>
      <c r="G3824">
        <v>-6.7070977783203096</v>
      </c>
      <c r="H3824">
        <v>7.37265959378436</v>
      </c>
      <c r="I3824">
        <v>-0.42817341668547498</v>
      </c>
      <c r="J3824">
        <f t="shared" si="60"/>
        <v>5.8550118904941115</v>
      </c>
      <c r="K3824" t="str" cm="1">
        <f t="array" ref="K3824">INDEX($P$5:$P$12,MATCH(MIN(ABS(MOD(J3824 - $Q$5:$Q$12 + PI(), 2*PI()) - PI())),ABS(MOD(J3824 - $Q$5:$Q$12 + PI(), 2*PI()) - PI()),0))</f>
        <v>NW</v>
      </c>
      <c r="L3824">
        <v>5.7763488225703901</v>
      </c>
      <c r="M3824">
        <v>6.9710216522216797</v>
      </c>
      <c r="N3824">
        <v>1.73721906873914</v>
      </c>
    </row>
    <row r="3825" spans="1:14" x14ac:dyDescent="0.3">
      <c r="A3825">
        <v>1686294</v>
      </c>
      <c r="B3825">
        <v>2023</v>
      </c>
      <c r="C3825">
        <v>6</v>
      </c>
      <c r="D3825">
        <v>9</v>
      </c>
      <c r="E3825">
        <v>1000</v>
      </c>
      <c r="F3825">
        <v>3.0171215820312498</v>
      </c>
      <c r="G3825">
        <v>-6.2580474853515602</v>
      </c>
      <c r="H3825">
        <v>6.9473866287744297</v>
      </c>
      <c r="I3825">
        <v>-0.44924049405008398</v>
      </c>
      <c r="J3825">
        <f t="shared" si="60"/>
        <v>5.8339448131295022</v>
      </c>
      <c r="K3825" t="str" cm="1">
        <f t="array" ref="K3825">INDEX($P$5:$P$12,MATCH(MIN(ABS(MOD(J3825 - $Q$5:$Q$12 + PI(), 2*PI()) - PI())),ABS(MOD(J3825 - $Q$5:$Q$12 + PI(), 2*PI()) - PI()),0))</f>
        <v>NW</v>
      </c>
      <c r="L3825">
        <v>5.7594804785885403</v>
      </c>
      <c r="M3825">
        <v>6.9826569027370802</v>
      </c>
      <c r="N3825">
        <v>1.71954123179117</v>
      </c>
    </row>
    <row r="3826" spans="1:14" x14ac:dyDescent="0.3">
      <c r="A3826">
        <v>1686297</v>
      </c>
      <c r="B3826">
        <v>2023</v>
      </c>
      <c r="C3826">
        <v>6</v>
      </c>
      <c r="D3826">
        <v>9</v>
      </c>
      <c r="E3826">
        <v>1100</v>
      </c>
      <c r="F3826">
        <v>2.7080371093750002</v>
      </c>
      <c r="G3826">
        <v>-6.2055218505859298</v>
      </c>
      <c r="H3826">
        <v>6.7706695698321901</v>
      </c>
      <c r="I3826">
        <v>-0.41147966620812998</v>
      </c>
      <c r="J3826">
        <f t="shared" si="60"/>
        <v>5.8717056409714559</v>
      </c>
      <c r="K3826" t="str" cm="1">
        <f t="array" ref="K3826">INDEX($P$5:$P$12,MATCH(MIN(ABS(MOD(J3826 - $Q$5:$Q$12 + PI(), 2*PI()) - PI())),ABS(MOD(J3826 - $Q$5:$Q$12 + PI(), 2*PI()) - PI()),0))</f>
        <v>NW</v>
      </c>
      <c r="L3826">
        <v>5.7465761019358803</v>
      </c>
      <c r="M3826">
        <v>7.0002287758721202</v>
      </c>
      <c r="N3826">
        <v>1.70015589396158</v>
      </c>
    </row>
    <row r="3827" spans="1:14" x14ac:dyDescent="0.3">
      <c r="A3827">
        <v>1686301</v>
      </c>
      <c r="B3827">
        <v>2023</v>
      </c>
      <c r="C3827">
        <v>6</v>
      </c>
      <c r="D3827">
        <v>9</v>
      </c>
      <c r="E3827">
        <v>1200</v>
      </c>
      <c r="F3827">
        <v>2.5670245361328101</v>
      </c>
      <c r="G3827">
        <v>-6.1234698486328103</v>
      </c>
      <c r="H3827">
        <v>6.63976640825737</v>
      </c>
      <c r="I3827">
        <v>-0.39695692036532099</v>
      </c>
      <c r="J3827">
        <f t="shared" si="60"/>
        <v>5.8862283868142651</v>
      </c>
      <c r="K3827" t="str" cm="1">
        <f t="array" ref="K3827">INDEX($P$5:$P$12,MATCH(MIN(ABS(MOD(J3827 - $Q$5:$Q$12 + PI(), 2*PI()) - PI())),ABS(MOD(J3827 - $Q$5:$Q$12 + PI(), 2*PI()) - PI()),0))</f>
        <v>NW</v>
      </c>
      <c r="L3827">
        <v>5.7358997850325402</v>
      </c>
      <c r="M3827">
        <v>7.0189543830023799</v>
      </c>
      <c r="N3827">
        <v>1.67989381154378</v>
      </c>
    </row>
    <row r="3828" spans="1:14" x14ac:dyDescent="0.3">
      <c r="A3828">
        <v>1686304</v>
      </c>
      <c r="B3828">
        <v>2023</v>
      </c>
      <c r="C3828">
        <v>6</v>
      </c>
      <c r="D3828">
        <v>9</v>
      </c>
      <c r="E3828">
        <v>1300</v>
      </c>
      <c r="F3828">
        <v>2.5282080078125002</v>
      </c>
      <c r="G3828">
        <v>-5.9355963134765597</v>
      </c>
      <c r="H3828">
        <v>6.4515997494670803</v>
      </c>
      <c r="I3828">
        <v>-0.40266658267264299</v>
      </c>
      <c r="J3828">
        <f t="shared" si="60"/>
        <v>5.8805187245069437</v>
      </c>
      <c r="K3828" t="str" cm="1">
        <f t="array" ref="K3828">INDEX($P$5:$P$12,MATCH(MIN(ABS(MOD(J3828 - $Q$5:$Q$12 + PI(), 2*PI()) - PI())),ABS(MOD(J3828 - $Q$5:$Q$12 + PI(), 2*PI()) - PI()),0))</f>
        <v>NW</v>
      </c>
      <c r="L3828">
        <v>5.7254092975919297</v>
      </c>
      <c r="M3828">
        <v>7.0339928732977901</v>
      </c>
      <c r="N3828">
        <v>1.65976450178358</v>
      </c>
    </row>
    <row r="3829" spans="1:14" x14ac:dyDescent="0.3">
      <c r="A3829">
        <v>1686308</v>
      </c>
      <c r="B3829">
        <v>2023</v>
      </c>
      <c r="C3829">
        <v>6</v>
      </c>
      <c r="D3829">
        <v>9</v>
      </c>
      <c r="E3829">
        <v>1400</v>
      </c>
      <c r="F3829">
        <v>2.2910736083984302</v>
      </c>
      <c r="G3829">
        <v>-5.5599694824218702</v>
      </c>
      <c r="H3829">
        <v>6.01350803812237</v>
      </c>
      <c r="I3829">
        <v>-0.39086451238897502</v>
      </c>
      <c r="J3829">
        <f t="shared" si="60"/>
        <v>5.8923207947906109</v>
      </c>
      <c r="K3829" t="str" cm="1">
        <f t="array" ref="K3829">INDEX($P$5:$P$12,MATCH(MIN(ABS(MOD(J3829 - $Q$5:$Q$12 + PI(), 2*PI()) - PI())),ABS(MOD(J3829 - $Q$5:$Q$12 + PI(), 2*PI()) - PI()),0))</f>
        <v>N</v>
      </c>
      <c r="L3829">
        <v>5.7145627751042598</v>
      </c>
      <c r="M3829">
        <v>7.0570053524441096</v>
      </c>
      <c r="N3829">
        <v>1.63742393917507</v>
      </c>
    </row>
    <row r="3830" spans="1:14" x14ac:dyDescent="0.3">
      <c r="A3830">
        <v>1686312</v>
      </c>
      <c r="B3830">
        <v>2023</v>
      </c>
      <c r="C3830">
        <v>6</v>
      </c>
      <c r="D3830">
        <v>9</v>
      </c>
      <c r="E3830">
        <v>1500</v>
      </c>
      <c r="F3830">
        <v>2.2753265380859302</v>
      </c>
      <c r="G3830">
        <v>-5.2292272949218699</v>
      </c>
      <c r="H3830">
        <v>5.7028000979232996</v>
      </c>
      <c r="I3830">
        <v>-0.41040867098689598</v>
      </c>
      <c r="J3830">
        <f t="shared" si="60"/>
        <v>5.8727766361926905</v>
      </c>
      <c r="K3830" t="str" cm="1">
        <f t="array" ref="K3830">INDEX($P$5:$P$12,MATCH(MIN(ABS(MOD(J3830 - $Q$5:$Q$12 + PI(), 2*PI()) - PI())),ABS(MOD(J3830 - $Q$5:$Q$12 + PI(), 2*PI()) - PI()),0))</f>
        <v>NW</v>
      </c>
      <c r="L3830">
        <v>5.7022977938386497</v>
      </c>
      <c r="M3830">
        <v>7.0919690661960102</v>
      </c>
      <c r="N3830">
        <v>1.61210102505154</v>
      </c>
    </row>
    <row r="3831" spans="1:14" x14ac:dyDescent="0.3">
      <c r="A3831">
        <v>1686315</v>
      </c>
      <c r="B3831">
        <v>2023</v>
      </c>
      <c r="C3831">
        <v>6</v>
      </c>
      <c r="D3831">
        <v>9</v>
      </c>
      <c r="E3831">
        <v>1600</v>
      </c>
      <c r="F3831">
        <v>3.26721862792968</v>
      </c>
      <c r="G3831">
        <v>-5.1889398193359302</v>
      </c>
      <c r="H3831">
        <v>6.1318687209839</v>
      </c>
      <c r="I3831">
        <v>-0.56193651811550505</v>
      </c>
      <c r="J3831">
        <f t="shared" si="60"/>
        <v>5.7212487890640809</v>
      </c>
      <c r="K3831" t="str" cm="1">
        <f t="array" ref="K3831">INDEX($P$5:$P$12,MATCH(MIN(ABS(MOD(J3831 - $Q$5:$Q$12 + PI(), 2*PI()) - PI())),ABS(MOD(J3831 - $Q$5:$Q$12 + PI(), 2*PI()) - PI()),0))</f>
        <v>NW</v>
      </c>
      <c r="L3831">
        <v>5.6865404023008699</v>
      </c>
      <c r="M3831">
        <v>7.0951469209458997</v>
      </c>
      <c r="N3831">
        <v>1.59242163764105</v>
      </c>
    </row>
    <row r="3832" spans="1:14" x14ac:dyDescent="0.3">
      <c r="A3832">
        <v>1686319</v>
      </c>
      <c r="B3832">
        <v>2023</v>
      </c>
      <c r="C3832">
        <v>6</v>
      </c>
      <c r="D3832">
        <v>9</v>
      </c>
      <c r="E3832">
        <v>1700</v>
      </c>
      <c r="F3832">
        <v>3.4110406494140602</v>
      </c>
      <c r="G3832">
        <v>-5.2225323486328099</v>
      </c>
      <c r="H3832">
        <v>6.2377914717046501</v>
      </c>
      <c r="I3832">
        <v>-0.578578881617416</v>
      </c>
      <c r="J3832">
        <f t="shared" si="60"/>
        <v>5.7046064255621705</v>
      </c>
      <c r="K3832" t="str" cm="1">
        <f t="array" ref="K3832">INDEX($P$5:$P$12,MATCH(MIN(ABS(MOD(J3832 - $Q$5:$Q$12 + PI(), 2*PI()) - PI())),ABS(MOD(J3832 - $Q$5:$Q$12 + PI(), 2*PI()) - PI()),0))</f>
        <v>NW</v>
      </c>
      <c r="L3832">
        <v>5.67124628243005</v>
      </c>
      <c r="M3832">
        <v>7.0710882610744896</v>
      </c>
      <c r="N3832">
        <v>1.57776927947998</v>
      </c>
    </row>
    <row r="3833" spans="1:14" x14ac:dyDescent="0.3">
      <c r="A3833">
        <v>1686322</v>
      </c>
      <c r="B3833">
        <v>2023</v>
      </c>
      <c r="C3833">
        <v>6</v>
      </c>
      <c r="D3833">
        <v>9</v>
      </c>
      <c r="E3833">
        <v>1800</v>
      </c>
      <c r="F3833">
        <v>2.6360461425781199</v>
      </c>
      <c r="G3833">
        <v>-5.3147875976562498</v>
      </c>
      <c r="H3833">
        <v>5.9325969418123803</v>
      </c>
      <c r="I3833">
        <v>-0.460429126881439</v>
      </c>
      <c r="J3833">
        <f t="shared" si="60"/>
        <v>5.8227561802981471</v>
      </c>
      <c r="K3833" t="str" cm="1">
        <f t="array" ref="K3833">INDEX($P$5:$P$12,MATCH(MIN(ABS(MOD(J3833 - $Q$5:$Q$12 + PI(), 2*PI()) - PI())),ABS(MOD(J3833 - $Q$5:$Q$12 + PI(), 2*PI()) - PI()),0))</f>
        <v>NW</v>
      </c>
      <c r="L3833">
        <v>5.6623527447417601</v>
      </c>
      <c r="M3833">
        <v>7.0685773425632004</v>
      </c>
      <c r="N3833">
        <v>1.55887179904513</v>
      </c>
    </row>
    <row r="3834" spans="1:14" x14ac:dyDescent="0.3">
      <c r="A3834">
        <v>1686326</v>
      </c>
      <c r="B3834">
        <v>2023</v>
      </c>
      <c r="C3834">
        <v>6</v>
      </c>
      <c r="D3834">
        <v>9</v>
      </c>
      <c r="E3834">
        <v>1900</v>
      </c>
      <c r="F3834">
        <v>2.2465673828125001</v>
      </c>
      <c r="G3834">
        <v>-5.2508129882812504</v>
      </c>
      <c r="H3834">
        <v>5.71122596676231</v>
      </c>
      <c r="I3834">
        <v>-0.40428327857832302</v>
      </c>
      <c r="J3834">
        <f t="shared" si="60"/>
        <v>5.8789020286012637</v>
      </c>
      <c r="K3834" t="str" cm="1">
        <f t="array" ref="K3834">INDEX($P$5:$P$12,MATCH(MIN(ABS(MOD(J3834 - $Q$5:$Q$12 + PI(), 2*PI()) - PI())),ABS(MOD(J3834 - $Q$5:$Q$12 + PI(), 2*PI()) - PI()),0))</f>
        <v>NW</v>
      </c>
      <c r="L3834">
        <v>5.6576918577459798</v>
      </c>
      <c r="M3834">
        <v>7.0811722013685401</v>
      </c>
      <c r="N3834">
        <v>1.53700584835476</v>
      </c>
    </row>
    <row r="3835" spans="1:14" x14ac:dyDescent="0.3">
      <c r="A3835">
        <v>1686330</v>
      </c>
      <c r="B3835">
        <v>2023</v>
      </c>
      <c r="C3835">
        <v>6</v>
      </c>
      <c r="D3835">
        <v>9</v>
      </c>
      <c r="E3835">
        <v>2000</v>
      </c>
      <c r="F3835">
        <v>1.9513464355468699</v>
      </c>
      <c r="G3835">
        <v>-4.9699072265625004</v>
      </c>
      <c r="H3835">
        <v>5.3392631282003302</v>
      </c>
      <c r="I3835">
        <v>-0.37413887770913101</v>
      </c>
      <c r="J3835">
        <f t="shared" si="60"/>
        <v>5.9090464294704557</v>
      </c>
      <c r="K3835" t="str" cm="1">
        <f t="array" ref="K3835">INDEX($P$5:$P$12,MATCH(MIN(ABS(MOD(J3835 - $Q$5:$Q$12 + PI(), 2*PI()) - PI())),ABS(MOD(J3835 - $Q$5:$Q$12 + PI(), 2*PI()) - PI()),0))</f>
        <v>N</v>
      </c>
      <c r="L3835">
        <v>5.6534966096714596</v>
      </c>
      <c r="M3835">
        <v>7.1067024866739903</v>
      </c>
      <c r="N3835">
        <v>1.5132220586140901</v>
      </c>
    </row>
    <row r="3836" spans="1:14" x14ac:dyDescent="0.3">
      <c r="A3836">
        <v>1686333</v>
      </c>
      <c r="B3836">
        <v>2023</v>
      </c>
      <c r="C3836">
        <v>6</v>
      </c>
      <c r="D3836">
        <v>9</v>
      </c>
      <c r="E3836">
        <v>2100</v>
      </c>
      <c r="F3836">
        <v>1.4719860839843699</v>
      </c>
      <c r="G3836">
        <v>-4.7033520507812501</v>
      </c>
      <c r="H3836">
        <v>4.9283124439336996</v>
      </c>
      <c r="I3836">
        <v>-0.30330873446156198</v>
      </c>
      <c r="J3836">
        <f t="shared" si="60"/>
        <v>5.9798765727180241</v>
      </c>
      <c r="K3836" t="str" cm="1">
        <f t="array" ref="K3836">INDEX($P$5:$P$12,MATCH(MIN(ABS(MOD(J3836 - $Q$5:$Q$12 + PI(), 2*PI()) - PI())),ABS(MOD(J3836 - $Q$5:$Q$12 + PI(), 2*PI()) - PI()),0))</f>
        <v>N</v>
      </c>
      <c r="L3836">
        <v>5.64982973275721</v>
      </c>
      <c r="M3836">
        <v>7.2202220492892799</v>
      </c>
      <c r="N3836">
        <v>1.5209164089626701</v>
      </c>
    </row>
    <row r="3837" spans="1:14" x14ac:dyDescent="0.3">
      <c r="A3837">
        <v>1686337</v>
      </c>
      <c r="B3837">
        <v>2023</v>
      </c>
      <c r="C3837">
        <v>6</v>
      </c>
      <c r="D3837">
        <v>9</v>
      </c>
      <c r="E3837">
        <v>2200</v>
      </c>
      <c r="F3837">
        <v>1.04683288574218</v>
      </c>
      <c r="G3837">
        <v>-3.9165643310546798</v>
      </c>
      <c r="H3837">
        <v>4.0540517078548897</v>
      </c>
      <c r="I3837">
        <v>-0.26117815244189102</v>
      </c>
      <c r="J3837">
        <f t="shared" si="60"/>
        <v>6.022007154737695</v>
      </c>
      <c r="K3837" t="str" cm="1">
        <f t="array" ref="K3837">INDEX($P$5:$P$12,MATCH(MIN(ABS(MOD(J3837 - $Q$5:$Q$12 + PI(), 2*PI()) - PI())),ABS(MOD(J3837 - $Q$5:$Q$12 + PI(), 2*PI()) - PI()),0))</f>
        <v>N</v>
      </c>
      <c r="L3837">
        <v>5.6485102252091099</v>
      </c>
      <c r="M3837">
        <v>7.2784838146633497</v>
      </c>
      <c r="N3837">
        <v>1.4929316838582301</v>
      </c>
    </row>
    <row r="3838" spans="1:14" x14ac:dyDescent="0.3">
      <c r="A3838">
        <v>1686340</v>
      </c>
      <c r="B3838">
        <v>2023</v>
      </c>
      <c r="C3838">
        <v>6</v>
      </c>
      <c r="D3838">
        <v>9</v>
      </c>
      <c r="E3838">
        <v>2300</v>
      </c>
      <c r="F3838">
        <v>0.71265380859375005</v>
      </c>
      <c r="G3838">
        <v>-3.2058233642578098</v>
      </c>
      <c r="H3838">
        <v>3.2840796113560402</v>
      </c>
      <c r="I3838">
        <v>-0.218742846715206</v>
      </c>
      <c r="J3838">
        <f t="shared" si="60"/>
        <v>6.0644424604643801</v>
      </c>
      <c r="K3838" t="str" cm="1">
        <f t="array" ref="K3838">INDEX($P$5:$P$12,MATCH(MIN(ABS(MOD(J3838 - $Q$5:$Q$12 + PI(), 2*PI()) - PI())),ABS(MOD(J3838 - $Q$5:$Q$12 + PI(), 2*PI()) - PI()),0))</f>
        <v>N</v>
      </c>
      <c r="L3838">
        <v>5.6505124488979899</v>
      </c>
      <c r="M3838">
        <v>7.3285427093505797</v>
      </c>
      <c r="N3838">
        <v>1.4683590994940801</v>
      </c>
    </row>
    <row r="3839" spans="1:14" x14ac:dyDescent="0.3">
      <c r="A3839">
        <v>1686344</v>
      </c>
      <c r="B3839">
        <v>2023</v>
      </c>
      <c r="C3839">
        <v>6</v>
      </c>
      <c r="D3839">
        <v>9</v>
      </c>
      <c r="E3839">
        <v>0</v>
      </c>
      <c r="F3839">
        <v>4.2879010009765599</v>
      </c>
      <c r="G3839">
        <v>-6.3761230468749996</v>
      </c>
      <c r="H3839">
        <v>7.6838167666249202</v>
      </c>
      <c r="I3839">
        <v>-0.59202569116447201</v>
      </c>
      <c r="J3839">
        <f t="shared" si="60"/>
        <v>5.6911596160151143</v>
      </c>
      <c r="K3839" t="str" cm="1">
        <f t="array" ref="K3839">INDEX($P$5:$P$12,MATCH(MIN(ABS(MOD(J3839 - $Q$5:$Q$12 + PI(), 2*PI()) - PI())),ABS(MOD(J3839 - $Q$5:$Q$12 + PI(), 2*PI()) - PI()),0))</f>
        <v>NW</v>
      </c>
      <c r="L3839">
        <v>6.0452719887414297</v>
      </c>
      <c r="M3839">
        <v>7.1069434483845999</v>
      </c>
      <c r="N3839">
        <v>1.75208711624145</v>
      </c>
    </row>
    <row r="3840" spans="1:14" x14ac:dyDescent="0.3">
      <c r="A3840">
        <v>1686348</v>
      </c>
      <c r="B3840">
        <v>2023</v>
      </c>
      <c r="C3840">
        <v>6</v>
      </c>
      <c r="D3840">
        <v>9</v>
      </c>
      <c r="E3840">
        <v>100</v>
      </c>
      <c r="F3840">
        <v>4.5172723388671798</v>
      </c>
      <c r="G3840">
        <v>-6.2999011230468698</v>
      </c>
      <c r="H3840">
        <v>7.7520644697823498</v>
      </c>
      <c r="I3840">
        <v>-0.62206997640497497</v>
      </c>
      <c r="J3840">
        <f t="shared" si="60"/>
        <v>5.6611153307746109</v>
      </c>
      <c r="K3840" t="str" cm="1">
        <f t="array" ref="K3840">INDEX($P$5:$P$12,MATCH(MIN(ABS(MOD(J3840 - $Q$5:$Q$12 + PI(), 2*PI()) - PI())),ABS(MOD(J3840 - $Q$5:$Q$12 + PI(), 2*PI()) - PI()),0))</f>
        <v>NW</v>
      </c>
      <c r="L3840">
        <v>5.9822263252610499</v>
      </c>
      <c r="M3840">
        <v>7.0825044843885596</v>
      </c>
      <c r="N3840">
        <v>1.7525931994120201</v>
      </c>
    </row>
    <row r="3841" spans="1:14" x14ac:dyDescent="0.3">
      <c r="A3841">
        <v>1686351</v>
      </c>
      <c r="B3841">
        <v>2023</v>
      </c>
      <c r="C3841">
        <v>6</v>
      </c>
      <c r="D3841">
        <v>9</v>
      </c>
      <c r="E3841">
        <v>200</v>
      </c>
      <c r="F3841">
        <v>4.3548181152343703</v>
      </c>
      <c r="G3841">
        <v>-6.3368646240234296</v>
      </c>
      <c r="H3841">
        <v>7.6889722382105896</v>
      </c>
      <c r="I3841">
        <v>-0.60209697517377703</v>
      </c>
      <c r="J3841">
        <f t="shared" si="60"/>
        <v>5.6810883320058094</v>
      </c>
      <c r="K3841" t="str" cm="1">
        <f t="array" ref="K3841">INDEX($P$5:$P$12,MATCH(MIN(ABS(MOD(J3841 - $Q$5:$Q$12 + PI(), 2*PI()) - PI())),ABS(MOD(J3841 - $Q$5:$Q$12 + PI(), 2*PI()) - PI()),0))</f>
        <v>NW</v>
      </c>
      <c r="L3841">
        <v>5.9287661479015101</v>
      </c>
      <c r="M3841">
        <v>7.0610849592420699</v>
      </c>
      <c r="N3841">
        <v>1.7510388162400901</v>
      </c>
    </row>
    <row r="3842" spans="1:14" x14ac:dyDescent="0.3">
      <c r="A3842">
        <v>1686355</v>
      </c>
      <c r="B3842">
        <v>2023</v>
      </c>
      <c r="C3842">
        <v>6</v>
      </c>
      <c r="D3842">
        <v>10</v>
      </c>
      <c r="E3842">
        <v>300</v>
      </c>
      <c r="F3842">
        <v>3.41767272949218</v>
      </c>
      <c r="G3842">
        <v>-0.69787658691406196</v>
      </c>
      <c r="H3842">
        <v>3.4881970438146599</v>
      </c>
      <c r="I3842">
        <v>-1.36936900893538</v>
      </c>
      <c r="J3842">
        <f t="shared" si="60"/>
        <v>4.913816298244206</v>
      </c>
      <c r="K3842" t="str" cm="1">
        <f t="array" ref="K3842">INDEX($P$5:$P$12,MATCH(MIN(ABS(MOD(J3842 - $Q$5:$Q$12 + PI(), 2*PI()) - PI())),ABS(MOD(J3842 - $Q$5:$Q$12 + PI(), 2*PI()) - PI()),0))</f>
        <v>W</v>
      </c>
      <c r="L3842">
        <v>5.7101440582235998</v>
      </c>
      <c r="M3842">
        <v>7.4435229831271696</v>
      </c>
      <c r="N3842">
        <v>1.40217865837944</v>
      </c>
    </row>
    <row r="3843" spans="1:14" x14ac:dyDescent="0.3">
      <c r="A3843">
        <v>1686358</v>
      </c>
      <c r="B3843">
        <v>2023</v>
      </c>
      <c r="C3843">
        <v>6</v>
      </c>
      <c r="D3843">
        <v>10</v>
      </c>
      <c r="E3843">
        <v>400</v>
      </c>
      <c r="F3843">
        <v>4.0079913330078103</v>
      </c>
      <c r="G3843">
        <v>-0.57202514648437497</v>
      </c>
      <c r="H3843">
        <v>4.0486055986816201</v>
      </c>
      <c r="I3843">
        <v>-1.4290325442435701</v>
      </c>
      <c r="J3843">
        <f t="shared" ref="J3843:J3906" si="61">IF(I3843&lt;0,I3843+2*PI(),I3843)</f>
        <v>4.8541527629360157</v>
      </c>
      <c r="K3843" t="str" cm="1">
        <f t="array" ref="K3843">INDEX($P$5:$P$12,MATCH(MIN(ABS(MOD(J3843 - $Q$5:$Q$12 + PI(), 2*PI()) - PI())),ABS(MOD(J3843 - $Q$5:$Q$12 + PI(), 2*PI()) - PI()),0))</f>
        <v>W</v>
      </c>
      <c r="L3843">
        <v>5.7378409335604204</v>
      </c>
      <c r="M3843">
        <v>7.4514609442816804</v>
      </c>
      <c r="N3843">
        <v>1.3932299084133499</v>
      </c>
    </row>
    <row r="3844" spans="1:14" x14ac:dyDescent="0.3">
      <c r="A3844">
        <v>1686362</v>
      </c>
      <c r="B3844">
        <v>2023</v>
      </c>
      <c r="C3844">
        <v>6</v>
      </c>
      <c r="D3844">
        <v>10</v>
      </c>
      <c r="E3844">
        <v>500</v>
      </c>
      <c r="F3844">
        <v>3.8678662109375002</v>
      </c>
      <c r="G3844">
        <v>0.19367004394531201</v>
      </c>
      <c r="H3844">
        <v>3.8727118549711101</v>
      </c>
      <c r="I3844">
        <v>-1.6208260906277401</v>
      </c>
      <c r="J3844">
        <f t="shared" si="61"/>
        <v>4.6623592165518462</v>
      </c>
      <c r="K3844" t="str" cm="1">
        <f t="array" ref="K3844">INDEX($P$5:$P$12,MATCH(MIN(ABS(MOD(J3844 - $Q$5:$Q$12 + PI(), 2*PI()) - PI())),ABS(MOD(J3844 - $Q$5:$Q$12 + PI(), 2*PI()) - PI()),0))</f>
        <v>W</v>
      </c>
      <c r="L3844">
        <v>5.7690403983629199</v>
      </c>
      <c r="M3844">
        <v>7.4539665646023199</v>
      </c>
      <c r="N3844">
        <v>1.38633357153998</v>
      </c>
    </row>
    <row r="3845" spans="1:14" x14ac:dyDescent="0.3">
      <c r="A3845">
        <v>1686366</v>
      </c>
      <c r="B3845">
        <v>2023</v>
      </c>
      <c r="C3845">
        <v>6</v>
      </c>
      <c r="D3845">
        <v>10</v>
      </c>
      <c r="E3845">
        <v>600</v>
      </c>
      <c r="F3845">
        <v>3.6598089599609298</v>
      </c>
      <c r="G3845">
        <v>1.0572119140625</v>
      </c>
      <c r="H3845">
        <v>3.8094486024418299</v>
      </c>
      <c r="I3845">
        <v>-1.8520118260257199</v>
      </c>
      <c r="J3845">
        <f t="shared" si="61"/>
        <v>4.4311734811538663</v>
      </c>
      <c r="K3845" t="str" cm="1">
        <f t="array" ref="K3845">INDEX($P$5:$P$12,MATCH(MIN(ABS(MOD(J3845 - $Q$5:$Q$12 + PI(), 2*PI()) - PI())),ABS(MOD(J3845 - $Q$5:$Q$12 + PI(), 2*PI()) - PI()),0))</f>
        <v>W</v>
      </c>
      <c r="L3845">
        <v>5.80526365024574</v>
      </c>
      <c r="M3845">
        <v>7.4568061828613201</v>
      </c>
      <c r="N3845">
        <v>1.38057888878716</v>
      </c>
    </row>
    <row r="3846" spans="1:14" x14ac:dyDescent="0.3">
      <c r="A3846">
        <v>1686369</v>
      </c>
      <c r="B3846">
        <v>2023</v>
      </c>
      <c r="C3846">
        <v>6</v>
      </c>
      <c r="D3846">
        <v>10</v>
      </c>
      <c r="E3846">
        <v>700</v>
      </c>
      <c r="F3846">
        <v>3.7456658935546798</v>
      </c>
      <c r="G3846">
        <v>1.0832543945312501</v>
      </c>
      <c r="H3846">
        <v>3.8991605595833101</v>
      </c>
      <c r="I3846">
        <v>-1.8523175777969201</v>
      </c>
      <c r="J3846">
        <f t="shared" si="61"/>
        <v>4.4308677293826664</v>
      </c>
      <c r="K3846" t="str" cm="1">
        <f t="array" ref="K3846">INDEX($P$5:$P$12,MATCH(MIN(ABS(MOD(J3846 - $Q$5:$Q$12 + PI(), 2*PI()) - PI())),ABS(MOD(J3846 - $Q$5:$Q$12 + PI(), 2*PI()) - PI()),0))</f>
        <v>W</v>
      </c>
      <c r="L3846">
        <v>5.85101415379357</v>
      </c>
      <c r="M3846">
        <v>7.4709970686170699</v>
      </c>
      <c r="N3846">
        <v>1.3742313385009699</v>
      </c>
    </row>
    <row r="3847" spans="1:14" x14ac:dyDescent="0.3">
      <c r="A3847">
        <v>1686373</v>
      </c>
      <c r="B3847">
        <v>2023</v>
      </c>
      <c r="C3847">
        <v>6</v>
      </c>
      <c r="D3847">
        <v>10</v>
      </c>
      <c r="E3847">
        <v>800</v>
      </c>
      <c r="F3847">
        <v>3.22190734863281</v>
      </c>
      <c r="G3847">
        <v>1.40758911132812</v>
      </c>
      <c r="H3847">
        <v>3.5159627514385901</v>
      </c>
      <c r="I3847">
        <v>-1.98268683739801</v>
      </c>
      <c r="J3847">
        <f t="shared" si="61"/>
        <v>4.3004984697815765</v>
      </c>
      <c r="K3847" t="str" cm="1">
        <f t="array" ref="K3847">INDEX($P$5:$P$12,MATCH(MIN(ABS(MOD(J3847 - $Q$5:$Q$12 + PI(), 2*PI()) - PI())),ABS(MOD(J3847 - $Q$5:$Q$12 + PI(), 2*PI()) - PI()),0))</f>
        <v>SW</v>
      </c>
      <c r="L3847">
        <v>5.8979085146202701</v>
      </c>
      <c r="M3847">
        <v>7.4822373920016796</v>
      </c>
      <c r="N3847">
        <v>1.3719414605034701</v>
      </c>
    </row>
    <row r="3848" spans="1:14" x14ac:dyDescent="0.3">
      <c r="A3848">
        <v>1686376</v>
      </c>
      <c r="B3848">
        <v>2023</v>
      </c>
      <c r="C3848">
        <v>6</v>
      </c>
      <c r="D3848">
        <v>10</v>
      </c>
      <c r="E3848">
        <v>900</v>
      </c>
      <c r="F3848">
        <v>2.7498803710937501</v>
      </c>
      <c r="G3848">
        <v>1.78271423339843</v>
      </c>
      <c r="H3848">
        <v>3.2771805097199098</v>
      </c>
      <c r="I3848">
        <v>-2.1459670363624399</v>
      </c>
      <c r="J3848">
        <f t="shared" si="61"/>
        <v>4.1372182708171463</v>
      </c>
      <c r="K3848" t="str" cm="1">
        <f t="array" ref="K3848">INDEX($P$5:$P$12,MATCH(MIN(ABS(MOD(J3848 - $Q$5:$Q$12 + PI(), 2*PI()) - PI())),ABS(MOD(J3848 - $Q$5:$Q$12 + PI(), 2*PI()) - PI()),0))</f>
        <v>SW</v>
      </c>
      <c r="L3848">
        <v>5.94387538521132</v>
      </c>
      <c r="M3848">
        <v>7.4736978742811404</v>
      </c>
      <c r="N3848">
        <v>1.3685286839802999</v>
      </c>
    </row>
    <row r="3849" spans="1:14" x14ac:dyDescent="0.3">
      <c r="A3849">
        <v>1686380</v>
      </c>
      <c r="B3849">
        <v>2023</v>
      </c>
      <c r="C3849">
        <v>6</v>
      </c>
      <c r="D3849">
        <v>10</v>
      </c>
      <c r="E3849">
        <v>1000</v>
      </c>
      <c r="F3849">
        <v>2.6611853027343702</v>
      </c>
      <c r="G3849">
        <v>2.5660754394531202</v>
      </c>
      <c r="H3849">
        <v>3.6968432988772899</v>
      </c>
      <c r="I3849">
        <v>-2.3380015255670199</v>
      </c>
      <c r="J3849">
        <f t="shared" si="61"/>
        <v>3.9451837816125663</v>
      </c>
      <c r="K3849" t="str" cm="1">
        <f t="array" ref="K3849">INDEX($P$5:$P$12,MATCH(MIN(ABS(MOD(J3849 - $Q$5:$Q$12 + PI(), 2*PI()) - PI())),ABS(MOD(J3849 - $Q$5:$Q$12 + PI(), 2*PI()) - PI()),0))</f>
        <v>SW</v>
      </c>
      <c r="L3849">
        <v>5.9894975835759698</v>
      </c>
      <c r="M3849">
        <v>7.4770704905191998</v>
      </c>
      <c r="N3849">
        <v>1.3626783159044</v>
      </c>
    </row>
    <row r="3850" spans="1:14" x14ac:dyDescent="0.3">
      <c r="A3850">
        <v>1686384</v>
      </c>
      <c r="B3850">
        <v>2023</v>
      </c>
      <c r="C3850">
        <v>6</v>
      </c>
      <c r="D3850">
        <v>10</v>
      </c>
      <c r="E3850">
        <v>1100</v>
      </c>
      <c r="F3850">
        <v>2.9266412353515601</v>
      </c>
      <c r="G3850">
        <v>3.5872967529296802</v>
      </c>
      <c r="H3850">
        <v>4.6296789212687299</v>
      </c>
      <c r="I3850">
        <v>-2.4572706970377198</v>
      </c>
      <c r="J3850">
        <f t="shared" si="61"/>
        <v>3.8259146101418664</v>
      </c>
      <c r="K3850" t="str" cm="1">
        <f t="array" ref="K3850">INDEX($P$5:$P$12,MATCH(MIN(ABS(MOD(J3850 - $Q$5:$Q$12 + PI(), 2*PI()) - PI())),ABS(MOD(J3850 - $Q$5:$Q$12 + PI(), 2*PI()) - PI()),0))</f>
        <v>SW</v>
      </c>
      <c r="L3850">
        <v>6.0229459399656404</v>
      </c>
      <c r="M3850">
        <v>7.4299632178412498</v>
      </c>
      <c r="N3850">
        <v>1.36309072706434</v>
      </c>
    </row>
    <row r="3851" spans="1:14" x14ac:dyDescent="0.3">
      <c r="A3851">
        <v>1686387</v>
      </c>
      <c r="B3851">
        <v>2023</v>
      </c>
      <c r="C3851">
        <v>6</v>
      </c>
      <c r="D3851">
        <v>10</v>
      </c>
      <c r="E3851">
        <v>1200</v>
      </c>
      <c r="F3851">
        <v>2.4512670898437499</v>
      </c>
      <c r="G3851">
        <v>4.1972650146484298</v>
      </c>
      <c r="H3851">
        <v>4.8606320524128099</v>
      </c>
      <c r="I3851">
        <v>-2.6130095129961499</v>
      </c>
      <c r="J3851">
        <f t="shared" si="61"/>
        <v>3.6701757941834363</v>
      </c>
      <c r="K3851" t="str" cm="1">
        <f t="array" ref="K3851">INDEX($P$5:$P$12,MATCH(MIN(ABS(MOD(J3851 - $Q$5:$Q$12 + PI(), 2*PI()) - PI())),ABS(MOD(J3851 - $Q$5:$Q$12 + PI(), 2*PI()) - PI()),0))</f>
        <v>SW</v>
      </c>
      <c r="L3851">
        <v>6.03780093416339</v>
      </c>
      <c r="M3851">
        <v>7.3577924304538298</v>
      </c>
      <c r="N3851">
        <v>1.36615435282389</v>
      </c>
    </row>
    <row r="3852" spans="1:14" x14ac:dyDescent="0.3">
      <c r="A3852">
        <v>1686391</v>
      </c>
      <c r="B3852">
        <v>2023</v>
      </c>
      <c r="C3852">
        <v>6</v>
      </c>
      <c r="D3852">
        <v>10</v>
      </c>
      <c r="E3852">
        <v>1300</v>
      </c>
      <c r="F3852">
        <v>2.0603619384765599</v>
      </c>
      <c r="G3852">
        <v>4.9835089111328097</v>
      </c>
      <c r="H3852">
        <v>5.3926294499866199</v>
      </c>
      <c r="I3852">
        <v>-2.74955745415977</v>
      </c>
      <c r="J3852">
        <f t="shared" si="61"/>
        <v>3.5336278530198162</v>
      </c>
      <c r="K3852" t="str" cm="1">
        <f t="array" ref="K3852">INDEX($P$5:$P$12,MATCH(MIN(ABS(MOD(J3852 - $Q$5:$Q$12 + PI(), 2*PI()) - PI())),ABS(MOD(J3852 - $Q$5:$Q$12 + PI(), 2*PI()) - PI()),0))</f>
        <v>S</v>
      </c>
      <c r="L3852">
        <v>5.9899828707079399</v>
      </c>
      <c r="M3852">
        <v>7.2576390372382198</v>
      </c>
      <c r="N3852">
        <v>1.3740357293023</v>
      </c>
    </row>
    <row r="3853" spans="1:14" x14ac:dyDescent="0.3">
      <c r="A3853">
        <v>1686394</v>
      </c>
      <c r="B3853">
        <v>2023</v>
      </c>
      <c r="C3853">
        <v>6</v>
      </c>
      <c r="D3853">
        <v>10</v>
      </c>
      <c r="E3853">
        <v>1400</v>
      </c>
      <c r="F3853">
        <v>1.9121850585937501</v>
      </c>
      <c r="G3853">
        <v>5.7297119140625004</v>
      </c>
      <c r="H3853">
        <v>6.04036839244585</v>
      </c>
      <c r="I3853">
        <v>-2.8194838380290399</v>
      </c>
      <c r="J3853">
        <f t="shared" si="61"/>
        <v>3.4637014691505463</v>
      </c>
      <c r="K3853" t="str" cm="1">
        <f t="array" ref="K3853">INDEX($P$5:$P$12,MATCH(MIN(ABS(MOD(J3853 - $Q$5:$Q$12 + PI(), 2*PI()) - PI())),ABS(MOD(J3853 - $Q$5:$Q$12 + PI(), 2*PI()) - PI()),0))</f>
        <v>S</v>
      </c>
      <c r="L3853">
        <v>5.8595050215250302</v>
      </c>
      <c r="M3853">
        <v>7.1293119854397196</v>
      </c>
      <c r="N3853">
        <v>1.38867759704589</v>
      </c>
    </row>
    <row r="3854" spans="1:14" x14ac:dyDescent="0.3">
      <c r="A3854">
        <v>1686398</v>
      </c>
      <c r="B3854">
        <v>2023</v>
      </c>
      <c r="C3854">
        <v>6</v>
      </c>
      <c r="D3854">
        <v>10</v>
      </c>
      <c r="E3854">
        <v>1500</v>
      </c>
      <c r="F3854">
        <v>1.5813751220703101</v>
      </c>
      <c r="G3854">
        <v>6.0265551757812501</v>
      </c>
      <c r="H3854">
        <v>6.2305789910279303</v>
      </c>
      <c r="I3854">
        <v>-2.8849767855034298</v>
      </c>
      <c r="J3854">
        <f t="shared" si="61"/>
        <v>3.3982085216761564</v>
      </c>
      <c r="K3854" t="str" cm="1">
        <f t="array" ref="K3854">INDEX($P$5:$P$12,MATCH(MIN(ABS(MOD(J3854 - $Q$5:$Q$12 + PI(), 2*PI()) - PI())),ABS(MOD(J3854 - $Q$5:$Q$12 + PI(), 2*PI()) - PI()),0))</f>
        <v>S</v>
      </c>
      <c r="L3854">
        <v>5.7319530986597602</v>
      </c>
      <c r="M3854">
        <v>7.0146135754055399</v>
      </c>
      <c r="N3854">
        <v>1.4018337461683399</v>
      </c>
    </row>
    <row r="3855" spans="1:14" x14ac:dyDescent="0.3">
      <c r="A3855">
        <v>1686402</v>
      </c>
      <c r="B3855">
        <v>2023</v>
      </c>
      <c r="C3855">
        <v>6</v>
      </c>
      <c r="D3855">
        <v>10</v>
      </c>
      <c r="E3855">
        <v>1600</v>
      </c>
      <c r="F3855">
        <v>1.2957208251953101</v>
      </c>
      <c r="G3855">
        <v>6.1839813232421799</v>
      </c>
      <c r="H3855">
        <v>6.31826854945664</v>
      </c>
      <c r="I3855">
        <v>-2.9350520106626701</v>
      </c>
      <c r="J3855">
        <f t="shared" si="61"/>
        <v>3.3481332965169162</v>
      </c>
      <c r="K3855" t="str" cm="1">
        <f t="array" ref="K3855">INDEX($P$5:$P$12,MATCH(MIN(ABS(MOD(J3855 - $Q$5:$Q$12 + PI(), 2*PI()) - PI())),ABS(MOD(J3855 - $Q$5:$Q$12 + PI(), 2*PI()) - PI()),0))</f>
        <v>S</v>
      </c>
      <c r="L3855">
        <v>5.6580587821628301</v>
      </c>
      <c r="M3855">
        <v>6.9358651902940496</v>
      </c>
      <c r="N3855">
        <v>1.4072576098971801</v>
      </c>
    </row>
    <row r="3856" spans="1:14" x14ac:dyDescent="0.3">
      <c r="A3856">
        <v>1686405</v>
      </c>
      <c r="B3856">
        <v>2023</v>
      </c>
      <c r="C3856">
        <v>6</v>
      </c>
      <c r="D3856">
        <v>10</v>
      </c>
      <c r="E3856">
        <v>1700</v>
      </c>
      <c r="F3856">
        <v>1.5745666503906199</v>
      </c>
      <c r="G3856">
        <v>6.4257019042968704</v>
      </c>
      <c r="H3856">
        <v>6.6158072144982301</v>
      </c>
      <c r="I3856">
        <v>-2.9012857882086198</v>
      </c>
      <c r="J3856">
        <f t="shared" si="61"/>
        <v>3.3818995189709664</v>
      </c>
      <c r="K3856" t="str" cm="1">
        <f t="array" ref="K3856">INDEX($P$5:$P$12,MATCH(MIN(ABS(MOD(J3856 - $Q$5:$Q$12 + PI(), 2*PI()) - PI())),ABS(MOD(J3856 - $Q$5:$Q$12 + PI(), 2*PI()) - PI()),0))</f>
        <v>S</v>
      </c>
      <c r="L3856">
        <v>5.5929919569591604</v>
      </c>
      <c r="M3856">
        <v>6.8742094039916903</v>
      </c>
      <c r="N3856">
        <v>1.4100212521023201</v>
      </c>
    </row>
    <row r="3857" spans="1:14" x14ac:dyDescent="0.3">
      <c r="A3857">
        <v>1686409</v>
      </c>
      <c r="B3857">
        <v>2023</v>
      </c>
      <c r="C3857">
        <v>6</v>
      </c>
      <c r="D3857">
        <v>10</v>
      </c>
      <c r="E3857">
        <v>1800</v>
      </c>
      <c r="F3857">
        <v>2.1488116455078101</v>
      </c>
      <c r="G3857">
        <v>6.0107470703125001</v>
      </c>
      <c r="H3857">
        <v>6.3832963139071204</v>
      </c>
      <c r="I3857">
        <v>-2.7982564961363798</v>
      </c>
      <c r="J3857">
        <f t="shared" si="61"/>
        <v>3.4849288110432064</v>
      </c>
      <c r="K3857" t="str" cm="1">
        <f t="array" ref="K3857">INDEX($P$5:$P$12,MATCH(MIN(ABS(MOD(J3857 - $Q$5:$Q$12 + PI(), 2*PI()) - PI())),ABS(MOD(J3857 - $Q$5:$Q$12 + PI(), 2*PI()) - PI()),0))</f>
        <v>S</v>
      </c>
      <c r="L3857">
        <v>5.4922373527958399</v>
      </c>
      <c r="M3857">
        <v>6.8255629009670598</v>
      </c>
      <c r="N3857">
        <v>1.41245799594455</v>
      </c>
    </row>
    <row r="3858" spans="1:14" x14ac:dyDescent="0.3">
      <c r="A3858">
        <v>1686412</v>
      </c>
      <c r="B3858">
        <v>2023</v>
      </c>
      <c r="C3858">
        <v>6</v>
      </c>
      <c r="D3858">
        <v>10</v>
      </c>
      <c r="E3858">
        <v>1900</v>
      </c>
      <c r="F3858">
        <v>2.9960638427734301</v>
      </c>
      <c r="G3858">
        <v>5.0509667968749996</v>
      </c>
      <c r="H3858">
        <v>5.8727050098832603</v>
      </c>
      <c r="I3858">
        <v>-2.6062130034194499</v>
      </c>
      <c r="J3858">
        <f t="shared" si="61"/>
        <v>3.6769723037601363</v>
      </c>
      <c r="K3858" t="str" cm="1">
        <f t="array" ref="K3858">INDEX($P$5:$P$12,MATCH(MIN(ABS(MOD(J3858 - $Q$5:$Q$12 + PI(), 2*PI()) - PI())),ABS(MOD(J3858 - $Q$5:$Q$12 + PI(), 2*PI()) - PI()),0))</f>
        <v>SW</v>
      </c>
      <c r="L3858">
        <v>5.4125456305126001</v>
      </c>
      <c r="M3858">
        <v>6.8141166898939298</v>
      </c>
      <c r="N3858">
        <v>1.4103005727132101</v>
      </c>
    </row>
    <row r="3859" spans="1:14" x14ac:dyDescent="0.3">
      <c r="A3859">
        <v>1686416</v>
      </c>
      <c r="B3859">
        <v>2023</v>
      </c>
      <c r="C3859">
        <v>6</v>
      </c>
      <c r="D3859">
        <v>10</v>
      </c>
      <c r="E3859">
        <v>2000</v>
      </c>
      <c r="F3859">
        <v>3.9499224853515602</v>
      </c>
      <c r="G3859">
        <v>3.5824377441406199</v>
      </c>
      <c r="H3859">
        <v>5.3325179634886499</v>
      </c>
      <c r="I3859">
        <v>-2.3074456808821302</v>
      </c>
      <c r="J3859">
        <f t="shared" si="61"/>
        <v>3.975739626297456</v>
      </c>
      <c r="K3859" t="str" cm="1">
        <f t="array" ref="K3859">INDEX($P$5:$P$12,MATCH(MIN(ABS(MOD(J3859 - $Q$5:$Q$12 + PI(), 2*PI()) - PI())),ABS(MOD(J3859 - $Q$5:$Q$12 + PI(), 2*PI()) - PI()),0))</f>
        <v>SW</v>
      </c>
      <c r="L3859">
        <v>5.3576556315544801</v>
      </c>
      <c r="M3859">
        <v>6.83660888671875</v>
      </c>
      <c r="N3859">
        <v>1.4034615622626401</v>
      </c>
    </row>
    <row r="3860" spans="1:14" x14ac:dyDescent="0.3">
      <c r="A3860">
        <v>1686420</v>
      </c>
      <c r="B3860">
        <v>2023</v>
      </c>
      <c r="C3860">
        <v>6</v>
      </c>
      <c r="D3860">
        <v>10</v>
      </c>
      <c r="E3860">
        <v>2100</v>
      </c>
      <c r="F3860">
        <v>4.2639593505859299</v>
      </c>
      <c r="G3860">
        <v>2.4430877685546801</v>
      </c>
      <c r="H3860">
        <v>4.9142677163856998</v>
      </c>
      <c r="I3860">
        <v>-2.0910978393327402</v>
      </c>
      <c r="J3860">
        <f t="shared" si="61"/>
        <v>4.1920874678468465</v>
      </c>
      <c r="K3860" t="str" cm="1">
        <f t="array" ref="K3860">INDEX($P$5:$P$12,MATCH(MIN(ABS(MOD(J3860 - $Q$5:$Q$12 + PI(), 2*PI()) - PI())),ABS(MOD(J3860 - $Q$5:$Q$12 + PI(), 2*PI()) - PI()),0))</f>
        <v>SW</v>
      </c>
      <c r="L3860">
        <v>5.3487282421296696</v>
      </c>
      <c r="M3860">
        <v>6.88907983567979</v>
      </c>
      <c r="N3860">
        <v>1.39279715220133</v>
      </c>
    </row>
    <row r="3861" spans="1:14" x14ac:dyDescent="0.3">
      <c r="A3861">
        <v>1686423</v>
      </c>
      <c r="B3861">
        <v>2023</v>
      </c>
      <c r="C3861">
        <v>6</v>
      </c>
      <c r="D3861">
        <v>10</v>
      </c>
      <c r="E3861">
        <v>2200</v>
      </c>
      <c r="F3861">
        <v>4.9877197265625002</v>
      </c>
      <c r="G3861">
        <v>1.02369140625</v>
      </c>
      <c r="H3861">
        <v>5.0916885378006702</v>
      </c>
      <c r="I3861">
        <v>-1.77322750559186</v>
      </c>
      <c r="J3861">
        <f t="shared" si="61"/>
        <v>4.509957801587726</v>
      </c>
      <c r="K3861" t="str" cm="1">
        <f t="array" ref="K3861">INDEX($P$5:$P$12,MATCH(MIN(ABS(MOD(J3861 - $Q$5:$Q$12 + PI(), 2*PI()) - PI())),ABS(MOD(J3861 - $Q$5:$Q$12 + PI(), 2*PI()) - PI()),0))</f>
        <v>W</v>
      </c>
      <c r="L3861">
        <v>5.3423967837727604</v>
      </c>
      <c r="M3861">
        <v>6.9399407704671203</v>
      </c>
      <c r="N3861">
        <v>1.3833008872138099</v>
      </c>
    </row>
    <row r="3862" spans="1:14" x14ac:dyDescent="0.3">
      <c r="A3862">
        <v>1686427</v>
      </c>
      <c r="B3862">
        <v>2023</v>
      </c>
      <c r="C3862">
        <v>6</v>
      </c>
      <c r="D3862">
        <v>10</v>
      </c>
      <c r="E3862">
        <v>2300</v>
      </c>
      <c r="F3862">
        <v>4.5124780273437501</v>
      </c>
      <c r="G3862">
        <v>0.66380798339843705</v>
      </c>
      <c r="H3862">
        <v>4.5610414365672698</v>
      </c>
      <c r="I3862">
        <v>-1.71685376218934</v>
      </c>
      <c r="J3862">
        <f t="shared" si="61"/>
        <v>4.5663315449902466</v>
      </c>
      <c r="K3862" t="str" cm="1">
        <f t="array" ref="K3862">INDEX($P$5:$P$12,MATCH(MIN(ABS(MOD(J3862 - $Q$5:$Q$12 + PI(), 2*PI()) - PI())),ABS(MOD(J3862 - $Q$5:$Q$12 + PI(), 2*PI()) - PI()),0))</f>
        <v>W</v>
      </c>
      <c r="L3862">
        <v>5.3455523337577198</v>
      </c>
      <c r="M3862">
        <v>7.0068813959757401</v>
      </c>
      <c r="N3862">
        <v>1.37299410502115</v>
      </c>
    </row>
    <row r="3863" spans="1:14" x14ac:dyDescent="0.3">
      <c r="A3863">
        <v>1686430</v>
      </c>
      <c r="B3863">
        <v>2023</v>
      </c>
      <c r="C3863">
        <v>6</v>
      </c>
      <c r="D3863">
        <v>10</v>
      </c>
      <c r="E3863">
        <v>0</v>
      </c>
      <c r="F3863">
        <v>0.13724853515624999</v>
      </c>
      <c r="G3863">
        <v>-2.1596270751953099</v>
      </c>
      <c r="H3863">
        <v>2.1639838872596</v>
      </c>
      <c r="I3863">
        <v>-6.3466608525756099E-2</v>
      </c>
      <c r="J3863">
        <f t="shared" si="61"/>
        <v>6.2197186986538302</v>
      </c>
      <c r="K3863" t="str" cm="1">
        <f t="array" ref="K3863">INDEX($P$5:$P$12,MATCH(MIN(ABS(MOD(J3863 - $Q$5:$Q$12 + PI(), 2*PI()) - PI())),ABS(MOD(J3863 - $Q$5:$Q$12 + PI(), 2*PI()) - PI()),0))</f>
        <v>N</v>
      </c>
      <c r="L3863">
        <v>5.6577020369394804</v>
      </c>
      <c r="M3863">
        <v>7.37303850385877</v>
      </c>
      <c r="N3863">
        <v>1.4465390311347099</v>
      </c>
    </row>
    <row r="3864" spans="1:14" x14ac:dyDescent="0.3">
      <c r="A3864">
        <v>1686434</v>
      </c>
      <c r="B3864">
        <v>2023</v>
      </c>
      <c r="C3864">
        <v>6</v>
      </c>
      <c r="D3864">
        <v>10</v>
      </c>
      <c r="E3864">
        <v>100</v>
      </c>
      <c r="F3864">
        <v>0.698277587890625</v>
      </c>
      <c r="G3864">
        <v>-1.1165112304687499</v>
      </c>
      <c r="H3864">
        <v>1.3168860685394099</v>
      </c>
      <c r="I3864">
        <v>-0.55889428513695805</v>
      </c>
      <c r="J3864">
        <f t="shared" si="61"/>
        <v>5.7242910220426282</v>
      </c>
      <c r="K3864" t="str" cm="1">
        <f t="array" ref="K3864">INDEX($P$5:$P$12,MATCH(MIN(ABS(MOD(J3864 - $Q$5:$Q$12 + PI(), 2*PI()) - PI())),ABS(MOD(J3864 - $Q$5:$Q$12 + PI(), 2*PI()) - PI()),0))</f>
        <v>NW</v>
      </c>
      <c r="L3864">
        <v>5.6707022873913804</v>
      </c>
      <c r="M3864">
        <v>7.4092104170057498</v>
      </c>
      <c r="N3864">
        <v>1.4281145731608</v>
      </c>
    </row>
    <row r="3865" spans="1:14" x14ac:dyDescent="0.3">
      <c r="A3865">
        <v>1686438</v>
      </c>
      <c r="B3865">
        <v>2023</v>
      </c>
      <c r="C3865">
        <v>6</v>
      </c>
      <c r="D3865">
        <v>10</v>
      </c>
      <c r="E3865">
        <v>200</v>
      </c>
      <c r="F3865">
        <v>1.5873522949218699</v>
      </c>
      <c r="G3865">
        <v>-0.31550781249999998</v>
      </c>
      <c r="H3865">
        <v>1.6184043029917701</v>
      </c>
      <c r="I3865">
        <v>-1.3745899220070701</v>
      </c>
      <c r="J3865">
        <f t="shared" si="61"/>
        <v>4.9085953851725161</v>
      </c>
      <c r="K3865" t="str" cm="1">
        <f t="array" ref="K3865">INDEX($P$5:$P$12,MATCH(MIN(ABS(MOD(J3865 - $Q$5:$Q$12 + PI(), 2*PI()) - PI())),ABS(MOD(J3865 - $Q$5:$Q$12 + PI(), 2*PI()) - PI()),0))</f>
        <v>W</v>
      </c>
      <c r="L3865">
        <v>5.6888184111159701</v>
      </c>
      <c r="M3865">
        <v>7.4327203962537904</v>
      </c>
      <c r="N3865">
        <v>1.4132843017578101</v>
      </c>
    </row>
    <row r="3866" spans="1:14" x14ac:dyDescent="0.3">
      <c r="A3866">
        <v>1686441</v>
      </c>
      <c r="B3866">
        <v>2023</v>
      </c>
      <c r="C3866">
        <v>6</v>
      </c>
      <c r="D3866">
        <v>11</v>
      </c>
      <c r="E3866">
        <v>300</v>
      </c>
      <c r="F3866">
        <v>3.9959149169921799</v>
      </c>
      <c r="G3866">
        <v>2.9988342285156202</v>
      </c>
      <c r="H3866">
        <v>4.9960327014499697</v>
      </c>
      <c r="I3866">
        <v>-2.2146013632706598</v>
      </c>
      <c r="J3866">
        <f t="shared" si="61"/>
        <v>4.0685839439089264</v>
      </c>
      <c r="K3866" t="str" cm="1">
        <f t="array" ref="K3866">INDEX($P$5:$P$12,MATCH(MIN(ABS(MOD(J3866 - $Q$5:$Q$12 + PI(), 2*PI()) - PI())),ABS(MOD(J3866 - $Q$5:$Q$12 + PI(), 2*PI()) - PI()),0))</f>
        <v>SW</v>
      </c>
      <c r="L3866">
        <v>5.2601687852300403</v>
      </c>
      <c r="M3866">
        <v>7.1476407580905397</v>
      </c>
      <c r="N3866">
        <v>1.35287019941541</v>
      </c>
    </row>
    <row r="3867" spans="1:14" x14ac:dyDescent="0.3">
      <c r="A3867">
        <v>1686445</v>
      </c>
      <c r="B3867">
        <v>2023</v>
      </c>
      <c r="C3867">
        <v>6</v>
      </c>
      <c r="D3867">
        <v>11</v>
      </c>
      <c r="E3867">
        <v>400</v>
      </c>
      <c r="F3867">
        <v>4.9208514404296801</v>
      </c>
      <c r="G3867">
        <v>3.3661315917968699</v>
      </c>
      <c r="H3867">
        <v>5.9620148265558504</v>
      </c>
      <c r="I3867">
        <v>-2.17074039916622</v>
      </c>
      <c r="J3867">
        <f t="shared" si="61"/>
        <v>4.1124449080133658</v>
      </c>
      <c r="K3867" t="str" cm="1">
        <f t="array" ref="K3867">INDEX($P$5:$P$12,MATCH(MIN(ABS(MOD(J3867 - $Q$5:$Q$12 + PI(), 2*PI()) - PI())),ABS(MOD(J3867 - $Q$5:$Q$12 + PI(), 2*PI()) - PI()),0))</f>
        <v>SW</v>
      </c>
      <c r="L3867">
        <v>5.2054724276738504</v>
      </c>
      <c r="M3867">
        <v>7.10591231452094</v>
      </c>
      <c r="N3867">
        <v>1.3570747375488199</v>
      </c>
    </row>
    <row r="3868" spans="1:14" x14ac:dyDescent="0.3">
      <c r="A3868">
        <v>1686448</v>
      </c>
      <c r="B3868">
        <v>2023</v>
      </c>
      <c r="C3868">
        <v>6</v>
      </c>
      <c r="D3868">
        <v>11</v>
      </c>
      <c r="E3868">
        <v>500</v>
      </c>
      <c r="F3868">
        <v>5.5483642578124996</v>
      </c>
      <c r="G3868">
        <v>3.44570129394531</v>
      </c>
      <c r="H3868">
        <v>6.5312482225427297</v>
      </c>
      <c r="I3868">
        <v>-2.12653579868392</v>
      </c>
      <c r="J3868">
        <f t="shared" si="61"/>
        <v>4.1566495084956667</v>
      </c>
      <c r="K3868" t="str" cm="1">
        <f t="array" ref="K3868">INDEX($P$5:$P$12,MATCH(MIN(ABS(MOD(J3868 - $Q$5:$Q$12 + PI(), 2*PI()) - PI())),ABS(MOD(J3868 - $Q$5:$Q$12 + PI(), 2*PI()) - PI()),0))</f>
        <v>SW</v>
      </c>
      <c r="L3868">
        <v>5.1287440343262203</v>
      </c>
      <c r="M3868">
        <v>7.0114821328057104</v>
      </c>
      <c r="N3868">
        <v>1.36896186404758</v>
      </c>
    </row>
    <row r="3869" spans="1:14" x14ac:dyDescent="0.3">
      <c r="A3869">
        <v>1686452</v>
      </c>
      <c r="B3869">
        <v>2023</v>
      </c>
      <c r="C3869">
        <v>6</v>
      </c>
      <c r="D3869">
        <v>11</v>
      </c>
      <c r="E3869">
        <v>600</v>
      </c>
      <c r="F3869">
        <v>5.7830981445312499</v>
      </c>
      <c r="G3869">
        <v>3.6942456054687498</v>
      </c>
      <c r="H3869">
        <v>6.8623374110288298</v>
      </c>
      <c r="I3869">
        <v>-2.1392580570245801</v>
      </c>
      <c r="J3869">
        <f t="shared" si="61"/>
        <v>4.1439272501550057</v>
      </c>
      <c r="K3869" t="str" cm="1">
        <f t="array" ref="K3869">INDEX($P$5:$P$12,MATCH(MIN(ABS(MOD(J3869 - $Q$5:$Q$12 + PI(), 2*PI()) - PI())),ABS(MOD(J3869 - $Q$5:$Q$12 + PI(), 2*PI()) - PI()),0))</f>
        <v>SW</v>
      </c>
      <c r="L3869">
        <v>5.0425447299659796</v>
      </c>
      <c r="M3869">
        <v>6.8896005418565496</v>
      </c>
      <c r="N3869">
        <v>1.3859658771090999</v>
      </c>
    </row>
    <row r="3870" spans="1:14" x14ac:dyDescent="0.3">
      <c r="A3870">
        <v>1686456</v>
      </c>
      <c r="B3870">
        <v>2023</v>
      </c>
      <c r="C3870">
        <v>6</v>
      </c>
      <c r="D3870">
        <v>11</v>
      </c>
      <c r="E3870">
        <v>700</v>
      </c>
      <c r="F3870">
        <v>6.1125622558593697</v>
      </c>
      <c r="G3870">
        <v>3.8537725830078098</v>
      </c>
      <c r="H3870">
        <v>7.2259933886836096</v>
      </c>
      <c r="I3870">
        <v>-2.13331775626733</v>
      </c>
      <c r="J3870">
        <f t="shared" si="61"/>
        <v>4.1498675509122567</v>
      </c>
      <c r="K3870" t="str" cm="1">
        <f t="array" ref="K3870">INDEX($P$5:$P$12,MATCH(MIN(ABS(MOD(J3870 - $Q$5:$Q$12 + PI(), 2*PI()) - PI())),ABS(MOD(J3870 - $Q$5:$Q$12 + PI(), 2*PI()) - PI()),0))</f>
        <v>SW</v>
      </c>
      <c r="L3870">
        <v>4.9583926271263596</v>
      </c>
      <c r="M3870">
        <v>6.7551280127631204</v>
      </c>
      <c r="N3870">
        <v>1.4065498775906</v>
      </c>
    </row>
    <row r="3871" spans="1:14" x14ac:dyDescent="0.3">
      <c r="A3871">
        <v>1686459</v>
      </c>
      <c r="B3871">
        <v>2023</v>
      </c>
      <c r="C3871">
        <v>6</v>
      </c>
      <c r="D3871">
        <v>11</v>
      </c>
      <c r="E3871">
        <v>800</v>
      </c>
      <c r="F3871">
        <v>6.17885925292968</v>
      </c>
      <c r="G3871">
        <v>3.8280749511718701</v>
      </c>
      <c r="H3871">
        <v>7.2685940524495001</v>
      </c>
      <c r="I3871">
        <v>-2.1254625758836299</v>
      </c>
      <c r="J3871">
        <f t="shared" si="61"/>
        <v>4.1577227312959568</v>
      </c>
      <c r="K3871" t="str" cm="1">
        <f t="array" ref="K3871">INDEX($P$5:$P$12,MATCH(MIN(ABS(MOD(J3871 - $Q$5:$Q$12 + PI(), 2*PI()) - PI())),ABS(MOD(J3871 - $Q$5:$Q$12 + PI(), 2*PI()) - PI()),0))</f>
        <v>SW</v>
      </c>
      <c r="L3871">
        <v>4.8934034478637898</v>
      </c>
      <c r="M3871">
        <v>6.64294338226318</v>
      </c>
      <c r="N3871">
        <v>1.4232848485310801</v>
      </c>
    </row>
    <row r="3872" spans="1:14" x14ac:dyDescent="0.3">
      <c r="A3872">
        <v>1686463</v>
      </c>
      <c r="B3872">
        <v>2023</v>
      </c>
      <c r="C3872">
        <v>6</v>
      </c>
      <c r="D3872">
        <v>11</v>
      </c>
      <c r="E3872">
        <v>900</v>
      </c>
      <c r="F3872">
        <v>6.0496582031250004</v>
      </c>
      <c r="G3872">
        <v>3.8634741210937502</v>
      </c>
      <c r="H3872">
        <v>7.1780775043878302</v>
      </c>
      <c r="I3872">
        <v>-2.1391347641118199</v>
      </c>
      <c r="J3872">
        <f t="shared" si="61"/>
        <v>4.1440505430677668</v>
      </c>
      <c r="K3872" t="str" cm="1">
        <f t="array" ref="K3872">INDEX($P$5:$P$12,MATCH(MIN(ABS(MOD(J3872 - $Q$5:$Q$12 + PI(), 2*PI()) - PI())),ABS(MOD(J3872 - $Q$5:$Q$12 + PI(), 2*PI()) - PI()),0))</f>
        <v>SW</v>
      </c>
      <c r="L3872">
        <v>4.8500651764500002</v>
      </c>
      <c r="M3872">
        <v>6.5729096730550101</v>
      </c>
      <c r="N3872">
        <v>1.4311294555664</v>
      </c>
    </row>
    <row r="3873" spans="1:14" x14ac:dyDescent="0.3">
      <c r="A3873">
        <v>1686466</v>
      </c>
      <c r="B3873">
        <v>2023</v>
      </c>
      <c r="C3873">
        <v>6</v>
      </c>
      <c r="D3873">
        <v>11</v>
      </c>
      <c r="E3873">
        <v>1000</v>
      </c>
      <c r="F3873">
        <v>5.4608312988281202</v>
      </c>
      <c r="G3873">
        <v>4.1566760253906203</v>
      </c>
      <c r="H3873">
        <v>6.86284445797207</v>
      </c>
      <c r="I3873">
        <v>-2.2214143757479299</v>
      </c>
      <c r="J3873">
        <f t="shared" si="61"/>
        <v>4.0617709314316564</v>
      </c>
      <c r="K3873" t="str" cm="1">
        <f t="array" ref="K3873">INDEX($P$5:$P$12,MATCH(MIN(ABS(MOD(J3873 - $Q$5:$Q$12 + PI(), 2*PI()) - PI())),ABS(MOD(J3873 - $Q$5:$Q$12 + PI(), 2*PI()) - PI()),0))</f>
        <v>SW</v>
      </c>
      <c r="L3873">
        <v>4.8279602292260497</v>
      </c>
      <c r="M3873">
        <v>6.5555876625908702</v>
      </c>
      <c r="N3873">
        <v>1.4267757203843801</v>
      </c>
    </row>
    <row r="3874" spans="1:14" x14ac:dyDescent="0.3">
      <c r="A3874">
        <v>1686470</v>
      </c>
      <c r="B3874">
        <v>2023</v>
      </c>
      <c r="C3874">
        <v>6</v>
      </c>
      <c r="D3874">
        <v>11</v>
      </c>
      <c r="E3874">
        <v>1100</v>
      </c>
      <c r="F3874">
        <v>5.3264099121093702</v>
      </c>
      <c r="G3874">
        <v>4.6531909179687503</v>
      </c>
      <c r="H3874">
        <v>7.0726818301747301</v>
      </c>
      <c r="I3874">
        <v>-2.2888370317261502</v>
      </c>
      <c r="J3874">
        <f t="shared" si="61"/>
        <v>3.9943482754534361</v>
      </c>
      <c r="K3874" t="str" cm="1">
        <f t="array" ref="K3874">INDEX($P$5:$P$12,MATCH(MIN(ABS(MOD(J3874 - $Q$5:$Q$12 + PI(), 2*PI()) - PI())),ABS(MOD(J3874 - $Q$5:$Q$12 + PI(), 2*PI()) - PI()),0))</f>
        <v>SW</v>
      </c>
      <c r="L3874">
        <v>4.7999740754134903</v>
      </c>
      <c r="M3874">
        <v>6.5262682172987097</v>
      </c>
      <c r="N3874">
        <v>1.4258526696099101</v>
      </c>
    </row>
    <row r="3875" spans="1:14" x14ac:dyDescent="0.3">
      <c r="A3875">
        <v>1686474</v>
      </c>
      <c r="B3875">
        <v>2023</v>
      </c>
      <c r="C3875">
        <v>6</v>
      </c>
      <c r="D3875">
        <v>11</v>
      </c>
      <c r="E3875">
        <v>1200</v>
      </c>
      <c r="F3875">
        <v>5.5327069091796801</v>
      </c>
      <c r="G3875">
        <v>5.1124768066406201</v>
      </c>
      <c r="H3875">
        <v>7.5331444192530199</v>
      </c>
      <c r="I3875">
        <v>-2.31673889904435</v>
      </c>
      <c r="J3875">
        <f t="shared" si="61"/>
        <v>3.9664464081352362</v>
      </c>
      <c r="K3875" t="str" cm="1">
        <f t="array" ref="K3875">INDEX($P$5:$P$12,MATCH(MIN(ABS(MOD(J3875 - $Q$5:$Q$12 + PI(), 2*PI()) - PI())),ABS(MOD(J3875 - $Q$5:$Q$12 + PI(), 2*PI()) - PI()),0))</f>
        <v>SW</v>
      </c>
      <c r="L3875">
        <v>4.7564492643606799</v>
      </c>
      <c r="M3875">
        <v>6.4623077180650501</v>
      </c>
      <c r="N3875">
        <v>1.4350336922539599</v>
      </c>
    </row>
    <row r="3876" spans="1:14" x14ac:dyDescent="0.3">
      <c r="A3876">
        <v>1686477</v>
      </c>
      <c r="B3876">
        <v>2023</v>
      </c>
      <c r="C3876">
        <v>6</v>
      </c>
      <c r="D3876">
        <v>11</v>
      </c>
      <c r="E3876">
        <v>1300</v>
      </c>
      <c r="F3876">
        <v>5.8435418701171802</v>
      </c>
      <c r="G3876">
        <v>5.30793151855468</v>
      </c>
      <c r="H3876">
        <v>7.8943725902365998</v>
      </c>
      <c r="I3876">
        <v>-2.3082009174017699</v>
      </c>
      <c r="J3876">
        <f t="shared" si="61"/>
        <v>3.9749843897778163</v>
      </c>
      <c r="K3876" t="str" cm="1">
        <f t="array" ref="K3876">INDEX($P$5:$P$12,MATCH(MIN(ABS(MOD(J3876 - $Q$5:$Q$12 + PI(), 2*PI()) - PI())),ABS(MOD(J3876 - $Q$5:$Q$12 + PI(), 2*PI()) - PI()),0))</f>
        <v>SW</v>
      </c>
      <c r="L3876">
        <v>4.7074991798978703</v>
      </c>
      <c r="M3876">
        <v>6.3801457087198896</v>
      </c>
      <c r="N3876">
        <v>1.45318868425157</v>
      </c>
    </row>
    <row r="3877" spans="1:14" x14ac:dyDescent="0.3">
      <c r="A3877">
        <v>1686481</v>
      </c>
      <c r="B3877">
        <v>2023</v>
      </c>
      <c r="C3877">
        <v>6</v>
      </c>
      <c r="D3877">
        <v>11</v>
      </c>
      <c r="E3877">
        <v>1400</v>
      </c>
      <c r="F3877">
        <v>6.3446026611328099</v>
      </c>
      <c r="G3877">
        <v>5.3155126953125</v>
      </c>
      <c r="H3877">
        <v>8.27699571956407</v>
      </c>
      <c r="I3877">
        <v>-2.2681653091844098</v>
      </c>
      <c r="J3877">
        <f t="shared" si="61"/>
        <v>4.0150199979951768</v>
      </c>
      <c r="K3877" t="str" cm="1">
        <f t="array" ref="K3877">INDEX($P$5:$P$12,MATCH(MIN(ABS(MOD(J3877 - $Q$5:$Q$12 + PI(), 2*PI()) - PI())),ABS(MOD(J3877 - $Q$5:$Q$12 + PI(), 2*PI()) - PI()),0))</f>
        <v>SW</v>
      </c>
      <c r="L3877">
        <v>4.6575292822816303</v>
      </c>
      <c r="M3877">
        <v>6.2799786461724096</v>
      </c>
      <c r="N3877">
        <v>1.4836368560791</v>
      </c>
    </row>
    <row r="3878" spans="1:14" x14ac:dyDescent="0.3">
      <c r="A3878">
        <v>1686484</v>
      </c>
      <c r="B3878">
        <v>2023</v>
      </c>
      <c r="C3878">
        <v>6</v>
      </c>
      <c r="D3878">
        <v>11</v>
      </c>
      <c r="E3878">
        <v>1500</v>
      </c>
      <c r="F3878">
        <v>6.79724731445312</v>
      </c>
      <c r="G3878">
        <v>5.2699798583984299</v>
      </c>
      <c r="H3878">
        <v>8.6008870915601108</v>
      </c>
      <c r="I3878">
        <v>-2.23030059567213</v>
      </c>
      <c r="J3878">
        <f t="shared" si="61"/>
        <v>4.0528847115074562</v>
      </c>
      <c r="K3878" t="str" cm="1">
        <f t="array" ref="K3878">INDEX($P$5:$P$12,MATCH(MIN(ABS(MOD(J3878 - $Q$5:$Q$12 + PI(), 2*PI()) - PI())),ABS(MOD(J3878 - $Q$5:$Q$12 + PI(), 2*PI()) - PI()),0))</f>
        <v>SW</v>
      </c>
      <c r="L3878">
        <v>4.6185784799917098</v>
      </c>
      <c r="M3878">
        <v>6.1894604365030901</v>
      </c>
      <c r="N3878">
        <v>1.5209365420871299</v>
      </c>
    </row>
    <row r="3879" spans="1:14" x14ac:dyDescent="0.3">
      <c r="A3879">
        <v>1686488</v>
      </c>
      <c r="B3879">
        <v>2023</v>
      </c>
      <c r="C3879">
        <v>6</v>
      </c>
      <c r="D3879">
        <v>11</v>
      </c>
      <c r="E3879">
        <v>1600</v>
      </c>
      <c r="F3879">
        <v>7.0546063232421803</v>
      </c>
      <c r="G3879">
        <v>5.1747979736328098</v>
      </c>
      <c r="H3879">
        <v>8.7490573460140695</v>
      </c>
      <c r="I3879">
        <v>-2.2036760442084198</v>
      </c>
      <c r="J3879">
        <f t="shared" si="61"/>
        <v>4.0795092629711665</v>
      </c>
      <c r="K3879" t="str" cm="1">
        <f t="array" ref="K3879">INDEX($P$5:$P$12,MATCH(MIN(ABS(MOD(J3879 - $Q$5:$Q$12 + PI(), 2*PI()) - PI())),ABS(MOD(J3879 - $Q$5:$Q$12 + PI(), 2*PI()) - PI()),0))</f>
        <v>SW</v>
      </c>
      <c r="L3879">
        <v>4.5940707696509397</v>
      </c>
      <c r="M3879">
        <v>6.1279117796156104</v>
      </c>
      <c r="N3879">
        <v>1.55936082204182</v>
      </c>
    </row>
    <row r="3880" spans="1:14" x14ac:dyDescent="0.3">
      <c r="A3880">
        <v>1686492</v>
      </c>
      <c r="B3880">
        <v>2023</v>
      </c>
      <c r="C3880">
        <v>6</v>
      </c>
      <c r="D3880">
        <v>11</v>
      </c>
      <c r="E3880">
        <v>1700</v>
      </c>
      <c r="F3880">
        <v>7.3319061279296802</v>
      </c>
      <c r="G3880">
        <v>4.9423602294921798</v>
      </c>
      <c r="H3880">
        <v>8.8421587922203102</v>
      </c>
      <c r="I3880">
        <v>-2.1639201586315</v>
      </c>
      <c r="J3880">
        <f t="shared" si="61"/>
        <v>4.1192651485480862</v>
      </c>
      <c r="K3880" t="str" cm="1">
        <f t="array" ref="K3880">INDEX($P$5:$P$12,MATCH(MIN(ABS(MOD(J3880 - $Q$5:$Q$12 + PI(), 2*PI()) - PI())),ABS(MOD(J3880 - $Q$5:$Q$12 + PI(), 2*PI()) - PI()),0))</f>
        <v>SW</v>
      </c>
      <c r="L3880">
        <v>4.5853391817476101</v>
      </c>
      <c r="M3880">
        <v>6.1017722023857903</v>
      </c>
      <c r="N3880">
        <v>1.59568829006618</v>
      </c>
    </row>
    <row r="3881" spans="1:14" x14ac:dyDescent="0.3">
      <c r="A3881">
        <v>1686495</v>
      </c>
      <c r="B3881">
        <v>2023</v>
      </c>
      <c r="C3881">
        <v>6</v>
      </c>
      <c r="D3881">
        <v>11</v>
      </c>
      <c r="E3881">
        <v>1800</v>
      </c>
      <c r="F3881">
        <v>7.6720770263671803</v>
      </c>
      <c r="G3881">
        <v>4.3638891601562504</v>
      </c>
      <c r="H3881">
        <v>8.8263409463174707</v>
      </c>
      <c r="I3881">
        <v>-2.0879598158372001</v>
      </c>
      <c r="J3881">
        <f t="shared" si="61"/>
        <v>4.1952254913423861</v>
      </c>
      <c r="K3881" t="str" cm="1">
        <f t="array" ref="K3881">INDEX($P$5:$P$12,MATCH(MIN(ABS(MOD(J3881 - $Q$5:$Q$12 + PI(), 2*PI()) - PI())),ABS(MOD(J3881 - $Q$5:$Q$12 + PI(), 2*PI()) - PI()),0))</f>
        <v>SW</v>
      </c>
      <c r="L3881">
        <v>4.5933321863086203</v>
      </c>
      <c r="M3881">
        <v>6.1111604902479302</v>
      </c>
      <c r="N3881">
        <v>1.6267513699001701</v>
      </c>
    </row>
    <row r="3882" spans="1:14" x14ac:dyDescent="0.3">
      <c r="A3882">
        <v>1686499</v>
      </c>
      <c r="B3882">
        <v>2023</v>
      </c>
      <c r="C3882">
        <v>6</v>
      </c>
      <c r="D3882">
        <v>11</v>
      </c>
      <c r="E3882">
        <v>1900</v>
      </c>
      <c r="F3882">
        <v>7.6560980224609301</v>
      </c>
      <c r="G3882">
        <v>3.9468310546874998</v>
      </c>
      <c r="H3882">
        <v>8.6135539879759193</v>
      </c>
      <c r="I3882">
        <v>-2.04677851727513</v>
      </c>
      <c r="J3882">
        <f t="shared" si="61"/>
        <v>4.2364067899044562</v>
      </c>
      <c r="K3882" t="str" cm="1">
        <f t="array" ref="K3882">INDEX($P$5:$P$12,MATCH(MIN(ABS(MOD(J3882 - $Q$5:$Q$12 + PI(), 2*PI()) - PI())),ABS(MOD(J3882 - $Q$5:$Q$12 + PI(), 2*PI()) - PI()),0))</f>
        <v>SW</v>
      </c>
      <c r="L3882">
        <v>4.6153561734354298</v>
      </c>
      <c r="M3882">
        <v>6.1584686703152096</v>
      </c>
      <c r="N3882">
        <v>1.64774598015679</v>
      </c>
    </row>
    <row r="3883" spans="1:14" x14ac:dyDescent="0.3">
      <c r="A3883">
        <v>1686502</v>
      </c>
      <c r="B3883">
        <v>2023</v>
      </c>
      <c r="C3883">
        <v>6</v>
      </c>
      <c r="D3883">
        <v>11</v>
      </c>
      <c r="E3883">
        <v>2000</v>
      </c>
      <c r="F3883">
        <v>7.67657470703125</v>
      </c>
      <c r="G3883">
        <v>3.5229510498046799</v>
      </c>
      <c r="H3883">
        <v>8.4463591761155801</v>
      </c>
      <c r="I3883">
        <v>-2.00104518953014</v>
      </c>
      <c r="J3883">
        <f t="shared" si="61"/>
        <v>4.2821401176494458</v>
      </c>
      <c r="K3883" t="str" cm="1">
        <f t="array" ref="K3883">INDEX($P$5:$P$12,MATCH(MIN(ABS(MOD(J3883 - $Q$5:$Q$12 + PI(), 2*PI()) - PI())),ABS(MOD(J3883 - $Q$5:$Q$12 + PI(), 2*PI()) - PI()),0))</f>
        <v>SW</v>
      </c>
      <c r="L3883">
        <v>4.64280685432482</v>
      </c>
      <c r="M3883">
        <v>6.2340582741631403</v>
      </c>
      <c r="N3883">
        <v>1.6603808932834201</v>
      </c>
    </row>
    <row r="3884" spans="1:14" x14ac:dyDescent="0.3">
      <c r="A3884">
        <v>1686506</v>
      </c>
      <c r="B3884">
        <v>2023</v>
      </c>
      <c r="C3884">
        <v>6</v>
      </c>
      <c r="D3884">
        <v>11</v>
      </c>
      <c r="E3884">
        <v>2100</v>
      </c>
      <c r="F3884">
        <v>7.5446130371093698</v>
      </c>
      <c r="G3884">
        <v>3.19832824707031</v>
      </c>
      <c r="H3884">
        <v>8.1945402223510104</v>
      </c>
      <c r="I3884">
        <v>-1.9717536341127</v>
      </c>
      <c r="J3884">
        <f t="shared" si="61"/>
        <v>4.3114316730668865</v>
      </c>
      <c r="K3884" t="str" cm="1">
        <f t="array" ref="K3884">INDEX($P$5:$P$12,MATCH(MIN(ABS(MOD(J3884 - $Q$5:$Q$12 + PI(), 2*PI()) - PI())),ABS(MOD(J3884 - $Q$5:$Q$12 + PI(), 2*PI()) - PI()),0))</f>
        <v>SW</v>
      </c>
      <c r="L3884">
        <v>4.6727374708212803</v>
      </c>
      <c r="M3884">
        <v>6.3286835352579702</v>
      </c>
      <c r="N3884">
        <v>1.6671826044718401</v>
      </c>
    </row>
    <row r="3885" spans="1:14" x14ac:dyDescent="0.3">
      <c r="A3885">
        <v>1686510</v>
      </c>
      <c r="B3885">
        <v>2023</v>
      </c>
      <c r="C3885">
        <v>6</v>
      </c>
      <c r="D3885">
        <v>11</v>
      </c>
      <c r="E3885">
        <v>2200</v>
      </c>
      <c r="F3885">
        <v>7.5299896240234299</v>
      </c>
      <c r="G3885">
        <v>2.8836859130859298</v>
      </c>
      <c r="H3885">
        <v>8.0632740362231807</v>
      </c>
      <c r="I3885">
        <v>-1.93652742534549</v>
      </c>
      <c r="J3885">
        <f t="shared" si="61"/>
        <v>4.346657881834096</v>
      </c>
      <c r="K3885" t="str" cm="1">
        <f t="array" ref="K3885">INDEX($P$5:$P$12,MATCH(MIN(ABS(MOD(J3885 - $Q$5:$Q$12 + PI(), 2*PI()) - PI())),ABS(MOD(J3885 - $Q$5:$Q$12 + PI(), 2*PI()) - PI()),0))</f>
        <v>W</v>
      </c>
      <c r="L3885">
        <v>4.6980588064657596</v>
      </c>
      <c r="M3885">
        <v>6.5238551033867704</v>
      </c>
      <c r="N3885">
        <v>1.73819997575547</v>
      </c>
    </row>
    <row r="3886" spans="1:14" x14ac:dyDescent="0.3">
      <c r="A3886">
        <v>1686513</v>
      </c>
      <c r="B3886">
        <v>2023</v>
      </c>
      <c r="C3886">
        <v>6</v>
      </c>
      <c r="D3886">
        <v>11</v>
      </c>
      <c r="E3886">
        <v>2300</v>
      </c>
      <c r="F3886">
        <v>7.3080938720703097</v>
      </c>
      <c r="G3886">
        <v>2.87958435058593</v>
      </c>
      <c r="H3886">
        <v>7.8549501637585797</v>
      </c>
      <c r="I3886">
        <v>-1.94614275304024</v>
      </c>
      <c r="J3886">
        <f t="shared" si="61"/>
        <v>4.3370425541393463</v>
      </c>
      <c r="K3886" t="str" cm="1">
        <f t="array" ref="K3886">INDEX($P$5:$P$12,MATCH(MIN(ABS(MOD(J3886 - $Q$5:$Q$12 + PI(), 2*PI()) - PI())),ABS(MOD(J3886 - $Q$5:$Q$12 + PI(), 2*PI()) - PI()),0))</f>
        <v>W</v>
      </c>
      <c r="L3886">
        <v>4.7242074974888801</v>
      </c>
      <c r="M3886">
        <v>6.6382528940836503</v>
      </c>
      <c r="N3886">
        <v>1.7435107760959201</v>
      </c>
    </row>
    <row r="3887" spans="1:14" x14ac:dyDescent="0.3">
      <c r="A3887">
        <v>1686517</v>
      </c>
      <c r="B3887">
        <v>2023</v>
      </c>
      <c r="C3887">
        <v>6</v>
      </c>
      <c r="D3887">
        <v>11</v>
      </c>
      <c r="E3887">
        <v>0</v>
      </c>
      <c r="F3887">
        <v>4.0767120361328102</v>
      </c>
      <c r="G3887">
        <v>0.86114746093750005</v>
      </c>
      <c r="H3887">
        <v>4.1666720503333599</v>
      </c>
      <c r="I3887">
        <v>-1.7789718136231201</v>
      </c>
      <c r="J3887">
        <f t="shared" si="61"/>
        <v>4.5042134935564659</v>
      </c>
      <c r="K3887" t="str" cm="1">
        <f t="array" ref="K3887">INDEX($P$5:$P$12,MATCH(MIN(ABS(MOD(J3887 - $Q$5:$Q$12 + PI(), 2*PI()) - PI())),ABS(MOD(J3887 - $Q$5:$Q$12 + PI(), 2*PI()) - PI()),0))</f>
        <v>W</v>
      </c>
      <c r="L3887">
        <v>5.3410105196533397</v>
      </c>
      <c r="M3887">
        <v>7.07339594099256</v>
      </c>
      <c r="N3887">
        <v>1.36403528849283</v>
      </c>
    </row>
    <row r="3888" spans="1:14" x14ac:dyDescent="0.3">
      <c r="A3888">
        <v>1686520</v>
      </c>
      <c r="B3888">
        <v>2023</v>
      </c>
      <c r="C3888">
        <v>6</v>
      </c>
      <c r="D3888">
        <v>11</v>
      </c>
      <c r="E3888">
        <v>100</v>
      </c>
      <c r="F3888">
        <v>4.2626385498046799</v>
      </c>
      <c r="G3888">
        <v>1.1237292480468699</v>
      </c>
      <c r="H3888">
        <v>4.4082711837178303</v>
      </c>
      <c r="I3888">
        <v>-1.8285549048602801</v>
      </c>
      <c r="J3888">
        <f t="shared" si="61"/>
        <v>4.4546304023193066</v>
      </c>
      <c r="K3888" t="str" cm="1">
        <f t="array" ref="K3888">INDEX($P$5:$P$12,MATCH(MIN(ABS(MOD(J3888 - $Q$5:$Q$12 + PI(), 2*PI()) - PI())),ABS(MOD(J3888 - $Q$5:$Q$12 + PI(), 2*PI()) - PI()),0))</f>
        <v>W</v>
      </c>
      <c r="L3888">
        <v>5.32246923705606</v>
      </c>
      <c r="M3888">
        <v>7.1160512500338999</v>
      </c>
      <c r="N3888">
        <v>1.35848808288574</v>
      </c>
    </row>
    <row r="3889" spans="1:14" x14ac:dyDescent="0.3">
      <c r="A3889">
        <v>1686524</v>
      </c>
      <c r="B3889">
        <v>2023</v>
      </c>
      <c r="C3889">
        <v>6</v>
      </c>
      <c r="D3889">
        <v>11</v>
      </c>
      <c r="E3889">
        <v>200</v>
      </c>
      <c r="F3889">
        <v>4.0272375488281202</v>
      </c>
      <c r="G3889">
        <v>1.92730041503906</v>
      </c>
      <c r="H3889">
        <v>4.4646533084328999</v>
      </c>
      <c r="I3889">
        <v>-2.01715046847844</v>
      </c>
      <c r="J3889">
        <f t="shared" si="61"/>
        <v>4.2660348387011462</v>
      </c>
      <c r="K3889" t="str" cm="1">
        <f t="array" ref="K3889">INDEX($P$5:$P$12,MATCH(MIN(ABS(MOD(J3889 - $Q$5:$Q$12 + PI(), 2*PI()) - PI())),ABS(MOD(J3889 - $Q$5:$Q$12 + PI(), 2*PI()) - PI()),0))</f>
        <v>SW</v>
      </c>
      <c r="L3889">
        <v>5.2963707318241404</v>
      </c>
      <c r="M3889">
        <v>7.1439667807685003</v>
      </c>
      <c r="N3889">
        <v>1.35445658365885</v>
      </c>
    </row>
    <row r="3890" spans="1:14" x14ac:dyDescent="0.3">
      <c r="A3890">
        <v>1686528</v>
      </c>
      <c r="B3890">
        <v>2023</v>
      </c>
      <c r="C3890">
        <v>6</v>
      </c>
      <c r="D3890">
        <v>12</v>
      </c>
      <c r="E3890">
        <v>300</v>
      </c>
      <c r="F3890">
        <v>8.06891174316406</v>
      </c>
      <c r="G3890">
        <v>2.68016296386718</v>
      </c>
      <c r="H3890">
        <v>8.5023885015833205</v>
      </c>
      <c r="I3890">
        <v>-1.8914897551232699</v>
      </c>
      <c r="J3890">
        <f t="shared" si="61"/>
        <v>4.3916955520563166</v>
      </c>
      <c r="K3890" t="str" cm="1">
        <f t="array" ref="K3890">INDEX($P$5:$P$12,MATCH(MIN(ABS(MOD(J3890 - $Q$5:$Q$12 + PI(), 2*PI()) - PI())),ABS(MOD(J3890 - $Q$5:$Q$12 + PI(), 2*PI()) - PI()),0))</f>
        <v>W</v>
      </c>
      <c r="L3890">
        <v>4.7711648272800202</v>
      </c>
      <c r="M3890">
        <v>6.9252484639485603</v>
      </c>
      <c r="N3890">
        <v>1.79604911804199</v>
      </c>
    </row>
    <row r="3891" spans="1:14" x14ac:dyDescent="0.3">
      <c r="A3891">
        <v>1686531</v>
      </c>
      <c r="B3891">
        <v>2023</v>
      </c>
      <c r="C3891">
        <v>6</v>
      </c>
      <c r="D3891">
        <v>12</v>
      </c>
      <c r="E3891">
        <v>400</v>
      </c>
      <c r="F3891">
        <v>8.4676153564453092</v>
      </c>
      <c r="G3891">
        <v>2.0494354248046802</v>
      </c>
      <c r="H3891">
        <v>8.7121005150969602</v>
      </c>
      <c r="I3891">
        <v>-1.8082619232625801</v>
      </c>
      <c r="J3891">
        <f t="shared" si="61"/>
        <v>4.4749233839170062</v>
      </c>
      <c r="K3891" t="str" cm="1">
        <f t="array" ref="K3891">INDEX($P$5:$P$12,MATCH(MIN(ABS(MOD(J3891 - $Q$5:$Q$12 + PI(), 2*PI()) - PI())),ABS(MOD(J3891 - $Q$5:$Q$12 + PI(), 2*PI()) - PI()),0))</f>
        <v>W</v>
      </c>
      <c r="L3891">
        <v>4.77205692706384</v>
      </c>
      <c r="M3891">
        <v>6.9296384387546102</v>
      </c>
      <c r="N3891">
        <v>1.82076305813259</v>
      </c>
    </row>
    <row r="3892" spans="1:14" x14ac:dyDescent="0.3">
      <c r="A3892">
        <v>1686535</v>
      </c>
      <c r="B3892">
        <v>2023</v>
      </c>
      <c r="C3892">
        <v>6</v>
      </c>
      <c r="D3892">
        <v>12</v>
      </c>
      <c r="E3892">
        <v>500</v>
      </c>
      <c r="F3892">
        <v>8.62490417480468</v>
      </c>
      <c r="G3892">
        <v>1.1051837158203099</v>
      </c>
      <c r="H3892">
        <v>8.6954242605106806</v>
      </c>
      <c r="I3892">
        <v>-1.69824049705663</v>
      </c>
      <c r="J3892">
        <f t="shared" si="61"/>
        <v>4.5849448101229564</v>
      </c>
      <c r="K3892" t="str" cm="1">
        <f t="array" ref="K3892">INDEX($P$5:$P$12,MATCH(MIN(ABS(MOD(J3892 - $Q$5:$Q$12 + PI(), 2*PI()) - PI())),ABS(MOD(J3892 - $Q$5:$Q$12 + PI(), 2*PI()) - PI()),0))</f>
        <v>W</v>
      </c>
      <c r="L3892">
        <v>4.7784894079980997</v>
      </c>
      <c r="M3892">
        <v>6.9301580852932396</v>
      </c>
      <c r="N3892">
        <v>1.8439131842719101</v>
      </c>
    </row>
    <row r="3893" spans="1:14" x14ac:dyDescent="0.3">
      <c r="A3893">
        <v>1686538</v>
      </c>
      <c r="B3893">
        <v>2023</v>
      </c>
      <c r="C3893">
        <v>6</v>
      </c>
      <c r="D3893">
        <v>12</v>
      </c>
      <c r="E3893">
        <v>600</v>
      </c>
      <c r="F3893">
        <v>8.49878540039062</v>
      </c>
      <c r="G3893">
        <v>-2.8394775390625002E-2</v>
      </c>
      <c r="H3893">
        <v>8.4988328342874393</v>
      </c>
      <c r="I3893">
        <v>-1.5674553000009499</v>
      </c>
      <c r="J3893">
        <f t="shared" si="61"/>
        <v>4.7157300071786361</v>
      </c>
      <c r="K3893" t="str" cm="1">
        <f t="array" ref="K3893">INDEX($P$5:$P$12,MATCH(MIN(ABS(MOD(J3893 - $Q$5:$Q$12 + PI(), 2*PI()) - PI())),ABS(MOD(J3893 - $Q$5:$Q$12 + PI(), 2*PI()) - PI()),0))</f>
        <v>W</v>
      </c>
      <c r="L3893">
        <v>4.7932867003722297</v>
      </c>
      <c r="M3893">
        <v>6.9347680409749302</v>
      </c>
      <c r="N3893">
        <v>1.8623817231919999</v>
      </c>
    </row>
    <row r="3894" spans="1:14" x14ac:dyDescent="0.3">
      <c r="A3894">
        <v>1686542</v>
      </c>
      <c r="B3894">
        <v>2023</v>
      </c>
      <c r="C3894">
        <v>6</v>
      </c>
      <c r="D3894">
        <v>12</v>
      </c>
      <c r="E3894">
        <v>700</v>
      </c>
      <c r="F3894">
        <v>8.0579650878906204</v>
      </c>
      <c r="G3894">
        <v>-1.0300665283203101</v>
      </c>
      <c r="H3894">
        <v>8.1235360779915293</v>
      </c>
      <c r="I3894">
        <v>-1.4436537905053699</v>
      </c>
      <c r="J3894">
        <f t="shared" si="61"/>
        <v>4.8395315166742163</v>
      </c>
      <c r="K3894" t="str" cm="1">
        <f t="array" ref="K3894">INDEX($P$5:$P$12,MATCH(MIN(ABS(MOD(J3894 - $Q$5:$Q$12 + PI(), 2*PI()) - PI())),ABS(MOD(J3894 - $Q$5:$Q$12 + PI(), 2*PI()) - PI()),0))</f>
        <v>W</v>
      </c>
      <c r="L3894">
        <v>4.8138557138234903</v>
      </c>
      <c r="M3894">
        <v>6.9569195641411596</v>
      </c>
      <c r="N3894">
        <v>1.8703686396280901</v>
      </c>
    </row>
    <row r="3895" spans="1:14" x14ac:dyDescent="0.3">
      <c r="A3895">
        <v>1686546</v>
      </c>
      <c r="B3895">
        <v>2023</v>
      </c>
      <c r="C3895">
        <v>6</v>
      </c>
      <c r="D3895">
        <v>12</v>
      </c>
      <c r="E3895">
        <v>800</v>
      </c>
      <c r="F3895">
        <v>7.5368170166015602</v>
      </c>
      <c r="G3895">
        <v>-1.51791870117187</v>
      </c>
      <c r="H3895">
        <v>7.6881524389870197</v>
      </c>
      <c r="I3895">
        <v>-1.37205449756389</v>
      </c>
      <c r="J3895">
        <f t="shared" si="61"/>
        <v>4.9111308096156963</v>
      </c>
      <c r="K3895" t="str" cm="1">
        <f t="array" ref="K3895">INDEX($P$5:$P$12,MATCH(MIN(ABS(MOD(J3895 - $Q$5:$Q$12 + PI(), 2*PI()) - PI())),ABS(MOD(J3895 - $Q$5:$Q$12 + PI(), 2*PI()) - PI()),0))</f>
        <v>W</v>
      </c>
      <c r="L3895">
        <v>4.8346545876675098</v>
      </c>
      <c r="M3895">
        <v>6.9997358322143501</v>
      </c>
      <c r="N3895">
        <v>1.86690394083658</v>
      </c>
    </row>
    <row r="3896" spans="1:14" x14ac:dyDescent="0.3">
      <c r="A3896">
        <v>1686549</v>
      </c>
      <c r="B3896">
        <v>2023</v>
      </c>
      <c r="C3896">
        <v>6</v>
      </c>
      <c r="D3896">
        <v>12</v>
      </c>
      <c r="E3896">
        <v>900</v>
      </c>
      <c r="F3896">
        <v>7.3922436523437502</v>
      </c>
      <c r="G3896">
        <v>-1.59453430175781</v>
      </c>
      <c r="H3896">
        <v>7.5622619536153799</v>
      </c>
      <c r="I3896">
        <v>-1.3583476561563499</v>
      </c>
      <c r="J3896">
        <f t="shared" si="61"/>
        <v>4.9248376510232363</v>
      </c>
      <c r="K3896" t="str" cm="1">
        <f t="array" ref="K3896">INDEX($P$5:$P$12,MATCH(MIN(ABS(MOD(J3896 - $Q$5:$Q$12 + PI(), 2*PI()) - PI())),ABS(MOD(J3896 - $Q$5:$Q$12 + PI(), 2*PI()) - PI()),0))</f>
        <v>W</v>
      </c>
      <c r="L3896">
        <v>4.8528525000282396</v>
      </c>
      <c r="M3896">
        <v>7.0565034018622503</v>
      </c>
      <c r="N3896">
        <v>1.86493174235026</v>
      </c>
    </row>
    <row r="3897" spans="1:14" x14ac:dyDescent="0.3">
      <c r="A3897">
        <v>1686553</v>
      </c>
      <c r="B3897">
        <v>2023</v>
      </c>
      <c r="C3897">
        <v>6</v>
      </c>
      <c r="D3897">
        <v>12</v>
      </c>
      <c r="E3897">
        <v>1000</v>
      </c>
      <c r="F3897">
        <v>6.9792187500000002</v>
      </c>
      <c r="G3897">
        <v>-1.54006530761718</v>
      </c>
      <c r="H3897">
        <v>7.1471179864388397</v>
      </c>
      <c r="I3897">
        <v>-1.3536123567448699</v>
      </c>
      <c r="J3897">
        <f t="shared" si="61"/>
        <v>4.9295729504347161</v>
      </c>
      <c r="K3897" t="str" cm="1">
        <f t="array" ref="K3897">INDEX($P$5:$P$12,MATCH(MIN(ABS(MOD(J3897 - $Q$5:$Q$12 + PI(), 2*PI()) - PI())),ABS(MOD(J3897 - $Q$5:$Q$12 + PI(), 2*PI()) - PI()),0))</f>
        <v>W</v>
      </c>
      <c r="L3897">
        <v>4.8693771186853896</v>
      </c>
      <c r="M3897">
        <v>7.1228641933864996</v>
      </c>
      <c r="N3897">
        <v>1.8510556750827301</v>
      </c>
    </row>
    <row r="3898" spans="1:14" x14ac:dyDescent="0.3">
      <c r="A3898">
        <v>1686556</v>
      </c>
      <c r="B3898">
        <v>2023</v>
      </c>
      <c r="C3898">
        <v>6</v>
      </c>
      <c r="D3898">
        <v>12</v>
      </c>
      <c r="E3898">
        <v>1100</v>
      </c>
      <c r="F3898">
        <v>7.0322210693359297</v>
      </c>
      <c r="G3898">
        <v>-1.2160302734374999</v>
      </c>
      <c r="H3898">
        <v>7.1365862142854199</v>
      </c>
      <c r="I3898">
        <v>-1.3995669944672899</v>
      </c>
      <c r="J3898">
        <f t="shared" si="61"/>
        <v>4.8836183127122963</v>
      </c>
      <c r="K3898" t="str" cm="1">
        <f t="array" ref="K3898">INDEX($P$5:$P$12,MATCH(MIN(ABS(MOD(J3898 - $Q$5:$Q$12 + PI(), 2*PI()) - PI())),ABS(MOD(J3898 - $Q$5:$Q$12 + PI(), 2*PI()) - PI()),0))</f>
        <v>W</v>
      </c>
      <c r="L3898">
        <v>4.8836057373947499</v>
      </c>
      <c r="M3898">
        <v>7.1685193379719996</v>
      </c>
      <c r="N3898">
        <v>1.84125147925482</v>
      </c>
    </row>
    <row r="3899" spans="1:14" x14ac:dyDescent="0.3">
      <c r="A3899">
        <v>1686560</v>
      </c>
      <c r="B3899">
        <v>2023</v>
      </c>
      <c r="C3899">
        <v>6</v>
      </c>
      <c r="D3899">
        <v>12</v>
      </c>
      <c r="E3899">
        <v>1200</v>
      </c>
      <c r="F3899">
        <v>7.2832220458984303</v>
      </c>
      <c r="G3899">
        <v>-0.90909240722656204</v>
      </c>
      <c r="H3899">
        <v>7.3397392579530996</v>
      </c>
      <c r="I3899">
        <v>-1.44661848157171</v>
      </c>
      <c r="J3899">
        <f t="shared" si="61"/>
        <v>4.8365668256078767</v>
      </c>
      <c r="K3899" t="str" cm="1">
        <f t="array" ref="K3899">INDEX($P$5:$P$12,MATCH(MIN(ABS(MOD(J3899 - $Q$5:$Q$12 + PI(), 2*PI()) - PI())),ABS(MOD(J3899 - $Q$5:$Q$12 + PI(), 2*PI()) - PI()),0))</f>
        <v>W</v>
      </c>
      <c r="L3899">
        <v>4.8951057404325704</v>
      </c>
      <c r="M3899">
        <v>7.1935066646999699</v>
      </c>
      <c r="N3899">
        <v>1.8369403415256</v>
      </c>
    </row>
    <row r="3900" spans="1:14" x14ac:dyDescent="0.3">
      <c r="A3900">
        <v>1686564</v>
      </c>
      <c r="B3900">
        <v>2023</v>
      </c>
      <c r="C3900">
        <v>6</v>
      </c>
      <c r="D3900">
        <v>12</v>
      </c>
      <c r="E3900">
        <v>1300</v>
      </c>
      <c r="F3900">
        <v>7.3293304443359304</v>
      </c>
      <c r="G3900">
        <v>-0.51081970214843697</v>
      </c>
      <c r="H3900">
        <v>7.3471097399162701</v>
      </c>
      <c r="I3900">
        <v>-1.50121357054444</v>
      </c>
      <c r="J3900">
        <f t="shared" si="61"/>
        <v>4.7819717366351462</v>
      </c>
      <c r="K3900" t="str" cm="1">
        <f t="array" ref="K3900">INDEX($P$5:$P$12,MATCH(MIN(ABS(MOD(J3900 - $Q$5:$Q$12 + PI(), 2*PI()) - PI())),ABS(MOD(J3900 - $Q$5:$Q$12 + PI(), 2*PI()) - PI()),0))</f>
        <v>W</v>
      </c>
      <c r="L3900">
        <v>4.9054103984104502</v>
      </c>
      <c r="M3900">
        <v>7.2048585679796</v>
      </c>
      <c r="N3900">
        <v>1.8380107879638601</v>
      </c>
    </row>
    <row r="3901" spans="1:14" x14ac:dyDescent="0.3">
      <c r="A3901">
        <v>1686567</v>
      </c>
      <c r="B3901">
        <v>2023</v>
      </c>
      <c r="C3901">
        <v>6</v>
      </c>
      <c r="D3901">
        <v>12</v>
      </c>
      <c r="E3901">
        <v>1400</v>
      </c>
      <c r="F3901">
        <v>7.5066070556640598</v>
      </c>
      <c r="G3901">
        <v>-0.1205859375</v>
      </c>
      <c r="H3901">
        <v>7.5075755378463001</v>
      </c>
      <c r="I3901">
        <v>-1.5547337347661601</v>
      </c>
      <c r="J3901">
        <f t="shared" si="61"/>
        <v>4.7284515724134266</v>
      </c>
      <c r="K3901" t="str" cm="1">
        <f t="array" ref="K3901">INDEX($P$5:$P$12,MATCH(MIN(ABS(MOD(J3901 - $Q$5:$Q$12 + PI(), 2*PI()) - PI())),ABS(MOD(J3901 - $Q$5:$Q$12 + PI(), 2*PI()) - PI()),0))</f>
        <v>W</v>
      </c>
      <c r="L3901">
        <v>4.9151720082513899</v>
      </c>
      <c r="M3901">
        <v>7.2161693572998002</v>
      </c>
      <c r="N3901">
        <v>1.8424061669243701</v>
      </c>
    </row>
    <row r="3902" spans="1:14" x14ac:dyDescent="0.3">
      <c r="A3902">
        <v>1686571</v>
      </c>
      <c r="B3902">
        <v>2023</v>
      </c>
      <c r="C3902">
        <v>6</v>
      </c>
      <c r="D3902">
        <v>12</v>
      </c>
      <c r="E3902">
        <v>1500</v>
      </c>
      <c r="F3902">
        <v>7.8054302978515597</v>
      </c>
      <c r="G3902">
        <v>-0.110720825195312</v>
      </c>
      <c r="H3902">
        <v>7.8062155514532803</v>
      </c>
      <c r="I3902">
        <v>-1.5566121760743701</v>
      </c>
      <c r="J3902">
        <f t="shared" si="61"/>
        <v>4.7265731311052157</v>
      </c>
      <c r="K3902" t="str" cm="1">
        <f t="array" ref="K3902">INDEX($P$5:$P$12,MATCH(MIN(ABS(MOD(J3902 - $Q$5:$Q$12 + PI(), 2*PI()) - PI())),ABS(MOD(J3902 - $Q$5:$Q$12 + PI(), 2*PI()) - PI()),0))</f>
        <v>W</v>
      </c>
      <c r="L3902">
        <v>4.9252219496663399</v>
      </c>
      <c r="M3902">
        <v>7.2067589230007503</v>
      </c>
      <c r="N3902">
        <v>1.85620604621039</v>
      </c>
    </row>
    <row r="3903" spans="1:14" x14ac:dyDescent="0.3">
      <c r="A3903">
        <v>1686574</v>
      </c>
      <c r="B3903">
        <v>2023</v>
      </c>
      <c r="C3903">
        <v>6</v>
      </c>
      <c r="D3903">
        <v>12</v>
      </c>
      <c r="E3903">
        <v>1600</v>
      </c>
      <c r="F3903">
        <v>8.0709423828125004</v>
      </c>
      <c r="G3903">
        <v>-0.179805908203125</v>
      </c>
      <c r="H3903">
        <v>8.0729450085643393</v>
      </c>
      <c r="I3903">
        <v>-1.5485218312523401</v>
      </c>
      <c r="J3903">
        <f t="shared" si="61"/>
        <v>4.7346634759272463</v>
      </c>
      <c r="K3903" t="str" cm="1">
        <f t="array" ref="K3903">INDEX($P$5:$P$12,MATCH(MIN(ABS(MOD(J3903 - $Q$5:$Q$12 + PI(), 2*PI()) - PI())),ABS(MOD(J3903 - $Q$5:$Q$12 + PI(), 2*PI()) - PI()),0))</f>
        <v>W</v>
      </c>
      <c r="L3903">
        <v>4.9366773299605704</v>
      </c>
      <c r="M3903">
        <v>7.1832525465223496</v>
      </c>
      <c r="N3903">
        <v>1.87692112392849</v>
      </c>
    </row>
    <row r="3904" spans="1:14" x14ac:dyDescent="0.3">
      <c r="A3904">
        <v>1686578</v>
      </c>
      <c r="B3904">
        <v>2023</v>
      </c>
      <c r="C3904">
        <v>6</v>
      </c>
      <c r="D3904">
        <v>12</v>
      </c>
      <c r="E3904">
        <v>1700</v>
      </c>
      <c r="F3904">
        <v>8.2767523193359303</v>
      </c>
      <c r="G3904">
        <v>-0.21717773437499999</v>
      </c>
      <c r="H3904">
        <v>8.2796011452207701</v>
      </c>
      <c r="I3904">
        <v>-1.54456285942566</v>
      </c>
      <c r="J3904">
        <f t="shared" si="61"/>
        <v>4.7386224477539258</v>
      </c>
      <c r="K3904" t="str" cm="1">
        <f t="array" ref="K3904">INDEX($P$5:$P$12,MATCH(MIN(ABS(MOD(J3904 - $Q$5:$Q$12 + PI(), 2*PI()) - PI())),ABS(MOD(J3904 - $Q$5:$Q$12 + PI(), 2*PI()) - PI()),0))</f>
        <v>W</v>
      </c>
      <c r="L3904">
        <v>4.9488587471493002</v>
      </c>
      <c r="M3904">
        <v>7.1642651028103197</v>
      </c>
      <c r="N3904">
        <v>1.899171617296</v>
      </c>
    </row>
    <row r="3905" spans="1:14" x14ac:dyDescent="0.3">
      <c r="A3905">
        <v>1686582</v>
      </c>
      <c r="B3905">
        <v>2023</v>
      </c>
      <c r="C3905">
        <v>6</v>
      </c>
      <c r="D3905">
        <v>12</v>
      </c>
      <c r="E3905">
        <v>1800</v>
      </c>
      <c r="F3905">
        <v>8.4772467041015602</v>
      </c>
      <c r="G3905">
        <v>-0.47226074218750003</v>
      </c>
      <c r="H3905">
        <v>8.4903911506368299</v>
      </c>
      <c r="I3905">
        <v>-1.5151446382140199</v>
      </c>
      <c r="J3905">
        <f t="shared" si="61"/>
        <v>4.7680406689655666</v>
      </c>
      <c r="K3905" t="str" cm="1">
        <f t="array" ref="K3905">INDEX($P$5:$P$12,MATCH(MIN(ABS(MOD(J3905 - $Q$5:$Q$12 + PI(), 2*PI()) - PI())),ABS(MOD(J3905 - $Q$5:$Q$12 + PI(), 2*PI()) - PI()),0))</f>
        <v>W</v>
      </c>
      <c r="L3905">
        <v>4.9617005099256604</v>
      </c>
      <c r="M3905">
        <v>7.1483331256442604</v>
      </c>
      <c r="N3905">
        <v>1.9228492312961101</v>
      </c>
    </row>
    <row r="3906" spans="1:14" x14ac:dyDescent="0.3">
      <c r="A3906">
        <v>1686585</v>
      </c>
      <c r="B3906">
        <v>2023</v>
      </c>
      <c r="C3906">
        <v>6</v>
      </c>
      <c r="D3906">
        <v>12</v>
      </c>
      <c r="E3906">
        <v>1900</v>
      </c>
      <c r="F3906">
        <v>8.4278344726562509</v>
      </c>
      <c r="G3906">
        <v>-0.77142761230468704</v>
      </c>
      <c r="H3906">
        <v>8.4630664926797703</v>
      </c>
      <c r="I3906">
        <v>-1.4795173688105001</v>
      </c>
      <c r="J3906">
        <f t="shared" si="61"/>
        <v>4.8036679383690863</v>
      </c>
      <c r="K3906" t="str" cm="1">
        <f t="array" ref="K3906">INDEX($P$5:$P$12,MATCH(MIN(ABS(MOD(J3906 - $Q$5:$Q$12 + PI(), 2*PI()) - PI())),ABS(MOD(J3906 - $Q$5:$Q$12 + PI(), 2*PI()) - PI()),0))</f>
        <v>W</v>
      </c>
      <c r="L3906">
        <v>4.9757620004812804</v>
      </c>
      <c r="M3906">
        <v>7.1440531412760402</v>
      </c>
      <c r="N3906">
        <v>1.9440376493665901</v>
      </c>
    </row>
    <row r="3907" spans="1:14" x14ac:dyDescent="0.3">
      <c r="A3907">
        <v>1686589</v>
      </c>
      <c r="B3907">
        <v>2023</v>
      </c>
      <c r="C3907">
        <v>6</v>
      </c>
      <c r="D3907">
        <v>12</v>
      </c>
      <c r="E3907">
        <v>2000</v>
      </c>
      <c r="F3907">
        <v>8.1784478759765609</v>
      </c>
      <c r="G3907">
        <v>-0.93677856445312502</v>
      </c>
      <c r="H3907">
        <v>8.2319234531720706</v>
      </c>
      <c r="I3907">
        <v>-1.45675100904162</v>
      </c>
      <c r="J3907">
        <f t="shared" ref="J3907:J3970" si="62">IF(I3907&lt;0,I3907+2*PI(),I3907)</f>
        <v>4.8264342981379666</v>
      </c>
      <c r="K3907" t="str" cm="1">
        <f t="array" ref="K3907">INDEX($P$5:$P$12,MATCH(MIN(ABS(MOD(J3907 - $Q$5:$Q$12 + PI(), 2*PI()) - PI())),ABS(MOD(J3907 - $Q$5:$Q$12 + PI(), 2*PI()) - PI()),0))</f>
        <v>W</v>
      </c>
      <c r="L3907">
        <v>4.9908311128306702</v>
      </c>
      <c r="M3907">
        <v>7.1590921613905101</v>
      </c>
      <c r="N3907">
        <v>1.9588569005330401</v>
      </c>
    </row>
    <row r="3908" spans="1:14" x14ac:dyDescent="0.3">
      <c r="A3908">
        <v>1686592</v>
      </c>
      <c r="B3908">
        <v>2023</v>
      </c>
      <c r="C3908">
        <v>6</v>
      </c>
      <c r="D3908">
        <v>12</v>
      </c>
      <c r="E3908">
        <v>2100</v>
      </c>
      <c r="F3908">
        <v>7.91291198730468</v>
      </c>
      <c r="G3908">
        <v>-0.95964904785156202</v>
      </c>
      <c r="H3908">
        <v>7.9708909422894898</v>
      </c>
      <c r="I3908">
        <v>-1.45010936438591</v>
      </c>
      <c r="J3908">
        <f t="shared" si="62"/>
        <v>4.833075942793676</v>
      </c>
      <c r="K3908" t="str" cm="1">
        <f t="array" ref="K3908">INDEX($P$5:$P$12,MATCH(MIN(ABS(MOD(J3908 - $Q$5:$Q$12 + PI(), 2*PI()) - PI())),ABS(MOD(J3908 - $Q$5:$Q$12 + PI(), 2*PI()) - PI()),0))</f>
        <v>W</v>
      </c>
      <c r="L3908">
        <v>5.0064038585328801</v>
      </c>
      <c r="M3908">
        <v>7.12869199117024</v>
      </c>
      <c r="N3908">
        <v>1.93607118394639</v>
      </c>
    </row>
    <row r="3909" spans="1:14" x14ac:dyDescent="0.3">
      <c r="A3909">
        <v>1686596</v>
      </c>
      <c r="B3909">
        <v>2023</v>
      </c>
      <c r="C3909">
        <v>6</v>
      </c>
      <c r="D3909">
        <v>12</v>
      </c>
      <c r="E3909">
        <v>2200</v>
      </c>
      <c r="F3909">
        <v>7.6949981689453102</v>
      </c>
      <c r="G3909">
        <v>-0.61408264160156201</v>
      </c>
      <c r="H3909">
        <v>7.7194620480178502</v>
      </c>
      <c r="I3909">
        <v>-1.49116225888327</v>
      </c>
      <c r="J3909">
        <f t="shared" si="62"/>
        <v>4.7920230482963166</v>
      </c>
      <c r="K3909" t="str" cm="1">
        <f t="array" ref="K3909">INDEX($P$5:$P$12,MATCH(MIN(ABS(MOD(J3909 - $Q$5:$Q$12 + PI(), 2*PI()) - PI())),ABS(MOD(J3909 - $Q$5:$Q$12 + PI(), 2*PI()) - PI()),0))</f>
        <v>W</v>
      </c>
      <c r="L3909">
        <v>5.0201293173402801</v>
      </c>
      <c r="M3909">
        <v>7.1835735109117298</v>
      </c>
      <c r="N3909">
        <v>1.9381186167399</v>
      </c>
    </row>
    <row r="3910" spans="1:14" x14ac:dyDescent="0.3">
      <c r="A3910">
        <v>1686600</v>
      </c>
      <c r="B3910">
        <v>2023</v>
      </c>
      <c r="C3910">
        <v>6</v>
      </c>
      <c r="D3910">
        <v>12</v>
      </c>
      <c r="E3910">
        <v>2300</v>
      </c>
      <c r="F3910">
        <v>7.5423333740234302</v>
      </c>
      <c r="G3910">
        <v>-0.75581420898437501</v>
      </c>
      <c r="H3910">
        <v>7.5801086960155404</v>
      </c>
      <c r="I3910">
        <v>-1.4709201540568</v>
      </c>
      <c r="J3910">
        <f t="shared" si="62"/>
        <v>4.8122651531227865</v>
      </c>
      <c r="K3910" t="str" cm="1">
        <f t="array" ref="K3910">INDEX($P$5:$P$12,MATCH(MIN(ABS(MOD(J3910 - $Q$5:$Q$12 + PI(), 2*PI()) - PI())),ABS(MOD(J3910 - $Q$5:$Q$12 + PI(), 2*PI()) - PI()),0))</f>
        <v>W</v>
      </c>
      <c r="L3910">
        <v>5.0340477073733298</v>
      </c>
      <c r="M3910">
        <v>7.2360604604085204</v>
      </c>
      <c r="N3910">
        <v>1.9389862484402101</v>
      </c>
    </row>
    <row r="3911" spans="1:14" x14ac:dyDescent="0.3">
      <c r="A3911">
        <v>1686603</v>
      </c>
      <c r="B3911">
        <v>2023</v>
      </c>
      <c r="C3911">
        <v>6</v>
      </c>
      <c r="D3911">
        <v>12</v>
      </c>
      <c r="E3911">
        <v>0</v>
      </c>
      <c r="F3911">
        <v>7.4229400634765597</v>
      </c>
      <c r="G3911">
        <v>2.8317236328124999</v>
      </c>
      <c r="H3911">
        <v>7.9447276805812699</v>
      </c>
      <c r="I3911">
        <v>-1.9352383607388</v>
      </c>
      <c r="J3911">
        <f t="shared" si="62"/>
        <v>4.3479469464407865</v>
      </c>
      <c r="K3911" t="str" cm="1">
        <f t="array" ref="K3911">INDEX($P$5:$P$12,MATCH(MIN(ABS(MOD(J3911 - $Q$5:$Q$12 + PI(), 2*PI()) - PI())),ABS(MOD(J3911 - $Q$5:$Q$12 + PI(), 2*PI()) - PI()),0))</f>
        <v>W</v>
      </c>
      <c r="L3911">
        <v>4.7447974019593602</v>
      </c>
      <c r="M3911">
        <v>6.7418066660563101</v>
      </c>
      <c r="N3911">
        <v>1.7512815263536201</v>
      </c>
    </row>
    <row r="3912" spans="1:14" x14ac:dyDescent="0.3">
      <c r="A3912">
        <v>1686607</v>
      </c>
      <c r="B3912">
        <v>2023</v>
      </c>
      <c r="C3912">
        <v>6</v>
      </c>
      <c r="D3912">
        <v>12</v>
      </c>
      <c r="E3912">
        <v>100</v>
      </c>
      <c r="F3912">
        <v>7.6463098144531196</v>
      </c>
      <c r="G3912">
        <v>2.7530810546875002</v>
      </c>
      <c r="H3912">
        <v>8.1268388117570893</v>
      </c>
      <c r="I3912">
        <v>-1.9163993198599301</v>
      </c>
      <c r="J3912">
        <f t="shared" si="62"/>
        <v>4.3667859873196564</v>
      </c>
      <c r="K3912" t="str" cm="1">
        <f t="array" ref="K3912">INDEX($P$5:$P$12,MATCH(MIN(ABS(MOD(J3912 - $Q$5:$Q$12 + PI(), 2*PI()) - PI())),ABS(MOD(J3912 - $Q$5:$Q$12 + PI(), 2*PI()) - PI()),0))</f>
        <v>W</v>
      </c>
      <c r="L3912">
        <v>4.7593697459934097</v>
      </c>
      <c r="M3912">
        <v>6.8226220872667103</v>
      </c>
      <c r="N3912">
        <v>1.7636469735039599</v>
      </c>
    </row>
    <row r="3913" spans="1:14" x14ac:dyDescent="0.3">
      <c r="A3913">
        <v>1686610</v>
      </c>
      <c r="B3913">
        <v>2023</v>
      </c>
      <c r="C3913">
        <v>6</v>
      </c>
      <c r="D3913">
        <v>12</v>
      </c>
      <c r="E3913">
        <v>200</v>
      </c>
      <c r="F3913">
        <v>7.6761553955078101</v>
      </c>
      <c r="G3913">
        <v>2.7951776123046801</v>
      </c>
      <c r="H3913">
        <v>8.1692337180615002</v>
      </c>
      <c r="I3913">
        <v>-1.92001004999959</v>
      </c>
      <c r="J3913">
        <f t="shared" si="62"/>
        <v>4.3631752571799964</v>
      </c>
      <c r="K3913" t="str" cm="1">
        <f t="array" ref="K3913">INDEX($P$5:$P$12,MATCH(MIN(ABS(MOD(J3913 - $Q$5:$Q$12 + PI(), 2*PI()) - PI())),ABS(MOD(J3913 - $Q$5:$Q$12 + PI(), 2*PI()) - PI()),0))</f>
        <v>W</v>
      </c>
      <c r="L3913">
        <v>4.7682283666807397</v>
      </c>
      <c r="M3913">
        <v>6.8862715827094103</v>
      </c>
      <c r="N3913">
        <v>1.77804681989881</v>
      </c>
    </row>
    <row r="3914" spans="1:14" x14ac:dyDescent="0.3">
      <c r="A3914">
        <v>1686614</v>
      </c>
      <c r="B3914">
        <v>2023</v>
      </c>
      <c r="C3914">
        <v>6</v>
      </c>
      <c r="D3914">
        <v>13</v>
      </c>
      <c r="E3914">
        <v>300</v>
      </c>
      <c r="F3914">
        <v>7.7517053222656198</v>
      </c>
      <c r="G3914">
        <v>-0.98778747558593705</v>
      </c>
      <c r="H3914">
        <v>7.8143879798846401</v>
      </c>
      <c r="I3914">
        <v>-1.44405100244963</v>
      </c>
      <c r="J3914">
        <f t="shared" si="62"/>
        <v>4.8391343047299564</v>
      </c>
      <c r="K3914" t="str" cm="1">
        <f t="array" ref="K3914">INDEX($P$5:$P$12,MATCH(MIN(ABS(MOD(J3914 - $Q$5:$Q$12 + PI(), 2*PI()) - PI())),ABS(MOD(J3914 - $Q$5:$Q$12 + PI(), 2*PI()) - PI()),0))</f>
        <v>W</v>
      </c>
      <c r="L3914">
        <v>5.0804110930600199</v>
      </c>
      <c r="M3914">
        <v>7.34424188401964</v>
      </c>
      <c r="N3914">
        <v>1.9601293139987499</v>
      </c>
    </row>
    <row r="3915" spans="1:14" x14ac:dyDescent="0.3">
      <c r="A3915">
        <v>1686618</v>
      </c>
      <c r="B3915">
        <v>2023</v>
      </c>
      <c r="C3915">
        <v>6</v>
      </c>
      <c r="D3915">
        <v>13</v>
      </c>
      <c r="E3915">
        <v>400</v>
      </c>
      <c r="F3915">
        <v>8.0060095214843692</v>
      </c>
      <c r="G3915">
        <v>-0.98413940429687496</v>
      </c>
      <c r="H3915">
        <v>8.0662704408659796</v>
      </c>
      <c r="I3915">
        <v>-1.4484848440821601</v>
      </c>
      <c r="J3915">
        <f t="shared" si="62"/>
        <v>4.834700463097426</v>
      </c>
      <c r="K3915" t="str" cm="1">
        <f t="array" ref="K3915">INDEX($P$5:$P$12,MATCH(MIN(ABS(MOD(J3915 - $Q$5:$Q$12 + PI(), 2*PI()) - PI())),ABS(MOD(J3915 - $Q$5:$Q$12 + PI(), 2*PI()) - PI()),0))</f>
        <v>W</v>
      </c>
      <c r="L3915">
        <v>5.0888844431096496</v>
      </c>
      <c r="M3915">
        <v>7.34108543395996</v>
      </c>
      <c r="N3915">
        <v>1.9747594197591101</v>
      </c>
    </row>
    <row r="3916" spans="1:14" x14ac:dyDescent="0.3">
      <c r="A3916">
        <v>1686621</v>
      </c>
      <c r="B3916">
        <v>2023</v>
      </c>
      <c r="C3916">
        <v>6</v>
      </c>
      <c r="D3916">
        <v>13</v>
      </c>
      <c r="E3916">
        <v>500</v>
      </c>
      <c r="F3916">
        <v>8.2638671875000007</v>
      </c>
      <c r="G3916">
        <v>-1.0672180175781201</v>
      </c>
      <c r="H3916">
        <v>8.3324939357723196</v>
      </c>
      <c r="I3916">
        <v>-1.44236447968097</v>
      </c>
      <c r="J3916">
        <f t="shared" si="62"/>
        <v>4.8408208274986162</v>
      </c>
      <c r="K3916" t="str" cm="1">
        <f t="array" ref="K3916">INDEX($P$5:$P$12,MATCH(MIN(ABS(MOD(J3916 - $Q$5:$Q$12 + PI(), 2*PI()) - PI())),ABS(MOD(J3916 - $Q$5:$Q$12 + PI(), 2*PI()) - PI()),0))</f>
        <v>W</v>
      </c>
      <c r="L3916">
        <v>5.0949010566443498</v>
      </c>
      <c r="M3916">
        <v>7.3212661743164</v>
      </c>
      <c r="N3916">
        <v>1.99596510993109</v>
      </c>
    </row>
    <row r="3917" spans="1:14" x14ac:dyDescent="0.3">
      <c r="A3917">
        <v>1686625</v>
      </c>
      <c r="B3917">
        <v>2023</v>
      </c>
      <c r="C3917">
        <v>6</v>
      </c>
      <c r="D3917">
        <v>13</v>
      </c>
      <c r="E3917">
        <v>600</v>
      </c>
      <c r="F3917">
        <v>8.4762542724609293</v>
      </c>
      <c r="G3917">
        <v>-1.3483581542968699</v>
      </c>
      <c r="H3917">
        <v>8.5828291491600304</v>
      </c>
      <c r="I3917">
        <v>-1.4130433350604401</v>
      </c>
      <c r="J3917">
        <f t="shared" si="62"/>
        <v>4.8701419721191463</v>
      </c>
      <c r="K3917" t="str" cm="1">
        <f t="array" ref="K3917">INDEX($P$5:$P$12,MATCH(MIN(ABS(MOD(J3917 - $Q$5:$Q$12 + PI(), 2*PI()) - PI())),ABS(MOD(J3917 - $Q$5:$Q$12 + PI(), 2*PI()) - PI()),0))</f>
        <v>W</v>
      </c>
      <c r="L3917">
        <v>5.0999724255361496</v>
      </c>
      <c r="M3917">
        <v>7.2928220960828902</v>
      </c>
      <c r="N3917">
        <v>2.0226164923773799</v>
      </c>
    </row>
    <row r="3918" spans="1:14" x14ac:dyDescent="0.3">
      <c r="A3918">
        <v>1686628</v>
      </c>
      <c r="B3918">
        <v>2023</v>
      </c>
      <c r="C3918">
        <v>6</v>
      </c>
      <c r="D3918">
        <v>13</v>
      </c>
      <c r="E3918">
        <v>700</v>
      </c>
      <c r="F3918">
        <v>8.5339569091796807</v>
      </c>
      <c r="G3918">
        <v>-1.3687731933593701</v>
      </c>
      <c r="H3918">
        <v>8.6430295951474605</v>
      </c>
      <c r="I3918">
        <v>-1.41175946941191</v>
      </c>
      <c r="J3918">
        <f t="shared" si="62"/>
        <v>4.871425837767676</v>
      </c>
      <c r="K3918" t="str" cm="1">
        <f t="array" ref="K3918">INDEX($P$5:$P$12,MATCH(MIN(ABS(MOD(J3918 - $Q$5:$Q$12 + PI(), 2*PI()) - PI())),ABS(MOD(J3918 - $Q$5:$Q$12 + PI(), 2*PI()) - PI()),0))</f>
        <v>W</v>
      </c>
      <c r="L3918">
        <v>5.1054824466501696</v>
      </c>
      <c r="M3918">
        <v>7.2680832544962497</v>
      </c>
      <c r="N3918">
        <v>2.0502362781100798</v>
      </c>
    </row>
    <row r="3919" spans="1:14" x14ac:dyDescent="0.3">
      <c r="A3919">
        <v>1686632</v>
      </c>
      <c r="B3919">
        <v>2023</v>
      </c>
      <c r="C3919">
        <v>6</v>
      </c>
      <c r="D3919">
        <v>13</v>
      </c>
      <c r="E3919">
        <v>800</v>
      </c>
      <c r="F3919">
        <v>8.5706793212890595</v>
      </c>
      <c r="G3919">
        <v>-1.36089111328125</v>
      </c>
      <c r="H3919">
        <v>8.6780509707295295</v>
      </c>
      <c r="I3919">
        <v>-1.4133264393395799</v>
      </c>
      <c r="J3919">
        <f t="shared" si="62"/>
        <v>4.8698588678400068</v>
      </c>
      <c r="K3919" t="str" cm="1">
        <f t="array" ref="K3919">INDEX($P$5:$P$12,MATCH(MIN(ABS(MOD(J3919 - $Q$5:$Q$12 + PI(), 2*PI()) - PI())),ABS(MOD(J3919 - $Q$5:$Q$12 + PI(), 2*PI()) - PI()),0))</f>
        <v>W</v>
      </c>
      <c r="L3919">
        <v>5.1103291631086902</v>
      </c>
      <c r="M3919">
        <v>7.2987982432047502</v>
      </c>
      <c r="N3919">
        <v>2.1033467186821801</v>
      </c>
    </row>
    <row r="3920" spans="1:14" x14ac:dyDescent="0.3">
      <c r="A3920">
        <v>1686636</v>
      </c>
      <c r="B3920">
        <v>2023</v>
      </c>
      <c r="C3920">
        <v>6</v>
      </c>
      <c r="D3920">
        <v>13</v>
      </c>
      <c r="E3920">
        <v>900</v>
      </c>
      <c r="F3920">
        <v>8.4977783203125004</v>
      </c>
      <c r="G3920">
        <v>-1.4322607421875</v>
      </c>
      <c r="H3920">
        <v>8.6176335043203398</v>
      </c>
      <c r="I3920">
        <v>-1.40382033194005</v>
      </c>
      <c r="J3920">
        <f t="shared" si="62"/>
        <v>4.8793649752395361</v>
      </c>
      <c r="K3920" t="str" cm="1">
        <f t="array" ref="K3920">INDEX($P$5:$P$12,MATCH(MIN(ABS(MOD(J3920 - $Q$5:$Q$12 + PI(), 2*PI()) - PI())),ABS(MOD(J3920 - $Q$5:$Q$12 + PI(), 2*PI()) - PI()),0))</f>
        <v>W</v>
      </c>
      <c r="L3920">
        <v>5.1163805752816396</v>
      </c>
      <c r="M3920">
        <v>7.3176571528116803</v>
      </c>
      <c r="N3920">
        <v>2.1342941919962501</v>
      </c>
    </row>
    <row r="3921" spans="1:14" x14ac:dyDescent="0.3">
      <c r="A3921">
        <v>1686639</v>
      </c>
      <c r="B3921">
        <v>2023</v>
      </c>
      <c r="C3921">
        <v>6</v>
      </c>
      <c r="D3921">
        <v>13</v>
      </c>
      <c r="E3921">
        <v>1000</v>
      </c>
      <c r="F3921">
        <v>8.0991583251953099</v>
      </c>
      <c r="G3921">
        <v>-0.96436401367187496</v>
      </c>
      <c r="H3921">
        <v>8.1563695065541104</v>
      </c>
      <c r="I3921">
        <v>-1.4522846364997399</v>
      </c>
      <c r="J3921">
        <f t="shared" si="62"/>
        <v>4.8309006706798465</v>
      </c>
      <c r="K3921" t="str" cm="1">
        <f t="array" ref="K3921">INDEX($P$5:$P$12,MATCH(MIN(ABS(MOD(J3921 - $Q$5:$Q$12 + PI(), 2*PI()) - PI())),ABS(MOD(J3921 - $Q$5:$Q$12 + PI(), 2*PI()) - PI()),0))</f>
        <v>W</v>
      </c>
      <c r="L3921">
        <v>5.1265853351279604</v>
      </c>
      <c r="M3921">
        <v>7.3727422290378097</v>
      </c>
      <c r="N3921">
        <v>2.1306982040405198</v>
      </c>
    </row>
    <row r="3922" spans="1:14" x14ac:dyDescent="0.3">
      <c r="A3922">
        <v>1686643</v>
      </c>
      <c r="B3922">
        <v>2023</v>
      </c>
      <c r="C3922">
        <v>6</v>
      </c>
      <c r="D3922">
        <v>13</v>
      </c>
      <c r="E3922">
        <v>1100</v>
      </c>
      <c r="F3922">
        <v>8.1320544433593707</v>
      </c>
      <c r="G3922">
        <v>-0.83626708984374998</v>
      </c>
      <c r="H3922">
        <v>8.1749404961330807</v>
      </c>
      <c r="I3922">
        <v>-1.46832065386199</v>
      </c>
      <c r="J3922">
        <f t="shared" si="62"/>
        <v>4.8148646533175965</v>
      </c>
      <c r="K3922" t="str" cm="1">
        <f t="array" ref="K3922">INDEX($P$5:$P$12,MATCH(MIN(ABS(MOD(J3922 - $Q$5:$Q$12 + PI(), 2*PI()) - PI())),ABS(MOD(J3922 - $Q$5:$Q$12 + PI(), 2*PI()) - PI()),0))</f>
        <v>W</v>
      </c>
      <c r="L3922">
        <v>5.1347980504789001</v>
      </c>
      <c r="M3922">
        <v>7.4218336741129498</v>
      </c>
      <c r="N3922">
        <v>2.12875398000081</v>
      </c>
    </row>
    <row r="3923" spans="1:14" x14ac:dyDescent="0.3">
      <c r="A3923">
        <v>1686646</v>
      </c>
      <c r="B3923">
        <v>2023</v>
      </c>
      <c r="C3923">
        <v>6</v>
      </c>
      <c r="D3923">
        <v>13</v>
      </c>
      <c r="E3923">
        <v>1200</v>
      </c>
      <c r="F3923">
        <v>8.3927966308593707</v>
      </c>
      <c r="G3923">
        <v>-0.72758544921875001</v>
      </c>
      <c r="H3923">
        <v>8.42427539156213</v>
      </c>
      <c r="I3923">
        <v>-1.4843208708464699</v>
      </c>
      <c r="J3923">
        <f t="shared" si="62"/>
        <v>4.7988644363331163</v>
      </c>
      <c r="K3923" t="str" cm="1">
        <f t="array" ref="K3923">INDEX($P$5:$P$12,MATCH(MIN(ABS(MOD(J3923 - $Q$5:$Q$12 + PI(), 2*PI()) - PI())),ABS(MOD(J3923 - $Q$5:$Q$12 + PI(), 2*PI()) - PI()),0))</f>
        <v>W</v>
      </c>
      <c r="L3923">
        <v>5.1397278575634298</v>
      </c>
      <c r="M3923">
        <v>7.4469823837280202</v>
      </c>
      <c r="N3923">
        <v>2.1341901355319499</v>
      </c>
    </row>
    <row r="3924" spans="1:14" x14ac:dyDescent="0.3">
      <c r="A3924">
        <v>1686650</v>
      </c>
      <c r="B3924">
        <v>2023</v>
      </c>
      <c r="C3924">
        <v>6</v>
      </c>
      <c r="D3924">
        <v>13</v>
      </c>
      <c r="E3924">
        <v>1300</v>
      </c>
      <c r="F3924">
        <v>8.4787396240234294</v>
      </c>
      <c r="G3924">
        <v>-0.67992980957031202</v>
      </c>
      <c r="H3924">
        <v>8.5059585090645395</v>
      </c>
      <c r="I3924">
        <v>-1.4907752460375201</v>
      </c>
      <c r="J3924">
        <f t="shared" si="62"/>
        <v>4.7924100611420659</v>
      </c>
      <c r="K3924" t="str" cm="1">
        <f t="array" ref="K3924">INDEX($P$5:$P$12,MATCH(MIN(ABS(MOD(J3924 - $Q$5:$Q$12 + PI(), 2*PI()) - PI())),ABS(MOD(J3924 - $Q$5:$Q$12 + PI(), 2*PI()) - PI()),0))</f>
        <v>W</v>
      </c>
      <c r="L3924">
        <v>5.1423072178512097</v>
      </c>
      <c r="M3924">
        <v>7.4570029576619401</v>
      </c>
      <c r="N3924">
        <v>2.1447374555799601</v>
      </c>
    </row>
    <row r="3925" spans="1:14" x14ac:dyDescent="0.3">
      <c r="A3925">
        <v>1686654</v>
      </c>
      <c r="B3925">
        <v>2023</v>
      </c>
      <c r="C3925">
        <v>6</v>
      </c>
      <c r="D3925">
        <v>13</v>
      </c>
      <c r="E3925">
        <v>1400</v>
      </c>
      <c r="F3925">
        <v>8.4508203124999994</v>
      </c>
      <c r="G3925">
        <v>-0.47658142089843702</v>
      </c>
      <c r="H3925">
        <v>8.4642479763360008</v>
      </c>
      <c r="I3925">
        <v>-1.5144613046930799</v>
      </c>
      <c r="J3925">
        <f t="shared" si="62"/>
        <v>4.7687240024865059</v>
      </c>
      <c r="K3925" t="str" cm="1">
        <f t="array" ref="K3925">INDEX($P$5:$P$12,MATCH(MIN(ABS(MOD(J3925 - $Q$5:$Q$12 + PI(), 2*PI()) - PI())),ABS(MOD(J3925 - $Q$5:$Q$12 + PI(), 2*PI()) - PI()),0))</f>
        <v>W</v>
      </c>
      <c r="L3925">
        <v>5.1444233064720297</v>
      </c>
      <c r="M3925">
        <v>7.4717848036024304</v>
      </c>
      <c r="N3925">
        <v>2.1542801327175498</v>
      </c>
    </row>
    <row r="3926" spans="1:14" x14ac:dyDescent="0.3">
      <c r="A3926">
        <v>1686657</v>
      </c>
      <c r="B3926">
        <v>2023</v>
      </c>
      <c r="C3926">
        <v>6</v>
      </c>
      <c r="D3926">
        <v>13</v>
      </c>
      <c r="E3926">
        <v>1500</v>
      </c>
      <c r="F3926">
        <v>8.5671826171875001</v>
      </c>
      <c r="G3926">
        <v>-0.216951904296875</v>
      </c>
      <c r="H3926">
        <v>8.5699291785298701</v>
      </c>
      <c r="I3926">
        <v>-1.5454781380921001</v>
      </c>
      <c r="J3926">
        <f t="shared" si="62"/>
        <v>4.7377071690874857</v>
      </c>
      <c r="K3926" t="str" cm="1">
        <f t="array" ref="K3926">INDEX($P$5:$P$12,MATCH(MIN(ABS(MOD(J3926 - $Q$5:$Q$12 + PI(), 2*PI()) - PI())),ABS(MOD(J3926 - $Q$5:$Q$12 + PI(), 2*PI()) - PI()),0))</f>
        <v>W</v>
      </c>
      <c r="L3926">
        <v>5.1461118689658498</v>
      </c>
      <c r="M3926">
        <v>7.4874947865803998</v>
      </c>
      <c r="N3926">
        <v>2.16443220774332</v>
      </c>
    </row>
    <row r="3927" spans="1:14" x14ac:dyDescent="0.3">
      <c r="A3927">
        <v>1686661</v>
      </c>
      <c r="B3927">
        <v>2023</v>
      </c>
      <c r="C3927">
        <v>6</v>
      </c>
      <c r="D3927">
        <v>13</v>
      </c>
      <c r="E3927">
        <v>1600</v>
      </c>
      <c r="F3927">
        <v>8.7636871337890607</v>
      </c>
      <c r="G3927">
        <v>-0.233659057617187</v>
      </c>
      <c r="H3927">
        <v>8.7668015110498807</v>
      </c>
      <c r="I3927">
        <v>-1.5441404557655001</v>
      </c>
      <c r="J3927">
        <f t="shared" si="62"/>
        <v>4.7390448514140857</v>
      </c>
      <c r="K3927" t="str" cm="1">
        <f t="array" ref="K3927">INDEX($P$5:$P$12,MATCH(MIN(ABS(MOD(J3927 - $Q$5:$Q$12 + PI(), 2*PI()) - PI())),ABS(MOD(J3927 - $Q$5:$Q$12 + PI(), 2*PI()) - PI()),0))</f>
        <v>W</v>
      </c>
      <c r="L3927">
        <v>5.1467829855605496</v>
      </c>
      <c r="M3927">
        <v>7.4973877800835496</v>
      </c>
      <c r="N3927">
        <v>2.1784752739800299</v>
      </c>
    </row>
    <row r="3928" spans="1:14" x14ac:dyDescent="0.3">
      <c r="A3928">
        <v>1686664</v>
      </c>
      <c r="B3928">
        <v>2023</v>
      </c>
      <c r="C3928">
        <v>6</v>
      </c>
      <c r="D3928">
        <v>13</v>
      </c>
      <c r="E3928">
        <v>1700</v>
      </c>
      <c r="F3928">
        <v>9.0676745605468696</v>
      </c>
      <c r="G3928">
        <v>-0.29400817871093698</v>
      </c>
      <c r="H3928">
        <v>9.0724397349961894</v>
      </c>
      <c r="I3928">
        <v>-1.53838391373907</v>
      </c>
      <c r="J3928">
        <f t="shared" si="62"/>
        <v>4.7448013934405164</v>
      </c>
      <c r="K3928" t="str" cm="1">
        <f t="array" ref="K3928">INDEX($P$5:$P$12,MATCH(MIN(ABS(MOD(J3928 - $Q$5:$Q$12 + PI(), 2*PI()) - PI())),ABS(MOD(J3928 - $Q$5:$Q$12 + PI(), 2*PI()) - PI()),0))</f>
        <v>W</v>
      </c>
      <c r="L3928">
        <v>5.1469415915988002</v>
      </c>
      <c r="M3928">
        <v>7.4943878385755696</v>
      </c>
      <c r="N3928">
        <v>2.2000451617770702</v>
      </c>
    </row>
    <row r="3929" spans="1:14" x14ac:dyDescent="0.3">
      <c r="A3929">
        <v>1686668</v>
      </c>
      <c r="B3929">
        <v>2023</v>
      </c>
      <c r="C3929">
        <v>6</v>
      </c>
      <c r="D3929">
        <v>13</v>
      </c>
      <c r="E3929">
        <v>1800</v>
      </c>
      <c r="F3929">
        <v>9.20062866210937</v>
      </c>
      <c r="G3929">
        <v>-0.61994140625000005</v>
      </c>
      <c r="H3929">
        <v>9.2214909383034005</v>
      </c>
      <c r="I3929">
        <v>-1.5035176900931799</v>
      </c>
      <c r="J3929">
        <f t="shared" si="62"/>
        <v>4.7796676170864068</v>
      </c>
      <c r="K3929" t="str" cm="1">
        <f t="array" ref="K3929">INDEX($P$5:$P$12,MATCH(MIN(ABS(MOD(J3929 - $Q$5:$Q$12 + PI(), 2*PI()) - PI())),ABS(MOD(J3929 - $Q$5:$Q$12 + PI(), 2*PI()) - PI()),0))</f>
        <v>W</v>
      </c>
      <c r="L3929">
        <v>5.1477748651132096</v>
      </c>
      <c r="M3929">
        <v>7.4850281609429201</v>
      </c>
      <c r="N3929">
        <v>2.2276443905300498</v>
      </c>
    </row>
    <row r="3930" spans="1:14" x14ac:dyDescent="0.3">
      <c r="A3930">
        <v>1686672</v>
      </c>
      <c r="B3930">
        <v>2023</v>
      </c>
      <c r="C3930">
        <v>6</v>
      </c>
      <c r="D3930">
        <v>13</v>
      </c>
      <c r="E3930">
        <v>1900</v>
      </c>
      <c r="F3930">
        <v>9.1772229003906194</v>
      </c>
      <c r="G3930">
        <v>-0.94982604980468699</v>
      </c>
      <c r="H3930">
        <v>9.2262446145949095</v>
      </c>
      <c r="I3930">
        <v>-1.4676653231444901</v>
      </c>
      <c r="J3930">
        <f t="shared" si="62"/>
        <v>4.8155199840350962</v>
      </c>
      <c r="K3930" t="str" cm="1">
        <f t="array" ref="K3930">INDEX($P$5:$P$12,MATCH(MIN(ABS(MOD(J3930 - $Q$5:$Q$12 + PI(), 2*PI()) - PI())),ABS(MOD(J3930 - $Q$5:$Q$12 + PI(), 2*PI()) - PI()),0))</f>
        <v>W</v>
      </c>
      <c r="L3930">
        <v>5.15391481259707</v>
      </c>
      <c r="M3930">
        <v>7.4961395263671804</v>
      </c>
      <c r="N3930">
        <v>2.2518998252020901</v>
      </c>
    </row>
    <row r="3931" spans="1:14" x14ac:dyDescent="0.3">
      <c r="A3931">
        <v>1686675</v>
      </c>
      <c r="B3931">
        <v>2023</v>
      </c>
      <c r="C3931">
        <v>6</v>
      </c>
      <c r="D3931">
        <v>13</v>
      </c>
      <c r="E3931">
        <v>2000</v>
      </c>
      <c r="F3931">
        <v>8.9715289306640607</v>
      </c>
      <c r="G3931">
        <v>-1.5616595458984299</v>
      </c>
      <c r="H3931">
        <v>9.1064324458614401</v>
      </c>
      <c r="I3931">
        <v>-1.3984547358439601</v>
      </c>
      <c r="J3931">
        <f t="shared" si="62"/>
        <v>4.8847305713356262</v>
      </c>
      <c r="K3931" t="str" cm="1">
        <f t="array" ref="K3931">INDEX($P$5:$P$12,MATCH(MIN(ABS(MOD(J3931 - $Q$5:$Q$12 + PI(), 2*PI()) - PI())),ABS(MOD(J3931 - $Q$5:$Q$12 + PI(), 2*PI()) - PI()),0))</f>
        <v>W</v>
      </c>
      <c r="L3931">
        <v>5.1654236928385204</v>
      </c>
      <c r="M3931">
        <v>7.5239444308810697</v>
      </c>
      <c r="N3931">
        <v>2.2746896743774401</v>
      </c>
    </row>
    <row r="3932" spans="1:14" x14ac:dyDescent="0.3">
      <c r="A3932">
        <v>1686679</v>
      </c>
      <c r="B3932">
        <v>2023</v>
      </c>
      <c r="C3932">
        <v>6</v>
      </c>
      <c r="D3932">
        <v>13</v>
      </c>
      <c r="E3932">
        <v>2100</v>
      </c>
      <c r="F3932">
        <v>8.7177416992187506</v>
      </c>
      <c r="G3932">
        <v>-2.1009191894531201</v>
      </c>
      <c r="H3932">
        <v>8.9673229993632795</v>
      </c>
      <c r="I3932">
        <v>-1.3343121556059001</v>
      </c>
      <c r="J3932">
        <f t="shared" si="62"/>
        <v>4.9488731515736859</v>
      </c>
      <c r="K3932" t="str" cm="1">
        <f t="array" ref="K3932">INDEX($P$5:$P$12,MATCH(MIN(ABS(MOD(J3932 - $Q$5:$Q$12 + PI(), 2*PI()) - PI())),ABS(MOD(J3932 - $Q$5:$Q$12 + PI(), 2*PI()) - PI()),0))</f>
        <v>W</v>
      </c>
      <c r="L3932">
        <v>5.1823583199408301</v>
      </c>
      <c r="M3932">
        <v>7.5666645897759297</v>
      </c>
      <c r="N3932">
        <v>2.29611237843831</v>
      </c>
    </row>
    <row r="3933" spans="1:14" x14ac:dyDescent="0.3">
      <c r="A3933">
        <v>1686682</v>
      </c>
      <c r="B3933">
        <v>2023</v>
      </c>
      <c r="C3933">
        <v>6</v>
      </c>
      <c r="D3933">
        <v>13</v>
      </c>
      <c r="E3933">
        <v>2200</v>
      </c>
      <c r="F3933">
        <v>8.8607202148437505</v>
      </c>
      <c r="G3933">
        <v>-1.82937744140625</v>
      </c>
      <c r="H3933">
        <v>9.0475955120057598</v>
      </c>
      <c r="I3933">
        <v>-1.3671977570576901</v>
      </c>
      <c r="J3933">
        <f t="shared" si="62"/>
        <v>4.9159875501218959</v>
      </c>
      <c r="K3933" t="str" cm="1">
        <f t="array" ref="K3933">INDEX($P$5:$P$12,MATCH(MIN(ABS(MOD(J3933 - $Q$5:$Q$12 + PI(), 2*PI()) - PI())),ABS(MOD(J3933 - $Q$5:$Q$12 + PI(), 2*PI()) - PI()),0))</f>
        <v>W</v>
      </c>
      <c r="L3933">
        <v>5.1960401029063696</v>
      </c>
      <c r="M3933">
        <v>7.61212338341607</v>
      </c>
      <c r="N3933">
        <v>2.3184649149576799</v>
      </c>
    </row>
    <row r="3934" spans="1:14" x14ac:dyDescent="0.3">
      <c r="A3934">
        <v>1686686</v>
      </c>
      <c r="B3934">
        <v>2023</v>
      </c>
      <c r="C3934">
        <v>6</v>
      </c>
      <c r="D3934">
        <v>13</v>
      </c>
      <c r="E3934">
        <v>2300</v>
      </c>
      <c r="F3934">
        <v>8.7525976562499999</v>
      </c>
      <c r="G3934">
        <v>-1.8551367187500001</v>
      </c>
      <c r="H3934">
        <v>8.9470385031834692</v>
      </c>
      <c r="I3934">
        <v>-1.36193464435478</v>
      </c>
      <c r="J3934">
        <f t="shared" si="62"/>
        <v>4.9212506628248063</v>
      </c>
      <c r="K3934" t="str" cm="1">
        <f t="array" ref="K3934">INDEX($P$5:$P$12,MATCH(MIN(ABS(MOD(J3934 - $Q$5:$Q$12 + PI(), 2*PI()) - PI())),ABS(MOD(J3934 - $Q$5:$Q$12 + PI(), 2*PI()) - PI()),0))</f>
        <v>W</v>
      </c>
      <c r="L3934">
        <v>5.2103712237270097</v>
      </c>
      <c r="M3934">
        <v>7.6763825946384001</v>
      </c>
      <c r="N3934">
        <v>2.33549658457438</v>
      </c>
    </row>
    <row r="3935" spans="1:14" x14ac:dyDescent="0.3">
      <c r="A3935">
        <v>1686690</v>
      </c>
      <c r="B3935">
        <v>2023</v>
      </c>
      <c r="C3935">
        <v>6</v>
      </c>
      <c r="D3935">
        <v>13</v>
      </c>
      <c r="E3935">
        <v>0</v>
      </c>
      <c r="F3935">
        <v>7.4846752929687499</v>
      </c>
      <c r="G3935">
        <v>-0.77968749999999998</v>
      </c>
      <c r="H3935">
        <v>7.5251761998529298</v>
      </c>
      <c r="I3935">
        <v>-1.4669995157948199</v>
      </c>
      <c r="J3935">
        <f t="shared" si="62"/>
        <v>4.8161857913847665</v>
      </c>
      <c r="K3935" t="str" cm="1">
        <f t="array" ref="K3935">INDEX($P$5:$P$12,MATCH(MIN(ABS(MOD(J3935 - $Q$5:$Q$12 + PI(), 2*PI()) - PI())),ABS(MOD(J3935 - $Q$5:$Q$12 + PI(), 2*PI()) - PI()),0))</f>
        <v>W</v>
      </c>
      <c r="L3935">
        <v>5.0473809121428497</v>
      </c>
      <c r="M3935">
        <v>7.2826581531100798</v>
      </c>
      <c r="N3935">
        <v>1.9396065606011199</v>
      </c>
    </row>
    <row r="3936" spans="1:14" x14ac:dyDescent="0.3">
      <c r="A3936">
        <v>1686693</v>
      </c>
      <c r="B3936">
        <v>2023</v>
      </c>
      <c r="C3936">
        <v>6</v>
      </c>
      <c r="D3936">
        <v>13</v>
      </c>
      <c r="E3936">
        <v>100</v>
      </c>
      <c r="F3936">
        <v>7.6524267578125</v>
      </c>
      <c r="G3936">
        <v>-0.86801940917968701</v>
      </c>
      <c r="H3936">
        <v>7.7014993980651099</v>
      </c>
      <c r="I3936">
        <v>-1.4578484838032499</v>
      </c>
      <c r="J3936">
        <f t="shared" si="62"/>
        <v>4.8253368233763361</v>
      </c>
      <c r="K3936" t="str" cm="1">
        <f t="array" ref="K3936">INDEX($P$5:$P$12,MATCH(MIN(ABS(MOD(J3936 - $Q$5:$Q$12 + PI(), 2*PI()) - PI())),ABS(MOD(J3936 - $Q$5:$Q$12 + PI(), 2*PI()) - PI()),0))</f>
        <v>W</v>
      </c>
      <c r="L3936">
        <v>5.0590626019483702</v>
      </c>
      <c r="M3936">
        <v>7.3116605546739297</v>
      </c>
      <c r="N3936">
        <v>1.94412157270643</v>
      </c>
    </row>
    <row r="3937" spans="1:14" x14ac:dyDescent="0.3">
      <c r="A3937">
        <v>1686697</v>
      </c>
      <c r="B3937">
        <v>2023</v>
      </c>
      <c r="C3937">
        <v>6</v>
      </c>
      <c r="D3937">
        <v>13</v>
      </c>
      <c r="E3937">
        <v>200</v>
      </c>
      <c r="F3937">
        <v>7.6499932861328102</v>
      </c>
      <c r="G3937">
        <v>-0.95963439941406203</v>
      </c>
      <c r="H3937">
        <v>7.7099478246234501</v>
      </c>
      <c r="I3937">
        <v>-1.44600564868711</v>
      </c>
      <c r="J3937">
        <f t="shared" si="62"/>
        <v>4.8371796584924764</v>
      </c>
      <c r="K3937" t="str" cm="1">
        <f t="array" ref="K3937">INDEX($P$5:$P$12,MATCH(MIN(ABS(MOD(J3937 - $Q$5:$Q$12 + PI(), 2*PI()) - PI())),ABS(MOD(J3937 - $Q$5:$Q$12 + PI(), 2*PI()) - PI()),0))</f>
        <v>W</v>
      </c>
      <c r="L3937">
        <v>5.0698907782151998</v>
      </c>
      <c r="M3937">
        <v>7.3295309278699996</v>
      </c>
      <c r="N3937">
        <v>1.9515997568766199</v>
      </c>
    </row>
    <row r="3938" spans="1:14" x14ac:dyDescent="0.3">
      <c r="A3938">
        <v>1686700</v>
      </c>
      <c r="B3938">
        <v>2023</v>
      </c>
      <c r="C3938">
        <v>6</v>
      </c>
      <c r="D3938">
        <v>14</v>
      </c>
      <c r="E3938">
        <v>300</v>
      </c>
      <c r="F3938">
        <v>8.6979046630859305</v>
      </c>
      <c r="G3938">
        <v>-2.3076751708984302</v>
      </c>
      <c r="H3938">
        <v>8.9988282694200308</v>
      </c>
      <c r="I3938">
        <v>-1.3114572988015101</v>
      </c>
      <c r="J3938">
        <f t="shared" si="62"/>
        <v>4.9717280083780757</v>
      </c>
      <c r="K3938" t="str" cm="1">
        <f t="array" ref="K3938">INDEX($P$5:$P$12,MATCH(MIN(ABS(MOD(J3938 - $Q$5:$Q$12 + PI(), 2*PI()) - PI())),ABS(MOD(J3938 - $Q$5:$Q$12 + PI(), 2*PI()) - PI()),0))</f>
        <v>W</v>
      </c>
      <c r="L3938">
        <v>5.2570313447404997</v>
      </c>
      <c r="M3938">
        <v>7.8659324645995996</v>
      </c>
      <c r="N3938">
        <v>2.4036976496378499</v>
      </c>
    </row>
    <row r="3939" spans="1:14" x14ac:dyDescent="0.3">
      <c r="A3939">
        <v>1686704</v>
      </c>
      <c r="B3939">
        <v>2023</v>
      </c>
      <c r="C3939">
        <v>6</v>
      </c>
      <c r="D3939">
        <v>14</v>
      </c>
      <c r="E3939">
        <v>400</v>
      </c>
      <c r="F3939">
        <v>8.4098937988281204</v>
      </c>
      <c r="G3939">
        <v>-2.4162835693359299</v>
      </c>
      <c r="H3939">
        <v>8.7501279987786802</v>
      </c>
      <c r="I3939">
        <v>-1.2910179453055399</v>
      </c>
      <c r="J3939">
        <f t="shared" si="62"/>
        <v>4.9921673618740465</v>
      </c>
      <c r="K3939" t="str" cm="1">
        <f t="array" ref="K3939">INDEX($P$5:$P$12,MATCH(MIN(ABS(MOD(J3939 - $Q$5:$Q$12 + PI(), 2*PI()) - PI())),ABS(MOD(J3939 - $Q$5:$Q$12 + PI(), 2*PI()) - PI()),0))</f>
        <v>W</v>
      </c>
      <c r="L3939">
        <v>5.2688697467808296</v>
      </c>
      <c r="M3939">
        <v>7.9118709564208896</v>
      </c>
      <c r="N3939">
        <v>2.4072867499457402</v>
      </c>
    </row>
    <row r="3940" spans="1:14" x14ac:dyDescent="0.3">
      <c r="A3940">
        <v>1686708</v>
      </c>
      <c r="B3940">
        <v>2023</v>
      </c>
      <c r="C3940">
        <v>6</v>
      </c>
      <c r="D3940">
        <v>14</v>
      </c>
      <c r="E3940">
        <v>500</v>
      </c>
      <c r="F3940">
        <v>7.95040466308593</v>
      </c>
      <c r="G3940">
        <v>-2.4376568603515598</v>
      </c>
      <c r="H3940">
        <v>8.3157143575063692</v>
      </c>
      <c r="I3940">
        <v>-1.2732883200227001</v>
      </c>
      <c r="J3940">
        <f t="shared" si="62"/>
        <v>5.0098969871568864</v>
      </c>
      <c r="K3940" t="str" cm="1">
        <f t="array" ref="K3940">INDEX($P$5:$P$12,MATCH(MIN(ABS(MOD(J3940 - $Q$5:$Q$12 + PI(), 2*PI()) - PI())),ABS(MOD(J3940 - $Q$5:$Q$12 + PI(), 2*PI()) - PI()),0))</f>
        <v>W</v>
      </c>
      <c r="L3940">
        <v>5.2819047958709797</v>
      </c>
      <c r="M3940">
        <v>7.9713252385457301</v>
      </c>
      <c r="N3940">
        <v>2.3987396028306698</v>
      </c>
    </row>
    <row r="3941" spans="1:14" x14ac:dyDescent="0.3">
      <c r="A3941">
        <v>1686711</v>
      </c>
      <c r="B3941">
        <v>2023</v>
      </c>
      <c r="C3941">
        <v>6</v>
      </c>
      <c r="D3941">
        <v>14</v>
      </c>
      <c r="E3941">
        <v>600</v>
      </c>
      <c r="F3941">
        <v>7.7662469482421796</v>
      </c>
      <c r="G3941">
        <v>-2.5068298339843702</v>
      </c>
      <c r="H3941">
        <v>8.1608080162221199</v>
      </c>
      <c r="I3941">
        <v>-1.2585689106400999</v>
      </c>
      <c r="J3941">
        <f t="shared" si="62"/>
        <v>5.0246163965394866</v>
      </c>
      <c r="K3941" t="str" cm="1">
        <f t="array" ref="K3941">INDEX($P$5:$P$12,MATCH(MIN(ABS(MOD(J3941 - $Q$5:$Q$12 + PI(), 2*PI()) - PI())),ABS(MOD(J3941 - $Q$5:$Q$12 + PI(), 2*PI()) - PI()),0))</f>
        <v>W</v>
      </c>
      <c r="L3941">
        <v>5.2944594107004699</v>
      </c>
      <c r="M3941">
        <v>8.0318182839287608</v>
      </c>
      <c r="N3941">
        <v>2.3825570212470102</v>
      </c>
    </row>
    <row r="3942" spans="1:14" x14ac:dyDescent="0.3">
      <c r="A3942">
        <v>1686715</v>
      </c>
      <c r="B3942">
        <v>2023</v>
      </c>
      <c r="C3942">
        <v>6</v>
      </c>
      <c r="D3942">
        <v>14</v>
      </c>
      <c r="E3942">
        <v>700</v>
      </c>
      <c r="F3942">
        <v>7.5533081054687496</v>
      </c>
      <c r="G3942">
        <v>-2.4460961914062498</v>
      </c>
      <c r="H3942">
        <v>7.9395119443043898</v>
      </c>
      <c r="I3942">
        <v>-1.2576100239166299</v>
      </c>
      <c r="J3942">
        <f t="shared" si="62"/>
        <v>5.0255752832629561</v>
      </c>
      <c r="K3942" t="str" cm="1">
        <f t="array" ref="K3942">INDEX($P$5:$P$12,MATCH(MIN(ABS(MOD(J3942 - $Q$5:$Q$12 + PI(), 2*PI()) - PI())),ABS(MOD(J3942 - $Q$5:$Q$12 + PI(), 2*PI()) - PI()),0))</f>
        <v>W</v>
      </c>
      <c r="L3942">
        <v>5.3050500329980697</v>
      </c>
      <c r="M3942">
        <v>8.0792379379272408</v>
      </c>
      <c r="N3942">
        <v>2.3639550738864399</v>
      </c>
    </row>
    <row r="3943" spans="1:14" x14ac:dyDescent="0.3">
      <c r="A3943">
        <v>1686718</v>
      </c>
      <c r="B3943">
        <v>2023</v>
      </c>
      <c r="C3943">
        <v>6</v>
      </c>
      <c r="D3943">
        <v>14</v>
      </c>
      <c r="E3943">
        <v>800</v>
      </c>
      <c r="F3943">
        <v>7.1946234130859299</v>
      </c>
      <c r="G3943">
        <v>-1.9351049804687499</v>
      </c>
      <c r="H3943">
        <v>7.4503179356024303</v>
      </c>
      <c r="I3943">
        <v>-1.30804901748596</v>
      </c>
      <c r="J3943">
        <f t="shared" si="62"/>
        <v>4.9751362896936264</v>
      </c>
      <c r="K3943" t="str" cm="1">
        <f t="array" ref="K3943">INDEX($P$5:$P$12,MATCH(MIN(ABS(MOD(J3943 - $Q$5:$Q$12 + PI(), 2*PI()) - PI())),ABS(MOD(J3943 - $Q$5:$Q$12 + PI(), 2*PI()) - PI()),0))</f>
        <v>W</v>
      </c>
      <c r="L3943">
        <v>5.3141092784875097</v>
      </c>
      <c r="M3943">
        <v>8.1244614919026699</v>
      </c>
      <c r="N3943">
        <v>2.3408581415812102</v>
      </c>
    </row>
    <row r="3944" spans="1:14" x14ac:dyDescent="0.3">
      <c r="A3944">
        <v>1686722</v>
      </c>
      <c r="B3944">
        <v>2023</v>
      </c>
      <c r="C3944">
        <v>6</v>
      </c>
      <c r="D3944">
        <v>14</v>
      </c>
      <c r="E3944">
        <v>900</v>
      </c>
      <c r="F3944">
        <v>7.1661499023437498</v>
      </c>
      <c r="G3944">
        <v>-1.5550396728515601</v>
      </c>
      <c r="H3944">
        <v>7.3329293469256598</v>
      </c>
      <c r="I3944">
        <v>-1.35711129962151</v>
      </c>
      <c r="J3944">
        <f t="shared" si="62"/>
        <v>4.9260740075580767</v>
      </c>
      <c r="K3944" t="str" cm="1">
        <f t="array" ref="K3944">INDEX($P$5:$P$12,MATCH(MIN(ABS(MOD(J3944 - $Q$5:$Q$12 + PI(), 2*PI()) - PI())),ABS(MOD(J3944 - $Q$5:$Q$12 + PI(), 2*PI()) - PI()),0))</f>
        <v>W</v>
      </c>
      <c r="L3944">
        <v>5.3218277111401404</v>
      </c>
      <c r="M3944">
        <v>8.1711018880208304</v>
      </c>
      <c r="N3944">
        <v>2.3131572935316198</v>
      </c>
    </row>
    <row r="3945" spans="1:14" x14ac:dyDescent="0.3">
      <c r="A3945">
        <v>1686726</v>
      </c>
      <c r="B3945">
        <v>2023</v>
      </c>
      <c r="C3945">
        <v>6</v>
      </c>
      <c r="D3945">
        <v>14</v>
      </c>
      <c r="E3945">
        <v>1000</v>
      </c>
      <c r="F3945">
        <v>6.7869177246093697</v>
      </c>
      <c r="G3945">
        <v>-0.88377441406250001</v>
      </c>
      <c r="H3945">
        <v>6.8442172244580597</v>
      </c>
      <c r="I3945">
        <v>-1.4413075947271199</v>
      </c>
      <c r="J3945">
        <f t="shared" si="62"/>
        <v>4.8418777124524661</v>
      </c>
      <c r="K3945" t="str" cm="1">
        <f t="array" ref="K3945">INDEX($P$5:$P$12,MATCH(MIN(ABS(MOD(J3945 - $Q$5:$Q$12 + PI(), 2*PI()) - PI())),ABS(MOD(J3945 - $Q$5:$Q$12 + PI(), 2*PI()) - PI()),0))</f>
        <v>W</v>
      </c>
      <c r="L3945">
        <v>5.3283838219303403</v>
      </c>
      <c r="M3945">
        <v>8.2130100462171693</v>
      </c>
      <c r="N3945">
        <v>2.28364711337619</v>
      </c>
    </row>
    <row r="3946" spans="1:14" x14ac:dyDescent="0.3">
      <c r="A3946">
        <v>1686729</v>
      </c>
      <c r="B3946">
        <v>2023</v>
      </c>
      <c r="C3946">
        <v>6</v>
      </c>
      <c r="D3946">
        <v>14</v>
      </c>
      <c r="E3946">
        <v>1100</v>
      </c>
      <c r="F3946">
        <v>6.9940863037109304</v>
      </c>
      <c r="G3946">
        <v>-0.189486083984375</v>
      </c>
      <c r="H3946">
        <v>6.9966526424984501</v>
      </c>
      <c r="I3946">
        <v>-1.54371062387415</v>
      </c>
      <c r="J3946">
        <f t="shared" si="62"/>
        <v>4.7394746833054366</v>
      </c>
      <c r="K3946" t="str" cm="1">
        <f t="array" ref="K3946">INDEX($P$5:$P$12,MATCH(MIN(ABS(MOD(J3946 - $Q$5:$Q$12 + PI(), 2*PI()) - PI())),ABS(MOD(J3946 - $Q$5:$Q$12 + PI(), 2*PI()) - PI()),0))</f>
        <v>W</v>
      </c>
      <c r="L3946">
        <v>5.3322145128423104</v>
      </c>
      <c r="M3946">
        <v>8.2377921210394902</v>
      </c>
      <c r="N3946">
        <v>2.25576549106174</v>
      </c>
    </row>
    <row r="3947" spans="1:14" x14ac:dyDescent="0.3">
      <c r="A3947">
        <v>1686733</v>
      </c>
      <c r="B3947">
        <v>2023</v>
      </c>
      <c r="C3947">
        <v>6</v>
      </c>
      <c r="D3947">
        <v>14</v>
      </c>
      <c r="E3947">
        <v>1200</v>
      </c>
      <c r="F3947">
        <v>7.3355535888671799</v>
      </c>
      <c r="G3947">
        <v>0.36089416503906202</v>
      </c>
      <c r="H3947">
        <v>7.3444258491390197</v>
      </c>
      <c r="I3947">
        <v>-1.61995463623103</v>
      </c>
      <c r="J3947">
        <f t="shared" si="62"/>
        <v>4.6632306709485558</v>
      </c>
      <c r="K3947" t="str" cm="1">
        <f t="array" ref="K3947">INDEX($P$5:$P$12,MATCH(MIN(ABS(MOD(J3947 - $Q$5:$Q$12 + PI(), 2*PI()) - PI())),ABS(MOD(J3947 - $Q$5:$Q$12 + PI(), 2*PI()) - PI()),0))</f>
        <v>W</v>
      </c>
      <c r="L3947">
        <v>5.3307999600339704</v>
      </c>
      <c r="M3947">
        <v>8.2250081168280698</v>
      </c>
      <c r="N3947">
        <v>2.23513105180528</v>
      </c>
    </row>
    <row r="3948" spans="1:14" x14ac:dyDescent="0.3">
      <c r="A3948">
        <v>1686736</v>
      </c>
      <c r="B3948">
        <v>2023</v>
      </c>
      <c r="C3948">
        <v>6</v>
      </c>
      <c r="D3948">
        <v>14</v>
      </c>
      <c r="E3948">
        <v>1300</v>
      </c>
      <c r="F3948">
        <v>7.5149267578124999</v>
      </c>
      <c r="G3948">
        <v>0.90590332031249998</v>
      </c>
      <c r="H3948">
        <v>7.5693318728299497</v>
      </c>
      <c r="I3948">
        <v>-1.69076464234223</v>
      </c>
      <c r="J3948">
        <f t="shared" si="62"/>
        <v>4.5924206648373564</v>
      </c>
      <c r="K3948" t="str" cm="1">
        <f t="array" ref="K3948">INDEX($P$5:$P$12,MATCH(MIN(ABS(MOD(J3948 - $Q$5:$Q$12 + PI(), 2*PI()) - PI())),ABS(MOD(J3948 - $Q$5:$Q$12 + PI(), 2*PI()) - PI()),0))</f>
        <v>W</v>
      </c>
      <c r="L3948">
        <v>5.3252586911631701</v>
      </c>
      <c r="M3948">
        <v>8.1882639990912498</v>
      </c>
      <c r="N3948">
        <v>2.2187569936116498</v>
      </c>
    </row>
    <row r="3949" spans="1:14" x14ac:dyDescent="0.3">
      <c r="A3949">
        <v>1686740</v>
      </c>
      <c r="B3949">
        <v>2023</v>
      </c>
      <c r="C3949">
        <v>6</v>
      </c>
      <c r="D3949">
        <v>14</v>
      </c>
      <c r="E3949">
        <v>1400</v>
      </c>
      <c r="F3949">
        <v>7.5067022705078097</v>
      </c>
      <c r="G3949">
        <v>1.4566436767578099</v>
      </c>
      <c r="H3949">
        <v>7.6467241207647598</v>
      </c>
      <c r="I3949">
        <v>-1.76246014643536</v>
      </c>
      <c r="J3949">
        <f t="shared" si="62"/>
        <v>4.5207251607442265</v>
      </c>
      <c r="K3949" t="str" cm="1">
        <f t="array" ref="K3949">INDEX($P$5:$P$12,MATCH(MIN(ABS(MOD(J3949 - $Q$5:$Q$12 + PI(), 2*PI()) - PI())),ABS(MOD(J3949 - $Q$5:$Q$12 + PI(), 2*PI()) - PI()),0))</f>
        <v>W</v>
      </c>
      <c r="L3949">
        <v>5.3176190880788097</v>
      </c>
      <c r="M3949">
        <v>8.1446381674872494</v>
      </c>
      <c r="N3949">
        <v>2.2031470404730902</v>
      </c>
    </row>
    <row r="3950" spans="1:14" x14ac:dyDescent="0.3">
      <c r="A3950">
        <v>1686744</v>
      </c>
      <c r="B3950">
        <v>2023</v>
      </c>
      <c r="C3950">
        <v>6</v>
      </c>
      <c r="D3950">
        <v>14</v>
      </c>
      <c r="E3950">
        <v>1500</v>
      </c>
      <c r="F3950">
        <v>7.8357208251953097</v>
      </c>
      <c r="G3950">
        <v>1.89579772949218</v>
      </c>
      <c r="H3950">
        <v>8.06179693874431</v>
      </c>
      <c r="I3950">
        <v>-1.80817766533604</v>
      </c>
      <c r="J3950">
        <f t="shared" si="62"/>
        <v>4.475007641843546</v>
      </c>
      <c r="K3950" t="str" cm="1">
        <f t="array" ref="K3950">INDEX($P$5:$P$12,MATCH(MIN(ABS(MOD(J3950 - $Q$5:$Q$12 + PI(), 2*PI()) - PI())),ABS(MOD(J3950 - $Q$5:$Q$12 + PI(), 2*PI()) - PI()),0))</f>
        <v>W</v>
      </c>
      <c r="L3950">
        <v>5.3037037754763601</v>
      </c>
      <c r="M3950">
        <v>8.0720681084526902</v>
      </c>
      <c r="N3950">
        <v>2.19463327195909</v>
      </c>
    </row>
    <row r="3951" spans="1:14" x14ac:dyDescent="0.3">
      <c r="A3951">
        <v>1686747</v>
      </c>
      <c r="B3951">
        <v>2023</v>
      </c>
      <c r="C3951">
        <v>6</v>
      </c>
      <c r="D3951">
        <v>14</v>
      </c>
      <c r="E3951">
        <v>1600</v>
      </c>
      <c r="F3951">
        <v>8.4382550048828104</v>
      </c>
      <c r="G3951">
        <v>1.93794067382812</v>
      </c>
      <c r="H3951">
        <v>8.6579305600534298</v>
      </c>
      <c r="I3951">
        <v>-1.79654301474455</v>
      </c>
      <c r="J3951">
        <f t="shared" si="62"/>
        <v>4.486642292435036</v>
      </c>
      <c r="K3951" t="str" cm="1">
        <f t="array" ref="K3951">INDEX($P$5:$P$12,MATCH(MIN(ABS(MOD(J3951 - $Q$5:$Q$12 + PI(), 2*PI()) - PI())),ABS(MOD(J3951 - $Q$5:$Q$12 + PI(), 2*PI()) - PI()),0))</f>
        <v>W</v>
      </c>
      <c r="L3951">
        <v>5.2806625791758499</v>
      </c>
      <c r="M3951">
        <v>7.9576649136013398</v>
      </c>
      <c r="N3951">
        <v>2.19805611504448</v>
      </c>
    </row>
    <row r="3952" spans="1:14" x14ac:dyDescent="0.3">
      <c r="A3952">
        <v>1686751</v>
      </c>
      <c r="B3952">
        <v>2023</v>
      </c>
      <c r="C3952">
        <v>6</v>
      </c>
      <c r="D3952">
        <v>14</v>
      </c>
      <c r="E3952">
        <v>1700</v>
      </c>
      <c r="F3952">
        <v>8.4493023681640604</v>
      </c>
      <c r="G3952">
        <v>2.1453784179687498</v>
      </c>
      <c r="H3952">
        <v>8.7174169950134193</v>
      </c>
      <c r="I3952">
        <v>-1.81945337579137</v>
      </c>
      <c r="J3952">
        <f t="shared" si="62"/>
        <v>4.4637319313882164</v>
      </c>
      <c r="K3952" t="str" cm="1">
        <f t="array" ref="K3952">INDEX($P$5:$P$12,MATCH(MIN(ABS(MOD(J3952 - $Q$5:$Q$12 + PI(), 2*PI()) - PI())),ABS(MOD(J3952 - $Q$5:$Q$12 + PI(), 2*PI()) - PI()),0))</f>
        <v>W</v>
      </c>
      <c r="L3952">
        <v>5.2577200973797504</v>
      </c>
      <c r="M3952">
        <v>7.8516062630547401</v>
      </c>
      <c r="N3952">
        <v>2.20021809471978</v>
      </c>
    </row>
    <row r="3953" spans="1:14" x14ac:dyDescent="0.3">
      <c r="A3953">
        <v>1686754</v>
      </c>
      <c r="B3953">
        <v>2023</v>
      </c>
      <c r="C3953">
        <v>6</v>
      </c>
      <c r="D3953">
        <v>14</v>
      </c>
      <c r="E3953">
        <v>1800</v>
      </c>
      <c r="F3953">
        <v>8.1121942138671805</v>
      </c>
      <c r="G3953">
        <v>2.88401977539062</v>
      </c>
      <c r="H3953">
        <v>8.6096030703130797</v>
      </c>
      <c r="I3953">
        <v>-1.91237724115528</v>
      </c>
      <c r="J3953">
        <f t="shared" si="62"/>
        <v>4.3708080660243063</v>
      </c>
      <c r="K3953" t="str" cm="1">
        <f t="array" ref="K3953">INDEX($P$5:$P$12,MATCH(MIN(ABS(MOD(J3953 - $Q$5:$Q$12 + PI(), 2*PI()) - PI())),ABS(MOD(J3953 - $Q$5:$Q$12 + PI(), 2*PI()) - PI()),0))</f>
        <v>W</v>
      </c>
      <c r="L3953">
        <v>5.2380387451104902</v>
      </c>
      <c r="M3953">
        <v>7.7789914872911199</v>
      </c>
      <c r="N3953">
        <v>2.1932981279161199</v>
      </c>
    </row>
    <row r="3954" spans="1:14" x14ac:dyDescent="0.3">
      <c r="A3954">
        <v>1686758</v>
      </c>
      <c r="B3954">
        <v>2023</v>
      </c>
      <c r="C3954">
        <v>6</v>
      </c>
      <c r="D3954">
        <v>14</v>
      </c>
      <c r="E3954">
        <v>1900</v>
      </c>
      <c r="F3954">
        <v>7.3581085205078098</v>
      </c>
      <c r="G3954">
        <v>3.71619262695312</v>
      </c>
      <c r="H3954">
        <v>8.2432911291662094</v>
      </c>
      <c r="I3954">
        <v>-2.0384735951130102</v>
      </c>
      <c r="J3954">
        <f t="shared" si="62"/>
        <v>4.244711712066576</v>
      </c>
      <c r="K3954" t="str" cm="1">
        <f t="array" ref="K3954">INDEX($P$5:$P$12,MATCH(MIN(ABS(MOD(J3954 - $Q$5:$Q$12 + PI(), 2*PI()) - PI())),ABS(MOD(J3954 - $Q$5:$Q$12 + PI(), 2*PI()) - PI()),0))</f>
        <v>SW</v>
      </c>
      <c r="L3954">
        <v>5.2233975139762396</v>
      </c>
      <c r="M3954">
        <v>7.74361673990885</v>
      </c>
      <c r="N3954">
        <v>2.1747183269924499</v>
      </c>
    </row>
    <row r="3955" spans="1:14" x14ac:dyDescent="0.3">
      <c r="A3955">
        <v>1686762</v>
      </c>
      <c r="B3955">
        <v>2023</v>
      </c>
      <c r="C3955">
        <v>6</v>
      </c>
      <c r="D3955">
        <v>14</v>
      </c>
      <c r="E3955">
        <v>2000</v>
      </c>
      <c r="F3955">
        <v>6.8953228759765599</v>
      </c>
      <c r="G3955">
        <v>4.3310284423828103</v>
      </c>
      <c r="H3955">
        <v>8.14268290753696</v>
      </c>
      <c r="I3955">
        <v>-2.1316296691574599</v>
      </c>
      <c r="J3955">
        <f t="shared" si="62"/>
        <v>4.1515556380221259</v>
      </c>
      <c r="K3955" t="str" cm="1">
        <f t="array" ref="K3955">INDEX($P$5:$P$12,MATCH(MIN(ABS(MOD(J3955 - $Q$5:$Q$12 + PI(), 2*PI()) - PI())),ABS(MOD(J3955 - $Q$5:$Q$12 + PI(), 2*PI()) - PI()),0))</f>
        <v>SW</v>
      </c>
      <c r="L3955">
        <v>5.2040421326244104</v>
      </c>
      <c r="M3955">
        <v>7.7068155076768603</v>
      </c>
      <c r="N3955">
        <v>2.15572611490885</v>
      </c>
    </row>
    <row r="3956" spans="1:14" x14ac:dyDescent="0.3">
      <c r="A3956">
        <v>1686765</v>
      </c>
      <c r="B3956">
        <v>2023</v>
      </c>
      <c r="C3956">
        <v>6</v>
      </c>
      <c r="D3956">
        <v>14</v>
      </c>
      <c r="E3956">
        <v>2100</v>
      </c>
      <c r="F3956">
        <v>6.5695782470703099</v>
      </c>
      <c r="G3956">
        <v>5.0868359375000001</v>
      </c>
      <c r="H3956">
        <v>8.3087458860781709</v>
      </c>
      <c r="I3956">
        <v>-2.2296700121600201</v>
      </c>
      <c r="J3956">
        <f t="shared" si="62"/>
        <v>4.0535152950195661</v>
      </c>
      <c r="K3956" t="str" cm="1">
        <f t="array" ref="K3956">INDEX($P$5:$P$12,MATCH(MIN(ABS(MOD(J3956 - $Q$5:$Q$12 + PI(), 2*PI()) - PI())),ABS(MOD(J3956 - $Q$5:$Q$12 + PI(), 2*PI()) - PI()),0))</f>
        <v>SW</v>
      </c>
      <c r="L3956">
        <v>5.1765000757189501</v>
      </c>
      <c r="M3956">
        <v>7.6577843560112804</v>
      </c>
      <c r="N3956">
        <v>2.1406164169311501</v>
      </c>
    </row>
    <row r="3957" spans="1:14" x14ac:dyDescent="0.3">
      <c r="A3957">
        <v>1686769</v>
      </c>
      <c r="B3957">
        <v>2023</v>
      </c>
      <c r="C3957">
        <v>6</v>
      </c>
      <c r="D3957">
        <v>14</v>
      </c>
      <c r="E3957">
        <v>2200</v>
      </c>
      <c r="F3957">
        <v>6.2379101562499999</v>
      </c>
      <c r="G3957">
        <v>6.4102996826171799</v>
      </c>
      <c r="H3957">
        <v>8.9444656150274806</v>
      </c>
      <c r="I3957">
        <v>-2.36982320564793</v>
      </c>
      <c r="J3957">
        <f t="shared" si="62"/>
        <v>3.9133621015316562</v>
      </c>
      <c r="K3957" t="str" cm="1">
        <f t="array" ref="K3957">INDEX($P$5:$P$12,MATCH(MIN(ABS(MOD(J3957 - $Q$5:$Q$12 + PI(), 2*PI()) - PI())),ABS(MOD(J3957 - $Q$5:$Q$12 + PI(), 2*PI()) - PI()),0))</f>
        <v>SW</v>
      </c>
      <c r="L3957">
        <v>5.12796331385732</v>
      </c>
      <c r="M3957">
        <v>7.6514320373535103</v>
      </c>
      <c r="N3957">
        <v>2.20567056867811</v>
      </c>
    </row>
    <row r="3958" spans="1:14" x14ac:dyDescent="0.3">
      <c r="A3958">
        <v>1686772</v>
      </c>
      <c r="B3958">
        <v>2023</v>
      </c>
      <c r="C3958">
        <v>6</v>
      </c>
      <c r="D3958">
        <v>14</v>
      </c>
      <c r="E3958">
        <v>2300</v>
      </c>
      <c r="F3958">
        <v>7.0470208740234304</v>
      </c>
      <c r="G3958">
        <v>6.9778918457031196</v>
      </c>
      <c r="H3958">
        <v>9.9172313580581601</v>
      </c>
      <c r="I3958">
        <v>-2.3512655134582001</v>
      </c>
      <c r="J3958">
        <f t="shared" si="62"/>
        <v>3.9319197937213861</v>
      </c>
      <c r="K3958" t="str" cm="1">
        <f t="array" ref="K3958">INDEX($P$5:$P$12,MATCH(MIN(ABS(MOD(J3958 - $Q$5:$Q$12 + PI(), 2*PI()) - PI())),ABS(MOD(J3958 - $Q$5:$Q$12 + PI(), 2*PI()) - PI()),0))</f>
        <v>SW</v>
      </c>
      <c r="L3958">
        <v>5.0704210431789196</v>
      </c>
      <c r="M3958">
        <v>7.5275536643134204</v>
      </c>
      <c r="N3958">
        <v>2.2205811606513102</v>
      </c>
    </row>
    <row r="3959" spans="1:14" x14ac:dyDescent="0.3">
      <c r="A3959">
        <v>1686776</v>
      </c>
      <c r="B3959">
        <v>2023</v>
      </c>
      <c r="C3959">
        <v>6</v>
      </c>
      <c r="D3959">
        <v>14</v>
      </c>
      <c r="E3959">
        <v>0</v>
      </c>
      <c r="F3959">
        <v>8.7733337402343707</v>
      </c>
      <c r="G3959">
        <v>-1.8706616210937499</v>
      </c>
      <c r="H3959">
        <v>8.9705495828387196</v>
      </c>
      <c r="I3959">
        <v>-1.3607208995753699</v>
      </c>
      <c r="J3959">
        <f t="shared" si="62"/>
        <v>4.9224644076042168</v>
      </c>
      <c r="K3959" t="str" cm="1">
        <f t="array" ref="K3959">INDEX($P$5:$P$12,MATCH(MIN(ABS(MOD(J3959 - $Q$5:$Q$12 + PI(), 2*PI()) - PI())),ABS(MOD(J3959 - $Q$5:$Q$12 + PI(), 2*PI()) - PI()),0))</f>
        <v>W</v>
      </c>
      <c r="L3959">
        <v>5.2233751434230804</v>
      </c>
      <c r="M3959">
        <v>7.7372849782307904</v>
      </c>
      <c r="N3959">
        <v>2.3529555002848301</v>
      </c>
    </row>
    <row r="3960" spans="1:14" x14ac:dyDescent="0.3">
      <c r="A3960">
        <v>1686780</v>
      </c>
      <c r="B3960">
        <v>2023</v>
      </c>
      <c r="C3960">
        <v>6</v>
      </c>
      <c r="D3960">
        <v>14</v>
      </c>
      <c r="E3960">
        <v>100</v>
      </c>
      <c r="F3960">
        <v>8.9015673828124999</v>
      </c>
      <c r="G3960">
        <v>-1.97960815429687</v>
      </c>
      <c r="H3960">
        <v>9.1190323124391899</v>
      </c>
      <c r="I3960">
        <v>-1.35196872627881</v>
      </c>
      <c r="J3960">
        <f t="shared" si="62"/>
        <v>4.9312165809007764</v>
      </c>
      <c r="K3960" t="str" cm="1">
        <f t="array" ref="K3960">INDEX($P$5:$P$12,MATCH(MIN(ABS(MOD(J3960 - $Q$5:$Q$12 + PI(), 2*PI()) - PI())),ABS(MOD(J3960 - $Q$5:$Q$12 + PI(), 2*PI()) - PI()),0))</f>
        <v>W</v>
      </c>
      <c r="L3960">
        <v>5.2347570204712204</v>
      </c>
      <c r="M3960">
        <v>7.7847682105170302</v>
      </c>
      <c r="N3960">
        <v>2.37276893191867</v>
      </c>
    </row>
    <row r="3961" spans="1:14" x14ac:dyDescent="0.3">
      <c r="A3961">
        <v>1686783</v>
      </c>
      <c r="B3961">
        <v>2023</v>
      </c>
      <c r="C3961">
        <v>6</v>
      </c>
      <c r="D3961">
        <v>14</v>
      </c>
      <c r="E3961">
        <v>200</v>
      </c>
      <c r="F3961">
        <v>8.8244274902343705</v>
      </c>
      <c r="G3961">
        <v>-2.2029827880859298</v>
      </c>
      <c r="H3961">
        <v>9.0952544601570597</v>
      </c>
      <c r="I3961">
        <v>-1.3261508931769299</v>
      </c>
      <c r="J3961">
        <f t="shared" si="62"/>
        <v>4.9570344140026563</v>
      </c>
      <c r="K3961" t="str" cm="1">
        <f t="array" ref="K3961">INDEX($P$5:$P$12,MATCH(MIN(ABS(MOD(J3961 - $Q$5:$Q$12 + PI(), 2*PI()) - PI())),ABS(MOD(J3961 - $Q$5:$Q$12 + PI(), 2*PI()) - PI()),0))</f>
        <v>W</v>
      </c>
      <c r="L3961">
        <v>5.2458195549139797</v>
      </c>
      <c r="M3961">
        <v>7.8254800372653497</v>
      </c>
      <c r="N3961">
        <v>2.39105309380425</v>
      </c>
    </row>
    <row r="3962" spans="1:14" x14ac:dyDescent="0.3">
      <c r="A3962">
        <v>1686787</v>
      </c>
      <c r="B3962">
        <v>2023</v>
      </c>
      <c r="C3962">
        <v>6</v>
      </c>
      <c r="D3962">
        <v>15</v>
      </c>
      <c r="E3962">
        <v>300</v>
      </c>
      <c r="F3962">
        <v>9.1581951904296801</v>
      </c>
      <c r="G3962">
        <v>2.5246289062499998</v>
      </c>
      <c r="H3962">
        <v>9.4998047485347001</v>
      </c>
      <c r="I3962">
        <v>-1.83978423248893</v>
      </c>
      <c r="J3962">
        <f t="shared" si="62"/>
        <v>4.443401074690656</v>
      </c>
      <c r="K3962" t="str" cm="1">
        <f t="array" ref="K3962">INDEX($P$5:$P$12,MATCH(MIN(ABS(MOD(J3962 - $Q$5:$Q$12 + PI(), 2*PI()) - PI())),ABS(MOD(J3962 - $Q$5:$Q$12 + PI(), 2*PI()) - PI()),0))</f>
        <v>W</v>
      </c>
      <c r="L3962">
        <v>4.9499779849834296</v>
      </c>
      <c r="M3962">
        <v>7.2432209650675397</v>
      </c>
      <c r="N3962">
        <v>2.27636930677625</v>
      </c>
    </row>
    <row r="3963" spans="1:14" x14ac:dyDescent="0.3">
      <c r="A3963">
        <v>1686790</v>
      </c>
      <c r="B3963">
        <v>2023</v>
      </c>
      <c r="C3963">
        <v>6</v>
      </c>
      <c r="D3963">
        <v>15</v>
      </c>
      <c r="E3963">
        <v>400</v>
      </c>
      <c r="F3963">
        <v>9.2701556396484293</v>
      </c>
      <c r="G3963">
        <v>0.82062438964843698</v>
      </c>
      <c r="H3963">
        <v>9.3064069313667694</v>
      </c>
      <c r="I3963">
        <v>-1.6590894334777</v>
      </c>
      <c r="J3963">
        <f t="shared" si="62"/>
        <v>4.6240958737018865</v>
      </c>
      <c r="K3963" t="str" cm="1">
        <f t="array" ref="K3963">INDEX($P$5:$P$12,MATCH(MIN(ABS(MOD(J3963 - $Q$5:$Q$12 + PI(), 2*PI()) - PI())),ABS(MOD(J3963 - $Q$5:$Q$12 + PI(), 2*PI()) - PI()),0))</f>
        <v>W</v>
      </c>
      <c r="L3963">
        <v>4.9615692456745997</v>
      </c>
      <c r="M3963">
        <v>7.2455659442477698</v>
      </c>
      <c r="N3963">
        <v>2.27327420976426</v>
      </c>
    </row>
    <row r="3964" spans="1:14" x14ac:dyDescent="0.3">
      <c r="A3964">
        <v>1686794</v>
      </c>
      <c r="B3964">
        <v>2023</v>
      </c>
      <c r="C3964">
        <v>6</v>
      </c>
      <c r="D3964">
        <v>15</v>
      </c>
      <c r="E3964">
        <v>500</v>
      </c>
      <c r="F3964">
        <v>8.3613732910156209</v>
      </c>
      <c r="G3964">
        <v>-0.89050231933593704</v>
      </c>
      <c r="H3964">
        <v>8.4086596846615294</v>
      </c>
      <c r="I3964">
        <v>-1.46469435885233</v>
      </c>
      <c r="J3964">
        <f t="shared" si="62"/>
        <v>4.8184909483272564</v>
      </c>
      <c r="K3964" t="str" cm="1">
        <f t="array" ref="K3964">INDEX($P$5:$P$12,MATCH(MIN(ABS(MOD(J3964 - $Q$5:$Q$12 + PI(), 2*PI()) - PI())),ABS(MOD(J3964 - $Q$5:$Q$12 + PI(), 2*PI()) - PI()),0))</f>
        <v>W</v>
      </c>
      <c r="L3964">
        <v>4.9899315561958</v>
      </c>
      <c r="M3964">
        <v>7.2818076875474702</v>
      </c>
      <c r="N3964">
        <v>2.2519653108384801</v>
      </c>
    </row>
    <row r="3965" spans="1:14" x14ac:dyDescent="0.3">
      <c r="A3965">
        <v>1686798</v>
      </c>
      <c r="B3965">
        <v>2023</v>
      </c>
      <c r="C3965">
        <v>6</v>
      </c>
      <c r="D3965">
        <v>15</v>
      </c>
      <c r="E3965">
        <v>600</v>
      </c>
      <c r="F3965">
        <v>7.3665979003906203</v>
      </c>
      <c r="G3965">
        <v>-2.6485095214843701</v>
      </c>
      <c r="H3965">
        <v>7.8282416487633304</v>
      </c>
      <c r="I3965">
        <v>-1.2256572963225001</v>
      </c>
      <c r="J3965">
        <f t="shared" si="62"/>
        <v>5.0575280108570864</v>
      </c>
      <c r="K3965" t="str" cm="1">
        <f t="array" ref="K3965">INDEX($P$5:$P$12,MATCH(MIN(ABS(MOD(J3965 - $Q$5:$Q$12 + PI(), 2*PI()) - PI())),ABS(MOD(J3965 - $Q$5:$Q$12 + PI(), 2*PI()) - PI()),0))</f>
        <v>W</v>
      </c>
      <c r="L3965">
        <v>5.0288567921392602</v>
      </c>
      <c r="M3965">
        <v>7.3328035142686598</v>
      </c>
      <c r="N3965">
        <v>2.2183479732937199</v>
      </c>
    </row>
    <row r="3966" spans="1:14" x14ac:dyDescent="0.3">
      <c r="A3966">
        <v>1686801</v>
      </c>
      <c r="B3966">
        <v>2023</v>
      </c>
      <c r="C3966">
        <v>6</v>
      </c>
      <c r="D3966">
        <v>15</v>
      </c>
      <c r="E3966">
        <v>700</v>
      </c>
      <c r="F3966">
        <v>6.4063476562500004</v>
      </c>
      <c r="G3966">
        <v>-4.3541540527343701</v>
      </c>
      <c r="H3966">
        <v>7.7459633234145198</v>
      </c>
      <c r="I3966">
        <v>-0.97385051248111798</v>
      </c>
      <c r="J3966">
        <f t="shared" si="62"/>
        <v>5.3093347946984686</v>
      </c>
      <c r="K3966" t="str" cm="1">
        <f t="array" ref="K3966">INDEX($P$5:$P$12,MATCH(MIN(ABS(MOD(J3966 - $Q$5:$Q$12 + PI(), 2*PI()) - PI())),ABS(MOD(J3966 - $Q$5:$Q$12 + PI(), 2*PI()) - PI()),0))</f>
        <v>NW</v>
      </c>
      <c r="L3966">
        <v>5.07540600728868</v>
      </c>
      <c r="M3966">
        <v>7.3635119332207504</v>
      </c>
      <c r="N3966">
        <v>2.1859296162923099</v>
      </c>
    </row>
    <row r="3967" spans="1:14" x14ac:dyDescent="0.3">
      <c r="A3967">
        <v>1686805</v>
      </c>
      <c r="B3967">
        <v>2023</v>
      </c>
      <c r="C3967">
        <v>6</v>
      </c>
      <c r="D3967">
        <v>15</v>
      </c>
      <c r="E3967">
        <v>800</v>
      </c>
      <c r="F3967">
        <v>5.4167181396484301</v>
      </c>
      <c r="G3967">
        <v>-5.8538977050781202</v>
      </c>
      <c r="H3967">
        <v>7.9755221613330898</v>
      </c>
      <c r="I3967">
        <v>-0.74662827651989205</v>
      </c>
      <c r="J3967">
        <f t="shared" si="62"/>
        <v>5.5365570306596945</v>
      </c>
      <c r="K3967" t="str" cm="1">
        <f t="array" ref="K3967">INDEX($P$5:$P$12,MATCH(MIN(ABS(MOD(J3967 - $Q$5:$Q$12 + PI(), 2*PI()) - PI())),ABS(MOD(J3967 - $Q$5:$Q$12 + PI(), 2*PI()) - PI()),0))</f>
        <v>NW</v>
      </c>
      <c r="L3967">
        <v>5.1290995959224199</v>
      </c>
      <c r="M3967">
        <v>7.3602701822916599</v>
      </c>
      <c r="N3967">
        <v>2.1601229773627302</v>
      </c>
    </row>
    <row r="3968" spans="1:14" x14ac:dyDescent="0.3">
      <c r="A3968">
        <v>1686808</v>
      </c>
      <c r="B3968">
        <v>2023</v>
      </c>
      <c r="C3968">
        <v>6</v>
      </c>
      <c r="D3968">
        <v>15</v>
      </c>
      <c r="E3968">
        <v>900</v>
      </c>
      <c r="F3968">
        <v>4.3413629150390598</v>
      </c>
      <c r="G3968">
        <v>-6.7821203613281202</v>
      </c>
      <c r="H3968">
        <v>8.0526137716655697</v>
      </c>
      <c r="I3968">
        <v>-0.56939748334263796</v>
      </c>
      <c r="J3968">
        <f t="shared" si="62"/>
        <v>5.7137878238369479</v>
      </c>
      <c r="K3968" t="str" cm="1">
        <f t="array" ref="K3968">INDEX($P$5:$P$12,MATCH(MIN(ABS(MOD(J3968 - $Q$5:$Q$12 + PI(), 2*PI()) - PI())),ABS(MOD(J3968 - $Q$5:$Q$12 + PI(), 2*PI()) - PI()),0))</f>
        <v>NW</v>
      </c>
      <c r="L3968">
        <v>5.1853597616707097</v>
      </c>
      <c r="M3968">
        <v>7.3746004104614196</v>
      </c>
      <c r="N3968">
        <v>2.1608153449164398</v>
      </c>
    </row>
    <row r="3969" spans="1:14" x14ac:dyDescent="0.3">
      <c r="A3969">
        <v>1686812</v>
      </c>
      <c r="B3969">
        <v>2023</v>
      </c>
      <c r="C3969">
        <v>6</v>
      </c>
      <c r="D3969">
        <v>15</v>
      </c>
      <c r="E3969">
        <v>1000</v>
      </c>
      <c r="F3969">
        <v>3.81828552246093</v>
      </c>
      <c r="G3969">
        <v>-7.2324407958984303</v>
      </c>
      <c r="H3969">
        <v>8.17847811008936</v>
      </c>
      <c r="I3969">
        <v>-0.48574796221100403</v>
      </c>
      <c r="J3969">
        <f t="shared" si="62"/>
        <v>5.7974373449685821</v>
      </c>
      <c r="K3969" t="str" cm="1">
        <f t="array" ref="K3969">INDEX($P$5:$P$12,MATCH(MIN(ABS(MOD(J3969 - $Q$5:$Q$12 + PI(), 2*PI()) - PI())),ABS(MOD(J3969 - $Q$5:$Q$12 + PI(), 2*PI()) - PI()),0))</f>
        <v>NW</v>
      </c>
      <c r="L3969">
        <v>5.2356714908082003</v>
      </c>
      <c r="M3969">
        <v>7.3579499986436598</v>
      </c>
      <c r="N3969">
        <v>2.1347579956054599</v>
      </c>
    </row>
    <row r="3970" spans="1:14" x14ac:dyDescent="0.3">
      <c r="A3970">
        <v>1686816</v>
      </c>
      <c r="B3970">
        <v>2023</v>
      </c>
      <c r="C3970">
        <v>6</v>
      </c>
      <c r="D3970">
        <v>15</v>
      </c>
      <c r="E3970">
        <v>1100</v>
      </c>
      <c r="F3970">
        <v>3.5808062744140599</v>
      </c>
      <c r="G3970">
        <v>-7.2589739990234303</v>
      </c>
      <c r="H3970">
        <v>8.0941260858341799</v>
      </c>
      <c r="I3970">
        <v>-0.45826820500538801</v>
      </c>
      <c r="J3970">
        <f t="shared" si="62"/>
        <v>5.8249171021741981</v>
      </c>
      <c r="K3970" t="str" cm="1">
        <f t="array" ref="K3970">INDEX($P$5:$P$12,MATCH(MIN(ABS(MOD(J3970 - $Q$5:$Q$12 + PI(), 2*PI()) - PI())),ABS(MOD(J3970 - $Q$5:$Q$12 + PI(), 2*PI()) - PI()),0))</f>
        <v>NW</v>
      </c>
      <c r="L3970">
        <v>5.2801621416163496</v>
      </c>
      <c r="M3970">
        <v>7.3403498331705697</v>
      </c>
      <c r="N3970">
        <v>2.1080933676825602</v>
      </c>
    </row>
    <row r="3971" spans="1:14" x14ac:dyDescent="0.3">
      <c r="A3971">
        <v>1686819</v>
      </c>
      <c r="B3971">
        <v>2023</v>
      </c>
      <c r="C3971">
        <v>6</v>
      </c>
      <c r="D3971">
        <v>15</v>
      </c>
      <c r="E3971">
        <v>1200</v>
      </c>
      <c r="F3971">
        <v>3.4813031005859298</v>
      </c>
      <c r="G3971">
        <v>-7.0697058105468704</v>
      </c>
      <c r="H3971">
        <v>7.8803687430113003</v>
      </c>
      <c r="I3971">
        <v>-0.457569632468867</v>
      </c>
      <c r="J3971">
        <f t="shared" ref="J3971:J4034" si="63">IF(I3971&lt;0,I3971+2*PI(),I3971)</f>
        <v>5.8256156747107193</v>
      </c>
      <c r="K3971" t="str" cm="1">
        <f t="array" ref="K3971">INDEX($P$5:$P$12,MATCH(MIN(ABS(MOD(J3971 - $Q$5:$Q$12 + PI(), 2*PI()) - PI())),ABS(MOD(J3971 - $Q$5:$Q$12 + PI(), 2*PI()) - PI()),0))</f>
        <v>NW</v>
      </c>
      <c r="L3971">
        <v>5.31738153410957</v>
      </c>
      <c r="M3971">
        <v>7.3315445582071899</v>
      </c>
      <c r="N3971">
        <v>2.0790469911363298</v>
      </c>
    </row>
    <row r="3972" spans="1:14" x14ac:dyDescent="0.3">
      <c r="A3972">
        <v>1686823</v>
      </c>
      <c r="B3972">
        <v>2023</v>
      </c>
      <c r="C3972">
        <v>6</v>
      </c>
      <c r="D3972">
        <v>15</v>
      </c>
      <c r="E3972">
        <v>1300</v>
      </c>
      <c r="F3972">
        <v>3.3286566162109299</v>
      </c>
      <c r="G3972">
        <v>-6.7610339355468696</v>
      </c>
      <c r="H3972">
        <v>7.5360158403669297</v>
      </c>
      <c r="I3972">
        <v>-0.457492420045369</v>
      </c>
      <c r="J3972">
        <f t="shared" si="63"/>
        <v>5.8256928871342168</v>
      </c>
      <c r="K3972" t="str" cm="1">
        <f t="array" ref="K3972">INDEX($P$5:$P$12,MATCH(MIN(ABS(MOD(J3972 - $Q$5:$Q$12 + PI(), 2*PI()) - PI())),ABS(MOD(J3972 - $Q$5:$Q$12 + PI(), 2*PI()) - PI()),0))</f>
        <v>NW</v>
      </c>
      <c r="L3972">
        <v>5.3455324488215803</v>
      </c>
      <c r="M3972">
        <v>7.3446136050754101</v>
      </c>
      <c r="N3972">
        <v>2.0436685350206099</v>
      </c>
    </row>
    <row r="3973" spans="1:14" x14ac:dyDescent="0.3">
      <c r="A3973">
        <v>1686826</v>
      </c>
      <c r="B3973">
        <v>2023</v>
      </c>
      <c r="C3973">
        <v>6</v>
      </c>
      <c r="D3973">
        <v>15</v>
      </c>
      <c r="E3973">
        <v>1400</v>
      </c>
      <c r="F3973">
        <v>3.2917413330078098</v>
      </c>
      <c r="G3973">
        <v>-6.56962829589843</v>
      </c>
      <c r="H3973">
        <v>7.3481682717328498</v>
      </c>
      <c r="I3973">
        <v>-0.464490793748153</v>
      </c>
      <c r="J3973">
        <f t="shared" si="63"/>
        <v>5.8186945134314332</v>
      </c>
      <c r="K3973" t="str" cm="1">
        <f t="array" ref="K3973">INDEX($P$5:$P$12,MATCH(MIN(ABS(MOD(J3973 - $Q$5:$Q$12 + PI(), 2*PI()) - PI())),ABS(MOD(J3973 - $Q$5:$Q$12 + PI(), 2*PI()) - PI()),0))</f>
        <v>NW</v>
      </c>
      <c r="L3973">
        <v>5.3678577874210696</v>
      </c>
      <c r="M3973">
        <v>7.3649376763237804</v>
      </c>
      <c r="N3973">
        <v>2.00602054595947</v>
      </c>
    </row>
    <row r="3974" spans="1:14" x14ac:dyDescent="0.3">
      <c r="A3974">
        <v>1686830</v>
      </c>
      <c r="B3974">
        <v>2023</v>
      </c>
      <c r="C3974">
        <v>6</v>
      </c>
      <c r="D3974">
        <v>15</v>
      </c>
      <c r="E3974">
        <v>1500</v>
      </c>
      <c r="F3974">
        <v>3.2173187255859301</v>
      </c>
      <c r="G3974">
        <v>-6.5067468261718702</v>
      </c>
      <c r="H3974">
        <v>7.2587115965509801</v>
      </c>
      <c r="I3974">
        <v>-0.45920489233973</v>
      </c>
      <c r="J3974">
        <f t="shared" si="63"/>
        <v>5.8239804148398564</v>
      </c>
      <c r="K3974" t="str" cm="1">
        <f t="array" ref="K3974">INDEX($P$5:$P$12,MATCH(MIN(ABS(MOD(J3974 - $Q$5:$Q$12 + PI(), 2*PI()) - PI())),ABS(MOD(J3974 - $Q$5:$Q$12 + PI(), 2*PI()) - PI()),0))</f>
        <v>NW</v>
      </c>
      <c r="L3974">
        <v>5.3876165489060099</v>
      </c>
      <c r="M3974">
        <v>7.3813177744547502</v>
      </c>
      <c r="N3974">
        <v>1.96934805976019</v>
      </c>
    </row>
    <row r="3975" spans="1:14" x14ac:dyDescent="0.3">
      <c r="A3975">
        <v>1686834</v>
      </c>
      <c r="B3975">
        <v>2023</v>
      </c>
      <c r="C3975">
        <v>6</v>
      </c>
      <c r="D3975">
        <v>15</v>
      </c>
      <c r="E3975">
        <v>1600</v>
      </c>
      <c r="F3975">
        <v>2.72371887207031</v>
      </c>
      <c r="G3975">
        <v>-6.1149176025390597</v>
      </c>
      <c r="H3975">
        <v>6.6940915574791804</v>
      </c>
      <c r="I3975">
        <v>-0.41904034858848199</v>
      </c>
      <c r="J3975">
        <f t="shared" si="63"/>
        <v>5.8641449585911039</v>
      </c>
      <c r="K3975" t="str" cm="1">
        <f t="array" ref="K3975">INDEX($P$5:$P$12,MATCH(MIN(ABS(MOD(J3975 - $Q$5:$Q$12 + PI(), 2*PI()) - PI())),ABS(MOD(J3975 - $Q$5:$Q$12 + PI(), 2*PI()) - PI()),0))</f>
        <v>NW</v>
      </c>
      <c r="L3975">
        <v>5.4036467073207799</v>
      </c>
      <c r="M3975">
        <v>7.4118904537624699</v>
      </c>
      <c r="N3975">
        <v>1.92920758989122</v>
      </c>
    </row>
    <row r="3976" spans="1:14" x14ac:dyDescent="0.3">
      <c r="A3976">
        <v>1686837</v>
      </c>
      <c r="B3976">
        <v>2023</v>
      </c>
      <c r="C3976">
        <v>6</v>
      </c>
      <c r="D3976">
        <v>15</v>
      </c>
      <c r="E3976">
        <v>1700</v>
      </c>
      <c r="F3976">
        <v>2.48263000488281</v>
      </c>
      <c r="G3976">
        <v>-5.7989520263671803</v>
      </c>
      <c r="H3976">
        <v>6.3080342695052396</v>
      </c>
      <c r="I3976">
        <v>-0.40450781810813702</v>
      </c>
      <c r="J3976">
        <f t="shared" si="63"/>
        <v>5.8786774890714488</v>
      </c>
      <c r="K3976" t="str" cm="1">
        <f t="array" ref="K3976">INDEX($P$5:$P$12,MATCH(MIN(ABS(MOD(J3976 - $Q$5:$Q$12 + PI(), 2*PI()) - PI())),ABS(MOD(J3976 - $Q$5:$Q$12 + PI(), 2*PI()) - PI()),0))</f>
        <v>NW</v>
      </c>
      <c r="L3976">
        <v>5.4159643599946099</v>
      </c>
      <c r="M3976">
        <v>7.45672957102457</v>
      </c>
      <c r="N3976">
        <v>1.8862329059176901</v>
      </c>
    </row>
    <row r="3977" spans="1:14" x14ac:dyDescent="0.3">
      <c r="A3977">
        <v>1686841</v>
      </c>
      <c r="B3977">
        <v>2023</v>
      </c>
      <c r="C3977">
        <v>6</v>
      </c>
      <c r="D3977">
        <v>15</v>
      </c>
      <c r="E3977">
        <v>1800</v>
      </c>
      <c r="F3977">
        <v>2.3731317138671799</v>
      </c>
      <c r="G3977">
        <v>-5.6121740722656197</v>
      </c>
      <c r="H3977">
        <v>6.0932956557820699</v>
      </c>
      <c r="I3977">
        <v>-0.40005178335714803</v>
      </c>
      <c r="J3977">
        <f t="shared" si="63"/>
        <v>5.8831335238224378</v>
      </c>
      <c r="K3977" t="str" cm="1">
        <f t="array" ref="K3977">INDEX($P$5:$P$12,MATCH(MIN(ABS(MOD(J3977 - $Q$5:$Q$12 + PI(), 2*PI()) - PI())),ABS(MOD(J3977 - $Q$5:$Q$12 + PI(), 2*PI()) - PI()),0))</f>
        <v>NW</v>
      </c>
      <c r="L3977">
        <v>5.4270737660725601</v>
      </c>
      <c r="M3977">
        <v>7.4944016138712497</v>
      </c>
      <c r="N3977">
        <v>1.84596358405219</v>
      </c>
    </row>
    <row r="3978" spans="1:14" x14ac:dyDescent="0.3">
      <c r="A3978">
        <v>1686844</v>
      </c>
      <c r="B3978">
        <v>2023</v>
      </c>
      <c r="C3978">
        <v>6</v>
      </c>
      <c r="D3978">
        <v>15</v>
      </c>
      <c r="E3978">
        <v>1900</v>
      </c>
      <c r="F3978">
        <v>2.4979003906249999</v>
      </c>
      <c r="G3978">
        <v>-5.70009948730468</v>
      </c>
      <c r="H3978">
        <v>6.2233946144090497</v>
      </c>
      <c r="I3978">
        <v>-0.41301502075244101</v>
      </c>
      <c r="J3978">
        <f t="shared" si="63"/>
        <v>5.870170286427145</v>
      </c>
      <c r="K3978" t="str" cm="1">
        <f t="array" ref="K3978">INDEX($P$5:$P$12,MATCH(MIN(ABS(MOD(J3978 - $Q$5:$Q$12 + PI(), 2*PI()) - PI())),ABS(MOD(J3978 - $Q$5:$Q$12 + PI(), 2*PI()) - PI()),0))</f>
        <v>NW</v>
      </c>
      <c r="L3978">
        <v>5.43981456545293</v>
      </c>
      <c r="M3978">
        <v>7.5105023913913298</v>
      </c>
      <c r="N3978">
        <v>1.8110786014133</v>
      </c>
    </row>
    <row r="3979" spans="1:14" x14ac:dyDescent="0.3">
      <c r="A3979">
        <v>1686848</v>
      </c>
      <c r="B3979">
        <v>2023</v>
      </c>
      <c r="C3979">
        <v>6</v>
      </c>
      <c r="D3979">
        <v>15</v>
      </c>
      <c r="E3979">
        <v>2000</v>
      </c>
      <c r="F3979">
        <v>2.3252532958984302</v>
      </c>
      <c r="G3979">
        <v>-5.8274780273437496</v>
      </c>
      <c r="H3979">
        <v>6.2742571711128203</v>
      </c>
      <c r="I3979">
        <v>-0.37965726926374899</v>
      </c>
      <c r="J3979">
        <f t="shared" si="63"/>
        <v>5.9035280379158372</v>
      </c>
      <c r="K3979" t="str" cm="1">
        <f t="array" ref="K3979">INDEX($P$5:$P$12,MATCH(MIN(ABS(MOD(J3979 - $Q$5:$Q$12 + PI(), 2*PI()) - PI())),ABS(MOD(J3979 - $Q$5:$Q$12 + PI(), 2*PI()) - PI()),0))</f>
        <v>N</v>
      </c>
      <c r="L3979">
        <v>5.4545009519629897</v>
      </c>
      <c r="M3979">
        <v>7.5095840030246297</v>
      </c>
      <c r="N3979">
        <v>1.7805497911241299</v>
      </c>
    </row>
    <row r="3980" spans="1:14" x14ac:dyDescent="0.3">
      <c r="A3980">
        <v>1686852</v>
      </c>
      <c r="B3980">
        <v>2023</v>
      </c>
      <c r="C3980">
        <v>6</v>
      </c>
      <c r="D3980">
        <v>15</v>
      </c>
      <c r="E3980">
        <v>2100</v>
      </c>
      <c r="F3980">
        <v>1.8121197509765601</v>
      </c>
      <c r="G3980">
        <v>-5.6721716308593697</v>
      </c>
      <c r="H3980">
        <v>5.9546040172126604</v>
      </c>
      <c r="I3980">
        <v>-0.30922707331668298</v>
      </c>
      <c r="J3980">
        <f t="shared" si="63"/>
        <v>5.9739582338629029</v>
      </c>
      <c r="K3980" t="str" cm="1">
        <f t="array" ref="K3980">INDEX($P$5:$P$12,MATCH(MIN(ABS(MOD(J3980 - $Q$5:$Q$12 + PI(), 2*PI()) - PI())),ABS(MOD(J3980 - $Q$5:$Q$12 + PI(), 2*PI()) - PI()),0))</f>
        <v>N</v>
      </c>
      <c r="L3980">
        <v>5.4694422917614096</v>
      </c>
      <c r="M3980">
        <v>7.5442663828531904</v>
      </c>
      <c r="N3980">
        <v>1.76805973052978</v>
      </c>
    </row>
    <row r="3981" spans="1:14" x14ac:dyDescent="0.3">
      <c r="A3981">
        <v>1686855</v>
      </c>
      <c r="B3981">
        <v>2023</v>
      </c>
      <c r="C3981">
        <v>6</v>
      </c>
      <c r="D3981">
        <v>15</v>
      </c>
      <c r="E3981">
        <v>2200</v>
      </c>
      <c r="F3981">
        <v>1.5139892578125</v>
      </c>
      <c r="G3981">
        <v>-5.29380432128906</v>
      </c>
      <c r="H3981">
        <v>5.5060446479183502</v>
      </c>
      <c r="I3981">
        <v>-0.27855701868004701</v>
      </c>
      <c r="J3981">
        <f t="shared" si="63"/>
        <v>6.0046282884995392</v>
      </c>
      <c r="K3981" t="str" cm="1">
        <f t="array" ref="K3981">INDEX($P$5:$P$12,MATCH(MIN(ABS(MOD(J3981 - $Q$5:$Q$12 + PI(), 2*PI()) - PI())),ABS(MOD(J3981 - $Q$5:$Q$12 + PI(), 2*PI()) - PI()),0))</f>
        <v>N</v>
      </c>
      <c r="L3981">
        <v>5.48056383001766</v>
      </c>
      <c r="M3981">
        <v>7.5670843124389604</v>
      </c>
      <c r="N3981">
        <v>1.7329463958740201</v>
      </c>
    </row>
    <row r="3982" spans="1:14" x14ac:dyDescent="0.3">
      <c r="A3982">
        <v>1686859</v>
      </c>
      <c r="B3982">
        <v>2023</v>
      </c>
      <c r="C3982">
        <v>6</v>
      </c>
      <c r="D3982">
        <v>15</v>
      </c>
      <c r="E3982">
        <v>2300</v>
      </c>
      <c r="F3982">
        <v>1.2044482421875</v>
      </c>
      <c r="G3982">
        <v>-4.9687957763671804</v>
      </c>
      <c r="H3982">
        <v>5.1126927382107503</v>
      </c>
      <c r="I3982">
        <v>-0.237815339333142</v>
      </c>
      <c r="J3982">
        <f t="shared" si="63"/>
        <v>6.0453699678464439</v>
      </c>
      <c r="K3982" t="str" cm="1">
        <f t="array" ref="K3982">INDEX($P$5:$P$12,MATCH(MIN(ABS(MOD(J3982 - $Q$5:$Q$12 + PI(), 2*PI()) - PI())),ABS(MOD(J3982 - $Q$5:$Q$12 + PI(), 2*PI()) - PI()),0))</f>
        <v>N</v>
      </c>
      <c r="L3982">
        <v>5.4893124917426404</v>
      </c>
      <c r="M3982">
        <v>7.5961773130628796</v>
      </c>
      <c r="N3982">
        <v>1.6984102461073101</v>
      </c>
    </row>
    <row r="3983" spans="1:14" x14ac:dyDescent="0.3">
      <c r="A3983">
        <v>1686862</v>
      </c>
      <c r="B3983">
        <v>2023</v>
      </c>
      <c r="C3983">
        <v>6</v>
      </c>
      <c r="D3983">
        <v>15</v>
      </c>
      <c r="E3983">
        <v>0</v>
      </c>
      <c r="F3983">
        <v>7.6660382080078104</v>
      </c>
      <c r="G3983">
        <v>6.2656793212890598</v>
      </c>
      <c r="H3983">
        <v>9.9008524463232401</v>
      </c>
      <c r="I3983">
        <v>-2.2560150887596202</v>
      </c>
      <c r="J3983">
        <f t="shared" si="63"/>
        <v>4.0271702184199665</v>
      </c>
      <c r="K3983" t="str" cm="1">
        <f t="array" ref="K3983">INDEX($P$5:$P$12,MATCH(MIN(ABS(MOD(J3983 - $Q$5:$Q$12 + PI(), 2*PI()) - PI())),ABS(MOD(J3983 - $Q$5:$Q$12 + PI(), 2*PI()) - PI()),0))</f>
        <v>SW</v>
      </c>
      <c r="L3983">
        <v>5.0166214015524302</v>
      </c>
      <c r="M3983">
        <v>7.4135242038302902</v>
      </c>
      <c r="N3983">
        <v>2.23655340406629</v>
      </c>
    </row>
    <row r="3984" spans="1:14" x14ac:dyDescent="0.3">
      <c r="A3984">
        <v>1686866</v>
      </c>
      <c r="B3984">
        <v>2023</v>
      </c>
      <c r="C3984">
        <v>6</v>
      </c>
      <c r="D3984">
        <v>15</v>
      </c>
      <c r="E3984">
        <v>100</v>
      </c>
      <c r="F3984">
        <v>8.4904608154296799</v>
      </c>
      <c r="G3984">
        <v>5.0273297119140601</v>
      </c>
      <c r="H3984">
        <v>9.8672168766395707</v>
      </c>
      <c r="I3984">
        <v>-2.1053979036792501</v>
      </c>
      <c r="J3984">
        <f t="shared" si="63"/>
        <v>4.1777874035003357</v>
      </c>
      <c r="K3984" t="str" cm="1">
        <f t="array" ref="K3984">INDEX($P$5:$P$12,MATCH(MIN(ABS(MOD(J3984 - $Q$5:$Q$12 + PI(), 2*PI()) - PI())),ABS(MOD(J3984 - $Q$5:$Q$12 + PI(), 2*PI()) - PI()),0))</f>
        <v>SW</v>
      </c>
      <c r="L3984">
        <v>4.9827469393883401</v>
      </c>
      <c r="M3984">
        <v>7.3456407123141796</v>
      </c>
      <c r="N3984">
        <v>2.2452328999837201</v>
      </c>
    </row>
    <row r="3985" spans="1:14" x14ac:dyDescent="0.3">
      <c r="A3985">
        <v>1686870</v>
      </c>
      <c r="B3985">
        <v>2023</v>
      </c>
      <c r="C3985">
        <v>6</v>
      </c>
      <c r="D3985">
        <v>15</v>
      </c>
      <c r="E3985">
        <v>200</v>
      </c>
      <c r="F3985">
        <v>8.8771398925781195</v>
      </c>
      <c r="G3985">
        <v>3.6271459960937502</v>
      </c>
      <c r="H3985">
        <v>9.5895672868686201</v>
      </c>
      <c r="I3985">
        <v>-1.95868929029158</v>
      </c>
      <c r="J3985">
        <f t="shared" si="63"/>
        <v>4.3244960168880064</v>
      </c>
      <c r="K3985" t="str" cm="1">
        <f t="array" ref="K3985">INDEX($P$5:$P$12,MATCH(MIN(ABS(MOD(J3985 - $Q$5:$Q$12 + PI(), 2*PI()) - PI())),ABS(MOD(J3985 - $Q$5:$Q$12 + PI(), 2*PI()) - PI()),0))</f>
        <v>W</v>
      </c>
      <c r="L3985">
        <v>4.9560523595231096</v>
      </c>
      <c r="M3985">
        <v>7.27518198225233</v>
      </c>
      <c r="N3985">
        <v>2.2655567593044701</v>
      </c>
    </row>
    <row r="3986" spans="1:14" x14ac:dyDescent="0.3">
      <c r="A3986">
        <v>1686873</v>
      </c>
      <c r="B3986">
        <v>2023</v>
      </c>
      <c r="C3986">
        <v>6</v>
      </c>
      <c r="D3986">
        <v>16</v>
      </c>
      <c r="E3986">
        <v>300</v>
      </c>
      <c r="F3986">
        <v>0.60654907226562504</v>
      </c>
      <c r="G3986">
        <v>-3.8402655029296802</v>
      </c>
      <c r="H3986">
        <v>3.88787099966782</v>
      </c>
      <c r="I3986">
        <v>-0.15665049474279999</v>
      </c>
      <c r="J3986">
        <f t="shared" si="63"/>
        <v>6.1265348124367867</v>
      </c>
      <c r="K3986" t="str" cm="1">
        <f t="array" ref="K3986">INDEX($P$5:$P$12,MATCH(MIN(ABS(MOD(J3986 - $Q$5:$Q$12 + PI(), 2*PI()) - PI())),ABS(MOD(J3986 - $Q$5:$Q$12 + PI(), 2*PI()) - PI()),0))</f>
        <v>N</v>
      </c>
      <c r="L3986">
        <v>5.5225281470344001</v>
      </c>
      <c r="M3986">
        <v>7.69290659162733</v>
      </c>
      <c r="N3986">
        <v>1.5762762493557401</v>
      </c>
    </row>
    <row r="3987" spans="1:14" x14ac:dyDescent="0.3">
      <c r="A3987">
        <v>1686877</v>
      </c>
      <c r="B3987">
        <v>2023</v>
      </c>
      <c r="C3987">
        <v>6</v>
      </c>
      <c r="D3987">
        <v>16</v>
      </c>
      <c r="E3987">
        <v>400</v>
      </c>
      <c r="F3987">
        <v>1.01212097167968</v>
      </c>
      <c r="G3987">
        <v>-3.2085595703125001</v>
      </c>
      <c r="H3987">
        <v>3.36440832503395</v>
      </c>
      <c r="I3987">
        <v>-0.30556472436362803</v>
      </c>
      <c r="J3987">
        <f t="shared" si="63"/>
        <v>5.9776205828159581</v>
      </c>
      <c r="K3987" t="str" cm="1">
        <f t="array" ref="K3987">INDEX($P$5:$P$12,MATCH(MIN(ABS(MOD(J3987 - $Q$5:$Q$12 + PI(), 2*PI()) - PI())),ABS(MOD(J3987 - $Q$5:$Q$12 + PI(), 2*PI()) - PI()),0))</f>
        <v>N</v>
      </c>
      <c r="L3987">
        <v>5.5280814889021501</v>
      </c>
      <c r="M3987">
        <v>7.7185237672593798</v>
      </c>
      <c r="N3987">
        <v>1.5483027564154701</v>
      </c>
    </row>
    <row r="3988" spans="1:14" x14ac:dyDescent="0.3">
      <c r="A3988">
        <v>1686880</v>
      </c>
      <c r="B3988">
        <v>2023</v>
      </c>
      <c r="C3988">
        <v>6</v>
      </c>
      <c r="D3988">
        <v>16</v>
      </c>
      <c r="E3988">
        <v>500</v>
      </c>
      <c r="F3988">
        <v>1.39796569824218</v>
      </c>
      <c r="G3988">
        <v>-2.6768872070312502</v>
      </c>
      <c r="H3988">
        <v>3.0199392730035699</v>
      </c>
      <c r="I3988">
        <v>-0.48127741314655798</v>
      </c>
      <c r="J3988">
        <f t="shared" si="63"/>
        <v>5.801907894033028</v>
      </c>
      <c r="K3988" t="str" cm="1">
        <f t="array" ref="K3988">INDEX($P$5:$P$12,MATCH(MIN(ABS(MOD(J3988 - $Q$5:$Q$12 + PI(), 2*PI()) - PI())),ABS(MOD(J3988 - $Q$5:$Q$12 + PI(), 2*PI()) - PI()),0))</f>
        <v>NW</v>
      </c>
      <c r="L3988">
        <v>5.5335077092138603</v>
      </c>
      <c r="M3988">
        <v>7.7375618616739903</v>
      </c>
      <c r="N3988">
        <v>1.5221822526719799</v>
      </c>
    </row>
    <row r="3989" spans="1:14" x14ac:dyDescent="0.3">
      <c r="A3989">
        <v>1686884</v>
      </c>
      <c r="B3989">
        <v>2023</v>
      </c>
      <c r="C3989">
        <v>6</v>
      </c>
      <c r="D3989">
        <v>16</v>
      </c>
      <c r="E3989">
        <v>600</v>
      </c>
      <c r="F3989">
        <v>1.5531695556640599</v>
      </c>
      <c r="G3989">
        <v>-2.2713995361328099</v>
      </c>
      <c r="H3989">
        <v>2.7516525073828002</v>
      </c>
      <c r="I3989">
        <v>-0.59976650326613101</v>
      </c>
      <c r="J3989">
        <f t="shared" si="63"/>
        <v>5.6834188039134554</v>
      </c>
      <c r="K3989" t="str" cm="1">
        <f t="array" ref="K3989">INDEX($P$5:$P$12,MATCH(MIN(ABS(MOD(J3989 - $Q$5:$Q$12 + PI(), 2*PI()) - PI())),ABS(MOD(J3989 - $Q$5:$Q$12 + PI(), 2*PI()) - PI()),0))</f>
        <v>NW</v>
      </c>
      <c r="L3989">
        <v>5.5390689813835197</v>
      </c>
      <c r="M3989">
        <v>7.7515745162963796</v>
      </c>
      <c r="N3989">
        <v>1.49735228220621</v>
      </c>
    </row>
    <row r="3990" spans="1:14" x14ac:dyDescent="0.3">
      <c r="A3990">
        <v>1686888</v>
      </c>
      <c r="B3990">
        <v>2023</v>
      </c>
      <c r="C3990">
        <v>6</v>
      </c>
      <c r="D3990">
        <v>16</v>
      </c>
      <c r="E3990">
        <v>700</v>
      </c>
      <c r="F3990">
        <v>1.5731738281250001</v>
      </c>
      <c r="G3990">
        <v>-2.0272882080078101</v>
      </c>
      <c r="H3990">
        <v>2.5660813260348898</v>
      </c>
      <c r="I3990">
        <v>-0.65993396112535596</v>
      </c>
      <c r="J3990">
        <f t="shared" si="63"/>
        <v>5.6232513460542304</v>
      </c>
      <c r="K3990" t="str" cm="1">
        <f t="array" ref="K3990">INDEX($P$5:$P$12,MATCH(MIN(ABS(MOD(J3990 - $Q$5:$Q$12 + PI(), 2*PI()) - PI())),ABS(MOD(J3990 - $Q$5:$Q$12 + PI(), 2*PI()) - PI()),0))</f>
        <v>NW</v>
      </c>
      <c r="L3990">
        <v>5.5446902634497501</v>
      </c>
      <c r="M3990">
        <v>7.7607561747232996</v>
      </c>
      <c r="N3990">
        <v>1.47369204627143</v>
      </c>
    </row>
    <row r="3991" spans="1:14" x14ac:dyDescent="0.3">
      <c r="A3991">
        <v>1686891</v>
      </c>
      <c r="B3991">
        <v>2023</v>
      </c>
      <c r="C3991">
        <v>6</v>
      </c>
      <c r="D3991">
        <v>16</v>
      </c>
      <c r="E3991">
        <v>800</v>
      </c>
      <c r="F3991">
        <v>1.7060571289062501</v>
      </c>
      <c r="G3991">
        <v>-2.0673809814453099</v>
      </c>
      <c r="H3991">
        <v>2.68042814668358</v>
      </c>
      <c r="I3991">
        <v>-0.68993467368917205</v>
      </c>
      <c r="J3991">
        <f t="shared" si="63"/>
        <v>5.5932506334904142</v>
      </c>
      <c r="K3991" t="str" cm="1">
        <f t="array" ref="K3991">INDEX($P$5:$P$12,MATCH(MIN(ABS(MOD(J3991 - $Q$5:$Q$12 + PI(), 2*PI()) - PI())),ABS(MOD(J3991 - $Q$5:$Q$12 + PI(), 2*PI()) - PI()),0))</f>
        <v>NW</v>
      </c>
      <c r="L3991">
        <v>5.5504883794123501</v>
      </c>
      <c r="M3991">
        <v>7.7651961644490504</v>
      </c>
      <c r="N3991">
        <v>1.4510835011800101</v>
      </c>
    </row>
    <row r="3992" spans="1:14" x14ac:dyDescent="0.3">
      <c r="A3992">
        <v>1686895</v>
      </c>
      <c r="B3992">
        <v>2023</v>
      </c>
      <c r="C3992">
        <v>6</v>
      </c>
      <c r="D3992">
        <v>16</v>
      </c>
      <c r="E3992">
        <v>900</v>
      </c>
      <c r="F3992">
        <v>1.9570385742187499</v>
      </c>
      <c r="G3992">
        <v>-2.07638366699218</v>
      </c>
      <c r="H3992">
        <v>2.8533084504714998</v>
      </c>
      <c r="I3992">
        <v>-0.75581775386003003</v>
      </c>
      <c r="J3992">
        <f t="shared" si="63"/>
        <v>5.5273675533195563</v>
      </c>
      <c r="K3992" t="str" cm="1">
        <f t="array" ref="K3992">INDEX($P$5:$P$12,MATCH(MIN(ABS(MOD(J3992 - $Q$5:$Q$12 + PI(), 2*PI()) - PI())),ABS(MOD(J3992 - $Q$5:$Q$12 + PI(), 2*PI()) - PI()),0))</f>
        <v>NW</v>
      </c>
      <c r="L3992">
        <v>5.5561435132151002</v>
      </c>
      <c r="M3992">
        <v>7.8747980329725404</v>
      </c>
      <c r="N3992">
        <v>1.4762772454155799</v>
      </c>
    </row>
    <row r="3993" spans="1:14" x14ac:dyDescent="0.3">
      <c r="A3993">
        <v>1686898</v>
      </c>
      <c r="B3993">
        <v>2023</v>
      </c>
      <c r="C3993">
        <v>6</v>
      </c>
      <c r="D3993">
        <v>16</v>
      </c>
      <c r="E3993">
        <v>1000</v>
      </c>
      <c r="F3993">
        <v>2.1784545898437502</v>
      </c>
      <c r="G3993">
        <v>-1.12991882324218</v>
      </c>
      <c r="H3993">
        <v>2.4540539821137402</v>
      </c>
      <c r="I3993">
        <v>-1.0923173636386401</v>
      </c>
      <c r="J3993">
        <f t="shared" si="63"/>
        <v>5.1908679435409457</v>
      </c>
      <c r="K3993" t="str" cm="1">
        <f t="array" ref="K3993">INDEX($P$5:$P$12,MATCH(MIN(ABS(MOD(J3993 - $Q$5:$Q$12 + PI(), 2*PI()) - PI())),ABS(MOD(J3993 - $Q$5:$Q$12 + PI(), 2*PI()) - PI()),0))</f>
        <v>NW</v>
      </c>
      <c r="L3993">
        <v>5.5625900201310996</v>
      </c>
      <c r="M3993">
        <v>7.87904930114746</v>
      </c>
      <c r="N3993">
        <v>1.45206716325547</v>
      </c>
    </row>
    <row r="3994" spans="1:14" x14ac:dyDescent="0.3">
      <c r="A3994">
        <v>1686902</v>
      </c>
      <c r="B3994">
        <v>2023</v>
      </c>
      <c r="C3994">
        <v>6</v>
      </c>
      <c r="D3994">
        <v>16</v>
      </c>
      <c r="E3994">
        <v>1100</v>
      </c>
      <c r="F3994">
        <v>2.4337475585937498</v>
      </c>
      <c r="G3994">
        <v>-1.0903857421875001</v>
      </c>
      <c r="H3994">
        <v>2.6668461233687299</v>
      </c>
      <c r="I3994">
        <v>-1.14958397505682</v>
      </c>
      <c r="J3994">
        <f t="shared" si="63"/>
        <v>5.1336013321227663</v>
      </c>
      <c r="K3994" t="str" cm="1">
        <f t="array" ref="K3994">INDEX($P$5:$P$12,MATCH(MIN(ABS(MOD(J3994 - $Q$5:$Q$12 + PI(), 2*PI()) - PI())),ABS(MOD(J3994 - $Q$5:$Q$12 + PI(), 2*PI()) - PI()),0))</f>
        <v>NW</v>
      </c>
      <c r="L3994">
        <v>5.5694133939320301</v>
      </c>
      <c r="M3994">
        <v>7.8735196855333101</v>
      </c>
      <c r="N3994">
        <v>1.4294311735365099</v>
      </c>
    </row>
    <row r="3995" spans="1:14" x14ac:dyDescent="0.3">
      <c r="A3995">
        <v>1686906</v>
      </c>
      <c r="B3995">
        <v>2023</v>
      </c>
      <c r="C3995">
        <v>6</v>
      </c>
      <c r="D3995">
        <v>16</v>
      </c>
      <c r="E3995">
        <v>1200</v>
      </c>
      <c r="F3995">
        <v>2.7246783447265601</v>
      </c>
      <c r="G3995">
        <v>-1.2181451416015601</v>
      </c>
      <c r="H3995">
        <v>2.98458534276193</v>
      </c>
      <c r="I3995">
        <v>-1.15037456628313</v>
      </c>
      <c r="J3995">
        <f t="shared" si="63"/>
        <v>5.1328107408964563</v>
      </c>
      <c r="K3995" t="str" cm="1">
        <f t="array" ref="K3995">INDEX($P$5:$P$12,MATCH(MIN(ABS(MOD(J3995 - $Q$5:$Q$12 + PI(), 2*PI()) - PI())),ABS(MOD(J3995 - $Q$5:$Q$12 + PI(), 2*PI()) - PI()),0))</f>
        <v>NW</v>
      </c>
      <c r="L3995">
        <v>5.5757301753122697</v>
      </c>
      <c r="M3995">
        <v>7.8612007564968502</v>
      </c>
      <c r="N3995">
        <v>1.4076602723863301</v>
      </c>
    </row>
    <row r="3996" spans="1:14" x14ac:dyDescent="0.3">
      <c r="A3996">
        <v>1686909</v>
      </c>
      <c r="B3996">
        <v>2023</v>
      </c>
      <c r="C3996">
        <v>6</v>
      </c>
      <c r="D3996">
        <v>16</v>
      </c>
      <c r="E3996">
        <v>1300</v>
      </c>
      <c r="F3996">
        <v>2.8673406982421801</v>
      </c>
      <c r="G3996">
        <v>-1.13040954589843</v>
      </c>
      <c r="H3996">
        <v>3.0821207668185702</v>
      </c>
      <c r="I3996">
        <v>-1.19526858332117</v>
      </c>
      <c r="J3996">
        <f t="shared" si="63"/>
        <v>5.0879167238584166</v>
      </c>
      <c r="K3996" t="str" cm="1">
        <f t="array" ref="K3996">INDEX($P$5:$P$12,MATCH(MIN(ABS(MOD(J3996 - $Q$5:$Q$12 + PI(), 2*PI()) - PI())),ABS(MOD(J3996 - $Q$5:$Q$12 + PI(), 2*PI()) - PI()),0))</f>
        <v>W</v>
      </c>
      <c r="L3996">
        <v>5.5814646121341402</v>
      </c>
      <c r="M3996">
        <v>7.8457600275675397</v>
      </c>
      <c r="N3996">
        <v>1.3862676620483301</v>
      </c>
    </row>
    <row r="3997" spans="1:14" x14ac:dyDescent="0.3">
      <c r="A3997">
        <v>1686913</v>
      </c>
      <c r="B3997">
        <v>2023</v>
      </c>
      <c r="C3997">
        <v>6</v>
      </c>
      <c r="D3997">
        <v>16</v>
      </c>
      <c r="E3997">
        <v>1400</v>
      </c>
      <c r="F3997">
        <v>2.8167864990234301</v>
      </c>
      <c r="G3997">
        <v>-0.32075439453124999</v>
      </c>
      <c r="H3997">
        <v>2.8349902226801098</v>
      </c>
      <c r="I3997">
        <v>-1.45741226961503</v>
      </c>
      <c r="J3997">
        <f t="shared" si="63"/>
        <v>4.8257730375645558</v>
      </c>
      <c r="K3997" t="str" cm="1">
        <f t="array" ref="K3997">INDEX($P$5:$P$12,MATCH(MIN(ABS(MOD(J3997 - $Q$5:$Q$12 + PI(), 2*PI()) - PI())),ABS(MOD(J3997 - $Q$5:$Q$12 + PI(), 2*PI()) - PI()),0))</f>
        <v>W</v>
      </c>
      <c r="L3997">
        <v>5.5854387586568297</v>
      </c>
      <c r="M3997">
        <v>7.8271888097127196</v>
      </c>
      <c r="N3997">
        <v>1.36507489946153</v>
      </c>
    </row>
    <row r="3998" spans="1:14" x14ac:dyDescent="0.3">
      <c r="A3998">
        <v>1686916</v>
      </c>
      <c r="B3998">
        <v>2023</v>
      </c>
      <c r="C3998">
        <v>6</v>
      </c>
      <c r="D3998">
        <v>16</v>
      </c>
      <c r="E3998">
        <v>1500</v>
      </c>
      <c r="F3998">
        <v>2.7653387451171798</v>
      </c>
      <c r="G3998">
        <v>0.52793518066406198</v>
      </c>
      <c r="H3998">
        <v>2.81528221147172</v>
      </c>
      <c r="I3998">
        <v>-1.75943794164987</v>
      </c>
      <c r="J3998">
        <f t="shared" si="63"/>
        <v>4.523747365529716</v>
      </c>
      <c r="K3998" t="str" cm="1">
        <f t="array" ref="K3998">INDEX($P$5:$P$12,MATCH(MIN(ABS(MOD(J3998 - $Q$5:$Q$12 + PI(), 2*PI()) - PI())),ABS(MOD(J3998 - $Q$5:$Q$12 + PI(), 2*PI()) - PI()),0))</f>
        <v>W</v>
      </c>
      <c r="L3998">
        <v>5.5887242709029898</v>
      </c>
      <c r="M3998">
        <v>7.8072594536675304</v>
      </c>
      <c r="N3998">
        <v>1.3439847098456399</v>
      </c>
    </row>
    <row r="3999" spans="1:14" x14ac:dyDescent="0.3">
      <c r="A3999">
        <v>1686920</v>
      </c>
      <c r="B3999">
        <v>2023</v>
      </c>
      <c r="C3999">
        <v>6</v>
      </c>
      <c r="D3999">
        <v>16</v>
      </c>
      <c r="E3999">
        <v>1600</v>
      </c>
      <c r="F3999">
        <v>3.0839965820312498</v>
      </c>
      <c r="G3999">
        <v>0.80448547363281198</v>
      </c>
      <c r="H3999">
        <v>3.1871981104516598</v>
      </c>
      <c r="I3999">
        <v>-1.82596797809216</v>
      </c>
      <c r="J3999">
        <f t="shared" si="63"/>
        <v>4.4572173290874257</v>
      </c>
      <c r="K3999" t="str" cm="1">
        <f t="array" ref="K3999">INDEX($P$5:$P$12,MATCH(MIN(ABS(MOD(J3999 - $Q$5:$Q$12 + PI(), 2*PI()) - PI())),ABS(MOD(J3999 - $Q$5:$Q$12 + PI(), 2*PI()) - PI()),0))</f>
        <v>W</v>
      </c>
      <c r="L3999">
        <v>5.5894709029099303</v>
      </c>
      <c r="M3999">
        <v>7.7812353769938101</v>
      </c>
      <c r="N3999">
        <v>1.3236367967393601</v>
      </c>
    </row>
    <row r="4000" spans="1:14" x14ac:dyDescent="0.3">
      <c r="A4000">
        <v>1686924</v>
      </c>
      <c r="B4000">
        <v>2023</v>
      </c>
      <c r="C4000">
        <v>6</v>
      </c>
      <c r="D4000">
        <v>16</v>
      </c>
      <c r="E4000">
        <v>1700</v>
      </c>
      <c r="F4000">
        <v>3.5474212646484302</v>
      </c>
      <c r="G4000">
        <v>0.62177246093750005</v>
      </c>
      <c r="H4000">
        <v>3.6014994963292901</v>
      </c>
      <c r="I4000">
        <v>-1.7443083165409401</v>
      </c>
      <c r="J4000">
        <f t="shared" si="63"/>
        <v>4.5388769906386459</v>
      </c>
      <c r="K4000" t="str" cm="1">
        <f t="array" ref="K4000">INDEX($P$5:$P$12,MATCH(MIN(ABS(MOD(J4000 - $Q$5:$Q$12 + PI(), 2*PI()) - PI())),ABS(MOD(J4000 - $Q$5:$Q$12 + PI(), 2*PI()) - PI()),0))</f>
        <v>W</v>
      </c>
      <c r="L4000">
        <v>5.5892774982334297</v>
      </c>
      <c r="M4000">
        <v>7.7506914138793901</v>
      </c>
      <c r="N4000">
        <v>1.30396959516737</v>
      </c>
    </row>
    <row r="4001" spans="1:14" x14ac:dyDescent="0.3">
      <c r="A4001">
        <v>1686927</v>
      </c>
      <c r="B4001">
        <v>2023</v>
      </c>
      <c r="C4001">
        <v>6</v>
      </c>
      <c r="D4001">
        <v>16</v>
      </c>
      <c r="E4001">
        <v>1800</v>
      </c>
      <c r="F4001">
        <v>3.8379669189453098</v>
      </c>
      <c r="G4001">
        <v>0.37079528808593698</v>
      </c>
      <c r="H4001">
        <v>3.8558370319018</v>
      </c>
      <c r="I4001">
        <v>-1.6671098311096</v>
      </c>
      <c r="J4001">
        <f t="shared" si="63"/>
        <v>4.6160754760699865</v>
      </c>
      <c r="K4001" t="str" cm="1">
        <f t="array" ref="K4001">INDEX($P$5:$P$12,MATCH(MIN(ABS(MOD(J4001 - $Q$5:$Q$12 + PI(), 2*PI()) - PI())),ABS(MOD(J4001 - $Q$5:$Q$12 + PI(), 2*PI()) - PI()),0))</f>
        <v>W</v>
      </c>
      <c r="L4001">
        <v>5.5887926845523204</v>
      </c>
      <c r="M4001">
        <v>7.7198067771063901</v>
      </c>
      <c r="N4001">
        <v>1.28462282816569</v>
      </c>
    </row>
    <row r="4002" spans="1:14" x14ac:dyDescent="0.3">
      <c r="A4002">
        <v>1686931</v>
      </c>
      <c r="B4002">
        <v>2023</v>
      </c>
      <c r="C4002">
        <v>6</v>
      </c>
      <c r="D4002">
        <v>16</v>
      </c>
      <c r="E4002">
        <v>1900</v>
      </c>
      <c r="F4002">
        <v>3.7588885498046798</v>
      </c>
      <c r="G4002">
        <v>0.45692321777343697</v>
      </c>
      <c r="H4002">
        <v>3.78655806198626</v>
      </c>
      <c r="I4002">
        <v>-1.6917609156864499</v>
      </c>
      <c r="J4002">
        <f t="shared" si="63"/>
        <v>4.5914243914931365</v>
      </c>
      <c r="K4002" t="str" cm="1">
        <f t="array" ref="K4002">INDEX($P$5:$P$12,MATCH(MIN(ABS(MOD(J4002 - $Q$5:$Q$12 + PI(), 2*PI()) - PI())),ABS(MOD(J4002 - $Q$5:$Q$12 + PI(), 2*PI()) - PI()),0))</f>
        <v>W</v>
      </c>
      <c r="L4002">
        <v>5.5892817592911701</v>
      </c>
      <c r="M4002">
        <v>7.6948205100165401</v>
      </c>
      <c r="N4002">
        <v>1.2647884156968801</v>
      </c>
    </row>
    <row r="4003" spans="1:14" x14ac:dyDescent="0.3">
      <c r="A4003">
        <v>1686934</v>
      </c>
      <c r="B4003">
        <v>2023</v>
      </c>
      <c r="C4003">
        <v>6</v>
      </c>
      <c r="D4003">
        <v>16</v>
      </c>
      <c r="E4003">
        <v>2000</v>
      </c>
      <c r="F4003">
        <v>3.4283624267578099</v>
      </c>
      <c r="G4003">
        <v>0.59366577148437505</v>
      </c>
      <c r="H4003">
        <v>3.47938327544363</v>
      </c>
      <c r="I4003">
        <v>-1.74225909580043</v>
      </c>
      <c r="J4003">
        <f t="shared" si="63"/>
        <v>4.5409262113791566</v>
      </c>
      <c r="K4003" t="str" cm="1">
        <f t="array" ref="K4003">INDEX($P$5:$P$12,MATCH(MIN(ABS(MOD(J4003 - $Q$5:$Q$12 + PI(), 2*PI()) - PI())),ABS(MOD(J4003 - $Q$5:$Q$12 + PI(), 2*PI()) - PI()),0))</f>
        <v>W</v>
      </c>
      <c r="L4003">
        <v>5.59082875997772</v>
      </c>
      <c r="M4003">
        <v>7.6760062111748502</v>
      </c>
      <c r="N4003">
        <v>1.2448016272650799</v>
      </c>
    </row>
    <row r="4004" spans="1:14" x14ac:dyDescent="0.3">
      <c r="A4004">
        <v>1686938</v>
      </c>
      <c r="B4004">
        <v>2023</v>
      </c>
      <c r="C4004">
        <v>6</v>
      </c>
      <c r="D4004">
        <v>16</v>
      </c>
      <c r="E4004">
        <v>2100</v>
      </c>
      <c r="F4004">
        <v>3.1131994628906199</v>
      </c>
      <c r="G4004">
        <v>1.0130218505859301</v>
      </c>
      <c r="H4004">
        <v>3.2738699066253401</v>
      </c>
      <c r="I4004">
        <v>-1.88538611973154</v>
      </c>
      <c r="J4004">
        <f t="shared" si="63"/>
        <v>4.3977991874480464</v>
      </c>
      <c r="K4004" t="str" cm="1">
        <f t="array" ref="K4004">INDEX($P$5:$P$12,MATCH(MIN(ABS(MOD(J4004 - $Q$5:$Q$12 + PI(), 2*PI()) - PI())),ABS(MOD(J4004 - $Q$5:$Q$12 + PI(), 2*PI()) - PI()),0))</f>
        <v>W</v>
      </c>
      <c r="L4004">
        <v>5.5933835008207602</v>
      </c>
      <c r="M4004">
        <v>7.6612471474541497</v>
      </c>
      <c r="N4004">
        <v>1.2247383329603401</v>
      </c>
    </row>
    <row r="4005" spans="1:14" x14ac:dyDescent="0.3">
      <c r="A4005">
        <v>1686942</v>
      </c>
      <c r="B4005">
        <v>2023</v>
      </c>
      <c r="C4005">
        <v>6</v>
      </c>
      <c r="D4005">
        <v>16</v>
      </c>
      <c r="E4005">
        <v>2200</v>
      </c>
      <c r="F4005">
        <v>2.9540423583984299</v>
      </c>
      <c r="G4005">
        <v>1.09606262207031</v>
      </c>
      <c r="H4005">
        <v>3.1508283873787599</v>
      </c>
      <c r="I4005">
        <v>-1.92608914085279</v>
      </c>
      <c r="J4005">
        <f t="shared" si="63"/>
        <v>4.3570961663267962</v>
      </c>
      <c r="K4005" t="str" cm="1">
        <f t="array" ref="K4005">INDEX($P$5:$P$12,MATCH(MIN(ABS(MOD(J4005 - $Q$5:$Q$12 + PI(), 2*PI()) - PI())),ABS(MOD(J4005 - $Q$5:$Q$12 + PI(), 2*PI()) - PI()),0))</f>
        <v>W</v>
      </c>
      <c r="L4005">
        <v>5.5942622256177703</v>
      </c>
      <c r="M4005">
        <v>7.6567965613471101</v>
      </c>
      <c r="N4005">
        <v>1.2040538787841699</v>
      </c>
    </row>
    <row r="4006" spans="1:14" x14ac:dyDescent="0.3">
      <c r="A4006">
        <v>1686945</v>
      </c>
      <c r="B4006">
        <v>2023</v>
      </c>
      <c r="C4006">
        <v>6</v>
      </c>
      <c r="D4006">
        <v>16</v>
      </c>
      <c r="E4006">
        <v>2300</v>
      </c>
      <c r="F4006">
        <v>2.9903497314453098</v>
      </c>
      <c r="G4006">
        <v>1.0812750244140601</v>
      </c>
      <c r="H4006">
        <v>3.1798344602788098</v>
      </c>
      <c r="I4006">
        <v>-1.91775713452945</v>
      </c>
      <c r="J4006">
        <f t="shared" si="63"/>
        <v>4.3654281726501365</v>
      </c>
      <c r="K4006" t="str" cm="1">
        <f t="array" ref="K4006">INDEX($P$5:$P$12,MATCH(MIN(ABS(MOD(J4006 - $Q$5:$Q$12 + PI(), 2*PI()) - PI())),ABS(MOD(J4006 - $Q$5:$Q$12 + PI(), 2*PI()) - PI()),0))</f>
        <v>W</v>
      </c>
      <c r="L4006">
        <v>5.5957427064584202</v>
      </c>
      <c r="M4006">
        <v>7.6389115651448503</v>
      </c>
      <c r="N4006">
        <v>1.1856631173027801</v>
      </c>
    </row>
    <row r="4007" spans="1:14" x14ac:dyDescent="0.3">
      <c r="A4007">
        <v>1686949</v>
      </c>
      <c r="B4007">
        <v>2023</v>
      </c>
      <c r="C4007">
        <v>6</v>
      </c>
      <c r="D4007">
        <v>16</v>
      </c>
      <c r="E4007">
        <v>0</v>
      </c>
      <c r="F4007">
        <v>0.90346130371093702</v>
      </c>
      <c r="G4007">
        <v>-4.9334552001953096</v>
      </c>
      <c r="H4007">
        <v>5.0154982344366497</v>
      </c>
      <c r="I4007">
        <v>-0.18112258568284501</v>
      </c>
      <c r="J4007">
        <f t="shared" si="63"/>
        <v>6.1020627214967416</v>
      </c>
      <c r="K4007" t="str" cm="1">
        <f t="array" ref="K4007">INDEX($P$5:$P$12,MATCH(MIN(ABS(MOD(J4007 - $Q$5:$Q$12 + PI(), 2*PI()) - PI())),ABS(MOD(J4007 - $Q$5:$Q$12 + PI(), 2*PI()) - PI()),0))</f>
        <v>N</v>
      </c>
      <c r="L4007">
        <v>5.4980346402194398</v>
      </c>
      <c r="M4007">
        <v>7.6229161156548297</v>
      </c>
      <c r="N4007">
        <v>1.66556729210747</v>
      </c>
    </row>
    <row r="4008" spans="1:14" x14ac:dyDescent="0.3">
      <c r="A4008">
        <v>1686952</v>
      </c>
      <c r="B4008">
        <v>2023</v>
      </c>
      <c r="C4008">
        <v>6</v>
      </c>
      <c r="D4008">
        <v>16</v>
      </c>
      <c r="E4008">
        <v>100</v>
      </c>
      <c r="F4008">
        <v>0.62343505859375004</v>
      </c>
      <c r="G4008">
        <v>-4.8064898681640598</v>
      </c>
      <c r="H4008">
        <v>4.8467531528898302</v>
      </c>
      <c r="I4008">
        <v>-0.12898679663527399</v>
      </c>
      <c r="J4008">
        <f t="shared" si="63"/>
        <v>6.1541985105443127</v>
      </c>
      <c r="K4008" t="str" cm="1">
        <f t="array" ref="K4008">INDEX($P$5:$P$12,MATCH(MIN(ABS(MOD(J4008 - $Q$5:$Q$12 + PI(), 2*PI()) - PI())),ABS(MOD(J4008 - $Q$5:$Q$12 + PI(), 2*PI()) - PI()),0))</f>
        <v>N</v>
      </c>
      <c r="L4008">
        <v>5.5074441209829104</v>
      </c>
      <c r="M4008">
        <v>7.6428864796956297</v>
      </c>
      <c r="N4008">
        <v>1.6352211634317999</v>
      </c>
    </row>
    <row r="4009" spans="1:14" x14ac:dyDescent="0.3">
      <c r="A4009">
        <v>1686956</v>
      </c>
      <c r="B4009">
        <v>2023</v>
      </c>
      <c r="C4009">
        <v>6</v>
      </c>
      <c r="D4009">
        <v>16</v>
      </c>
      <c r="E4009">
        <v>200</v>
      </c>
      <c r="F4009">
        <v>0.47315429687499999</v>
      </c>
      <c r="G4009">
        <v>-4.3019909667968701</v>
      </c>
      <c r="H4009">
        <v>4.3279326782025098</v>
      </c>
      <c r="I4009">
        <v>-0.109544664828882</v>
      </c>
      <c r="J4009">
        <f t="shared" si="63"/>
        <v>6.173640642350704</v>
      </c>
      <c r="K4009" t="str" cm="1">
        <f t="array" ref="K4009">INDEX($P$5:$P$12,MATCH(MIN(ABS(MOD(J4009 - $Q$5:$Q$12 + PI(), 2*PI()) - PI())),ABS(MOD(J4009 - $Q$5:$Q$12 + PI(), 2*PI()) - PI()),0))</f>
        <v>N</v>
      </c>
      <c r="L4009">
        <v>5.51598896211246</v>
      </c>
      <c r="M4009">
        <v>7.6649405161539699</v>
      </c>
      <c r="N4009">
        <v>1.60561190711127</v>
      </c>
    </row>
    <row r="4010" spans="1:14" x14ac:dyDescent="0.3">
      <c r="A4010">
        <v>1686960</v>
      </c>
      <c r="B4010">
        <v>2023</v>
      </c>
      <c r="C4010">
        <v>6</v>
      </c>
      <c r="D4010">
        <v>17</v>
      </c>
      <c r="E4010">
        <v>300</v>
      </c>
      <c r="F4010">
        <v>3.52974670410156</v>
      </c>
      <c r="G4010">
        <v>0.59606384277343705</v>
      </c>
      <c r="H4010">
        <v>3.5797212041969999</v>
      </c>
      <c r="I4010">
        <v>-1.7380867841285099</v>
      </c>
      <c r="J4010">
        <f t="shared" si="63"/>
        <v>4.5450985230510765</v>
      </c>
      <c r="K4010" t="str" cm="1">
        <f t="array" ref="K4010">INDEX($P$5:$P$12,MATCH(MIN(ABS(MOD(J4010 - $Q$5:$Q$12 + PI(), 2*PI()) - PI())),ABS(MOD(J4010 - $Q$5:$Q$12 + PI(), 2*PI()) - PI()),0))</f>
        <v>W</v>
      </c>
      <c r="L4010">
        <v>5.5886755054643604</v>
      </c>
      <c r="M4010">
        <v>7.5496573978000203</v>
      </c>
      <c r="N4010">
        <v>1.1216133965386199</v>
      </c>
    </row>
    <row r="4011" spans="1:14" x14ac:dyDescent="0.3">
      <c r="A4011">
        <v>1686963</v>
      </c>
      <c r="B4011">
        <v>2023</v>
      </c>
      <c r="C4011">
        <v>6</v>
      </c>
      <c r="D4011">
        <v>17</v>
      </c>
      <c r="E4011">
        <v>400</v>
      </c>
      <c r="F4011">
        <v>3.6155895996093701</v>
      </c>
      <c r="G4011">
        <v>0.73393920898437504</v>
      </c>
      <c r="H4011">
        <v>3.68932987347134</v>
      </c>
      <c r="I4011">
        <v>-1.7710680625180599</v>
      </c>
      <c r="J4011">
        <f t="shared" si="63"/>
        <v>4.5121172446615265</v>
      </c>
      <c r="K4011" t="str" cm="1">
        <f t="array" ref="K4011">INDEX($P$5:$P$12,MATCH(MIN(ABS(MOD(J4011 - $Q$5:$Q$12 + PI(), 2*PI()) - PI())),ABS(MOD(J4011 - $Q$5:$Q$12 + PI(), 2*PI()) - PI()),0))</f>
        <v>W</v>
      </c>
      <c r="L4011">
        <v>5.5832151966906904</v>
      </c>
      <c r="M4011">
        <v>7.5250740051269496</v>
      </c>
      <c r="N4011">
        <v>1.1079712973700599</v>
      </c>
    </row>
    <row r="4012" spans="1:14" x14ac:dyDescent="0.3">
      <c r="A4012">
        <v>1686967</v>
      </c>
      <c r="B4012">
        <v>2023</v>
      </c>
      <c r="C4012">
        <v>6</v>
      </c>
      <c r="D4012">
        <v>17</v>
      </c>
      <c r="E4012">
        <v>500</v>
      </c>
      <c r="F4012">
        <v>3.7743939208984298</v>
      </c>
      <c r="G4012">
        <v>0.87974914550781202</v>
      </c>
      <c r="H4012">
        <v>3.8755655108818301</v>
      </c>
      <c r="I4012">
        <v>-1.7997913636323</v>
      </c>
      <c r="J4012">
        <f t="shared" si="63"/>
        <v>4.483393943547286</v>
      </c>
      <c r="K4012" t="str" cm="1">
        <f t="array" ref="K4012">INDEX($P$5:$P$12,MATCH(MIN(ABS(MOD(J4012 - $Q$5:$Q$12 + PI(), 2*PI()) - PI())),ABS(MOD(J4012 - $Q$5:$Q$12 + PI(), 2*PI()) - PI()),0))</f>
        <v>W</v>
      </c>
      <c r="L4012">
        <v>5.5756025803053797</v>
      </c>
      <c r="M4012">
        <v>7.49822171529134</v>
      </c>
      <c r="N4012">
        <v>1.0955584843953401</v>
      </c>
    </row>
    <row r="4013" spans="1:14" x14ac:dyDescent="0.3">
      <c r="A4013">
        <v>1686970</v>
      </c>
      <c r="B4013">
        <v>2023</v>
      </c>
      <c r="C4013">
        <v>6</v>
      </c>
      <c r="D4013">
        <v>17</v>
      </c>
      <c r="E4013">
        <v>600</v>
      </c>
      <c r="F4013">
        <v>3.98993835449218</v>
      </c>
      <c r="G4013">
        <v>0.79552734375</v>
      </c>
      <c r="H4013">
        <v>4.0684729109706197</v>
      </c>
      <c r="I4013">
        <v>-1.7675989001725001</v>
      </c>
      <c r="J4013">
        <f t="shared" si="63"/>
        <v>4.5155864070070866</v>
      </c>
      <c r="K4013" t="str" cm="1">
        <f t="array" ref="K4013">INDEX($P$5:$P$12,MATCH(MIN(ABS(MOD(J4013 - $Q$5:$Q$12 + PI(), 2*PI()) - PI())),ABS(MOD(J4013 - $Q$5:$Q$12 + PI(), 2*PI()) - PI()),0))</f>
        <v>W</v>
      </c>
      <c r="L4013">
        <v>5.5655554795955897</v>
      </c>
      <c r="M4013">
        <v>7.4679672453138499</v>
      </c>
      <c r="N4013">
        <v>1.08444330427381</v>
      </c>
    </row>
    <row r="4014" spans="1:14" x14ac:dyDescent="0.3">
      <c r="A4014">
        <v>1686974</v>
      </c>
      <c r="B4014">
        <v>2023</v>
      </c>
      <c r="C4014">
        <v>6</v>
      </c>
      <c r="D4014">
        <v>17</v>
      </c>
      <c r="E4014">
        <v>700</v>
      </c>
      <c r="F4014">
        <v>4.1999707031250004</v>
      </c>
      <c r="G4014">
        <v>0.28192504882812502</v>
      </c>
      <c r="H4014">
        <v>4.2094222454233599</v>
      </c>
      <c r="I4014">
        <v>-1.6378212596717301</v>
      </c>
      <c r="J4014">
        <f t="shared" si="63"/>
        <v>4.6453640475078561</v>
      </c>
      <c r="K4014" t="str" cm="1">
        <f t="array" ref="K4014">INDEX($P$5:$P$12,MATCH(MIN(ABS(MOD(J4014 - $Q$5:$Q$12 + PI(), 2*PI()) - PI())),ABS(MOD(J4014 - $Q$5:$Q$12 + PI(), 2*PI()) - PI()),0))</f>
        <v>W</v>
      </c>
      <c r="L4014">
        <v>5.5555741885553998</v>
      </c>
      <c r="M4014">
        <v>7.4357149336073096</v>
      </c>
      <c r="N4014">
        <v>1.07462851206461</v>
      </c>
    </row>
    <row r="4015" spans="1:14" x14ac:dyDescent="0.3">
      <c r="A4015">
        <v>1686978</v>
      </c>
      <c r="B4015">
        <v>2023</v>
      </c>
      <c r="C4015">
        <v>6</v>
      </c>
      <c r="D4015">
        <v>17</v>
      </c>
      <c r="E4015">
        <v>800</v>
      </c>
      <c r="F4015">
        <v>4.2921777343749996</v>
      </c>
      <c r="G4015">
        <v>-0.59161865234375</v>
      </c>
      <c r="H4015">
        <v>4.3327592055485296</v>
      </c>
      <c r="I4015">
        <v>-1.4338229469811801</v>
      </c>
      <c r="J4015">
        <f t="shared" si="63"/>
        <v>4.8493623601984064</v>
      </c>
      <c r="K4015" t="str" cm="1">
        <f t="array" ref="K4015">INDEX($P$5:$P$12,MATCH(MIN(ABS(MOD(J4015 - $Q$5:$Q$12 + PI(), 2*PI()) - PI())),ABS(MOD(J4015 - $Q$5:$Q$12 + PI(), 2*PI()) - PI()),0))</f>
        <v>W</v>
      </c>
      <c r="L4015">
        <v>5.5464862992889001</v>
      </c>
      <c r="M4015">
        <v>7.3958168029785103</v>
      </c>
      <c r="N4015">
        <v>1.0667967796325599</v>
      </c>
    </row>
    <row r="4016" spans="1:14" x14ac:dyDescent="0.3">
      <c r="A4016">
        <v>1686981</v>
      </c>
      <c r="B4016">
        <v>2023</v>
      </c>
      <c r="C4016">
        <v>6</v>
      </c>
      <c r="D4016">
        <v>17</v>
      </c>
      <c r="E4016">
        <v>900</v>
      </c>
      <c r="F4016">
        <v>4.2202886962890602</v>
      </c>
      <c r="G4016">
        <v>-1.49100830078125</v>
      </c>
      <c r="H4016">
        <v>4.4759292256495504</v>
      </c>
      <c r="I4016">
        <v>-1.2311888203696799</v>
      </c>
      <c r="J4016">
        <f t="shared" si="63"/>
        <v>5.0519964868099061</v>
      </c>
      <c r="K4016" t="str" cm="1">
        <f t="array" ref="K4016">INDEX($P$5:$P$12,MATCH(MIN(ABS(MOD(J4016 - $Q$5:$Q$12 + PI(), 2*PI()) - PI())),ABS(MOD(J4016 - $Q$5:$Q$12 + PI(), 2*PI()) - PI()),0))</f>
        <v>W</v>
      </c>
      <c r="L4016">
        <v>5.5390635366986301</v>
      </c>
      <c r="M4016">
        <v>7.3576830757988798</v>
      </c>
      <c r="N4016">
        <v>1.0600900650024401</v>
      </c>
    </row>
    <row r="4017" spans="1:14" x14ac:dyDescent="0.3">
      <c r="A4017">
        <v>1686985</v>
      </c>
      <c r="B4017">
        <v>2023</v>
      </c>
      <c r="C4017">
        <v>6</v>
      </c>
      <c r="D4017">
        <v>17</v>
      </c>
      <c r="E4017">
        <v>1000</v>
      </c>
      <c r="F4017">
        <v>3.6138446044921801</v>
      </c>
      <c r="G4017">
        <v>-1.83538208007812</v>
      </c>
      <c r="H4017">
        <v>4.0532086308613797</v>
      </c>
      <c r="I4017">
        <v>-1.1008684177166499</v>
      </c>
      <c r="J4017">
        <f t="shared" si="63"/>
        <v>5.1823168894629363</v>
      </c>
      <c r="K4017" t="str" cm="1">
        <f t="array" ref="K4017">INDEX($P$5:$P$12,MATCH(MIN(ABS(MOD(J4017 - $Q$5:$Q$12 + PI(), 2*PI()) - PI())),ABS(MOD(J4017 - $Q$5:$Q$12 + PI(), 2*PI()) - PI()),0))</f>
        <v>NW</v>
      </c>
      <c r="L4017">
        <v>5.5357683187098399</v>
      </c>
      <c r="M4017">
        <v>7.3589769999186201</v>
      </c>
      <c r="N4017">
        <v>1.0503173934088801</v>
      </c>
    </row>
    <row r="4018" spans="1:14" x14ac:dyDescent="0.3">
      <c r="A4018">
        <v>1686988</v>
      </c>
      <c r="B4018">
        <v>2023</v>
      </c>
      <c r="C4018">
        <v>6</v>
      </c>
      <c r="D4018">
        <v>17</v>
      </c>
      <c r="E4018">
        <v>1100</v>
      </c>
      <c r="F4018">
        <v>3.3911108398437499</v>
      </c>
      <c r="G4018">
        <v>-1.78745361328125</v>
      </c>
      <c r="H4018">
        <v>3.8333566423877099</v>
      </c>
      <c r="I4018">
        <v>-1.0857047065663199</v>
      </c>
      <c r="J4018">
        <f t="shared" si="63"/>
        <v>5.1974806006132663</v>
      </c>
      <c r="K4018" t="str" cm="1">
        <f t="array" ref="K4018">INDEX($P$5:$P$12,MATCH(MIN(ABS(MOD(J4018 - $Q$5:$Q$12 + PI(), 2*PI()) - PI())),ABS(MOD(J4018 - $Q$5:$Q$12 + PI(), 2*PI()) - PI()),0))</f>
        <v>NW</v>
      </c>
      <c r="L4018">
        <v>5.5312260311546</v>
      </c>
      <c r="M4018">
        <v>7.3558772404988604</v>
      </c>
      <c r="N4018">
        <v>1.0425697432623899</v>
      </c>
    </row>
    <row r="4019" spans="1:14" x14ac:dyDescent="0.3">
      <c r="A4019">
        <v>1686992</v>
      </c>
      <c r="B4019">
        <v>2023</v>
      </c>
      <c r="C4019">
        <v>6</v>
      </c>
      <c r="D4019">
        <v>17</v>
      </c>
      <c r="E4019">
        <v>1200</v>
      </c>
      <c r="F4019">
        <v>3.0552453613281201</v>
      </c>
      <c r="G4019">
        <v>-1.55199829101562</v>
      </c>
      <c r="H4019">
        <v>3.42683861791483</v>
      </c>
      <c r="I4019">
        <v>-1.1007864818640001</v>
      </c>
      <c r="J4019">
        <f t="shared" si="63"/>
        <v>5.1823988253155857</v>
      </c>
      <c r="K4019" t="str" cm="1">
        <f t="array" ref="K4019">INDEX($P$5:$P$12,MATCH(MIN(ABS(MOD(J4019 - $Q$5:$Q$12 + PI(), 2*PI()) - PI())),ABS(MOD(J4019 - $Q$5:$Q$12 + PI(), 2*PI()) - PI()),0))</f>
        <v>NW</v>
      </c>
      <c r="L4019">
        <v>5.5256615631916297</v>
      </c>
      <c r="M4019">
        <v>7.3598708046807104</v>
      </c>
      <c r="N4019">
        <v>1.03528536690606</v>
      </c>
    </row>
    <row r="4020" spans="1:14" x14ac:dyDescent="0.3">
      <c r="A4020">
        <v>1686996</v>
      </c>
      <c r="B4020">
        <v>2023</v>
      </c>
      <c r="C4020">
        <v>6</v>
      </c>
      <c r="D4020">
        <v>17</v>
      </c>
      <c r="E4020">
        <v>1300</v>
      </c>
      <c r="F4020">
        <v>2.8808990478515599</v>
      </c>
      <c r="G4020">
        <v>-1.22203002929687</v>
      </c>
      <c r="H4020">
        <v>3.1293668235627701</v>
      </c>
      <c r="I4020">
        <v>-1.16961741010816</v>
      </c>
      <c r="J4020">
        <f t="shared" si="63"/>
        <v>5.1135678970714267</v>
      </c>
      <c r="K4020" t="str" cm="1">
        <f t="array" ref="K4020">INDEX($P$5:$P$12,MATCH(MIN(ABS(MOD(J4020 - $Q$5:$Q$12 + PI(), 2*PI()) - PI())),ABS(MOD(J4020 - $Q$5:$Q$12 + PI(), 2*PI()) - PI()),0))</f>
        <v>NW</v>
      </c>
      <c r="L4020">
        <v>5.5185143490021504</v>
      </c>
      <c r="M4020">
        <v>7.3665061526828302</v>
      </c>
      <c r="N4020">
        <v>1.02908521228366</v>
      </c>
    </row>
    <row r="4021" spans="1:14" x14ac:dyDescent="0.3">
      <c r="A4021">
        <v>1686999</v>
      </c>
      <c r="B4021">
        <v>2023</v>
      </c>
      <c r="C4021">
        <v>6</v>
      </c>
      <c r="D4021">
        <v>17</v>
      </c>
      <c r="E4021">
        <v>1400</v>
      </c>
      <c r="F4021">
        <v>2.7987530517578101</v>
      </c>
      <c r="G4021">
        <v>-0.97257324218749996</v>
      </c>
      <c r="H4021">
        <v>2.96292378507155</v>
      </c>
      <c r="I4021">
        <v>-1.2363483223625999</v>
      </c>
      <c r="J4021">
        <f t="shared" si="63"/>
        <v>5.0468369848169861</v>
      </c>
      <c r="K4021" t="str" cm="1">
        <f t="array" ref="K4021">INDEX($P$5:$P$12,MATCH(MIN(ABS(MOD(J4021 - $Q$5:$Q$12 + PI(), 2*PI()) - PI())),ABS(MOD(J4021 - $Q$5:$Q$12 + PI(), 2*PI()) - PI()),0))</f>
        <v>W</v>
      </c>
      <c r="L4021">
        <v>5.5093900040193899</v>
      </c>
      <c r="M4021">
        <v>7.3715067969428096</v>
      </c>
      <c r="N4021">
        <v>1.0242821375528901</v>
      </c>
    </row>
    <row r="4022" spans="1:14" x14ac:dyDescent="0.3">
      <c r="A4022">
        <v>1687003</v>
      </c>
      <c r="B4022">
        <v>2023</v>
      </c>
      <c r="C4022">
        <v>6</v>
      </c>
      <c r="D4022">
        <v>17</v>
      </c>
      <c r="E4022">
        <v>1500</v>
      </c>
      <c r="F4022">
        <v>3.0793200683593702</v>
      </c>
      <c r="G4022">
        <v>-0.91357360839843704</v>
      </c>
      <c r="H4022">
        <v>3.21198207052326</v>
      </c>
      <c r="I4022">
        <v>-1.28238790244056</v>
      </c>
      <c r="J4022">
        <f t="shared" si="63"/>
        <v>5.0007974047390267</v>
      </c>
      <c r="K4022" t="str" cm="1">
        <f t="array" ref="K4022">INDEX($P$5:$P$12,MATCH(MIN(ABS(MOD(J4022 - $Q$5:$Q$12 + PI(), 2*PI()) - PI())),ABS(MOD(J4022 - $Q$5:$Q$12 + PI(), 2*PI()) - PI()),0))</f>
        <v>W</v>
      </c>
      <c r="L4022">
        <v>5.4975570466639496</v>
      </c>
      <c r="M4022">
        <v>7.3707736333211198</v>
      </c>
      <c r="N4022">
        <v>1.0212149620056099</v>
      </c>
    </row>
    <row r="4023" spans="1:14" x14ac:dyDescent="0.3">
      <c r="A4023">
        <v>1687006</v>
      </c>
      <c r="B4023">
        <v>2023</v>
      </c>
      <c r="C4023">
        <v>6</v>
      </c>
      <c r="D4023">
        <v>17</v>
      </c>
      <c r="E4023">
        <v>1600</v>
      </c>
      <c r="F4023">
        <v>3.4209954833984302</v>
      </c>
      <c r="G4023">
        <v>-0.94313476562499998</v>
      </c>
      <c r="H4023">
        <v>3.5486213215223499</v>
      </c>
      <c r="I4023">
        <v>-1.3017886001290699</v>
      </c>
      <c r="J4023">
        <f t="shared" si="63"/>
        <v>4.9813967070505161</v>
      </c>
      <c r="K4023" t="str" cm="1">
        <f t="array" ref="K4023">INDEX($P$5:$P$12,MATCH(MIN(ABS(MOD(J4023 - $Q$5:$Q$12 + PI(), 2*PI()) - PI())),ABS(MOD(J4023 - $Q$5:$Q$12 + PI(), 2*PI()) - PI()),0))</f>
        <v>W</v>
      </c>
      <c r="L4023">
        <v>5.4826641763973702</v>
      </c>
      <c r="M4023">
        <v>7.3634540769788899</v>
      </c>
      <c r="N4023">
        <v>1.02009031507704</v>
      </c>
    </row>
    <row r="4024" spans="1:14" x14ac:dyDescent="0.3">
      <c r="A4024">
        <v>1687010</v>
      </c>
      <c r="B4024">
        <v>2023</v>
      </c>
      <c r="C4024">
        <v>6</v>
      </c>
      <c r="D4024">
        <v>17</v>
      </c>
      <c r="E4024">
        <v>1700</v>
      </c>
      <c r="F4024">
        <v>3.7903765869140602</v>
      </c>
      <c r="G4024">
        <v>-0.97789611816406197</v>
      </c>
      <c r="H4024">
        <v>3.9144904506904301</v>
      </c>
      <c r="I4024">
        <v>-1.3183077445537901</v>
      </c>
      <c r="J4024">
        <f t="shared" si="63"/>
        <v>4.9648775626257962</v>
      </c>
      <c r="K4024" t="str" cm="1">
        <f t="array" ref="K4024">INDEX($P$5:$P$12,MATCH(MIN(ABS(MOD(J4024 - $Q$5:$Q$12 + PI(), 2*PI()) - PI())),ABS(MOD(J4024 - $Q$5:$Q$12 + PI(), 2*PI()) - PI()),0))</f>
        <v>W</v>
      </c>
      <c r="L4024">
        <v>5.4652028352127999</v>
      </c>
      <c r="M4024">
        <v>7.3517641491360104</v>
      </c>
      <c r="N4024">
        <v>1.0206609302096801</v>
      </c>
    </row>
    <row r="4025" spans="1:14" x14ac:dyDescent="0.3">
      <c r="A4025">
        <v>1687014</v>
      </c>
      <c r="B4025">
        <v>2023</v>
      </c>
      <c r="C4025">
        <v>6</v>
      </c>
      <c r="D4025">
        <v>17</v>
      </c>
      <c r="E4025">
        <v>1800</v>
      </c>
      <c r="F4025">
        <v>3.94409790039062</v>
      </c>
      <c r="G4025">
        <v>-0.92898864746093701</v>
      </c>
      <c r="H4025">
        <v>4.0520276597003901</v>
      </c>
      <c r="I4025">
        <v>-1.3394736909504501</v>
      </c>
      <c r="J4025">
        <f t="shared" si="63"/>
        <v>4.9437116162291357</v>
      </c>
      <c r="K4025" t="str" cm="1">
        <f t="array" ref="K4025">INDEX($P$5:$P$12,MATCH(MIN(ABS(MOD(J4025 - $Q$5:$Q$12 + PI(), 2*PI()) - PI())),ABS(MOD(J4025 - $Q$5:$Q$12 + PI(), 2*PI()) - PI()),0))</f>
        <v>W</v>
      </c>
      <c r="L4025">
        <v>5.44610335405104</v>
      </c>
      <c r="M4025">
        <v>7.3401967154608796</v>
      </c>
      <c r="N4025">
        <v>1.0225217607286201</v>
      </c>
    </row>
    <row r="4026" spans="1:14" x14ac:dyDescent="0.3">
      <c r="A4026">
        <v>1687017</v>
      </c>
      <c r="B4026">
        <v>2023</v>
      </c>
      <c r="C4026">
        <v>6</v>
      </c>
      <c r="D4026">
        <v>17</v>
      </c>
      <c r="E4026">
        <v>1900</v>
      </c>
      <c r="F4026">
        <v>4.0305487060546801</v>
      </c>
      <c r="G4026">
        <v>-0.77620422363281205</v>
      </c>
      <c r="H4026">
        <v>4.1046091005922198</v>
      </c>
      <c r="I4026">
        <v>-1.3805451798197601</v>
      </c>
      <c r="J4026">
        <f t="shared" si="63"/>
        <v>4.9026401273598257</v>
      </c>
      <c r="K4026" t="str" cm="1">
        <f t="array" ref="K4026">INDEX($P$5:$P$12,MATCH(MIN(ABS(MOD(J4026 - $Q$5:$Q$12 + PI(), 2*PI()) - PI())),ABS(MOD(J4026 - $Q$5:$Q$12 + PI(), 2*PI()) - PI()),0))</f>
        <v>W</v>
      </c>
      <c r="L4026">
        <v>5.4258387103216901</v>
      </c>
      <c r="M4026">
        <v>7.3324237399631</v>
      </c>
      <c r="N4026">
        <v>1.02532662285698</v>
      </c>
    </row>
    <row r="4027" spans="1:14" x14ac:dyDescent="0.3">
      <c r="A4027">
        <v>1687021</v>
      </c>
      <c r="B4027">
        <v>2023</v>
      </c>
      <c r="C4027">
        <v>6</v>
      </c>
      <c r="D4027">
        <v>17</v>
      </c>
      <c r="E4027">
        <v>2000</v>
      </c>
      <c r="F4027">
        <v>4.08570251464843</v>
      </c>
      <c r="G4027">
        <v>-0.72536499023437495</v>
      </c>
      <c r="H4027">
        <v>4.1495926796810103</v>
      </c>
      <c r="I4027">
        <v>-1.3950897270971101</v>
      </c>
      <c r="J4027">
        <f t="shared" si="63"/>
        <v>4.8880955800824761</v>
      </c>
      <c r="K4027" t="str" cm="1">
        <f t="array" ref="K4027">INDEX($P$5:$P$12,MATCH(MIN(ABS(MOD(J4027 - $Q$5:$Q$12 + PI(), 2*PI()) - PI())),ABS(MOD(J4027 - $Q$5:$Q$12 + PI(), 2*PI()) - PI()),0))</f>
        <v>W</v>
      </c>
      <c r="L4027">
        <v>5.4056777523307904</v>
      </c>
      <c r="M4027">
        <v>7.3306152555677597</v>
      </c>
      <c r="N4027">
        <v>1.02908823225233</v>
      </c>
    </row>
    <row r="4028" spans="1:14" x14ac:dyDescent="0.3">
      <c r="A4028">
        <v>1687024</v>
      </c>
      <c r="B4028">
        <v>2023</v>
      </c>
      <c r="C4028">
        <v>6</v>
      </c>
      <c r="D4028">
        <v>17</v>
      </c>
      <c r="E4028">
        <v>2100</v>
      </c>
      <c r="F4028">
        <v>4.0354595947265599</v>
      </c>
      <c r="G4028">
        <v>-0.81068481445312501</v>
      </c>
      <c r="H4028">
        <v>4.1160835765391797</v>
      </c>
      <c r="I4028">
        <v>-1.3725448260319</v>
      </c>
      <c r="J4028">
        <f t="shared" si="63"/>
        <v>4.910640481147686</v>
      </c>
      <c r="K4028" t="str" cm="1">
        <f t="array" ref="K4028">INDEX($P$5:$P$12,MATCH(MIN(ABS(MOD(J4028 - $Q$5:$Q$12 + PI(), 2*PI()) - PI())),ABS(MOD(J4028 - $Q$5:$Q$12 + PI(), 2*PI()) - PI()),0))</f>
        <v>W</v>
      </c>
      <c r="L4028">
        <v>5.3866795896531698</v>
      </c>
      <c r="M4028">
        <v>7.3384504318237296</v>
      </c>
      <c r="N4028">
        <v>1.03334797753228</v>
      </c>
    </row>
    <row r="4029" spans="1:14" x14ac:dyDescent="0.3">
      <c r="A4029">
        <v>1687028</v>
      </c>
      <c r="B4029">
        <v>2023</v>
      </c>
      <c r="C4029">
        <v>6</v>
      </c>
      <c r="D4029">
        <v>17</v>
      </c>
      <c r="E4029">
        <v>2200</v>
      </c>
      <c r="F4029">
        <v>4.4024072265624996</v>
      </c>
      <c r="G4029">
        <v>-1.17926330566406</v>
      </c>
      <c r="H4029">
        <v>4.55761465380471</v>
      </c>
      <c r="I4029">
        <v>-1.3090728452805001</v>
      </c>
      <c r="J4029">
        <f t="shared" si="63"/>
        <v>4.974112461899086</v>
      </c>
      <c r="K4029" t="str" cm="1">
        <f t="array" ref="K4029">INDEX($P$5:$P$12,MATCH(MIN(ABS(MOD(J4029 - $Q$5:$Q$12 + PI(), 2*PI()) - PI())),ABS(MOD(J4029 - $Q$5:$Q$12 + PI(), 2*PI()) - PI()),0))</f>
        <v>W</v>
      </c>
      <c r="L4029">
        <v>5.3627504362638696</v>
      </c>
      <c r="M4029">
        <v>7.3656801647610104</v>
      </c>
      <c r="N4029">
        <v>1.0524952146741999</v>
      </c>
    </row>
    <row r="4030" spans="1:14" x14ac:dyDescent="0.3">
      <c r="A4030">
        <v>1687032</v>
      </c>
      <c r="B4030">
        <v>2023</v>
      </c>
      <c r="C4030">
        <v>6</v>
      </c>
      <c r="D4030">
        <v>17</v>
      </c>
      <c r="E4030">
        <v>2300</v>
      </c>
      <c r="F4030">
        <v>4.3740692138671804</v>
      </c>
      <c r="G4030">
        <v>-1.4249609375000001</v>
      </c>
      <c r="H4030">
        <v>4.6003255494694697</v>
      </c>
      <c r="I4030">
        <v>-1.25586392837516</v>
      </c>
      <c r="J4030">
        <f t="shared" si="63"/>
        <v>5.0273213788044266</v>
      </c>
      <c r="K4030" t="str" cm="1">
        <f t="array" ref="K4030">INDEX($P$5:$P$12,MATCH(MIN(ABS(MOD(J4030 - $Q$5:$Q$12 + PI(), 2*PI()) - PI())),ABS(MOD(J4030 - $Q$5:$Q$12 + PI(), 2*PI()) - PI()),0))</f>
        <v>W</v>
      </c>
      <c r="L4030">
        <v>5.3415876562522397</v>
      </c>
      <c r="M4030">
        <v>7.3502592510647196</v>
      </c>
      <c r="N4030">
        <v>1.06242360009087</v>
      </c>
    </row>
    <row r="4031" spans="1:14" x14ac:dyDescent="0.3">
      <c r="A4031">
        <v>1687035</v>
      </c>
      <c r="B4031">
        <v>2023</v>
      </c>
      <c r="C4031">
        <v>6</v>
      </c>
      <c r="D4031">
        <v>17</v>
      </c>
      <c r="E4031">
        <v>0</v>
      </c>
      <c r="F4031">
        <v>3.2094927978515599</v>
      </c>
      <c r="G4031">
        <v>0.84546569824218698</v>
      </c>
      <c r="H4031">
        <v>3.31898422207234</v>
      </c>
      <c r="I4031">
        <v>-1.82837130471647</v>
      </c>
      <c r="J4031">
        <f t="shared" si="63"/>
        <v>4.4548140024631167</v>
      </c>
      <c r="K4031" t="str" cm="1">
        <f t="array" ref="K4031">INDEX($P$5:$P$12,MATCH(MIN(ABS(MOD(J4031 - $Q$5:$Q$12 + PI(), 2*PI()) - PI())),ABS(MOD(J4031 - $Q$5:$Q$12 + PI(), 2*PI()) - PI()),0))</f>
        <v>W</v>
      </c>
      <c r="L4031">
        <v>5.5955088217333602</v>
      </c>
      <c r="M4031">
        <v>7.617066277398</v>
      </c>
      <c r="N4031">
        <v>1.16841453976101</v>
      </c>
    </row>
    <row r="4032" spans="1:14" x14ac:dyDescent="0.3">
      <c r="A4032">
        <v>1687039</v>
      </c>
      <c r="B4032">
        <v>2023</v>
      </c>
      <c r="C4032">
        <v>6</v>
      </c>
      <c r="D4032">
        <v>17</v>
      </c>
      <c r="E4032">
        <v>100</v>
      </c>
      <c r="F4032">
        <v>3.3899975585937501</v>
      </c>
      <c r="G4032">
        <v>0.64453674316406195</v>
      </c>
      <c r="H4032">
        <v>3.4507261642384899</v>
      </c>
      <c r="I4032">
        <v>-1.75868274649431</v>
      </c>
      <c r="J4032">
        <f t="shared" si="63"/>
        <v>4.524502560685276</v>
      </c>
      <c r="K4032" t="str" cm="1">
        <f t="array" ref="K4032">INDEX($P$5:$P$12,MATCH(MIN(ABS(MOD(J4032 - $Q$5:$Q$12 + PI(), 2*PI()) - PI())),ABS(MOD(J4032 - $Q$5:$Q$12 + PI(), 2*PI()) - PI()),0))</f>
        <v>W</v>
      </c>
      <c r="L4032">
        <v>5.5941727434051396</v>
      </c>
      <c r="M4032">
        <v>7.5942964553832999</v>
      </c>
      <c r="N4032">
        <v>1.1520626280042801</v>
      </c>
    </row>
    <row r="4033" spans="1:14" x14ac:dyDescent="0.3">
      <c r="A4033">
        <v>1687042</v>
      </c>
      <c r="B4033">
        <v>2023</v>
      </c>
      <c r="C4033">
        <v>6</v>
      </c>
      <c r="D4033">
        <v>17</v>
      </c>
      <c r="E4033">
        <v>200</v>
      </c>
      <c r="F4033">
        <v>3.5185894775390598</v>
      </c>
      <c r="G4033">
        <v>0.52820922851562502</v>
      </c>
      <c r="H4033">
        <v>3.5580158656950398</v>
      </c>
      <c r="I4033">
        <v>-1.7198032360039299</v>
      </c>
      <c r="J4033">
        <f t="shared" si="63"/>
        <v>4.5633820711756563</v>
      </c>
      <c r="K4033" t="str" cm="1">
        <f t="array" ref="K4033">INDEX($P$5:$P$12,MATCH(MIN(ABS(MOD(J4033 - $Q$5:$Q$12 + PI(), 2*PI()) - PI())),ABS(MOD(J4033 - $Q$5:$Q$12 + PI(), 2*PI()) - PI()),0))</f>
        <v>W</v>
      </c>
      <c r="L4033">
        <v>5.5923400151243099</v>
      </c>
      <c r="M4033">
        <v>7.5727028316921601</v>
      </c>
      <c r="N4033">
        <v>1.13635349273681</v>
      </c>
    </row>
    <row r="4034" spans="1:14" x14ac:dyDescent="0.3">
      <c r="A4034">
        <v>1687046</v>
      </c>
      <c r="B4034">
        <v>2023</v>
      </c>
      <c r="C4034">
        <v>6</v>
      </c>
      <c r="D4034">
        <v>18</v>
      </c>
      <c r="E4034">
        <v>300</v>
      </c>
      <c r="F4034">
        <v>4.4633593749999996</v>
      </c>
      <c r="G4034">
        <v>-0.71185058593749995</v>
      </c>
      <c r="H4034">
        <v>4.5197685966319003</v>
      </c>
      <c r="I4034">
        <v>-1.4126406901784001</v>
      </c>
      <c r="J4034">
        <f t="shared" si="63"/>
        <v>4.8705446170011859</v>
      </c>
      <c r="K4034" t="str" cm="1">
        <f t="array" ref="K4034">INDEX($P$5:$P$12,MATCH(MIN(ABS(MOD(J4034 - $Q$5:$Q$12 + PI(), 2*PI()) - PI())),ABS(MOD(J4034 - $Q$5:$Q$12 + PI(), 2*PI()) - PI()),0))</f>
        <v>W</v>
      </c>
      <c r="L4034">
        <v>5.2710666771360799</v>
      </c>
      <c r="M4034">
        <v>7.4387969970703098</v>
      </c>
      <c r="N4034">
        <v>1.1042320463392401</v>
      </c>
    </row>
    <row r="4035" spans="1:14" x14ac:dyDescent="0.3">
      <c r="A4035">
        <v>1687050</v>
      </c>
      <c r="B4035">
        <v>2023</v>
      </c>
      <c r="C4035">
        <v>6</v>
      </c>
      <c r="D4035">
        <v>18</v>
      </c>
      <c r="E4035">
        <v>400</v>
      </c>
      <c r="F4035">
        <v>4.6519201660156204</v>
      </c>
      <c r="G4035">
        <v>-0.41636047363281198</v>
      </c>
      <c r="H4035">
        <v>4.6705157397215302</v>
      </c>
      <c r="I4035">
        <v>-1.48153125295165</v>
      </c>
      <c r="J4035">
        <f t="shared" ref="J4035:J4098" si="64">IF(I4035&lt;0,I4035+2*PI(),I4035)</f>
        <v>4.801654054227936</v>
      </c>
      <c r="K4035" t="str" cm="1">
        <f t="array" ref="K4035">INDEX($P$5:$P$12,MATCH(MIN(ABS(MOD(J4035 - $Q$5:$Q$12 + PI(), 2*PI()) - PI())),ABS(MOD(J4035 - $Q$5:$Q$12 + PI(), 2*PI()) - PI()),0))</f>
        <v>W</v>
      </c>
      <c r="L4035">
        <v>5.25188576242632</v>
      </c>
      <c r="M4035">
        <v>7.4763478173149904</v>
      </c>
      <c r="N4035">
        <v>1.11780537499321</v>
      </c>
    </row>
    <row r="4036" spans="1:14" x14ac:dyDescent="0.3">
      <c r="A4036">
        <v>1687053</v>
      </c>
      <c r="B4036">
        <v>2023</v>
      </c>
      <c r="C4036">
        <v>6</v>
      </c>
      <c r="D4036">
        <v>18</v>
      </c>
      <c r="E4036">
        <v>500</v>
      </c>
      <c r="F4036">
        <v>4.8067327880859301</v>
      </c>
      <c r="G4036">
        <v>-0.248400268554687</v>
      </c>
      <c r="H4036">
        <v>4.8131468697182296</v>
      </c>
      <c r="I4036">
        <v>-1.51916468642661</v>
      </c>
      <c r="J4036">
        <f t="shared" si="64"/>
        <v>4.7640206207529765</v>
      </c>
      <c r="K4036" t="str" cm="1">
        <f t="array" ref="K4036">INDEX($P$5:$P$12,MATCH(MIN(ABS(MOD(J4036 - $Q$5:$Q$12 + PI(), 2*PI()) - PI())),ABS(MOD(J4036 - $Q$5:$Q$12 + PI(), 2*PI()) - PI()),0))</f>
        <v>W</v>
      </c>
      <c r="L4036">
        <v>5.2327517193517501</v>
      </c>
      <c r="M4036">
        <v>7.5108059777153802</v>
      </c>
      <c r="N4036">
        <v>1.1330973307291601</v>
      </c>
    </row>
    <row r="4037" spans="1:14" x14ac:dyDescent="0.3">
      <c r="A4037">
        <v>1687057</v>
      </c>
      <c r="B4037">
        <v>2023</v>
      </c>
      <c r="C4037">
        <v>6</v>
      </c>
      <c r="D4037">
        <v>18</v>
      </c>
      <c r="E4037">
        <v>600</v>
      </c>
      <c r="F4037">
        <v>5.0764819335937501</v>
      </c>
      <c r="G4037">
        <v>-0.51712219238281198</v>
      </c>
      <c r="H4037">
        <v>5.1027526085396797</v>
      </c>
      <c r="I4037">
        <v>-1.4692802426420499</v>
      </c>
      <c r="J4037">
        <f t="shared" si="64"/>
        <v>4.8139050645375363</v>
      </c>
      <c r="K4037" t="str" cm="1">
        <f t="array" ref="K4037">INDEX($P$5:$P$12,MATCH(MIN(ABS(MOD(J4037 - $Q$5:$Q$12 + PI(), 2*PI()) - PI())),ABS(MOD(J4037 - $Q$5:$Q$12 + PI(), 2*PI()) - PI()),0))</f>
        <v>W</v>
      </c>
      <c r="L4037">
        <v>5.2149352900218302</v>
      </c>
      <c r="M4037">
        <v>7.53740088144938</v>
      </c>
      <c r="N4037">
        <v>1.15053865644666</v>
      </c>
    </row>
    <row r="4038" spans="1:14" x14ac:dyDescent="0.3">
      <c r="A4038">
        <v>1687060</v>
      </c>
      <c r="B4038">
        <v>2023</v>
      </c>
      <c r="C4038">
        <v>6</v>
      </c>
      <c r="D4038">
        <v>18</v>
      </c>
      <c r="E4038">
        <v>700</v>
      </c>
      <c r="F4038">
        <v>5.1708422851562501</v>
      </c>
      <c r="G4038">
        <v>-1.13149169921875</v>
      </c>
      <c r="H4038">
        <v>5.2931921751775501</v>
      </c>
      <c r="I4038">
        <v>-1.3553703500526399</v>
      </c>
      <c r="J4038">
        <f t="shared" si="64"/>
        <v>4.9278149571269463</v>
      </c>
      <c r="K4038" t="str" cm="1">
        <f t="array" ref="K4038">INDEX($P$5:$P$12,MATCH(MIN(ABS(MOD(J4038 - $Q$5:$Q$12 + PI(), 2*PI()) - PI())),ABS(MOD(J4038 - $Q$5:$Q$12 + PI(), 2*PI()) - PI()),0))</f>
        <v>W</v>
      </c>
      <c r="L4038">
        <v>5.1995325131785401</v>
      </c>
      <c r="M4038">
        <v>7.5562014049953801</v>
      </c>
      <c r="N4038">
        <v>1.1693763732910101</v>
      </c>
    </row>
    <row r="4039" spans="1:14" x14ac:dyDescent="0.3">
      <c r="A4039">
        <v>1687064</v>
      </c>
      <c r="B4039">
        <v>2023</v>
      </c>
      <c r="C4039">
        <v>6</v>
      </c>
      <c r="D4039">
        <v>18</v>
      </c>
      <c r="E4039">
        <v>800</v>
      </c>
      <c r="F4039">
        <v>4.9653344726562496</v>
      </c>
      <c r="G4039">
        <v>-1.53877319335937</v>
      </c>
      <c r="H4039">
        <v>5.1983044703008598</v>
      </c>
      <c r="I4039">
        <v>-1.27027894449498</v>
      </c>
      <c r="J4039">
        <f t="shared" si="64"/>
        <v>5.012906362684606</v>
      </c>
      <c r="K4039" t="str" cm="1">
        <f t="array" ref="K4039">INDEX($P$5:$P$12,MATCH(MIN(ABS(MOD(J4039 - $Q$5:$Q$12 + PI(), 2*PI()) - PI())),ABS(MOD(J4039 - $Q$5:$Q$12 + PI(), 2*PI()) - PI()),0))</f>
        <v>W</v>
      </c>
      <c r="L4039">
        <v>5.1878269141045603</v>
      </c>
      <c r="M4039">
        <v>7.5774597591823998</v>
      </c>
      <c r="N4039">
        <v>1.1882862514919701</v>
      </c>
    </row>
    <row r="4040" spans="1:14" x14ac:dyDescent="0.3">
      <c r="A4040">
        <v>1687068</v>
      </c>
      <c r="B4040">
        <v>2023</v>
      </c>
      <c r="C4040">
        <v>6</v>
      </c>
      <c r="D4040">
        <v>18</v>
      </c>
      <c r="E4040">
        <v>900</v>
      </c>
      <c r="F4040">
        <v>4.8517590332031197</v>
      </c>
      <c r="G4040">
        <v>-2.0615625</v>
      </c>
      <c r="H4040">
        <v>5.2715847387360002</v>
      </c>
      <c r="I4040">
        <v>-1.1690016386687001</v>
      </c>
      <c r="J4040">
        <f t="shared" si="64"/>
        <v>5.1141836685108863</v>
      </c>
      <c r="K4040" t="str" cm="1">
        <f t="array" ref="K4040">INDEX($P$5:$P$12,MATCH(MIN(ABS(MOD(J4040 - $Q$5:$Q$12 + PI(), 2*PI()) - PI())),ABS(MOD(J4040 - $Q$5:$Q$12 + PI(), 2*PI()) - PI()),0))</f>
        <v>NW</v>
      </c>
      <c r="L4040">
        <v>5.1791338828556803</v>
      </c>
      <c r="M4040">
        <v>7.6336232291327502</v>
      </c>
      <c r="N4040">
        <v>1.2169309192233599</v>
      </c>
    </row>
    <row r="4041" spans="1:14" x14ac:dyDescent="0.3">
      <c r="A4041">
        <v>1687071</v>
      </c>
      <c r="B4041">
        <v>2023</v>
      </c>
      <c r="C4041">
        <v>6</v>
      </c>
      <c r="D4041">
        <v>18</v>
      </c>
      <c r="E4041">
        <v>1000</v>
      </c>
      <c r="F4041">
        <v>4.2863256835937502</v>
      </c>
      <c r="G4041">
        <v>-2.1677612304687499</v>
      </c>
      <c r="H4041">
        <v>4.8033089238730797</v>
      </c>
      <c r="I4041">
        <v>-1.10256822027308</v>
      </c>
      <c r="J4041">
        <f t="shared" si="64"/>
        <v>5.1806170869065067</v>
      </c>
      <c r="K4041" t="str" cm="1">
        <f t="array" ref="K4041">INDEX($P$5:$P$12,MATCH(MIN(ABS(MOD(J4041 - $Q$5:$Q$12 + PI(), 2*PI()) - PI())),ABS(MOD(J4041 - $Q$5:$Q$12 + PI(), 2*PI()) - PI()),0))</f>
        <v>NW</v>
      </c>
      <c r="L4041">
        <v>5.1723959669350696</v>
      </c>
      <c r="M4041">
        <v>7.6986109415690098</v>
      </c>
      <c r="N4041">
        <v>1.2298583984375</v>
      </c>
    </row>
    <row r="4042" spans="1:14" x14ac:dyDescent="0.3">
      <c r="A4042">
        <v>1687075</v>
      </c>
      <c r="B4042">
        <v>2023</v>
      </c>
      <c r="C4042">
        <v>6</v>
      </c>
      <c r="D4042">
        <v>18</v>
      </c>
      <c r="E4042">
        <v>1100</v>
      </c>
      <c r="F4042">
        <v>4.2628186035156199</v>
      </c>
      <c r="G4042">
        <v>-2.1710485839843701</v>
      </c>
      <c r="H4042">
        <v>4.7838346961929403</v>
      </c>
      <c r="I4042">
        <v>-1.09973734623025</v>
      </c>
      <c r="J4042">
        <f t="shared" si="64"/>
        <v>5.1834479609493362</v>
      </c>
      <c r="K4042" t="str" cm="1">
        <f t="array" ref="K4042">INDEX($P$5:$P$12,MATCH(MIN(ABS(MOD(J4042 - $Q$5:$Q$12 + PI(), 2*PI()) - PI())),ABS(MOD(J4042 - $Q$5:$Q$12 + PI(), 2*PI()) - PI()),0))</f>
        <v>NW</v>
      </c>
      <c r="L4042">
        <v>5.1647842974514697</v>
      </c>
      <c r="M4042">
        <v>7.7600934770372101</v>
      </c>
      <c r="N4042">
        <v>1.2418294482760901</v>
      </c>
    </row>
    <row r="4043" spans="1:14" x14ac:dyDescent="0.3">
      <c r="A4043">
        <v>1687078</v>
      </c>
      <c r="B4043">
        <v>2023</v>
      </c>
      <c r="C4043">
        <v>6</v>
      </c>
      <c r="D4043">
        <v>18</v>
      </c>
      <c r="E4043">
        <v>1200</v>
      </c>
      <c r="F4043">
        <v>4.4533624267578098</v>
      </c>
      <c r="G4043">
        <v>-2.4616040039062499</v>
      </c>
      <c r="H4043">
        <v>5.08841145900226</v>
      </c>
      <c r="I4043">
        <v>-1.06584288084472</v>
      </c>
      <c r="J4043">
        <f t="shared" si="64"/>
        <v>5.2173424263348664</v>
      </c>
      <c r="K4043" t="str" cm="1">
        <f t="array" ref="K4043">INDEX($P$5:$P$12,MATCH(MIN(ABS(MOD(J4043 - $Q$5:$Q$12 + PI(), 2*PI()) - PI())),ABS(MOD(J4043 - $Q$5:$Q$12 + PI(), 2*PI()) - PI()),0))</f>
        <v>NW</v>
      </c>
      <c r="L4043">
        <v>5.1569839577999899</v>
      </c>
      <c r="M4043">
        <v>7.8070383071899396</v>
      </c>
      <c r="N4043">
        <v>1.25384341345893</v>
      </c>
    </row>
    <row r="4044" spans="1:14" x14ac:dyDescent="0.3">
      <c r="A4044">
        <v>1687082</v>
      </c>
      <c r="B4044">
        <v>2023</v>
      </c>
      <c r="C4044">
        <v>6</v>
      </c>
      <c r="D4044">
        <v>18</v>
      </c>
      <c r="E4044">
        <v>1300</v>
      </c>
      <c r="F4044">
        <v>4.54415344238281</v>
      </c>
      <c r="G4044">
        <v>-2.71919677734375</v>
      </c>
      <c r="H4044">
        <v>5.2955983251976502</v>
      </c>
      <c r="I4044">
        <v>-1.0315581206851301</v>
      </c>
      <c r="J4044">
        <f t="shared" si="64"/>
        <v>5.2516271864944564</v>
      </c>
      <c r="K4044" t="str" cm="1">
        <f t="array" ref="K4044">INDEX($P$5:$P$12,MATCH(MIN(ABS(MOD(J4044 - $Q$5:$Q$12 + PI(), 2*PI()) - PI())),ABS(MOD(J4044 - $Q$5:$Q$12 + PI(), 2*PI()) - PI()),0))</f>
        <v>NW</v>
      </c>
      <c r="L4044">
        <v>5.1494525382372496</v>
      </c>
      <c r="M4044">
        <v>7.8355408774481798</v>
      </c>
      <c r="N4044">
        <v>1.2659629185994401</v>
      </c>
    </row>
    <row r="4045" spans="1:14" x14ac:dyDescent="0.3">
      <c r="A4045">
        <v>1687086</v>
      </c>
      <c r="B4045">
        <v>2023</v>
      </c>
      <c r="C4045">
        <v>6</v>
      </c>
      <c r="D4045">
        <v>18</v>
      </c>
      <c r="E4045">
        <v>1400</v>
      </c>
      <c r="F4045">
        <v>4.5966955566406202</v>
      </c>
      <c r="G4045">
        <v>-2.66898742675781</v>
      </c>
      <c r="H4045">
        <v>5.3153648910146201</v>
      </c>
      <c r="I4045">
        <v>-1.0447399308730501</v>
      </c>
      <c r="J4045">
        <f t="shared" si="64"/>
        <v>5.2384453763065366</v>
      </c>
      <c r="K4045" t="str" cm="1">
        <f t="array" ref="K4045">INDEX($P$5:$P$12,MATCH(MIN(ABS(MOD(J4045 - $Q$5:$Q$12 + PI(), 2*PI()) - PI())),ABS(MOD(J4045 - $Q$5:$Q$12 + PI(), 2*PI()) - PI()),0))</f>
        <v>NW</v>
      </c>
      <c r="L4045">
        <v>5.1418148289563304</v>
      </c>
      <c r="M4045">
        <v>7.8480003145005899</v>
      </c>
      <c r="N4045">
        <v>1.2776544358995201</v>
      </c>
    </row>
    <row r="4046" spans="1:14" x14ac:dyDescent="0.3">
      <c r="A4046">
        <v>1687089</v>
      </c>
      <c r="B4046">
        <v>2023</v>
      </c>
      <c r="C4046">
        <v>6</v>
      </c>
      <c r="D4046">
        <v>18</v>
      </c>
      <c r="E4046">
        <v>1500</v>
      </c>
      <c r="F4046">
        <v>4.6624548339843699</v>
      </c>
      <c r="G4046">
        <v>-2.7049383544921799</v>
      </c>
      <c r="H4046">
        <v>5.3902853895269001</v>
      </c>
      <c r="I4046">
        <v>-1.0450978623736</v>
      </c>
      <c r="J4046">
        <f t="shared" si="64"/>
        <v>5.238087444805986</v>
      </c>
      <c r="K4046" t="str" cm="1">
        <f t="array" ref="K4046">INDEX($P$5:$P$12,MATCH(MIN(ABS(MOD(J4046 - $Q$5:$Q$12 + PI(), 2*PI()) - PI())),ABS(MOD(J4046 - $Q$5:$Q$12 + PI(), 2*PI()) - PI()),0))</f>
        <v>NW</v>
      </c>
      <c r="L4046">
        <v>5.1345584843435104</v>
      </c>
      <c r="M4046">
        <v>7.8484444088406002</v>
      </c>
      <c r="N4046">
        <v>1.28823577033148</v>
      </c>
    </row>
    <row r="4047" spans="1:14" x14ac:dyDescent="0.3">
      <c r="A4047">
        <v>1687093</v>
      </c>
      <c r="B4047">
        <v>2023</v>
      </c>
      <c r="C4047">
        <v>6</v>
      </c>
      <c r="D4047">
        <v>18</v>
      </c>
      <c r="E4047">
        <v>1600</v>
      </c>
      <c r="F4047">
        <v>4.5580139160156197</v>
      </c>
      <c r="G4047">
        <v>-2.9218060302734301</v>
      </c>
      <c r="H4047">
        <v>5.4140965393253104</v>
      </c>
      <c r="I4047">
        <v>-1.00075551509839</v>
      </c>
      <c r="J4047">
        <f t="shared" si="64"/>
        <v>5.2824297920811958</v>
      </c>
      <c r="K4047" t="str" cm="1">
        <f t="array" ref="K4047">INDEX($P$5:$P$12,MATCH(MIN(ABS(MOD(J4047 - $Q$5:$Q$12 + PI(), 2*PI()) - PI())),ABS(MOD(J4047 - $Q$5:$Q$12 + PI(), 2*PI()) - PI()),0))</f>
        <v>NW</v>
      </c>
      <c r="L4047">
        <v>5.1280300704286503</v>
      </c>
      <c r="M4047">
        <v>7.8452040354410801</v>
      </c>
      <c r="N4047">
        <v>1.2964730792575401</v>
      </c>
    </row>
    <row r="4048" spans="1:14" x14ac:dyDescent="0.3">
      <c r="A4048">
        <v>1687096</v>
      </c>
      <c r="B4048">
        <v>2023</v>
      </c>
      <c r="C4048">
        <v>6</v>
      </c>
      <c r="D4048">
        <v>18</v>
      </c>
      <c r="E4048">
        <v>1700</v>
      </c>
      <c r="F4048">
        <v>4.3610180664062499</v>
      </c>
      <c r="G4048">
        <v>-3.33677856445312</v>
      </c>
      <c r="H4048">
        <v>5.4911355623145504</v>
      </c>
      <c r="I4048">
        <v>-0.91767738479802596</v>
      </c>
      <c r="J4048">
        <f t="shared" si="64"/>
        <v>5.3655079223815605</v>
      </c>
      <c r="K4048" t="str" cm="1">
        <f t="array" ref="K4048">INDEX($P$5:$P$12,MATCH(MIN(ABS(MOD(J4048 - $Q$5:$Q$12 + PI(), 2*PI()) - PI())),ABS(MOD(J4048 - $Q$5:$Q$12 + PI(), 2*PI()) - PI()),0))</f>
        <v>NW</v>
      </c>
      <c r="L4048">
        <v>5.1228088543395103</v>
      </c>
      <c r="M4048">
        <v>7.8381267123752103</v>
      </c>
      <c r="N4048">
        <v>1.3022352854410799</v>
      </c>
    </row>
    <row r="4049" spans="1:14" x14ac:dyDescent="0.3">
      <c r="A4049">
        <v>1687100</v>
      </c>
      <c r="B4049">
        <v>2023</v>
      </c>
      <c r="C4049">
        <v>6</v>
      </c>
      <c r="D4049">
        <v>18</v>
      </c>
      <c r="E4049">
        <v>1800</v>
      </c>
      <c r="F4049">
        <v>4.04920349121093</v>
      </c>
      <c r="G4049">
        <v>-3.65814575195312</v>
      </c>
      <c r="H4049">
        <v>5.45692947139392</v>
      </c>
      <c r="I4049">
        <v>-0.83609298310601898</v>
      </c>
      <c r="J4049">
        <f t="shared" si="64"/>
        <v>5.4470923240735676</v>
      </c>
      <c r="K4049" t="str" cm="1">
        <f t="array" ref="K4049">INDEX($P$5:$P$12,MATCH(MIN(ABS(MOD(J4049 - $Q$5:$Q$12 + PI(), 2*PI()) - PI())),ABS(MOD(J4049 - $Q$5:$Q$12 + PI(), 2*PI()) - PI()),0))</f>
        <v>NW</v>
      </c>
      <c r="L4049">
        <v>5.1183176994771999</v>
      </c>
      <c r="M4049">
        <v>7.8276557922363201</v>
      </c>
      <c r="N4049">
        <v>1.3054633670383</v>
      </c>
    </row>
    <row r="4050" spans="1:14" x14ac:dyDescent="0.3">
      <c r="A4050">
        <v>1687104</v>
      </c>
      <c r="B4050">
        <v>2023</v>
      </c>
      <c r="C4050">
        <v>6</v>
      </c>
      <c r="D4050">
        <v>18</v>
      </c>
      <c r="E4050">
        <v>1900</v>
      </c>
      <c r="F4050">
        <v>3.8206451416015601</v>
      </c>
      <c r="G4050">
        <v>-3.7283367919921799</v>
      </c>
      <c r="H4050">
        <v>5.3383353709341099</v>
      </c>
      <c r="I4050">
        <v>-0.797625474328017</v>
      </c>
      <c r="J4050">
        <f t="shared" si="64"/>
        <v>5.4855598328515693</v>
      </c>
      <c r="K4050" t="str" cm="1">
        <f t="array" ref="K4050">INDEX($P$5:$P$12,MATCH(MIN(ABS(MOD(J4050 - $Q$5:$Q$12 + PI(), 2*PI()) - PI())),ABS(MOD(J4050 - $Q$5:$Q$12 + PI(), 2*PI()) - PI()),0))</f>
        <v>NW</v>
      </c>
      <c r="L4050">
        <v>5.1138641839582997</v>
      </c>
      <c r="M4050">
        <v>7.8209339777628504</v>
      </c>
      <c r="N4050">
        <v>1.3055127461751299</v>
      </c>
    </row>
    <row r="4051" spans="1:14" x14ac:dyDescent="0.3">
      <c r="A4051">
        <v>1687107</v>
      </c>
      <c r="B4051">
        <v>2023</v>
      </c>
      <c r="C4051">
        <v>6</v>
      </c>
      <c r="D4051">
        <v>18</v>
      </c>
      <c r="E4051">
        <v>2000</v>
      </c>
      <c r="F4051">
        <v>3.6241497802734299</v>
      </c>
      <c r="G4051">
        <v>-3.5911431884765599</v>
      </c>
      <c r="H4051">
        <v>5.1020359691007204</v>
      </c>
      <c r="I4051">
        <v>-0.789972663934976</v>
      </c>
      <c r="J4051">
        <f t="shared" si="64"/>
        <v>5.4932126432446102</v>
      </c>
      <c r="K4051" t="str" cm="1">
        <f t="array" ref="K4051">INDEX($P$5:$P$12,MATCH(MIN(ABS(MOD(J4051 - $Q$5:$Q$12 + PI(), 2*PI()) - PI())),ABS(MOD(J4051 - $Q$5:$Q$12 + PI(), 2*PI()) - PI()),0))</f>
        <v>NW</v>
      </c>
      <c r="L4051">
        <v>5.1077239997490098</v>
      </c>
      <c r="M4051">
        <v>7.8296182420518603</v>
      </c>
      <c r="N4051">
        <v>1.3009294933742901</v>
      </c>
    </row>
    <row r="4052" spans="1:14" x14ac:dyDescent="0.3">
      <c r="A4052">
        <v>1687111</v>
      </c>
      <c r="B4052">
        <v>2023</v>
      </c>
      <c r="C4052">
        <v>6</v>
      </c>
      <c r="D4052">
        <v>18</v>
      </c>
      <c r="E4052">
        <v>2100</v>
      </c>
      <c r="F4052">
        <v>3.4281085205078101</v>
      </c>
      <c r="G4052">
        <v>-3.46456481933593</v>
      </c>
      <c r="H4052">
        <v>4.8739242316390703</v>
      </c>
      <c r="I4052">
        <v>-0.78010907495793502</v>
      </c>
      <c r="J4052">
        <f t="shared" si="64"/>
        <v>5.5030762322216509</v>
      </c>
      <c r="K4052" t="str" cm="1">
        <f t="array" ref="K4052">INDEX($P$5:$P$12,MATCH(MIN(ABS(MOD(J4052 - $Q$5:$Q$12 + PI(), 2*PI()) - PI())),ABS(MOD(J4052 - $Q$5:$Q$12 + PI(), 2*PI()) - PI()),0))</f>
        <v>NW</v>
      </c>
      <c r="L4052">
        <v>5.0999530140508798</v>
      </c>
      <c r="M4052">
        <v>7.5574250751071501</v>
      </c>
      <c r="N4052">
        <v>1.2047865125868</v>
      </c>
    </row>
    <row r="4053" spans="1:14" x14ac:dyDescent="0.3">
      <c r="A4053">
        <v>1687114</v>
      </c>
      <c r="B4053">
        <v>2023</v>
      </c>
      <c r="C4053">
        <v>6</v>
      </c>
      <c r="D4053">
        <v>18</v>
      </c>
      <c r="E4053">
        <v>2200</v>
      </c>
      <c r="F4053">
        <v>3.2314855957031199</v>
      </c>
      <c r="G4053">
        <v>-3.3225860595703098</v>
      </c>
      <c r="H4053">
        <v>4.6348761880429699</v>
      </c>
      <c r="I4053">
        <v>-0.771499231205242</v>
      </c>
      <c r="J4053">
        <f t="shared" si="64"/>
        <v>5.5116860759743442</v>
      </c>
      <c r="K4053" t="str" cm="1">
        <f t="array" ref="K4053">INDEX($P$5:$P$12,MATCH(MIN(ABS(MOD(J4053 - $Q$5:$Q$12 + PI(), 2*PI()) - PI())),ABS(MOD(J4053 - $Q$5:$Q$12 + PI(), 2*PI()) - PI()),0))</f>
        <v>NW</v>
      </c>
      <c r="L4053">
        <v>5.0934610558522699</v>
      </c>
      <c r="M4053">
        <v>7.5870932473076698</v>
      </c>
      <c r="N4053">
        <v>1.1968939039442199</v>
      </c>
    </row>
    <row r="4054" spans="1:14" x14ac:dyDescent="0.3">
      <c r="A4054">
        <v>1687118</v>
      </c>
      <c r="B4054">
        <v>2023</v>
      </c>
      <c r="C4054">
        <v>6</v>
      </c>
      <c r="D4054">
        <v>18</v>
      </c>
      <c r="E4054">
        <v>2300</v>
      </c>
      <c r="F4054">
        <v>3.1080975341796799</v>
      </c>
      <c r="G4054">
        <v>-3.3843109130859301</v>
      </c>
      <c r="H4054">
        <v>4.59497885070284</v>
      </c>
      <c r="I4054">
        <v>-0.74287974924168299</v>
      </c>
      <c r="J4054">
        <f t="shared" si="64"/>
        <v>5.540305557937903</v>
      </c>
      <c r="K4054" t="str" cm="1">
        <f t="array" ref="K4054">INDEX($P$5:$P$12,MATCH(MIN(ABS(MOD(J4054 - $Q$5:$Q$12 + PI(), 2*PI()) - PI())),ABS(MOD(J4054 - $Q$5:$Q$12 + PI(), 2*PI()) - PI()),0))</f>
        <v>NW</v>
      </c>
      <c r="L4054">
        <v>5.08748089803382</v>
      </c>
      <c r="M4054">
        <v>7.5939778221978003</v>
      </c>
      <c r="N4054">
        <v>1.1902054680718299</v>
      </c>
    </row>
    <row r="4055" spans="1:14" x14ac:dyDescent="0.3">
      <c r="A4055">
        <v>1687122</v>
      </c>
      <c r="B4055">
        <v>2023</v>
      </c>
      <c r="C4055">
        <v>6</v>
      </c>
      <c r="D4055">
        <v>18</v>
      </c>
      <c r="E4055">
        <v>0</v>
      </c>
      <c r="F4055">
        <v>4.2674267578125002</v>
      </c>
      <c r="G4055">
        <v>-1.5825500488281199</v>
      </c>
      <c r="H4055">
        <v>4.55141689920183</v>
      </c>
      <c r="I4055">
        <v>-1.21567415136837</v>
      </c>
      <c r="J4055">
        <f t="shared" si="64"/>
        <v>5.067511155811216</v>
      </c>
      <c r="K4055" t="str" cm="1">
        <f t="array" ref="K4055">INDEX($P$5:$P$12,MATCH(MIN(ABS(MOD(J4055 - $Q$5:$Q$12 + PI(), 2*PI()) - PI())),ABS(MOD(J4055 - $Q$5:$Q$12 + PI(), 2*PI()) - PI()),0))</f>
        <v>W</v>
      </c>
      <c r="L4055">
        <v>5.3237925322110398</v>
      </c>
      <c r="M4055">
        <v>7.3550927903917103</v>
      </c>
      <c r="N4055">
        <v>1.0717406802707199</v>
      </c>
    </row>
    <row r="4056" spans="1:14" x14ac:dyDescent="0.3">
      <c r="A4056">
        <v>1687125</v>
      </c>
      <c r="B4056">
        <v>2023</v>
      </c>
      <c r="C4056">
        <v>6</v>
      </c>
      <c r="D4056">
        <v>18</v>
      </c>
      <c r="E4056">
        <v>100</v>
      </c>
      <c r="F4056">
        <v>4.25823974609375</v>
      </c>
      <c r="G4056">
        <v>-1.5543902587890599</v>
      </c>
      <c r="H4056">
        <v>4.5330712339241801</v>
      </c>
      <c r="I4056">
        <v>-1.22079396158454</v>
      </c>
      <c r="J4056">
        <f t="shared" si="64"/>
        <v>5.0623913455950458</v>
      </c>
      <c r="K4056" t="str" cm="1">
        <f t="array" ref="K4056">INDEX($P$5:$P$12,MATCH(MIN(ABS(MOD(J4056 - $Q$5:$Q$12 + PI(), 2*PI()) - PI())),ABS(MOD(J4056 - $Q$5:$Q$12 + PI(), 2*PI()) - PI()),0))</f>
        <v>W</v>
      </c>
      <c r="L4056">
        <v>5.3065702837110003</v>
      </c>
      <c r="M4056">
        <v>7.37084865570068</v>
      </c>
      <c r="N4056">
        <v>1.08182356092664</v>
      </c>
    </row>
    <row r="4057" spans="1:14" x14ac:dyDescent="0.3">
      <c r="A4057">
        <v>1687129</v>
      </c>
      <c r="B4057">
        <v>2023</v>
      </c>
      <c r="C4057">
        <v>6</v>
      </c>
      <c r="D4057">
        <v>18</v>
      </c>
      <c r="E4057">
        <v>200</v>
      </c>
      <c r="F4057">
        <v>4.2848870849609302</v>
      </c>
      <c r="G4057">
        <v>-1.16618530273437</v>
      </c>
      <c r="H4057">
        <v>4.4407483030654502</v>
      </c>
      <c r="I4057">
        <v>-1.30507008656579</v>
      </c>
      <c r="J4057">
        <f t="shared" si="64"/>
        <v>4.9781152206137964</v>
      </c>
      <c r="K4057" t="str" cm="1">
        <f t="array" ref="K4057">INDEX($P$5:$P$12,MATCH(MIN(ABS(MOD(J4057 - $Q$5:$Q$12 + PI(), 2*PI()) - PI())),ABS(MOD(J4057 - $Q$5:$Q$12 + PI(), 2*PI()) - PI()),0))</f>
        <v>W</v>
      </c>
      <c r="L4057">
        <v>5.2895823933868904</v>
      </c>
      <c r="M4057">
        <v>7.4030585818820498</v>
      </c>
      <c r="N4057">
        <v>1.09225961897108</v>
      </c>
    </row>
    <row r="4058" spans="1:14" x14ac:dyDescent="0.3">
      <c r="A4058">
        <v>1687132</v>
      </c>
      <c r="B4058">
        <v>2023</v>
      </c>
      <c r="C4058">
        <v>6</v>
      </c>
      <c r="D4058">
        <v>19</v>
      </c>
      <c r="E4058">
        <v>300</v>
      </c>
      <c r="F4058">
        <v>2.93343322753906</v>
      </c>
      <c r="G4058">
        <v>-2.24253723144531</v>
      </c>
      <c r="H4058">
        <v>3.6924251833786199</v>
      </c>
      <c r="I4058">
        <v>-0.91809521362718405</v>
      </c>
      <c r="J4058">
        <f t="shared" si="64"/>
        <v>5.3650900935524017</v>
      </c>
      <c r="K4058" t="str" cm="1">
        <f t="array" ref="K4058">INDEX($P$5:$P$12,MATCH(MIN(ABS(MOD(J4058 - $Q$5:$Q$12 + PI(), 2*PI()) - PI())),ABS(MOD(J4058 - $Q$5:$Q$12 + PI(), 2*PI()) - PI()),0))</f>
        <v>NW</v>
      </c>
      <c r="L4058">
        <v>5.0613833397036201</v>
      </c>
      <c r="M4058">
        <v>7.6147883733113604</v>
      </c>
      <c r="N4058">
        <v>1.1503503587510799</v>
      </c>
    </row>
    <row r="4059" spans="1:14" x14ac:dyDescent="0.3">
      <c r="A4059">
        <v>1687136</v>
      </c>
      <c r="B4059">
        <v>2023</v>
      </c>
      <c r="C4059">
        <v>6</v>
      </c>
      <c r="D4059">
        <v>19</v>
      </c>
      <c r="E4059">
        <v>400</v>
      </c>
      <c r="F4059">
        <v>3.2397784423828102</v>
      </c>
      <c r="G4059">
        <v>-1.9749353027343699</v>
      </c>
      <c r="H4059">
        <v>3.7942764535171798</v>
      </c>
      <c r="I4059">
        <v>-1.0233554581744899</v>
      </c>
      <c r="J4059">
        <f t="shared" si="64"/>
        <v>5.2598298490050963</v>
      </c>
      <c r="K4059" t="str" cm="1">
        <f t="array" ref="K4059">INDEX($P$5:$P$12,MATCH(MIN(ABS(MOD(J4059 - $Q$5:$Q$12 + PI(), 2*PI()) - PI())),ABS(MOD(J4059 - $Q$5:$Q$12 + PI(), 2*PI()) - PI()),0))</f>
        <v>NW</v>
      </c>
      <c r="L4059">
        <v>5.0545486030820399</v>
      </c>
      <c r="M4059">
        <v>7.6071660783555703</v>
      </c>
      <c r="N4059">
        <v>1.13918654123942</v>
      </c>
    </row>
    <row r="4060" spans="1:14" x14ac:dyDescent="0.3">
      <c r="A4060">
        <v>1687140</v>
      </c>
      <c r="B4060">
        <v>2023</v>
      </c>
      <c r="C4060">
        <v>6</v>
      </c>
      <c r="D4060">
        <v>19</v>
      </c>
      <c r="E4060">
        <v>500</v>
      </c>
      <c r="F4060">
        <v>3.4585754394531198</v>
      </c>
      <c r="G4060">
        <v>-1.7763751220703099</v>
      </c>
      <c r="H4060">
        <v>3.8880911312234798</v>
      </c>
      <c r="I4060">
        <v>-1.0963163902460999</v>
      </c>
      <c r="J4060">
        <f t="shared" si="64"/>
        <v>5.1868689169334861</v>
      </c>
      <c r="K4060" t="str" cm="1">
        <f t="array" ref="K4060">INDEX($P$5:$P$12,MATCH(MIN(ABS(MOD(J4060 - $Q$5:$Q$12 + PI(), 2*PI()) - PI())),ABS(MOD(J4060 - $Q$5:$Q$12 + PI(), 2*PI()) - PI()),0))</f>
        <v>NW</v>
      </c>
      <c r="L4060">
        <v>5.0476949284260497</v>
      </c>
      <c r="M4060">
        <v>7.5906560685899498</v>
      </c>
      <c r="N4060">
        <v>1.12832567426893</v>
      </c>
    </row>
    <row r="4061" spans="1:14" x14ac:dyDescent="0.3">
      <c r="A4061">
        <v>1687143</v>
      </c>
      <c r="B4061">
        <v>2023</v>
      </c>
      <c r="C4061">
        <v>6</v>
      </c>
      <c r="D4061">
        <v>19</v>
      </c>
      <c r="E4061">
        <v>600</v>
      </c>
      <c r="F4061">
        <v>3.7862493896484302</v>
      </c>
      <c r="G4061">
        <v>-1.7152795410156201</v>
      </c>
      <c r="H4061">
        <v>4.1566655319426298</v>
      </c>
      <c r="I4061">
        <v>-1.14542660940564</v>
      </c>
      <c r="J4061">
        <f t="shared" si="64"/>
        <v>5.137758697773946</v>
      </c>
      <c r="K4061" t="str" cm="1">
        <f t="array" ref="K4061">INDEX($P$5:$P$12,MATCH(MIN(ABS(MOD(J4061 - $Q$5:$Q$12 + PI(), 2*PI()) - PI())),ABS(MOD(J4061 - $Q$5:$Q$12 + PI(), 2*PI()) - PI()),0))</f>
        <v>NW</v>
      </c>
      <c r="L4061">
        <v>5.0407600569474802</v>
      </c>
      <c r="M4061">
        <v>7.5650568008422798</v>
      </c>
      <c r="N4061">
        <v>1.1178181966145799</v>
      </c>
    </row>
    <row r="4062" spans="1:14" x14ac:dyDescent="0.3">
      <c r="A4062">
        <v>1687147</v>
      </c>
      <c r="B4062">
        <v>2023</v>
      </c>
      <c r="C4062">
        <v>6</v>
      </c>
      <c r="D4062">
        <v>19</v>
      </c>
      <c r="E4062">
        <v>700</v>
      </c>
      <c r="F4062">
        <v>4.0590148925781202</v>
      </c>
      <c r="G4062">
        <v>-1.6340191650390601</v>
      </c>
      <c r="H4062">
        <v>4.3755708804550197</v>
      </c>
      <c r="I4062">
        <v>-1.18808031143316</v>
      </c>
      <c r="J4062">
        <f t="shared" si="64"/>
        <v>5.0951049957464267</v>
      </c>
      <c r="K4062" t="str" cm="1">
        <f t="array" ref="K4062">INDEX($P$5:$P$12,MATCH(MIN(ABS(MOD(J4062 - $Q$5:$Q$12 + PI(), 2*PI()) - PI())),ABS(MOD(J4062 - $Q$5:$Q$12 + PI(), 2*PI()) - PI()),0))</f>
        <v>W</v>
      </c>
      <c r="L4062">
        <v>5.0337851788711996</v>
      </c>
      <c r="M4062">
        <v>7.5268855624728701</v>
      </c>
      <c r="N4062">
        <v>1.10820399390326</v>
      </c>
    </row>
    <row r="4063" spans="1:14" x14ac:dyDescent="0.3">
      <c r="A4063">
        <v>1687150</v>
      </c>
      <c r="B4063">
        <v>2023</v>
      </c>
      <c r="C4063">
        <v>6</v>
      </c>
      <c r="D4063">
        <v>19</v>
      </c>
      <c r="E4063">
        <v>800</v>
      </c>
      <c r="F4063">
        <v>4.3000781249999998</v>
      </c>
      <c r="G4063">
        <v>-1.5318548583984299</v>
      </c>
      <c r="H4063">
        <v>4.5647838052094398</v>
      </c>
      <c r="I4063">
        <v>-1.2285743654574801</v>
      </c>
      <c r="J4063">
        <f t="shared" si="64"/>
        <v>5.0546109417221059</v>
      </c>
      <c r="K4063" t="str" cm="1">
        <f t="array" ref="K4063">INDEX($P$5:$P$12,MATCH(MIN(ABS(MOD(J4063 - $Q$5:$Q$12 + PI(), 2*PI()) - PI())),ABS(MOD(J4063 - $Q$5:$Q$12 + PI(), 2*PI()) - PI()),0))</f>
        <v>W</v>
      </c>
      <c r="L4063">
        <v>5.0266498009532299</v>
      </c>
      <c r="M4063">
        <v>7.4767825868394597</v>
      </c>
      <c r="N4063">
        <v>1.09964148203531</v>
      </c>
    </row>
    <row r="4064" spans="1:14" x14ac:dyDescent="0.3">
      <c r="A4064">
        <v>1687154</v>
      </c>
      <c r="B4064">
        <v>2023</v>
      </c>
      <c r="C4064">
        <v>6</v>
      </c>
      <c r="D4064">
        <v>19</v>
      </c>
      <c r="E4064">
        <v>900</v>
      </c>
      <c r="F4064">
        <v>4.4689398193359304</v>
      </c>
      <c r="G4064">
        <v>-1.62972534179687</v>
      </c>
      <c r="H4064">
        <v>4.7568295952810002</v>
      </c>
      <c r="I4064">
        <v>-1.22110538773028</v>
      </c>
      <c r="J4064">
        <f t="shared" si="64"/>
        <v>5.0620799194493067</v>
      </c>
      <c r="K4064" t="str" cm="1">
        <f t="array" ref="K4064">INDEX($P$5:$P$12,MATCH(MIN(ABS(MOD(J4064 - $Q$5:$Q$12 + PI(), 2*PI()) - PI())),ABS(MOD(J4064 - $Q$5:$Q$12 + PI(), 2*PI()) - PI()),0))</f>
        <v>W</v>
      </c>
      <c r="L4064">
        <v>5.0200482388804302</v>
      </c>
      <c r="M4064">
        <v>7.3819619284735696</v>
      </c>
      <c r="N4064">
        <v>1.0832250383165101</v>
      </c>
    </row>
    <row r="4065" spans="1:14" x14ac:dyDescent="0.3">
      <c r="A4065">
        <v>1687158</v>
      </c>
      <c r="B4065">
        <v>2023</v>
      </c>
      <c r="C4065">
        <v>6</v>
      </c>
      <c r="D4065">
        <v>19</v>
      </c>
      <c r="E4065">
        <v>1000</v>
      </c>
      <c r="F4065">
        <v>3.8959167480468699</v>
      </c>
      <c r="G4065">
        <v>-2.4914306640624999</v>
      </c>
      <c r="H4065">
        <v>4.6244344585628001</v>
      </c>
      <c r="I4065">
        <v>-1.0018394017351999</v>
      </c>
      <c r="J4065">
        <f t="shared" si="64"/>
        <v>5.2813459054443861</v>
      </c>
      <c r="K4065" t="str" cm="1">
        <f t="array" ref="K4065">INDEX($P$5:$P$12,MATCH(MIN(ABS(MOD(J4065 - $Q$5:$Q$12 + PI(), 2*PI()) - PI())),ABS(MOD(J4065 - $Q$5:$Q$12 + PI(), 2*PI()) - PI()),0))</f>
        <v>NW</v>
      </c>
      <c r="L4065">
        <v>5.0170441931708201</v>
      </c>
      <c r="M4065">
        <v>7.3442770640055297</v>
      </c>
      <c r="N4065">
        <v>1.0731313493516701</v>
      </c>
    </row>
    <row r="4066" spans="1:14" x14ac:dyDescent="0.3">
      <c r="A4066">
        <v>1687161</v>
      </c>
      <c r="B4066">
        <v>2023</v>
      </c>
      <c r="C4066">
        <v>6</v>
      </c>
      <c r="D4066">
        <v>19</v>
      </c>
      <c r="E4066">
        <v>1100</v>
      </c>
      <c r="F4066">
        <v>4.0984844970703103</v>
      </c>
      <c r="G4066">
        <v>-2.9552178955078099</v>
      </c>
      <c r="H4066">
        <v>5.0528099096102199</v>
      </c>
      <c r="I4066">
        <v>-0.94608119385127798</v>
      </c>
      <c r="J4066">
        <f t="shared" si="64"/>
        <v>5.3371041133283086</v>
      </c>
      <c r="K4066" t="str" cm="1">
        <f t="array" ref="K4066">INDEX($P$5:$P$12,MATCH(MIN(ABS(MOD(J4066 - $Q$5:$Q$12 + PI(), 2*PI()) - PI())),ABS(MOD(J4066 - $Q$5:$Q$12 + PI(), 2*PI()) - PI()),0))</f>
        <v>NW</v>
      </c>
      <c r="L4066">
        <v>5.0175344515368199</v>
      </c>
      <c r="M4066">
        <v>7.2655097113715197</v>
      </c>
      <c r="N4066">
        <v>1.06738715701633</v>
      </c>
    </row>
    <row r="4067" spans="1:14" x14ac:dyDescent="0.3">
      <c r="A4067">
        <v>1687165</v>
      </c>
      <c r="B4067">
        <v>2023</v>
      </c>
      <c r="C4067">
        <v>6</v>
      </c>
      <c r="D4067">
        <v>19</v>
      </c>
      <c r="E4067">
        <v>1200</v>
      </c>
      <c r="F4067">
        <v>4.2632873535156204</v>
      </c>
      <c r="G4067">
        <v>-3.2078375244140598</v>
      </c>
      <c r="H4067">
        <v>5.33533884975314</v>
      </c>
      <c r="I4067">
        <v>-0.92574000079789798</v>
      </c>
      <c r="J4067">
        <f t="shared" si="64"/>
        <v>5.3574453063816883</v>
      </c>
      <c r="K4067" t="str" cm="1">
        <f t="array" ref="K4067">INDEX($P$5:$P$12,MATCH(MIN(ABS(MOD(J4067 - $Q$5:$Q$12 + PI(), 2*PI()) - PI())),ABS(MOD(J4067 - $Q$5:$Q$12 + PI(), 2*PI()) - PI()),0))</f>
        <v>NW</v>
      </c>
      <c r="L4067">
        <v>5.0205335260124002</v>
      </c>
      <c r="M4067">
        <v>7.1668760511610197</v>
      </c>
      <c r="N4067">
        <v>1.0638921525743199</v>
      </c>
    </row>
    <row r="4068" spans="1:14" x14ac:dyDescent="0.3">
      <c r="A4068">
        <v>1687168</v>
      </c>
      <c r="B4068">
        <v>2023</v>
      </c>
      <c r="C4068">
        <v>6</v>
      </c>
      <c r="D4068">
        <v>19</v>
      </c>
      <c r="E4068">
        <v>1300</v>
      </c>
      <c r="F4068">
        <v>4.3230975341796798</v>
      </c>
      <c r="G4068">
        <v>-3.1075604248046802</v>
      </c>
      <c r="H4068">
        <v>5.3241059422068897</v>
      </c>
      <c r="I4068">
        <v>-0.94754604526557895</v>
      </c>
      <c r="J4068">
        <f t="shared" si="64"/>
        <v>5.3356392619140074</v>
      </c>
      <c r="K4068" t="str" cm="1">
        <f t="array" ref="K4068">INDEX($P$5:$P$12,MATCH(MIN(ABS(MOD(J4068 - $Q$5:$Q$12 + PI(), 2*PI()) - PI())),ABS(MOD(J4068 - $Q$5:$Q$12 + PI(), 2*PI()) - PI()),0))</f>
        <v>NW</v>
      </c>
      <c r="L4068">
        <v>5.0248206235538504</v>
      </c>
      <c r="M4068">
        <v>7.0596168306138702</v>
      </c>
      <c r="N4068">
        <v>1.06185944875081</v>
      </c>
    </row>
    <row r="4069" spans="1:14" x14ac:dyDescent="0.3">
      <c r="A4069">
        <v>1687172</v>
      </c>
      <c r="B4069">
        <v>2023</v>
      </c>
      <c r="C4069">
        <v>6</v>
      </c>
      <c r="D4069">
        <v>19</v>
      </c>
      <c r="E4069">
        <v>1400</v>
      </c>
      <c r="F4069">
        <v>4.4869201660156204</v>
      </c>
      <c r="G4069">
        <v>-2.8059802246093701</v>
      </c>
      <c r="H4069">
        <v>5.2920674218207502</v>
      </c>
      <c r="I4069">
        <v>-1.01193179569008</v>
      </c>
      <c r="J4069">
        <f t="shared" si="64"/>
        <v>5.2712535114895065</v>
      </c>
      <c r="K4069" t="str" cm="1">
        <f t="array" ref="K4069">INDEX($P$5:$P$12,MATCH(MIN(ABS(MOD(J4069 - $Q$5:$Q$12 + PI(), 2*PI()) - PI())),ABS(MOD(J4069 - $Q$5:$Q$12 + PI(), 2*PI()) - PI()),0))</f>
        <v>NW</v>
      </c>
      <c r="L4069">
        <v>5.0265439846859197</v>
      </c>
      <c r="M4069">
        <v>6.9704211552937796</v>
      </c>
      <c r="N4069">
        <v>1.0583193037245</v>
      </c>
    </row>
    <row r="4070" spans="1:14" x14ac:dyDescent="0.3">
      <c r="A4070">
        <v>1687176</v>
      </c>
      <c r="B4070">
        <v>2023</v>
      </c>
      <c r="C4070">
        <v>6</v>
      </c>
      <c r="D4070">
        <v>19</v>
      </c>
      <c r="E4070">
        <v>1500</v>
      </c>
      <c r="F4070">
        <v>4.8517279052734299</v>
      </c>
      <c r="G4070">
        <v>-2.6048681640625002</v>
      </c>
      <c r="H4070">
        <v>5.5067778072984996</v>
      </c>
      <c r="I4070">
        <v>-1.07807022488285</v>
      </c>
      <c r="J4070">
        <f t="shared" si="64"/>
        <v>5.2051150822967358</v>
      </c>
      <c r="K4070" t="str" cm="1">
        <f t="array" ref="K4070">INDEX($P$5:$P$12,MATCH(MIN(ABS(MOD(J4070 - $Q$5:$Q$12 + PI(), 2*PI()) - PI())),ABS(MOD(J4070 - $Q$5:$Q$12 + PI(), 2*PI()) - PI()),0))</f>
        <v>NW</v>
      </c>
      <c r="L4070">
        <v>5.0271374553395098</v>
      </c>
      <c r="M4070">
        <v>6.8789120780097104</v>
      </c>
      <c r="N4070">
        <v>1.0557520124647299</v>
      </c>
    </row>
    <row r="4071" spans="1:14" x14ac:dyDescent="0.3">
      <c r="A4071">
        <v>1687179</v>
      </c>
      <c r="B4071">
        <v>2023</v>
      </c>
      <c r="C4071">
        <v>6</v>
      </c>
      <c r="D4071">
        <v>19</v>
      </c>
      <c r="E4071">
        <v>1600</v>
      </c>
      <c r="F4071">
        <v>5.1577069091796801</v>
      </c>
      <c r="G4071">
        <v>-2.77790222167968</v>
      </c>
      <c r="H4071">
        <v>5.8582148572933699</v>
      </c>
      <c r="I4071">
        <v>-1.07675344372714</v>
      </c>
      <c r="J4071">
        <f t="shared" si="64"/>
        <v>5.2064318634524458</v>
      </c>
      <c r="K4071" t="str" cm="1">
        <f t="array" ref="K4071">INDEX($P$5:$P$12,MATCH(MIN(ABS(MOD(J4071 - $Q$5:$Q$12 + PI(), 2*PI()) - PI())),ABS(MOD(J4071 - $Q$5:$Q$12 + PI(), 2*PI()) - PI()),0))</f>
        <v>NW</v>
      </c>
      <c r="L4071">
        <v>5.0293550991698899</v>
      </c>
      <c r="M4071">
        <v>6.7701079050699802</v>
      </c>
      <c r="N4071">
        <v>1.0565390057033901</v>
      </c>
    </row>
    <row r="4072" spans="1:14" x14ac:dyDescent="0.3">
      <c r="A4072">
        <v>1687183</v>
      </c>
      <c r="B4072">
        <v>2023</v>
      </c>
      <c r="C4072">
        <v>6</v>
      </c>
      <c r="D4072">
        <v>19</v>
      </c>
      <c r="E4072">
        <v>1700</v>
      </c>
      <c r="F4072">
        <v>5.2822070312499996</v>
      </c>
      <c r="G4072">
        <v>-3.25722839355468</v>
      </c>
      <c r="H4072">
        <v>6.2057431407338903</v>
      </c>
      <c r="I4072">
        <v>-1.01823016497209</v>
      </c>
      <c r="J4072">
        <f t="shared" si="64"/>
        <v>5.2649551422074961</v>
      </c>
      <c r="K4072" t="str" cm="1">
        <f t="array" ref="K4072">INDEX($P$5:$P$12,MATCH(MIN(ABS(MOD(J4072 - $Q$5:$Q$12 + PI(), 2*PI()) - PI())),ABS(MOD(J4072 - $Q$5:$Q$12 + PI(), 2*PI()) - PI()),0))</f>
        <v>NW</v>
      </c>
      <c r="L4072">
        <v>5.0356903451336903</v>
      </c>
      <c r="M4072">
        <v>6.64672374725341</v>
      </c>
      <c r="N4072">
        <v>1.06089295281304</v>
      </c>
    </row>
    <row r="4073" spans="1:14" x14ac:dyDescent="0.3">
      <c r="A4073">
        <v>1687186</v>
      </c>
      <c r="B4073">
        <v>2023</v>
      </c>
      <c r="C4073">
        <v>6</v>
      </c>
      <c r="D4073">
        <v>19</v>
      </c>
      <c r="E4073">
        <v>1800</v>
      </c>
      <c r="F4073">
        <v>5.1703631591796801</v>
      </c>
      <c r="G4073">
        <v>-3.8089361572265599</v>
      </c>
      <c r="H4073">
        <v>6.4218883397043198</v>
      </c>
      <c r="I4073">
        <v>-0.93587052198434895</v>
      </c>
      <c r="J4073">
        <f t="shared" si="64"/>
        <v>5.3473147851952376</v>
      </c>
      <c r="K4073" t="str" cm="1">
        <f t="array" ref="K4073">INDEX($P$5:$P$12,MATCH(MIN(ABS(MOD(J4073 - $Q$5:$Q$12 + PI(), 2*PI()) - PI())),ABS(MOD(J4073 - $Q$5:$Q$12 + PI(), 2*PI()) - PI()),0))</f>
        <v>NW</v>
      </c>
      <c r="L4073">
        <v>5.0475079153361602</v>
      </c>
      <c r="M4073">
        <v>6.5158832338121204</v>
      </c>
      <c r="N4073">
        <v>1.06829049852159</v>
      </c>
    </row>
    <row r="4074" spans="1:14" x14ac:dyDescent="0.3">
      <c r="A4074">
        <v>1687190</v>
      </c>
      <c r="B4074">
        <v>2023</v>
      </c>
      <c r="C4074">
        <v>6</v>
      </c>
      <c r="D4074">
        <v>19</v>
      </c>
      <c r="E4074">
        <v>1900</v>
      </c>
      <c r="F4074">
        <v>4.8384802246093699</v>
      </c>
      <c r="G4074">
        <v>-4.0489001464843701</v>
      </c>
      <c r="H4074">
        <v>6.3090794320674997</v>
      </c>
      <c r="I4074">
        <v>-0.87400835336290505</v>
      </c>
      <c r="J4074">
        <f t="shared" si="64"/>
        <v>5.4091769538166812</v>
      </c>
      <c r="K4074" t="str" cm="1">
        <f t="array" ref="K4074">INDEX($P$5:$P$12,MATCH(MIN(ABS(MOD(J4074 - $Q$5:$Q$12 + PI(), 2*PI()) - PI())),ABS(MOD(J4074 - $Q$5:$Q$12 + PI(), 2*PI()) - PI()),0))</f>
        <v>NW</v>
      </c>
      <c r="L4074">
        <v>5.0611359616290299</v>
      </c>
      <c r="M4074">
        <v>6.4110691282484202</v>
      </c>
      <c r="N4074">
        <v>1.0741108788384299</v>
      </c>
    </row>
    <row r="4075" spans="1:14" x14ac:dyDescent="0.3">
      <c r="A4075">
        <v>1687194</v>
      </c>
      <c r="B4075">
        <v>2023</v>
      </c>
      <c r="C4075">
        <v>6</v>
      </c>
      <c r="D4075">
        <v>19</v>
      </c>
      <c r="E4075">
        <v>2000</v>
      </c>
      <c r="F4075">
        <v>4.4326507568359297</v>
      </c>
      <c r="G4075">
        <v>-4.1341259765625002</v>
      </c>
      <c r="H4075">
        <v>6.0613026918449604</v>
      </c>
      <c r="I4075">
        <v>-0.82023087173949805</v>
      </c>
      <c r="J4075">
        <f t="shared" si="64"/>
        <v>5.4629544354400883</v>
      </c>
      <c r="K4075" t="str" cm="1">
        <f t="array" ref="K4075">INDEX($P$5:$P$12,MATCH(MIN(ABS(MOD(J4075 - $Q$5:$Q$12 + PI(), 2*PI()) - PI())),ABS(MOD(J4075 - $Q$5:$Q$12 + PI(), 2*PI()) - PI()),0))</f>
        <v>NW</v>
      </c>
      <c r="L4075">
        <v>5.0737567412162798</v>
      </c>
      <c r="M4075">
        <v>6.3420359293619697</v>
      </c>
      <c r="N4075">
        <v>1.07609462738037</v>
      </c>
    </row>
    <row r="4076" spans="1:14" x14ac:dyDescent="0.3">
      <c r="A4076">
        <v>1687197</v>
      </c>
      <c r="B4076">
        <v>2023</v>
      </c>
      <c r="C4076">
        <v>6</v>
      </c>
      <c r="D4076">
        <v>19</v>
      </c>
      <c r="E4076">
        <v>2100</v>
      </c>
      <c r="F4076">
        <v>3.9833691406249998</v>
      </c>
      <c r="G4076">
        <v>-3.9521832275390598</v>
      </c>
      <c r="H4076">
        <v>5.6113262224294704</v>
      </c>
      <c r="I4076">
        <v>-0.78932804138129398</v>
      </c>
      <c r="J4076">
        <f t="shared" si="64"/>
        <v>5.493857265798292</v>
      </c>
      <c r="K4076" t="str" cm="1">
        <f t="array" ref="K4076">INDEX($P$5:$P$12,MATCH(MIN(ABS(MOD(J4076 - $Q$5:$Q$12 + PI(), 2*PI()) - PI())),ABS(MOD(J4076 - $Q$5:$Q$12 + PI(), 2*PI()) - PI()),0))</f>
        <v>NW</v>
      </c>
      <c r="L4076">
        <v>5.0832925149967698</v>
      </c>
      <c r="M4076">
        <v>6.3145003848605601</v>
      </c>
      <c r="N4076">
        <v>1.07297473483615</v>
      </c>
    </row>
    <row r="4077" spans="1:14" x14ac:dyDescent="0.3">
      <c r="A4077">
        <v>1687201</v>
      </c>
      <c r="B4077">
        <v>2023</v>
      </c>
      <c r="C4077">
        <v>6</v>
      </c>
      <c r="D4077">
        <v>19</v>
      </c>
      <c r="E4077">
        <v>2200</v>
      </c>
      <c r="F4077">
        <v>3.9156256103515599</v>
      </c>
      <c r="G4077">
        <v>-3.4105462646484299</v>
      </c>
      <c r="H4077">
        <v>5.1926823264810302</v>
      </c>
      <c r="I4077">
        <v>-0.85423102996531397</v>
      </c>
      <c r="J4077">
        <f t="shared" si="64"/>
        <v>5.428954277214272</v>
      </c>
      <c r="K4077" t="str" cm="1">
        <f t="array" ref="K4077">INDEX($P$5:$P$12,MATCH(MIN(ABS(MOD(J4077 - $Q$5:$Q$12 + PI(), 2*PI()) - PI())),ABS(MOD(J4077 - $Q$5:$Q$12 + PI(), 2*PI()) - PI()),0))</f>
        <v>NW</v>
      </c>
      <c r="L4077">
        <v>5.0830593404479902</v>
      </c>
      <c r="M4077">
        <v>6.3526924981011197</v>
      </c>
      <c r="N4077">
        <v>1.06063874562581</v>
      </c>
    </row>
    <row r="4078" spans="1:14" x14ac:dyDescent="0.3">
      <c r="A4078">
        <v>1687204</v>
      </c>
      <c r="B4078">
        <v>2023</v>
      </c>
      <c r="C4078">
        <v>6</v>
      </c>
      <c r="D4078">
        <v>19</v>
      </c>
      <c r="E4078">
        <v>2300</v>
      </c>
      <c r="F4078">
        <v>3.6844390869140602</v>
      </c>
      <c r="G4078">
        <v>-3.3791839599609301</v>
      </c>
      <c r="H4078">
        <v>4.9993975257462102</v>
      </c>
      <c r="I4078">
        <v>-0.82858638447798705</v>
      </c>
      <c r="J4078">
        <f t="shared" si="64"/>
        <v>5.4545989227015994</v>
      </c>
      <c r="K4078" t="str" cm="1">
        <f t="array" ref="K4078">INDEX($P$5:$P$12,MATCH(MIN(ABS(MOD(J4078 - $Q$5:$Q$12 + PI(), 2*PI()) - PI())),ABS(MOD(J4078 - $Q$5:$Q$12 + PI(), 2*PI()) - PI()),0))</f>
        <v>NW</v>
      </c>
      <c r="L4078">
        <v>5.0815504525557103</v>
      </c>
      <c r="M4078">
        <v>6.4006060494316896</v>
      </c>
      <c r="N4078">
        <v>1.04834164513482</v>
      </c>
    </row>
    <row r="4079" spans="1:14" x14ac:dyDescent="0.3">
      <c r="A4079">
        <v>1687208</v>
      </c>
      <c r="B4079">
        <v>2023</v>
      </c>
      <c r="C4079">
        <v>6</v>
      </c>
      <c r="D4079">
        <v>19</v>
      </c>
      <c r="E4079">
        <v>0</v>
      </c>
      <c r="F4079">
        <v>2.8755841064453098</v>
      </c>
      <c r="G4079">
        <v>-3.3369464111328102</v>
      </c>
      <c r="H4079">
        <v>4.4050193307195604</v>
      </c>
      <c r="I4079">
        <v>-0.71127104917234196</v>
      </c>
      <c r="J4079">
        <f t="shared" si="64"/>
        <v>5.5719142580072445</v>
      </c>
      <c r="K4079" t="str" cm="1">
        <f t="array" ref="K4079">INDEX($P$5:$P$12,MATCH(MIN(ABS(MOD(J4079 - $Q$5:$Q$12 + PI(), 2*PI()) - PI())),ABS(MOD(J4079 - $Q$5:$Q$12 + PI(), 2*PI()) - PI()),0))</f>
        <v>NW</v>
      </c>
      <c r="L4079">
        <v>5.0814986096864896</v>
      </c>
      <c r="M4079">
        <v>7.59993351830376</v>
      </c>
      <c r="N4079">
        <v>1.1820531421237499</v>
      </c>
    </row>
    <row r="4080" spans="1:14" x14ac:dyDescent="0.3">
      <c r="A4080">
        <v>1687212</v>
      </c>
      <c r="B4080">
        <v>2023</v>
      </c>
      <c r="C4080">
        <v>6</v>
      </c>
      <c r="D4080">
        <v>19</v>
      </c>
      <c r="E4080">
        <v>100</v>
      </c>
      <c r="F4080">
        <v>2.73200378417968</v>
      </c>
      <c r="G4080">
        <v>-3.03867980957031</v>
      </c>
      <c r="H4080">
        <v>4.0862476261066698</v>
      </c>
      <c r="I4080">
        <v>-0.73230431456271705</v>
      </c>
      <c r="J4080">
        <f t="shared" si="64"/>
        <v>5.550880992616869</v>
      </c>
      <c r="K4080" t="str" cm="1">
        <f t="array" ref="K4080">INDEX($P$5:$P$12,MATCH(MIN(ABS(MOD(J4080 - $Q$5:$Q$12 + PI(), 2*PI()) - PI())),ABS(MOD(J4080 - $Q$5:$Q$12 + PI(), 2*PI()) - PI()),0))</f>
        <v>NW</v>
      </c>
      <c r="L4080">
        <v>5.0750873748595904</v>
      </c>
      <c r="M4080">
        <v>7.6080345577663797</v>
      </c>
      <c r="N4080">
        <v>1.1722806294759101</v>
      </c>
    </row>
    <row r="4081" spans="1:14" x14ac:dyDescent="0.3">
      <c r="A4081">
        <v>1687215</v>
      </c>
      <c r="B4081">
        <v>2023</v>
      </c>
      <c r="C4081">
        <v>6</v>
      </c>
      <c r="D4081">
        <v>19</v>
      </c>
      <c r="E4081">
        <v>200</v>
      </c>
      <c r="F4081">
        <v>2.7918701171875</v>
      </c>
      <c r="G4081">
        <v>-2.6070886230468702</v>
      </c>
      <c r="H4081">
        <v>3.8198756314394502</v>
      </c>
      <c r="I4081">
        <v>-0.81961020391429895</v>
      </c>
      <c r="J4081">
        <f t="shared" si="64"/>
        <v>5.4635751032652875</v>
      </c>
      <c r="K4081" t="str" cm="1">
        <f t="array" ref="K4081">INDEX($P$5:$P$12,MATCH(MIN(ABS(MOD(J4081 - $Q$5:$Q$12 + PI(), 2*PI()) - PI())),ABS(MOD(J4081 - $Q$5:$Q$12 + PI(), 2*PI()) - PI()),0))</f>
        <v>NW</v>
      </c>
      <c r="L4081">
        <v>5.0682128683657401</v>
      </c>
      <c r="M4081">
        <v>7.6155502531263499</v>
      </c>
      <c r="N4081">
        <v>1.16128518846299</v>
      </c>
    </row>
    <row r="4082" spans="1:14" x14ac:dyDescent="0.3">
      <c r="A4082">
        <v>1687219</v>
      </c>
      <c r="B4082">
        <v>2023</v>
      </c>
      <c r="C4082">
        <v>6</v>
      </c>
      <c r="D4082">
        <v>20</v>
      </c>
      <c r="E4082">
        <v>300</v>
      </c>
      <c r="F4082">
        <v>3.1468029785156202</v>
      </c>
      <c r="G4082">
        <v>-2.8982244873046801</v>
      </c>
      <c r="H4082">
        <v>4.2780923510844504</v>
      </c>
      <c r="I4082">
        <v>-0.82649616061972297</v>
      </c>
      <c r="J4082">
        <f t="shared" si="64"/>
        <v>5.4566891465598637</v>
      </c>
      <c r="K4082" t="str" cm="1">
        <f t="array" ref="K4082">INDEX($P$5:$P$12,MATCH(MIN(ABS(MOD(J4082 - $Q$5:$Q$12 + PI(), 2*PI()) - PI())),ABS(MOD(J4082 - $Q$5:$Q$12 + PI(), 2*PI()) - PI()),0))</f>
        <v>NW</v>
      </c>
      <c r="L4082">
        <v>5.0792615543708299</v>
      </c>
      <c r="M4082">
        <v>6.6023545795016796</v>
      </c>
      <c r="N4082">
        <v>1.01298183202743</v>
      </c>
    </row>
    <row r="4083" spans="1:14" x14ac:dyDescent="0.3">
      <c r="A4083">
        <v>1687222</v>
      </c>
      <c r="B4083">
        <v>2023</v>
      </c>
      <c r="C4083">
        <v>6</v>
      </c>
      <c r="D4083">
        <v>20</v>
      </c>
      <c r="E4083">
        <v>400</v>
      </c>
      <c r="F4083">
        <v>3.4488134765625</v>
      </c>
      <c r="G4083">
        <v>-2.5412493896484301</v>
      </c>
      <c r="H4083">
        <v>4.2839541146594504</v>
      </c>
      <c r="I4083">
        <v>-0.93576613231129402</v>
      </c>
      <c r="J4083">
        <f t="shared" si="64"/>
        <v>5.3474191748682927</v>
      </c>
      <c r="K4083" t="str" cm="1">
        <f t="array" ref="K4083">INDEX($P$5:$P$12,MATCH(MIN(ABS(MOD(J4083 - $Q$5:$Q$12 + PI(), 2*PI()) - PI())),ABS(MOD(J4083 - $Q$5:$Q$12 + PI(), 2*PI()) - PI()),0))</f>
        <v>NW</v>
      </c>
      <c r="L4083">
        <v>5.0773507066980201</v>
      </c>
      <c r="M4083">
        <v>6.65781762864854</v>
      </c>
      <c r="N4083">
        <v>1.00726309749815</v>
      </c>
    </row>
    <row r="4084" spans="1:14" x14ac:dyDescent="0.3">
      <c r="A4084">
        <v>1687226</v>
      </c>
      <c r="B4084">
        <v>2023</v>
      </c>
      <c r="C4084">
        <v>6</v>
      </c>
      <c r="D4084">
        <v>20</v>
      </c>
      <c r="E4084">
        <v>500</v>
      </c>
      <c r="F4084">
        <v>3.6547064208984299</v>
      </c>
      <c r="G4084">
        <v>-2.2226507568359302</v>
      </c>
      <c r="H4084">
        <v>4.2775057463222197</v>
      </c>
      <c r="I4084">
        <v>-1.0243975214457599</v>
      </c>
      <c r="J4084">
        <f t="shared" si="64"/>
        <v>5.2587877857338263</v>
      </c>
      <c r="K4084" t="str" cm="1">
        <f t="array" ref="K4084">INDEX($P$5:$P$12,MATCH(MIN(ABS(MOD(J4084 - $Q$5:$Q$12 + PI(), 2*PI()) - PI())),ABS(MOD(J4084 - $Q$5:$Q$12 + PI(), 2*PI()) - PI()),0))</f>
        <v>NW</v>
      </c>
      <c r="L4084">
        <v>5.0752005296152403</v>
      </c>
      <c r="M4084">
        <v>6.7060606214735197</v>
      </c>
      <c r="N4084">
        <v>1.00398219294018</v>
      </c>
    </row>
    <row r="4085" spans="1:14" x14ac:dyDescent="0.3">
      <c r="A4085">
        <v>1687230</v>
      </c>
      <c r="B4085">
        <v>2023</v>
      </c>
      <c r="C4085">
        <v>6</v>
      </c>
      <c r="D4085">
        <v>20</v>
      </c>
      <c r="E4085">
        <v>600</v>
      </c>
      <c r="F4085">
        <v>3.8770043945312498</v>
      </c>
      <c r="G4085">
        <v>-1.9700732421875</v>
      </c>
      <c r="H4085">
        <v>4.3488333670994699</v>
      </c>
      <c r="I4085">
        <v>-1.1006554362458101</v>
      </c>
      <c r="J4085">
        <f t="shared" si="64"/>
        <v>5.1825298709337764</v>
      </c>
      <c r="K4085" t="str" cm="1">
        <f t="array" ref="K4085">INDEX($P$5:$P$12,MATCH(MIN(ABS(MOD(J4085 - $Q$5:$Q$12 + PI(), 2*PI()) - PI())),ABS(MOD(J4085 - $Q$5:$Q$12 + PI(), 2*PI()) - PI()),0))</f>
        <v>NW</v>
      </c>
      <c r="L4085">
        <v>5.0724583022314702</v>
      </c>
      <c r="M4085">
        <v>6.7501704957750102</v>
      </c>
      <c r="N4085">
        <v>1.0024334655867599</v>
      </c>
    </row>
    <row r="4086" spans="1:14" x14ac:dyDescent="0.3">
      <c r="A4086">
        <v>1687233</v>
      </c>
      <c r="B4086">
        <v>2023</v>
      </c>
      <c r="C4086">
        <v>6</v>
      </c>
      <c r="D4086">
        <v>20</v>
      </c>
      <c r="E4086">
        <v>700</v>
      </c>
      <c r="F4086">
        <v>4.0421148681640604</v>
      </c>
      <c r="G4086">
        <v>-1.70682312011718</v>
      </c>
      <c r="H4086">
        <v>4.3877030176163396</v>
      </c>
      <c r="I4086">
        <v>-1.1712488350524299</v>
      </c>
      <c r="J4086">
        <f t="shared" si="64"/>
        <v>5.1119364721271561</v>
      </c>
      <c r="K4086" t="str" cm="1">
        <f t="array" ref="K4086">INDEX($P$5:$P$12,MATCH(MIN(ABS(MOD(J4086 - $Q$5:$Q$12 + PI(), 2*PI()) - PI())),ABS(MOD(J4086 - $Q$5:$Q$12 + PI(), 2*PI()) - PI()),0))</f>
        <v>NW</v>
      </c>
      <c r="L4086">
        <v>5.0693129314400096</v>
      </c>
      <c r="M4086">
        <v>6.7871669133504202</v>
      </c>
      <c r="N4086">
        <v>1.0029665629069</v>
      </c>
    </row>
    <row r="4087" spans="1:14" x14ac:dyDescent="0.3">
      <c r="A4087">
        <v>1687237</v>
      </c>
      <c r="B4087">
        <v>2023</v>
      </c>
      <c r="C4087">
        <v>6</v>
      </c>
      <c r="D4087">
        <v>20</v>
      </c>
      <c r="E4087">
        <v>800</v>
      </c>
      <c r="F4087">
        <v>4.1745343017578103</v>
      </c>
      <c r="G4087">
        <v>-1.5116357421875</v>
      </c>
      <c r="H4087">
        <v>4.4397949562576997</v>
      </c>
      <c r="I4087">
        <v>-1.22337511794344</v>
      </c>
      <c r="J4087">
        <f t="shared" si="64"/>
        <v>5.0598101892361464</v>
      </c>
      <c r="K4087" t="str" cm="1">
        <f t="array" ref="K4087">INDEX($P$5:$P$12,MATCH(MIN(ABS(MOD(J4087 - $Q$5:$Q$12 + PI(), 2*PI()) - PI())),ABS(MOD(J4087 - $Q$5:$Q$12 + PI(), 2*PI()) - PI()),0))</f>
        <v>W</v>
      </c>
      <c r="L4087">
        <v>5.0659651604057103</v>
      </c>
      <c r="M4087">
        <v>6.8200446234809</v>
      </c>
      <c r="N4087">
        <v>1.00490306483374</v>
      </c>
    </row>
    <row r="4088" spans="1:14" x14ac:dyDescent="0.3">
      <c r="A4088">
        <v>1687240</v>
      </c>
      <c r="B4088">
        <v>2023</v>
      </c>
      <c r="C4088">
        <v>6</v>
      </c>
      <c r="D4088">
        <v>20</v>
      </c>
      <c r="E4088">
        <v>900</v>
      </c>
      <c r="F4088">
        <v>4.3443572998046802</v>
      </c>
      <c r="G4088">
        <v>-1.3962927246093699</v>
      </c>
      <c r="H4088">
        <v>4.5632306232715596</v>
      </c>
      <c r="I4088">
        <v>-1.25982054406433</v>
      </c>
      <c r="J4088">
        <f t="shared" si="64"/>
        <v>5.0233647631152563</v>
      </c>
      <c r="K4088" t="str" cm="1">
        <f t="array" ref="K4088">INDEX($P$5:$P$12,MATCH(MIN(ABS(MOD(J4088 - $Q$5:$Q$12 + PI(), 2*PI()) - PI())),ABS(MOD(J4088 - $Q$5:$Q$12 + PI(), 2*PI()) - PI()),0))</f>
        <v>W</v>
      </c>
      <c r="L4088">
        <v>5.0623501263606796</v>
      </c>
      <c r="M4088">
        <v>6.8452876408894801</v>
      </c>
      <c r="N4088">
        <v>1.0086312956280099</v>
      </c>
    </row>
    <row r="4089" spans="1:14" x14ac:dyDescent="0.3">
      <c r="A4089">
        <v>1687244</v>
      </c>
      <c r="B4089">
        <v>2023</v>
      </c>
      <c r="C4089">
        <v>6</v>
      </c>
      <c r="D4089">
        <v>20</v>
      </c>
      <c r="E4089">
        <v>1000</v>
      </c>
      <c r="F4089">
        <v>4.3376806640624999</v>
      </c>
      <c r="G4089">
        <v>-1.0513226318359301</v>
      </c>
      <c r="H4089">
        <v>4.4632670567188901</v>
      </c>
      <c r="I4089">
        <v>-1.33301185597795</v>
      </c>
      <c r="J4089">
        <f t="shared" si="64"/>
        <v>4.9501734512016364</v>
      </c>
      <c r="K4089" t="str" cm="1">
        <f t="array" ref="K4089">INDEX($P$5:$P$12,MATCH(MIN(ABS(MOD(J4089 - $Q$5:$Q$12 + PI(), 2*PI()) - PI())),ABS(MOD(J4089 - $Q$5:$Q$12 + PI(), 2*PI()) - PI()),0))</f>
        <v>W</v>
      </c>
      <c r="L4089">
        <v>5.0582746613538498</v>
      </c>
      <c r="M4089">
        <v>6.8987002902560697</v>
      </c>
      <c r="N4089">
        <v>1.0092748933368201</v>
      </c>
    </row>
    <row r="4090" spans="1:14" x14ac:dyDescent="0.3">
      <c r="A4090">
        <v>1687248</v>
      </c>
      <c r="B4090">
        <v>2023</v>
      </c>
      <c r="C4090">
        <v>6</v>
      </c>
      <c r="D4090">
        <v>20</v>
      </c>
      <c r="E4090">
        <v>1100</v>
      </c>
      <c r="F4090">
        <v>4.7456268310546799</v>
      </c>
      <c r="G4090">
        <v>-1.2981164550781199</v>
      </c>
      <c r="H4090">
        <v>4.91996751519466</v>
      </c>
      <c r="I4090">
        <v>-1.30378842482363</v>
      </c>
      <c r="J4090">
        <f t="shared" si="64"/>
        <v>4.9793968823559567</v>
      </c>
      <c r="K4090" t="str" cm="1">
        <f t="array" ref="K4090">INDEX($P$5:$P$12,MATCH(MIN(ABS(MOD(J4090 - $Q$5:$Q$12 + PI(), 2*PI()) - PI())),ABS(MOD(J4090 - $Q$5:$Q$12 + PI(), 2*PI()) - PI()),0))</f>
        <v>W</v>
      </c>
      <c r="L4090">
        <v>5.0542695037997998</v>
      </c>
      <c r="M4090">
        <v>6.8995610343085296</v>
      </c>
      <c r="N4090">
        <v>1.0166045427322301</v>
      </c>
    </row>
    <row r="4091" spans="1:14" x14ac:dyDescent="0.3">
      <c r="A4091">
        <v>1687251</v>
      </c>
      <c r="B4091">
        <v>2023</v>
      </c>
      <c r="C4091">
        <v>6</v>
      </c>
      <c r="D4091">
        <v>20</v>
      </c>
      <c r="E4091">
        <v>1200</v>
      </c>
      <c r="F4091">
        <v>5.1869171142578097</v>
      </c>
      <c r="G4091">
        <v>-1.3545678710937501</v>
      </c>
      <c r="H4091">
        <v>5.3608733679858496</v>
      </c>
      <c r="I4091">
        <v>-1.3153505816237401</v>
      </c>
      <c r="J4091">
        <f t="shared" si="64"/>
        <v>4.9678347255558464</v>
      </c>
      <c r="K4091" t="str" cm="1">
        <f t="array" ref="K4091">INDEX($P$5:$P$12,MATCH(MIN(ABS(MOD(J4091 - $Q$5:$Q$12 + PI(), 2*PI()) - PI())),ABS(MOD(J4091 - $Q$5:$Q$12 + PI(), 2*PI()) - PI()),0))</f>
        <v>W</v>
      </c>
      <c r="L4091">
        <v>5.0489571484200297</v>
      </c>
      <c r="M4091">
        <v>6.8604175779554497</v>
      </c>
      <c r="N4091">
        <v>1.029392460982</v>
      </c>
    </row>
    <row r="4092" spans="1:14" x14ac:dyDescent="0.3">
      <c r="A4092">
        <v>1687255</v>
      </c>
      <c r="B4092">
        <v>2023</v>
      </c>
      <c r="C4092">
        <v>6</v>
      </c>
      <c r="D4092">
        <v>20</v>
      </c>
      <c r="E4092">
        <v>1300</v>
      </c>
      <c r="F4092">
        <v>5.5466796875000002</v>
      </c>
      <c r="G4092">
        <v>-1.4927453613281201</v>
      </c>
      <c r="H4092">
        <v>5.7440355386689301</v>
      </c>
      <c r="I4092">
        <v>-1.3079010269684901</v>
      </c>
      <c r="J4092">
        <f t="shared" si="64"/>
        <v>4.9752842802110964</v>
      </c>
      <c r="K4092" t="str" cm="1">
        <f t="array" ref="K4092">INDEX($P$5:$P$12,MATCH(MIN(ABS(MOD(J4092 - $Q$5:$Q$12 + PI(), 2*PI()) - PI())),ABS(MOD(J4092 - $Q$5:$Q$12 + PI(), 2*PI()) - PI()),0))</f>
        <v>W</v>
      </c>
      <c r="L4092">
        <v>5.04424560218217</v>
      </c>
      <c r="M4092">
        <v>6.7907033496432803</v>
      </c>
      <c r="N4092">
        <v>1.0469994876119799</v>
      </c>
    </row>
    <row r="4093" spans="1:14" x14ac:dyDescent="0.3">
      <c r="A4093">
        <v>1687258</v>
      </c>
      <c r="B4093">
        <v>2023</v>
      </c>
      <c r="C4093">
        <v>6</v>
      </c>
      <c r="D4093">
        <v>20</v>
      </c>
      <c r="E4093">
        <v>1400</v>
      </c>
      <c r="F4093">
        <v>5.7067889404296803</v>
      </c>
      <c r="G4093">
        <v>-1.8660388183593699</v>
      </c>
      <c r="H4093">
        <v>6.0041269875173899</v>
      </c>
      <c r="I4093">
        <v>-1.2547694096525599</v>
      </c>
      <c r="J4093">
        <f t="shared" si="64"/>
        <v>5.0284158975270259</v>
      </c>
      <c r="K4093" t="str" cm="1">
        <f t="array" ref="K4093">INDEX($P$5:$P$12,MATCH(MIN(ABS(MOD(J4093 - $Q$5:$Q$12 + PI(), 2*PI()) - PI())),ABS(MOD(J4093 - $Q$5:$Q$12 + PI(), 2*PI()) - PI()),0))</f>
        <v>W</v>
      </c>
      <c r="L4093">
        <v>5.04298622289335</v>
      </c>
      <c r="M4093">
        <v>6.7063983281453403</v>
      </c>
      <c r="N4093">
        <v>1.0675030946731501</v>
      </c>
    </row>
    <row r="4094" spans="1:14" x14ac:dyDescent="0.3">
      <c r="A4094">
        <v>1687262</v>
      </c>
      <c r="B4094">
        <v>2023</v>
      </c>
      <c r="C4094">
        <v>6</v>
      </c>
      <c r="D4094">
        <v>20</v>
      </c>
      <c r="E4094">
        <v>1500</v>
      </c>
      <c r="F4094">
        <v>5.8618658447265597</v>
      </c>
      <c r="G4094">
        <v>-2.5506158447265599</v>
      </c>
      <c r="H4094">
        <v>6.3927390349475397</v>
      </c>
      <c r="I4094">
        <v>-1.1603851576288899</v>
      </c>
      <c r="J4094">
        <f t="shared" si="64"/>
        <v>5.1228001495506961</v>
      </c>
      <c r="K4094" t="str" cm="1">
        <f t="array" ref="K4094">INDEX($P$5:$P$12,MATCH(MIN(ABS(MOD(J4094 - $Q$5:$Q$12 + PI(), 2*PI()) - PI())),ABS(MOD(J4094 - $Q$5:$Q$12 + PI(), 2*PI()) - PI()),0))</f>
        <v>NW</v>
      </c>
      <c r="L4094">
        <v>5.04790419370637</v>
      </c>
      <c r="M4094">
        <v>6.6125236087375203</v>
      </c>
      <c r="N4094">
        <v>1.0902207030190301</v>
      </c>
    </row>
    <row r="4095" spans="1:14" x14ac:dyDescent="0.3">
      <c r="A4095">
        <v>1687266</v>
      </c>
      <c r="B4095">
        <v>2023</v>
      </c>
      <c r="C4095">
        <v>6</v>
      </c>
      <c r="D4095">
        <v>20</v>
      </c>
      <c r="E4095">
        <v>1600</v>
      </c>
      <c r="F4095">
        <v>5.4802630615234298</v>
      </c>
      <c r="G4095">
        <v>-2.7467358398437498</v>
      </c>
      <c r="H4095">
        <v>6.1300767529762901</v>
      </c>
      <c r="I4095">
        <v>-1.1061850961669899</v>
      </c>
      <c r="J4095">
        <f t="shared" si="64"/>
        <v>5.1770002110125963</v>
      </c>
      <c r="K4095" t="str" cm="1">
        <f t="array" ref="K4095">INDEX($P$5:$P$12,MATCH(MIN(ABS(MOD(J4095 - $Q$5:$Q$12 + PI(), 2*PI()) - PI())),ABS(MOD(J4095 - $Q$5:$Q$12 + PI(), 2*PI()) - PI()),0))</f>
        <v>NW</v>
      </c>
      <c r="L4095">
        <v>5.0564272560963399</v>
      </c>
      <c r="M4095">
        <v>6.5495514339870802</v>
      </c>
      <c r="N4095">
        <v>1.1082916259765601</v>
      </c>
    </row>
    <row r="4096" spans="1:14" x14ac:dyDescent="0.3">
      <c r="A4096">
        <v>1687269</v>
      </c>
      <c r="B4096">
        <v>2023</v>
      </c>
      <c r="C4096">
        <v>6</v>
      </c>
      <c r="D4096">
        <v>20</v>
      </c>
      <c r="E4096">
        <v>1700</v>
      </c>
      <c r="F4096">
        <v>5.01436828613281</v>
      </c>
      <c r="G4096">
        <v>-2.6913769531249998</v>
      </c>
      <c r="H4096">
        <v>5.6909928143327404</v>
      </c>
      <c r="I4096">
        <v>-1.0781959353463699</v>
      </c>
      <c r="J4096">
        <f t="shared" si="64"/>
        <v>5.2049893718332161</v>
      </c>
      <c r="K4096" t="str" cm="1">
        <f t="array" ref="K4096">INDEX($P$5:$P$12,MATCH(MIN(ABS(MOD(J4096 - $Q$5:$Q$12 + PI(), 2*PI()) - PI())),ABS(MOD(J4096 - $Q$5:$Q$12 + PI(), 2*PI()) - PI()),0))</f>
        <v>NW</v>
      </c>
      <c r="L4096">
        <v>5.0611189173980602</v>
      </c>
      <c r="M4096">
        <v>6.5660541322496204</v>
      </c>
      <c r="N4096">
        <v>1.11307536231146</v>
      </c>
    </row>
    <row r="4097" spans="1:14" x14ac:dyDescent="0.3">
      <c r="A4097">
        <v>1687273</v>
      </c>
      <c r="B4097">
        <v>2023</v>
      </c>
      <c r="C4097">
        <v>6</v>
      </c>
      <c r="D4097">
        <v>20</v>
      </c>
      <c r="E4097">
        <v>1800</v>
      </c>
      <c r="F4097">
        <v>4.6361437988281198</v>
      </c>
      <c r="G4097">
        <v>-2.3739068603515601</v>
      </c>
      <c r="H4097">
        <v>5.2085759191007899</v>
      </c>
      <c r="I4097">
        <v>-1.09756047846349</v>
      </c>
      <c r="J4097">
        <f t="shared" si="64"/>
        <v>5.1856248287160964</v>
      </c>
      <c r="K4097" t="str" cm="1">
        <f t="array" ref="K4097">INDEX($P$5:$P$12,MATCH(MIN(ABS(MOD(J4097 - $Q$5:$Q$12 + PI(), 2*PI()) - PI())),ABS(MOD(J4097 - $Q$5:$Q$12 + PI(), 2*PI()) - PI()),0))</f>
        <v>NW</v>
      </c>
      <c r="L4097">
        <v>5.0613149260542896</v>
      </c>
      <c r="M4097">
        <v>6.6294696595933704</v>
      </c>
      <c r="N4097">
        <v>1.1093792385525101</v>
      </c>
    </row>
    <row r="4098" spans="1:14" x14ac:dyDescent="0.3">
      <c r="A4098">
        <v>1687276</v>
      </c>
      <c r="B4098">
        <v>2023</v>
      </c>
      <c r="C4098">
        <v>6</v>
      </c>
      <c r="D4098">
        <v>20</v>
      </c>
      <c r="E4098">
        <v>1900</v>
      </c>
      <c r="F4098">
        <v>4.5261138916015602</v>
      </c>
      <c r="G4098">
        <v>-2.1647583007812501</v>
      </c>
      <c r="H4098">
        <v>5.0171591025748796</v>
      </c>
      <c r="I4098">
        <v>-1.1246736716072301</v>
      </c>
      <c r="J4098">
        <f t="shared" si="64"/>
        <v>5.1585116355723564</v>
      </c>
      <c r="K4098" t="str" cm="1">
        <f t="array" ref="K4098">INDEX($P$5:$P$12,MATCH(MIN(ABS(MOD(J4098 - $Q$5:$Q$12 + PI(), 2*PI()) - PI())),ABS(MOD(J4098 - $Q$5:$Q$12 + PI(), 2*PI()) - PI()),0))</f>
        <v>NW</v>
      </c>
      <c r="L4098">
        <v>5.0582209246811898</v>
      </c>
      <c r="M4098">
        <v>6.7104714711507096</v>
      </c>
      <c r="N4098">
        <v>1.10193792978922</v>
      </c>
    </row>
    <row r="4099" spans="1:14" x14ac:dyDescent="0.3">
      <c r="A4099">
        <v>1687280</v>
      </c>
      <c r="B4099">
        <v>2023</v>
      </c>
      <c r="C4099">
        <v>6</v>
      </c>
      <c r="D4099">
        <v>20</v>
      </c>
      <c r="E4099">
        <v>2000</v>
      </c>
      <c r="F4099">
        <v>4.3208502197265597</v>
      </c>
      <c r="G4099">
        <v>-2.0085974121093702</v>
      </c>
      <c r="H4099">
        <v>4.7648935124768004</v>
      </c>
      <c r="I4099">
        <v>-1.1356524422059899</v>
      </c>
      <c r="J4099">
        <f t="shared" ref="J4099:J4162" si="65">IF(I4099&lt;0,I4099+2*PI(),I4099)</f>
        <v>5.1475328649735967</v>
      </c>
      <c r="K4099" t="str" cm="1">
        <f t="array" ref="K4099">INDEX($P$5:$P$12,MATCH(MIN(ABS(MOD(J4099 - $Q$5:$Q$12 + PI(), 2*PI()) - PI())),ABS(MOD(J4099 - $Q$5:$Q$12 + PI(), 2*PI()) - PI()),0))</f>
        <v>NW</v>
      </c>
      <c r="L4099">
        <v>5.0538663603921199</v>
      </c>
      <c r="M4099">
        <v>6.7920334074232303</v>
      </c>
      <c r="N4099">
        <v>1.09371662139892</v>
      </c>
    </row>
    <row r="4100" spans="1:14" x14ac:dyDescent="0.3">
      <c r="A4100">
        <v>1687284</v>
      </c>
      <c r="B4100">
        <v>2023</v>
      </c>
      <c r="C4100">
        <v>6</v>
      </c>
      <c r="D4100">
        <v>20</v>
      </c>
      <c r="E4100">
        <v>2100</v>
      </c>
      <c r="F4100">
        <v>4.0364581298828099</v>
      </c>
      <c r="G4100">
        <v>-1.65115905761718</v>
      </c>
      <c r="H4100">
        <v>4.3611145900845498</v>
      </c>
      <c r="I4100">
        <v>-1.1825029205829101</v>
      </c>
      <c r="J4100">
        <f t="shared" si="65"/>
        <v>5.1006823865966764</v>
      </c>
      <c r="K4100" t="str" cm="1">
        <f t="array" ref="K4100">INDEX($P$5:$P$12,MATCH(MIN(ABS(MOD(J4100 - $Q$5:$Q$12 + PI(), 2*PI()) - PI())),ABS(MOD(J4100 - $Q$5:$Q$12 + PI(), 2*PI()) - PI()),0))</f>
        <v>W</v>
      </c>
      <c r="L4100">
        <v>5.04854595634772</v>
      </c>
      <c r="M4100">
        <v>6.8740603129068996</v>
      </c>
      <c r="N4100">
        <v>1.0847590764363599</v>
      </c>
    </row>
    <row r="4101" spans="1:14" x14ac:dyDescent="0.3">
      <c r="A4101">
        <v>1687287</v>
      </c>
      <c r="B4101">
        <v>2023</v>
      </c>
      <c r="C4101">
        <v>6</v>
      </c>
      <c r="D4101">
        <v>20</v>
      </c>
      <c r="E4101">
        <v>2200</v>
      </c>
      <c r="F4101">
        <v>3.7476373291015599</v>
      </c>
      <c r="G4101">
        <v>-0.67558776855468705</v>
      </c>
      <c r="H4101">
        <v>3.8080446929488798</v>
      </c>
      <c r="I4101">
        <v>-1.3924415675150099</v>
      </c>
      <c r="J4101">
        <f t="shared" si="65"/>
        <v>4.8907437396645763</v>
      </c>
      <c r="K4101" t="str" cm="1">
        <f t="array" ref="K4101">INDEX($P$5:$P$12,MATCH(MIN(ABS(MOD(J4101 - $Q$5:$Q$12 + PI(), 2*PI()) - PI())),ABS(MOD(J4101 - $Q$5:$Q$12 + PI(), 2*PI()) - PI()),0))</f>
        <v>W</v>
      </c>
      <c r="L4101">
        <v>5.0432224748727199</v>
      </c>
      <c r="M4101">
        <v>6.98430474599202</v>
      </c>
      <c r="N4101">
        <v>1.08297528160942</v>
      </c>
    </row>
    <row r="4102" spans="1:14" x14ac:dyDescent="0.3">
      <c r="A4102">
        <v>1687291</v>
      </c>
      <c r="B4102">
        <v>2023</v>
      </c>
      <c r="C4102">
        <v>6</v>
      </c>
      <c r="D4102">
        <v>20</v>
      </c>
      <c r="E4102">
        <v>2300</v>
      </c>
      <c r="F4102">
        <v>3.52818237304687</v>
      </c>
      <c r="G4102">
        <v>0.18520507812500001</v>
      </c>
      <c r="H4102">
        <v>3.5330400193660298</v>
      </c>
      <c r="I4102">
        <v>-1.6232412480304099</v>
      </c>
      <c r="J4102">
        <f t="shared" si="65"/>
        <v>4.6599440591491765</v>
      </c>
      <c r="K4102" t="str" cm="1">
        <f t="array" ref="K4102">INDEX($P$5:$P$12,MATCH(MIN(ABS(MOD(J4102 - $Q$5:$Q$12 + PI(), 2*PI()) - PI())),ABS(MOD(J4102 - $Q$5:$Q$12 + PI(), 2*PI()) - PI()),0))</f>
        <v>W</v>
      </c>
      <c r="L4102">
        <v>5.0382486368581798</v>
      </c>
      <c r="M4102">
        <v>7.0570899115668402</v>
      </c>
      <c r="N4102">
        <v>1.07597478230794</v>
      </c>
    </row>
    <row r="4103" spans="1:14" x14ac:dyDescent="0.3">
      <c r="A4103">
        <v>1687294</v>
      </c>
      <c r="B4103">
        <v>2023</v>
      </c>
      <c r="C4103">
        <v>6</v>
      </c>
      <c r="D4103">
        <v>20</v>
      </c>
      <c r="E4103">
        <v>0</v>
      </c>
      <c r="F4103">
        <v>3.45237609863281</v>
      </c>
      <c r="G4103">
        <v>-3.42845092773437</v>
      </c>
      <c r="H4103">
        <v>4.86550886242064</v>
      </c>
      <c r="I4103">
        <v>-0.78887522718476</v>
      </c>
      <c r="J4103">
        <f t="shared" si="65"/>
        <v>5.4943100799948263</v>
      </c>
      <c r="K4103" t="str" cm="1">
        <f t="array" ref="K4103">INDEX($P$5:$P$12,MATCH(MIN(ABS(MOD(J4103 - $Q$5:$Q$12 + PI(), 2*PI()) - PI())),ABS(MOD(J4103 - $Q$5:$Q$12 + PI(), 2*PI()) - PI()),0))</f>
        <v>NW</v>
      </c>
      <c r="L4103">
        <v>5.08063006408298</v>
      </c>
      <c r="M4103">
        <v>6.4494116041395397</v>
      </c>
      <c r="N4103">
        <v>1.0374003648757899</v>
      </c>
    </row>
    <row r="4104" spans="1:14" x14ac:dyDescent="0.3">
      <c r="A4104">
        <v>1687298</v>
      </c>
      <c r="B4104">
        <v>2023</v>
      </c>
      <c r="C4104">
        <v>6</v>
      </c>
      <c r="D4104">
        <v>20</v>
      </c>
      <c r="E4104">
        <v>100</v>
      </c>
      <c r="F4104">
        <v>3.2782897949218701</v>
      </c>
      <c r="G4104">
        <v>-3.3865148925781199</v>
      </c>
      <c r="H4104">
        <v>4.7133498806201803</v>
      </c>
      <c r="I4104">
        <v>-0.76916129046803805</v>
      </c>
      <c r="J4104">
        <f t="shared" si="65"/>
        <v>5.5140240167115486</v>
      </c>
      <c r="K4104" t="str" cm="1">
        <f t="array" ref="K4104">INDEX($P$5:$P$12,MATCH(MIN(ABS(MOD(J4104 - $Q$5:$Q$12 + PI(), 2*PI()) - PI())),ABS(MOD(J4104 - $Q$5:$Q$12 + PI(), 2*PI()) - PI()),0))</f>
        <v>NW</v>
      </c>
      <c r="L4104">
        <v>5.0807371823401599</v>
      </c>
      <c r="M4104">
        <v>6.4947479036119198</v>
      </c>
      <c r="N4104">
        <v>1.0283641550275999</v>
      </c>
    </row>
    <row r="4105" spans="1:14" x14ac:dyDescent="0.3">
      <c r="A4105">
        <v>1687302</v>
      </c>
      <c r="B4105">
        <v>2023</v>
      </c>
      <c r="C4105">
        <v>6</v>
      </c>
      <c r="D4105">
        <v>20</v>
      </c>
      <c r="E4105">
        <v>200</v>
      </c>
      <c r="F4105">
        <v>3.1504272460937499</v>
      </c>
      <c r="G4105">
        <v>-3.17623474121093</v>
      </c>
      <c r="H4105">
        <v>4.47366281297609</v>
      </c>
      <c r="I4105">
        <v>-0.78131902150107102</v>
      </c>
      <c r="J4105">
        <f t="shared" si="65"/>
        <v>5.5018662856785152</v>
      </c>
      <c r="K4105" t="str" cm="1">
        <f t="array" ref="K4105">INDEX($P$5:$P$12,MATCH(MIN(ABS(MOD(J4105 - $Q$5:$Q$12 + PI(), 2*PI()) - PI())),ABS(MOD(J4105 - $Q$5:$Q$12 + PI(), 2*PI()) - PI()),0))</f>
        <v>NW</v>
      </c>
      <c r="L4105">
        <v>5.0804274271147101</v>
      </c>
      <c r="M4105">
        <v>6.5463017357720199</v>
      </c>
      <c r="N4105">
        <v>1.0201731721560101</v>
      </c>
    </row>
    <row r="4106" spans="1:14" x14ac:dyDescent="0.3">
      <c r="A4106">
        <v>1687305</v>
      </c>
      <c r="B4106">
        <v>2023</v>
      </c>
      <c r="C4106">
        <v>6</v>
      </c>
      <c r="D4106">
        <v>21</v>
      </c>
      <c r="E4106">
        <v>300</v>
      </c>
      <c r="F4106">
        <v>6.3288696289062498</v>
      </c>
      <c r="G4106">
        <v>1.5387469482421801</v>
      </c>
      <c r="H4106">
        <v>6.5132428904821698</v>
      </c>
      <c r="I4106">
        <v>-1.8093000533730399</v>
      </c>
      <c r="J4106">
        <f t="shared" si="65"/>
        <v>4.4738852538065466</v>
      </c>
      <c r="K4106" t="str" cm="1">
        <f t="array" ref="K4106">INDEX($P$5:$P$12,MATCH(MIN(ABS(MOD(J4106 - $Q$5:$Q$12 + PI(), 2*PI()) - PI())),ABS(MOD(J4106 - $Q$5:$Q$12 + PI(), 2*PI()) - PI()),0))</f>
        <v>W</v>
      </c>
      <c r="L4106">
        <v>4.9581416981703104</v>
      </c>
      <c r="M4106">
        <v>6.9202092488606697</v>
      </c>
      <c r="N4106">
        <v>1.10057364569769</v>
      </c>
    </row>
    <row r="4107" spans="1:14" x14ac:dyDescent="0.3">
      <c r="A4107">
        <v>1687309</v>
      </c>
      <c r="B4107">
        <v>2023</v>
      </c>
      <c r="C4107">
        <v>6</v>
      </c>
      <c r="D4107">
        <v>21</v>
      </c>
      <c r="E4107">
        <v>400</v>
      </c>
      <c r="F4107">
        <v>6.66298889160156</v>
      </c>
      <c r="G4107">
        <v>1.27355041503906</v>
      </c>
      <c r="H4107">
        <v>6.7836090415981296</v>
      </c>
      <c r="I4107">
        <v>-1.7596563996953001</v>
      </c>
      <c r="J4107">
        <f t="shared" si="65"/>
        <v>4.5235289074842857</v>
      </c>
      <c r="K4107" t="str" cm="1">
        <f t="array" ref="K4107">INDEX($P$5:$P$12,MATCH(MIN(ABS(MOD(J4107 - $Q$5:$Q$12 + PI(), 2*PI()) - PI())),ABS(MOD(J4107 - $Q$5:$Q$12 + PI(), 2*PI()) - PI()),0))</f>
        <v>W</v>
      </c>
      <c r="L4107">
        <v>4.9264294860859401</v>
      </c>
      <c r="M4107">
        <v>6.7392349243164</v>
      </c>
      <c r="N4107">
        <v>1.1307376225789301</v>
      </c>
    </row>
    <row r="4108" spans="1:14" x14ac:dyDescent="0.3">
      <c r="A4108">
        <v>1687312</v>
      </c>
      <c r="B4108">
        <v>2023</v>
      </c>
      <c r="C4108">
        <v>6</v>
      </c>
      <c r="D4108">
        <v>21</v>
      </c>
      <c r="E4108">
        <v>500</v>
      </c>
      <c r="F4108">
        <v>6.6412554931640599</v>
      </c>
      <c r="G4108">
        <v>1.2984899902343701</v>
      </c>
      <c r="H4108">
        <v>6.7670045648145303</v>
      </c>
      <c r="I4108">
        <v>-1.76387930521186</v>
      </c>
      <c r="J4108">
        <f t="shared" si="65"/>
        <v>4.5193060019677258</v>
      </c>
      <c r="K4108" t="str" cm="1">
        <f t="array" ref="K4108">INDEX($P$5:$P$12,MATCH(MIN(ABS(MOD(J4108 - $Q$5:$Q$12 + PI(), 2*PI()) - PI())),ABS(MOD(J4108 - $Q$5:$Q$12 + PI(), 2*PI()) - PI()),0))</f>
        <v>W</v>
      </c>
      <c r="L4108">
        <v>4.90392684013921</v>
      </c>
      <c r="M4108">
        <v>6.5977087020873997</v>
      </c>
      <c r="N4108">
        <v>1.15864520602756</v>
      </c>
    </row>
    <row r="4109" spans="1:14" x14ac:dyDescent="0.3">
      <c r="A4109">
        <v>1687316</v>
      </c>
      <c r="B4109">
        <v>2023</v>
      </c>
      <c r="C4109">
        <v>6</v>
      </c>
      <c r="D4109">
        <v>21</v>
      </c>
      <c r="E4109">
        <v>600</v>
      </c>
      <c r="F4109">
        <v>6.6648657226562502</v>
      </c>
      <c r="G4109">
        <v>1.39303161621093</v>
      </c>
      <c r="H4109">
        <v>6.8088892034458501</v>
      </c>
      <c r="I4109">
        <v>-1.7768413020336999</v>
      </c>
      <c r="J4109">
        <f t="shared" si="65"/>
        <v>4.5063440051458858</v>
      </c>
      <c r="K4109" t="str" cm="1">
        <f t="array" ref="K4109">INDEX($P$5:$P$12,MATCH(MIN(ABS(MOD(J4109 - $Q$5:$Q$12 + PI(), 2*PI()) - PI())),ABS(MOD(J4109 - $Q$5:$Q$12 + PI(), 2*PI()) - PI()),0))</f>
        <v>W</v>
      </c>
      <c r="L4109">
        <v>4.88856951457851</v>
      </c>
      <c r="M4109">
        <v>6.5085795720418202</v>
      </c>
      <c r="N4109">
        <v>1.1808469560411201</v>
      </c>
    </row>
    <row r="4110" spans="1:14" x14ac:dyDescent="0.3">
      <c r="A4110">
        <v>1687320</v>
      </c>
      <c r="B4110">
        <v>2023</v>
      </c>
      <c r="C4110">
        <v>6</v>
      </c>
      <c r="D4110">
        <v>21</v>
      </c>
      <c r="E4110">
        <v>700</v>
      </c>
      <c r="F4110">
        <v>6.7544274902343702</v>
      </c>
      <c r="G4110">
        <v>1.1711309814453099</v>
      </c>
      <c r="H4110">
        <v>6.8552052118470401</v>
      </c>
      <c r="I4110">
        <v>-1.74247664868642</v>
      </c>
      <c r="J4110">
        <f t="shared" si="65"/>
        <v>4.5407086584931662</v>
      </c>
      <c r="K4110" t="str" cm="1">
        <f t="array" ref="K4110">INDEX($P$5:$P$12,MATCH(MIN(ABS(MOD(J4110 - $Q$5:$Q$12 + PI(), 2*PI()) - PI())),ABS(MOD(J4110 - $Q$5:$Q$12 + PI(), 2*PI()) - PI()),0))</f>
        <v>W</v>
      </c>
      <c r="L4110">
        <v>4.8784996882274196</v>
      </c>
      <c r="M4110">
        <v>6.4487023883395702</v>
      </c>
      <c r="N4110">
        <v>1.1994601355658601</v>
      </c>
    </row>
    <row r="4111" spans="1:14" x14ac:dyDescent="0.3">
      <c r="A4111">
        <v>1687323</v>
      </c>
      <c r="B4111">
        <v>2023</v>
      </c>
      <c r="C4111">
        <v>6</v>
      </c>
      <c r="D4111">
        <v>21</v>
      </c>
      <c r="E4111">
        <v>800</v>
      </c>
      <c r="F4111">
        <v>6.7035717773437504</v>
      </c>
      <c r="G4111">
        <v>1.11415771484375</v>
      </c>
      <c r="H4111">
        <v>6.7955295590222704</v>
      </c>
      <c r="I4111">
        <v>-1.7354944121712499</v>
      </c>
      <c r="J4111">
        <f t="shared" si="65"/>
        <v>4.5476908950083361</v>
      </c>
      <c r="K4111" t="str" cm="1">
        <f t="array" ref="K4111">INDEX($P$5:$P$12,MATCH(MIN(ABS(MOD(J4111 - $Q$5:$Q$12 + PI(), 2*PI()) - PI())),ABS(MOD(J4111 - $Q$5:$Q$12 + PI(), 2*PI()) - PI()),0))</f>
        <v>W</v>
      </c>
      <c r="L4111">
        <v>4.8738096840037199</v>
      </c>
      <c r="M4111">
        <v>6.4233868916829397</v>
      </c>
      <c r="N4111">
        <v>1.21217441558837</v>
      </c>
    </row>
    <row r="4112" spans="1:14" x14ac:dyDescent="0.3">
      <c r="A4112">
        <v>1687327</v>
      </c>
      <c r="B4112">
        <v>2023</v>
      </c>
      <c r="C4112">
        <v>6</v>
      </c>
      <c r="D4112">
        <v>21</v>
      </c>
      <c r="E4112">
        <v>900</v>
      </c>
      <c r="F4112">
        <v>6.5759674072265604</v>
      </c>
      <c r="G4112">
        <v>1.0188330078125001</v>
      </c>
      <c r="H4112">
        <v>6.6544246962990199</v>
      </c>
      <c r="I4112">
        <v>-1.72450699760725</v>
      </c>
      <c r="J4112">
        <f t="shared" si="65"/>
        <v>4.5586783095723362</v>
      </c>
      <c r="K4112" t="str" cm="1">
        <f t="array" ref="K4112">INDEX($P$5:$P$12,MATCH(MIN(ABS(MOD(J4112 - $Q$5:$Q$12 + PI(), 2*PI()) - PI())),ABS(MOD(J4112 - $Q$5:$Q$12 + PI(), 2*PI()) - PI()),0))</f>
        <v>W</v>
      </c>
      <c r="L4112">
        <v>4.86997094442712</v>
      </c>
      <c r="M4112">
        <v>6.4242798487345301</v>
      </c>
      <c r="N4112">
        <v>1.2244375016954201</v>
      </c>
    </row>
    <row r="4113" spans="1:14" x14ac:dyDescent="0.3">
      <c r="A4113">
        <v>1687330</v>
      </c>
      <c r="B4113">
        <v>2023</v>
      </c>
      <c r="C4113">
        <v>6</v>
      </c>
      <c r="D4113">
        <v>21</v>
      </c>
      <c r="E4113">
        <v>1000</v>
      </c>
      <c r="F4113">
        <v>5.5580145263671801</v>
      </c>
      <c r="G4113">
        <v>1.8873205566406199</v>
      </c>
      <c r="H4113">
        <v>5.86971075597656</v>
      </c>
      <c r="I4113">
        <v>-1.8981470114485299</v>
      </c>
      <c r="J4113">
        <f t="shared" si="65"/>
        <v>4.3850382957310563</v>
      </c>
      <c r="K4113" t="str" cm="1">
        <f t="array" ref="K4113">INDEX($P$5:$P$12,MATCH(MIN(ABS(MOD(J4113 - $Q$5:$Q$12 + PI(), 2*PI()) - PI())),ABS(MOD(J4113 - $Q$5:$Q$12 + PI(), 2*PI()) - PI()),0))</f>
        <v>W</v>
      </c>
      <c r="L4113">
        <v>4.87306968030882</v>
      </c>
      <c r="M4113">
        <v>6.5044738981458803</v>
      </c>
      <c r="N4113">
        <v>1.21848657396104</v>
      </c>
    </row>
    <row r="4114" spans="1:14" x14ac:dyDescent="0.3">
      <c r="A4114">
        <v>1687334</v>
      </c>
      <c r="B4114">
        <v>2023</v>
      </c>
      <c r="C4114">
        <v>6</v>
      </c>
      <c r="D4114">
        <v>21</v>
      </c>
      <c r="E4114">
        <v>1100</v>
      </c>
      <c r="F4114">
        <v>5.4421459960937497</v>
      </c>
      <c r="G4114">
        <v>2.6094921874999999</v>
      </c>
      <c r="H4114">
        <v>6.0354289424549403</v>
      </c>
      <c r="I4114">
        <v>-2.0179073382115198</v>
      </c>
      <c r="J4114">
        <f t="shared" si="65"/>
        <v>4.265277968968066</v>
      </c>
      <c r="K4114" t="str" cm="1">
        <f t="array" ref="K4114">INDEX($P$5:$P$12,MATCH(MIN(ABS(MOD(J4114 - $Q$5:$Q$12 + PI(), 2*PI()) - PI())),ABS(MOD(J4114 - $Q$5:$Q$12 + PI(), 2*PI()) - PI()),0))</f>
        <v>SW</v>
      </c>
      <c r="L4114">
        <v>4.8683919858074898</v>
      </c>
      <c r="M4114">
        <v>6.55427922142876</v>
      </c>
      <c r="N4114">
        <v>1.21709908379448</v>
      </c>
    </row>
    <row r="4115" spans="1:14" x14ac:dyDescent="0.3">
      <c r="A4115">
        <v>1687338</v>
      </c>
      <c r="B4115">
        <v>2023</v>
      </c>
      <c r="C4115">
        <v>6</v>
      </c>
      <c r="D4115">
        <v>21</v>
      </c>
      <c r="E4115">
        <v>1200</v>
      </c>
      <c r="F4115">
        <v>5.7165350341796799</v>
      </c>
      <c r="G4115">
        <v>3.1062866210937501</v>
      </c>
      <c r="H4115">
        <v>6.50598104588307</v>
      </c>
      <c r="I4115">
        <v>-2.0685476376221801</v>
      </c>
      <c r="J4115">
        <f t="shared" si="65"/>
        <v>4.2146376695574066</v>
      </c>
      <c r="K4115" t="str" cm="1">
        <f t="array" ref="K4115">INDEX($P$5:$P$12,MATCH(MIN(ABS(MOD(J4115 - $Q$5:$Q$12 + PI(), 2*PI()) - PI())),ABS(MOD(J4115 - $Q$5:$Q$12 + PI(), 2*PI()) - PI()),0))</f>
        <v>SW</v>
      </c>
      <c r="L4115">
        <v>4.8527468021236402</v>
      </c>
      <c r="M4115">
        <v>6.5507253011067696</v>
      </c>
      <c r="N4115">
        <v>1.2251649432712099</v>
      </c>
    </row>
    <row r="4116" spans="1:14" x14ac:dyDescent="0.3">
      <c r="A4116">
        <v>1687341</v>
      </c>
      <c r="B4116">
        <v>2023</v>
      </c>
      <c r="C4116">
        <v>6</v>
      </c>
      <c r="D4116">
        <v>21</v>
      </c>
      <c r="E4116">
        <v>1300</v>
      </c>
      <c r="F4116">
        <v>6.1972637939453099</v>
      </c>
      <c r="G4116">
        <v>3.4732794189453098</v>
      </c>
      <c r="H4116">
        <v>7.10420639155525</v>
      </c>
      <c r="I4116">
        <v>-2.08162996810931</v>
      </c>
      <c r="J4116">
        <f t="shared" si="65"/>
        <v>4.2015553390702767</v>
      </c>
      <c r="K4116" t="str" cm="1">
        <f t="array" ref="K4116">INDEX($P$5:$P$12,MATCH(MIN(ABS(MOD(J4116 - $Q$5:$Q$12 + PI(), 2*PI()) - PI())),ABS(MOD(J4116 - $Q$5:$Q$12 + PI(), 2*PI()) - PI()),0))</f>
        <v>SW</v>
      </c>
      <c r="L4116">
        <v>4.8250934842659801</v>
      </c>
      <c r="M4116">
        <v>6.4816615846421897</v>
      </c>
      <c r="N4116">
        <v>1.24664666917588</v>
      </c>
    </row>
    <row r="4117" spans="1:14" x14ac:dyDescent="0.3">
      <c r="A4117">
        <v>1687345</v>
      </c>
      <c r="B4117">
        <v>2023</v>
      </c>
      <c r="C4117">
        <v>6</v>
      </c>
      <c r="D4117">
        <v>21</v>
      </c>
      <c r="E4117">
        <v>1400</v>
      </c>
      <c r="F4117">
        <v>6.5193865966796798</v>
      </c>
      <c r="G4117">
        <v>3.70860229492187</v>
      </c>
      <c r="H4117">
        <v>7.5004088274484397</v>
      </c>
      <c r="I4117">
        <v>-2.0880021408727498</v>
      </c>
      <c r="J4117">
        <f t="shared" si="65"/>
        <v>4.1951831663068369</v>
      </c>
      <c r="K4117" t="str" cm="1">
        <f t="array" ref="K4117">INDEX($P$5:$P$12,MATCH(MIN(ABS(MOD(J4117 - $Q$5:$Q$12 + PI(), 2*PI()) - PI())),ABS(MOD(J4117 - $Q$5:$Q$12 + PI(), 2*PI()) - PI()),0))</f>
        <v>SW</v>
      </c>
      <c r="L4117">
        <v>4.79263037911692</v>
      </c>
      <c r="M4117">
        <v>6.3773873647053998</v>
      </c>
      <c r="N4117">
        <v>1.2785827848646301</v>
      </c>
    </row>
    <row r="4118" spans="1:14" x14ac:dyDescent="0.3">
      <c r="A4118">
        <v>1687348</v>
      </c>
      <c r="B4118">
        <v>2023</v>
      </c>
      <c r="C4118">
        <v>6</v>
      </c>
      <c r="D4118">
        <v>21</v>
      </c>
      <c r="E4118">
        <v>1500</v>
      </c>
      <c r="F4118">
        <v>6.7425836181640602</v>
      </c>
      <c r="G4118">
        <v>4.1191308593749998</v>
      </c>
      <c r="H4118">
        <v>7.9012450211716496</v>
      </c>
      <c r="I4118">
        <v>-2.1192013521634698</v>
      </c>
      <c r="J4118">
        <f t="shared" si="65"/>
        <v>4.163983955016116</v>
      </c>
      <c r="K4118" t="str" cm="1">
        <f t="array" ref="K4118">INDEX($P$5:$P$12,MATCH(MIN(ABS(MOD(J4118 - $Q$5:$Q$12 + PI(), 2*PI()) - PI())),ABS(MOD(J4118 - $Q$5:$Q$12 + PI(), 2*PI()) - PI()),0))</f>
        <v>SW</v>
      </c>
      <c r="L4118">
        <v>4.7601140107460598</v>
      </c>
      <c r="M4118">
        <v>6.2758554882473403</v>
      </c>
      <c r="N4118">
        <v>1.31536960601806</v>
      </c>
    </row>
    <row r="4119" spans="1:14" x14ac:dyDescent="0.3">
      <c r="A4119">
        <v>1687352</v>
      </c>
      <c r="B4119">
        <v>2023</v>
      </c>
      <c r="C4119">
        <v>6</v>
      </c>
      <c r="D4119">
        <v>21</v>
      </c>
      <c r="E4119">
        <v>1600</v>
      </c>
      <c r="F4119">
        <v>7.0488671875</v>
      </c>
      <c r="G4119">
        <v>4.0879473876953103</v>
      </c>
      <c r="H4119">
        <v>8.1484871277789406</v>
      </c>
      <c r="I4119">
        <v>-2.0963381260541998</v>
      </c>
      <c r="J4119">
        <f t="shared" si="65"/>
        <v>4.1868471811253869</v>
      </c>
      <c r="K4119" t="str" cm="1">
        <f t="array" ref="K4119">INDEX($P$5:$P$12,MATCH(MIN(ABS(MOD(J4119 - $Q$5:$Q$12 + PI(), 2*PI()) - PI())),ABS(MOD(J4119 - $Q$5:$Q$12 + PI(), 2*PI()) - PI()),0))</f>
        <v>SW</v>
      </c>
      <c r="L4119">
        <v>4.7314432469892704</v>
      </c>
      <c r="M4119">
        <v>6.1854149500528903</v>
      </c>
      <c r="N4119">
        <v>1.3564924663967499</v>
      </c>
    </row>
    <row r="4120" spans="1:14" x14ac:dyDescent="0.3">
      <c r="A4120">
        <v>1687356</v>
      </c>
      <c r="B4120">
        <v>2023</v>
      </c>
      <c r="C4120">
        <v>6</v>
      </c>
      <c r="D4120">
        <v>21</v>
      </c>
      <c r="E4120">
        <v>1700</v>
      </c>
      <c r="F4120">
        <v>7.2223229980468702</v>
      </c>
      <c r="G4120">
        <v>3.8194787597656199</v>
      </c>
      <c r="H4120">
        <v>8.1700898088342608</v>
      </c>
      <c r="I4120">
        <v>-2.05725161377018</v>
      </c>
      <c r="J4120">
        <f t="shared" si="65"/>
        <v>4.2259336934094058</v>
      </c>
      <c r="K4120" t="str" cm="1">
        <f t="array" ref="K4120">INDEX($P$5:$P$12,MATCH(MIN(ABS(MOD(J4120 - $Q$5:$Q$12 + PI(), 2*PI()) - PI())),ABS(MOD(J4120 - $Q$5:$Q$12 + PI(), 2*PI()) - PI()),0))</f>
        <v>SW</v>
      </c>
      <c r="L4120">
        <v>4.7165996156121697</v>
      </c>
      <c r="M4120">
        <v>6.1387330161200602</v>
      </c>
      <c r="N4120">
        <v>1.3921243879530101</v>
      </c>
    </row>
    <row r="4121" spans="1:14" x14ac:dyDescent="0.3">
      <c r="A4121">
        <v>1687359</v>
      </c>
      <c r="B4121">
        <v>2023</v>
      </c>
      <c r="C4121">
        <v>6</v>
      </c>
      <c r="D4121">
        <v>21</v>
      </c>
      <c r="E4121">
        <v>1800</v>
      </c>
      <c r="F4121">
        <v>7.141396484375</v>
      </c>
      <c r="G4121">
        <v>3.5695678710937502</v>
      </c>
      <c r="H4121">
        <v>7.9838185433655902</v>
      </c>
      <c r="I4121">
        <v>-2.0343173003217898</v>
      </c>
      <c r="J4121">
        <f t="shared" si="65"/>
        <v>4.248868006857796</v>
      </c>
      <c r="K4121" t="str" cm="1">
        <f t="array" ref="K4121">INDEX($P$5:$P$12,MATCH(MIN(ABS(MOD(J4121 - $Q$5:$Q$12 + PI(), 2*PI()) - PI())),ABS(MOD(J4121 - $Q$5:$Q$12 + PI(), 2*PI()) - PI()),0))</f>
        <v>SW</v>
      </c>
      <c r="L4121">
        <v>4.7151232774665504</v>
      </c>
      <c r="M4121">
        <v>6.1383508046468096</v>
      </c>
      <c r="N4121">
        <v>1.41782389746771</v>
      </c>
    </row>
    <row r="4122" spans="1:14" x14ac:dyDescent="0.3">
      <c r="A4122">
        <v>1687363</v>
      </c>
      <c r="B4122">
        <v>2023</v>
      </c>
      <c r="C4122">
        <v>6</v>
      </c>
      <c r="D4122">
        <v>21</v>
      </c>
      <c r="E4122">
        <v>1900</v>
      </c>
      <c r="F4122">
        <v>7.0342645263671804</v>
      </c>
      <c r="G4122">
        <v>3.4705761718749999</v>
      </c>
      <c r="H4122">
        <v>7.8438368412208996</v>
      </c>
      <c r="I4122">
        <v>-2.0291351525544399</v>
      </c>
      <c r="J4122">
        <f t="shared" si="65"/>
        <v>4.2540501546251459</v>
      </c>
      <c r="K4122" t="str" cm="1">
        <f t="array" ref="K4122">INDEX($P$5:$P$12,MATCH(MIN(ABS(MOD(J4122 - $Q$5:$Q$12 + PI(), 2*PI()) - PI())),ABS(MOD(J4122 - $Q$5:$Q$12 + PI(), 2*PI()) - PI()),0))</f>
        <v>SW</v>
      </c>
      <c r="L4122">
        <v>4.7200980623828199</v>
      </c>
      <c r="M4122">
        <v>6.15538448757595</v>
      </c>
      <c r="N4122">
        <v>1.43995549943712</v>
      </c>
    </row>
    <row r="4123" spans="1:14" x14ac:dyDescent="0.3">
      <c r="A4123">
        <v>1687366</v>
      </c>
      <c r="B4123">
        <v>2023</v>
      </c>
      <c r="C4123">
        <v>6</v>
      </c>
      <c r="D4123">
        <v>21</v>
      </c>
      <c r="E4123">
        <v>2000</v>
      </c>
      <c r="F4123">
        <v>7.3516571044921797</v>
      </c>
      <c r="G4123">
        <v>3.4849969482421801</v>
      </c>
      <c r="H4123">
        <v>8.1358506568943199</v>
      </c>
      <c r="I4123">
        <v>-2.0134630321502298</v>
      </c>
      <c r="J4123">
        <f t="shared" si="65"/>
        <v>4.2697222750293564</v>
      </c>
      <c r="K4123" t="str" cm="1">
        <f t="array" ref="K4123">INDEX($P$5:$P$12,MATCH(MIN(ABS(MOD(J4123 - $Q$5:$Q$12 + PI(), 2*PI()) - PI())),ABS(MOD(J4123 - $Q$5:$Q$12 + PI(), 2*PI()) - PI()),0))</f>
        <v>SW</v>
      </c>
      <c r="L4123">
        <v>4.7225044947438102</v>
      </c>
      <c r="M4123">
        <v>6.1487038930257096</v>
      </c>
      <c r="N4123">
        <v>1.4729797575208801</v>
      </c>
    </row>
    <row r="4124" spans="1:14" x14ac:dyDescent="0.3">
      <c r="A4124">
        <v>1687370</v>
      </c>
      <c r="B4124">
        <v>2023</v>
      </c>
      <c r="C4124">
        <v>6</v>
      </c>
      <c r="D4124">
        <v>21</v>
      </c>
      <c r="E4124">
        <v>2100</v>
      </c>
      <c r="F4124">
        <v>7.8524920654296801</v>
      </c>
      <c r="G4124">
        <v>3.3249658203124999</v>
      </c>
      <c r="H4124">
        <v>8.5274280614897293</v>
      </c>
      <c r="I4124">
        <v>-1.9713348104455299</v>
      </c>
      <c r="J4124">
        <f t="shared" si="65"/>
        <v>4.3118504967340563</v>
      </c>
      <c r="K4124" t="str" cm="1">
        <f t="array" ref="K4124">INDEX($P$5:$P$12,MATCH(MIN(ABS(MOD(J4124 - $Q$5:$Q$12 + PI(), 2*PI()) - PI())),ABS(MOD(J4124 - $Q$5:$Q$12 + PI(), 2*PI()) - PI()),0))</f>
        <v>SW</v>
      </c>
      <c r="L4124">
        <v>4.7268028367432002</v>
      </c>
      <c r="M4124">
        <v>6.1315822601318297</v>
      </c>
      <c r="N4124">
        <v>1.51353009541829</v>
      </c>
    </row>
    <row r="4125" spans="1:14" x14ac:dyDescent="0.3">
      <c r="A4125">
        <v>1687374</v>
      </c>
      <c r="B4125">
        <v>2023</v>
      </c>
      <c r="C4125">
        <v>6</v>
      </c>
      <c r="D4125">
        <v>21</v>
      </c>
      <c r="E4125">
        <v>2200</v>
      </c>
      <c r="F4125">
        <v>8.1635888671874994</v>
      </c>
      <c r="G4125">
        <v>2.88833435058593</v>
      </c>
      <c r="H4125">
        <v>8.6594837324890399</v>
      </c>
      <c r="I4125">
        <v>-1.9108585905378801</v>
      </c>
      <c r="J4125">
        <f t="shared" si="65"/>
        <v>4.3723267166417061</v>
      </c>
      <c r="K4125" t="str" cm="1">
        <f t="array" ref="K4125">INDEX($P$5:$P$12,MATCH(MIN(ABS(MOD(J4125 - $Q$5:$Q$12 + PI(), 2*PI()) - PI())),ABS(MOD(J4125 - $Q$5:$Q$12 + PI(), 2*PI()) - PI()),0))</f>
        <v>W</v>
      </c>
      <c r="L4125">
        <v>4.7396921813310398</v>
      </c>
      <c r="M4125">
        <v>6.2444479200574996</v>
      </c>
      <c r="N4125">
        <v>1.6207404666476699</v>
      </c>
    </row>
    <row r="4126" spans="1:14" x14ac:dyDescent="0.3">
      <c r="A4126">
        <v>1687377</v>
      </c>
      <c r="B4126">
        <v>2023</v>
      </c>
      <c r="C4126">
        <v>6</v>
      </c>
      <c r="D4126">
        <v>21</v>
      </c>
      <c r="E4126">
        <v>2300</v>
      </c>
      <c r="F4126">
        <v>8.3189343261718705</v>
      </c>
      <c r="G4126">
        <v>2.7362994384765602</v>
      </c>
      <c r="H4126">
        <v>8.7573970413683906</v>
      </c>
      <c r="I4126">
        <v>-1.8885734935223299</v>
      </c>
      <c r="J4126">
        <f t="shared" si="65"/>
        <v>4.3946118136572565</v>
      </c>
      <c r="K4126" t="str" cm="1">
        <f t="array" ref="K4126">INDEX($P$5:$P$12,MATCH(MIN(ABS(MOD(J4126 - $Q$5:$Q$12 + PI(), 2*PI()) - PI())),ABS(MOD(J4126 - $Q$5:$Q$12 + PI(), 2*PI()) - PI()),0))</f>
        <v>W</v>
      </c>
      <c r="L4126">
        <v>4.7574140388515804</v>
      </c>
      <c r="M4126">
        <v>6.2519939210679798</v>
      </c>
      <c r="N4126">
        <v>1.65541309780544</v>
      </c>
    </row>
    <row r="4127" spans="1:14" x14ac:dyDescent="0.3">
      <c r="A4127">
        <v>1687381</v>
      </c>
      <c r="B4127">
        <v>2023</v>
      </c>
      <c r="C4127">
        <v>6</v>
      </c>
      <c r="D4127">
        <v>21</v>
      </c>
      <c r="E4127">
        <v>0</v>
      </c>
      <c r="F4127">
        <v>3.7216259765625002</v>
      </c>
      <c r="G4127">
        <v>0.93081237792968696</v>
      </c>
      <c r="H4127">
        <v>3.8362627115894798</v>
      </c>
      <c r="I4127">
        <v>-1.8158776328177699</v>
      </c>
      <c r="J4127">
        <f t="shared" si="65"/>
        <v>4.4673076743618161</v>
      </c>
      <c r="K4127" t="str" cm="1">
        <f t="array" ref="K4127">INDEX($P$5:$P$12,MATCH(MIN(ABS(MOD(J4127 - $Q$5:$Q$12 + PI(), 2*PI()) - PI())),ABS(MOD(J4127 - $Q$5:$Q$12 + PI(), 2*PI()) - PI()),0))</f>
        <v>W</v>
      </c>
      <c r="L4127">
        <v>5.0302996336365098</v>
      </c>
      <c r="M4127">
        <v>7.1067208184136197</v>
      </c>
      <c r="N4127">
        <v>1.07137033674452</v>
      </c>
    </row>
    <row r="4128" spans="1:14" x14ac:dyDescent="0.3">
      <c r="A4128">
        <v>1687384</v>
      </c>
      <c r="B4128">
        <v>2023</v>
      </c>
      <c r="C4128">
        <v>6</v>
      </c>
      <c r="D4128">
        <v>21</v>
      </c>
      <c r="E4128">
        <v>100</v>
      </c>
      <c r="F4128">
        <v>4.4045898437500002</v>
      </c>
      <c r="G4128">
        <v>1.60210510253906</v>
      </c>
      <c r="H4128">
        <v>4.6869128913654103</v>
      </c>
      <c r="I4128">
        <v>-1.91965476837259</v>
      </c>
      <c r="J4128">
        <f t="shared" si="65"/>
        <v>4.3635305388069963</v>
      </c>
      <c r="K4128" t="str" cm="1">
        <f t="array" ref="K4128">INDEX($P$5:$P$12,MATCH(MIN(ABS(MOD(J4128 - $Q$5:$Q$12 + PI(), 2*PI()) - PI())),ABS(MOD(J4128 - $Q$5:$Q$12 + PI(), 2*PI()) - PI()),0))</f>
        <v>W</v>
      </c>
      <c r="L4128">
        <v>5.0150672991029799</v>
      </c>
      <c r="M4128">
        <v>7.11286852094862</v>
      </c>
      <c r="N4128">
        <v>1.0717626147799999</v>
      </c>
    </row>
    <row r="4129" spans="1:14" x14ac:dyDescent="0.3">
      <c r="A4129">
        <v>1687388</v>
      </c>
      <c r="B4129">
        <v>2023</v>
      </c>
      <c r="C4129">
        <v>6</v>
      </c>
      <c r="D4129">
        <v>21</v>
      </c>
      <c r="E4129">
        <v>200</v>
      </c>
      <c r="F4129">
        <v>5.3602679443359298</v>
      </c>
      <c r="G4129">
        <v>1.79543212890625</v>
      </c>
      <c r="H4129">
        <v>5.6529681552777404</v>
      </c>
      <c r="I4129">
        <v>-1.8940029161221801</v>
      </c>
      <c r="J4129">
        <f t="shared" si="65"/>
        <v>4.3891823910574059</v>
      </c>
      <c r="K4129" t="str" cm="1">
        <f t="array" ref="K4129">INDEX($P$5:$P$12,MATCH(MIN(ABS(MOD(J4129 - $Q$5:$Q$12 + PI(), 2*PI()) - PI())),ABS(MOD(J4129 - $Q$5:$Q$12 + PI(), 2*PI()) - PI()),0))</f>
        <v>W</v>
      </c>
      <c r="L4129">
        <v>4.9906611439717699</v>
      </c>
      <c r="M4129">
        <v>7.0558900833129803</v>
      </c>
      <c r="N4129">
        <v>1.08020114898681</v>
      </c>
    </row>
    <row r="4130" spans="1:14" x14ac:dyDescent="0.3">
      <c r="A4130">
        <v>1687392</v>
      </c>
      <c r="B4130">
        <v>2023</v>
      </c>
      <c r="C4130">
        <v>6</v>
      </c>
      <c r="D4130">
        <v>22</v>
      </c>
      <c r="E4130">
        <v>300</v>
      </c>
      <c r="F4130">
        <v>9.0548718261718708</v>
      </c>
      <c r="G4130">
        <v>1.9730596923828101</v>
      </c>
      <c r="H4130">
        <v>9.2673441901176208</v>
      </c>
      <c r="I4130">
        <v>-1.7853430282073399</v>
      </c>
      <c r="J4130">
        <f t="shared" si="65"/>
        <v>4.4978422789722465</v>
      </c>
      <c r="K4130" t="str" cm="1">
        <f t="array" ref="K4130">INDEX($P$5:$P$12,MATCH(MIN(ABS(MOD(J4130 - $Q$5:$Q$12 + PI(), 2*PI()) - PI())),ABS(MOD(J4130 - $Q$5:$Q$12 + PI(), 2*PI()) - PI()),0))</f>
        <v>W</v>
      </c>
      <c r="L4130">
        <v>4.78138686808275</v>
      </c>
      <c r="M4130">
        <v>6.2115419175889697</v>
      </c>
      <c r="N4130">
        <v>1.7774738735622799</v>
      </c>
    </row>
    <row r="4131" spans="1:14" x14ac:dyDescent="0.3">
      <c r="A4131">
        <v>1687395</v>
      </c>
      <c r="B4131">
        <v>2023</v>
      </c>
      <c r="C4131">
        <v>6</v>
      </c>
      <c r="D4131">
        <v>22</v>
      </c>
      <c r="E4131">
        <v>400</v>
      </c>
      <c r="F4131">
        <v>8.8168811035156196</v>
      </c>
      <c r="G4131">
        <v>0.341458740234375</v>
      </c>
      <c r="H4131">
        <v>8.8234906054697699</v>
      </c>
      <c r="I4131">
        <v>-1.60950481995851</v>
      </c>
      <c r="J4131">
        <f t="shared" si="65"/>
        <v>4.673680487221076</v>
      </c>
      <c r="K4131" t="str" cm="1">
        <f t="array" ref="K4131">INDEX($P$5:$P$12,MATCH(MIN(ABS(MOD(J4131 - $Q$5:$Q$12 + PI(), 2*PI()) - PI())),ABS(MOD(J4131 - $Q$5:$Q$12 + PI(), 2*PI()) - PI()),0))</f>
        <v>W</v>
      </c>
      <c r="L4131">
        <v>4.7979607256293901</v>
      </c>
      <c r="M4131">
        <v>6.2170659171210296</v>
      </c>
      <c r="N4131">
        <v>1.78718937767876</v>
      </c>
    </row>
    <row r="4132" spans="1:14" x14ac:dyDescent="0.3">
      <c r="A4132">
        <v>1687399</v>
      </c>
      <c r="B4132">
        <v>2023</v>
      </c>
      <c r="C4132">
        <v>6</v>
      </c>
      <c r="D4132">
        <v>22</v>
      </c>
      <c r="E4132">
        <v>500</v>
      </c>
      <c r="F4132">
        <v>7.8671795654296801</v>
      </c>
      <c r="G4132">
        <v>-1.99042724609375</v>
      </c>
      <c r="H4132">
        <v>8.1150671554033806</v>
      </c>
      <c r="I4132">
        <v>-1.3229924520254399</v>
      </c>
      <c r="J4132">
        <f t="shared" si="65"/>
        <v>4.9601928551541459</v>
      </c>
      <c r="K4132" t="str" cm="1">
        <f t="array" ref="K4132">INDEX($P$5:$P$12,MATCH(MIN(ABS(MOD(J4132 - $Q$5:$Q$12 + PI(), 2*PI()) - PI())),ABS(MOD(J4132 - $Q$5:$Q$12 + PI(), 2*PI()) - PI()),0))</f>
        <v>W</v>
      </c>
      <c r="L4132">
        <v>4.8288219097920901</v>
      </c>
      <c r="M4132">
        <v>6.25451299879286</v>
      </c>
      <c r="N4132">
        <v>1.7719223234388499</v>
      </c>
    </row>
    <row r="4133" spans="1:14" x14ac:dyDescent="0.3">
      <c r="A4133">
        <v>1687402</v>
      </c>
      <c r="B4133">
        <v>2023</v>
      </c>
      <c r="C4133">
        <v>6</v>
      </c>
      <c r="D4133">
        <v>22</v>
      </c>
      <c r="E4133">
        <v>600</v>
      </c>
      <c r="F4133">
        <v>6.3148736572265598</v>
      </c>
      <c r="G4133">
        <v>-3.7476696777343701</v>
      </c>
      <c r="H4133">
        <v>7.3432048398600198</v>
      </c>
      <c r="I4133">
        <v>-1.0351942861680401</v>
      </c>
      <c r="J4133">
        <f t="shared" si="65"/>
        <v>5.2479910210115461</v>
      </c>
      <c r="K4133" t="str" cm="1">
        <f t="array" ref="K4133">INDEX($P$5:$P$12,MATCH(MIN(ABS(MOD(J4133 - $Q$5:$Q$12 + PI(), 2*PI()) - PI())),ABS(MOD(J4133 - $Q$5:$Q$12 + PI(), 2*PI()) - PI()),0))</f>
        <v>NW</v>
      </c>
      <c r="L4133">
        <v>4.8600298967100697</v>
      </c>
      <c r="M4133">
        <v>6.3307595782809702</v>
      </c>
      <c r="N4133">
        <v>1.7296936247083801</v>
      </c>
    </row>
    <row r="4134" spans="1:14" x14ac:dyDescent="0.3">
      <c r="A4134">
        <v>1687406</v>
      </c>
      <c r="B4134">
        <v>2023</v>
      </c>
      <c r="C4134">
        <v>6</v>
      </c>
      <c r="D4134">
        <v>22</v>
      </c>
      <c r="E4134">
        <v>700</v>
      </c>
      <c r="F4134">
        <v>4.94570495605468</v>
      </c>
      <c r="G4134">
        <v>-3.9969818115234301</v>
      </c>
      <c r="H4134">
        <v>6.3589198071679602</v>
      </c>
      <c r="I4134">
        <v>-0.89109209420837499</v>
      </c>
      <c r="J4134">
        <f t="shared" si="65"/>
        <v>5.3920932129712114</v>
      </c>
      <c r="K4134" t="str" cm="1">
        <f t="array" ref="K4134">INDEX($P$5:$P$12,MATCH(MIN(ABS(MOD(J4134 - $Q$5:$Q$12 + PI(), 2*PI()) - PI())),ABS(MOD(J4134 - $Q$5:$Q$12 + PI(), 2*PI()) - PI()),0))</f>
        <v>NW</v>
      </c>
      <c r="L4134">
        <v>4.8828881042530101</v>
      </c>
      <c r="M4134">
        <v>6.4310747782389299</v>
      </c>
      <c r="N4134">
        <v>1.6726721657646999</v>
      </c>
    </row>
    <row r="4135" spans="1:14" x14ac:dyDescent="0.3">
      <c r="A4135">
        <v>1687410</v>
      </c>
      <c r="B4135">
        <v>2023</v>
      </c>
      <c r="C4135">
        <v>6</v>
      </c>
      <c r="D4135">
        <v>22</v>
      </c>
      <c r="E4135">
        <v>800</v>
      </c>
      <c r="F4135">
        <v>4.5225659179687501</v>
      </c>
      <c r="G4135">
        <v>-3.6521563720703099</v>
      </c>
      <c r="H4135">
        <v>5.8130756616808501</v>
      </c>
      <c r="I4135">
        <v>-0.89147423654171198</v>
      </c>
      <c r="J4135">
        <f t="shared" si="65"/>
        <v>5.3917110706378741</v>
      </c>
      <c r="K4135" t="str" cm="1">
        <f t="array" ref="K4135">INDEX($P$5:$P$12,MATCH(MIN(ABS(MOD(J4135 - $Q$5:$Q$12 + PI(), 2*PI()) - PI())),ABS(MOD(J4135 - $Q$5:$Q$12 + PI(), 2*PI()) - PI()),0))</f>
        <v>NW</v>
      </c>
      <c r="L4135">
        <v>4.8997758597201404</v>
      </c>
      <c r="M4135">
        <v>6.5091346104939696</v>
      </c>
      <c r="N4135">
        <v>1.6202228334214901</v>
      </c>
    </row>
    <row r="4136" spans="1:14" x14ac:dyDescent="0.3">
      <c r="A4136">
        <v>1687413</v>
      </c>
      <c r="B4136">
        <v>2023</v>
      </c>
      <c r="C4136">
        <v>6</v>
      </c>
      <c r="D4136">
        <v>22</v>
      </c>
      <c r="E4136">
        <v>900</v>
      </c>
      <c r="F4136">
        <v>4.8850915527343703</v>
      </c>
      <c r="G4136">
        <v>-3.67869201660156</v>
      </c>
      <c r="H4136">
        <v>6.1153000279303402</v>
      </c>
      <c r="I4136">
        <v>-0.92534949349193196</v>
      </c>
      <c r="J4136">
        <f t="shared" si="65"/>
        <v>5.3578358136876538</v>
      </c>
      <c r="K4136" t="str" cm="1">
        <f t="array" ref="K4136">INDEX($P$5:$P$12,MATCH(MIN(ABS(MOD(J4136 - $Q$5:$Q$12 + PI(), 2*PI()) - PI())),ABS(MOD(J4136 - $Q$5:$Q$12 + PI(), 2*PI()) - PI()),0))</f>
        <v>NW</v>
      </c>
      <c r="L4136">
        <v>4.9219870966622601</v>
      </c>
      <c r="M4136">
        <v>6.6759732564290299</v>
      </c>
      <c r="N4136">
        <v>1.6731929779052701</v>
      </c>
    </row>
    <row r="4137" spans="1:14" x14ac:dyDescent="0.3">
      <c r="A4137">
        <v>1687417</v>
      </c>
      <c r="B4137">
        <v>2023</v>
      </c>
      <c r="C4137">
        <v>6</v>
      </c>
      <c r="D4137">
        <v>22</v>
      </c>
      <c r="E4137">
        <v>1000</v>
      </c>
      <c r="F4137">
        <v>4.5505456542968696</v>
      </c>
      <c r="G4137">
        <v>-3.3177978515625002</v>
      </c>
      <c r="H4137">
        <v>5.6316292789629596</v>
      </c>
      <c r="I4137">
        <v>-0.94080665896017901</v>
      </c>
      <c r="J4137">
        <f t="shared" si="65"/>
        <v>5.3423786482194071</v>
      </c>
      <c r="K4137" t="str" cm="1">
        <f t="array" ref="K4137">INDEX($P$5:$P$12,MATCH(MIN(ABS(MOD(J4137 - $Q$5:$Q$12 + PI(), 2*PI()) - PI())),ABS(MOD(J4137 - $Q$5:$Q$12 + PI(), 2*PI()) - PI()),0))</f>
        <v>NW</v>
      </c>
      <c r="L4137">
        <v>4.9343389561607598</v>
      </c>
      <c r="M4137">
        <v>6.6740857230292399</v>
      </c>
      <c r="N4137">
        <v>1.6333871417575401</v>
      </c>
    </row>
    <row r="4138" spans="1:14" x14ac:dyDescent="0.3">
      <c r="A4138">
        <v>1687420</v>
      </c>
      <c r="B4138">
        <v>2023</v>
      </c>
      <c r="C4138">
        <v>6</v>
      </c>
      <c r="D4138">
        <v>22</v>
      </c>
      <c r="E4138">
        <v>1100</v>
      </c>
      <c r="F4138">
        <v>4.9044134521484297</v>
      </c>
      <c r="G4138">
        <v>-3.6720727539062499</v>
      </c>
      <c r="H4138">
        <v>6.1267764460273204</v>
      </c>
      <c r="I4138">
        <v>-0.92810965423241898</v>
      </c>
      <c r="J4138">
        <f t="shared" si="65"/>
        <v>5.3550756529471677</v>
      </c>
      <c r="K4138" t="str" cm="1">
        <f t="array" ref="K4138">INDEX($P$5:$P$12,MATCH(MIN(ABS(MOD(J4138 - $Q$5:$Q$12 + PI(), 2*PI()) - PI())),ABS(MOD(J4138 - $Q$5:$Q$12 + PI(), 2*PI()) - PI()),0))</f>
        <v>NW</v>
      </c>
      <c r="L4138">
        <v>4.9493478218881597</v>
      </c>
      <c r="M4138">
        <v>6.6482586330837599</v>
      </c>
      <c r="N4138">
        <v>1.6005382537841699</v>
      </c>
    </row>
    <row r="4139" spans="1:14" x14ac:dyDescent="0.3">
      <c r="A4139">
        <v>1687424</v>
      </c>
      <c r="B4139">
        <v>2023</v>
      </c>
      <c r="C4139">
        <v>6</v>
      </c>
      <c r="D4139">
        <v>22</v>
      </c>
      <c r="E4139">
        <v>1200</v>
      </c>
      <c r="F4139">
        <v>4.8229058837890602</v>
      </c>
      <c r="G4139">
        <v>-4.0852819824218702</v>
      </c>
      <c r="H4139">
        <v>6.3205972850505097</v>
      </c>
      <c r="I4139">
        <v>-0.86801260955739901</v>
      </c>
      <c r="J4139">
        <f t="shared" si="65"/>
        <v>5.4151726976221877</v>
      </c>
      <c r="K4139" t="str" cm="1">
        <f t="array" ref="K4139">INDEX($P$5:$P$12,MATCH(MIN(ABS(MOD(J4139 - $Q$5:$Q$12 + PI(), 2*PI()) - PI())),ABS(MOD(J4139 - $Q$5:$Q$12 + PI(), 2*PI()) - PI()),0))</f>
        <v>NW</v>
      </c>
      <c r="L4139">
        <v>4.9665961101855203</v>
      </c>
      <c r="M4139">
        <v>6.6190814971923801</v>
      </c>
      <c r="N4139">
        <v>1.57144281599256</v>
      </c>
    </row>
    <row r="4140" spans="1:14" x14ac:dyDescent="0.3">
      <c r="A4140">
        <v>1687428</v>
      </c>
      <c r="B4140">
        <v>2023</v>
      </c>
      <c r="C4140">
        <v>6</v>
      </c>
      <c r="D4140">
        <v>22</v>
      </c>
      <c r="E4140">
        <v>1300</v>
      </c>
      <c r="F4140">
        <v>4.6988952636718704</v>
      </c>
      <c r="G4140">
        <v>-4.5910919189453097</v>
      </c>
      <c r="H4140">
        <v>6.5694552062680902</v>
      </c>
      <c r="I4140">
        <v>-0.79700189374866504</v>
      </c>
      <c r="J4140">
        <f t="shared" si="65"/>
        <v>5.4861834134309211</v>
      </c>
      <c r="K4140" t="str" cm="1">
        <f t="array" ref="K4140">INDEX($P$5:$P$12,MATCH(MIN(ABS(MOD(J4140 - $Q$5:$Q$12 + PI(), 2*PI()) - PI())),ABS(MOD(J4140 - $Q$5:$Q$12 + PI(), 2*PI()) - PI()),0))</f>
        <v>NW</v>
      </c>
      <c r="L4140">
        <v>4.9893241187418296</v>
      </c>
      <c r="M4140">
        <v>6.5815931955973301</v>
      </c>
      <c r="N4140">
        <v>1.5487739774915901</v>
      </c>
    </row>
    <row r="4141" spans="1:14" x14ac:dyDescent="0.3">
      <c r="A4141">
        <v>1687431</v>
      </c>
      <c r="B4141">
        <v>2023</v>
      </c>
      <c r="C4141">
        <v>6</v>
      </c>
      <c r="D4141">
        <v>22</v>
      </c>
      <c r="E4141">
        <v>1400</v>
      </c>
      <c r="F4141">
        <v>4.4512072753906198</v>
      </c>
      <c r="G4141">
        <v>-4.8744384765625002</v>
      </c>
      <c r="H4141">
        <v>6.6010148212440303</v>
      </c>
      <c r="I4141">
        <v>-0.74004570214602405</v>
      </c>
      <c r="J4141">
        <f t="shared" si="65"/>
        <v>5.543139605033562</v>
      </c>
      <c r="K4141" t="str" cm="1">
        <f t="array" ref="K4141">INDEX($P$5:$P$12,MATCH(MIN(ABS(MOD(J4141 - $Q$5:$Q$12 + PI(), 2*PI()) - PI())),ABS(MOD(J4141 - $Q$5:$Q$12 + PI(), 2*PI()) - PI()),0))</f>
        <v>NW</v>
      </c>
      <c r="L4141">
        <v>5.0187827047304197</v>
      </c>
      <c r="M4141">
        <v>6.5369867748684296</v>
      </c>
      <c r="N4141">
        <v>1.53327729966905</v>
      </c>
    </row>
    <row r="4142" spans="1:14" x14ac:dyDescent="0.3">
      <c r="A4142">
        <v>1687435</v>
      </c>
      <c r="B4142">
        <v>2023</v>
      </c>
      <c r="C4142">
        <v>6</v>
      </c>
      <c r="D4142">
        <v>22</v>
      </c>
      <c r="E4142">
        <v>1500</v>
      </c>
      <c r="F4142">
        <v>4.2927905273437501</v>
      </c>
      <c r="G4142">
        <v>-4.9506933593750002</v>
      </c>
      <c r="H4142">
        <v>6.5526647442251997</v>
      </c>
      <c r="I4142">
        <v>-0.71434321707636805</v>
      </c>
      <c r="J4142">
        <f t="shared" si="65"/>
        <v>5.5688420901032183</v>
      </c>
      <c r="K4142" t="str" cm="1">
        <f t="array" ref="K4142">INDEX($P$5:$P$12,MATCH(MIN(ABS(MOD(J4142 - $Q$5:$Q$12 + PI(), 2*PI()) - PI())),ABS(MOD(J4142 - $Q$5:$Q$12 + PI(), 2*PI()) - PI()),0))</f>
        <v>NW</v>
      </c>
      <c r="L4142">
        <v>5.0505971822006597</v>
      </c>
      <c r="M4142">
        <v>6.5042662090725303</v>
      </c>
      <c r="N4142">
        <v>1.5211788813273099</v>
      </c>
    </row>
    <row r="4143" spans="1:14" x14ac:dyDescent="0.3">
      <c r="A4143">
        <v>1687438</v>
      </c>
      <c r="B4143">
        <v>2023</v>
      </c>
      <c r="C4143">
        <v>6</v>
      </c>
      <c r="D4143">
        <v>22</v>
      </c>
      <c r="E4143">
        <v>1600</v>
      </c>
      <c r="F4143">
        <v>4.1273840332031204</v>
      </c>
      <c r="G4143">
        <v>-4.98842651367187</v>
      </c>
      <c r="H4143">
        <v>6.4745423035025897</v>
      </c>
      <c r="I4143">
        <v>-0.69122163588299002</v>
      </c>
      <c r="J4143">
        <f t="shared" si="65"/>
        <v>5.5919636712965959</v>
      </c>
      <c r="K4143" t="str" cm="1">
        <f t="array" ref="K4143">INDEX($P$5:$P$12,MATCH(MIN(ABS(MOD(J4143 - $Q$5:$Q$12 + PI(), 2*PI()) - PI())),ABS(MOD(J4143 - $Q$5:$Q$12 + PI(), 2*PI()) - PI()),0))</f>
        <v>NW</v>
      </c>
      <c r="L4143">
        <v>5.0845322460748799</v>
      </c>
      <c r="M4143">
        <v>6.4854755401611301</v>
      </c>
      <c r="N4143">
        <v>1.5126076804266999</v>
      </c>
    </row>
    <row r="4144" spans="1:14" x14ac:dyDescent="0.3">
      <c r="A4144">
        <v>1687442</v>
      </c>
      <c r="B4144">
        <v>2023</v>
      </c>
      <c r="C4144">
        <v>6</v>
      </c>
      <c r="D4144">
        <v>22</v>
      </c>
      <c r="E4144">
        <v>1700</v>
      </c>
      <c r="F4144">
        <v>3.9194085693359302</v>
      </c>
      <c r="G4144">
        <v>-5.0441137695312497</v>
      </c>
      <c r="H4144">
        <v>6.3878671912743004</v>
      </c>
      <c r="I4144">
        <v>-0.66057470929825302</v>
      </c>
      <c r="J4144">
        <f t="shared" si="65"/>
        <v>5.6226105978813337</v>
      </c>
      <c r="K4144" t="str" cm="1">
        <f t="array" ref="K4144">INDEX($P$5:$P$12,MATCH(MIN(ABS(MOD(J4144 - $Q$5:$Q$12 + PI(), 2*PI()) - PI())),ABS(MOD(J4144 - $Q$5:$Q$12 + PI(), 2*PI()) - PI()),0))</f>
        <v>NW</v>
      </c>
      <c r="L4144">
        <v>5.1205320291515699</v>
      </c>
      <c r="M4144">
        <v>6.4814790089925101</v>
      </c>
      <c r="N4144">
        <v>1.5072255664401499</v>
      </c>
    </row>
    <row r="4145" spans="1:14" x14ac:dyDescent="0.3">
      <c r="A4145">
        <v>1687446</v>
      </c>
      <c r="B4145">
        <v>2023</v>
      </c>
      <c r="C4145">
        <v>6</v>
      </c>
      <c r="D4145">
        <v>22</v>
      </c>
      <c r="E4145">
        <v>1800</v>
      </c>
      <c r="F4145">
        <v>3.7334680175781201</v>
      </c>
      <c r="G4145">
        <v>-5.09356994628906</v>
      </c>
      <c r="H4145">
        <v>6.3153177462434797</v>
      </c>
      <c r="I4145">
        <v>-0.63251687151118796</v>
      </c>
      <c r="J4145">
        <f t="shared" si="65"/>
        <v>5.6506684356683987</v>
      </c>
      <c r="K4145" t="str" cm="1">
        <f t="array" ref="K4145">INDEX($P$5:$P$12,MATCH(MIN(ABS(MOD(J4145 - $Q$5:$Q$12 + PI(), 2*PI()) - PI())),ABS(MOD(J4145 - $Q$5:$Q$12 + PI(), 2*PI()) - PI()),0))</f>
        <v>NW</v>
      </c>
      <c r="L4145">
        <v>5.1574649838742204</v>
      </c>
      <c r="M4145">
        <v>6.4930236604478599</v>
      </c>
      <c r="N4145">
        <v>1.5047435760498</v>
      </c>
    </row>
    <row r="4146" spans="1:14" x14ac:dyDescent="0.3">
      <c r="A4146">
        <v>1687449</v>
      </c>
      <c r="B4146">
        <v>2023</v>
      </c>
      <c r="C4146">
        <v>6</v>
      </c>
      <c r="D4146">
        <v>22</v>
      </c>
      <c r="E4146">
        <v>1900</v>
      </c>
      <c r="F4146">
        <v>3.5274542236328101</v>
      </c>
      <c r="G4146">
        <v>-5.1490069580078099</v>
      </c>
      <c r="H4146">
        <v>6.2414105740159203</v>
      </c>
      <c r="I4146">
        <v>-0.60063856986390396</v>
      </c>
      <c r="J4146">
        <f t="shared" si="65"/>
        <v>5.6825467373156826</v>
      </c>
      <c r="K4146" t="str" cm="1">
        <f t="array" ref="K4146">INDEX($P$5:$P$12,MATCH(MIN(ABS(MOD(J4146 - $Q$5:$Q$12 + PI(), 2*PI()) - PI())),ABS(MOD(J4146 - $Q$5:$Q$12 + PI(), 2*PI()) - PI()),0))</f>
        <v>NW</v>
      </c>
      <c r="L4146">
        <v>5.1941739963398703</v>
      </c>
      <c r="M4146">
        <v>6.5215786827935096</v>
      </c>
      <c r="N4146">
        <v>1.50398932562934</v>
      </c>
    </row>
    <row r="4147" spans="1:14" x14ac:dyDescent="0.3">
      <c r="A4147">
        <v>1687453</v>
      </c>
      <c r="B4147">
        <v>2023</v>
      </c>
      <c r="C4147">
        <v>6</v>
      </c>
      <c r="D4147">
        <v>22</v>
      </c>
      <c r="E4147">
        <v>2000</v>
      </c>
      <c r="F4147">
        <v>3.2396405029296802</v>
      </c>
      <c r="G4147">
        <v>-5.1200384521484299</v>
      </c>
      <c r="H4147">
        <v>6.0588830934175499</v>
      </c>
      <c r="I4147">
        <v>-0.56414404549901098</v>
      </c>
      <c r="J4147">
        <f t="shared" si="65"/>
        <v>5.7190412616805748</v>
      </c>
      <c r="K4147" t="str" cm="1">
        <f t="array" ref="K4147">INDEX($P$5:$P$12,MATCH(MIN(ABS(MOD(J4147 - $Q$5:$Q$12 + PI(), 2*PI()) - PI())),ABS(MOD(J4147 - $Q$5:$Q$12 + PI(), 2*PI()) - PI()),0))</f>
        <v>NW</v>
      </c>
      <c r="L4147">
        <v>5.23068700014929</v>
      </c>
      <c r="M4147">
        <v>6.5628301832410996</v>
      </c>
      <c r="N4147">
        <v>1.50510501861572</v>
      </c>
    </row>
    <row r="4148" spans="1:14" x14ac:dyDescent="0.3">
      <c r="A4148">
        <v>1687456</v>
      </c>
      <c r="B4148">
        <v>2023</v>
      </c>
      <c r="C4148">
        <v>6</v>
      </c>
      <c r="D4148">
        <v>22</v>
      </c>
      <c r="E4148">
        <v>2100</v>
      </c>
      <c r="F4148">
        <v>2.89371826171875</v>
      </c>
      <c r="G4148">
        <v>-4.9866467285156197</v>
      </c>
      <c r="H4148">
        <v>5.7654358875301099</v>
      </c>
      <c r="I4148">
        <v>-0.52580332219786297</v>
      </c>
      <c r="J4148">
        <f t="shared" si="65"/>
        <v>5.7573819849817234</v>
      </c>
      <c r="K4148" t="str" cm="1">
        <f t="array" ref="K4148">INDEX($P$5:$P$12,MATCH(MIN(ABS(MOD(J4148 - $Q$5:$Q$12 + PI(), 2*PI()) - PI())),ABS(MOD(J4148 - $Q$5:$Q$12 + PI(), 2*PI()) - PI()),0))</f>
        <v>NW</v>
      </c>
      <c r="L4148">
        <v>5.2637201401343399</v>
      </c>
      <c r="M4148">
        <v>6.63515080346001</v>
      </c>
      <c r="N4148">
        <v>1.50870704650878</v>
      </c>
    </row>
    <row r="4149" spans="1:14" x14ac:dyDescent="0.3">
      <c r="A4149">
        <v>1687460</v>
      </c>
      <c r="B4149">
        <v>2023</v>
      </c>
      <c r="C4149">
        <v>6</v>
      </c>
      <c r="D4149">
        <v>22</v>
      </c>
      <c r="E4149">
        <v>2200</v>
      </c>
      <c r="F4149">
        <v>2.9543634033203099</v>
      </c>
      <c r="G4149">
        <v>-4.5862664794921804</v>
      </c>
      <c r="H4149">
        <v>5.4554654558334397</v>
      </c>
      <c r="I4149">
        <v>-0.57227021225036501</v>
      </c>
      <c r="J4149">
        <f t="shared" si="65"/>
        <v>5.7109150949292209</v>
      </c>
      <c r="K4149" t="str" cm="1">
        <f t="array" ref="K4149">INDEX($P$5:$P$12,MATCH(MIN(ABS(MOD(J4149 - $Q$5:$Q$12 + PI(), 2*PI()) - PI())),ABS(MOD(J4149 - $Q$5:$Q$12 + PI(), 2*PI()) - PI()),0))</f>
        <v>NW</v>
      </c>
      <c r="L4149">
        <v>5.2922474482804098</v>
      </c>
      <c r="M4149">
        <v>6.71978844536675</v>
      </c>
      <c r="N4149">
        <v>1.50803597768147</v>
      </c>
    </row>
    <row r="4150" spans="1:14" x14ac:dyDescent="0.3">
      <c r="A4150">
        <v>1687464</v>
      </c>
      <c r="B4150">
        <v>2023</v>
      </c>
      <c r="C4150">
        <v>6</v>
      </c>
      <c r="D4150">
        <v>22</v>
      </c>
      <c r="E4150">
        <v>2300</v>
      </c>
      <c r="F4150">
        <v>2.60128234863281</v>
      </c>
      <c r="G4150">
        <v>-4.75055541992187</v>
      </c>
      <c r="H4150">
        <v>5.4161283824386697</v>
      </c>
      <c r="I4150">
        <v>-0.500979008864052</v>
      </c>
      <c r="J4150">
        <f t="shared" si="65"/>
        <v>5.7822062983155345</v>
      </c>
      <c r="K4150" t="str" cm="1">
        <f t="array" ref="K4150">INDEX($P$5:$P$12,MATCH(MIN(ABS(MOD(J4150 - $Q$5:$Q$12 + PI(), 2*PI()) - PI())),ABS(MOD(J4150 - $Q$5:$Q$12 + PI(), 2*PI()) - PI()),0))</f>
        <v>NW</v>
      </c>
      <c r="L4150">
        <v>5.3215848308487201</v>
      </c>
      <c r="M4150">
        <v>6.7918290032280799</v>
      </c>
      <c r="N4150">
        <v>1.5115351147121801</v>
      </c>
    </row>
    <row r="4151" spans="1:14" x14ac:dyDescent="0.3">
      <c r="A4151">
        <v>1687467</v>
      </c>
      <c r="B4151">
        <v>2023</v>
      </c>
      <c r="C4151">
        <v>6</v>
      </c>
      <c r="D4151">
        <v>22</v>
      </c>
      <c r="E4151">
        <v>0</v>
      </c>
      <c r="F4151">
        <v>8.6610961914062496</v>
      </c>
      <c r="G4151">
        <v>2.7291619873046802</v>
      </c>
      <c r="H4151">
        <v>9.0809092270400207</v>
      </c>
      <c r="I4151">
        <v>-1.87605343415181</v>
      </c>
      <c r="J4151">
        <f t="shared" si="65"/>
        <v>4.407131873027776</v>
      </c>
      <c r="K4151" t="str" cm="1">
        <f t="array" ref="K4151">INDEX($P$5:$P$12,MATCH(MIN(ABS(MOD(J4151 - $Q$5:$Q$12 + PI(), 2*PI()) - PI())),ABS(MOD(J4151 - $Q$5:$Q$12 + PI(), 2*PI()) - PI()),0))</f>
        <v>W</v>
      </c>
      <c r="L4151">
        <v>4.76933766204679</v>
      </c>
      <c r="M4151">
        <v>6.2447767257690403</v>
      </c>
      <c r="N4151">
        <v>1.6913276248508</v>
      </c>
    </row>
    <row r="4152" spans="1:14" x14ac:dyDescent="0.3">
      <c r="A4152">
        <v>1687471</v>
      </c>
      <c r="B4152">
        <v>2023</v>
      </c>
      <c r="C4152">
        <v>6</v>
      </c>
      <c r="D4152">
        <v>22</v>
      </c>
      <c r="E4152">
        <v>100</v>
      </c>
      <c r="F4152">
        <v>8.8471844482421798</v>
      </c>
      <c r="G4152">
        <v>2.7626367187500001</v>
      </c>
      <c r="H4152">
        <v>9.2684860846313004</v>
      </c>
      <c r="I4152">
        <v>-1.8734640673737999</v>
      </c>
      <c r="J4152">
        <f t="shared" si="65"/>
        <v>4.4097212398057861</v>
      </c>
      <c r="K4152" t="str" cm="1">
        <f t="array" ref="K4152">INDEX($P$5:$P$12,MATCH(MIN(ABS(MOD(J4152 - $Q$5:$Q$12 + PI(), 2*PI()) - PI())),ABS(MOD(J4152 - $Q$5:$Q$12 + PI(), 2*PI()) - PI()),0))</f>
        <v>W</v>
      </c>
      <c r="L4152">
        <v>4.7758759000670103</v>
      </c>
      <c r="M4152">
        <v>6.2379502190483898</v>
      </c>
      <c r="N4152">
        <v>1.7223569022284599</v>
      </c>
    </row>
    <row r="4153" spans="1:14" x14ac:dyDescent="0.3">
      <c r="A4153">
        <v>1687474</v>
      </c>
      <c r="B4153">
        <v>2023</v>
      </c>
      <c r="C4153">
        <v>6</v>
      </c>
      <c r="D4153">
        <v>22</v>
      </c>
      <c r="E4153">
        <v>200</v>
      </c>
      <c r="F4153">
        <v>9.0453784179687506</v>
      </c>
      <c r="G4153">
        <v>2.6426885986328101</v>
      </c>
      <c r="H4153">
        <v>9.4235170585932799</v>
      </c>
      <c r="I4153">
        <v>-1.8550440986618999</v>
      </c>
      <c r="J4153">
        <f t="shared" si="65"/>
        <v>4.4281412085176868</v>
      </c>
      <c r="K4153" t="str" cm="1">
        <f t="array" ref="K4153">INDEX($P$5:$P$12,MATCH(MIN(ABS(MOD(J4153 - $Q$5:$Q$12 + PI(), 2*PI()) - PI())),ABS(MOD(J4153 - $Q$5:$Q$12 + PI(), 2*PI()) - PI()),0))</f>
        <v>W</v>
      </c>
      <c r="L4153">
        <v>4.7773817105287</v>
      </c>
      <c r="M4153">
        <v>6.2191677093505797</v>
      </c>
      <c r="N4153">
        <v>1.7546933492024701</v>
      </c>
    </row>
    <row r="4154" spans="1:14" x14ac:dyDescent="0.3">
      <c r="A4154">
        <v>1687478</v>
      </c>
      <c r="B4154">
        <v>2023</v>
      </c>
      <c r="C4154">
        <v>6</v>
      </c>
      <c r="D4154">
        <v>23</v>
      </c>
      <c r="E4154">
        <v>300</v>
      </c>
      <c r="F4154">
        <v>0.39961059570312502</v>
      </c>
      <c r="G4154">
        <v>-5.0397174072265596</v>
      </c>
      <c r="H4154">
        <v>5.0555355970362399</v>
      </c>
      <c r="I4154">
        <v>-7.9126709502372494E-2</v>
      </c>
      <c r="J4154">
        <f t="shared" si="65"/>
        <v>6.2040585976772133</v>
      </c>
      <c r="K4154" t="str" cm="1">
        <f t="array" ref="K4154">INDEX($P$5:$P$12,MATCH(MIN(ABS(MOD(J4154 - $Q$5:$Q$12 + PI(), 2*PI()) - PI())),ABS(MOD(J4154 - $Q$5:$Q$12 + PI(), 2*PI()) - PI()),0))</f>
        <v>N</v>
      </c>
      <c r="L4154">
        <v>5.43775404812685</v>
      </c>
      <c r="M4154">
        <v>7.0278897815280397</v>
      </c>
      <c r="N4154">
        <v>1.5356956058078299</v>
      </c>
    </row>
    <row r="4155" spans="1:14" x14ac:dyDescent="0.3">
      <c r="A4155">
        <v>1687482</v>
      </c>
      <c r="B4155">
        <v>2023</v>
      </c>
      <c r="C4155">
        <v>6</v>
      </c>
      <c r="D4155">
        <v>23</v>
      </c>
      <c r="E4155">
        <v>400</v>
      </c>
      <c r="F4155">
        <v>-9.0797119140624993E-2</v>
      </c>
      <c r="G4155">
        <v>-4.7199267578124999</v>
      </c>
      <c r="H4155">
        <v>4.7208000080451002</v>
      </c>
      <c r="I4155">
        <v>1.9234603865664401E-2</v>
      </c>
      <c r="J4155">
        <f t="shared" si="65"/>
        <v>1.9234603865664401E-2</v>
      </c>
      <c r="K4155" t="str" cm="1">
        <f t="array" ref="K4155">INDEX($P$5:$P$12,MATCH(MIN(ABS(MOD(J4155 - $Q$5:$Q$12 + PI(), 2*PI()) - PI())),ABS(MOD(J4155 - $Q$5:$Q$12 + PI(), 2*PI()) - PI()),0))</f>
        <v>N</v>
      </c>
      <c r="L4155">
        <v>5.4599290660781499</v>
      </c>
      <c r="M4155">
        <v>7.0893551508585597</v>
      </c>
      <c r="N4155">
        <v>1.53770224253336</v>
      </c>
    </row>
    <row r="4156" spans="1:14" x14ac:dyDescent="0.3">
      <c r="A4156">
        <v>1687485</v>
      </c>
      <c r="B4156">
        <v>2023</v>
      </c>
      <c r="C4156">
        <v>6</v>
      </c>
      <c r="D4156">
        <v>23</v>
      </c>
      <c r="E4156">
        <v>500</v>
      </c>
      <c r="F4156">
        <v>-0.45526733398437502</v>
      </c>
      <c r="G4156">
        <v>-4.3581286621093698</v>
      </c>
      <c r="H4156">
        <v>4.3818436508954104</v>
      </c>
      <c r="I4156">
        <v>0.10408642351629099</v>
      </c>
      <c r="J4156">
        <f t="shared" si="65"/>
        <v>0.10408642351629099</v>
      </c>
      <c r="K4156" t="str" cm="1">
        <f t="array" ref="K4156">INDEX($P$5:$P$12,MATCH(MIN(ABS(MOD(J4156 - $Q$5:$Q$12 + PI(), 2*PI()) - PI())),ABS(MOD(J4156 - $Q$5:$Q$12 + PI(), 2*PI()) - PI()),0))</f>
        <v>N</v>
      </c>
      <c r="L4156">
        <v>5.4781578711075198</v>
      </c>
      <c r="M4156">
        <v>7.1551596323649003</v>
      </c>
      <c r="N4156">
        <v>1.5370195176866299</v>
      </c>
    </row>
    <row r="4157" spans="1:14" x14ac:dyDescent="0.3">
      <c r="A4157">
        <v>1687489</v>
      </c>
      <c r="B4157">
        <v>2023</v>
      </c>
      <c r="C4157">
        <v>6</v>
      </c>
      <c r="D4157">
        <v>23</v>
      </c>
      <c r="E4157">
        <v>600</v>
      </c>
      <c r="F4157">
        <v>-0.75904541015625004</v>
      </c>
      <c r="G4157">
        <v>-4.0774871826171797</v>
      </c>
      <c r="H4157">
        <v>4.1475356127568901</v>
      </c>
      <c r="I4157">
        <v>0.18404849911023699</v>
      </c>
      <c r="J4157">
        <f t="shared" si="65"/>
        <v>0.18404849911023699</v>
      </c>
      <c r="K4157" t="str" cm="1">
        <f t="array" ref="K4157">INDEX($P$5:$P$12,MATCH(MIN(ABS(MOD(J4157 - $Q$5:$Q$12 + PI(), 2*PI()) - PI())),ABS(MOD(J4157 - $Q$5:$Q$12 + PI(), 2*PI()) - PI()),0))</f>
        <v>N</v>
      </c>
      <c r="L4157">
        <v>5.4941193199661598</v>
      </c>
      <c r="M4157">
        <v>7.2168521881103498</v>
      </c>
      <c r="N4157">
        <v>1.53499295976426</v>
      </c>
    </row>
    <row r="4158" spans="1:14" x14ac:dyDescent="0.3">
      <c r="A4158">
        <v>1687492</v>
      </c>
      <c r="B4158">
        <v>2023</v>
      </c>
      <c r="C4158">
        <v>6</v>
      </c>
      <c r="D4158">
        <v>23</v>
      </c>
      <c r="E4158">
        <v>700</v>
      </c>
      <c r="F4158">
        <v>-0.86127319335937502</v>
      </c>
      <c r="G4158">
        <v>-3.7819519042968701</v>
      </c>
      <c r="H4158">
        <v>3.8787822470479298</v>
      </c>
      <c r="I4158">
        <v>0.22391370584321399</v>
      </c>
      <c r="J4158">
        <f t="shared" si="65"/>
        <v>0.22391370584321399</v>
      </c>
      <c r="K4158" t="str" cm="1">
        <f t="array" ref="K4158">INDEX($P$5:$P$12,MATCH(MIN(ABS(MOD(J4158 - $Q$5:$Q$12 + PI(), 2*PI()) - PI())),ABS(MOD(J4158 - $Q$5:$Q$12 + PI(), 2*PI()) - PI()),0))</f>
        <v>N</v>
      </c>
      <c r="L4158">
        <v>5.5085780357937004</v>
      </c>
      <c r="M4158">
        <v>7.2727361255221901</v>
      </c>
      <c r="N4158">
        <v>1.5317746268378301</v>
      </c>
    </row>
    <row r="4159" spans="1:14" x14ac:dyDescent="0.3">
      <c r="A4159">
        <v>1687496</v>
      </c>
      <c r="B4159">
        <v>2023</v>
      </c>
      <c r="C4159">
        <v>6</v>
      </c>
      <c r="D4159">
        <v>23</v>
      </c>
      <c r="E4159">
        <v>800</v>
      </c>
      <c r="F4159">
        <v>-0.86258178710937505</v>
      </c>
      <c r="G4159">
        <v>-3.54795837402343</v>
      </c>
      <c r="H4159">
        <v>3.65130880141023</v>
      </c>
      <c r="I4159">
        <v>0.23849353201710199</v>
      </c>
      <c r="J4159">
        <f t="shared" si="65"/>
        <v>0.23849353201710199</v>
      </c>
      <c r="K4159" t="str" cm="1">
        <f t="array" ref="K4159">INDEX($P$5:$P$12,MATCH(MIN(ABS(MOD(J4159 - $Q$5:$Q$12 + PI(), 2*PI()) - PI())),ABS(MOD(J4159 - $Q$5:$Q$12 + PI(), 2*PI()) - PI()),0))</f>
        <v>N</v>
      </c>
      <c r="L4159">
        <v>5.5222138940257697</v>
      </c>
      <c r="M4159">
        <v>7.3316700193616997</v>
      </c>
      <c r="N4159">
        <v>1.53254106309678</v>
      </c>
    </row>
    <row r="4160" spans="1:14" x14ac:dyDescent="0.3">
      <c r="A4160">
        <v>1687500</v>
      </c>
      <c r="B4160">
        <v>2023</v>
      </c>
      <c r="C4160">
        <v>6</v>
      </c>
      <c r="D4160">
        <v>23</v>
      </c>
      <c r="E4160">
        <v>900</v>
      </c>
      <c r="F4160">
        <v>-0.81372497558593704</v>
      </c>
      <c r="G4160">
        <v>-3.4561199951171799</v>
      </c>
      <c r="H4160">
        <v>3.5506216014299699</v>
      </c>
      <c r="I4160">
        <v>0.23123330153955701</v>
      </c>
      <c r="J4160">
        <f t="shared" si="65"/>
        <v>0.23123330153955701</v>
      </c>
      <c r="K4160" t="str" cm="1">
        <f t="array" ref="K4160">INDEX($P$5:$P$12,MATCH(MIN(ABS(MOD(J4160 - $Q$5:$Q$12 + PI(), 2*PI()) - PI())),ABS(MOD(J4160 - $Q$5:$Q$12 + PI(), 2*PI()) - PI()),0))</f>
        <v>N</v>
      </c>
      <c r="L4160">
        <v>5.53521722190826</v>
      </c>
      <c r="M4160">
        <v>7.3739601771036698</v>
      </c>
      <c r="N4160">
        <v>1.52692614661322</v>
      </c>
    </row>
    <row r="4161" spans="1:14" x14ac:dyDescent="0.3">
      <c r="A4161">
        <v>1687503</v>
      </c>
      <c r="B4161">
        <v>2023</v>
      </c>
      <c r="C4161">
        <v>6</v>
      </c>
      <c r="D4161">
        <v>23</v>
      </c>
      <c r="E4161">
        <v>1000</v>
      </c>
      <c r="F4161">
        <v>-1.1978778076171801</v>
      </c>
      <c r="G4161">
        <v>-3.3594738769531198</v>
      </c>
      <c r="H4161">
        <v>3.5666477218688399</v>
      </c>
      <c r="I4161">
        <v>0.342513207821735</v>
      </c>
      <c r="J4161">
        <f t="shared" si="65"/>
        <v>0.342513207821735</v>
      </c>
      <c r="K4161" t="str" cm="1">
        <f t="array" ref="K4161">INDEX($P$5:$P$12,MATCH(MIN(ABS(MOD(J4161 - $Q$5:$Q$12 + PI(), 2*PI()) - PI())),ABS(MOD(J4161 - $Q$5:$Q$12 + PI(), 2*PI()) - PI()),0))</f>
        <v>N</v>
      </c>
      <c r="L4161">
        <v>5.5495507099832198</v>
      </c>
      <c r="M4161">
        <v>7.4097663031684</v>
      </c>
      <c r="N4161">
        <v>1.52019998762342</v>
      </c>
    </row>
    <row r="4162" spans="1:14" x14ac:dyDescent="0.3">
      <c r="A4162">
        <v>1687507</v>
      </c>
      <c r="B4162">
        <v>2023</v>
      </c>
      <c r="C4162">
        <v>6</v>
      </c>
      <c r="D4162">
        <v>23</v>
      </c>
      <c r="E4162">
        <v>1100</v>
      </c>
      <c r="F4162">
        <v>-1.18084655761718</v>
      </c>
      <c r="G4162">
        <v>-3.0572875976562499</v>
      </c>
      <c r="H4162">
        <v>3.2774084346353698</v>
      </c>
      <c r="I4162">
        <v>0.36858826256614202</v>
      </c>
      <c r="J4162">
        <f t="shared" si="65"/>
        <v>0.36858826256614202</v>
      </c>
      <c r="K4162" t="str" cm="1">
        <f t="array" ref="K4162">INDEX($P$5:$P$12,MATCH(MIN(ABS(MOD(J4162 - $Q$5:$Q$12 + PI(), 2*PI()) - PI())),ABS(MOD(J4162 - $Q$5:$Q$12 + PI(), 2*PI()) - PI()),0))</f>
        <v>N</v>
      </c>
      <c r="L4162">
        <v>5.5619660118970202</v>
      </c>
      <c r="M4162">
        <v>7.4383401870727504</v>
      </c>
      <c r="N4162">
        <v>1.51225280761718</v>
      </c>
    </row>
    <row r="4163" spans="1:14" x14ac:dyDescent="0.3">
      <c r="A4163">
        <v>1687510</v>
      </c>
      <c r="B4163">
        <v>2023</v>
      </c>
      <c r="C4163">
        <v>6</v>
      </c>
      <c r="D4163">
        <v>23</v>
      </c>
      <c r="E4163">
        <v>1200</v>
      </c>
      <c r="F4163">
        <v>-1.1565277099609299</v>
      </c>
      <c r="G4163">
        <v>-2.8906103515625001</v>
      </c>
      <c r="H4163">
        <v>3.1133879534146902</v>
      </c>
      <c r="I4163">
        <v>0.38059094335432397</v>
      </c>
      <c r="J4163">
        <f t="shared" ref="J4163:J4226" si="66">IF(I4163&lt;0,I4163+2*PI(),I4163)</f>
        <v>0.38059094335432397</v>
      </c>
      <c r="K4163" t="str" cm="1">
        <f t="array" ref="K4163">INDEX($P$5:$P$12,MATCH(MIN(ABS(MOD(J4163 - $Q$5:$Q$12 + PI(), 2*PI()) - PI())),ABS(MOD(J4163 - $Q$5:$Q$12 + PI(), 2*PI()) - PI()),0))</f>
        <v>N</v>
      </c>
      <c r="L4163">
        <v>5.5745969706777601</v>
      </c>
      <c r="M4163">
        <v>7.4609359105428004</v>
      </c>
      <c r="N4163">
        <v>1.50329377916124</v>
      </c>
    </row>
    <row r="4164" spans="1:14" x14ac:dyDescent="0.3">
      <c r="A4164">
        <v>1687514</v>
      </c>
      <c r="B4164">
        <v>2023</v>
      </c>
      <c r="C4164">
        <v>6</v>
      </c>
      <c r="D4164">
        <v>23</v>
      </c>
      <c r="E4164">
        <v>1300</v>
      </c>
      <c r="F4164">
        <v>-0.96014770507812497</v>
      </c>
      <c r="G4164">
        <v>-2.9530426025390599</v>
      </c>
      <c r="H4164">
        <v>3.10521242880055</v>
      </c>
      <c r="I4164">
        <v>0.31435712049471898</v>
      </c>
      <c r="J4164">
        <f t="shared" si="66"/>
        <v>0.31435712049471898</v>
      </c>
      <c r="K4164" t="str" cm="1">
        <f t="array" ref="K4164">INDEX($P$5:$P$12,MATCH(MIN(ABS(MOD(J4164 - $Q$5:$Q$12 + PI(), 2*PI()) - PI())),ABS(MOD(J4164 - $Q$5:$Q$12 + PI(), 2*PI()) - PI()),0))</f>
        <v>N</v>
      </c>
      <c r="L4164">
        <v>5.5872217745973201</v>
      </c>
      <c r="M4164">
        <v>7.4793115191989399</v>
      </c>
      <c r="N4164">
        <v>1.4930514229668499</v>
      </c>
    </row>
    <row r="4165" spans="1:14" x14ac:dyDescent="0.3">
      <c r="A4165">
        <v>1687518</v>
      </c>
      <c r="B4165">
        <v>2023</v>
      </c>
      <c r="C4165">
        <v>6</v>
      </c>
      <c r="D4165">
        <v>23</v>
      </c>
      <c r="E4165">
        <v>1400</v>
      </c>
      <c r="F4165">
        <v>-0.75114013671875002</v>
      </c>
      <c r="G4165">
        <v>-3.33211547851562</v>
      </c>
      <c r="H4165">
        <v>3.4157290681717201</v>
      </c>
      <c r="I4165">
        <v>0.22171835685636301</v>
      </c>
      <c r="J4165">
        <f t="shared" si="66"/>
        <v>0.22171835685636301</v>
      </c>
      <c r="K4165" t="str" cm="1">
        <f t="array" ref="K4165">INDEX($P$5:$P$12,MATCH(MIN(ABS(MOD(J4165 - $Q$5:$Q$12 + PI(), 2*PI()) - PI())),ABS(MOD(J4165 - $Q$5:$Q$12 + PI(), 2*PI()) - PI()),0))</f>
        <v>N</v>
      </c>
      <c r="L4165">
        <v>5.6004926022159696</v>
      </c>
      <c r="M4165">
        <v>7.4896196789211604</v>
      </c>
      <c r="N4165">
        <v>1.48202758365207</v>
      </c>
    </row>
    <row r="4166" spans="1:14" x14ac:dyDescent="0.3">
      <c r="A4166">
        <v>1687521</v>
      </c>
      <c r="B4166">
        <v>2023</v>
      </c>
      <c r="C4166">
        <v>6</v>
      </c>
      <c r="D4166">
        <v>23</v>
      </c>
      <c r="E4166">
        <v>1500</v>
      </c>
      <c r="F4166">
        <v>-0.76841735839843694</v>
      </c>
      <c r="G4166">
        <v>-3.63295776367187</v>
      </c>
      <c r="H4166">
        <v>3.7133337244734301</v>
      </c>
      <c r="I4166">
        <v>0.20844073212598499</v>
      </c>
      <c r="J4166">
        <f t="shared" si="66"/>
        <v>0.20844073212598499</v>
      </c>
      <c r="K4166" t="str" cm="1">
        <f t="array" ref="K4166">INDEX($P$5:$P$12,MATCH(MIN(ABS(MOD(J4166 - $Q$5:$Q$12 + PI(), 2*PI()) - PI())),ABS(MOD(J4166 - $Q$5:$Q$12 + PI(), 2*PI()) - PI()),0))</f>
        <v>N</v>
      </c>
      <c r="L4166">
        <v>5.6147624111501901</v>
      </c>
      <c r="M4166">
        <v>7.4926585091484901</v>
      </c>
      <c r="N4166">
        <v>1.4703533384534999</v>
      </c>
    </row>
    <row r="4167" spans="1:14" x14ac:dyDescent="0.3">
      <c r="A4167">
        <v>1687525</v>
      </c>
      <c r="B4167">
        <v>2023</v>
      </c>
      <c r="C4167">
        <v>6</v>
      </c>
      <c r="D4167">
        <v>23</v>
      </c>
      <c r="E4167">
        <v>1600</v>
      </c>
      <c r="F4167">
        <v>-0.86847473144531195</v>
      </c>
      <c r="G4167">
        <v>-3.8646478271484299</v>
      </c>
      <c r="H4167">
        <v>3.9610290565763502</v>
      </c>
      <c r="I4167">
        <v>0.22105064549460701</v>
      </c>
      <c r="J4167">
        <f t="shared" si="66"/>
        <v>0.22105064549460701</v>
      </c>
      <c r="K4167" t="str" cm="1">
        <f t="array" ref="K4167">INDEX($P$5:$P$12,MATCH(MIN(ABS(MOD(J4167 - $Q$5:$Q$12 + PI(), 2*PI()) - PI())),ABS(MOD(J4167 - $Q$5:$Q$12 + PI(), 2*PI()) - PI()),0))</f>
        <v>N</v>
      </c>
      <c r="L4167">
        <v>5.6297168300286398</v>
      </c>
      <c r="M4167">
        <v>7.4911742740207199</v>
      </c>
      <c r="N4167">
        <v>1.4576845169067301</v>
      </c>
    </row>
    <row r="4168" spans="1:14" x14ac:dyDescent="0.3">
      <c r="A4168">
        <v>1687528</v>
      </c>
      <c r="B4168">
        <v>2023</v>
      </c>
      <c r="C4168">
        <v>6</v>
      </c>
      <c r="D4168">
        <v>23</v>
      </c>
      <c r="E4168">
        <v>1700</v>
      </c>
      <c r="F4168">
        <v>-0.92908935546875004</v>
      </c>
      <c r="G4168">
        <v>-3.8217547607421798</v>
      </c>
      <c r="H4168">
        <v>3.9330670578698301</v>
      </c>
      <c r="I4168">
        <v>0.238479208869605</v>
      </c>
      <c r="J4168">
        <f t="shared" si="66"/>
        <v>0.238479208869605</v>
      </c>
      <c r="K4168" t="str" cm="1">
        <f t="array" ref="K4168">INDEX($P$5:$P$12,MATCH(MIN(ABS(MOD(J4168 - $Q$5:$Q$12 + PI(), 2*PI()) - PI())),ABS(MOD(J4168 - $Q$5:$Q$12 + PI(), 2*PI()) - PI()),0))</f>
        <v>N</v>
      </c>
      <c r="L4168">
        <v>5.6443755788447199</v>
      </c>
      <c r="M4168">
        <v>7.4909115897284604</v>
      </c>
      <c r="N4168">
        <v>1.4434949027167401</v>
      </c>
    </row>
    <row r="4169" spans="1:14" x14ac:dyDescent="0.3">
      <c r="A4169">
        <v>1687532</v>
      </c>
      <c r="B4169">
        <v>2023</v>
      </c>
      <c r="C4169">
        <v>6</v>
      </c>
      <c r="D4169">
        <v>23</v>
      </c>
      <c r="E4169">
        <v>1800</v>
      </c>
      <c r="F4169">
        <v>-0.95708801269531196</v>
      </c>
      <c r="G4169">
        <v>-3.7203198242187501</v>
      </c>
      <c r="H4169">
        <v>3.84145767365984</v>
      </c>
      <c r="I4169">
        <v>0.25179947673094799</v>
      </c>
      <c r="J4169">
        <f t="shared" si="66"/>
        <v>0.25179947673094799</v>
      </c>
      <c r="K4169" t="str" cm="1">
        <f t="array" ref="K4169">INDEX($P$5:$P$12,MATCH(MIN(ABS(MOD(J4169 - $Q$5:$Q$12 + PI(), 2*PI()) - PI())),ABS(MOD(J4169 - $Q$5:$Q$12 + PI(), 2*PI()) - PI()),0))</f>
        <v>N</v>
      </c>
      <c r="L4169">
        <v>5.6585085604802696</v>
      </c>
      <c r="M4169">
        <v>7.4937896728515598</v>
      </c>
      <c r="N4169">
        <v>1.42764663696289</v>
      </c>
    </row>
    <row r="4170" spans="1:14" x14ac:dyDescent="0.3">
      <c r="A4170">
        <v>1687536</v>
      </c>
      <c r="B4170">
        <v>2023</v>
      </c>
      <c r="C4170">
        <v>6</v>
      </c>
      <c r="D4170">
        <v>23</v>
      </c>
      <c r="E4170">
        <v>1900</v>
      </c>
      <c r="F4170">
        <v>-0.86053955078125</v>
      </c>
      <c r="G4170">
        <v>-3.6229241943359298</v>
      </c>
      <c r="H4170">
        <v>3.7237223360991201</v>
      </c>
      <c r="I4170">
        <v>0.23320463658034299</v>
      </c>
      <c r="J4170">
        <f t="shared" si="66"/>
        <v>0.23320463658034299</v>
      </c>
      <c r="K4170" t="str" cm="1">
        <f t="array" ref="K4170">INDEX($P$5:$P$12,MATCH(MIN(ABS(MOD(J4170 - $Q$5:$Q$12 + PI(), 2*PI()) - PI())),ABS(MOD(J4170 - $Q$5:$Q$12 + PI(), 2*PI()) - PI()),0))</f>
        <v>N</v>
      </c>
      <c r="L4170">
        <v>5.67241073482134</v>
      </c>
      <c r="M4170">
        <v>7.4974820878770601</v>
      </c>
      <c r="N4170">
        <v>1.41086843278672</v>
      </c>
    </row>
    <row r="4171" spans="1:14" x14ac:dyDescent="0.3">
      <c r="A4171">
        <v>1687539</v>
      </c>
      <c r="B4171">
        <v>2023</v>
      </c>
      <c r="C4171">
        <v>6</v>
      </c>
      <c r="D4171">
        <v>23</v>
      </c>
      <c r="E4171">
        <v>2000</v>
      </c>
      <c r="F4171">
        <v>-0.774749755859375</v>
      </c>
      <c r="G4171">
        <v>-3.5472552490234301</v>
      </c>
      <c r="H4171">
        <v>3.6308755123149599</v>
      </c>
      <c r="I4171">
        <v>0.21503151801436499</v>
      </c>
      <c r="J4171">
        <f t="shared" si="66"/>
        <v>0.21503151801436499</v>
      </c>
      <c r="K4171" t="str" cm="1">
        <f t="array" ref="K4171">INDEX($P$5:$P$12,MATCH(MIN(ABS(MOD(J4171 - $Q$5:$Q$12 + PI(), 2*PI()) - PI())),ABS(MOD(J4171 - $Q$5:$Q$12 + PI(), 2*PI()) - PI()),0))</f>
        <v>N</v>
      </c>
      <c r="L4171">
        <v>5.6863493648786703</v>
      </c>
      <c r="M4171">
        <v>7.5011426077948604</v>
      </c>
      <c r="N4171">
        <v>1.39350763956705</v>
      </c>
    </row>
    <row r="4172" spans="1:14" x14ac:dyDescent="0.3">
      <c r="A4172">
        <v>1687543</v>
      </c>
      <c r="B4172">
        <v>2023</v>
      </c>
      <c r="C4172">
        <v>6</v>
      </c>
      <c r="D4172">
        <v>23</v>
      </c>
      <c r="E4172">
        <v>2100</v>
      </c>
      <c r="F4172">
        <v>-0.58543029785156198</v>
      </c>
      <c r="G4172">
        <v>-3.2690454101562501</v>
      </c>
      <c r="H4172">
        <v>3.3210520211683199</v>
      </c>
      <c r="I4172">
        <v>0.177204526995002</v>
      </c>
      <c r="J4172">
        <f t="shared" si="66"/>
        <v>0.177204526995002</v>
      </c>
      <c r="K4172" t="str" cm="1">
        <f t="array" ref="K4172">INDEX($P$5:$P$12,MATCH(MIN(ABS(MOD(J4172 - $Q$5:$Q$12 + PI(), 2*PI()) - PI())),ABS(MOD(J4172 - $Q$5:$Q$12 + PI(), 2*PI()) - PI()),0))</f>
        <v>N</v>
      </c>
      <c r="L4172">
        <v>5.7005055456063802</v>
      </c>
      <c r="M4172">
        <v>7.5058805677625804</v>
      </c>
      <c r="N4172">
        <v>1.3755749596489799</v>
      </c>
    </row>
    <row r="4173" spans="1:14" x14ac:dyDescent="0.3">
      <c r="A4173">
        <v>1687546</v>
      </c>
      <c r="B4173">
        <v>2023</v>
      </c>
      <c r="C4173">
        <v>6</v>
      </c>
      <c r="D4173">
        <v>23</v>
      </c>
      <c r="E4173">
        <v>2200</v>
      </c>
      <c r="F4173">
        <v>-0.96862487792968699</v>
      </c>
      <c r="G4173">
        <v>-2.9749414062500001</v>
      </c>
      <c r="H4173">
        <v>3.1286595412037101</v>
      </c>
      <c r="I4173">
        <v>0.31476960671861898</v>
      </c>
      <c r="J4173">
        <f t="shared" si="66"/>
        <v>0.31476960671861898</v>
      </c>
      <c r="K4173" t="str" cm="1">
        <f t="array" ref="K4173">INDEX($P$5:$P$12,MATCH(MIN(ABS(MOD(J4173 - $Q$5:$Q$12 + PI(), 2*PI()) - PI())),ABS(MOD(J4173 - $Q$5:$Q$12 + PI(), 2*PI()) - PI()),0))</f>
        <v>N</v>
      </c>
      <c r="L4173">
        <v>5.7167411225132296</v>
      </c>
      <c r="M4173">
        <v>7.5208626853095097</v>
      </c>
      <c r="N4173">
        <v>1.35994529724121</v>
      </c>
    </row>
    <row r="4174" spans="1:14" x14ac:dyDescent="0.3">
      <c r="A4174">
        <v>1687550</v>
      </c>
      <c r="B4174">
        <v>2023</v>
      </c>
      <c r="C4174">
        <v>6</v>
      </c>
      <c r="D4174">
        <v>23</v>
      </c>
      <c r="E4174">
        <v>2300</v>
      </c>
      <c r="F4174">
        <v>-0.96100891113281195</v>
      </c>
      <c r="G4174">
        <v>-2.8338006591796798</v>
      </c>
      <c r="H4174">
        <v>2.9923175471937902</v>
      </c>
      <c r="I4174">
        <v>0.326952783588081</v>
      </c>
      <c r="J4174">
        <f t="shared" si="66"/>
        <v>0.326952783588081</v>
      </c>
      <c r="K4174" t="str" cm="1">
        <f t="array" ref="K4174">INDEX($P$5:$P$12,MATCH(MIN(ABS(MOD(J4174 - $Q$5:$Q$12 + PI(), 2*PI()) - PI())),ABS(MOD(J4174 - $Q$5:$Q$12 + PI(), 2*PI()) - PI()),0))</f>
        <v>N</v>
      </c>
      <c r="L4174">
        <v>5.7318394704532496</v>
      </c>
      <c r="M4174">
        <v>7.5245370864868102</v>
      </c>
      <c r="N4174">
        <v>1.34283717473347</v>
      </c>
    </row>
    <row r="4175" spans="1:14" x14ac:dyDescent="0.3">
      <c r="A4175">
        <v>1687554</v>
      </c>
      <c r="B4175">
        <v>2023</v>
      </c>
      <c r="C4175">
        <v>6</v>
      </c>
      <c r="D4175">
        <v>23</v>
      </c>
      <c r="E4175">
        <v>0</v>
      </c>
      <c r="F4175">
        <v>2.0332727050781201</v>
      </c>
      <c r="G4175">
        <v>-5.0215582275390602</v>
      </c>
      <c r="H4175">
        <v>5.4175866329742197</v>
      </c>
      <c r="I4175">
        <v>-0.38473085491479903</v>
      </c>
      <c r="J4175">
        <f t="shared" si="66"/>
        <v>5.8984544522647875</v>
      </c>
      <c r="K4175" t="str" cm="1">
        <f t="array" ref="K4175">INDEX($P$5:$P$12,MATCH(MIN(ABS(MOD(J4175 - $Q$5:$Q$12 + PI(), 2*PI()) - PI())),ABS(MOD(J4175 - $Q$5:$Q$12 + PI(), 2*PI()) - PI()),0))</f>
        <v>N</v>
      </c>
      <c r="L4175">
        <v>5.3518927876809803</v>
      </c>
      <c r="M4175">
        <v>6.8565658993191096</v>
      </c>
      <c r="N4175">
        <v>1.5172644721137101</v>
      </c>
    </row>
    <row r="4176" spans="1:14" x14ac:dyDescent="0.3">
      <c r="A4176">
        <v>1687557</v>
      </c>
      <c r="B4176">
        <v>2023</v>
      </c>
      <c r="C4176">
        <v>6</v>
      </c>
      <c r="D4176">
        <v>23</v>
      </c>
      <c r="E4176">
        <v>100</v>
      </c>
      <c r="F4176">
        <v>1.5054406738281201</v>
      </c>
      <c r="G4176">
        <v>-5.0961987304687497</v>
      </c>
      <c r="H4176">
        <v>5.3139056373676201</v>
      </c>
      <c r="I4176">
        <v>-0.28723553999190099</v>
      </c>
      <c r="J4176">
        <f t="shared" si="66"/>
        <v>5.9959497671876854</v>
      </c>
      <c r="K4176" t="str" cm="1">
        <f t="array" ref="K4176">INDEX($P$5:$P$12,MATCH(MIN(ABS(MOD(J4176 - $Q$5:$Q$12 + PI(), 2*PI()) - PI())),ABS(MOD(J4176 - $Q$5:$Q$12 + PI(), 2*PI()) - PI()),0))</f>
        <v>N</v>
      </c>
      <c r="L4176">
        <v>5.3825866069644999</v>
      </c>
      <c r="M4176">
        <v>6.9141090181138702</v>
      </c>
      <c r="N4176">
        <v>1.5244494544135101</v>
      </c>
    </row>
    <row r="4177" spans="1:14" x14ac:dyDescent="0.3">
      <c r="A4177">
        <v>1687561</v>
      </c>
      <c r="B4177">
        <v>2023</v>
      </c>
      <c r="C4177">
        <v>6</v>
      </c>
      <c r="D4177">
        <v>23</v>
      </c>
      <c r="E4177">
        <v>200</v>
      </c>
      <c r="F4177">
        <v>0.96361877441406196</v>
      </c>
      <c r="G4177">
        <v>-5.0688110351562496</v>
      </c>
      <c r="H4177">
        <v>5.1595936324990701</v>
      </c>
      <c r="I4177">
        <v>-0.18786565714734099</v>
      </c>
      <c r="J4177">
        <f t="shared" si="66"/>
        <v>6.0953196500322449</v>
      </c>
      <c r="K4177" t="str" cm="1">
        <f t="array" ref="K4177">INDEX($P$5:$P$12,MATCH(MIN(ABS(MOD(J4177 - $Q$5:$Q$12 + PI(), 2*PI()) - PI())),ABS(MOD(J4177 - $Q$5:$Q$12 + PI(), 2*PI()) - PI()),0))</f>
        <v>N</v>
      </c>
      <c r="L4177">
        <v>5.4114415431060099</v>
      </c>
      <c r="M4177">
        <v>6.97112676832411</v>
      </c>
      <c r="N4177">
        <v>1.5308651394314201</v>
      </c>
    </row>
    <row r="4178" spans="1:14" x14ac:dyDescent="0.3">
      <c r="A4178">
        <v>1687564</v>
      </c>
      <c r="B4178">
        <v>2023</v>
      </c>
      <c r="C4178">
        <v>6</v>
      </c>
      <c r="D4178">
        <v>24</v>
      </c>
      <c r="E4178">
        <v>300</v>
      </c>
      <c r="F4178">
        <v>-0.89390991210937498</v>
      </c>
      <c r="G4178">
        <v>-2.0998608398437502</v>
      </c>
      <c r="H4178">
        <v>2.28221175127916</v>
      </c>
      <c r="I4178">
        <v>0.40246306266113702</v>
      </c>
      <c r="J4178">
        <f t="shared" si="66"/>
        <v>0.40246306266113702</v>
      </c>
      <c r="K4178" t="str" cm="1">
        <f t="array" ref="K4178">INDEX($P$5:$P$12,MATCH(MIN(ABS(MOD(J4178 - $Q$5:$Q$12 + PI(), 2*PI()) - PI())),ABS(MOD(J4178 - $Q$5:$Q$12 + PI(), 2*PI()) - PI()),0))</f>
        <v>NE</v>
      </c>
      <c r="L4178">
        <v>5.7983628672291303</v>
      </c>
      <c r="M4178">
        <v>7.5457488165961299</v>
      </c>
      <c r="N4178">
        <v>1.27493657006157</v>
      </c>
    </row>
    <row r="4179" spans="1:14" x14ac:dyDescent="0.3">
      <c r="A4179">
        <v>1687568</v>
      </c>
      <c r="B4179">
        <v>2023</v>
      </c>
      <c r="C4179">
        <v>6</v>
      </c>
      <c r="D4179">
        <v>24</v>
      </c>
      <c r="E4179">
        <v>400</v>
      </c>
      <c r="F4179">
        <v>-0.50154602050781205</v>
      </c>
      <c r="G4179">
        <v>-1.65317932128906</v>
      </c>
      <c r="H4179">
        <v>1.7275851003713201</v>
      </c>
      <c r="I4179">
        <v>0.29455730040190098</v>
      </c>
      <c r="J4179">
        <f t="shared" si="66"/>
        <v>0.29455730040190098</v>
      </c>
      <c r="K4179" t="str" cm="1">
        <f t="array" ref="K4179">INDEX($P$5:$P$12,MATCH(MIN(ABS(MOD(J4179 - $Q$5:$Q$12 + PI(), 2*PI()) - PI())),ABS(MOD(J4179 - $Q$5:$Q$12 + PI(), 2*PI()) - PI()),0))</f>
        <v>N</v>
      </c>
      <c r="L4179">
        <v>5.8148325655864701</v>
      </c>
      <c r="M4179">
        <v>7.5606261359320701</v>
      </c>
      <c r="N4179">
        <v>1.2577557033962601</v>
      </c>
    </row>
    <row r="4180" spans="1:14" x14ac:dyDescent="0.3">
      <c r="A4180">
        <v>1687572</v>
      </c>
      <c r="B4180">
        <v>2023</v>
      </c>
      <c r="C4180">
        <v>6</v>
      </c>
      <c r="D4180">
        <v>24</v>
      </c>
      <c r="E4180">
        <v>500</v>
      </c>
      <c r="F4180">
        <v>-0.307601928710937</v>
      </c>
      <c r="G4180">
        <v>-1.3694677734375</v>
      </c>
      <c r="H4180">
        <v>1.4035885896624201</v>
      </c>
      <c r="I4180">
        <v>0.220947216177244</v>
      </c>
      <c r="J4180">
        <f t="shared" si="66"/>
        <v>0.220947216177244</v>
      </c>
      <c r="K4180" t="str" cm="1">
        <f t="array" ref="K4180">INDEX($P$5:$P$12,MATCH(MIN(ABS(MOD(J4180 - $Q$5:$Q$12 + PI(), 2*PI()) - PI())),ABS(MOD(J4180 - $Q$5:$Q$12 + PI(), 2*PI()) - PI()),0))</f>
        <v>N</v>
      </c>
      <c r="L4180">
        <v>5.8315444340589302</v>
      </c>
      <c r="M4180">
        <v>7.5742895338270397</v>
      </c>
      <c r="N4180">
        <v>1.2414819929334799</v>
      </c>
    </row>
    <row r="4181" spans="1:14" x14ac:dyDescent="0.3">
      <c r="A4181">
        <v>1687575</v>
      </c>
      <c r="B4181">
        <v>2023</v>
      </c>
      <c r="C4181">
        <v>6</v>
      </c>
      <c r="D4181">
        <v>24</v>
      </c>
      <c r="E4181">
        <v>600</v>
      </c>
      <c r="F4181">
        <v>-0.209033813476562</v>
      </c>
      <c r="G4181">
        <v>-1.52967346191406</v>
      </c>
      <c r="H4181">
        <v>1.54388990386643</v>
      </c>
      <c r="I4181">
        <v>0.13581136433128399</v>
      </c>
      <c r="J4181">
        <f t="shared" si="66"/>
        <v>0.13581136433128399</v>
      </c>
      <c r="K4181" t="str" cm="1">
        <f t="array" ref="K4181">INDEX($P$5:$P$12,MATCH(MIN(ABS(MOD(J4181 - $Q$5:$Q$12 + PI(), 2*PI()) - PI())),ABS(MOD(J4181 - $Q$5:$Q$12 + PI(), 2*PI()) - PI()),0))</f>
        <v>N</v>
      </c>
      <c r="L4181">
        <v>5.8487569768163299</v>
      </c>
      <c r="M4181">
        <v>7.5858579211764798</v>
      </c>
      <c r="N4181">
        <v>1.2262519200642901</v>
      </c>
    </row>
    <row r="4182" spans="1:14" x14ac:dyDescent="0.3">
      <c r="A4182">
        <v>1687579</v>
      </c>
      <c r="B4182">
        <v>2023</v>
      </c>
      <c r="C4182">
        <v>6</v>
      </c>
      <c r="D4182">
        <v>24</v>
      </c>
      <c r="E4182">
        <v>700</v>
      </c>
      <c r="F4182">
        <v>-0.124618530273437</v>
      </c>
      <c r="G4182">
        <v>-1.93555297851562</v>
      </c>
      <c r="H4182">
        <v>1.93956054577531</v>
      </c>
      <c r="I4182">
        <v>6.4295198978669504E-2</v>
      </c>
      <c r="J4182">
        <f t="shared" si="66"/>
        <v>6.4295198978669504E-2</v>
      </c>
      <c r="K4182" t="str" cm="1">
        <f t="array" ref="K4182">INDEX($P$5:$P$12,MATCH(MIN(ABS(MOD(J4182 - $Q$5:$Q$12 + PI(), 2*PI()) - PI())),ABS(MOD(J4182 - $Q$5:$Q$12 + PI(), 2*PI()) - PI()),0))</f>
        <v>N</v>
      </c>
      <c r="L4182">
        <v>5.8660331987144696</v>
      </c>
      <c r="M4182">
        <v>7.5918975406222797</v>
      </c>
      <c r="N4182">
        <v>1.21262243058946</v>
      </c>
    </row>
    <row r="4183" spans="1:14" x14ac:dyDescent="0.3">
      <c r="A4183">
        <v>1687582</v>
      </c>
      <c r="B4183">
        <v>2023</v>
      </c>
      <c r="C4183">
        <v>6</v>
      </c>
      <c r="D4183">
        <v>24</v>
      </c>
      <c r="E4183">
        <v>800</v>
      </c>
      <c r="F4183">
        <v>-2.3931274414062498E-2</v>
      </c>
      <c r="G4183">
        <v>-2.3515069580078101</v>
      </c>
      <c r="H4183">
        <v>2.3516287290842102</v>
      </c>
      <c r="I4183">
        <v>1.0176643614327499E-2</v>
      </c>
      <c r="J4183">
        <f t="shared" si="66"/>
        <v>1.0176643614327499E-2</v>
      </c>
      <c r="K4183" t="str" cm="1">
        <f t="array" ref="K4183">INDEX($P$5:$P$12,MATCH(MIN(ABS(MOD(J4183 - $Q$5:$Q$12 + PI(), 2*PI()) - PI())),ABS(MOD(J4183 - $Q$5:$Q$12 + PI(), 2*PI()) - PI()),0))</f>
        <v>N</v>
      </c>
      <c r="L4183">
        <v>5.8836602477001998</v>
      </c>
      <c r="M4183">
        <v>7.59581693013509</v>
      </c>
      <c r="N4183">
        <v>1.2004252009921601</v>
      </c>
    </row>
    <row r="4184" spans="1:14" x14ac:dyDescent="0.3">
      <c r="A4184">
        <v>1687586</v>
      </c>
      <c r="B4184">
        <v>2023</v>
      </c>
      <c r="C4184">
        <v>6</v>
      </c>
      <c r="D4184">
        <v>24</v>
      </c>
      <c r="E4184">
        <v>900</v>
      </c>
      <c r="F4184">
        <v>8.0008544921874994E-2</v>
      </c>
      <c r="G4184">
        <v>-2.5576098632812498</v>
      </c>
      <c r="H4184">
        <v>2.5588609927102399</v>
      </c>
      <c r="I4184">
        <v>-3.1272346365286599E-2</v>
      </c>
      <c r="J4184">
        <f t="shared" si="66"/>
        <v>6.2519129608143</v>
      </c>
      <c r="K4184" t="str" cm="1">
        <f t="array" ref="K4184">INDEX($P$5:$P$12,MATCH(MIN(ABS(MOD(J4184 - $Q$5:$Q$12 + PI(), 2*PI()) - PI())),ABS(MOD(J4184 - $Q$5:$Q$12 + PI(), 2*PI()) - PI()),0))</f>
        <v>N</v>
      </c>
      <c r="L4184">
        <v>5.9004009966751498</v>
      </c>
      <c r="M4184">
        <v>7.6033780839708101</v>
      </c>
      <c r="N4184">
        <v>1.1894497871398899</v>
      </c>
    </row>
    <row r="4185" spans="1:14" x14ac:dyDescent="0.3">
      <c r="A4185">
        <v>1687590</v>
      </c>
      <c r="B4185">
        <v>2023</v>
      </c>
      <c r="C4185">
        <v>6</v>
      </c>
      <c r="D4185">
        <v>24</v>
      </c>
      <c r="E4185">
        <v>1000</v>
      </c>
      <c r="F4185">
        <v>-8.8673706054687496E-2</v>
      </c>
      <c r="G4185">
        <v>-2.2318804931640601</v>
      </c>
      <c r="H4185">
        <v>2.2336413234697501</v>
      </c>
      <c r="I4185">
        <v>3.9709604957518997E-2</v>
      </c>
      <c r="J4185">
        <f t="shared" si="66"/>
        <v>3.9709604957518997E-2</v>
      </c>
      <c r="K4185" t="str" cm="1">
        <f t="array" ref="K4185">INDEX($P$5:$P$12,MATCH(MIN(ABS(MOD(J4185 - $Q$5:$Q$12 + PI(), 2*PI()) - PI())),ABS(MOD(J4185 - $Q$5:$Q$12 + PI(), 2*PI()) - PI()),0))</f>
        <v>N</v>
      </c>
      <c r="L4185">
        <v>5.9158276827869001</v>
      </c>
      <c r="M4185">
        <v>7.6204849878946899</v>
      </c>
      <c r="N4185">
        <v>1.1780432595146999</v>
      </c>
    </row>
    <row r="4186" spans="1:14" x14ac:dyDescent="0.3">
      <c r="A4186">
        <v>1687593</v>
      </c>
      <c r="B4186">
        <v>2023</v>
      </c>
      <c r="C4186">
        <v>6</v>
      </c>
      <c r="D4186">
        <v>24</v>
      </c>
      <c r="E4186">
        <v>1100</v>
      </c>
      <c r="F4186">
        <v>0.13413024902343701</v>
      </c>
      <c r="G4186">
        <v>-1.94683166503906</v>
      </c>
      <c r="H4186">
        <v>1.95144675963805</v>
      </c>
      <c r="I4186">
        <v>-6.8787983105591102E-2</v>
      </c>
      <c r="J4186">
        <f t="shared" si="66"/>
        <v>6.2143973240739951</v>
      </c>
      <c r="K4186" t="str" cm="1">
        <f t="array" ref="K4186">INDEX($P$5:$P$12,MATCH(MIN(ABS(MOD(J4186 - $Q$5:$Q$12 + PI(), 2*PI()) - PI())),ABS(MOD(J4186 - $Q$5:$Q$12 + PI(), 2*PI()) - PI()),0))</f>
        <v>N</v>
      </c>
      <c r="L4186">
        <v>5.9295052046946903</v>
      </c>
      <c r="M4186">
        <v>7.6344430711534201</v>
      </c>
      <c r="N4186">
        <v>1.16824452082316</v>
      </c>
    </row>
    <row r="4187" spans="1:14" x14ac:dyDescent="0.3">
      <c r="A4187">
        <v>1687597</v>
      </c>
      <c r="B4187">
        <v>2023</v>
      </c>
      <c r="C4187">
        <v>6</v>
      </c>
      <c r="D4187">
        <v>24</v>
      </c>
      <c r="E4187">
        <v>1200</v>
      </c>
      <c r="F4187">
        <v>0.487536010742187</v>
      </c>
      <c r="G4187">
        <v>-1.7107788085937501</v>
      </c>
      <c r="H4187">
        <v>1.77889164754457</v>
      </c>
      <c r="I4187">
        <v>-0.27761972197308998</v>
      </c>
      <c r="J4187">
        <f t="shared" si="66"/>
        <v>6.0055655852064964</v>
      </c>
      <c r="K4187" t="str" cm="1">
        <f t="array" ref="K4187">INDEX($P$5:$P$12,MATCH(MIN(ABS(MOD(J4187 - $Q$5:$Q$12 + PI(), 2*PI()) - PI())),ABS(MOD(J4187 - $Q$5:$Q$12 + PI(), 2*PI()) - PI()),0))</f>
        <v>N</v>
      </c>
      <c r="L4187">
        <v>5.9415514516627601</v>
      </c>
      <c r="M4187">
        <v>7.64920902252197</v>
      </c>
      <c r="N4187">
        <v>1.1596388287014401</v>
      </c>
    </row>
    <row r="4188" spans="1:14" x14ac:dyDescent="0.3">
      <c r="A4188">
        <v>1687600</v>
      </c>
      <c r="B4188">
        <v>2023</v>
      </c>
      <c r="C4188">
        <v>6</v>
      </c>
      <c r="D4188">
        <v>24</v>
      </c>
      <c r="E4188">
        <v>1300</v>
      </c>
      <c r="F4188">
        <v>0.81412414550781198</v>
      </c>
      <c r="G4188">
        <v>-1.63733947753906</v>
      </c>
      <c r="H4188">
        <v>1.8285728558104299</v>
      </c>
      <c r="I4188">
        <v>-0.46142417800679902</v>
      </c>
      <c r="J4188">
        <f t="shared" si="66"/>
        <v>5.8217611291727875</v>
      </c>
      <c r="K4188" t="str" cm="1">
        <f t="array" ref="K4188">INDEX($P$5:$P$12,MATCH(MIN(ABS(MOD(J4188 - $Q$5:$Q$12 + PI(), 2*PI()) - PI())),ABS(MOD(J4188 - $Q$5:$Q$12 + PI(), 2*PI()) - PI()),0))</f>
        <v>NW</v>
      </c>
      <c r="L4188">
        <v>5.9519311516020297</v>
      </c>
      <c r="M4188">
        <v>7.6613907284206801</v>
      </c>
      <c r="N4188">
        <v>1.1523100535074799</v>
      </c>
    </row>
    <row r="4189" spans="1:14" x14ac:dyDescent="0.3">
      <c r="A4189">
        <v>1687604</v>
      </c>
      <c r="B4189">
        <v>2023</v>
      </c>
      <c r="C4189">
        <v>6</v>
      </c>
      <c r="D4189">
        <v>24</v>
      </c>
      <c r="E4189">
        <v>1400</v>
      </c>
      <c r="F4189">
        <v>0.88116516113281196</v>
      </c>
      <c r="G4189">
        <v>-1.6857446289062501</v>
      </c>
      <c r="H4189">
        <v>1.9021532522592599</v>
      </c>
      <c r="I4189">
        <v>-0.481654577819768</v>
      </c>
      <c r="J4189">
        <f t="shared" si="66"/>
        <v>5.8015307293598184</v>
      </c>
      <c r="K4189" t="str" cm="1">
        <f t="array" ref="K4189">INDEX($P$5:$P$12,MATCH(MIN(ABS(MOD(J4189 - $Q$5:$Q$12 + PI(), 2*PI()) - PI())),ABS(MOD(J4189 - $Q$5:$Q$12 + PI(), 2*PI()) - PI()),0))</f>
        <v>NW</v>
      </c>
      <c r="L4189">
        <v>5.9610928992027601</v>
      </c>
      <c r="M4189">
        <v>7.67176744672987</v>
      </c>
      <c r="N4189">
        <v>1.14605538050333</v>
      </c>
    </row>
    <row r="4190" spans="1:14" x14ac:dyDescent="0.3">
      <c r="A4190">
        <v>1687608</v>
      </c>
      <c r="B4190">
        <v>2023</v>
      </c>
      <c r="C4190">
        <v>6</v>
      </c>
      <c r="D4190">
        <v>24</v>
      </c>
      <c r="E4190">
        <v>1500</v>
      </c>
      <c r="F4190">
        <v>0.950482788085937</v>
      </c>
      <c r="G4190">
        <v>-1.7783953857421799</v>
      </c>
      <c r="H4190">
        <v>2.0164591933576799</v>
      </c>
      <c r="I4190">
        <v>-0.49083477401289399</v>
      </c>
      <c r="J4190">
        <f t="shared" si="66"/>
        <v>5.792350533166692</v>
      </c>
      <c r="K4190" t="str" cm="1">
        <f t="array" ref="K4190">INDEX($P$5:$P$12,MATCH(MIN(ABS(MOD(J4190 - $Q$5:$Q$12 + PI(), 2*PI()) - PI())),ABS(MOD(J4190 - $Q$5:$Q$12 + PI(), 2*PI()) - PI()),0))</f>
        <v>NW</v>
      </c>
      <c r="L4190">
        <v>5.96885465260912</v>
      </c>
      <c r="M4190">
        <v>7.6826057434081996</v>
      </c>
      <c r="N4190">
        <v>1.1404074562920401</v>
      </c>
    </row>
    <row r="4191" spans="1:14" x14ac:dyDescent="0.3">
      <c r="A4191">
        <v>1687611</v>
      </c>
      <c r="B4191">
        <v>2023</v>
      </c>
      <c r="C4191">
        <v>6</v>
      </c>
      <c r="D4191">
        <v>24</v>
      </c>
      <c r="E4191">
        <v>1600</v>
      </c>
      <c r="F4191">
        <v>0.92294738769531204</v>
      </c>
      <c r="G4191">
        <v>-1.8478564453124999</v>
      </c>
      <c r="H4191">
        <v>2.0655278557638801</v>
      </c>
      <c r="I4191">
        <v>-0.46322288198350903</v>
      </c>
      <c r="J4191">
        <f t="shared" si="66"/>
        <v>5.8199624251960769</v>
      </c>
      <c r="K4191" t="str" cm="1">
        <f t="array" ref="K4191">INDEX($P$5:$P$12,MATCH(MIN(ABS(MOD(J4191 - $Q$5:$Q$12 + PI(), 2*PI()) - PI())),ABS(MOD(J4191 - $Q$5:$Q$12 + PI(), 2*PI()) - PI()),0))</f>
        <v>NW</v>
      </c>
      <c r="L4191">
        <v>5.9751359251748202</v>
      </c>
      <c r="M4191">
        <v>7.6898088455200098</v>
      </c>
      <c r="N4191">
        <v>1.13551219304402</v>
      </c>
    </row>
    <row r="4192" spans="1:14" x14ac:dyDescent="0.3">
      <c r="A4192">
        <v>1687615</v>
      </c>
      <c r="B4192">
        <v>2023</v>
      </c>
      <c r="C4192">
        <v>6</v>
      </c>
      <c r="D4192">
        <v>24</v>
      </c>
      <c r="E4192">
        <v>1700</v>
      </c>
      <c r="F4192">
        <v>0.88405151367187496</v>
      </c>
      <c r="G4192">
        <v>-1.87116455078125</v>
      </c>
      <c r="H4192">
        <v>2.0694936228280398</v>
      </c>
      <c r="I4192">
        <v>-0.44137437024234699</v>
      </c>
      <c r="J4192">
        <f t="shared" si="66"/>
        <v>5.8418109369372395</v>
      </c>
      <c r="K4192" t="str" cm="1">
        <f t="array" ref="K4192">INDEX($P$5:$P$12,MATCH(MIN(ABS(MOD(J4192 - $Q$5:$Q$12 + PI(), 2*PI()) - PI())),ABS(MOD(J4192 - $Q$5:$Q$12 + PI(), 2*PI()) - PI()),0))</f>
        <v>NW</v>
      </c>
      <c r="L4192">
        <v>5.9803509864027697</v>
      </c>
      <c r="M4192">
        <v>7.6993840535481697</v>
      </c>
      <c r="N4192">
        <v>1.1305073632134299</v>
      </c>
    </row>
    <row r="4193" spans="1:14" x14ac:dyDescent="0.3">
      <c r="A4193">
        <v>1687618</v>
      </c>
      <c r="B4193">
        <v>2023</v>
      </c>
      <c r="C4193">
        <v>6</v>
      </c>
      <c r="D4193">
        <v>24</v>
      </c>
      <c r="E4193">
        <v>1800</v>
      </c>
      <c r="F4193">
        <v>0.76099060058593704</v>
      </c>
      <c r="G4193">
        <v>-2.0437957763671801</v>
      </c>
      <c r="H4193">
        <v>2.1808731897284801</v>
      </c>
      <c r="I4193">
        <v>-0.35643816035937698</v>
      </c>
      <c r="J4193">
        <f t="shared" si="66"/>
        <v>5.9267471468202091</v>
      </c>
      <c r="K4193" t="str" cm="1">
        <f t="array" ref="K4193">INDEX($P$5:$P$12,MATCH(MIN(ABS(MOD(J4193 - $Q$5:$Q$12 + PI(), 2*PI()) - PI())),ABS(MOD(J4193 - $Q$5:$Q$12 + PI(), 2*PI()) - PI()),0))</f>
        <v>N</v>
      </c>
      <c r="L4193">
        <v>5.9846494467648697</v>
      </c>
      <c r="M4193">
        <v>7.7009462780422604</v>
      </c>
      <c r="N4193">
        <v>1.12622854444715</v>
      </c>
    </row>
    <row r="4194" spans="1:14" x14ac:dyDescent="0.3">
      <c r="A4194">
        <v>1687622</v>
      </c>
      <c r="B4194">
        <v>2023</v>
      </c>
      <c r="C4194">
        <v>6</v>
      </c>
      <c r="D4194">
        <v>24</v>
      </c>
      <c r="E4194">
        <v>1900</v>
      </c>
      <c r="F4194">
        <v>0.54322021484375005</v>
      </c>
      <c r="G4194">
        <v>-2.2549627685546798</v>
      </c>
      <c r="H4194">
        <v>2.3194709072076498</v>
      </c>
      <c r="I4194">
        <v>-0.23639565761682901</v>
      </c>
      <c r="J4194">
        <f t="shared" si="66"/>
        <v>6.0467896495627569</v>
      </c>
      <c r="K4194" t="str" cm="1">
        <f t="array" ref="K4194">INDEX($P$5:$P$12,MATCH(MIN(ABS(MOD(J4194 - $Q$5:$Q$12 + PI(), 2*PI()) - PI())),ABS(MOD(J4194 - $Q$5:$Q$12 + PI(), 2*PI()) - PI()),0))</f>
        <v>N</v>
      </c>
      <c r="L4194">
        <v>5.9881728680684096</v>
      </c>
      <c r="M4194">
        <v>7.7058153152465803</v>
      </c>
      <c r="N4194">
        <v>1.1214694446987501</v>
      </c>
    </row>
    <row r="4195" spans="1:14" x14ac:dyDescent="0.3">
      <c r="A4195">
        <v>1687626</v>
      </c>
      <c r="B4195">
        <v>2023</v>
      </c>
      <c r="C4195">
        <v>6</v>
      </c>
      <c r="D4195">
        <v>24</v>
      </c>
      <c r="E4195">
        <v>2000</v>
      </c>
      <c r="F4195">
        <v>0.23568420410156199</v>
      </c>
      <c r="G4195">
        <v>-2.4252404785156201</v>
      </c>
      <c r="H4195">
        <v>2.4366654310129801</v>
      </c>
      <c r="I4195">
        <v>-9.6875528876703004E-2</v>
      </c>
      <c r="J4195">
        <f t="shared" si="66"/>
        <v>6.1863097783028831</v>
      </c>
      <c r="K4195" t="str" cm="1">
        <f t="array" ref="K4195">INDEX($P$5:$P$12,MATCH(MIN(ABS(MOD(J4195 - $Q$5:$Q$12 + PI(), 2*PI()) - PI())),ABS(MOD(J4195 - $Q$5:$Q$12 + PI(), 2*PI()) - PI()),0))</f>
        <v>N</v>
      </c>
      <c r="L4195">
        <v>5.9911930111072698</v>
      </c>
      <c r="M4195">
        <v>7.7085725996229302</v>
      </c>
      <c r="N4195">
        <v>1.11645820405748</v>
      </c>
    </row>
    <row r="4196" spans="1:14" x14ac:dyDescent="0.3">
      <c r="A4196">
        <v>1687629</v>
      </c>
      <c r="B4196">
        <v>2023</v>
      </c>
      <c r="C4196">
        <v>6</v>
      </c>
      <c r="D4196">
        <v>24</v>
      </c>
      <c r="E4196">
        <v>2100</v>
      </c>
      <c r="F4196">
        <v>2.4739990234374998E-2</v>
      </c>
      <c r="G4196">
        <v>-2.5138909912109302</v>
      </c>
      <c r="H4196">
        <v>2.51401272526777</v>
      </c>
      <c r="I4196">
        <v>-9.8409961553227003E-3</v>
      </c>
      <c r="J4196">
        <f t="shared" si="66"/>
        <v>6.2733443110242639</v>
      </c>
      <c r="K4196" t="str" cm="1">
        <f t="array" ref="K4196">INDEX($P$5:$P$12,MATCH(MIN(ABS(MOD(J4196 - $Q$5:$Q$12 + PI(), 2*PI()) - PI())),ABS(MOD(J4196 - $Q$5:$Q$12 + PI(), 2*PI()) - PI()),0))</f>
        <v>N</v>
      </c>
      <c r="L4196">
        <v>5.9937808935105403</v>
      </c>
      <c r="M4196">
        <v>7.7089436848958304</v>
      </c>
      <c r="N4196">
        <v>1.1110907660590199</v>
      </c>
    </row>
    <row r="4197" spans="1:14" x14ac:dyDescent="0.3">
      <c r="A4197">
        <v>1687633</v>
      </c>
      <c r="B4197">
        <v>2023</v>
      </c>
      <c r="C4197">
        <v>6</v>
      </c>
      <c r="D4197">
        <v>24</v>
      </c>
      <c r="E4197">
        <v>2200</v>
      </c>
      <c r="F4197">
        <v>-0.79216979980468705</v>
      </c>
      <c r="G4197">
        <v>-2.6188043212890602</v>
      </c>
      <c r="H4197">
        <v>2.73599507764997</v>
      </c>
      <c r="I4197">
        <v>0.29374231672605899</v>
      </c>
      <c r="J4197">
        <f t="shared" si="66"/>
        <v>0.29374231672605899</v>
      </c>
      <c r="K4197" t="str" cm="1">
        <f t="array" ref="K4197">INDEX($P$5:$P$12,MATCH(MIN(ABS(MOD(J4197 - $Q$5:$Q$12 + PI(), 2*PI()) - PI())),ABS(MOD(J4197 - $Q$5:$Q$12 + PI(), 2*PI()) - PI()),0))</f>
        <v>N</v>
      </c>
      <c r="L4197">
        <v>5.99955178604867</v>
      </c>
      <c r="M4197">
        <v>7.91808160146077</v>
      </c>
      <c r="N4197">
        <v>1.17548179626464</v>
      </c>
    </row>
    <row r="4198" spans="1:14" x14ac:dyDescent="0.3">
      <c r="A4198">
        <v>1687636</v>
      </c>
      <c r="B4198">
        <v>2023</v>
      </c>
      <c r="C4198">
        <v>6</v>
      </c>
      <c r="D4198">
        <v>24</v>
      </c>
      <c r="E4198">
        <v>2300</v>
      </c>
      <c r="F4198">
        <v>-0.71807189941406202</v>
      </c>
      <c r="G4198">
        <v>-2.4627655029296802</v>
      </c>
      <c r="H4198">
        <v>2.5653150245435001</v>
      </c>
      <c r="I4198">
        <v>0.28370627696123601</v>
      </c>
      <c r="J4198">
        <f t="shared" si="66"/>
        <v>0.28370627696123601</v>
      </c>
      <c r="K4198" t="str" cm="1">
        <f t="array" ref="K4198">INDEX($P$5:$P$12,MATCH(MIN(ABS(MOD(J4198 - $Q$5:$Q$12 + PI(), 2*PI()) - PI())),ABS(MOD(J4198 - $Q$5:$Q$12 + PI(), 2*PI()) - PI()),0))</f>
        <v>N</v>
      </c>
      <c r="L4198">
        <v>5.9959630285263898</v>
      </c>
      <c r="M4198">
        <v>7.9010838402642101</v>
      </c>
      <c r="N4198">
        <v>1.1704190572102799</v>
      </c>
    </row>
    <row r="4199" spans="1:14" x14ac:dyDescent="0.3">
      <c r="A4199">
        <v>1687640</v>
      </c>
      <c r="B4199">
        <v>2023</v>
      </c>
      <c r="C4199">
        <v>6</v>
      </c>
      <c r="D4199">
        <v>24</v>
      </c>
      <c r="E4199">
        <v>0</v>
      </c>
      <c r="F4199">
        <v>-1.06051513671875</v>
      </c>
      <c r="G4199">
        <v>-2.8125390625</v>
      </c>
      <c r="H4199">
        <v>3.0058390398186599</v>
      </c>
      <c r="I4199">
        <v>0.36058143706111401</v>
      </c>
      <c r="J4199">
        <f t="shared" si="66"/>
        <v>0.36058143706111401</v>
      </c>
      <c r="K4199" t="str" cm="1">
        <f t="array" ref="K4199">INDEX($P$5:$P$12,MATCH(MIN(ABS(MOD(J4199 - $Q$5:$Q$12 + PI(), 2*PI()) - PI())),ABS(MOD(J4199 - $Q$5:$Q$12 + PI(), 2*PI()) - PI()),0))</f>
        <v>N</v>
      </c>
      <c r="L4199">
        <v>5.7480449832304599</v>
      </c>
      <c r="M4199">
        <v>7.5269528494940801</v>
      </c>
      <c r="N4199">
        <v>1.3259481853908901</v>
      </c>
    </row>
    <row r="4200" spans="1:14" x14ac:dyDescent="0.3">
      <c r="A4200">
        <v>1687644</v>
      </c>
      <c r="B4200">
        <v>2023</v>
      </c>
      <c r="C4200">
        <v>6</v>
      </c>
      <c r="D4200">
        <v>24</v>
      </c>
      <c r="E4200">
        <v>100</v>
      </c>
      <c r="F4200">
        <v>-0.99412170410156198</v>
      </c>
      <c r="G4200">
        <v>-2.8443170166015599</v>
      </c>
      <c r="H4200">
        <v>3.0130411967802502</v>
      </c>
      <c r="I4200">
        <v>0.33623962557742498</v>
      </c>
      <c r="J4200">
        <f t="shared" si="66"/>
        <v>0.33623962557742498</v>
      </c>
      <c r="K4200" t="str" cm="1">
        <f t="array" ref="K4200">INDEX($P$5:$P$12,MATCH(MIN(ABS(MOD(J4200 - $Q$5:$Q$12 + PI(), 2*PI()) - PI())),ABS(MOD(J4200 - $Q$5:$Q$12 + PI(), 2*PI()) - PI()),0))</f>
        <v>N</v>
      </c>
      <c r="L4200">
        <v>5.7647854954799804</v>
      </c>
      <c r="M4200">
        <v>7.5296925438774904</v>
      </c>
      <c r="N4200">
        <v>1.3091559939914199</v>
      </c>
    </row>
    <row r="4201" spans="1:14" x14ac:dyDescent="0.3">
      <c r="A4201">
        <v>1687647</v>
      </c>
      <c r="B4201">
        <v>2023</v>
      </c>
      <c r="C4201">
        <v>6</v>
      </c>
      <c r="D4201">
        <v>24</v>
      </c>
      <c r="E4201">
        <v>200</v>
      </c>
      <c r="F4201">
        <v>-0.98288330078124997</v>
      </c>
      <c r="G4201">
        <v>-2.57740173339843</v>
      </c>
      <c r="H4201">
        <v>2.7584523338785298</v>
      </c>
      <c r="I4201">
        <v>0.36432314046973202</v>
      </c>
      <c r="J4201">
        <f t="shared" si="66"/>
        <v>0.36432314046973202</v>
      </c>
      <c r="K4201" t="str" cm="1">
        <f t="array" ref="K4201">INDEX($P$5:$P$12,MATCH(MIN(ABS(MOD(J4201 - $Q$5:$Q$12 + PI(), 2*PI()) - PI())),ABS(MOD(J4201 - $Q$5:$Q$12 + PI(), 2*PI()) - PI()),0))</f>
        <v>N</v>
      </c>
      <c r="L4201">
        <v>5.7817549212205304</v>
      </c>
      <c r="M4201">
        <v>7.5359617869059203</v>
      </c>
      <c r="N4201">
        <v>1.29211213853624</v>
      </c>
    </row>
    <row r="4202" spans="1:14" x14ac:dyDescent="0.3">
      <c r="A4202">
        <v>1687651</v>
      </c>
      <c r="B4202">
        <v>2023</v>
      </c>
      <c r="C4202">
        <v>6</v>
      </c>
      <c r="D4202">
        <v>25</v>
      </c>
      <c r="E4202">
        <v>300</v>
      </c>
      <c r="F4202">
        <v>-0.43349243164062501</v>
      </c>
      <c r="G4202">
        <v>-0.121414184570312</v>
      </c>
      <c r="H4202">
        <v>0.45017451338850301</v>
      </c>
      <c r="I4202">
        <v>1.29770996678534</v>
      </c>
      <c r="J4202">
        <f t="shared" si="66"/>
        <v>1.29770996678534</v>
      </c>
      <c r="K4202" t="str" cm="1">
        <f t="array" ref="K4202">INDEX($P$5:$P$12,MATCH(MIN(ABS(MOD(J4202 - $Q$5:$Q$12 + PI(), 2*PI()) - PI())),ABS(MOD(J4202 - $Q$5:$Q$12 + PI(), 2*PI()) - PI()),0))</f>
        <v>E</v>
      </c>
      <c r="L4202">
        <v>5.9799618097954701</v>
      </c>
      <c r="M4202">
        <v>7.8377309375338999</v>
      </c>
      <c r="N4202">
        <v>1.1324465539720301</v>
      </c>
    </row>
    <row r="4203" spans="1:14" x14ac:dyDescent="0.3">
      <c r="A4203">
        <v>1687654</v>
      </c>
      <c r="B4203">
        <v>2023</v>
      </c>
      <c r="C4203">
        <v>6</v>
      </c>
      <c r="D4203">
        <v>25</v>
      </c>
      <c r="E4203">
        <v>400</v>
      </c>
      <c r="F4203">
        <v>0.15227050781250001</v>
      </c>
      <c r="G4203">
        <v>-0.23043518066406199</v>
      </c>
      <c r="H4203">
        <v>0.276200434534697</v>
      </c>
      <c r="I4203">
        <v>-0.58392685976471304</v>
      </c>
      <c r="J4203">
        <f t="shared" si="66"/>
        <v>5.6992584474148735</v>
      </c>
      <c r="K4203" t="str" cm="1">
        <f t="array" ref="K4203">INDEX($P$5:$P$12,MATCH(MIN(ABS(MOD(J4203 - $Q$5:$Q$12 + PI(), 2*PI()) - PI())),ABS(MOD(J4203 - $Q$5:$Q$12 + PI(), 2*PI()) - PI()),0))</f>
        <v>NW</v>
      </c>
      <c r="L4203">
        <v>5.9767177244996104</v>
      </c>
      <c r="M4203">
        <v>7.8263920678032699</v>
      </c>
      <c r="N4203">
        <v>1.11938240793016</v>
      </c>
    </row>
    <row r="4204" spans="1:14" x14ac:dyDescent="0.3">
      <c r="A4204">
        <v>1687658</v>
      </c>
      <c r="B4204">
        <v>2023</v>
      </c>
      <c r="C4204">
        <v>6</v>
      </c>
      <c r="D4204">
        <v>25</v>
      </c>
      <c r="E4204">
        <v>500</v>
      </c>
      <c r="F4204">
        <v>0.57275756835937497</v>
      </c>
      <c r="G4204">
        <v>-0.59876831054687496</v>
      </c>
      <c r="H4204">
        <v>0.82859804599582698</v>
      </c>
      <c r="I4204">
        <v>-0.76319936272873101</v>
      </c>
      <c r="J4204">
        <f t="shared" si="66"/>
        <v>5.5199859444508554</v>
      </c>
      <c r="K4204" t="str" cm="1">
        <f t="array" ref="K4204">INDEX($P$5:$P$12,MATCH(MIN(ABS(MOD(J4204 - $Q$5:$Q$12 + PI(), 2*PI()) - PI())),ABS(MOD(J4204 - $Q$5:$Q$12 + PI(), 2*PI()) - PI()),0))</f>
        <v>NW</v>
      </c>
      <c r="L4204">
        <v>5.9743679878791598</v>
      </c>
      <c r="M4204">
        <v>7.8173250622219497</v>
      </c>
      <c r="N4204">
        <v>1.1056624386045599</v>
      </c>
    </row>
    <row r="4205" spans="1:14" x14ac:dyDescent="0.3">
      <c r="A4205">
        <v>1687662</v>
      </c>
      <c r="B4205">
        <v>2023</v>
      </c>
      <c r="C4205">
        <v>6</v>
      </c>
      <c r="D4205">
        <v>25</v>
      </c>
      <c r="E4205">
        <v>600</v>
      </c>
      <c r="F4205">
        <v>0.7579345703125</v>
      </c>
      <c r="G4205">
        <v>-1.1673559570312499</v>
      </c>
      <c r="H4205">
        <v>1.3918278425477499</v>
      </c>
      <c r="I4205">
        <v>-0.575865103220918</v>
      </c>
      <c r="J4205">
        <f t="shared" si="66"/>
        <v>5.7073202039586679</v>
      </c>
      <c r="K4205" t="str" cm="1">
        <f t="array" ref="K4205">INDEX($P$5:$P$12,MATCH(MIN(ABS(MOD(J4205 - $Q$5:$Q$12 + PI(), 2*PI()) - PI())),ABS(MOD(J4205 - $Q$5:$Q$12 + PI(), 2*PI()) - PI()),0))</f>
        <v>NW</v>
      </c>
      <c r="L4205">
        <v>5.9731734713582201</v>
      </c>
      <c r="M4205">
        <v>7.8066408369276203</v>
      </c>
      <c r="N4205">
        <v>1.0920368168089101</v>
      </c>
    </row>
    <row r="4206" spans="1:14" x14ac:dyDescent="0.3">
      <c r="A4206">
        <v>1687665</v>
      </c>
      <c r="B4206">
        <v>2023</v>
      </c>
      <c r="C4206">
        <v>6</v>
      </c>
      <c r="D4206">
        <v>25</v>
      </c>
      <c r="E4206">
        <v>700</v>
      </c>
      <c r="F4206">
        <v>0.66021484374999995</v>
      </c>
      <c r="G4206">
        <v>-1.9059271240234299</v>
      </c>
      <c r="H4206">
        <v>2.0170378880913602</v>
      </c>
      <c r="I4206">
        <v>-0.33346489020868098</v>
      </c>
      <c r="J4206">
        <f t="shared" si="66"/>
        <v>5.949720416970905</v>
      </c>
      <c r="K4206" t="str" cm="1">
        <f t="array" ref="K4206">INDEX($P$5:$P$12,MATCH(MIN(ABS(MOD(J4206 - $Q$5:$Q$12 + PI(), 2*PI()) - PI())),ABS(MOD(J4206 - $Q$5:$Q$12 + PI(), 2*PI()) - PI()),0))</f>
        <v>N</v>
      </c>
      <c r="L4206">
        <v>5.9725925471524404</v>
      </c>
      <c r="M4206">
        <v>7.7840200000338999</v>
      </c>
      <c r="N4206">
        <v>1.0797951486375501</v>
      </c>
    </row>
    <row r="4207" spans="1:14" x14ac:dyDescent="0.3">
      <c r="A4207">
        <v>1687669</v>
      </c>
      <c r="B4207">
        <v>2023</v>
      </c>
      <c r="C4207">
        <v>6</v>
      </c>
      <c r="D4207">
        <v>25</v>
      </c>
      <c r="E4207">
        <v>800</v>
      </c>
      <c r="F4207">
        <v>0.29109313964843703</v>
      </c>
      <c r="G4207">
        <v>-2.7492144775390601</v>
      </c>
      <c r="H4207">
        <v>2.76458233002035</v>
      </c>
      <c r="I4207">
        <v>-0.105489251700884</v>
      </c>
      <c r="J4207">
        <f t="shared" si="66"/>
        <v>6.1776960554787026</v>
      </c>
      <c r="K4207" t="str" cm="1">
        <f t="array" ref="K4207">INDEX($P$5:$P$12,MATCH(MIN(ABS(MOD(J4207 - $Q$5:$Q$12 + PI(), 2*PI()) - PI())),ABS(MOD(J4207 - $Q$5:$Q$12 + PI(), 2*PI()) - PI()),0))</f>
        <v>N</v>
      </c>
      <c r="L4207">
        <v>5.9745805673154999</v>
      </c>
      <c r="M4207">
        <v>7.76634724934895</v>
      </c>
      <c r="N4207">
        <v>1.0677537388271701</v>
      </c>
    </row>
    <row r="4208" spans="1:14" x14ac:dyDescent="0.3">
      <c r="A4208">
        <v>1687672</v>
      </c>
      <c r="B4208">
        <v>2023</v>
      </c>
      <c r="C4208">
        <v>6</v>
      </c>
      <c r="D4208">
        <v>25</v>
      </c>
      <c r="E4208">
        <v>900</v>
      </c>
      <c r="F4208">
        <v>-0.37556640624999998</v>
      </c>
      <c r="G4208">
        <v>-3.3831591796875</v>
      </c>
      <c r="H4208">
        <v>3.4039412686777202</v>
      </c>
      <c r="I4208">
        <v>0.110557898453793</v>
      </c>
      <c r="J4208">
        <f t="shared" si="66"/>
        <v>0.110557898453793</v>
      </c>
      <c r="K4208" t="str" cm="1">
        <f t="array" ref="K4208">INDEX($P$5:$P$12,MATCH(MIN(ABS(MOD(J4208 - $Q$5:$Q$12 + PI(), 2*PI()) - PI())),ABS(MOD(J4208 - $Q$5:$Q$12 + PI(), 2*PI()) - PI()),0))</f>
        <v>N</v>
      </c>
      <c r="L4208">
        <v>5.9804641411584196</v>
      </c>
      <c r="M4208">
        <v>7.86349985334608</v>
      </c>
      <c r="N4208">
        <v>1.0927152633666899</v>
      </c>
    </row>
    <row r="4209" spans="1:14" x14ac:dyDescent="0.3">
      <c r="A4209">
        <v>1687676</v>
      </c>
      <c r="B4209">
        <v>2023</v>
      </c>
      <c r="C4209">
        <v>6</v>
      </c>
      <c r="D4209">
        <v>25</v>
      </c>
      <c r="E4209">
        <v>1000</v>
      </c>
      <c r="F4209">
        <v>-1.58474914550781</v>
      </c>
      <c r="G4209">
        <v>-3.4335284423828099</v>
      </c>
      <c r="H4209">
        <v>3.7816064600695101</v>
      </c>
      <c r="I4209">
        <v>0.43241827042643999</v>
      </c>
      <c r="J4209">
        <f t="shared" si="66"/>
        <v>0.43241827042643999</v>
      </c>
      <c r="K4209" t="str" cm="1">
        <f t="array" ref="K4209">INDEX($P$5:$P$12,MATCH(MIN(ABS(MOD(J4209 - $Q$5:$Q$12 + PI(), 2*PI()) - PI())),ABS(MOD(J4209 - $Q$5:$Q$12 + PI(), 2*PI()) - PI()),0))</f>
        <v>NE</v>
      </c>
      <c r="L4209">
        <v>5.9907470203967197</v>
      </c>
      <c r="M4209">
        <v>7.8403770658704897</v>
      </c>
      <c r="N4209">
        <v>1.0794123013814201</v>
      </c>
    </row>
    <row r="4210" spans="1:14" x14ac:dyDescent="0.3">
      <c r="A4210">
        <v>1687680</v>
      </c>
      <c r="B4210">
        <v>2023</v>
      </c>
      <c r="C4210">
        <v>6</v>
      </c>
      <c r="D4210">
        <v>25</v>
      </c>
      <c r="E4210">
        <v>1100</v>
      </c>
      <c r="F4210">
        <v>-2.3393566894531199</v>
      </c>
      <c r="G4210">
        <v>-3.0878704833984298</v>
      </c>
      <c r="H4210">
        <v>3.8739558390271198</v>
      </c>
      <c r="I4210">
        <v>0.64834451322595799</v>
      </c>
      <c r="J4210">
        <f t="shared" si="66"/>
        <v>0.64834451322595799</v>
      </c>
      <c r="K4210" t="str" cm="1">
        <f t="array" ref="K4210">INDEX($P$5:$P$12,MATCH(MIN(ABS(MOD(J4210 - $Q$5:$Q$12 + PI(), 2*PI()) - PI())),ABS(MOD(J4210 - $Q$5:$Q$12 + PI(), 2*PI()) - PI()),0))</f>
        <v>NE</v>
      </c>
      <c r="L4210">
        <v>6.0007550614105201</v>
      </c>
      <c r="M4210">
        <v>7.8088759316338399</v>
      </c>
      <c r="N4210">
        <v>1.0668578677707199</v>
      </c>
    </row>
    <row r="4211" spans="1:14" x14ac:dyDescent="0.3">
      <c r="A4211">
        <v>1687683</v>
      </c>
      <c r="B4211">
        <v>2023</v>
      </c>
      <c r="C4211">
        <v>6</v>
      </c>
      <c r="D4211">
        <v>25</v>
      </c>
      <c r="E4211">
        <v>1200</v>
      </c>
      <c r="F4211">
        <v>-2.70502075195312</v>
      </c>
      <c r="G4211">
        <v>-2.4911450195312499</v>
      </c>
      <c r="H4211">
        <v>3.6773551333577199</v>
      </c>
      <c r="I4211">
        <v>0.82653524096981701</v>
      </c>
      <c r="J4211">
        <f t="shared" si="66"/>
        <v>0.82653524096981701</v>
      </c>
      <c r="K4211" t="str" cm="1">
        <f t="array" ref="K4211">INDEX($P$5:$P$12,MATCH(MIN(ABS(MOD(J4211 - $Q$5:$Q$12 + PI(), 2*PI()) - PI())),ABS(MOD(J4211 - $Q$5:$Q$12 + PI(), 2*PI()) - PI()),0))</f>
        <v>NE</v>
      </c>
      <c r="L4211">
        <v>6.0124062136355496</v>
      </c>
      <c r="M4211">
        <v>7.7823309368557396</v>
      </c>
      <c r="N4211">
        <v>1.0538560019598999</v>
      </c>
    </row>
    <row r="4212" spans="1:14" x14ac:dyDescent="0.3">
      <c r="A4212">
        <v>1687687</v>
      </c>
      <c r="B4212">
        <v>2023</v>
      </c>
      <c r="C4212">
        <v>6</v>
      </c>
      <c r="D4212">
        <v>25</v>
      </c>
      <c r="E4212">
        <v>1300</v>
      </c>
      <c r="F4212">
        <v>-2.8164227294921802</v>
      </c>
      <c r="G4212">
        <v>-2.60852722167968</v>
      </c>
      <c r="H4212">
        <v>3.83883462230976</v>
      </c>
      <c r="I4212">
        <v>0.82370152630484395</v>
      </c>
      <c r="J4212">
        <f t="shared" si="66"/>
        <v>0.82370152630484395</v>
      </c>
      <c r="K4212" t="str" cm="1">
        <f t="array" ref="K4212">INDEX($P$5:$P$12,MATCH(MIN(ABS(MOD(J4212 - $Q$5:$Q$12 + PI(), 2*PI()) - PI())),ABS(MOD(J4212 - $Q$5:$Q$12 + PI(), 2*PI()) - PI()),0))</f>
        <v>NE</v>
      </c>
      <c r="L4212">
        <v>6.0238291625458302</v>
      </c>
      <c r="M4212">
        <v>7.7647729449801899</v>
      </c>
      <c r="N4212">
        <v>1.0402738253275501</v>
      </c>
    </row>
    <row r="4213" spans="1:14" x14ac:dyDescent="0.3">
      <c r="A4213">
        <v>1687690</v>
      </c>
      <c r="B4213">
        <v>2023</v>
      </c>
      <c r="C4213">
        <v>6</v>
      </c>
      <c r="D4213">
        <v>25</v>
      </c>
      <c r="E4213">
        <v>1400</v>
      </c>
      <c r="F4213">
        <v>-3.20296508789062</v>
      </c>
      <c r="G4213">
        <v>-2.77492736816406</v>
      </c>
      <c r="H4213">
        <v>4.23783048892144</v>
      </c>
      <c r="I4213">
        <v>0.85687961623986797</v>
      </c>
      <c r="J4213">
        <f t="shared" si="66"/>
        <v>0.85687961623986797</v>
      </c>
      <c r="K4213" t="str" cm="1">
        <f t="array" ref="K4213">INDEX($P$5:$P$12,MATCH(MIN(ABS(MOD(J4213 - $Q$5:$Q$12 + PI(), 2*PI()) - PI())),ABS(MOD(J4213 - $Q$5:$Q$12 + PI(), 2*PI()) - PI()),0))</f>
        <v>NE</v>
      </c>
      <c r="L4213">
        <v>6.0399771510434901</v>
      </c>
      <c r="M4213">
        <v>7.7394367853800397</v>
      </c>
      <c r="N4213">
        <v>1.02826579411824</v>
      </c>
    </row>
    <row r="4214" spans="1:14" x14ac:dyDescent="0.3">
      <c r="A4214">
        <v>1687694</v>
      </c>
      <c r="B4214">
        <v>2023</v>
      </c>
      <c r="C4214">
        <v>6</v>
      </c>
      <c r="D4214">
        <v>25</v>
      </c>
      <c r="E4214">
        <v>1500</v>
      </c>
      <c r="F4214">
        <v>-3.53859985351562</v>
      </c>
      <c r="G4214">
        <v>-2.8805499267578099</v>
      </c>
      <c r="H4214">
        <v>4.5628123787687302</v>
      </c>
      <c r="I4214">
        <v>0.88755486954532503</v>
      </c>
      <c r="J4214">
        <f t="shared" si="66"/>
        <v>0.88755486954532503</v>
      </c>
      <c r="K4214" t="str" cm="1">
        <f t="array" ref="K4214">INDEX($P$5:$P$12,MATCH(MIN(ABS(MOD(J4214 - $Q$5:$Q$12 + PI(), 2*PI()) - PI())),ABS(MOD(J4214 - $Q$5:$Q$12 + PI(), 2*PI()) - PI()),0))</f>
        <v>NE</v>
      </c>
      <c r="L4214">
        <v>6.0622636666724201</v>
      </c>
      <c r="M4214">
        <v>7.70254453023274</v>
      </c>
      <c r="N4214">
        <v>1.01861487494574</v>
      </c>
    </row>
    <row r="4215" spans="1:14" x14ac:dyDescent="0.3">
      <c r="A4215">
        <v>1687698</v>
      </c>
      <c r="B4215">
        <v>2023</v>
      </c>
      <c r="C4215">
        <v>6</v>
      </c>
      <c r="D4215">
        <v>25</v>
      </c>
      <c r="E4215">
        <v>1600</v>
      </c>
      <c r="F4215">
        <v>-3.6614923095703098</v>
      </c>
      <c r="G4215">
        <v>-2.8637487792968699</v>
      </c>
      <c r="H4215">
        <v>4.6483957451971403</v>
      </c>
      <c r="I4215">
        <v>0.90704950919551497</v>
      </c>
      <c r="J4215">
        <f t="shared" si="66"/>
        <v>0.90704950919551497</v>
      </c>
      <c r="K4215" t="str" cm="1">
        <f t="array" ref="K4215">INDEX($P$5:$P$12,MATCH(MIN(ABS(MOD(J4215 - $Q$5:$Q$12 + PI(), 2*PI()) - PI())),ABS(MOD(J4215 - $Q$5:$Q$12 + PI(), 2*PI()) - PI()),0))</f>
        <v>NE</v>
      </c>
      <c r="L4215">
        <v>6.0893852992137898</v>
      </c>
      <c r="M4215">
        <v>7.6610710355970504</v>
      </c>
      <c r="N4215">
        <v>1.01129070917765</v>
      </c>
    </row>
    <row r="4216" spans="1:14" x14ac:dyDescent="0.3">
      <c r="A4216">
        <v>1687701</v>
      </c>
      <c r="B4216">
        <v>2023</v>
      </c>
      <c r="C4216">
        <v>6</v>
      </c>
      <c r="D4216">
        <v>25</v>
      </c>
      <c r="E4216">
        <v>1700</v>
      </c>
      <c r="F4216">
        <v>-3.6624859619140602</v>
      </c>
      <c r="G4216">
        <v>-2.6848510742187499</v>
      </c>
      <c r="H4216">
        <v>4.5411704121240701</v>
      </c>
      <c r="I4216">
        <v>0.93822008981834404</v>
      </c>
      <c r="J4216">
        <f t="shared" si="66"/>
        <v>0.93822008981834404</v>
      </c>
      <c r="K4216" t="str" cm="1">
        <f t="array" ref="K4216">INDEX($P$5:$P$12,MATCH(MIN(ABS(MOD(J4216 - $Q$5:$Q$12 + PI(), 2*PI()) - PI())),ABS(MOD(J4216 - $Q$5:$Q$12 + PI(), 2*PI()) - PI()),0))</f>
        <v>NE</v>
      </c>
      <c r="L4216">
        <v>6.1188419913989396</v>
      </c>
      <c r="M4216">
        <v>7.6251786549886003</v>
      </c>
      <c r="N4216">
        <v>1.0056320892439901</v>
      </c>
    </row>
    <row r="4217" spans="1:14" x14ac:dyDescent="0.3">
      <c r="A4217">
        <v>1687705</v>
      </c>
      <c r="B4217">
        <v>2023</v>
      </c>
      <c r="C4217">
        <v>6</v>
      </c>
      <c r="D4217">
        <v>25</v>
      </c>
      <c r="E4217">
        <v>1800</v>
      </c>
      <c r="F4217">
        <v>-3.60740295410156</v>
      </c>
      <c r="G4217">
        <v>-2.58663452148437</v>
      </c>
      <c r="H4217">
        <v>4.4389226419251004</v>
      </c>
      <c r="I4217">
        <v>0.94872867096560898</v>
      </c>
      <c r="J4217">
        <f t="shared" si="66"/>
        <v>0.94872867096560898</v>
      </c>
      <c r="K4217" t="str" cm="1">
        <f t="array" ref="K4217">INDEX($P$5:$P$12,MATCH(MIN(ABS(MOD(J4217 - $Q$5:$Q$12 + PI(), 2*PI()) - PI())),ABS(MOD(J4217 - $Q$5:$Q$12 + PI(), 2*PI()) - PI()),0))</f>
        <v>NE</v>
      </c>
      <c r="L4217">
        <v>6.1445025545849301</v>
      </c>
      <c r="M4217">
        <v>7.6131874720255501</v>
      </c>
      <c r="N4217">
        <v>1.00016500552495</v>
      </c>
    </row>
    <row r="4218" spans="1:14" x14ac:dyDescent="0.3">
      <c r="A4218">
        <v>1687708</v>
      </c>
      <c r="B4218">
        <v>2023</v>
      </c>
      <c r="C4218">
        <v>6</v>
      </c>
      <c r="D4218">
        <v>25</v>
      </c>
      <c r="E4218">
        <v>1900</v>
      </c>
      <c r="F4218">
        <v>-3.6035528564453099</v>
      </c>
      <c r="G4218">
        <v>-2.5210559082031199</v>
      </c>
      <c r="H4218">
        <v>4.3978763149366804</v>
      </c>
      <c r="I4218">
        <v>0.96033694464018104</v>
      </c>
      <c r="J4218">
        <f t="shared" si="66"/>
        <v>0.96033694464018104</v>
      </c>
      <c r="K4218" t="str" cm="1">
        <f t="array" ref="K4218">INDEX($P$5:$P$12,MATCH(MIN(ABS(MOD(J4218 - $Q$5:$Q$12 + PI(), 2*PI()) - PI())),ABS(MOD(J4218 - $Q$5:$Q$12 + PI(), 2*PI()) - PI()),0))</f>
        <v>NE</v>
      </c>
      <c r="L4218">
        <v>6.16790049610879</v>
      </c>
      <c r="M4218">
        <v>7.6175990634494299</v>
      </c>
      <c r="N4218">
        <v>0.99567975600560499</v>
      </c>
    </row>
    <row r="4219" spans="1:14" x14ac:dyDescent="0.3">
      <c r="A4219">
        <v>1687712</v>
      </c>
      <c r="B4219">
        <v>2023</v>
      </c>
      <c r="C4219">
        <v>6</v>
      </c>
      <c r="D4219">
        <v>25</v>
      </c>
      <c r="E4219">
        <v>2000</v>
      </c>
      <c r="F4219">
        <v>-3.7496545410156199</v>
      </c>
      <c r="G4219">
        <v>-2.7015740966796802</v>
      </c>
      <c r="H4219">
        <v>4.6215161772744802</v>
      </c>
      <c r="I4219">
        <v>0.94645318690336799</v>
      </c>
      <c r="J4219">
        <f t="shared" si="66"/>
        <v>0.94645318690336799</v>
      </c>
      <c r="K4219" t="str" cm="1">
        <f t="array" ref="K4219">INDEX($P$5:$P$12,MATCH(MIN(ABS(MOD(J4219 - $Q$5:$Q$12 + PI(), 2*PI()) - PI())),ABS(MOD(J4219 - $Q$5:$Q$12 + PI(), 2*PI()) - PI()),0))</f>
        <v>NE</v>
      </c>
      <c r="L4219">
        <v>6.1929768209329801</v>
      </c>
      <c r="M4219">
        <v>7.6247836218939797</v>
      </c>
      <c r="N4219">
        <v>0.99347992738087898</v>
      </c>
    </row>
    <row r="4220" spans="1:14" x14ac:dyDescent="0.3">
      <c r="A4220">
        <v>1687716</v>
      </c>
      <c r="B4220">
        <v>2023</v>
      </c>
      <c r="C4220">
        <v>6</v>
      </c>
      <c r="D4220">
        <v>25</v>
      </c>
      <c r="E4220">
        <v>2100</v>
      </c>
      <c r="F4220">
        <v>-3.9724719238281199</v>
      </c>
      <c r="G4220">
        <v>-2.7165838623046801</v>
      </c>
      <c r="H4220">
        <v>4.8125212795931596</v>
      </c>
      <c r="I4220">
        <v>0.970990187780716</v>
      </c>
      <c r="J4220">
        <f t="shared" si="66"/>
        <v>0.970990187780716</v>
      </c>
      <c r="K4220" t="str" cm="1">
        <f t="array" ref="K4220">INDEX($P$5:$P$12,MATCH(MIN(ABS(MOD(J4220 - $Q$5:$Q$12 + PI(), 2*PI()) - PI())),ABS(MOD(J4220 - $Q$5:$Q$12 + PI(), 2*PI()) - PI()),0))</f>
        <v>NE</v>
      </c>
      <c r="L4220">
        <v>4.82806159024679</v>
      </c>
      <c r="M4220">
        <v>7.5929399066501198</v>
      </c>
      <c r="N4220">
        <v>0.98919169770346704</v>
      </c>
    </row>
    <row r="4221" spans="1:14" x14ac:dyDescent="0.3">
      <c r="A4221">
        <v>1687719</v>
      </c>
      <c r="B4221">
        <v>2023</v>
      </c>
      <c r="C4221">
        <v>6</v>
      </c>
      <c r="D4221">
        <v>25</v>
      </c>
      <c r="E4221">
        <v>2200</v>
      </c>
      <c r="F4221">
        <v>-4.1403271484374997</v>
      </c>
      <c r="G4221">
        <v>-2.9686584472656201</v>
      </c>
      <c r="H4221">
        <v>5.0946287276513198</v>
      </c>
      <c r="I4221">
        <v>0.94874484984945495</v>
      </c>
      <c r="J4221">
        <f t="shared" si="66"/>
        <v>0.94874484984945495</v>
      </c>
      <c r="K4221" t="str" cm="1">
        <f t="array" ref="K4221">INDEX($P$5:$P$12,MATCH(MIN(ABS(MOD(J4221 - $Q$5:$Q$12 + PI(), 2*PI()) - PI())),ABS(MOD(J4221 - $Q$5:$Q$12 + PI(), 2*PI()) - PI()),0))</f>
        <v>NE</v>
      </c>
      <c r="L4221">
        <v>4.1664454431427602</v>
      </c>
      <c r="M4221">
        <v>7.5826580259535001</v>
      </c>
      <c r="N4221">
        <v>0.99239008294211495</v>
      </c>
    </row>
    <row r="4222" spans="1:14" x14ac:dyDescent="0.3">
      <c r="A4222">
        <v>1687723</v>
      </c>
      <c r="B4222">
        <v>2023</v>
      </c>
      <c r="C4222">
        <v>6</v>
      </c>
      <c r="D4222">
        <v>25</v>
      </c>
      <c r="E4222">
        <v>2300</v>
      </c>
      <c r="F4222">
        <v>-3.9941381835937499</v>
      </c>
      <c r="G4222">
        <v>-2.9999346923828099</v>
      </c>
      <c r="H4222">
        <v>4.99527256395519</v>
      </c>
      <c r="I4222">
        <v>0.92660159338284098</v>
      </c>
      <c r="J4222">
        <f t="shared" si="66"/>
        <v>0.92660159338284098</v>
      </c>
      <c r="K4222" t="str" cm="1">
        <f t="array" ref="K4222">INDEX($P$5:$P$12,MATCH(MIN(ABS(MOD(J4222 - $Q$5:$Q$12 + PI(), 2*PI()) - PI())),ABS(MOD(J4222 - $Q$5:$Q$12 + PI(), 2*PI()) - PI()),0))</f>
        <v>NE</v>
      </c>
      <c r="L4222">
        <v>2.7988070964901</v>
      </c>
      <c r="M4222">
        <v>7.58121585845947</v>
      </c>
      <c r="N4222">
        <v>0.99763789441850403</v>
      </c>
    </row>
    <row r="4223" spans="1:14" x14ac:dyDescent="0.3">
      <c r="A4223">
        <v>1687726</v>
      </c>
      <c r="B4223">
        <v>2023</v>
      </c>
      <c r="C4223">
        <v>6</v>
      </c>
      <c r="D4223">
        <v>25</v>
      </c>
      <c r="E4223">
        <v>0</v>
      </c>
      <c r="F4223">
        <v>-1.02936706542968</v>
      </c>
      <c r="G4223">
        <v>-1.81784606933593</v>
      </c>
      <c r="H4223">
        <v>2.0890574159633402</v>
      </c>
      <c r="I4223">
        <v>0.51523844547613995</v>
      </c>
      <c r="J4223">
        <f t="shared" si="66"/>
        <v>0.51523844547613995</v>
      </c>
      <c r="K4223" t="str" cm="1">
        <f t="array" ref="K4223">INDEX($P$5:$P$12,MATCH(MIN(ABS(MOD(J4223 - $Q$5:$Q$12 + PI(), 2*PI()) - PI())),ABS(MOD(J4223 - $Q$5:$Q$12 + PI(), 2*PI()) - PI()),0))</f>
        <v>NE</v>
      </c>
      <c r="L4223">
        <v>5.9919992979226304</v>
      </c>
      <c r="M4223">
        <v>7.8840102089775899</v>
      </c>
      <c r="N4223">
        <v>1.1634984546237499</v>
      </c>
    </row>
    <row r="4224" spans="1:14" x14ac:dyDescent="0.3">
      <c r="A4224">
        <v>1687730</v>
      </c>
      <c r="B4224">
        <v>2023</v>
      </c>
      <c r="C4224">
        <v>6</v>
      </c>
      <c r="D4224">
        <v>25</v>
      </c>
      <c r="E4224">
        <v>100</v>
      </c>
      <c r="F4224">
        <v>-1.2015710449218699</v>
      </c>
      <c r="G4224">
        <v>-1.08098754882812</v>
      </c>
      <c r="H4224">
        <v>1.6162633005534901</v>
      </c>
      <c r="I4224">
        <v>0.83817731582068</v>
      </c>
      <c r="J4224">
        <f t="shared" si="66"/>
        <v>0.83817731582068</v>
      </c>
      <c r="K4224" t="str" cm="1">
        <f t="array" ref="K4224">INDEX($P$5:$P$12,MATCH(MIN(ABS(MOD(J4224 - $Q$5:$Q$12 + PI(), 2*PI()) - PI())),ABS(MOD(J4224 - $Q$5:$Q$12 + PI(), 2*PI()) - PI()),0))</f>
        <v>NE</v>
      </c>
      <c r="L4224">
        <v>5.9880114213249902</v>
      </c>
      <c r="M4224">
        <v>7.8670159445868597</v>
      </c>
      <c r="N4224">
        <v>1.1548279656304199</v>
      </c>
    </row>
    <row r="4225" spans="1:14" x14ac:dyDescent="0.3">
      <c r="A4225">
        <v>1687734</v>
      </c>
      <c r="B4225">
        <v>2023</v>
      </c>
      <c r="C4225">
        <v>6</v>
      </c>
      <c r="D4225">
        <v>25</v>
      </c>
      <c r="E4225">
        <v>200</v>
      </c>
      <c r="F4225">
        <v>-0.907073974609375</v>
      </c>
      <c r="G4225">
        <v>-0.50688049316406203</v>
      </c>
      <c r="H4225">
        <v>1.03909144437046</v>
      </c>
      <c r="I4225">
        <v>1.06121564428361</v>
      </c>
      <c r="J4225">
        <f t="shared" si="66"/>
        <v>1.06121564428361</v>
      </c>
      <c r="K4225" t="str" cm="1">
        <f t="array" ref="K4225">INDEX($P$5:$P$12,MATCH(MIN(ABS(MOD(J4225 - $Q$5:$Q$12 + PI(), 2*PI()) - PI())),ABS(MOD(J4225 - $Q$5:$Q$12 + PI(), 2*PI()) - PI()),0))</f>
        <v>NE</v>
      </c>
      <c r="L4225">
        <v>5.9838379519900498</v>
      </c>
      <c r="M4225">
        <v>7.8517936070759999</v>
      </c>
      <c r="N4225">
        <v>1.1443102094862101</v>
      </c>
    </row>
    <row r="4226" spans="1:14" x14ac:dyDescent="0.3">
      <c r="A4226">
        <v>1687737</v>
      </c>
      <c r="B4226">
        <v>2023</v>
      </c>
      <c r="C4226">
        <v>6</v>
      </c>
      <c r="D4226">
        <v>26</v>
      </c>
      <c r="E4226">
        <v>300</v>
      </c>
      <c r="F4226">
        <v>-3.4696356201171801</v>
      </c>
      <c r="G4226">
        <v>-3.3260479736328099</v>
      </c>
      <c r="H4226">
        <v>4.8063464772416102</v>
      </c>
      <c r="I4226">
        <v>0.80652426237417496</v>
      </c>
      <c r="J4226">
        <f t="shared" si="66"/>
        <v>0.80652426237417496</v>
      </c>
      <c r="K4226" t="str" cm="1">
        <f t="array" ref="K4226">INDEX($P$5:$P$12,MATCH(MIN(ABS(MOD(J4226 - $Q$5:$Q$12 + PI(), 2*PI()) - PI())),ABS(MOD(J4226 - $Q$5:$Q$12 + PI(), 2*PI()) - PI()),0))</f>
        <v>NE</v>
      </c>
      <c r="L4226">
        <v>7.7928280576765693E-2</v>
      </c>
      <c r="M4226">
        <v>7.7160116831461503</v>
      </c>
      <c r="N4226">
        <v>1.0236994889047399</v>
      </c>
    </row>
    <row r="4227" spans="1:14" x14ac:dyDescent="0.3">
      <c r="A4227">
        <v>1687741</v>
      </c>
      <c r="B4227">
        <v>2023</v>
      </c>
      <c r="C4227">
        <v>6</v>
      </c>
      <c r="D4227">
        <v>26</v>
      </c>
      <c r="E4227">
        <v>400</v>
      </c>
      <c r="F4227">
        <v>-3.32826904296875</v>
      </c>
      <c r="G4227">
        <v>-3.4526336669921802</v>
      </c>
      <c r="H4227">
        <v>4.7956286408386504</v>
      </c>
      <c r="I4227">
        <v>0.76705979637856903</v>
      </c>
      <c r="J4227">
        <f t="shared" ref="J4227:J4290" si="67">IF(I4227&lt;0,I4227+2*PI(),I4227)</f>
        <v>0.76705979637856903</v>
      </c>
      <c r="K4227" t="str" cm="1">
        <f t="array" ref="K4227">INDEX($P$5:$P$12,MATCH(MIN(ABS(MOD(J4227 - $Q$5:$Q$12 + PI(), 2*PI()) - PI())),ABS(MOD(J4227 - $Q$5:$Q$12 + PI(), 2*PI()) - PI()),0))</f>
        <v>NE</v>
      </c>
      <c r="L4227">
        <v>9.0725925500486193E-2</v>
      </c>
      <c r="M4227">
        <v>7.75982305738661</v>
      </c>
      <c r="N4227">
        <v>1.03198646174536</v>
      </c>
    </row>
    <row r="4228" spans="1:14" x14ac:dyDescent="0.3">
      <c r="A4228">
        <v>1687744</v>
      </c>
      <c r="B4228">
        <v>2023</v>
      </c>
      <c r="C4228">
        <v>6</v>
      </c>
      <c r="D4228">
        <v>26</v>
      </c>
      <c r="E4228">
        <v>500</v>
      </c>
      <c r="F4228">
        <v>-3.1311749267578102</v>
      </c>
      <c r="G4228">
        <v>-3.6984985351562498</v>
      </c>
      <c r="H4228">
        <v>4.8459413777417604</v>
      </c>
      <c r="I4228">
        <v>0.70252097975794203</v>
      </c>
      <c r="J4228">
        <f t="shared" si="67"/>
        <v>0.70252097975794203</v>
      </c>
      <c r="K4228" t="str" cm="1">
        <f t="array" ref="K4228">INDEX($P$5:$P$12,MATCH(MIN(ABS(MOD(J4228 - $Q$5:$Q$12 + PI(), 2*PI()) - PI())),ABS(MOD(J4228 - $Q$5:$Q$12 + PI(), 2*PI()) - PI()),0))</f>
        <v>NE</v>
      </c>
      <c r="L4228">
        <v>0.101622935234409</v>
      </c>
      <c r="M4228">
        <v>7.8010204103257896</v>
      </c>
      <c r="N4228">
        <v>1.04074647691514</v>
      </c>
    </row>
    <row r="4229" spans="1:14" x14ac:dyDescent="0.3">
      <c r="A4229">
        <v>1687748</v>
      </c>
      <c r="B4229">
        <v>2023</v>
      </c>
      <c r="C4229">
        <v>6</v>
      </c>
      <c r="D4229">
        <v>26</v>
      </c>
      <c r="E4229">
        <v>600</v>
      </c>
      <c r="F4229">
        <v>-3.0524255371093698</v>
      </c>
      <c r="G4229">
        <v>-3.97740112304687</v>
      </c>
      <c r="H4229">
        <v>5.0136834117455003</v>
      </c>
      <c r="I4229">
        <v>0.65457099191693002</v>
      </c>
      <c r="J4229">
        <f t="shared" si="67"/>
        <v>0.65457099191693002</v>
      </c>
      <c r="K4229" t="str" cm="1">
        <f t="array" ref="K4229">INDEX($P$5:$P$12,MATCH(MIN(ABS(MOD(J4229 - $Q$5:$Q$12 + PI(), 2*PI()) - PI())),ABS(MOD(J4229 - $Q$5:$Q$12 + PI(), 2*PI()) - PI()),0))</f>
        <v>NE</v>
      </c>
      <c r="L4229">
        <v>0.113151987071705</v>
      </c>
      <c r="M4229">
        <v>7.8215424219767202</v>
      </c>
      <c r="N4229">
        <v>1.05141448974609</v>
      </c>
    </row>
    <row r="4230" spans="1:14" x14ac:dyDescent="0.3">
      <c r="A4230">
        <v>1687752</v>
      </c>
      <c r="B4230">
        <v>2023</v>
      </c>
      <c r="C4230">
        <v>6</v>
      </c>
      <c r="D4230">
        <v>26</v>
      </c>
      <c r="E4230">
        <v>700</v>
      </c>
      <c r="F4230">
        <v>-3.23574401855468</v>
      </c>
      <c r="G4230">
        <v>-4.3821960449218702</v>
      </c>
      <c r="H4230">
        <v>5.44735546203305</v>
      </c>
      <c r="I4230">
        <v>0.63602540949325803</v>
      </c>
      <c r="J4230">
        <f t="shared" si="67"/>
        <v>0.63602540949325803</v>
      </c>
      <c r="K4230" t="str" cm="1">
        <f t="array" ref="K4230">INDEX($P$5:$P$12,MATCH(MIN(ABS(MOD(J4230 - $Q$5:$Q$12 + PI(), 2*PI()) - PI())),ABS(MOD(J4230 - $Q$5:$Q$12 + PI(), 2*PI()) - PI()),0))</f>
        <v>NE</v>
      </c>
      <c r="L4230">
        <v>0.12890177750387499</v>
      </c>
      <c r="M4230">
        <v>7.7995837529500296</v>
      </c>
      <c r="N4230">
        <v>1.06615426805284</v>
      </c>
    </row>
    <row r="4231" spans="1:14" x14ac:dyDescent="0.3">
      <c r="A4231">
        <v>1687755</v>
      </c>
      <c r="B4231">
        <v>2023</v>
      </c>
      <c r="C4231">
        <v>6</v>
      </c>
      <c r="D4231">
        <v>26</v>
      </c>
      <c r="E4231">
        <v>800</v>
      </c>
      <c r="F4231">
        <v>-3.7207562255859301</v>
      </c>
      <c r="G4231">
        <v>-4.6621276855468698</v>
      </c>
      <c r="H4231">
        <v>5.9648521730701001</v>
      </c>
      <c r="I4231">
        <v>0.673569816180423</v>
      </c>
      <c r="J4231">
        <f t="shared" si="67"/>
        <v>0.673569816180423</v>
      </c>
      <c r="K4231" t="str" cm="1">
        <f t="array" ref="K4231">INDEX($P$5:$P$12,MATCH(MIN(ABS(MOD(J4231 - $Q$5:$Q$12 + PI(), 2*PI()) - PI())),ABS(MOD(J4231 - $Q$5:$Q$12 + PI(), 2*PI()) - PI()),0))</f>
        <v>NE</v>
      </c>
      <c r="L4231">
        <v>0.156236424094682</v>
      </c>
      <c r="M4231">
        <v>7.6143363316853803</v>
      </c>
      <c r="N4231">
        <v>1.0689677132500499</v>
      </c>
    </row>
    <row r="4232" spans="1:14" x14ac:dyDescent="0.3">
      <c r="A4232">
        <v>1687759</v>
      </c>
      <c r="B4232">
        <v>2023</v>
      </c>
      <c r="C4232">
        <v>6</v>
      </c>
      <c r="D4232">
        <v>26</v>
      </c>
      <c r="E4232">
        <v>900</v>
      </c>
      <c r="F4232">
        <v>-4.3695269775390599</v>
      </c>
      <c r="G4232">
        <v>-4.7947161865234298</v>
      </c>
      <c r="H4232">
        <v>6.4870693935514101</v>
      </c>
      <c r="I4232">
        <v>0.73903486837901999</v>
      </c>
      <c r="J4232">
        <f t="shared" si="67"/>
        <v>0.73903486837901999</v>
      </c>
      <c r="K4232" t="str" cm="1">
        <f t="array" ref="K4232">INDEX($P$5:$P$12,MATCH(MIN(ABS(MOD(J4232 - $Q$5:$Q$12 + PI(), 2*PI()) - PI())),ABS(MOD(J4232 - $Q$5:$Q$12 + PI(), 2*PI()) - PI()),0))</f>
        <v>NE</v>
      </c>
      <c r="L4232">
        <v>0.20082142663153399</v>
      </c>
      <c r="M4232">
        <v>7.4172292285495303</v>
      </c>
      <c r="N4232">
        <v>1.1044090059068401</v>
      </c>
    </row>
    <row r="4233" spans="1:14" x14ac:dyDescent="0.3">
      <c r="A4233">
        <v>1687762</v>
      </c>
      <c r="B4233">
        <v>2023</v>
      </c>
      <c r="C4233">
        <v>6</v>
      </c>
      <c r="D4233">
        <v>26</v>
      </c>
      <c r="E4233">
        <v>1000</v>
      </c>
      <c r="F4233">
        <v>-4.8122241210937498</v>
      </c>
      <c r="G4233">
        <v>-4.4406066894531202</v>
      </c>
      <c r="H4233">
        <v>6.5480141082661296</v>
      </c>
      <c r="I4233">
        <v>0.82553915615586304</v>
      </c>
      <c r="J4233">
        <f t="shared" si="67"/>
        <v>0.82553915615586304</v>
      </c>
      <c r="K4233" t="str" cm="1">
        <f t="array" ref="K4233">INDEX($P$5:$P$12,MATCH(MIN(ABS(MOD(J4233 - $Q$5:$Q$12 + PI(), 2*PI()) - PI())),ABS(MOD(J4233 - $Q$5:$Q$12 + PI(), 2*PI()) - PI()),0))</f>
        <v>NE</v>
      </c>
      <c r="L4233">
        <v>0.24540187775210601</v>
      </c>
      <c r="M4233">
        <v>7.2541242175632004</v>
      </c>
      <c r="N4233">
        <v>1.1379120084974499</v>
      </c>
    </row>
    <row r="4234" spans="1:14" x14ac:dyDescent="0.3">
      <c r="A4234">
        <v>1687766</v>
      </c>
      <c r="B4234">
        <v>2023</v>
      </c>
      <c r="C4234">
        <v>6</v>
      </c>
      <c r="D4234">
        <v>26</v>
      </c>
      <c r="E4234">
        <v>1100</v>
      </c>
      <c r="F4234">
        <v>-5.0781237792968703</v>
      </c>
      <c r="G4234">
        <v>-4.44309936523437</v>
      </c>
      <c r="H4234">
        <v>6.7474790171742196</v>
      </c>
      <c r="I4234">
        <v>0.851995208100638</v>
      </c>
      <c r="J4234">
        <f t="shared" si="67"/>
        <v>0.851995208100638</v>
      </c>
      <c r="K4234" t="str" cm="1">
        <f t="array" ref="K4234">INDEX($P$5:$P$12,MATCH(MIN(ABS(MOD(J4234 - $Q$5:$Q$12 + PI(), 2*PI()) - PI())),ABS(MOD(J4234 - $Q$5:$Q$12 + PI(), 2*PI()) - PI()),0))</f>
        <v>NE</v>
      </c>
      <c r="L4234">
        <v>0.28940368314916198</v>
      </c>
      <c r="M4234">
        <v>7.0922618442111496</v>
      </c>
      <c r="N4234">
        <v>1.1737194061279199</v>
      </c>
    </row>
    <row r="4235" spans="1:14" x14ac:dyDescent="0.3">
      <c r="A4235">
        <v>1687770</v>
      </c>
      <c r="B4235">
        <v>2023</v>
      </c>
      <c r="C4235">
        <v>6</v>
      </c>
      <c r="D4235">
        <v>26</v>
      </c>
      <c r="E4235">
        <v>1200</v>
      </c>
      <c r="F4235">
        <v>-5.2808947753906201</v>
      </c>
      <c r="G4235">
        <v>-4.3557586669921804</v>
      </c>
      <c r="H4235">
        <v>6.8454717290940197</v>
      </c>
      <c r="I4235">
        <v>0.88110665833218005</v>
      </c>
      <c r="J4235">
        <f t="shared" si="67"/>
        <v>0.88110665833218005</v>
      </c>
      <c r="K4235" t="str" cm="1">
        <f t="array" ref="K4235">INDEX($P$5:$P$12,MATCH(MIN(ABS(MOD(J4235 - $Q$5:$Q$12 + PI(), 2*PI()) - PI())),ABS(MOD(J4235 - $Q$5:$Q$12 + PI(), 2*PI()) - PI()),0))</f>
        <v>NE</v>
      </c>
      <c r="L4235">
        <v>0.32991168381330699</v>
      </c>
      <c r="M4235">
        <v>6.9587906731499496</v>
      </c>
      <c r="N4235">
        <v>1.2078051037258499</v>
      </c>
    </row>
    <row r="4236" spans="1:14" x14ac:dyDescent="0.3">
      <c r="A4236">
        <v>1687773</v>
      </c>
      <c r="B4236">
        <v>2023</v>
      </c>
      <c r="C4236">
        <v>6</v>
      </c>
      <c r="D4236">
        <v>26</v>
      </c>
      <c r="E4236">
        <v>1300</v>
      </c>
      <c r="F4236">
        <v>-5.3882196044921802</v>
      </c>
      <c r="G4236">
        <v>-4.1342724609374999</v>
      </c>
      <c r="H4236">
        <v>6.7915476356645001</v>
      </c>
      <c r="I4236">
        <v>0.91632751175804805</v>
      </c>
      <c r="J4236">
        <f t="shared" si="67"/>
        <v>0.91632751175804805</v>
      </c>
      <c r="K4236" t="str" cm="1">
        <f t="array" ref="K4236">INDEX($P$5:$P$12,MATCH(MIN(ABS(MOD(J4236 - $Q$5:$Q$12 + PI(), 2*PI()) - PI())),ABS(MOD(J4236 - $Q$5:$Q$12 + PI(), 2*PI()) - PI()),0))</f>
        <v>NE</v>
      </c>
      <c r="L4236">
        <v>0.35936894007077003</v>
      </c>
      <c r="M4236">
        <v>6.8881086773342499</v>
      </c>
      <c r="N4236">
        <v>1.23274199167887</v>
      </c>
    </row>
    <row r="4237" spans="1:14" x14ac:dyDescent="0.3">
      <c r="A4237">
        <v>1687777</v>
      </c>
      <c r="B4237">
        <v>2023</v>
      </c>
      <c r="C4237">
        <v>6</v>
      </c>
      <c r="D4237">
        <v>26</v>
      </c>
      <c r="E4237">
        <v>1400</v>
      </c>
      <c r="F4237">
        <v>-5.5783227539062503</v>
      </c>
      <c r="G4237">
        <v>-3.84397216796875</v>
      </c>
      <c r="H4237">
        <v>6.7744967912655003</v>
      </c>
      <c r="I4237">
        <v>0.96742940234538799</v>
      </c>
      <c r="J4237">
        <f t="shared" si="67"/>
        <v>0.96742940234538799</v>
      </c>
      <c r="K4237" t="str" cm="1">
        <f t="array" ref="K4237">INDEX($P$5:$P$12,MATCH(MIN(ABS(MOD(J4237 - $Q$5:$Q$12 + PI(), 2*PI()) - PI())),ABS(MOD(J4237 - $Q$5:$Q$12 + PI(), 2*PI()) - PI()),0))</f>
        <v>NE</v>
      </c>
      <c r="L4237">
        <v>0.38778025275602601</v>
      </c>
      <c r="M4237">
        <v>6.8463864856296102</v>
      </c>
      <c r="N4237">
        <v>1.25189431508382</v>
      </c>
    </row>
    <row r="4238" spans="1:14" x14ac:dyDescent="0.3">
      <c r="A4238">
        <v>1687780</v>
      </c>
      <c r="B4238">
        <v>2023</v>
      </c>
      <c r="C4238">
        <v>6</v>
      </c>
      <c r="D4238">
        <v>26</v>
      </c>
      <c r="E4238">
        <v>1500</v>
      </c>
      <c r="F4238">
        <v>-5.5704351806640604</v>
      </c>
      <c r="G4238">
        <v>-3.4891375732421799</v>
      </c>
      <c r="H4238">
        <v>6.5729619736455298</v>
      </c>
      <c r="I4238">
        <v>1.0112145009018501</v>
      </c>
      <c r="J4238">
        <f t="shared" si="67"/>
        <v>1.0112145009018501</v>
      </c>
      <c r="K4238" t="str" cm="1">
        <f t="array" ref="K4238">INDEX($P$5:$P$12,MATCH(MIN(ABS(MOD(J4238 - $Q$5:$Q$12 + PI(), 2*PI()) - PI())),ABS(MOD(J4238 - $Q$5:$Q$12 + PI(), 2*PI()) - PI()),0))</f>
        <v>NE</v>
      </c>
      <c r="L4238">
        <v>0.40852583378756202</v>
      </c>
      <c r="M4238">
        <v>6.8491746054755298</v>
      </c>
      <c r="N4238">
        <v>1.26152250501844</v>
      </c>
    </row>
    <row r="4239" spans="1:14" x14ac:dyDescent="0.3">
      <c r="A4239">
        <v>1687784</v>
      </c>
      <c r="B4239">
        <v>2023</v>
      </c>
      <c r="C4239">
        <v>6</v>
      </c>
      <c r="D4239">
        <v>26</v>
      </c>
      <c r="E4239">
        <v>1600</v>
      </c>
      <c r="F4239">
        <v>-5.4104119873046796</v>
      </c>
      <c r="G4239">
        <v>-3.3308990478515601</v>
      </c>
      <c r="H4239">
        <v>6.3535380961593901</v>
      </c>
      <c r="I4239">
        <v>1.0189517047512899</v>
      </c>
      <c r="J4239">
        <f t="shared" si="67"/>
        <v>1.0189517047512899</v>
      </c>
      <c r="K4239" t="str" cm="1">
        <f t="array" ref="K4239">INDEX($P$5:$P$12,MATCH(MIN(ABS(MOD(J4239 - $Q$5:$Q$12 + PI(), 2*PI()) - PI())),ABS(MOD(J4239 - $Q$5:$Q$12 + PI(), 2*PI()) - PI()),0))</f>
        <v>NE</v>
      </c>
      <c r="L4239">
        <v>0.42078824066411602</v>
      </c>
      <c r="M4239">
        <v>6.8896226882934499</v>
      </c>
      <c r="N4239">
        <v>1.2618861728244299</v>
      </c>
    </row>
    <row r="4240" spans="1:14" x14ac:dyDescent="0.3">
      <c r="A4240">
        <v>1687788</v>
      </c>
      <c r="B4240">
        <v>2023</v>
      </c>
      <c r="C4240">
        <v>6</v>
      </c>
      <c r="D4240">
        <v>26</v>
      </c>
      <c r="E4240">
        <v>1700</v>
      </c>
      <c r="F4240">
        <v>-5.2004254150390601</v>
      </c>
      <c r="G4240">
        <v>-3.1669024658203102</v>
      </c>
      <c r="H4240">
        <v>6.0888172681895201</v>
      </c>
      <c r="I4240">
        <v>1.02380741503451</v>
      </c>
      <c r="J4240">
        <f t="shared" si="67"/>
        <v>1.02380741503451</v>
      </c>
      <c r="K4240" t="str" cm="1">
        <f t="array" ref="K4240">INDEX($P$5:$P$12,MATCH(MIN(ABS(MOD(J4240 - $Q$5:$Q$12 + PI(), 2*PI()) - PI())),ABS(MOD(J4240 - $Q$5:$Q$12 + PI(), 2*PI()) - PI()),0))</f>
        <v>NE</v>
      </c>
      <c r="L4240">
        <v>0.42837088169182602</v>
      </c>
      <c r="M4240">
        <v>6.9448798497517901</v>
      </c>
      <c r="N4240">
        <v>1.25695578257242</v>
      </c>
    </row>
    <row r="4241" spans="1:14" x14ac:dyDescent="0.3">
      <c r="A4241">
        <v>1687791</v>
      </c>
      <c r="B4241">
        <v>2023</v>
      </c>
      <c r="C4241">
        <v>6</v>
      </c>
      <c r="D4241">
        <v>26</v>
      </c>
      <c r="E4241">
        <v>1800</v>
      </c>
      <c r="F4241">
        <v>-4.9998052978515597</v>
      </c>
      <c r="G4241">
        <v>-3.2196972656249998</v>
      </c>
      <c r="H4241">
        <v>5.9468061595025601</v>
      </c>
      <c r="I4241">
        <v>0.99867567570580895</v>
      </c>
      <c r="J4241">
        <f t="shared" si="67"/>
        <v>0.99867567570580895</v>
      </c>
      <c r="K4241" t="str" cm="1">
        <f t="array" ref="K4241">INDEX($P$5:$P$12,MATCH(MIN(ABS(MOD(J4241 - $Q$5:$Q$12 + PI(), 2*PI()) - PI())),ABS(MOD(J4241 - $Q$5:$Q$12 + PI(), 2*PI()) - PI()),0))</f>
        <v>NE</v>
      </c>
      <c r="L4241">
        <v>0.43128529723541498</v>
      </c>
      <c r="M4241">
        <v>7.0091810226440403</v>
      </c>
      <c r="N4241">
        <v>1.24829716152615</v>
      </c>
    </row>
    <row r="4242" spans="1:14" x14ac:dyDescent="0.3">
      <c r="A4242">
        <v>1687795</v>
      </c>
      <c r="B4242">
        <v>2023</v>
      </c>
      <c r="C4242">
        <v>6</v>
      </c>
      <c r="D4242">
        <v>26</v>
      </c>
      <c r="E4242">
        <v>1900</v>
      </c>
      <c r="F4242">
        <v>-4.9161340332031198</v>
      </c>
      <c r="G4242">
        <v>-3.63471374511718</v>
      </c>
      <c r="H4242">
        <v>6.1138791156974799</v>
      </c>
      <c r="I4242">
        <v>0.93415007254660698</v>
      </c>
      <c r="J4242">
        <f t="shared" si="67"/>
        <v>0.93415007254660698</v>
      </c>
      <c r="K4242" t="str" cm="1">
        <f t="array" ref="K4242">INDEX($P$5:$P$12,MATCH(MIN(ABS(MOD(J4242 - $Q$5:$Q$12 + PI(), 2*PI()) - PI())),ABS(MOD(J4242 - $Q$5:$Q$12 + PI(), 2*PI()) - PI()),0))</f>
        <v>NE</v>
      </c>
      <c r="L4242">
        <v>0.43589830651293499</v>
      </c>
      <c r="M4242">
        <v>7.0489247639973902</v>
      </c>
      <c r="N4242">
        <v>1.24169392055935</v>
      </c>
    </row>
    <row r="4243" spans="1:14" x14ac:dyDescent="0.3">
      <c r="A4243">
        <v>1687798</v>
      </c>
      <c r="B4243">
        <v>2023</v>
      </c>
      <c r="C4243">
        <v>6</v>
      </c>
      <c r="D4243">
        <v>26</v>
      </c>
      <c r="E4243">
        <v>2000</v>
      </c>
      <c r="F4243">
        <v>-5.07562255859375</v>
      </c>
      <c r="G4243">
        <v>-4.0134863281250004</v>
      </c>
      <c r="H4243">
        <v>6.4707045105886296</v>
      </c>
      <c r="I4243">
        <v>0.90172867435250603</v>
      </c>
      <c r="J4243">
        <f t="shared" si="67"/>
        <v>0.90172867435250603</v>
      </c>
      <c r="K4243" t="str" cm="1">
        <f t="array" ref="K4243">INDEX($P$5:$P$12,MATCH(MIN(ABS(MOD(J4243 - $Q$5:$Q$12 + PI(), 2*PI()) - PI())),ABS(MOD(J4243 - $Q$5:$Q$12 + PI(), 2*PI()) - PI()),0))</f>
        <v>NE</v>
      </c>
      <c r="L4243">
        <v>0.44675193076351699</v>
      </c>
      <c r="M4243">
        <v>7.0389031304253402</v>
      </c>
      <c r="N4243">
        <v>1.2419270409478</v>
      </c>
    </row>
    <row r="4244" spans="1:14" x14ac:dyDescent="0.3">
      <c r="A4244">
        <v>1687802</v>
      </c>
      <c r="B4244">
        <v>2023</v>
      </c>
      <c r="C4244">
        <v>6</v>
      </c>
      <c r="D4244">
        <v>26</v>
      </c>
      <c r="E4244">
        <v>2100</v>
      </c>
      <c r="F4244">
        <v>-5.3063323974609302</v>
      </c>
      <c r="G4244">
        <v>-4.1808813476562499</v>
      </c>
      <c r="H4244">
        <v>6.7555112578933203</v>
      </c>
      <c r="I4244">
        <v>0.90347454011582196</v>
      </c>
      <c r="J4244">
        <f t="shared" si="67"/>
        <v>0.90347454011582196</v>
      </c>
      <c r="K4244" t="str" cm="1">
        <f t="array" ref="K4244">INDEX($P$5:$P$12,MATCH(MIN(ABS(MOD(J4244 - $Q$5:$Q$12 + PI(), 2*PI()) - PI())),ABS(MOD(J4244 - $Q$5:$Q$12 + PI(), 2*PI()) - PI()),0))</f>
        <v>NE</v>
      </c>
      <c r="L4244">
        <v>0.46855416534355998</v>
      </c>
      <c r="M4244">
        <v>6.9689459270901102</v>
      </c>
      <c r="N4244">
        <v>1.25171777937147</v>
      </c>
    </row>
    <row r="4245" spans="1:14" x14ac:dyDescent="0.3">
      <c r="A4245">
        <v>1687806</v>
      </c>
      <c r="B4245">
        <v>2023</v>
      </c>
      <c r="C4245">
        <v>6</v>
      </c>
      <c r="D4245">
        <v>26</v>
      </c>
      <c r="E4245">
        <v>2200</v>
      </c>
      <c r="F4245">
        <v>-5.17033630371093</v>
      </c>
      <c r="G4245">
        <v>-4.5000396728515604</v>
      </c>
      <c r="H4245">
        <v>6.8543952724298904</v>
      </c>
      <c r="I4245">
        <v>0.85460190877829401</v>
      </c>
      <c r="J4245">
        <f t="shared" si="67"/>
        <v>0.85460190877829401</v>
      </c>
      <c r="K4245" t="str" cm="1">
        <f t="array" ref="K4245">INDEX($P$5:$P$12,MATCH(MIN(ABS(MOD(J4245 - $Q$5:$Q$12 + PI(), 2*PI()) - PI())),ABS(MOD(J4245 - $Q$5:$Q$12 + PI(), 2*PI()) - PI()),0))</f>
        <v>NE</v>
      </c>
      <c r="L4245">
        <v>0.489127143945779</v>
      </c>
      <c r="M4245">
        <v>6.8962213728162904</v>
      </c>
      <c r="N4245">
        <v>1.2626099056667699</v>
      </c>
    </row>
    <row r="4246" spans="1:14" x14ac:dyDescent="0.3">
      <c r="A4246">
        <v>1687809</v>
      </c>
      <c r="B4246">
        <v>2023</v>
      </c>
      <c r="C4246">
        <v>6</v>
      </c>
      <c r="D4246">
        <v>26</v>
      </c>
      <c r="E4246">
        <v>2300</v>
      </c>
      <c r="F4246">
        <v>-5.1626318359374999</v>
      </c>
      <c r="G4246">
        <v>-4.61814514160156</v>
      </c>
      <c r="H4246">
        <v>6.92676201571365</v>
      </c>
      <c r="I4246">
        <v>0.84100982658934298</v>
      </c>
      <c r="J4246">
        <f t="shared" si="67"/>
        <v>0.84100982658934298</v>
      </c>
      <c r="K4246" t="str" cm="1">
        <f t="array" ref="K4246">INDEX($P$5:$P$12,MATCH(MIN(ABS(MOD(J4246 - $Q$5:$Q$12 + PI(), 2*PI()) - PI())),ABS(MOD(J4246 - $Q$5:$Q$12 + PI(), 2*PI()) - PI()),0))</f>
        <v>NE</v>
      </c>
      <c r="L4246">
        <v>0.50737414724260299</v>
      </c>
      <c r="M4246">
        <v>6.8273057937621999</v>
      </c>
      <c r="N4246">
        <v>1.27318721347384</v>
      </c>
    </row>
    <row r="4247" spans="1:14" x14ac:dyDescent="0.3">
      <c r="A4247">
        <v>1687813</v>
      </c>
      <c r="B4247">
        <v>2023</v>
      </c>
      <c r="C4247">
        <v>6</v>
      </c>
      <c r="D4247">
        <v>26</v>
      </c>
      <c r="E4247">
        <v>0</v>
      </c>
      <c r="F4247">
        <v>-3.8083929443359299</v>
      </c>
      <c r="G4247">
        <v>-3.1081518554687499</v>
      </c>
      <c r="H4247">
        <v>4.9157364428050396</v>
      </c>
      <c r="I4247">
        <v>0.88629583182985905</v>
      </c>
      <c r="J4247">
        <f t="shared" si="67"/>
        <v>0.88629583182985905</v>
      </c>
      <c r="K4247" t="str" cm="1">
        <f t="array" ref="K4247">INDEX($P$5:$P$12,MATCH(MIN(ABS(MOD(J4247 - $Q$5:$Q$12 + PI(), 2*PI()) - PI())),ABS(MOD(J4247 - $Q$5:$Q$12 + PI(), 2*PI()) - PI()),0))</f>
        <v>NE</v>
      </c>
      <c r="L4247">
        <v>2.12379629691352</v>
      </c>
      <c r="M4247">
        <v>7.5986675686306402</v>
      </c>
      <c r="N4247">
        <v>1.0033397144741401</v>
      </c>
    </row>
    <row r="4248" spans="1:14" x14ac:dyDescent="0.3">
      <c r="A4248">
        <v>1687816</v>
      </c>
      <c r="B4248">
        <v>2023</v>
      </c>
      <c r="C4248">
        <v>6</v>
      </c>
      <c r="D4248">
        <v>26</v>
      </c>
      <c r="E4248">
        <v>100</v>
      </c>
      <c r="F4248">
        <v>-3.6225549316406198</v>
      </c>
      <c r="G4248">
        <v>-3.26957580566406</v>
      </c>
      <c r="H4248">
        <v>4.8798596477498801</v>
      </c>
      <c r="I4248">
        <v>0.83656825983706795</v>
      </c>
      <c r="J4248">
        <f t="shared" si="67"/>
        <v>0.83656825983706795</v>
      </c>
      <c r="K4248" t="str" cm="1">
        <f t="array" ref="K4248">INDEX($P$5:$P$12,MATCH(MIN(ABS(MOD(J4248 - $Q$5:$Q$12 + PI(), 2*PI()) - PI())),ABS(MOD(J4248 - $Q$5:$Q$12 + PI(), 2*PI()) - PI()),0))</f>
        <v>NE</v>
      </c>
      <c r="L4248">
        <v>1.4442642039059499</v>
      </c>
      <c r="M4248">
        <v>7.6299835840860997</v>
      </c>
      <c r="N4248">
        <v>1.0094774497879799</v>
      </c>
    </row>
    <row r="4249" spans="1:14" x14ac:dyDescent="0.3">
      <c r="A4249">
        <v>1687820</v>
      </c>
      <c r="B4249">
        <v>2023</v>
      </c>
      <c r="C4249">
        <v>6</v>
      </c>
      <c r="D4249">
        <v>26</v>
      </c>
      <c r="E4249">
        <v>200</v>
      </c>
      <c r="F4249">
        <v>-3.53876647949218</v>
      </c>
      <c r="G4249">
        <v>-3.29097412109375</v>
      </c>
      <c r="H4249">
        <v>4.8325333793038903</v>
      </c>
      <c r="I4249">
        <v>0.82166362829776696</v>
      </c>
      <c r="J4249">
        <f t="shared" si="67"/>
        <v>0.82166362829776696</v>
      </c>
      <c r="K4249" t="str" cm="1">
        <f t="array" ref="K4249">INDEX($P$5:$P$12,MATCH(MIN(ABS(MOD(J4249 - $Q$5:$Q$12 + PI(), 2*PI()) - PI())),ABS(MOD(J4249 - $Q$5:$Q$12 + PI(), 2*PI()) - PI()),0))</f>
        <v>NE</v>
      </c>
      <c r="L4249">
        <v>0.76255469894785699</v>
      </c>
      <c r="M4249">
        <v>7.6679425769382004</v>
      </c>
      <c r="N4249">
        <v>1.0165299773216201</v>
      </c>
    </row>
    <row r="4250" spans="1:14" x14ac:dyDescent="0.3">
      <c r="A4250">
        <v>1687824</v>
      </c>
      <c r="B4250">
        <v>2023</v>
      </c>
      <c r="C4250">
        <v>6</v>
      </c>
      <c r="D4250">
        <v>27</v>
      </c>
      <c r="E4250">
        <v>300</v>
      </c>
      <c r="F4250">
        <v>-5.2748266601562497</v>
      </c>
      <c r="G4250">
        <v>-4.16951782226562</v>
      </c>
      <c r="H4250">
        <v>6.7237396711120301</v>
      </c>
      <c r="I4250">
        <v>0.90190211561401401</v>
      </c>
      <c r="J4250">
        <f t="shared" si="67"/>
        <v>0.90190211561401401</v>
      </c>
      <c r="K4250" t="str" cm="1">
        <f t="array" ref="K4250">INDEX($P$5:$P$12,MATCH(MIN(ABS(MOD(J4250 - $Q$5:$Q$12 + PI(), 2*PI()) - PI())),ABS(MOD(J4250 - $Q$5:$Q$12 + PI(), 2*PI()) - PI()),0))</f>
        <v>NE</v>
      </c>
      <c r="L4250">
        <v>0.57671028598978502</v>
      </c>
      <c r="M4250">
        <v>6.6932682461208701</v>
      </c>
      <c r="N4250">
        <v>1.2888945473564899</v>
      </c>
    </row>
    <row r="4251" spans="1:14" x14ac:dyDescent="0.3">
      <c r="A4251">
        <v>1687827</v>
      </c>
      <c r="B4251">
        <v>2023</v>
      </c>
      <c r="C4251">
        <v>6</v>
      </c>
      <c r="D4251">
        <v>27</v>
      </c>
      <c r="E4251">
        <v>400</v>
      </c>
      <c r="F4251">
        <v>-5.13363220214843</v>
      </c>
      <c r="G4251">
        <v>-3.9782849121093702</v>
      </c>
      <c r="H4251">
        <v>6.4946847828707197</v>
      </c>
      <c r="I4251">
        <v>0.91152034039819396</v>
      </c>
      <c r="J4251">
        <f t="shared" si="67"/>
        <v>0.91152034039819396</v>
      </c>
      <c r="K4251" t="str" cm="1">
        <f t="array" ref="K4251">INDEX($P$5:$P$12,MATCH(MIN(ABS(MOD(J4251 - $Q$5:$Q$12 + PI(), 2*PI()) - PI())),ABS(MOD(J4251 - $Q$5:$Q$12 + PI(), 2*PI()) - PI()),0))</f>
        <v>NE</v>
      </c>
      <c r="L4251">
        <v>0.58726522192877495</v>
      </c>
      <c r="M4251">
        <v>6.7084808349609304</v>
      </c>
      <c r="N4251">
        <v>1.28171157836914</v>
      </c>
    </row>
    <row r="4252" spans="1:14" x14ac:dyDescent="0.3">
      <c r="A4252">
        <v>1687831</v>
      </c>
      <c r="B4252">
        <v>2023</v>
      </c>
      <c r="C4252">
        <v>6</v>
      </c>
      <c r="D4252">
        <v>27</v>
      </c>
      <c r="E4252">
        <v>500</v>
      </c>
      <c r="F4252">
        <v>-5.08303283691406</v>
      </c>
      <c r="G4252">
        <v>-3.83225952148437</v>
      </c>
      <c r="H4252">
        <v>6.3658020595329701</v>
      </c>
      <c r="I4252">
        <v>0.92478368344592399</v>
      </c>
      <c r="J4252">
        <f t="shared" si="67"/>
        <v>0.92478368344592399</v>
      </c>
      <c r="K4252" t="str" cm="1">
        <f t="array" ref="K4252">INDEX($P$5:$P$12,MATCH(MIN(ABS(MOD(J4252 - $Q$5:$Q$12 + PI(), 2*PI()) - PI())),ABS(MOD(J4252 - $Q$5:$Q$12 + PI(), 2*PI()) - PI()),0))</f>
        <v>NE</v>
      </c>
      <c r="L4252">
        <v>0.59738538202447</v>
      </c>
      <c r="M4252">
        <v>6.73196909162733</v>
      </c>
      <c r="N4252">
        <v>1.2721914715236999</v>
      </c>
    </row>
    <row r="4253" spans="1:14" x14ac:dyDescent="0.3">
      <c r="A4253">
        <v>1687834</v>
      </c>
      <c r="B4253">
        <v>2023</v>
      </c>
      <c r="C4253">
        <v>6</v>
      </c>
      <c r="D4253">
        <v>27</v>
      </c>
      <c r="E4253">
        <v>600</v>
      </c>
      <c r="F4253">
        <v>-4.8108648681640602</v>
      </c>
      <c r="G4253">
        <v>-4.1577160644531199</v>
      </c>
      <c r="H4253">
        <v>6.35853942760024</v>
      </c>
      <c r="I4253">
        <v>0.85809614908224296</v>
      </c>
      <c r="J4253">
        <f t="shared" si="67"/>
        <v>0.85809614908224296</v>
      </c>
      <c r="K4253" t="str" cm="1">
        <f t="array" ref="K4253">INDEX($P$5:$P$12,MATCH(MIN(ABS(MOD(J4253 - $Q$5:$Q$12 + PI(), 2*PI()) - PI())),ABS(MOD(J4253 - $Q$5:$Q$12 + PI(), 2*PI()) - PI()),0))</f>
        <v>NE</v>
      </c>
      <c r="L4253">
        <v>0.60622793497321703</v>
      </c>
      <c r="M4253">
        <v>6.7528611289130298</v>
      </c>
      <c r="N4253">
        <v>1.26288191477457</v>
      </c>
    </row>
    <row r="4254" spans="1:14" x14ac:dyDescent="0.3">
      <c r="A4254">
        <v>1687838</v>
      </c>
      <c r="B4254">
        <v>2023</v>
      </c>
      <c r="C4254">
        <v>6</v>
      </c>
      <c r="D4254">
        <v>27</v>
      </c>
      <c r="E4254">
        <v>700</v>
      </c>
      <c r="F4254">
        <v>-4.7492083740234303</v>
      </c>
      <c r="G4254">
        <v>-4.5405004882812499</v>
      </c>
      <c r="H4254">
        <v>6.5704737168621703</v>
      </c>
      <c r="I4254">
        <v>0.80786095363036803</v>
      </c>
      <c r="J4254">
        <f t="shared" si="67"/>
        <v>0.80786095363036803</v>
      </c>
      <c r="K4254" t="str" cm="1">
        <f t="array" ref="K4254">INDEX($P$5:$P$12,MATCH(MIN(ABS(MOD(J4254 - $Q$5:$Q$12 + PI(), 2*PI()) - PI())),ABS(MOD(J4254 - $Q$5:$Q$12 + PI(), 2*PI()) - PI()),0))</f>
        <v>NE</v>
      </c>
      <c r="L4254">
        <v>0.61301192358069101</v>
      </c>
      <c r="M4254">
        <v>6.7496080398559499</v>
      </c>
      <c r="N4254">
        <v>1.2579313913981101</v>
      </c>
    </row>
    <row r="4255" spans="1:14" x14ac:dyDescent="0.3">
      <c r="A4255">
        <v>1687842</v>
      </c>
      <c r="B4255">
        <v>2023</v>
      </c>
      <c r="C4255">
        <v>6</v>
      </c>
      <c r="D4255">
        <v>27</v>
      </c>
      <c r="E4255">
        <v>800</v>
      </c>
      <c r="F4255">
        <v>-4.7486529541015603</v>
      </c>
      <c r="G4255">
        <v>-4.8792260742187503</v>
      </c>
      <c r="H4255">
        <v>6.8085646036322203</v>
      </c>
      <c r="I4255">
        <v>0.771837012982721</v>
      </c>
      <c r="J4255">
        <f t="shared" si="67"/>
        <v>0.771837012982721</v>
      </c>
      <c r="K4255" t="str" cm="1">
        <f t="array" ref="K4255">INDEX($P$5:$P$12,MATCH(MIN(ABS(MOD(J4255 - $Q$5:$Q$12 + PI(), 2*PI()) - PI())),ABS(MOD(J4255 - $Q$5:$Q$12 + PI(), 2*PI()) - PI()),0))</f>
        <v>NE</v>
      </c>
      <c r="L4255">
        <v>0.62065262152016498</v>
      </c>
      <c r="M4255">
        <v>6.70743656158447</v>
      </c>
      <c r="N4255">
        <v>1.26097753312852</v>
      </c>
    </row>
    <row r="4256" spans="1:14" x14ac:dyDescent="0.3">
      <c r="A4256">
        <v>1687845</v>
      </c>
      <c r="B4256">
        <v>2023</v>
      </c>
      <c r="C4256">
        <v>6</v>
      </c>
      <c r="D4256">
        <v>27</v>
      </c>
      <c r="E4256">
        <v>900</v>
      </c>
      <c r="F4256">
        <v>-4.83498718261718</v>
      </c>
      <c r="G4256">
        <v>-5.2817797851562496</v>
      </c>
      <c r="H4256">
        <v>7.16060742918906</v>
      </c>
      <c r="I4256">
        <v>0.74126326679767995</v>
      </c>
      <c r="J4256">
        <f t="shared" si="67"/>
        <v>0.74126326679767995</v>
      </c>
      <c r="K4256" t="str" cm="1">
        <f t="array" ref="K4256">INDEX($P$5:$P$12,MATCH(MIN(ABS(MOD(J4256 - $Q$5:$Q$12 + PI(), 2*PI()) - PI())),ABS(MOD(J4256 - $Q$5:$Q$12 + PI(), 2*PI()) - PI()),0))</f>
        <v>NE</v>
      </c>
      <c r="L4256">
        <v>0.62896665535524698</v>
      </c>
      <c r="M4256">
        <v>6.6298555798000702</v>
      </c>
      <c r="N4256">
        <v>1.2725586361355199</v>
      </c>
    </row>
    <row r="4257" spans="1:14" x14ac:dyDescent="0.3">
      <c r="A4257">
        <v>1687849</v>
      </c>
      <c r="B4257">
        <v>2023</v>
      </c>
      <c r="C4257">
        <v>6</v>
      </c>
      <c r="D4257">
        <v>27</v>
      </c>
      <c r="E4257">
        <v>1000</v>
      </c>
      <c r="F4257">
        <v>-4.7064257812500001</v>
      </c>
      <c r="G4257">
        <v>-5.2021032714843702</v>
      </c>
      <c r="H4257">
        <v>7.0151494696551602</v>
      </c>
      <c r="I4257">
        <v>0.73541449538221904</v>
      </c>
      <c r="J4257">
        <f t="shared" si="67"/>
        <v>0.73541449538221904</v>
      </c>
      <c r="K4257" t="str" cm="1">
        <f t="array" ref="K4257">INDEX($P$5:$P$12,MATCH(MIN(ABS(MOD(J4257 - $Q$5:$Q$12 + PI(), 2*PI()) - PI())),ABS(MOD(J4257 - $Q$5:$Q$12 + PI(), 2*PI()) - PI()),0))</f>
        <v>NE</v>
      </c>
      <c r="L4257">
        <v>0.63769543214409097</v>
      </c>
      <c r="M4257">
        <v>6.5904588699340803</v>
      </c>
      <c r="N4257">
        <v>1.2771799299452</v>
      </c>
    </row>
    <row r="4258" spans="1:14" x14ac:dyDescent="0.3">
      <c r="A4258">
        <v>1687852</v>
      </c>
      <c r="B4258">
        <v>2023</v>
      </c>
      <c r="C4258">
        <v>6</v>
      </c>
      <c r="D4258">
        <v>27</v>
      </c>
      <c r="E4258">
        <v>1100</v>
      </c>
      <c r="F4258">
        <v>-4.6244232177734297</v>
      </c>
      <c r="G4258">
        <v>-5.6177832031249997</v>
      </c>
      <c r="H4258">
        <v>7.2763162530497096</v>
      </c>
      <c r="I4258">
        <v>0.68871364652950295</v>
      </c>
      <c r="J4258">
        <f t="shared" si="67"/>
        <v>0.68871364652950295</v>
      </c>
      <c r="K4258" t="str" cm="1">
        <f t="array" ref="K4258">INDEX($P$5:$P$12,MATCH(MIN(ABS(MOD(J4258 - $Q$5:$Q$12 + PI(), 2*PI()) - PI())),ABS(MOD(J4258 - $Q$5:$Q$12 + PI(), 2*PI()) - PI()),0))</f>
        <v>NE</v>
      </c>
      <c r="L4258">
        <v>0.64299515230402704</v>
      </c>
      <c r="M4258">
        <v>6.53906430138482</v>
      </c>
      <c r="N4258">
        <v>1.2862049738565999</v>
      </c>
    </row>
    <row r="4259" spans="1:14" x14ac:dyDescent="0.3">
      <c r="A4259">
        <v>1687856</v>
      </c>
      <c r="B4259">
        <v>2023</v>
      </c>
      <c r="C4259">
        <v>6</v>
      </c>
      <c r="D4259">
        <v>27</v>
      </c>
      <c r="E4259">
        <v>1200</v>
      </c>
      <c r="F4259">
        <v>-4.5532586669921802</v>
      </c>
      <c r="G4259">
        <v>-5.9409655761718696</v>
      </c>
      <c r="H4259">
        <v>7.4851343652468003</v>
      </c>
      <c r="I4259">
        <v>0.65392563790942004</v>
      </c>
      <c r="J4259">
        <f t="shared" si="67"/>
        <v>0.65392563790942004</v>
      </c>
      <c r="K4259" t="str" cm="1">
        <f t="array" ref="K4259">INDEX($P$5:$P$12,MATCH(MIN(ABS(MOD(J4259 - $Q$5:$Q$12 + PI(), 2*PI()) - PI())),ABS(MOD(J4259 - $Q$5:$Q$12 + PI(), 2*PI()) - PI()),0))</f>
        <v>NE</v>
      </c>
      <c r="L4259">
        <v>0.6442406535645</v>
      </c>
      <c r="M4259">
        <v>6.4698326322767397</v>
      </c>
      <c r="N4259">
        <v>1.3006761338975601</v>
      </c>
    </row>
    <row r="4260" spans="1:14" x14ac:dyDescent="0.3">
      <c r="A4260">
        <v>1687860</v>
      </c>
      <c r="B4260">
        <v>2023</v>
      </c>
      <c r="C4260">
        <v>6</v>
      </c>
      <c r="D4260">
        <v>27</v>
      </c>
      <c r="E4260">
        <v>1300</v>
      </c>
      <c r="F4260">
        <v>-4.5711712646484299</v>
      </c>
      <c r="G4260">
        <v>-6.1729443359375002</v>
      </c>
      <c r="H4260">
        <v>7.6812009806624904</v>
      </c>
      <c r="I4260">
        <v>0.63740442156051202</v>
      </c>
      <c r="J4260">
        <f t="shared" si="67"/>
        <v>0.63740442156051202</v>
      </c>
      <c r="K4260" t="str" cm="1">
        <f t="array" ref="K4260">INDEX($P$5:$P$12,MATCH(MIN(ABS(MOD(J4260 - $Q$5:$Q$12 + PI(), 2*PI()) - PI())),ABS(MOD(J4260 - $Q$5:$Q$12 + PI(), 2*PI()) - PI()),0))</f>
        <v>NE</v>
      </c>
      <c r="L4260">
        <v>0.64579448969784603</v>
      </c>
      <c r="M4260">
        <v>6.3911681705051002</v>
      </c>
      <c r="N4260">
        <v>1.31973298390706</v>
      </c>
    </row>
    <row r="4261" spans="1:14" x14ac:dyDescent="0.3">
      <c r="A4261">
        <v>1687863</v>
      </c>
      <c r="B4261">
        <v>2023</v>
      </c>
      <c r="C4261">
        <v>6</v>
      </c>
      <c r="D4261">
        <v>27</v>
      </c>
      <c r="E4261">
        <v>1400</v>
      </c>
      <c r="F4261">
        <v>-4.69699951171875</v>
      </c>
      <c r="G4261">
        <v>-6.2931414794921796</v>
      </c>
      <c r="H4261">
        <v>7.8527341795065997</v>
      </c>
      <c r="I4261">
        <v>0.64117258290329004</v>
      </c>
      <c r="J4261">
        <f t="shared" si="67"/>
        <v>0.64117258290329004</v>
      </c>
      <c r="K4261" t="str" cm="1">
        <f t="array" ref="K4261">INDEX($P$5:$P$12,MATCH(MIN(ABS(MOD(J4261 - $Q$5:$Q$12 + PI(), 2*PI()) - PI())),ABS(MOD(J4261 - $Q$5:$Q$12 + PI(), 2*PI()) - PI()),0))</f>
        <v>NE</v>
      </c>
      <c r="L4261">
        <v>0.64700178939201503</v>
      </c>
      <c r="M4261">
        <v>6.3103373845418202</v>
      </c>
      <c r="N4261">
        <v>1.34216086069742</v>
      </c>
    </row>
    <row r="4262" spans="1:14" x14ac:dyDescent="0.3">
      <c r="A4262">
        <v>1687867</v>
      </c>
      <c r="B4262">
        <v>2023</v>
      </c>
      <c r="C4262">
        <v>6</v>
      </c>
      <c r="D4262">
        <v>27</v>
      </c>
      <c r="E4262">
        <v>1500</v>
      </c>
      <c r="F4262">
        <v>-4.7209197998046797</v>
      </c>
      <c r="G4262">
        <v>-6.3825421142578103</v>
      </c>
      <c r="H4262">
        <v>7.9387610869998104</v>
      </c>
      <c r="I4262">
        <v>0.63685147956636501</v>
      </c>
      <c r="J4262">
        <f t="shared" si="67"/>
        <v>0.63685147956636501</v>
      </c>
      <c r="K4262" t="str" cm="1">
        <f t="array" ref="K4262">INDEX($P$5:$P$12,MATCH(MIN(ABS(MOD(J4262 - $Q$5:$Q$12 + PI(), 2*PI()) - PI())),ABS(MOD(J4262 - $Q$5:$Q$12 + PI(), 2*PI()) - PI()),0))</f>
        <v>NE</v>
      </c>
      <c r="L4262">
        <v>0.65046203459635499</v>
      </c>
      <c r="M4262">
        <v>6.2456610997517901</v>
      </c>
      <c r="N4262">
        <v>1.36283302307128</v>
      </c>
    </row>
    <row r="4263" spans="1:14" x14ac:dyDescent="0.3">
      <c r="A4263">
        <v>1687870</v>
      </c>
      <c r="B4263">
        <v>2023</v>
      </c>
      <c r="C4263">
        <v>6</v>
      </c>
      <c r="D4263">
        <v>27</v>
      </c>
      <c r="E4263">
        <v>1600</v>
      </c>
      <c r="F4263">
        <v>-4.8023468017578104</v>
      </c>
      <c r="G4263">
        <v>-6.4771496582031203</v>
      </c>
      <c r="H4263">
        <v>8.0632501200889397</v>
      </c>
      <c r="I4263">
        <v>0.63799308443324398</v>
      </c>
      <c r="J4263">
        <f t="shared" si="67"/>
        <v>0.63799308443324398</v>
      </c>
      <c r="K4263" t="str" cm="1">
        <f t="array" ref="K4263">INDEX($P$5:$P$12,MATCH(MIN(ABS(MOD(J4263 - $Q$5:$Q$12 + PI(), 2*PI()) - PI())),ABS(MOD(J4263 - $Q$5:$Q$12 + PI(), 2*PI()) - PI()),0))</f>
        <v>NE</v>
      </c>
      <c r="L4263">
        <v>0.654312995123288</v>
      </c>
      <c r="M4263">
        <v>6.1864237255520198</v>
      </c>
      <c r="N4263">
        <v>1.3836409250895101</v>
      </c>
    </row>
    <row r="4264" spans="1:14" x14ac:dyDescent="0.3">
      <c r="A4264">
        <v>1687874</v>
      </c>
      <c r="B4264">
        <v>2023</v>
      </c>
      <c r="C4264">
        <v>6</v>
      </c>
      <c r="D4264">
        <v>27</v>
      </c>
      <c r="E4264">
        <v>1700</v>
      </c>
      <c r="F4264">
        <v>-4.7974926757812497</v>
      </c>
      <c r="G4264">
        <v>-6.5078167724609299</v>
      </c>
      <c r="H4264">
        <v>8.0850241260059708</v>
      </c>
      <c r="I4264">
        <v>0.63525169873689202</v>
      </c>
      <c r="J4264">
        <f t="shared" si="67"/>
        <v>0.63525169873689202</v>
      </c>
      <c r="K4264" t="str" cm="1">
        <f t="array" ref="K4264">INDEX($P$5:$P$12,MATCH(MIN(ABS(MOD(J4264 - $Q$5:$Q$12 + PI(), 2*PI()) - PI())),ABS(MOD(J4264 - $Q$5:$Q$12 + PI(), 2*PI()) - PI()),0))</f>
        <v>NE</v>
      </c>
      <c r="L4264">
        <v>0.65939338917211798</v>
      </c>
      <c r="M4264">
        <v>6.1373011271158804</v>
      </c>
      <c r="N4264">
        <v>1.40353775024414</v>
      </c>
    </row>
    <row r="4265" spans="1:14" x14ac:dyDescent="0.3">
      <c r="A4265">
        <v>1687878</v>
      </c>
      <c r="B4265">
        <v>2023</v>
      </c>
      <c r="C4265">
        <v>6</v>
      </c>
      <c r="D4265">
        <v>27</v>
      </c>
      <c r="E4265">
        <v>1800</v>
      </c>
      <c r="F4265">
        <v>-4.8640295410156202</v>
      </c>
      <c r="G4265">
        <v>-6.6319042968749997</v>
      </c>
      <c r="H4265">
        <v>8.2244111022480908</v>
      </c>
      <c r="I4265">
        <v>0.632810906320316</v>
      </c>
      <c r="J4265">
        <f t="shared" si="67"/>
        <v>0.632810906320316</v>
      </c>
      <c r="K4265" t="str" cm="1">
        <f t="array" ref="K4265">INDEX($P$5:$P$12,MATCH(MIN(ABS(MOD(J4265 - $Q$5:$Q$12 + PI(), 2*PI()) - PI())),ABS(MOD(J4265 - $Q$5:$Q$12 + PI(), 2*PI()) - PI()),0))</f>
        <v>NE</v>
      </c>
      <c r="L4265">
        <v>0.66553301115850705</v>
      </c>
      <c r="M4265">
        <v>6.1086398230658601</v>
      </c>
      <c r="N4265">
        <v>1.41858704884847</v>
      </c>
    </row>
    <row r="4266" spans="1:14" x14ac:dyDescent="0.3">
      <c r="A4266">
        <v>1687881</v>
      </c>
      <c r="B4266">
        <v>2023</v>
      </c>
      <c r="C4266">
        <v>6</v>
      </c>
      <c r="D4266">
        <v>27</v>
      </c>
      <c r="E4266">
        <v>1900</v>
      </c>
      <c r="F4266">
        <v>-4.9619897460937503</v>
      </c>
      <c r="G4266">
        <v>-6.5981207275390599</v>
      </c>
      <c r="H4266">
        <v>8.2556973888049008</v>
      </c>
      <c r="I4266">
        <v>0.64479952888533498</v>
      </c>
      <c r="J4266">
        <f t="shared" si="67"/>
        <v>0.64479952888533498</v>
      </c>
      <c r="K4266" t="str" cm="1">
        <f t="array" ref="K4266">INDEX($P$5:$P$12,MATCH(MIN(ABS(MOD(J4266 - $Q$5:$Q$12 + PI(), 2*PI()) - PI())),ABS(MOD(J4266 - $Q$5:$Q$12 + PI(), 2*PI()) - PI()),0))</f>
        <v>NE</v>
      </c>
      <c r="L4266">
        <v>0.67237999832110096</v>
      </c>
      <c r="M4266">
        <v>6.0870204501681799</v>
      </c>
      <c r="N4266">
        <v>1.43204233381483</v>
      </c>
    </row>
    <row r="4267" spans="1:14" x14ac:dyDescent="0.3">
      <c r="A4267">
        <v>1687885</v>
      </c>
      <c r="B4267">
        <v>2023</v>
      </c>
      <c r="C4267">
        <v>6</v>
      </c>
      <c r="D4267">
        <v>27</v>
      </c>
      <c r="E4267">
        <v>2000</v>
      </c>
      <c r="F4267">
        <v>-5.07890258789062</v>
      </c>
      <c r="G4267">
        <v>-6.4559448242187498</v>
      </c>
      <c r="H4267">
        <v>8.2142848179643106</v>
      </c>
      <c r="I4267">
        <v>0.66657944214892595</v>
      </c>
      <c r="J4267">
        <f t="shared" si="67"/>
        <v>0.66657944214892595</v>
      </c>
      <c r="K4267" t="str" cm="1">
        <f t="array" ref="K4267">INDEX($P$5:$P$12,MATCH(MIN(ABS(MOD(J4267 - $Q$5:$Q$12 + PI(), 2*PI()) - PI())),ABS(MOD(J4267 - $Q$5:$Q$12 + PI(), 2*PI()) - PI()),0))</f>
        <v>NE</v>
      </c>
      <c r="L4267">
        <v>0.68228669126008701</v>
      </c>
      <c r="M4267">
        <v>6.0826881196763702</v>
      </c>
      <c r="N4267">
        <v>1.43960327572292</v>
      </c>
    </row>
    <row r="4268" spans="1:14" x14ac:dyDescent="0.3">
      <c r="A4268">
        <v>1687888</v>
      </c>
      <c r="B4268">
        <v>2023</v>
      </c>
      <c r="C4268">
        <v>6</v>
      </c>
      <c r="D4268">
        <v>27</v>
      </c>
      <c r="E4268">
        <v>2100</v>
      </c>
      <c r="F4268">
        <v>-5.1669470214843702</v>
      </c>
      <c r="G4268">
        <v>-6.3130786132812498</v>
      </c>
      <c r="H4268">
        <v>8.1579594936660005</v>
      </c>
      <c r="I4268">
        <v>0.68589087614557398</v>
      </c>
      <c r="J4268">
        <f t="shared" si="67"/>
        <v>0.68589087614557398</v>
      </c>
      <c r="K4268" t="str" cm="1">
        <f t="array" ref="K4268">INDEX($P$5:$P$12,MATCH(MIN(ABS(MOD(J4268 - $Q$5:$Q$12 + PI(), 2*PI()) - PI())),ABS(MOD(J4268 - $Q$5:$Q$12 + PI(), 2*PI()) - PI()),0))</f>
        <v>NE</v>
      </c>
      <c r="L4268">
        <v>0.69314357048533404</v>
      </c>
      <c r="M4268">
        <v>6.0788551966349198</v>
      </c>
      <c r="N4268">
        <v>1.4463595284355999</v>
      </c>
    </row>
    <row r="4269" spans="1:14" x14ac:dyDescent="0.3">
      <c r="A4269">
        <v>1687892</v>
      </c>
      <c r="B4269">
        <v>2023</v>
      </c>
      <c r="C4269">
        <v>6</v>
      </c>
      <c r="D4269">
        <v>27</v>
      </c>
      <c r="E4269">
        <v>2200</v>
      </c>
      <c r="F4269">
        <v>-4.7380133056640599</v>
      </c>
      <c r="G4269">
        <v>-6.40189758300781</v>
      </c>
      <c r="H4269">
        <v>7.9644876010934196</v>
      </c>
      <c r="I4269">
        <v>0.63713180409919001</v>
      </c>
      <c r="J4269">
        <f t="shared" si="67"/>
        <v>0.63713180409919001</v>
      </c>
      <c r="K4269" t="str" cm="1">
        <f t="array" ref="K4269">INDEX($P$5:$P$12,MATCH(MIN(ABS(MOD(J4269 - $Q$5:$Q$12 + PI(), 2*PI()) - PI())),ABS(MOD(J4269 - $Q$5:$Q$12 + PI(), 2*PI()) - PI()),0))</f>
        <v>NE</v>
      </c>
      <c r="L4269">
        <v>0.70000260105419099</v>
      </c>
      <c r="M4269">
        <v>6.0295687781439797</v>
      </c>
      <c r="N4269">
        <v>1.4188033209906601</v>
      </c>
    </row>
    <row r="4270" spans="1:14" x14ac:dyDescent="0.3">
      <c r="A4270">
        <v>1687896</v>
      </c>
      <c r="B4270">
        <v>2023</v>
      </c>
      <c r="C4270">
        <v>6</v>
      </c>
      <c r="D4270">
        <v>27</v>
      </c>
      <c r="E4270">
        <v>2300</v>
      </c>
      <c r="F4270">
        <v>-4.7224670410156202</v>
      </c>
      <c r="G4270">
        <v>-6.6634075927734298</v>
      </c>
      <c r="H4270">
        <v>8.1671718300100409</v>
      </c>
      <c r="I4270">
        <v>0.61655205378397004</v>
      </c>
      <c r="J4270">
        <f t="shared" si="67"/>
        <v>0.61655205378397004</v>
      </c>
      <c r="K4270" t="str" cm="1">
        <f t="array" ref="K4270">INDEX($P$5:$P$12,MATCH(MIN(ABS(MOD(J4270 - $Q$5:$Q$12 + PI(), 2*PI()) - PI())),ABS(MOD(J4270 - $Q$5:$Q$12 + PI(), 2*PI()) - PI()),0))</f>
        <v>NE</v>
      </c>
      <c r="L4270">
        <v>0.70478356702445899</v>
      </c>
      <c r="M4270">
        <v>6.0205169253879101</v>
      </c>
      <c r="N4270">
        <v>1.4288367165459499</v>
      </c>
    </row>
    <row r="4271" spans="1:14" x14ac:dyDescent="0.3">
      <c r="A4271">
        <v>1687899</v>
      </c>
      <c r="B4271">
        <v>2023</v>
      </c>
      <c r="C4271">
        <v>6</v>
      </c>
      <c r="D4271">
        <v>27</v>
      </c>
      <c r="E4271">
        <v>0</v>
      </c>
      <c r="F4271">
        <v>-5.3037390136718701</v>
      </c>
      <c r="G4271">
        <v>-4.5731329345703102</v>
      </c>
      <c r="H4271">
        <v>7.0030844891659498</v>
      </c>
      <c r="I4271">
        <v>0.85923508987457897</v>
      </c>
      <c r="J4271">
        <f t="shared" si="67"/>
        <v>0.85923508987457897</v>
      </c>
      <c r="K4271" t="str" cm="1">
        <f t="array" ref="K4271">INDEX($P$5:$P$12,MATCH(MIN(ABS(MOD(J4271 - $Q$5:$Q$12 + PI(), 2*PI()) - PI())),ABS(MOD(J4271 - $Q$5:$Q$12 + PI(), 2*PI()) - PI()),0))</f>
        <v>NE</v>
      </c>
      <c r="L4271">
        <v>0.52809590777772097</v>
      </c>
      <c r="M4271">
        <v>6.7575148476494604</v>
      </c>
      <c r="N4271">
        <v>1.28438610500759</v>
      </c>
    </row>
    <row r="4272" spans="1:14" x14ac:dyDescent="0.3">
      <c r="A4272">
        <v>1687903</v>
      </c>
      <c r="B4272">
        <v>2023</v>
      </c>
      <c r="C4272">
        <v>6</v>
      </c>
      <c r="D4272">
        <v>27</v>
      </c>
      <c r="E4272">
        <v>100</v>
      </c>
      <c r="F4272">
        <v>-5.3480999755859298</v>
      </c>
      <c r="G4272">
        <v>-4.3838623046874998</v>
      </c>
      <c r="H4272">
        <v>6.9152311642722601</v>
      </c>
      <c r="I4272">
        <v>0.88415531784562196</v>
      </c>
      <c r="J4272">
        <f t="shared" si="67"/>
        <v>0.88415531784562196</v>
      </c>
      <c r="K4272" t="str" cm="1">
        <f t="array" ref="K4272">INDEX($P$5:$P$12,MATCH(MIN(ABS(MOD(J4272 - $Q$5:$Q$12 + PI(), 2*PI()) - PI())),ABS(MOD(J4272 - $Q$5:$Q$12 + PI(), 2*PI()) - PI()),0))</f>
        <v>NE</v>
      </c>
      <c r="L4272">
        <v>0.54720968123732905</v>
      </c>
      <c r="M4272">
        <v>6.7123230828179201</v>
      </c>
      <c r="N4272">
        <v>1.2910693486531499</v>
      </c>
    </row>
    <row r="4273" spans="1:14" x14ac:dyDescent="0.3">
      <c r="A4273">
        <v>1687906</v>
      </c>
      <c r="B4273">
        <v>2023</v>
      </c>
      <c r="C4273">
        <v>6</v>
      </c>
      <c r="D4273">
        <v>27</v>
      </c>
      <c r="E4273">
        <v>200</v>
      </c>
      <c r="F4273">
        <v>-5.3037768554687501</v>
      </c>
      <c r="G4273">
        <v>-4.26835571289062</v>
      </c>
      <c r="H4273">
        <v>6.8080033361017103</v>
      </c>
      <c r="I4273">
        <v>0.89314957860703403</v>
      </c>
      <c r="J4273">
        <f t="shared" si="67"/>
        <v>0.89314957860703403</v>
      </c>
      <c r="K4273" t="str" cm="1">
        <f t="array" ref="K4273">INDEX($P$5:$P$12,MATCH(MIN(ABS(MOD(J4273 - $Q$5:$Q$12 + PI(), 2*PI()) - PI())),ABS(MOD(J4273 - $Q$5:$Q$12 + PI(), 2*PI()) - PI()),0))</f>
        <v>NE</v>
      </c>
      <c r="L4273">
        <v>0.56462252329938201</v>
      </c>
      <c r="M4273">
        <v>6.6887319352891703</v>
      </c>
      <c r="N4273">
        <v>1.2931397755940699</v>
      </c>
    </row>
    <row r="4274" spans="1:14" x14ac:dyDescent="0.3">
      <c r="A4274">
        <v>1687910</v>
      </c>
      <c r="B4274">
        <v>2023</v>
      </c>
      <c r="C4274">
        <v>6</v>
      </c>
      <c r="D4274">
        <v>28</v>
      </c>
      <c r="E4274">
        <v>300</v>
      </c>
      <c r="F4274">
        <v>-4.4665277099609302</v>
      </c>
      <c r="G4274">
        <v>-7.4761016845703097</v>
      </c>
      <c r="H4274">
        <v>8.7087293092553892</v>
      </c>
      <c r="I4274">
        <v>0.53853556529132796</v>
      </c>
      <c r="J4274">
        <f t="shared" si="67"/>
        <v>0.53853556529132796</v>
      </c>
      <c r="K4274" t="str" cm="1">
        <f t="array" ref="K4274">INDEX($P$5:$P$12,MATCH(MIN(ABS(MOD(J4274 - $Q$5:$Q$12 + PI(), 2*PI()) - PI())),ABS(MOD(J4274 - $Q$5:$Q$12 + PI(), 2*PI()) - PI()),0))</f>
        <v>NE</v>
      </c>
      <c r="L4274">
        <v>0.69788485535536005</v>
      </c>
      <c r="M4274">
        <v>5.9468853208753796</v>
      </c>
      <c r="N4274">
        <v>1.50261836581759</v>
      </c>
    </row>
    <row r="4275" spans="1:14" x14ac:dyDescent="0.3">
      <c r="A4275">
        <v>1687914</v>
      </c>
      <c r="B4275">
        <v>2023</v>
      </c>
      <c r="C4275">
        <v>6</v>
      </c>
      <c r="D4275">
        <v>28</v>
      </c>
      <c r="E4275">
        <v>400</v>
      </c>
      <c r="F4275">
        <v>-4.4553802490234302</v>
      </c>
      <c r="G4275">
        <v>-7.7990802001953101</v>
      </c>
      <c r="H4275">
        <v>8.9819855896381107</v>
      </c>
      <c r="I4275">
        <v>0.51902653891374295</v>
      </c>
      <c r="J4275">
        <f t="shared" si="67"/>
        <v>0.51902653891374295</v>
      </c>
      <c r="K4275" t="str" cm="1">
        <f t="array" ref="K4275">INDEX($P$5:$P$12,MATCH(MIN(ABS(MOD(J4275 - $Q$5:$Q$12 + PI(), 2*PI()) - PI())),ABS(MOD(J4275 - $Q$5:$Q$12 + PI(), 2*PI()) - PI()),0))</f>
        <v>NE</v>
      </c>
      <c r="L4275">
        <v>0.69270997826919101</v>
      </c>
      <c r="M4275">
        <v>5.9364875157674097</v>
      </c>
      <c r="N4275">
        <v>1.52723100450303</v>
      </c>
    </row>
    <row r="4276" spans="1:14" x14ac:dyDescent="0.3">
      <c r="A4276">
        <v>1687917</v>
      </c>
      <c r="B4276">
        <v>2023</v>
      </c>
      <c r="C4276">
        <v>6</v>
      </c>
      <c r="D4276">
        <v>28</v>
      </c>
      <c r="E4276">
        <v>500</v>
      </c>
      <c r="F4276">
        <v>-4.60403015136718</v>
      </c>
      <c r="G4276">
        <v>-7.84292175292968</v>
      </c>
      <c r="H4276">
        <v>9.09442220579602</v>
      </c>
      <c r="I4276">
        <v>0.53082812624996201</v>
      </c>
      <c r="J4276">
        <f t="shared" si="67"/>
        <v>0.53082812624996201</v>
      </c>
      <c r="K4276" t="str" cm="1">
        <f t="array" ref="K4276">INDEX($P$5:$P$12,MATCH(MIN(ABS(MOD(J4276 - $Q$5:$Q$12 + PI(), 2*PI()) - PI())),ABS(MOD(J4276 - $Q$5:$Q$12 + PI(), 2*PI()) - PI()),0))</f>
        <v>NE</v>
      </c>
      <c r="L4276">
        <v>0.68898545871267802</v>
      </c>
      <c r="M4276">
        <v>5.9252729415893501</v>
      </c>
      <c r="N4276">
        <v>1.55683506859673</v>
      </c>
    </row>
    <row r="4277" spans="1:14" x14ac:dyDescent="0.3">
      <c r="A4277">
        <v>1687921</v>
      </c>
      <c r="B4277">
        <v>2023</v>
      </c>
      <c r="C4277">
        <v>6</v>
      </c>
      <c r="D4277">
        <v>28</v>
      </c>
      <c r="E4277">
        <v>600</v>
      </c>
      <c r="F4277">
        <v>-4.7792504882812503</v>
      </c>
      <c r="G4277">
        <v>-7.6799945068359303</v>
      </c>
      <c r="H4277">
        <v>9.0456371171281607</v>
      </c>
      <c r="I4277">
        <v>0.55665443846663898</v>
      </c>
      <c r="J4277">
        <f t="shared" si="67"/>
        <v>0.55665443846663898</v>
      </c>
      <c r="K4277" t="str" cm="1">
        <f t="array" ref="K4277">INDEX($P$5:$P$12,MATCH(MIN(ABS(MOD(J4277 - $Q$5:$Q$12 + PI(), 2*PI()) - PI())),ABS(MOD(J4277 - $Q$5:$Q$12 + PI(), 2*PI()) - PI()),0))</f>
        <v>NE</v>
      </c>
      <c r="L4277">
        <v>0.68878761543436395</v>
      </c>
      <c r="M4277">
        <v>5.9293627209133497</v>
      </c>
      <c r="N4277">
        <v>1.5828389061821799</v>
      </c>
    </row>
    <row r="4278" spans="1:14" x14ac:dyDescent="0.3">
      <c r="A4278">
        <v>1687924</v>
      </c>
      <c r="B4278">
        <v>2023</v>
      </c>
      <c r="C4278">
        <v>6</v>
      </c>
      <c r="D4278">
        <v>28</v>
      </c>
      <c r="E4278">
        <v>700</v>
      </c>
      <c r="F4278">
        <v>-4.7942218017578098</v>
      </c>
      <c r="G4278">
        <v>-7.5330944824218697</v>
      </c>
      <c r="H4278">
        <v>8.9292818952894901</v>
      </c>
      <c r="I4278">
        <v>0.56677026111528495</v>
      </c>
      <c r="J4278">
        <f t="shared" si="67"/>
        <v>0.56677026111528495</v>
      </c>
      <c r="K4278" t="str" cm="1">
        <f t="array" ref="K4278">INDEX($P$5:$P$12,MATCH(MIN(ABS(MOD(J4278 - $Q$5:$Q$12 + PI(), 2*PI()) - PI())),ABS(MOD(J4278 - $Q$5:$Q$12 + PI(), 2*PI()) - PI()),0))</f>
        <v>NE</v>
      </c>
      <c r="L4278">
        <v>0.69099593820093697</v>
      </c>
      <c r="M4278">
        <v>5.9441660775078597</v>
      </c>
      <c r="N4278">
        <v>1.6050291061401301</v>
      </c>
    </row>
    <row r="4279" spans="1:14" x14ac:dyDescent="0.3">
      <c r="A4279">
        <v>1687928</v>
      </c>
      <c r="B4279">
        <v>2023</v>
      </c>
      <c r="C4279">
        <v>6</v>
      </c>
      <c r="D4279">
        <v>28</v>
      </c>
      <c r="E4279">
        <v>800</v>
      </c>
      <c r="F4279">
        <v>-4.7261389160156204</v>
      </c>
      <c r="G4279">
        <v>-7.4800903320312502</v>
      </c>
      <c r="H4279">
        <v>8.8480585683428092</v>
      </c>
      <c r="I4279">
        <v>0.56349507986399305</v>
      </c>
      <c r="J4279">
        <f t="shared" si="67"/>
        <v>0.56349507986399305</v>
      </c>
      <c r="K4279" t="str" cm="1">
        <f t="array" ref="K4279">INDEX($P$5:$P$12,MATCH(MIN(ABS(MOD(J4279 - $Q$5:$Q$12 + PI(), 2*PI()) - PI())),ABS(MOD(J4279 - $Q$5:$Q$12 + PI(), 2*PI()) - PI()),0))</f>
        <v>NE</v>
      </c>
      <c r="L4279">
        <v>0.69580667239405602</v>
      </c>
      <c r="M4279">
        <v>5.9665087593926298</v>
      </c>
      <c r="N4279">
        <v>1.6236240598890499</v>
      </c>
    </row>
    <row r="4280" spans="1:14" x14ac:dyDescent="0.3">
      <c r="A4280">
        <v>1687932</v>
      </c>
      <c r="B4280">
        <v>2023</v>
      </c>
      <c r="C4280">
        <v>6</v>
      </c>
      <c r="D4280">
        <v>28</v>
      </c>
      <c r="E4280">
        <v>900</v>
      </c>
      <c r="F4280">
        <v>-4.7506402587890602</v>
      </c>
      <c r="G4280">
        <v>-7.4734350585937497</v>
      </c>
      <c r="H4280">
        <v>8.8555527463533004</v>
      </c>
      <c r="I4280">
        <v>0.56623552759257501</v>
      </c>
      <c r="J4280">
        <f t="shared" si="67"/>
        <v>0.56623552759257501</v>
      </c>
      <c r="K4280" t="str" cm="1">
        <f t="array" ref="K4280">INDEX($P$5:$P$12,MATCH(MIN(ABS(MOD(J4280 - $Q$5:$Q$12 + PI(), 2*PI()) - PI())),ABS(MOD(J4280 - $Q$5:$Q$12 + PI(), 2*PI()) - PI()),0))</f>
        <v>NE</v>
      </c>
      <c r="L4280">
        <v>0.70503020533207905</v>
      </c>
      <c r="M4280">
        <v>6.0248505274454702</v>
      </c>
      <c r="N4280">
        <v>1.6473808288574201</v>
      </c>
    </row>
    <row r="4281" spans="1:14" x14ac:dyDescent="0.3">
      <c r="A4281">
        <v>1687935</v>
      </c>
      <c r="B4281">
        <v>2023</v>
      </c>
      <c r="C4281">
        <v>6</v>
      </c>
      <c r="D4281">
        <v>28</v>
      </c>
      <c r="E4281">
        <v>1000</v>
      </c>
      <c r="F4281">
        <v>-4.4102020263671804</v>
      </c>
      <c r="G4281">
        <v>-6.9440496826171803</v>
      </c>
      <c r="H4281">
        <v>8.2261599734036892</v>
      </c>
      <c r="I4281">
        <v>0.56583299262445896</v>
      </c>
      <c r="J4281">
        <f t="shared" si="67"/>
        <v>0.56583299262445896</v>
      </c>
      <c r="K4281" t="str" cm="1">
        <f t="array" ref="K4281">INDEX($P$5:$P$12,MATCH(MIN(ABS(MOD(J4281 - $Q$5:$Q$12 + PI(), 2*PI()) - PI())),ABS(MOD(J4281 - $Q$5:$Q$12 + PI(), 2*PI()) - PI()),0))</f>
        <v>NE</v>
      </c>
      <c r="L4281">
        <v>0.72301802387348002</v>
      </c>
      <c r="M4281">
        <v>6.1204584969414597</v>
      </c>
      <c r="N4281">
        <v>1.6254432466294999</v>
      </c>
    </row>
    <row r="4282" spans="1:14" x14ac:dyDescent="0.3">
      <c r="A4282">
        <v>1687939</v>
      </c>
      <c r="B4282">
        <v>2023</v>
      </c>
      <c r="C4282">
        <v>6</v>
      </c>
      <c r="D4282">
        <v>28</v>
      </c>
      <c r="E4282">
        <v>1100</v>
      </c>
      <c r="F4282">
        <v>-4.3474780273437501</v>
      </c>
      <c r="G4282">
        <v>-6.8767944335937496</v>
      </c>
      <c r="H4282">
        <v>8.1357769684365504</v>
      </c>
      <c r="I4282">
        <v>0.56375683375261798</v>
      </c>
      <c r="J4282">
        <f t="shared" si="67"/>
        <v>0.56375683375261798</v>
      </c>
      <c r="K4282" t="str" cm="1">
        <f t="array" ref="K4282">INDEX($P$5:$P$12,MATCH(MIN(ABS(MOD(J4282 - $Q$5:$Q$12 + PI(), 2*PI()) - PI())),ABS(MOD(J4282 - $Q$5:$Q$12 + PI(), 2*PI()) - PI()),0))</f>
        <v>NE</v>
      </c>
      <c r="L4282">
        <v>0.73941572810935197</v>
      </c>
      <c r="M4282">
        <v>6.1987694634331598</v>
      </c>
      <c r="N4282">
        <v>1.60664696163601</v>
      </c>
    </row>
    <row r="4283" spans="1:14" x14ac:dyDescent="0.3">
      <c r="A4283">
        <v>1687942</v>
      </c>
      <c r="B4283">
        <v>2023</v>
      </c>
      <c r="C4283">
        <v>6</v>
      </c>
      <c r="D4283">
        <v>28</v>
      </c>
      <c r="E4283">
        <v>1200</v>
      </c>
      <c r="F4283">
        <v>-4.2956677246093697</v>
      </c>
      <c r="G4283">
        <v>-6.83063659667968</v>
      </c>
      <c r="H4283">
        <v>8.0690989283903605</v>
      </c>
      <c r="I4283">
        <v>0.56138634504344898</v>
      </c>
      <c r="J4283">
        <f t="shared" si="67"/>
        <v>0.56138634504344898</v>
      </c>
      <c r="K4283" t="str" cm="1">
        <f t="array" ref="K4283">INDEX($P$5:$P$12,MATCH(MIN(ABS(MOD(J4283 - $Q$5:$Q$12 + PI(), 2*PI()) - PI())),ABS(MOD(J4283 - $Q$5:$Q$12 + PI(), 2*PI()) - PI()),0))</f>
        <v>NE</v>
      </c>
      <c r="L4283">
        <v>0.75495814336580602</v>
      </c>
      <c r="M4283">
        <v>6.2562821706136003</v>
      </c>
      <c r="N4283">
        <v>1.59283235337999</v>
      </c>
    </row>
    <row r="4284" spans="1:14" x14ac:dyDescent="0.3">
      <c r="A4284">
        <v>1687946</v>
      </c>
      <c r="B4284">
        <v>2023</v>
      </c>
      <c r="C4284">
        <v>6</v>
      </c>
      <c r="D4284">
        <v>28</v>
      </c>
      <c r="E4284">
        <v>1300</v>
      </c>
      <c r="F4284">
        <v>-4.3139532470703097</v>
      </c>
      <c r="G4284">
        <v>-6.5873388671875004</v>
      </c>
      <c r="H4284">
        <v>7.8742127205878498</v>
      </c>
      <c r="I4284">
        <v>0.57980206093116304</v>
      </c>
      <c r="J4284">
        <f t="shared" si="67"/>
        <v>0.57980206093116304</v>
      </c>
      <c r="K4284" t="str" cm="1">
        <f t="array" ref="K4284">INDEX($P$5:$P$12,MATCH(MIN(ABS(MOD(J4284 - $Q$5:$Q$12 + PI(), 2*PI()) - PI())),ABS(MOD(J4284 - $Q$5:$Q$12 + PI(), 2*PI()) - PI()),0))</f>
        <v>NE</v>
      </c>
      <c r="L4284">
        <v>0.77293377054754997</v>
      </c>
      <c r="M4284">
        <v>6.3120597203572499</v>
      </c>
      <c r="N4284">
        <v>1.57789134979248</v>
      </c>
    </row>
    <row r="4285" spans="1:14" x14ac:dyDescent="0.3">
      <c r="A4285">
        <v>1687950</v>
      </c>
      <c r="B4285">
        <v>2023</v>
      </c>
      <c r="C4285">
        <v>6</v>
      </c>
      <c r="D4285">
        <v>28</v>
      </c>
      <c r="E4285">
        <v>1400</v>
      </c>
      <c r="F4285">
        <v>-4.5102954101562496</v>
      </c>
      <c r="G4285">
        <v>-6.3430914306640602</v>
      </c>
      <c r="H4285">
        <v>7.7831596144907804</v>
      </c>
      <c r="I4285">
        <v>0.61810785211589503</v>
      </c>
      <c r="J4285">
        <f t="shared" si="67"/>
        <v>0.61810785211589503</v>
      </c>
      <c r="K4285" t="str" cm="1">
        <f t="array" ref="K4285">INDEX($P$5:$P$12,MATCH(MIN(ABS(MOD(J4285 - $Q$5:$Q$12 + PI(), 2*PI()) - PI())),ABS(MOD(J4285 - $Q$5:$Q$12 + PI(), 2*PI()) - PI()),0))</f>
        <v>NE</v>
      </c>
      <c r="L4285">
        <v>0.79430504648185996</v>
      </c>
      <c r="M4285">
        <v>6.3594098620944504</v>
      </c>
      <c r="N4285">
        <v>1.56506877475314</v>
      </c>
    </row>
    <row r="4286" spans="1:14" x14ac:dyDescent="0.3">
      <c r="A4286">
        <v>1687953</v>
      </c>
      <c r="B4286">
        <v>2023</v>
      </c>
      <c r="C4286">
        <v>6</v>
      </c>
      <c r="D4286">
        <v>28</v>
      </c>
      <c r="E4286">
        <v>1500</v>
      </c>
      <c r="F4286">
        <v>-4.7514691162109299</v>
      </c>
      <c r="G4286">
        <v>-5.9765692138671804</v>
      </c>
      <c r="H4286">
        <v>7.6351711395653297</v>
      </c>
      <c r="I4286">
        <v>0.67169461975906997</v>
      </c>
      <c r="J4286">
        <f t="shared" si="67"/>
        <v>0.67169461975906997</v>
      </c>
      <c r="K4286" t="str" cm="1">
        <f t="array" ref="K4286">INDEX($P$5:$P$12,MATCH(MIN(ABS(MOD(J4286 - $Q$5:$Q$12 + PI(), 2*PI()) - PI())),ABS(MOD(J4286 - $Q$5:$Q$12 + PI(), 2*PI()) - PI()),0))</f>
        <v>NE</v>
      </c>
      <c r="L4286">
        <v>0.82095136395000601</v>
      </c>
      <c r="M4286">
        <v>6.4066875245836004</v>
      </c>
      <c r="N4286">
        <v>1.5525598526000901</v>
      </c>
    </row>
    <row r="4287" spans="1:14" x14ac:dyDescent="0.3">
      <c r="A4287">
        <v>1687957</v>
      </c>
      <c r="B4287">
        <v>2023</v>
      </c>
      <c r="C4287">
        <v>6</v>
      </c>
      <c r="D4287">
        <v>28</v>
      </c>
      <c r="E4287">
        <v>1600</v>
      </c>
      <c r="F4287">
        <v>-4.9490667724609301</v>
      </c>
      <c r="G4287">
        <v>-5.6466760253906196</v>
      </c>
      <c r="H4287">
        <v>7.5085426051929796</v>
      </c>
      <c r="I4287">
        <v>0.71965441158391097</v>
      </c>
      <c r="J4287">
        <f t="shared" si="67"/>
        <v>0.71965441158391097</v>
      </c>
      <c r="K4287" t="str" cm="1">
        <f t="array" ref="K4287">INDEX($P$5:$P$12,MATCH(MIN(ABS(MOD(J4287 - $Q$5:$Q$12 + PI(), 2*PI()) - PI())),ABS(MOD(J4287 - $Q$5:$Q$12 + PI(), 2*PI()) - PI()),0))</f>
        <v>NE</v>
      </c>
      <c r="L4287">
        <v>0.85019887962686802</v>
      </c>
      <c r="M4287">
        <v>6.4530883365207199</v>
      </c>
      <c r="N4287">
        <v>1.5419635772705</v>
      </c>
    </row>
    <row r="4288" spans="1:14" x14ac:dyDescent="0.3">
      <c r="A4288">
        <v>1687960</v>
      </c>
      <c r="B4288">
        <v>2023</v>
      </c>
      <c r="C4288">
        <v>6</v>
      </c>
      <c r="D4288">
        <v>28</v>
      </c>
      <c r="E4288">
        <v>1700</v>
      </c>
      <c r="F4288">
        <v>-4.9364489746093696</v>
      </c>
      <c r="G4288">
        <v>-5.4650183105468697</v>
      </c>
      <c r="H4288">
        <v>7.3644384452268001</v>
      </c>
      <c r="I4288">
        <v>0.73462503285249503</v>
      </c>
      <c r="J4288">
        <f t="shared" si="67"/>
        <v>0.73462503285249503</v>
      </c>
      <c r="K4288" t="str" cm="1">
        <f t="array" ref="K4288">INDEX($P$5:$P$12,MATCH(MIN(ABS(MOD(J4288 - $Q$5:$Q$12 + PI(), 2*PI()) - PI())),ABS(MOD(J4288 - $Q$5:$Q$12 + PI(), 2*PI()) - PI()),0))</f>
        <v>NE</v>
      </c>
      <c r="L4288">
        <v>0.87975585462239703</v>
      </c>
      <c r="M4288">
        <v>6.50300969017876</v>
      </c>
      <c r="N4288">
        <v>1.5323713090684601</v>
      </c>
    </row>
    <row r="4289" spans="1:14" x14ac:dyDescent="0.3">
      <c r="A4289">
        <v>1687964</v>
      </c>
      <c r="B4289">
        <v>2023</v>
      </c>
      <c r="C4289">
        <v>6</v>
      </c>
      <c r="D4289">
        <v>28</v>
      </c>
      <c r="E4289">
        <v>1800</v>
      </c>
      <c r="F4289">
        <v>-4.6835363769531204</v>
      </c>
      <c r="G4289">
        <v>-5.3709954833984304</v>
      </c>
      <c r="H4289">
        <v>7.1262265945540602</v>
      </c>
      <c r="I4289">
        <v>0.71713135108544102</v>
      </c>
      <c r="J4289">
        <f t="shared" si="67"/>
        <v>0.71713135108544102</v>
      </c>
      <c r="K4289" t="str" cm="1">
        <f t="array" ref="K4289">INDEX($P$5:$P$12,MATCH(MIN(ABS(MOD(J4289 - $Q$5:$Q$12 + PI(), 2*PI()) - PI())),ABS(MOD(J4289 - $Q$5:$Q$12 + PI(), 2*PI()) - PI()),0))</f>
        <v>NE</v>
      </c>
      <c r="L4289">
        <v>0.90829529494676498</v>
      </c>
      <c r="M4289">
        <v>6.5648156272040401</v>
      </c>
      <c r="N4289">
        <v>1.52175182766384</v>
      </c>
    </row>
    <row r="4290" spans="1:14" x14ac:dyDescent="0.3">
      <c r="A4290">
        <v>1687968</v>
      </c>
      <c r="B4290">
        <v>2023</v>
      </c>
      <c r="C4290">
        <v>6</v>
      </c>
      <c r="D4290">
        <v>28</v>
      </c>
      <c r="E4290">
        <v>1900</v>
      </c>
      <c r="F4290">
        <v>-4.3568225097656201</v>
      </c>
      <c r="G4290">
        <v>-5.3772119140625003</v>
      </c>
      <c r="H4290">
        <v>6.9207160287311398</v>
      </c>
      <c r="I4290">
        <v>0.68095264489570895</v>
      </c>
      <c r="J4290">
        <f t="shared" si="67"/>
        <v>0.68095264489570895</v>
      </c>
      <c r="K4290" t="str" cm="1">
        <f t="array" ref="K4290">INDEX($P$5:$P$12,MATCH(MIN(ABS(MOD(J4290 - $Q$5:$Q$12 + PI(), 2*PI()) - PI())),ABS(MOD(J4290 - $Q$5:$Q$12 + PI(), 2*PI()) - PI()),0))</f>
        <v>NE</v>
      </c>
      <c r="L4290">
        <v>0.93262685197677098</v>
      </c>
      <c r="M4290">
        <v>6.6312945683797198</v>
      </c>
      <c r="N4290">
        <v>1.5123499764336401</v>
      </c>
    </row>
    <row r="4291" spans="1:14" x14ac:dyDescent="0.3">
      <c r="A4291">
        <v>1687971</v>
      </c>
      <c r="B4291">
        <v>2023</v>
      </c>
      <c r="C4291">
        <v>6</v>
      </c>
      <c r="D4291">
        <v>28</v>
      </c>
      <c r="E4291">
        <v>2000</v>
      </c>
      <c r="F4291">
        <v>-4.01316467285156</v>
      </c>
      <c r="G4291">
        <v>-5.5808734130859303</v>
      </c>
      <c r="H4291">
        <v>6.8739827425091198</v>
      </c>
      <c r="I4291">
        <v>0.62342518124954305</v>
      </c>
      <c r="J4291">
        <f t="shared" ref="J4291:J4354" si="68">IF(I4291&lt;0,I4291+2*PI(),I4291)</f>
        <v>0.62342518124954305</v>
      </c>
      <c r="K4291" t="str" cm="1">
        <f t="array" ref="K4291">INDEX($P$5:$P$12,MATCH(MIN(ABS(MOD(J4291 - $Q$5:$Q$12 + PI(), 2*PI()) - PI())),ABS(MOD(J4291 - $Q$5:$Q$12 + PI(), 2*PI()) - PI()),0))</f>
        <v>NE</v>
      </c>
      <c r="L4291">
        <v>0.95162078318732501</v>
      </c>
      <c r="M4291">
        <v>6.6897897720336896</v>
      </c>
      <c r="N4291">
        <v>1.5075642267862901</v>
      </c>
    </row>
    <row r="4292" spans="1:14" x14ac:dyDescent="0.3">
      <c r="A4292">
        <v>1687975</v>
      </c>
      <c r="B4292">
        <v>2023</v>
      </c>
      <c r="C4292">
        <v>6</v>
      </c>
      <c r="D4292">
        <v>28</v>
      </c>
      <c r="E4292">
        <v>2100</v>
      </c>
      <c r="F4292">
        <v>-3.5799468994140602</v>
      </c>
      <c r="G4292">
        <v>-5.8172814941406203</v>
      </c>
      <c r="H4292">
        <v>6.8305771194457101</v>
      </c>
      <c r="I4292">
        <v>0.551665127323275</v>
      </c>
      <c r="J4292">
        <f t="shared" si="68"/>
        <v>0.551665127323275</v>
      </c>
      <c r="K4292" t="str" cm="1">
        <f t="array" ref="K4292">INDEX($P$5:$P$12,MATCH(MIN(ABS(MOD(J4292 - $Q$5:$Q$12 + PI(), 2*PI()) - PI())),ABS(MOD(J4292 - $Q$5:$Q$12 + PI(), 2*PI()) - PI()),0))</f>
        <v>NE</v>
      </c>
      <c r="L4292">
        <v>0.96331087674562199</v>
      </c>
      <c r="M4292">
        <v>6.7347101635403099</v>
      </c>
      <c r="N4292">
        <v>1.50893391503228</v>
      </c>
    </row>
    <row r="4293" spans="1:14" x14ac:dyDescent="0.3">
      <c r="A4293">
        <v>1687978</v>
      </c>
      <c r="B4293">
        <v>2023</v>
      </c>
      <c r="C4293">
        <v>6</v>
      </c>
      <c r="D4293">
        <v>28</v>
      </c>
      <c r="E4293">
        <v>2200</v>
      </c>
      <c r="F4293">
        <v>-3.2353021240234301</v>
      </c>
      <c r="G4293">
        <v>-6.1884350585937504</v>
      </c>
      <c r="H4293">
        <v>6.9831159454889997</v>
      </c>
      <c r="I4293">
        <v>0.48171930760210302</v>
      </c>
      <c r="J4293">
        <f t="shared" si="68"/>
        <v>0.48171930760210302</v>
      </c>
      <c r="K4293" t="str" cm="1">
        <f t="array" ref="K4293">INDEX($P$5:$P$12,MATCH(MIN(ABS(MOD(J4293 - $Q$5:$Q$12 + PI(), 2*PI()) - PI())),ABS(MOD(J4293 - $Q$5:$Q$12 + PI(), 2*PI()) - PI()),0))</f>
        <v>NE</v>
      </c>
      <c r="L4293">
        <v>0.96844622068494302</v>
      </c>
      <c r="M4293">
        <v>6.7754373550415004</v>
      </c>
      <c r="N4293">
        <v>1.5141497717963299</v>
      </c>
    </row>
    <row r="4294" spans="1:14" x14ac:dyDescent="0.3">
      <c r="A4294">
        <v>1687982</v>
      </c>
      <c r="B4294">
        <v>2023</v>
      </c>
      <c r="C4294">
        <v>6</v>
      </c>
      <c r="D4294">
        <v>28</v>
      </c>
      <c r="E4294">
        <v>2300</v>
      </c>
      <c r="F4294">
        <v>-3.1128717041015599</v>
      </c>
      <c r="G4294">
        <v>-6.4408636474609304</v>
      </c>
      <c r="H4294">
        <v>7.1536490528526704</v>
      </c>
      <c r="I4294">
        <v>0.45019886485866201</v>
      </c>
      <c r="J4294">
        <f t="shared" si="68"/>
        <v>0.45019886485866201</v>
      </c>
      <c r="K4294" t="str" cm="1">
        <f t="array" ref="K4294">INDEX($P$5:$P$12,MATCH(MIN(ABS(MOD(J4294 - $Q$5:$Q$12 + PI(), 2*PI()) - PI())),ABS(MOD(J4294 - $Q$5:$Q$12 + PI(), 2*PI()) - PI()),0))</f>
        <v>NE</v>
      </c>
      <c r="L4294">
        <v>0.96678689378175098</v>
      </c>
      <c r="M4294">
        <v>6.7964714898003402</v>
      </c>
      <c r="N4294">
        <v>1.52722125583224</v>
      </c>
    </row>
    <row r="4295" spans="1:14" x14ac:dyDescent="0.3">
      <c r="A4295">
        <v>1687986</v>
      </c>
      <c r="B4295">
        <v>2023</v>
      </c>
      <c r="C4295">
        <v>6</v>
      </c>
      <c r="D4295">
        <v>28</v>
      </c>
      <c r="E4295">
        <v>0</v>
      </c>
      <c r="F4295">
        <v>-4.7038372802734303</v>
      </c>
      <c r="G4295">
        <v>-6.8199029541015603</v>
      </c>
      <c r="H4295">
        <v>8.2847547617689496</v>
      </c>
      <c r="I4295">
        <v>0.60379463703899305</v>
      </c>
      <c r="J4295">
        <f t="shared" si="68"/>
        <v>0.60379463703899305</v>
      </c>
      <c r="K4295" t="str" cm="1">
        <f t="array" ref="K4295">INDEX($P$5:$P$12,MATCH(MIN(ABS(MOD(J4295 - $Q$5:$Q$12 + PI(), 2*PI()) - PI())),ABS(MOD(J4295 - $Q$5:$Q$12 + PI(), 2*PI()) - PI()),0))</f>
        <v>NE</v>
      </c>
      <c r="L4295">
        <v>0.70661543717560904</v>
      </c>
      <c r="M4295">
        <v>6.0010826322767397</v>
      </c>
      <c r="N4295">
        <v>1.4436699549356999</v>
      </c>
    </row>
    <row r="4296" spans="1:14" x14ac:dyDescent="0.3">
      <c r="A4296">
        <v>1687989</v>
      </c>
      <c r="B4296">
        <v>2023</v>
      </c>
      <c r="C4296">
        <v>6</v>
      </c>
      <c r="D4296">
        <v>28</v>
      </c>
      <c r="E4296">
        <v>100</v>
      </c>
      <c r="F4296">
        <v>-4.7278948974609296</v>
      </c>
      <c r="G4296">
        <v>-6.9138842773437501</v>
      </c>
      <c r="H4296">
        <v>8.3758453878959696</v>
      </c>
      <c r="I4296">
        <v>0.599788358472093</v>
      </c>
      <c r="J4296">
        <f t="shared" si="68"/>
        <v>0.599788358472093</v>
      </c>
      <c r="K4296" t="str" cm="1">
        <f t="array" ref="K4296">INDEX($P$5:$P$12,MATCH(MIN(ABS(MOD(J4296 - $Q$5:$Q$12 + PI(), 2*PI()) - PI())),ABS(MOD(J4296 - $Q$5:$Q$12 + PI(), 2*PI()) - PI()),0))</f>
        <v>NE</v>
      </c>
      <c r="L4296">
        <v>0.70568134821860296</v>
      </c>
      <c r="M4296">
        <v>5.9784193038940403</v>
      </c>
      <c r="N4296">
        <v>1.4617220560709601</v>
      </c>
    </row>
    <row r="4297" spans="1:14" x14ac:dyDescent="0.3">
      <c r="A4297">
        <v>1687993</v>
      </c>
      <c r="B4297">
        <v>2023</v>
      </c>
      <c r="C4297">
        <v>6</v>
      </c>
      <c r="D4297">
        <v>28</v>
      </c>
      <c r="E4297">
        <v>200</v>
      </c>
      <c r="F4297">
        <v>-4.5561444091796801</v>
      </c>
      <c r="G4297">
        <v>-7.12778869628906</v>
      </c>
      <c r="H4297">
        <v>8.4595403880024893</v>
      </c>
      <c r="I4297">
        <v>0.568751610807261</v>
      </c>
      <c r="J4297">
        <f t="shared" si="68"/>
        <v>0.568751610807261</v>
      </c>
      <c r="K4297" t="str" cm="1">
        <f t="array" ref="K4297">INDEX($P$5:$P$12,MATCH(MIN(ABS(MOD(J4297 - $Q$5:$Q$12 + PI(), 2*PI()) - PI())),ABS(MOD(J4297 - $Q$5:$Q$12 + PI(), 2*PI()) - PI()),0))</f>
        <v>NE</v>
      </c>
      <c r="L4297">
        <v>0.70253967626199398</v>
      </c>
      <c r="M4297">
        <v>5.9585448371039398</v>
      </c>
      <c r="N4297">
        <v>1.48201211293538</v>
      </c>
    </row>
    <row r="4298" spans="1:14" x14ac:dyDescent="0.3">
      <c r="A4298">
        <v>1687996</v>
      </c>
      <c r="B4298">
        <v>2023</v>
      </c>
      <c r="C4298">
        <v>6</v>
      </c>
      <c r="D4298">
        <v>29</v>
      </c>
      <c r="E4298">
        <v>300</v>
      </c>
      <c r="F4298">
        <v>-4.0282794189453099</v>
      </c>
      <c r="G4298">
        <v>-6.1416375732421802</v>
      </c>
      <c r="H4298">
        <v>7.3448449376524296</v>
      </c>
      <c r="I4298">
        <v>0.58050931998241195</v>
      </c>
      <c r="J4298">
        <f t="shared" si="68"/>
        <v>0.58050931998241195</v>
      </c>
      <c r="K4298" t="str" cm="1">
        <f t="array" ref="K4298">INDEX($P$5:$P$12,MATCH(MIN(ABS(MOD(J4298 - $Q$5:$Q$12 + PI(), 2*PI()) - PI())),ABS(MOD(J4298 - $Q$5:$Q$12 + PI(), 2*PI()) - PI()),0))</f>
        <v>NE</v>
      </c>
      <c r="L4298">
        <v>0.93777545254018502</v>
      </c>
      <c r="M4298">
        <v>6.8023044798109202</v>
      </c>
      <c r="N4298">
        <v>1.63015196058485</v>
      </c>
    </row>
    <row r="4299" spans="1:14" x14ac:dyDescent="0.3">
      <c r="A4299">
        <v>1688000</v>
      </c>
      <c r="B4299">
        <v>2023</v>
      </c>
      <c r="C4299">
        <v>6</v>
      </c>
      <c r="D4299">
        <v>29</v>
      </c>
      <c r="E4299">
        <v>400</v>
      </c>
      <c r="F4299">
        <v>-3.9751086425781201</v>
      </c>
      <c r="G4299">
        <v>-5.9150445556640596</v>
      </c>
      <c r="H4299">
        <v>7.12665705754039</v>
      </c>
      <c r="I4299">
        <v>0.59170896974933795</v>
      </c>
      <c r="J4299">
        <f t="shared" si="68"/>
        <v>0.59170896974933795</v>
      </c>
      <c r="K4299" t="str" cm="1">
        <f t="array" ref="K4299">INDEX($P$5:$P$12,MATCH(MIN(ABS(MOD(J4299 - $Q$5:$Q$12 + PI(), 2*PI()) - PI())),ABS(MOD(J4299 - $Q$5:$Q$12 + PI(), 2*PI()) - PI()),0))</f>
        <v>NE</v>
      </c>
      <c r="L4299">
        <v>0.93918855540525903</v>
      </c>
      <c r="M4299">
        <v>6.8552555508083701</v>
      </c>
      <c r="N4299">
        <v>1.6457416746351401</v>
      </c>
    </row>
    <row r="4300" spans="1:14" x14ac:dyDescent="0.3">
      <c r="A4300">
        <v>1688004</v>
      </c>
      <c r="B4300">
        <v>2023</v>
      </c>
      <c r="C4300">
        <v>6</v>
      </c>
      <c r="D4300">
        <v>29</v>
      </c>
      <c r="E4300">
        <v>500</v>
      </c>
      <c r="F4300">
        <v>-3.8963958740234301</v>
      </c>
      <c r="G4300">
        <v>-5.6051519775390597</v>
      </c>
      <c r="H4300">
        <v>6.8263921289665799</v>
      </c>
      <c r="I4300">
        <v>0.60746043879808198</v>
      </c>
      <c r="J4300">
        <f t="shared" si="68"/>
        <v>0.60746043879808198</v>
      </c>
      <c r="K4300" t="str" cm="1">
        <f t="array" ref="K4300">INDEX($P$5:$P$12,MATCH(MIN(ABS(MOD(J4300 - $Q$5:$Q$12 + PI(), 2*PI()) - PI())),ABS(MOD(J4300 - $Q$5:$Q$12 + PI(), 2*PI()) - PI()),0))</f>
        <v>NE</v>
      </c>
      <c r="L4300">
        <v>0.94231282804274696</v>
      </c>
      <c r="M4300">
        <v>6.9274046156141402</v>
      </c>
      <c r="N4300">
        <v>1.65560722351074</v>
      </c>
    </row>
    <row r="4301" spans="1:14" x14ac:dyDescent="0.3">
      <c r="A4301">
        <v>1688007</v>
      </c>
      <c r="B4301">
        <v>2023</v>
      </c>
      <c r="C4301">
        <v>6</v>
      </c>
      <c r="D4301">
        <v>29</v>
      </c>
      <c r="E4301">
        <v>600</v>
      </c>
      <c r="F4301">
        <v>-3.5685302734375002</v>
      </c>
      <c r="G4301">
        <v>-5.2869458007812504</v>
      </c>
      <c r="H4301">
        <v>6.3785738384719197</v>
      </c>
      <c r="I4301">
        <v>0.59372911731135802</v>
      </c>
      <c r="J4301">
        <f t="shared" si="68"/>
        <v>0.59372911731135802</v>
      </c>
      <c r="K4301" t="str" cm="1">
        <f t="array" ref="K4301">INDEX($P$5:$P$12,MATCH(MIN(ABS(MOD(J4301 - $Q$5:$Q$12 + PI(), 2*PI()) - PI())),ABS(MOD(J4301 - $Q$5:$Q$12 + PI(), 2*PI()) - PI()),0))</f>
        <v>NE</v>
      </c>
      <c r="L4301">
        <v>0.94636041863016396</v>
      </c>
      <c r="M4301">
        <v>7.0168805652194504</v>
      </c>
      <c r="N4301">
        <v>1.66030343373616</v>
      </c>
    </row>
    <row r="4302" spans="1:14" x14ac:dyDescent="0.3">
      <c r="A4302">
        <v>1688011</v>
      </c>
      <c r="B4302">
        <v>2023</v>
      </c>
      <c r="C4302">
        <v>6</v>
      </c>
      <c r="D4302">
        <v>29</v>
      </c>
      <c r="E4302">
        <v>700</v>
      </c>
      <c r="F4302">
        <v>-3.1636181640625001</v>
      </c>
      <c r="G4302">
        <v>-5.1176879882812498</v>
      </c>
      <c r="H4302">
        <v>6.0165779504120396</v>
      </c>
      <c r="I4302">
        <v>0.55367517218744899</v>
      </c>
      <c r="J4302">
        <f t="shared" si="68"/>
        <v>0.55367517218744899</v>
      </c>
      <c r="K4302" t="str" cm="1">
        <f t="array" ref="K4302">INDEX($P$5:$P$12,MATCH(MIN(ABS(MOD(J4302 - $Q$5:$Q$12 + PI(), 2*PI()) - PI())),ABS(MOD(J4302 - $Q$5:$Q$12 + PI(), 2*PI()) - PI()),0))</f>
        <v>NE</v>
      </c>
      <c r="L4302">
        <v>0.94969499222173104</v>
      </c>
      <c r="M4302">
        <v>7.1139618555704702</v>
      </c>
      <c r="N4302">
        <v>1.6622067557440801</v>
      </c>
    </row>
    <row r="4303" spans="1:14" x14ac:dyDescent="0.3">
      <c r="A4303">
        <v>1688014</v>
      </c>
      <c r="B4303">
        <v>2023</v>
      </c>
      <c r="C4303">
        <v>6</v>
      </c>
      <c r="D4303">
        <v>29</v>
      </c>
      <c r="E4303">
        <v>800</v>
      </c>
      <c r="F4303">
        <v>-2.9363922119140602</v>
      </c>
      <c r="G4303">
        <v>-4.9937756347656199</v>
      </c>
      <c r="H4303">
        <v>5.7931161141969501</v>
      </c>
      <c r="I4303">
        <v>0.53155700038461395</v>
      </c>
      <c r="J4303">
        <f t="shared" si="68"/>
        <v>0.53155700038461395</v>
      </c>
      <c r="K4303" t="str" cm="1">
        <f t="array" ref="K4303">INDEX($P$5:$P$12,MATCH(MIN(ABS(MOD(J4303 - $Q$5:$Q$12 + PI(), 2*PI()) - PI())),ABS(MOD(J4303 - $Q$5:$Q$12 + PI(), 2*PI()) - PI()),0))</f>
        <v>NE</v>
      </c>
      <c r="L4303">
        <v>0.95107202404937496</v>
      </c>
      <c r="M4303">
        <v>7.2028129365708997</v>
      </c>
      <c r="N4303">
        <v>1.66459072960747</v>
      </c>
    </row>
    <row r="4304" spans="1:14" x14ac:dyDescent="0.3">
      <c r="A4304">
        <v>1688018</v>
      </c>
      <c r="B4304">
        <v>2023</v>
      </c>
      <c r="C4304">
        <v>6</v>
      </c>
      <c r="D4304">
        <v>29</v>
      </c>
      <c r="E4304">
        <v>900</v>
      </c>
      <c r="F4304">
        <v>-2.78329284667968</v>
      </c>
      <c r="G4304">
        <v>-4.7900079345703102</v>
      </c>
      <c r="H4304">
        <v>5.5399363790232101</v>
      </c>
      <c r="I4304">
        <v>0.52637829559360505</v>
      </c>
      <c r="J4304">
        <f t="shared" si="68"/>
        <v>0.52637829559360505</v>
      </c>
      <c r="K4304" t="str" cm="1">
        <f t="array" ref="K4304">INDEX($P$5:$P$12,MATCH(MIN(ABS(MOD(J4304 - $Q$5:$Q$12 + PI(), 2*PI()) - PI())),ABS(MOD(J4304 - $Q$5:$Q$12 + PI(), 2*PI()) - PI()),0))</f>
        <v>NE</v>
      </c>
      <c r="L4304">
        <v>0.95129356946138999</v>
      </c>
      <c r="M4304">
        <v>7.2832046084933797</v>
      </c>
      <c r="N4304">
        <v>1.66753090752495</v>
      </c>
    </row>
    <row r="4305" spans="1:14" x14ac:dyDescent="0.3">
      <c r="A4305">
        <v>1688022</v>
      </c>
      <c r="B4305">
        <v>2023</v>
      </c>
      <c r="C4305">
        <v>6</v>
      </c>
      <c r="D4305">
        <v>29</v>
      </c>
      <c r="E4305">
        <v>1000</v>
      </c>
      <c r="F4305">
        <v>-2.4642279052734302</v>
      </c>
      <c r="G4305">
        <v>-4.5353399658203104</v>
      </c>
      <c r="H4305">
        <v>5.1615625322856697</v>
      </c>
      <c r="I4305">
        <v>0.49771495978881097</v>
      </c>
      <c r="J4305">
        <f t="shared" si="68"/>
        <v>0.49771495978881097</v>
      </c>
      <c r="K4305" t="str" cm="1">
        <f t="array" ref="K4305">INDEX($P$5:$P$12,MATCH(MIN(ABS(MOD(J4305 - $Q$5:$Q$12 + PI(), 2*PI()) - PI())),ABS(MOD(J4305 - $Q$5:$Q$12 + PI(), 2*PI()) - PI()),0))</f>
        <v>NE</v>
      </c>
      <c r="L4305">
        <v>0.95062183146243595</v>
      </c>
      <c r="M4305">
        <v>7.3621380064222501</v>
      </c>
      <c r="N4305">
        <v>1.66934532589382</v>
      </c>
    </row>
    <row r="4306" spans="1:14" x14ac:dyDescent="0.3">
      <c r="A4306">
        <v>1688025</v>
      </c>
      <c r="B4306">
        <v>2023</v>
      </c>
      <c r="C4306">
        <v>6</v>
      </c>
      <c r="D4306">
        <v>29</v>
      </c>
      <c r="E4306">
        <v>1100</v>
      </c>
      <c r="F4306">
        <v>-2.2438842773437502</v>
      </c>
      <c r="G4306">
        <v>-4.1859869384765602</v>
      </c>
      <c r="H4306">
        <v>4.7494740023719304</v>
      </c>
      <c r="I4306">
        <v>0.49206738999208899</v>
      </c>
      <c r="J4306">
        <f t="shared" si="68"/>
        <v>0.49206738999208899</v>
      </c>
      <c r="K4306" t="str" cm="1">
        <f t="array" ref="K4306">INDEX($P$5:$P$12,MATCH(MIN(ABS(MOD(J4306 - $Q$5:$Q$12 + PI(), 2*PI()) - PI())),ABS(MOD(J4306 - $Q$5:$Q$12 + PI(), 2*PI()) - PI()),0))</f>
        <v>NE</v>
      </c>
      <c r="L4306">
        <v>0.95049772815563804</v>
      </c>
      <c r="M4306">
        <v>7.4416340721978003</v>
      </c>
      <c r="N4306">
        <v>1.67023626963297</v>
      </c>
    </row>
    <row r="4307" spans="1:14" x14ac:dyDescent="0.3">
      <c r="A4307">
        <v>1688029</v>
      </c>
      <c r="B4307">
        <v>2023</v>
      </c>
      <c r="C4307">
        <v>6</v>
      </c>
      <c r="D4307">
        <v>29</v>
      </c>
      <c r="E4307">
        <v>1200</v>
      </c>
      <c r="F4307">
        <v>-2.0468273925781202</v>
      </c>
      <c r="G4307">
        <v>-4.00045227050781</v>
      </c>
      <c r="H4307">
        <v>4.4936756384522498</v>
      </c>
      <c r="I4307">
        <v>0.47292331840853002</v>
      </c>
      <c r="J4307">
        <f t="shared" si="68"/>
        <v>0.47292331840853002</v>
      </c>
      <c r="K4307" t="str" cm="1">
        <f t="array" ref="K4307">INDEX($P$5:$P$12,MATCH(MIN(ABS(MOD(J4307 - $Q$5:$Q$12 + PI(), 2*PI()) - PI())),ABS(MOD(J4307 - $Q$5:$Q$12 + PI(), 2*PI()) - PI()),0))</f>
        <v>NE</v>
      </c>
      <c r="L4307">
        <v>0.94934928432155996</v>
      </c>
      <c r="M4307">
        <v>7.5147443347507004</v>
      </c>
      <c r="N4307">
        <v>1.6713089413113</v>
      </c>
    </row>
    <row r="4308" spans="1:14" x14ac:dyDescent="0.3">
      <c r="A4308">
        <v>1688032</v>
      </c>
      <c r="B4308">
        <v>2023</v>
      </c>
      <c r="C4308">
        <v>6</v>
      </c>
      <c r="D4308">
        <v>29</v>
      </c>
      <c r="E4308">
        <v>1300</v>
      </c>
      <c r="F4308">
        <v>-1.88624938964843</v>
      </c>
      <c r="G4308">
        <v>-3.9372216796875001</v>
      </c>
      <c r="H4308">
        <v>4.3657360564915404</v>
      </c>
      <c r="I4308">
        <v>0.44677306235104702</v>
      </c>
      <c r="J4308">
        <f t="shared" si="68"/>
        <v>0.44677306235104702</v>
      </c>
      <c r="K4308" t="str" cm="1">
        <f t="array" ref="K4308">INDEX($P$5:$P$12,MATCH(MIN(ABS(MOD(J4308 - $Q$5:$Q$12 + PI(), 2*PI()) - PI())),ABS(MOD(J4308 - $Q$5:$Q$12 + PI(), 2*PI()) - PI()),0))</f>
        <v>NE</v>
      </c>
      <c r="L4308">
        <v>0.94736407527297894</v>
      </c>
      <c r="M4308">
        <v>7.5810803307427301</v>
      </c>
      <c r="N4308">
        <v>1.6726016998291</v>
      </c>
    </row>
    <row r="4309" spans="1:14" x14ac:dyDescent="0.3">
      <c r="A4309">
        <v>1688036</v>
      </c>
      <c r="B4309">
        <v>2023</v>
      </c>
      <c r="C4309">
        <v>6</v>
      </c>
      <c r="D4309">
        <v>29</v>
      </c>
      <c r="E4309">
        <v>1400</v>
      </c>
      <c r="F4309">
        <v>-1.97983276367187</v>
      </c>
      <c r="G4309">
        <v>-3.8057104492187501</v>
      </c>
      <c r="H4309">
        <v>4.2898915831756597</v>
      </c>
      <c r="I4309">
        <v>0.47969784218192901</v>
      </c>
      <c r="J4309">
        <f t="shared" si="68"/>
        <v>0.47969784218192901</v>
      </c>
      <c r="K4309" t="str" cm="1">
        <f t="array" ref="K4309">INDEX($P$5:$P$12,MATCH(MIN(ABS(MOD(J4309 - $Q$5:$Q$12 + PI(), 2*PI()) - PI())),ABS(MOD(J4309 - $Q$5:$Q$12 + PI(), 2*PI()) - PI()),0))</f>
        <v>NE</v>
      </c>
      <c r="L4309">
        <v>0.94399952632380901</v>
      </c>
      <c r="M4309">
        <v>7.6383353339301197</v>
      </c>
      <c r="N4309">
        <v>1.6744333902994699</v>
      </c>
    </row>
    <row r="4310" spans="1:14" x14ac:dyDescent="0.3">
      <c r="A4310">
        <v>1688040</v>
      </c>
      <c r="B4310">
        <v>2023</v>
      </c>
      <c r="C4310">
        <v>6</v>
      </c>
      <c r="D4310">
        <v>29</v>
      </c>
      <c r="E4310">
        <v>1500</v>
      </c>
      <c r="F4310">
        <v>-1.9984051513671801</v>
      </c>
      <c r="G4310">
        <v>-3.6234759521484299</v>
      </c>
      <c r="H4310">
        <v>4.1380189855544298</v>
      </c>
      <c r="I4310">
        <v>0.50400642115543903</v>
      </c>
      <c r="J4310">
        <f t="shared" si="68"/>
        <v>0.50400642115543903</v>
      </c>
      <c r="K4310" t="str" cm="1">
        <f t="array" ref="K4310">INDEX($P$5:$P$12,MATCH(MIN(ABS(MOD(J4310 - $Q$5:$Q$12 + PI(), 2*PI()) - PI())),ABS(MOD(J4310 - $Q$5:$Q$12 + PI(), 2*PI()) - PI()),0))</f>
        <v>NE</v>
      </c>
      <c r="L4310">
        <v>0.93996288428753905</v>
      </c>
      <c r="M4310">
        <v>7.6908783382839596</v>
      </c>
      <c r="N4310">
        <v>1.6761401494343999</v>
      </c>
    </row>
    <row r="4311" spans="1:14" x14ac:dyDescent="0.3">
      <c r="A4311">
        <v>1688043</v>
      </c>
      <c r="B4311">
        <v>2023</v>
      </c>
      <c r="C4311">
        <v>6</v>
      </c>
      <c r="D4311">
        <v>29</v>
      </c>
      <c r="E4311">
        <v>1600</v>
      </c>
      <c r="F4311">
        <v>-2.04195434570312</v>
      </c>
      <c r="G4311">
        <v>-3.3334368896484299</v>
      </c>
      <c r="H4311">
        <v>3.9091404486414798</v>
      </c>
      <c r="I4311">
        <v>0.54960893242728404</v>
      </c>
      <c r="J4311">
        <f t="shared" si="68"/>
        <v>0.54960893242728404</v>
      </c>
      <c r="K4311" t="str" cm="1">
        <f t="array" ref="K4311">INDEX($P$5:$P$12,MATCH(MIN(ABS(MOD(J4311 - $Q$5:$Q$12 + PI(), 2*PI()) - PI())),ABS(MOD(J4311 - $Q$5:$Q$12 + PI(), 2*PI()) - PI()),0))</f>
        <v>NE</v>
      </c>
      <c r="L4311">
        <v>0.93523518153907303</v>
      </c>
      <c r="M4311">
        <v>7.7408481174045098</v>
      </c>
      <c r="N4311">
        <v>1.6775351630316799</v>
      </c>
    </row>
    <row r="4312" spans="1:14" x14ac:dyDescent="0.3">
      <c r="A4312">
        <v>1688047</v>
      </c>
      <c r="B4312">
        <v>2023</v>
      </c>
      <c r="C4312">
        <v>6</v>
      </c>
      <c r="D4312">
        <v>29</v>
      </c>
      <c r="E4312">
        <v>1700</v>
      </c>
      <c r="F4312">
        <v>-1.9195709228515601</v>
      </c>
      <c r="G4312">
        <v>-2.8475494384765598</v>
      </c>
      <c r="H4312">
        <v>3.43413603871852</v>
      </c>
      <c r="I4312">
        <v>0.59314025578254603</v>
      </c>
      <c r="J4312">
        <f t="shared" si="68"/>
        <v>0.59314025578254603</v>
      </c>
      <c r="K4312" t="str" cm="1">
        <f t="array" ref="K4312">INDEX($P$5:$P$12,MATCH(MIN(ABS(MOD(J4312 - $Q$5:$Q$12 + PI(), 2*PI()) - PI())),ABS(MOD(J4312 - $Q$5:$Q$12 + PI(), 2*PI()) - PI()),0))</f>
        <v>NE</v>
      </c>
      <c r="L4312">
        <v>0.92995869006197796</v>
      </c>
      <c r="M4312">
        <v>7.7892838584052102</v>
      </c>
      <c r="N4312">
        <v>1.67829990386962</v>
      </c>
    </row>
    <row r="4313" spans="1:14" x14ac:dyDescent="0.3">
      <c r="A4313">
        <v>1688050</v>
      </c>
      <c r="B4313">
        <v>2023</v>
      </c>
      <c r="C4313">
        <v>6</v>
      </c>
      <c r="D4313">
        <v>29</v>
      </c>
      <c r="E4313">
        <v>1800</v>
      </c>
      <c r="F4313">
        <v>-1.75206604003906</v>
      </c>
      <c r="G4313">
        <v>-2.475361328125</v>
      </c>
      <c r="H4313">
        <v>3.0326801864744799</v>
      </c>
      <c r="I4313">
        <v>0.61594312785104699</v>
      </c>
      <c r="J4313">
        <f t="shared" si="68"/>
        <v>0.61594312785104699</v>
      </c>
      <c r="K4313" t="str" cm="1">
        <f t="array" ref="K4313">INDEX($P$5:$P$12,MATCH(MIN(ABS(MOD(J4313 - $Q$5:$Q$12 + PI(), 2*PI()) - PI())),ABS(MOD(J4313 - $Q$5:$Q$12 + PI(), 2*PI()) - PI()),0))</f>
        <v>NE</v>
      </c>
      <c r="L4313">
        <v>0.92430411848212801</v>
      </c>
      <c r="M4313">
        <v>7.8377704620361301</v>
      </c>
      <c r="N4313">
        <v>1.6782223383585599</v>
      </c>
    </row>
    <row r="4314" spans="1:14" x14ac:dyDescent="0.3">
      <c r="A4314">
        <v>1688054</v>
      </c>
      <c r="B4314">
        <v>2023</v>
      </c>
      <c r="C4314">
        <v>6</v>
      </c>
      <c r="D4314">
        <v>29</v>
      </c>
      <c r="E4314">
        <v>1900</v>
      </c>
      <c r="F4314">
        <v>-1.6550445556640601</v>
      </c>
      <c r="G4314">
        <v>-1.9816754150390601</v>
      </c>
      <c r="H4314">
        <v>2.58190044963075</v>
      </c>
      <c r="I4314">
        <v>0.69582381804520399</v>
      </c>
      <c r="J4314">
        <f t="shared" si="68"/>
        <v>0.69582381804520399</v>
      </c>
      <c r="K4314" t="str" cm="1">
        <f t="array" ref="K4314">INDEX($P$5:$P$12,MATCH(MIN(ABS(MOD(J4314 - $Q$5:$Q$12 + PI(), 2*PI()) - PI())),ABS(MOD(J4314 - $Q$5:$Q$12 + PI(), 2*PI()) - PI()),0))</f>
        <v>NE</v>
      </c>
      <c r="L4314">
        <v>0.918105936542435</v>
      </c>
      <c r="M4314">
        <v>7.8818908267551002</v>
      </c>
      <c r="N4314">
        <v>1.6779408984713999</v>
      </c>
    </row>
    <row r="4315" spans="1:14" x14ac:dyDescent="0.3">
      <c r="A4315">
        <v>1688058</v>
      </c>
      <c r="B4315">
        <v>2023</v>
      </c>
      <c r="C4315">
        <v>6</v>
      </c>
      <c r="D4315">
        <v>29</v>
      </c>
      <c r="E4315">
        <v>2000</v>
      </c>
      <c r="F4315">
        <v>-1.50966613769531</v>
      </c>
      <c r="G4315">
        <v>-1.84035522460937</v>
      </c>
      <c r="H4315">
        <v>2.3803359426876902</v>
      </c>
      <c r="I4315">
        <v>0.687004394706069</v>
      </c>
      <c r="J4315">
        <f t="shared" si="68"/>
        <v>0.687004394706069</v>
      </c>
      <c r="K4315" t="str" cm="1">
        <f t="array" ref="K4315">INDEX($P$5:$P$12,MATCH(MIN(ABS(MOD(J4315 - $Q$5:$Q$12 + PI(), 2*PI()) - PI())),ABS(MOD(J4315 - $Q$5:$Q$12 + PI(), 2*PI()) - PI()),0))</f>
        <v>NE</v>
      </c>
      <c r="L4315">
        <v>0.91158095514631099</v>
      </c>
      <c r="M4315">
        <v>7.9230309592352901</v>
      </c>
      <c r="N4315">
        <v>1.67731634775797</v>
      </c>
    </row>
    <row r="4316" spans="1:14" x14ac:dyDescent="0.3">
      <c r="A4316">
        <v>1688061</v>
      </c>
      <c r="B4316">
        <v>2023</v>
      </c>
      <c r="C4316">
        <v>6</v>
      </c>
      <c r="D4316">
        <v>29</v>
      </c>
      <c r="E4316">
        <v>2100</v>
      </c>
      <c r="F4316">
        <v>-1.4692822265625001</v>
      </c>
      <c r="G4316">
        <v>-1.60686584472656</v>
      </c>
      <c r="H4316">
        <v>2.1773396850839002</v>
      </c>
      <c r="I4316">
        <v>0.74070200972560996</v>
      </c>
      <c r="J4316">
        <f t="shared" si="68"/>
        <v>0.74070200972560996</v>
      </c>
      <c r="K4316" t="str" cm="1">
        <f t="array" ref="K4316">INDEX($P$5:$P$12,MATCH(MIN(ABS(MOD(J4316 - $Q$5:$Q$12 + PI(), 2*PI()) - PI())),ABS(MOD(J4316 - $Q$5:$Q$12 + PI(), 2*PI()) - PI()),0))</f>
        <v>NE</v>
      </c>
      <c r="L4316">
        <v>0.90493050927216501</v>
      </c>
      <c r="M4316">
        <v>7.9593639373779297</v>
      </c>
      <c r="N4316">
        <v>1.6762478086683399</v>
      </c>
    </row>
    <row r="4317" spans="1:14" x14ac:dyDescent="0.3">
      <c r="A4317">
        <v>1688065</v>
      </c>
      <c r="B4317">
        <v>2023</v>
      </c>
      <c r="C4317">
        <v>6</v>
      </c>
      <c r="D4317">
        <v>29</v>
      </c>
      <c r="E4317">
        <v>2200</v>
      </c>
      <c r="F4317">
        <v>-1.4463830566406199</v>
      </c>
      <c r="G4317">
        <v>-1.59220764160156</v>
      </c>
      <c r="H4317">
        <v>2.15108091909892</v>
      </c>
      <c r="I4317">
        <v>0.73744409414689005</v>
      </c>
      <c r="J4317">
        <f t="shared" si="68"/>
        <v>0.73744409414689005</v>
      </c>
      <c r="K4317" t="str" cm="1">
        <f t="array" ref="K4317">INDEX($P$5:$P$12,MATCH(MIN(ABS(MOD(J4317 - $Q$5:$Q$12 + PI(), 2*PI()) - PI())),ABS(MOD(J4317 - $Q$5:$Q$12 + PI(), 2*PI()) - PI()),0))</f>
        <v>NE</v>
      </c>
      <c r="L4317">
        <v>0.89838661943230103</v>
      </c>
      <c r="M4317">
        <v>7.9962822596232099</v>
      </c>
      <c r="N4317">
        <v>1.6736899481879299</v>
      </c>
    </row>
    <row r="4318" spans="1:14" x14ac:dyDescent="0.3">
      <c r="A4318">
        <v>1688068</v>
      </c>
      <c r="B4318">
        <v>2023</v>
      </c>
      <c r="C4318">
        <v>6</v>
      </c>
      <c r="D4318">
        <v>29</v>
      </c>
      <c r="E4318">
        <v>2300</v>
      </c>
      <c r="F4318">
        <v>-1.5029089355468701</v>
      </c>
      <c r="G4318">
        <v>-1.4400531005859301</v>
      </c>
      <c r="H4318">
        <v>2.0814629953601802</v>
      </c>
      <c r="I4318">
        <v>0.80675293429226302</v>
      </c>
      <c r="J4318">
        <f t="shared" si="68"/>
        <v>0.80675293429226302</v>
      </c>
      <c r="K4318" t="str" cm="1">
        <f t="array" ref="K4318">INDEX($P$5:$P$12,MATCH(MIN(ABS(MOD(J4318 - $Q$5:$Q$12 + PI(), 2*PI()) - PI())),ABS(MOD(J4318 - $Q$5:$Q$12 + PI(), 2*PI()) - PI()),0))</f>
        <v>NE</v>
      </c>
      <c r="L4318">
        <v>0.891981036425048</v>
      </c>
      <c r="M4318">
        <v>8.0252081553141199</v>
      </c>
      <c r="N4318">
        <v>1.6715244717068101</v>
      </c>
    </row>
    <row r="4319" spans="1:14" x14ac:dyDescent="0.3">
      <c r="A4319">
        <v>1688072</v>
      </c>
      <c r="B4319">
        <v>2023</v>
      </c>
      <c r="C4319">
        <v>6</v>
      </c>
      <c r="D4319">
        <v>29</v>
      </c>
      <c r="E4319">
        <v>0</v>
      </c>
      <c r="F4319">
        <v>-3.3003637695312502</v>
      </c>
      <c r="G4319">
        <v>-6.6771655273437496</v>
      </c>
      <c r="H4319">
        <v>7.4482843991607997</v>
      </c>
      <c r="I4319">
        <v>0.45905806518791198</v>
      </c>
      <c r="J4319">
        <f t="shared" si="68"/>
        <v>0.45905806518791198</v>
      </c>
      <c r="K4319" t="str" cm="1">
        <f t="array" ref="K4319">INDEX($P$5:$P$12,MATCH(MIN(ABS(MOD(J4319 - $Q$5:$Q$12 + PI(), 2*PI()) - PI())),ABS(MOD(J4319 - $Q$5:$Q$12 + PI(), 2*PI()) - PI()),0))</f>
        <v>NE</v>
      </c>
      <c r="L4319">
        <v>0.95735930352287002</v>
      </c>
      <c r="M4319">
        <v>6.7889547348022399</v>
      </c>
      <c r="N4319">
        <v>1.5509729385375901</v>
      </c>
    </row>
    <row r="4320" spans="1:14" x14ac:dyDescent="0.3">
      <c r="A4320">
        <v>1688076</v>
      </c>
      <c r="B4320">
        <v>2023</v>
      </c>
      <c r="C4320">
        <v>6</v>
      </c>
      <c r="D4320">
        <v>29</v>
      </c>
      <c r="E4320">
        <v>100</v>
      </c>
      <c r="F4320">
        <v>-3.6529046630859301</v>
      </c>
      <c r="G4320">
        <v>-6.6847192382812501</v>
      </c>
      <c r="H4320">
        <v>7.6176888734210202</v>
      </c>
      <c r="I4320">
        <v>0.50011818694074195</v>
      </c>
      <c r="J4320">
        <f t="shared" si="68"/>
        <v>0.50011818694074195</v>
      </c>
      <c r="K4320" t="str" cm="1">
        <f t="array" ref="K4320">INDEX($P$5:$P$12,MATCH(MIN(ABS(MOD(J4320 - $Q$5:$Q$12 + PI(), 2*PI()) - PI())),ABS(MOD(J4320 - $Q$5:$Q$12 + PI(), 2*PI()) - PI()),0))</f>
        <v>NE</v>
      </c>
      <c r="L4320">
        <v>0.94719135448094705</v>
      </c>
      <c r="M4320">
        <v>6.7765889697604704</v>
      </c>
      <c r="N4320">
        <v>1.5796097649468299</v>
      </c>
    </row>
    <row r="4321" spans="1:14" x14ac:dyDescent="0.3">
      <c r="A4321">
        <v>1688079</v>
      </c>
      <c r="B4321">
        <v>2023</v>
      </c>
      <c r="C4321">
        <v>6</v>
      </c>
      <c r="D4321">
        <v>29</v>
      </c>
      <c r="E4321">
        <v>200</v>
      </c>
      <c r="F4321">
        <v>-3.9327886962890601</v>
      </c>
      <c r="G4321">
        <v>-6.4614343261718696</v>
      </c>
      <c r="H4321">
        <v>7.5641893472526904</v>
      </c>
      <c r="I4321">
        <v>0.54675967364561695</v>
      </c>
      <c r="J4321">
        <f t="shared" si="68"/>
        <v>0.54675967364561695</v>
      </c>
      <c r="K4321" t="str" cm="1">
        <f t="array" ref="K4321">INDEX($P$5:$P$12,MATCH(MIN(ABS(MOD(J4321 - $Q$5:$Q$12 + PI(), 2*PI()) - PI())),ABS(MOD(J4321 - $Q$5:$Q$12 + PI(), 2*PI()) - PI()),0))</f>
        <v>NE</v>
      </c>
      <c r="L4321">
        <v>0.93971467767394401</v>
      </c>
      <c r="M4321">
        <v>6.7756419711642799</v>
      </c>
      <c r="N4321">
        <v>1.6078102323743999</v>
      </c>
    </row>
    <row r="4322" spans="1:14" x14ac:dyDescent="0.3">
      <c r="A4322">
        <v>1688083</v>
      </c>
      <c r="B4322">
        <v>2023</v>
      </c>
      <c r="C4322">
        <v>6</v>
      </c>
      <c r="D4322">
        <v>30</v>
      </c>
      <c r="E4322">
        <v>300</v>
      </c>
      <c r="F4322">
        <v>-1.58488342285156</v>
      </c>
      <c r="G4322">
        <v>1.37060546875E-2</v>
      </c>
      <c r="H4322">
        <v>1.58494268664983</v>
      </c>
      <c r="I4322">
        <v>1.5794441003937001</v>
      </c>
      <c r="J4322">
        <f t="shared" si="68"/>
        <v>1.5794441003937001</v>
      </c>
      <c r="K4322" t="str" cm="1">
        <f t="array" ref="K4322">INDEX($P$5:$P$12,MATCH(MIN(ABS(MOD(J4322 - $Q$5:$Q$12 + PI(), 2*PI()) - PI())),ABS(MOD(J4322 - $Q$5:$Q$12 + PI(), 2*PI()) - PI()),0))</f>
        <v>E</v>
      </c>
      <c r="L4322">
        <v>0.87301311542114102</v>
      </c>
      <c r="M4322">
        <v>8.1195644802517304</v>
      </c>
      <c r="N4322">
        <v>1.65228144327799</v>
      </c>
    </row>
    <row r="4323" spans="1:14" x14ac:dyDescent="0.3">
      <c r="A4323">
        <v>1688086</v>
      </c>
      <c r="B4323">
        <v>2023</v>
      </c>
      <c r="C4323">
        <v>6</v>
      </c>
      <c r="D4323">
        <v>30</v>
      </c>
      <c r="E4323">
        <v>400</v>
      </c>
      <c r="F4323">
        <v>-1.482421875</v>
      </c>
      <c r="G4323">
        <v>0.32548583984375001</v>
      </c>
      <c r="H4323">
        <v>1.5177337208539901</v>
      </c>
      <c r="I4323">
        <v>1.7869303121792099</v>
      </c>
      <c r="J4323">
        <f t="shared" si="68"/>
        <v>1.7869303121792099</v>
      </c>
      <c r="K4323" t="str" cm="1">
        <f t="array" ref="K4323">INDEX($P$5:$P$12,MATCH(MIN(ABS(MOD(J4323 - $Q$5:$Q$12 + PI(), 2*PI()) - PI())),ABS(MOD(J4323 - $Q$5:$Q$12 + PI(), 2*PI()) - PI()),0))</f>
        <v>E</v>
      </c>
      <c r="L4323">
        <v>0.87036048861270698</v>
      </c>
      <c r="M4323">
        <v>8.1378296746147996</v>
      </c>
      <c r="N4323">
        <v>1.64512274000379</v>
      </c>
    </row>
    <row r="4324" spans="1:14" x14ac:dyDescent="0.3">
      <c r="A4324">
        <v>1688090</v>
      </c>
      <c r="B4324">
        <v>2023</v>
      </c>
      <c r="C4324">
        <v>6</v>
      </c>
      <c r="D4324">
        <v>30</v>
      </c>
      <c r="E4324">
        <v>500</v>
      </c>
      <c r="F4324">
        <v>-1.26238647460937</v>
      </c>
      <c r="G4324">
        <v>0.71193115234375004</v>
      </c>
      <c r="H4324">
        <v>1.4492983050270101</v>
      </c>
      <c r="I4324">
        <v>2.0842915766338299</v>
      </c>
      <c r="J4324">
        <f t="shared" si="68"/>
        <v>2.0842915766338299</v>
      </c>
      <c r="K4324" t="str" cm="1">
        <f t="array" ref="K4324">INDEX($P$5:$P$12,MATCH(MIN(ABS(MOD(J4324 - $Q$5:$Q$12 + PI(), 2*PI()) - PI())),ABS(MOD(J4324 - $Q$5:$Q$12 + PI(), 2*PI()) - PI()),0))</f>
        <v>SE</v>
      </c>
      <c r="L4324">
        <v>0.86853453659731195</v>
      </c>
      <c r="M4324">
        <v>8.1541560490926095</v>
      </c>
      <c r="N4324">
        <v>1.6369494332207499</v>
      </c>
    </row>
    <row r="4325" spans="1:14" x14ac:dyDescent="0.3">
      <c r="A4325">
        <v>1688094</v>
      </c>
      <c r="B4325">
        <v>2023</v>
      </c>
      <c r="C4325">
        <v>6</v>
      </c>
      <c r="D4325">
        <v>30</v>
      </c>
      <c r="E4325">
        <v>600</v>
      </c>
      <c r="F4325">
        <v>-1.1840380859374999</v>
      </c>
      <c r="G4325">
        <v>1.00844482421875</v>
      </c>
      <c r="H4325">
        <v>1.55528362443771</v>
      </c>
      <c r="I4325">
        <v>2.2762762986215801</v>
      </c>
      <c r="J4325">
        <f t="shared" si="68"/>
        <v>2.2762762986215801</v>
      </c>
      <c r="K4325" t="str" cm="1">
        <f t="array" ref="K4325">INDEX($P$5:$P$12,MATCH(MIN(ABS(MOD(J4325 - $Q$5:$Q$12 + PI(), 2*PI()) - PI())),ABS(MOD(J4325 - $Q$5:$Q$12 + PI(), 2*PI()) - PI()),0))</f>
        <v>SE</v>
      </c>
      <c r="L4325">
        <v>0.86769096552669001</v>
      </c>
      <c r="M4325">
        <v>8.1687763002183704</v>
      </c>
      <c r="N4325">
        <v>1.62806850009494</v>
      </c>
    </row>
    <row r="4326" spans="1:14" x14ac:dyDescent="0.3">
      <c r="A4326">
        <v>1688097</v>
      </c>
      <c r="B4326">
        <v>2023</v>
      </c>
      <c r="C4326">
        <v>6</v>
      </c>
      <c r="D4326">
        <v>30</v>
      </c>
      <c r="E4326">
        <v>700</v>
      </c>
      <c r="F4326">
        <v>-0.977325439453125</v>
      </c>
      <c r="G4326">
        <v>1.31013549804687</v>
      </c>
      <c r="H4326">
        <v>1.63450911219386</v>
      </c>
      <c r="I4326">
        <v>2.5006739421202999</v>
      </c>
      <c r="J4326">
        <f t="shared" si="68"/>
        <v>2.5006739421202999</v>
      </c>
      <c r="K4326" t="str" cm="1">
        <f t="array" ref="K4326">INDEX($P$5:$P$12,MATCH(MIN(ABS(MOD(J4326 - $Q$5:$Q$12 + PI(), 2*PI()) - PI())),ABS(MOD(J4326 - $Q$5:$Q$12 + PI(), 2*PI()) - PI()),0))</f>
        <v>SE</v>
      </c>
      <c r="L4326">
        <v>0.86779257991761605</v>
      </c>
      <c r="M4326">
        <v>8.1812814076741507</v>
      </c>
      <c r="N4326">
        <v>1.6184979544745499</v>
      </c>
    </row>
    <row r="4327" spans="1:14" x14ac:dyDescent="0.3">
      <c r="A4327">
        <v>1688101</v>
      </c>
      <c r="B4327">
        <v>2023</v>
      </c>
      <c r="C4327">
        <v>6</v>
      </c>
      <c r="D4327">
        <v>30</v>
      </c>
      <c r="E4327">
        <v>800</v>
      </c>
      <c r="F4327">
        <v>-0.64164367675781198</v>
      </c>
      <c r="G4327">
        <v>1.57541381835937</v>
      </c>
      <c r="H4327">
        <v>1.70106887191581</v>
      </c>
      <c r="I4327">
        <v>2.75482123684333</v>
      </c>
      <c r="J4327">
        <f t="shared" si="68"/>
        <v>2.75482123684333</v>
      </c>
      <c r="K4327" t="str" cm="1">
        <f t="array" ref="K4327">INDEX($P$5:$P$12,MATCH(MIN(ABS(MOD(J4327 - $Q$5:$Q$12 + PI(), 2*PI()) - PI())),ABS(MOD(J4327 - $Q$5:$Q$12 + PI(), 2*PI()) - PI()),0))</f>
        <v>S</v>
      </c>
      <c r="L4327">
        <v>0.86888033326951897</v>
      </c>
      <c r="M4327">
        <v>8.1921390957302496</v>
      </c>
      <c r="N4327">
        <v>1.6083411110771999</v>
      </c>
    </row>
    <row r="4328" spans="1:14" x14ac:dyDescent="0.3">
      <c r="A4328">
        <v>1688104</v>
      </c>
      <c r="B4328">
        <v>2023</v>
      </c>
      <c r="C4328">
        <v>6</v>
      </c>
      <c r="D4328">
        <v>30</v>
      </c>
      <c r="E4328">
        <v>900</v>
      </c>
      <c r="F4328">
        <v>-0.23540405273437501</v>
      </c>
      <c r="G4328">
        <v>1.7511297607421801</v>
      </c>
      <c r="H4328">
        <v>1.7668815769600199</v>
      </c>
      <c r="I4328">
        <v>3.0079639456322398</v>
      </c>
      <c r="J4328">
        <f t="shared" si="68"/>
        <v>3.0079639456322398</v>
      </c>
      <c r="K4328" t="str" cm="1">
        <f t="array" ref="K4328">INDEX($P$5:$P$12,MATCH(MIN(ABS(MOD(J4328 - $Q$5:$Q$12 + PI(), 2*PI()) - PI())),ABS(MOD(J4328 - $Q$5:$Q$12 + PI(), 2*PI()) - PI()),0))</f>
        <v>S</v>
      </c>
      <c r="L4328">
        <v>0.87075721084309199</v>
      </c>
      <c r="M4328">
        <v>8.2016082339816592</v>
      </c>
      <c r="N4328">
        <v>1.5976113213433101</v>
      </c>
    </row>
    <row r="4329" spans="1:14" x14ac:dyDescent="0.3">
      <c r="A4329">
        <v>1688108</v>
      </c>
      <c r="B4329">
        <v>2023</v>
      </c>
      <c r="C4329">
        <v>6</v>
      </c>
      <c r="D4329">
        <v>30</v>
      </c>
      <c r="E4329">
        <v>1000</v>
      </c>
      <c r="F4329">
        <v>0.27621154785156199</v>
      </c>
      <c r="G4329">
        <v>1.2266564941406199</v>
      </c>
      <c r="H4329">
        <v>1.2573698635580199</v>
      </c>
      <c r="I4329">
        <v>-2.9201122925665199</v>
      </c>
      <c r="J4329">
        <f t="shared" si="68"/>
        <v>3.3630730146130663</v>
      </c>
      <c r="K4329" t="str" cm="1">
        <f t="array" ref="K4329">INDEX($P$5:$P$12,MATCH(MIN(ABS(MOD(J4329 - $Q$5:$Q$12 + PI(), 2*PI()) - PI())),ABS(MOD(J4329 - $Q$5:$Q$12 + PI(), 2*PI()) - PI()),0))</f>
        <v>S</v>
      </c>
      <c r="L4329">
        <v>0.87370180887903504</v>
      </c>
      <c r="M4329">
        <v>8.2168352339002801</v>
      </c>
      <c r="N4329">
        <v>1.5851008097330701</v>
      </c>
    </row>
    <row r="4330" spans="1:14" x14ac:dyDescent="0.3">
      <c r="A4330">
        <v>1688112</v>
      </c>
      <c r="B4330">
        <v>2023</v>
      </c>
      <c r="C4330">
        <v>6</v>
      </c>
      <c r="D4330">
        <v>30</v>
      </c>
      <c r="E4330">
        <v>1100</v>
      </c>
      <c r="F4330">
        <v>0.39844543457031201</v>
      </c>
      <c r="G4330">
        <v>1.2063745117187501</v>
      </c>
      <c r="H4330">
        <v>1.2704716552739601</v>
      </c>
      <c r="I4330">
        <v>-2.8225895766643498</v>
      </c>
      <c r="J4330">
        <f t="shared" si="68"/>
        <v>3.4605957305152364</v>
      </c>
      <c r="K4330" t="str" cm="1">
        <f t="array" ref="K4330">INDEX($P$5:$P$12,MATCH(MIN(ABS(MOD(J4330 - $Q$5:$Q$12 + PI(), 2*PI()) - PI())),ABS(MOD(J4330 - $Q$5:$Q$12 + PI(), 2*PI()) - PI()),0))</f>
        <v>S</v>
      </c>
      <c r="L4330">
        <v>0.87727728018653905</v>
      </c>
      <c r="M4330">
        <v>8.2209345499674402</v>
      </c>
      <c r="N4330">
        <v>1.5741469065348299</v>
      </c>
    </row>
    <row r="4331" spans="1:14" x14ac:dyDescent="0.3">
      <c r="A4331">
        <v>1688115</v>
      </c>
      <c r="B4331">
        <v>2023</v>
      </c>
      <c r="C4331">
        <v>6</v>
      </c>
      <c r="D4331">
        <v>30</v>
      </c>
      <c r="E4331">
        <v>1200</v>
      </c>
      <c r="F4331">
        <v>0.33819763183593698</v>
      </c>
      <c r="G4331">
        <v>1.30368469238281</v>
      </c>
      <c r="H4331">
        <v>1.3468375608560601</v>
      </c>
      <c r="I4331">
        <v>-2.88777100156392</v>
      </c>
      <c r="J4331">
        <f t="shared" si="68"/>
        <v>3.3954143056156663</v>
      </c>
      <c r="K4331" t="str" cm="1">
        <f t="array" ref="K4331">INDEX($P$5:$P$12,MATCH(MIN(ABS(MOD(J4331 - $Q$5:$Q$12 + PI(), 2*PI()) - PI())),ABS(MOD(J4331 - $Q$5:$Q$12 + PI(), 2*PI()) - PI()),0))</f>
        <v>S</v>
      </c>
      <c r="L4331">
        <v>0.88171656258895004</v>
      </c>
      <c r="M4331">
        <v>8.2237441804673903</v>
      </c>
      <c r="N4331">
        <v>1.56283728281656</v>
      </c>
    </row>
    <row r="4332" spans="1:14" x14ac:dyDescent="0.3">
      <c r="A4332">
        <v>1688119</v>
      </c>
      <c r="B4332">
        <v>2023</v>
      </c>
      <c r="C4332">
        <v>6</v>
      </c>
      <c r="D4332">
        <v>30</v>
      </c>
      <c r="E4332">
        <v>1300</v>
      </c>
      <c r="F4332">
        <v>0.49443908691406202</v>
      </c>
      <c r="G4332">
        <v>1.63367919921875</v>
      </c>
      <c r="H4332">
        <v>1.7068619559379801</v>
      </c>
      <c r="I4332">
        <v>-2.8477030353094199</v>
      </c>
      <c r="J4332">
        <f t="shared" si="68"/>
        <v>3.4354822718701663</v>
      </c>
      <c r="K4332" t="str" cm="1">
        <f t="array" ref="K4332">INDEX($P$5:$P$12,MATCH(MIN(ABS(MOD(J4332 - $Q$5:$Q$12 + PI(), 2*PI()) - PI())),ABS(MOD(J4332 - $Q$5:$Q$12 + PI(), 2*PI()) - PI()),0))</f>
        <v>S</v>
      </c>
      <c r="L4332">
        <v>0.88729783805746498</v>
      </c>
      <c r="M4332">
        <v>8.2192049026489205</v>
      </c>
      <c r="N4332">
        <v>1.55212288432651</v>
      </c>
    </row>
    <row r="4333" spans="1:14" x14ac:dyDescent="0.3">
      <c r="A4333">
        <v>1688122</v>
      </c>
      <c r="B4333">
        <v>2023</v>
      </c>
      <c r="C4333">
        <v>6</v>
      </c>
      <c r="D4333">
        <v>30</v>
      </c>
      <c r="E4333">
        <v>1400</v>
      </c>
      <c r="F4333">
        <v>0.69794250488281195</v>
      </c>
      <c r="G4333">
        <v>1.88216369628906</v>
      </c>
      <c r="H4333">
        <v>2.00740228149481</v>
      </c>
      <c r="I4333">
        <v>-2.7864923386321498</v>
      </c>
      <c r="J4333">
        <f t="shared" si="68"/>
        <v>3.4966929685474364</v>
      </c>
      <c r="K4333" t="str" cm="1">
        <f t="array" ref="K4333">INDEX($P$5:$P$12,MATCH(MIN(ABS(MOD(J4333 - $Q$5:$Q$12 + PI(), 2*PI()) - PI())),ABS(MOD(J4333 - $Q$5:$Q$12 + PI(), 2*PI()) - PI()),0))</f>
        <v>S</v>
      </c>
      <c r="L4333">
        <v>0.89369803556117999</v>
      </c>
      <c r="M4333">
        <v>8.2129809061686192</v>
      </c>
      <c r="N4333">
        <v>1.54138822025722</v>
      </c>
    </row>
    <row r="4334" spans="1:14" x14ac:dyDescent="0.3">
      <c r="A4334">
        <v>1688126</v>
      </c>
      <c r="B4334">
        <v>2023</v>
      </c>
      <c r="C4334">
        <v>6</v>
      </c>
      <c r="D4334">
        <v>30</v>
      </c>
      <c r="E4334">
        <v>1500</v>
      </c>
      <c r="F4334">
        <v>0.93903503417968703</v>
      </c>
      <c r="G4334">
        <v>1.8775524902343701</v>
      </c>
      <c r="H4334">
        <v>2.0992832464920301</v>
      </c>
      <c r="I4334">
        <v>-2.6778347841107499</v>
      </c>
      <c r="J4334">
        <f t="shared" si="68"/>
        <v>3.6053505230688363</v>
      </c>
      <c r="K4334" t="str" cm="1">
        <f t="array" ref="K4334">INDEX($P$5:$P$12,MATCH(MIN(ABS(MOD(J4334 - $Q$5:$Q$12 + PI(), 2*PI()) - PI())),ABS(MOD(J4334 - $Q$5:$Q$12 + PI(), 2*PI()) - PI()),0))</f>
        <v>SW</v>
      </c>
      <c r="L4334">
        <v>0.90057186146942603</v>
      </c>
      <c r="M4334">
        <v>8.2098609076605893</v>
      </c>
      <c r="N4334">
        <v>1.53012919425964</v>
      </c>
    </row>
    <row r="4335" spans="1:14" x14ac:dyDescent="0.3">
      <c r="A4335">
        <v>1688130</v>
      </c>
      <c r="B4335">
        <v>2023</v>
      </c>
      <c r="C4335">
        <v>6</v>
      </c>
      <c r="D4335">
        <v>30</v>
      </c>
      <c r="E4335">
        <v>1600</v>
      </c>
      <c r="F4335">
        <v>1.05268310546875</v>
      </c>
      <c r="G4335">
        <v>1.7059020996093699</v>
      </c>
      <c r="H4335">
        <v>2.00455573481781</v>
      </c>
      <c r="I4335">
        <v>-2.5887067632015102</v>
      </c>
      <c r="J4335">
        <f t="shared" si="68"/>
        <v>3.6944785439780761</v>
      </c>
      <c r="K4335" t="str" cm="1">
        <f t="array" ref="K4335">INDEX($P$5:$P$12,MATCH(MIN(ABS(MOD(J4335 - $Q$5:$Q$12 + PI(), 2*PI()) - PI())),ABS(MOD(J4335 - $Q$5:$Q$12 + PI(), 2*PI()) - PI()),0))</f>
        <v>SW</v>
      </c>
      <c r="L4335">
        <v>0.90779752054834995</v>
      </c>
      <c r="M4335">
        <v>8.2092485427856392</v>
      </c>
      <c r="N4335">
        <v>1.51843696170383</v>
      </c>
    </row>
    <row r="4336" spans="1:14" x14ac:dyDescent="0.3">
      <c r="A4336">
        <v>1688133</v>
      </c>
      <c r="B4336">
        <v>2023</v>
      </c>
      <c r="C4336">
        <v>6</v>
      </c>
      <c r="D4336">
        <v>30</v>
      </c>
      <c r="E4336">
        <v>1700</v>
      </c>
      <c r="F4336">
        <v>1.19683532714843</v>
      </c>
      <c r="G4336">
        <v>1.4504901123046801</v>
      </c>
      <c r="H4336">
        <v>1.8805149204949601</v>
      </c>
      <c r="I4336">
        <v>-2.4517183703572099</v>
      </c>
      <c r="J4336">
        <f t="shared" si="68"/>
        <v>3.8314669368223764</v>
      </c>
      <c r="K4336" t="str" cm="1">
        <f t="array" ref="K4336">INDEX($P$5:$P$12,MATCH(MIN(ABS(MOD(J4336 - $Q$5:$Q$12 + PI(), 2*PI()) - PI())),ABS(MOD(J4336 - $Q$5:$Q$12 + PI(), 2*PI()) - PI()),0))</f>
        <v>SW</v>
      </c>
      <c r="L4336">
        <v>0.91557267853219404</v>
      </c>
      <c r="M4336">
        <v>8.2086272769504092</v>
      </c>
      <c r="N4336">
        <v>1.5068847603268001</v>
      </c>
    </row>
    <row r="4337" spans="1:14" x14ac:dyDescent="0.3">
      <c r="A4337">
        <v>1688137</v>
      </c>
      <c r="B4337">
        <v>2023</v>
      </c>
      <c r="C4337">
        <v>6</v>
      </c>
      <c r="D4337">
        <v>30</v>
      </c>
      <c r="E4337">
        <v>1800</v>
      </c>
      <c r="F4337">
        <v>1.3796075439453099</v>
      </c>
      <c r="G4337">
        <v>1.3091027832031199</v>
      </c>
      <c r="H4337">
        <v>1.9018588465764099</v>
      </c>
      <c r="I4337">
        <v>-2.3299779779411001</v>
      </c>
      <c r="J4337">
        <f t="shared" si="68"/>
        <v>3.9532073292384862</v>
      </c>
      <c r="K4337" t="str" cm="1">
        <f t="array" ref="K4337">INDEX($P$5:$P$12,MATCH(MIN(ABS(MOD(J4337 - $Q$5:$Q$12 + PI(), 2*PI()) - PI())),ABS(MOD(J4337 - $Q$5:$Q$12 + PI(), 2*PI()) - PI()),0))</f>
        <v>SW</v>
      </c>
      <c r="L4337">
        <v>0.92389999858204797</v>
      </c>
      <c r="M4337">
        <v>8.2074870003594196</v>
      </c>
      <c r="N4337">
        <v>1.4953782293531599</v>
      </c>
    </row>
    <row r="4338" spans="1:14" x14ac:dyDescent="0.3">
      <c r="A4338">
        <v>1688140</v>
      </c>
      <c r="B4338">
        <v>2023</v>
      </c>
      <c r="C4338">
        <v>6</v>
      </c>
      <c r="D4338">
        <v>30</v>
      </c>
      <c r="E4338">
        <v>1900</v>
      </c>
      <c r="F4338">
        <v>1.5391223144531201</v>
      </c>
      <c r="G4338">
        <v>1.18614196777343</v>
      </c>
      <c r="H4338">
        <v>1.9431495739033999</v>
      </c>
      <c r="I4338">
        <v>-2.2273900521910401</v>
      </c>
      <c r="J4338">
        <f t="shared" si="68"/>
        <v>4.0557952549885457</v>
      </c>
      <c r="K4338" t="str" cm="1">
        <f t="array" ref="K4338">INDEX($P$5:$P$12,MATCH(MIN(ABS(MOD(J4338 - $Q$5:$Q$12 + PI(), 2*PI()) - PI())),ABS(MOD(J4338 - $Q$5:$Q$12 + PI(), 2*PI()) - PI()),0))</f>
        <v>SW</v>
      </c>
      <c r="L4338">
        <v>0.93275432862094898</v>
      </c>
      <c r="M4338">
        <v>8.2058007982042103</v>
      </c>
      <c r="N4338">
        <v>1.4840473333994499</v>
      </c>
    </row>
    <row r="4339" spans="1:14" x14ac:dyDescent="0.3">
      <c r="A4339">
        <v>1688144</v>
      </c>
      <c r="B4339">
        <v>2023</v>
      </c>
      <c r="C4339">
        <v>6</v>
      </c>
      <c r="D4339">
        <v>30</v>
      </c>
      <c r="E4339">
        <v>2000</v>
      </c>
      <c r="F4339">
        <v>1.46672668457031</v>
      </c>
      <c r="G4339">
        <v>0.95949645996093702</v>
      </c>
      <c r="H4339">
        <v>1.7526895400806699</v>
      </c>
      <c r="I4339">
        <v>-2.1501011777322598</v>
      </c>
      <c r="J4339">
        <f t="shared" si="68"/>
        <v>4.1330841294473259</v>
      </c>
      <c r="K4339" t="str" cm="1">
        <f t="array" ref="K4339">INDEX($P$5:$P$12,MATCH(MIN(ABS(MOD(J4339 - $Q$5:$Q$12 + PI(), 2*PI()) - PI())),ABS(MOD(J4339 - $Q$5:$Q$12 + PI(), 2*PI()) - PI()),0))</f>
        <v>SW</v>
      </c>
      <c r="L4339">
        <v>0.94222325705808296</v>
      </c>
      <c r="M4339">
        <v>8.2037977642483106</v>
      </c>
      <c r="N4339">
        <v>1.4727031654781699</v>
      </c>
    </row>
    <row r="4340" spans="1:14" x14ac:dyDescent="0.3">
      <c r="A4340">
        <v>1688148</v>
      </c>
      <c r="B4340">
        <v>2023</v>
      </c>
      <c r="C4340">
        <v>6</v>
      </c>
      <c r="D4340">
        <v>30</v>
      </c>
      <c r="E4340">
        <v>2100</v>
      </c>
      <c r="F4340">
        <v>1.13860412597656</v>
      </c>
      <c r="G4340">
        <v>0.87310729980468704</v>
      </c>
      <c r="H4340">
        <v>1.4348295064790999</v>
      </c>
      <c r="I4340">
        <v>-2.22497721007251</v>
      </c>
      <c r="J4340">
        <f t="shared" si="68"/>
        <v>4.0582080971070766</v>
      </c>
      <c r="K4340" t="str" cm="1">
        <f t="array" ref="K4340">INDEX($P$5:$P$12,MATCH(MIN(ABS(MOD(J4340 - $Q$5:$Q$12 + PI(), 2*PI()) - PI())),ABS(MOD(J4340 - $Q$5:$Q$12 + PI(), 2*PI()) - PI()),0))</f>
        <v>SW</v>
      </c>
      <c r="L4340">
        <v>0.95222333817929505</v>
      </c>
      <c r="M4340">
        <v>8.2027654647827095</v>
      </c>
      <c r="N4340">
        <v>1.46138389905293</v>
      </c>
    </row>
    <row r="4341" spans="1:14" x14ac:dyDescent="0.3">
      <c r="A4341">
        <v>1688151</v>
      </c>
      <c r="B4341">
        <v>2023</v>
      </c>
      <c r="C4341">
        <v>6</v>
      </c>
      <c r="D4341">
        <v>30</v>
      </c>
      <c r="E4341">
        <v>2200</v>
      </c>
      <c r="F4341">
        <v>1.40440673828125</v>
      </c>
      <c r="G4341">
        <v>1.239501953125</v>
      </c>
      <c r="H4341">
        <v>1.87315866341601</v>
      </c>
      <c r="I4341">
        <v>-2.2939035929781402</v>
      </c>
      <c r="J4341">
        <f t="shared" si="68"/>
        <v>3.9892817142014461</v>
      </c>
      <c r="K4341" t="str" cm="1">
        <f t="array" ref="K4341">INDEX($P$5:$P$12,MATCH(MIN(ABS(MOD(J4341 - $Q$5:$Q$12 + PI(), 2*PI()) - PI())),ABS(MOD(J4341 - $Q$5:$Q$12 + PI(), 2*PI()) - PI()),0))</f>
        <v>SW</v>
      </c>
      <c r="L4341">
        <v>0.96266393573548403</v>
      </c>
      <c r="M4341">
        <v>8.4810375637478295</v>
      </c>
      <c r="N4341">
        <v>1.5566798316107799</v>
      </c>
    </row>
    <row r="4342" spans="1:14" x14ac:dyDescent="0.3">
      <c r="A4342">
        <v>1688155</v>
      </c>
      <c r="B4342">
        <v>2023</v>
      </c>
      <c r="C4342">
        <v>6</v>
      </c>
      <c r="D4342">
        <v>30</v>
      </c>
      <c r="E4342">
        <v>2300</v>
      </c>
      <c r="F4342">
        <v>1.04584350585937</v>
      </c>
      <c r="G4342">
        <v>1.5018682861328101</v>
      </c>
      <c r="H4342">
        <v>1.83013578393509</v>
      </c>
      <c r="I4342">
        <v>-2.5333126983580598</v>
      </c>
      <c r="J4342">
        <f t="shared" si="68"/>
        <v>3.7498726088215264</v>
      </c>
      <c r="K4342" t="str" cm="1">
        <f t="array" ref="K4342">INDEX($P$5:$P$12,MATCH(MIN(ABS(MOD(J4342 - $Q$5:$Q$12 + PI(), 2*PI()) - PI())),ABS(MOD(J4342 - $Q$5:$Q$12 + PI(), 2*PI()) - PI()),0))</f>
        <v>SW</v>
      </c>
      <c r="L4342">
        <v>0.96876837440480601</v>
      </c>
      <c r="M4342">
        <v>8.4628825717502103</v>
      </c>
      <c r="N4342">
        <v>1.5416054725646899</v>
      </c>
    </row>
    <row r="4343" spans="1:14" x14ac:dyDescent="0.3">
      <c r="A4343">
        <v>1688158</v>
      </c>
      <c r="B4343">
        <v>2023</v>
      </c>
      <c r="C4343">
        <v>6</v>
      </c>
      <c r="D4343">
        <v>30</v>
      </c>
      <c r="E4343">
        <v>0</v>
      </c>
      <c r="F4343">
        <v>-1.5083795166015601</v>
      </c>
      <c r="G4343">
        <v>-1.1433770751953101</v>
      </c>
      <c r="H4343">
        <v>1.89275458054797</v>
      </c>
      <c r="I4343">
        <v>0.92218415267195397</v>
      </c>
      <c r="J4343">
        <f t="shared" si="68"/>
        <v>0.92218415267195397</v>
      </c>
      <c r="K4343" t="str" cm="1">
        <f t="array" ref="K4343">INDEX($P$5:$P$12,MATCH(MIN(ABS(MOD(J4343 - $Q$5:$Q$12 + PI(), 2*PI()) - PI())),ABS(MOD(J4343 - $Q$5:$Q$12 + PI(), 2*PI()) - PI()),0))</f>
        <v>NE</v>
      </c>
      <c r="L4343">
        <v>0.88612199325483798</v>
      </c>
      <c r="M4343">
        <v>8.0523773829142193</v>
      </c>
      <c r="N4343">
        <v>1.66816764407687</v>
      </c>
    </row>
    <row r="4344" spans="1:14" x14ac:dyDescent="0.3">
      <c r="A4344">
        <v>1688162</v>
      </c>
      <c r="B4344">
        <v>2023</v>
      </c>
      <c r="C4344">
        <v>6</v>
      </c>
      <c r="D4344">
        <v>30</v>
      </c>
      <c r="E4344">
        <v>100</v>
      </c>
      <c r="F4344">
        <v>-1.6432452392578101</v>
      </c>
      <c r="G4344">
        <v>-0.83221008300781196</v>
      </c>
      <c r="H4344">
        <v>1.84196322943845</v>
      </c>
      <c r="I4344">
        <v>1.10200759624808</v>
      </c>
      <c r="J4344">
        <f t="shared" si="68"/>
        <v>1.10200759624808</v>
      </c>
      <c r="K4344" t="str" cm="1">
        <f t="array" ref="K4344">INDEX($P$5:$P$12,MATCH(MIN(ABS(MOD(J4344 - $Q$5:$Q$12 + PI(), 2*PI()) - PI())),ABS(MOD(J4344 - $Q$5:$Q$12 + PI(), 2*PI()) - PI()),0))</f>
        <v>NE</v>
      </c>
      <c r="L4344">
        <v>0.88098250662048805</v>
      </c>
      <c r="M4344">
        <v>8.0763025283813406</v>
      </c>
      <c r="N4344">
        <v>1.6639991336398601</v>
      </c>
    </row>
    <row r="4345" spans="1:14" x14ac:dyDescent="0.3">
      <c r="A4345">
        <v>1688166</v>
      </c>
      <c r="B4345">
        <v>2023</v>
      </c>
      <c r="C4345">
        <v>6</v>
      </c>
      <c r="D4345">
        <v>30</v>
      </c>
      <c r="E4345">
        <v>200</v>
      </c>
      <c r="F4345">
        <v>-1.59132141113281</v>
      </c>
      <c r="G4345">
        <v>-0.38455261230468701</v>
      </c>
      <c r="H4345">
        <v>1.6371269178533701</v>
      </c>
      <c r="I4345">
        <v>1.33368598048514</v>
      </c>
      <c r="J4345">
        <f t="shared" si="68"/>
        <v>1.33368598048514</v>
      </c>
      <c r="K4345" t="str" cm="1">
        <f t="array" ref="K4345">INDEX($P$5:$P$12,MATCH(MIN(ABS(MOD(J4345 - $Q$5:$Q$12 + PI(), 2*PI()) - PI())),ABS(MOD(J4345 - $Q$5:$Q$12 + PI(), 2*PI()) - PI()),0))</f>
        <v>E</v>
      </c>
      <c r="L4345">
        <v>0.87660273107310105</v>
      </c>
      <c r="M4345">
        <v>8.0990733040703606</v>
      </c>
      <c r="N4345">
        <v>1.65864446428087</v>
      </c>
    </row>
    <row r="4346" spans="1:14" x14ac:dyDescent="0.3">
      <c r="A4346">
        <v>1688169</v>
      </c>
      <c r="B4346">
        <v>2023</v>
      </c>
      <c r="C4346">
        <v>7</v>
      </c>
      <c r="D4346">
        <v>1</v>
      </c>
      <c r="E4346">
        <v>300</v>
      </c>
      <c r="F4346">
        <v>1.71397644042968</v>
      </c>
      <c r="G4346">
        <v>2.5286535644531201</v>
      </c>
      <c r="H4346">
        <v>3.0548001714301201</v>
      </c>
      <c r="I4346">
        <v>-2.5459069929035198</v>
      </c>
      <c r="J4346">
        <f t="shared" si="68"/>
        <v>3.7372783142760664</v>
      </c>
      <c r="K4346" t="str" cm="1">
        <f t="array" ref="K4346">INDEX($P$5:$P$12,MATCH(MIN(ABS(MOD(J4346 - $Q$5:$Q$12 + PI(), 2*PI()) - PI())),ABS(MOD(J4346 - $Q$5:$Q$12 + PI(), 2*PI()) - PI()),0))</f>
        <v>SW</v>
      </c>
      <c r="L4346">
        <v>1.0031412323715601</v>
      </c>
      <c r="M4346">
        <v>8.3571752972073003</v>
      </c>
      <c r="N4346">
        <v>1.48658691512213</v>
      </c>
    </row>
    <row r="4347" spans="1:14" x14ac:dyDescent="0.3">
      <c r="A4347">
        <v>1688173</v>
      </c>
      <c r="B4347">
        <v>2023</v>
      </c>
      <c r="C4347">
        <v>7</v>
      </c>
      <c r="D4347">
        <v>1</v>
      </c>
      <c r="E4347">
        <v>400</v>
      </c>
      <c r="F4347">
        <v>2.2044348144531201</v>
      </c>
      <c r="G4347">
        <v>2.5310180664062498</v>
      </c>
      <c r="H4347">
        <v>3.3564244820415299</v>
      </c>
      <c r="I4347">
        <v>-2.4250510414214999</v>
      </c>
      <c r="J4347">
        <f t="shared" si="68"/>
        <v>3.8581342657580864</v>
      </c>
      <c r="K4347" t="str" cm="1">
        <f t="array" ref="K4347">INDEX($P$5:$P$12,MATCH(MIN(ABS(MOD(J4347 - $Q$5:$Q$12 + PI(), 2*PI()) - PI())),ABS(MOD(J4347 - $Q$5:$Q$12 + PI(), 2*PI()) - PI()),0))</f>
        <v>SW</v>
      </c>
      <c r="L4347">
        <v>1.0124672674208699</v>
      </c>
      <c r="M4347">
        <v>8.3262926737467406</v>
      </c>
      <c r="N4347">
        <v>1.4738472302754699</v>
      </c>
    </row>
    <row r="4348" spans="1:14" x14ac:dyDescent="0.3">
      <c r="A4348">
        <v>1688176</v>
      </c>
      <c r="B4348">
        <v>2023</v>
      </c>
      <c r="C4348">
        <v>7</v>
      </c>
      <c r="D4348">
        <v>1</v>
      </c>
      <c r="E4348">
        <v>500</v>
      </c>
      <c r="F4348">
        <v>2.5134051513671798</v>
      </c>
      <c r="G4348">
        <v>2.4577075195312501</v>
      </c>
      <c r="H4348">
        <v>3.5153281079409302</v>
      </c>
      <c r="I4348">
        <v>-2.3449907004125401</v>
      </c>
      <c r="J4348">
        <f t="shared" si="68"/>
        <v>3.9381946067670461</v>
      </c>
      <c r="K4348" t="str" cm="1">
        <f t="array" ref="K4348">INDEX($P$5:$P$12,MATCH(MIN(ABS(MOD(J4348 - $Q$5:$Q$12 + PI(), 2*PI()) - PI())),ABS(MOD(J4348 - $Q$5:$Q$12 + PI(), 2*PI()) - PI()),0))</f>
        <v>SW</v>
      </c>
      <c r="L4348">
        <v>1.0220831727594999</v>
      </c>
      <c r="M4348">
        <v>8.29952494303385</v>
      </c>
      <c r="N4348">
        <v>1.46074679162767</v>
      </c>
    </row>
    <row r="4349" spans="1:14" x14ac:dyDescent="0.3">
      <c r="A4349">
        <v>1688180</v>
      </c>
      <c r="B4349">
        <v>2023</v>
      </c>
      <c r="C4349">
        <v>7</v>
      </c>
      <c r="D4349">
        <v>1</v>
      </c>
      <c r="E4349">
        <v>600</v>
      </c>
      <c r="F4349">
        <v>2.8235430908203099</v>
      </c>
      <c r="G4349">
        <v>2.3904595947265599</v>
      </c>
      <c r="H4349">
        <v>3.6995530351299699</v>
      </c>
      <c r="I4349">
        <v>-2.2733231064139598</v>
      </c>
      <c r="J4349">
        <f t="shared" si="68"/>
        <v>4.0098622007656264</v>
      </c>
      <c r="K4349" t="str" cm="1">
        <f t="array" ref="K4349">INDEX($P$5:$P$12,MATCH(MIN(ABS(MOD(J4349 - $Q$5:$Q$12 + PI(), 2*PI()) - PI())),ABS(MOD(J4349 - $Q$5:$Q$12 + PI(), 2*PI()) - PI()),0))</f>
        <v>SW</v>
      </c>
      <c r="L4349">
        <v>1.03174074177385</v>
      </c>
      <c r="M4349">
        <v>8.2763275570339605</v>
      </c>
      <c r="N4349">
        <v>1.44735407829284</v>
      </c>
    </row>
    <row r="4350" spans="1:14" x14ac:dyDescent="0.3">
      <c r="A4350">
        <v>1688184</v>
      </c>
      <c r="B4350">
        <v>2023</v>
      </c>
      <c r="C4350">
        <v>7</v>
      </c>
      <c r="D4350">
        <v>1</v>
      </c>
      <c r="E4350">
        <v>700</v>
      </c>
      <c r="F4350">
        <v>3.00572082519531</v>
      </c>
      <c r="G4350">
        <v>2.3798211669921798</v>
      </c>
      <c r="H4350">
        <v>3.8337848747519501</v>
      </c>
      <c r="I4350">
        <v>-2.24049502616506</v>
      </c>
      <c r="J4350">
        <f t="shared" si="68"/>
        <v>4.0426902810145258</v>
      </c>
      <c r="K4350" t="str" cm="1">
        <f t="array" ref="K4350">INDEX($P$5:$P$12,MATCH(MIN(ABS(MOD(J4350 - $Q$5:$Q$12 + PI(), 2*PI()) - PI())),ABS(MOD(J4350 - $Q$5:$Q$12 + PI(), 2*PI()) - PI()),0))</f>
        <v>SW</v>
      </c>
      <c r="L4350">
        <v>1.0419776666880001</v>
      </c>
      <c r="M4350">
        <v>8.2549781799316406</v>
      </c>
      <c r="N4350">
        <v>1.43389765421549</v>
      </c>
    </row>
    <row r="4351" spans="1:14" x14ac:dyDescent="0.3">
      <c r="A4351">
        <v>1688187</v>
      </c>
      <c r="B4351">
        <v>2023</v>
      </c>
      <c r="C4351">
        <v>7</v>
      </c>
      <c r="D4351">
        <v>1</v>
      </c>
      <c r="E4351">
        <v>800</v>
      </c>
      <c r="F4351">
        <v>3.1417065429687501</v>
      </c>
      <c r="G4351">
        <v>2.29599853515625</v>
      </c>
      <c r="H4351">
        <v>3.8912631979310102</v>
      </c>
      <c r="I4351">
        <v>-2.20190394540862</v>
      </c>
      <c r="J4351">
        <f t="shared" si="68"/>
        <v>4.0812813617709658</v>
      </c>
      <c r="K4351" t="str" cm="1">
        <f t="array" ref="K4351">INDEX($P$5:$P$12,MATCH(MIN(ABS(MOD(J4351 - $Q$5:$Q$12 + PI(), 2*PI()) - PI())),ABS(MOD(J4351 - $Q$5:$Q$12 + PI(), 2*PI()) - PI()),0))</f>
        <v>SW</v>
      </c>
      <c r="L4351">
        <v>1.05317474994717</v>
      </c>
      <c r="M4351">
        <v>8.2323866950140996</v>
      </c>
      <c r="N4351">
        <v>1.4206825097401901</v>
      </c>
    </row>
    <row r="4352" spans="1:14" x14ac:dyDescent="0.3">
      <c r="A4352">
        <v>1688191</v>
      </c>
      <c r="B4352">
        <v>2023</v>
      </c>
      <c r="C4352">
        <v>7</v>
      </c>
      <c r="D4352">
        <v>1</v>
      </c>
      <c r="E4352">
        <v>900</v>
      </c>
      <c r="F4352">
        <v>3.1367486572265602</v>
      </c>
      <c r="G4352">
        <v>2.1300982666015602</v>
      </c>
      <c r="H4352">
        <v>3.7916369504465499</v>
      </c>
      <c r="I4352">
        <v>-2.1673425194398699</v>
      </c>
      <c r="J4352">
        <f t="shared" si="68"/>
        <v>4.1158427877397159</v>
      </c>
      <c r="K4352" t="str" cm="1">
        <f t="array" ref="K4352">INDEX($P$5:$P$12,MATCH(MIN(ABS(MOD(J4352 - $Q$5:$Q$12 + PI(), 2*PI()) - PI())),ABS(MOD(J4352 - $Q$5:$Q$12 + PI(), 2*PI()) - PI()),0))</f>
        <v>SW</v>
      </c>
      <c r="L4352">
        <v>1.0645591126123199</v>
      </c>
      <c r="M4352">
        <v>8.2367994520399304</v>
      </c>
      <c r="N4352">
        <v>1.4169125027126701</v>
      </c>
    </row>
    <row r="4353" spans="1:14" x14ac:dyDescent="0.3">
      <c r="A4353">
        <v>1688194</v>
      </c>
      <c r="B4353">
        <v>2023</v>
      </c>
      <c r="C4353">
        <v>7</v>
      </c>
      <c r="D4353">
        <v>1</v>
      </c>
      <c r="E4353">
        <v>1000</v>
      </c>
      <c r="F4353">
        <v>3.0333843994140599</v>
      </c>
      <c r="G4353">
        <v>1.54222106933593</v>
      </c>
      <c r="H4353">
        <v>3.4029203254428801</v>
      </c>
      <c r="I4353">
        <v>-2.0411540213450698</v>
      </c>
      <c r="J4353">
        <f t="shared" si="68"/>
        <v>4.2420312858345159</v>
      </c>
      <c r="K4353" t="str" cm="1">
        <f t="array" ref="K4353">INDEX($P$5:$P$12,MATCH(MIN(ABS(MOD(J4353 - $Q$5:$Q$12 + PI(), 2*PI()) - PI())),ABS(MOD(J4353 - $Q$5:$Q$12 + PI(), 2*PI()) - PI()),0))</f>
        <v>SW</v>
      </c>
      <c r="L4353">
        <v>1.07369268988686</v>
      </c>
      <c r="M4353">
        <v>8.2370212343003999</v>
      </c>
      <c r="N4353">
        <v>1.4006605943043999</v>
      </c>
    </row>
    <row r="4354" spans="1:14" x14ac:dyDescent="0.3">
      <c r="A4354">
        <v>1688198</v>
      </c>
      <c r="B4354">
        <v>2023</v>
      </c>
      <c r="C4354">
        <v>7</v>
      </c>
      <c r="D4354">
        <v>1</v>
      </c>
      <c r="E4354">
        <v>1100</v>
      </c>
      <c r="F4354">
        <v>3.1713055419921798</v>
      </c>
      <c r="G4354">
        <v>1.32348266601562</v>
      </c>
      <c r="H4354">
        <v>3.43639130599444</v>
      </c>
      <c r="I4354">
        <v>-1.9661529834942699</v>
      </c>
      <c r="J4354">
        <f t="shared" si="68"/>
        <v>4.3170323236853161</v>
      </c>
      <c r="K4354" t="str" cm="1">
        <f t="array" ref="K4354">INDEX($P$5:$P$12,MATCH(MIN(ABS(MOD(J4354 - $Q$5:$Q$12 + PI(), 2*PI()) - PI())),ABS(MOD(J4354 - $Q$5:$Q$12 + PI(), 2*PI()) - PI()),0))</f>
        <v>SW</v>
      </c>
      <c r="L4354">
        <v>1.08439365582562</v>
      </c>
      <c r="M4354">
        <v>8.2248453564114001</v>
      </c>
      <c r="N4354">
        <v>1.3865706655714201</v>
      </c>
    </row>
    <row r="4355" spans="1:14" x14ac:dyDescent="0.3">
      <c r="A4355">
        <v>1688202</v>
      </c>
      <c r="B4355">
        <v>2023</v>
      </c>
      <c r="C4355">
        <v>7</v>
      </c>
      <c r="D4355">
        <v>1</v>
      </c>
      <c r="E4355">
        <v>1200</v>
      </c>
      <c r="F4355">
        <v>3.1933978271484298</v>
      </c>
      <c r="G4355">
        <v>1.0432299804687499</v>
      </c>
      <c r="H4355">
        <v>3.3594818759125902</v>
      </c>
      <c r="I4355">
        <v>-1.88655002695</v>
      </c>
      <c r="J4355">
        <f t="shared" ref="J4355:J4418" si="69">IF(I4355&lt;0,I4355+2*PI(),I4355)</f>
        <v>4.3966352802295861</v>
      </c>
      <c r="K4355" t="str" cm="1">
        <f t="array" ref="K4355">INDEX($P$5:$P$12,MATCH(MIN(ABS(MOD(J4355 - $Q$5:$Q$12 + PI(), 2*PI()) - PI())),ABS(MOD(J4355 - $Q$5:$Q$12 + PI(), 2*PI()) - PI()),0))</f>
        <v>W</v>
      </c>
      <c r="L4355">
        <v>1.0954442356341501</v>
      </c>
      <c r="M4355">
        <v>8.2125591701931402</v>
      </c>
      <c r="N4355">
        <v>1.37273073196411</v>
      </c>
    </row>
    <row r="4356" spans="1:14" x14ac:dyDescent="0.3">
      <c r="A4356">
        <v>1688205</v>
      </c>
      <c r="B4356">
        <v>2023</v>
      </c>
      <c r="C4356">
        <v>7</v>
      </c>
      <c r="D4356">
        <v>1</v>
      </c>
      <c r="E4356">
        <v>1300</v>
      </c>
      <c r="F4356">
        <v>3.1019976806640601</v>
      </c>
      <c r="G4356">
        <v>0.58511230468749997</v>
      </c>
      <c r="H4356">
        <v>3.1566985950422799</v>
      </c>
      <c r="I4356">
        <v>-1.7572302223702101</v>
      </c>
      <c r="J4356">
        <f t="shared" si="69"/>
        <v>4.5259550848093761</v>
      </c>
      <c r="K4356" t="str" cm="1">
        <f t="array" ref="K4356">INDEX($P$5:$P$12,MATCH(MIN(ABS(MOD(J4356 - $Q$5:$Q$12 + PI(), 2*PI()) - PI())),ABS(MOD(J4356 - $Q$5:$Q$12 + PI(), 2*PI()) - PI()),0))</f>
        <v>W</v>
      </c>
      <c r="L4356">
        <v>1.10697193554731</v>
      </c>
      <c r="M4356">
        <v>8.2004533343844894</v>
      </c>
      <c r="N4356">
        <v>1.35906849967108</v>
      </c>
    </row>
    <row r="4357" spans="1:14" x14ac:dyDescent="0.3">
      <c r="A4357">
        <v>1688209</v>
      </c>
      <c r="B4357">
        <v>2023</v>
      </c>
      <c r="C4357">
        <v>7</v>
      </c>
      <c r="D4357">
        <v>1</v>
      </c>
      <c r="E4357">
        <v>1400</v>
      </c>
      <c r="F4357">
        <v>2.7355914306640599</v>
      </c>
      <c r="G4357">
        <v>0.343297119140625</v>
      </c>
      <c r="H4357">
        <v>2.7570479479930801</v>
      </c>
      <c r="I4357">
        <v>-1.6956365430329601</v>
      </c>
      <c r="J4357">
        <f t="shared" si="69"/>
        <v>4.5875487641466259</v>
      </c>
      <c r="K4357" t="str" cm="1">
        <f t="array" ref="K4357">INDEX($P$5:$P$12,MATCH(MIN(ABS(MOD(J4357 - $Q$5:$Q$12 + PI(), 2*PI()) - PI())),ABS(MOD(J4357 - $Q$5:$Q$12 + PI(), 2*PI()) - PI()),0))</f>
        <v>W</v>
      </c>
      <c r="L4357">
        <v>1.1192689635180399</v>
      </c>
      <c r="M4357">
        <v>8.18968243069118</v>
      </c>
      <c r="N4357">
        <v>1.3455004162258499</v>
      </c>
    </row>
    <row r="4358" spans="1:14" x14ac:dyDescent="0.3">
      <c r="A4358">
        <v>1688212</v>
      </c>
      <c r="B4358">
        <v>2023</v>
      </c>
      <c r="C4358">
        <v>7</v>
      </c>
      <c r="D4358">
        <v>1</v>
      </c>
      <c r="E4358">
        <v>1500</v>
      </c>
      <c r="F4358">
        <v>2.41768981933593</v>
      </c>
      <c r="G4358">
        <v>0.39469177246093701</v>
      </c>
      <c r="H4358">
        <v>2.4496950132147002</v>
      </c>
      <c r="I4358">
        <v>-1.73262042431932</v>
      </c>
      <c r="J4358">
        <f t="shared" si="69"/>
        <v>4.5505648828602663</v>
      </c>
      <c r="K4358" t="str" cm="1">
        <f t="array" ref="K4358">INDEX($P$5:$P$12,MATCH(MIN(ABS(MOD(J4358 - $Q$5:$Q$12 + PI(), 2*PI()) - PI())),ABS(MOD(J4358 - $Q$5:$Q$12 + PI(), 2*PI()) - PI()),0))</f>
        <v>W</v>
      </c>
      <c r="L4358">
        <v>1.13212075753451</v>
      </c>
      <c r="M4358">
        <v>8.1793063481648698</v>
      </c>
      <c r="N4358">
        <v>1.33225870132446</v>
      </c>
    </row>
    <row r="4359" spans="1:14" x14ac:dyDescent="0.3">
      <c r="A4359">
        <v>1688216</v>
      </c>
      <c r="B4359">
        <v>2023</v>
      </c>
      <c r="C4359">
        <v>7</v>
      </c>
      <c r="D4359">
        <v>1</v>
      </c>
      <c r="E4359">
        <v>1600</v>
      </c>
      <c r="F4359">
        <v>2.23536071777343</v>
      </c>
      <c r="G4359">
        <v>0.65851806640624999</v>
      </c>
      <c r="H4359">
        <v>2.33033979976054</v>
      </c>
      <c r="I4359">
        <v>-1.8572837558195601</v>
      </c>
      <c r="J4359">
        <f t="shared" si="69"/>
        <v>4.4259015513600257</v>
      </c>
      <c r="K4359" t="str" cm="1">
        <f t="array" ref="K4359">INDEX($P$5:$P$12,MATCH(MIN(ABS(MOD(J4359 - $Q$5:$Q$12 + PI(), 2*PI()) - PI())),ABS(MOD(J4359 - $Q$5:$Q$12 + PI(), 2*PI()) - PI()),0))</f>
        <v>W</v>
      </c>
      <c r="L4359">
        <v>1.1455646610333401</v>
      </c>
      <c r="M4359">
        <v>8.1673508750067807</v>
      </c>
      <c r="N4359">
        <v>1.3193502426147401</v>
      </c>
    </row>
    <row r="4360" spans="1:14" x14ac:dyDescent="0.3">
      <c r="A4360">
        <v>1688220</v>
      </c>
      <c r="B4360">
        <v>2023</v>
      </c>
      <c r="C4360">
        <v>7</v>
      </c>
      <c r="D4360">
        <v>1</v>
      </c>
      <c r="E4360">
        <v>1700</v>
      </c>
      <c r="F4360">
        <v>2.1967657470703101</v>
      </c>
      <c r="G4360">
        <v>0.93154602050781199</v>
      </c>
      <c r="H4360">
        <v>2.3861177120639501</v>
      </c>
      <c r="I4360">
        <v>-1.9718649364515799</v>
      </c>
      <c r="J4360">
        <f t="shared" si="69"/>
        <v>4.3113203707280068</v>
      </c>
      <c r="K4360" t="str" cm="1">
        <f t="array" ref="K4360">INDEX($P$5:$P$12,MATCH(MIN(ABS(MOD(J4360 - $Q$5:$Q$12 + PI(), 2*PI()) - PI())),ABS(MOD(J4360 - $Q$5:$Q$12 + PI(), 2*PI()) - PI()),0))</f>
        <v>SW</v>
      </c>
      <c r="L4360">
        <v>1.1590877195978999</v>
      </c>
      <c r="M4360">
        <v>8.1559229956732793</v>
      </c>
      <c r="N4360">
        <v>1.3066496319240899</v>
      </c>
    </row>
    <row r="4361" spans="1:14" x14ac:dyDescent="0.3">
      <c r="A4361">
        <v>1688223</v>
      </c>
      <c r="B4361">
        <v>2023</v>
      </c>
      <c r="C4361">
        <v>7</v>
      </c>
      <c r="D4361">
        <v>1</v>
      </c>
      <c r="E4361">
        <v>1800</v>
      </c>
      <c r="F4361">
        <v>2.30172241210937</v>
      </c>
      <c r="G4361">
        <v>0.983118896484375</v>
      </c>
      <c r="H4361">
        <v>2.5028880971851799</v>
      </c>
      <c r="I4361">
        <v>-1.97446391482261</v>
      </c>
      <c r="J4361">
        <f t="shared" si="69"/>
        <v>4.3087213923569765</v>
      </c>
      <c r="K4361" t="str" cm="1">
        <f t="array" ref="K4361">INDEX($P$5:$P$12,MATCH(MIN(ABS(MOD(J4361 - $Q$5:$Q$12 + PI(), 2*PI()) - PI())),ABS(MOD(J4361 - $Q$5:$Q$12 + PI(), 2*PI()) - PI()),0))</f>
        <v>SW</v>
      </c>
      <c r="L4361">
        <v>1.1726992542920101</v>
      </c>
      <c r="M4361">
        <v>8.1453933715820295</v>
      </c>
      <c r="N4361">
        <v>1.2940192752414199</v>
      </c>
    </row>
    <row r="4362" spans="1:14" x14ac:dyDescent="0.3">
      <c r="A4362">
        <v>1688227</v>
      </c>
      <c r="B4362">
        <v>2023</v>
      </c>
      <c r="C4362">
        <v>7</v>
      </c>
      <c r="D4362">
        <v>1</v>
      </c>
      <c r="E4362">
        <v>1900</v>
      </c>
      <c r="F4362">
        <v>2.4596466064453102</v>
      </c>
      <c r="G4362">
        <v>0.98820129394531198</v>
      </c>
      <c r="H4362">
        <v>2.6507363554214698</v>
      </c>
      <c r="I4362">
        <v>-1.95282381034159</v>
      </c>
      <c r="J4362">
        <f t="shared" si="69"/>
        <v>4.3303614968379964</v>
      </c>
      <c r="K4362" t="str" cm="1">
        <f t="array" ref="K4362">INDEX($P$5:$P$12,MATCH(MIN(ABS(MOD(J4362 - $Q$5:$Q$12 + PI(), 2*PI()) - PI())),ABS(MOD(J4362 - $Q$5:$Q$12 + PI(), 2*PI()) - PI()),0))</f>
        <v>W</v>
      </c>
      <c r="L4362">
        <v>1.1860687668243901</v>
      </c>
      <c r="M4362">
        <v>8.1352348327636701</v>
      </c>
      <c r="N4362">
        <v>1.28150828679402</v>
      </c>
    </row>
    <row r="4363" spans="1:14" x14ac:dyDescent="0.3">
      <c r="A4363">
        <v>1688230</v>
      </c>
      <c r="B4363">
        <v>2023</v>
      </c>
      <c r="C4363">
        <v>7</v>
      </c>
      <c r="D4363">
        <v>1</v>
      </c>
      <c r="E4363">
        <v>2000</v>
      </c>
      <c r="F4363">
        <v>2.6305364990234299</v>
      </c>
      <c r="G4363">
        <v>0.76048095703124996</v>
      </c>
      <c r="H4363">
        <v>2.7382573945306201</v>
      </c>
      <c r="I4363">
        <v>-1.8522208607172901</v>
      </c>
      <c r="J4363">
        <f t="shared" si="69"/>
        <v>4.4309644464622959</v>
      </c>
      <c r="K4363" t="str" cm="1">
        <f t="array" ref="K4363">INDEX($P$5:$P$12,MATCH(MIN(ABS(MOD(J4363 - $Q$5:$Q$12 + PI(), 2*PI()) - PI())),ABS(MOD(J4363 - $Q$5:$Q$12 + PI(), 2*PI()) - PI()),0))</f>
        <v>W</v>
      </c>
      <c r="L4363">
        <v>1.1990907368345101</v>
      </c>
      <c r="M4363">
        <v>8.1253511640760596</v>
      </c>
      <c r="N4363">
        <v>1.2691513167487201</v>
      </c>
    </row>
    <row r="4364" spans="1:14" x14ac:dyDescent="0.3">
      <c r="A4364">
        <v>1688234</v>
      </c>
      <c r="B4364">
        <v>2023</v>
      </c>
      <c r="C4364">
        <v>7</v>
      </c>
      <c r="D4364">
        <v>1</v>
      </c>
      <c r="E4364">
        <v>2100</v>
      </c>
      <c r="F4364">
        <v>2.7008465576171798</v>
      </c>
      <c r="G4364">
        <v>0.58114013671874998</v>
      </c>
      <c r="H4364">
        <v>2.7626610335504602</v>
      </c>
      <c r="I4364">
        <v>-1.78273461016926</v>
      </c>
      <c r="J4364">
        <f t="shared" si="69"/>
        <v>4.5004506970103257</v>
      </c>
      <c r="K4364" t="str" cm="1">
        <f t="array" ref="K4364">INDEX($P$5:$P$12,MATCH(MIN(ABS(MOD(J4364 - $Q$5:$Q$12 + PI(), 2*PI()) - PI())),ABS(MOD(J4364 - $Q$5:$Q$12 + PI(), 2*PI()) - PI()),0))</f>
        <v>W</v>
      </c>
      <c r="L4364">
        <v>1.2120464533148501</v>
      </c>
      <c r="M4364">
        <v>7.9785838656955299</v>
      </c>
      <c r="N4364">
        <v>1.21793370776706</v>
      </c>
    </row>
    <row r="4365" spans="1:14" x14ac:dyDescent="0.3">
      <c r="A4365">
        <v>1688238</v>
      </c>
      <c r="B4365">
        <v>2023</v>
      </c>
      <c r="C4365">
        <v>7</v>
      </c>
      <c r="D4365">
        <v>1</v>
      </c>
      <c r="E4365">
        <v>2200</v>
      </c>
      <c r="F4365">
        <v>2.4670233154296799</v>
      </c>
      <c r="G4365">
        <v>0.59641540527343695</v>
      </c>
      <c r="H4365">
        <v>2.5380928616820002</v>
      </c>
      <c r="I4365">
        <v>-1.8080001332587501</v>
      </c>
      <c r="J4365">
        <f t="shared" si="69"/>
        <v>4.4751851739208366</v>
      </c>
      <c r="K4365" t="str" cm="1">
        <f t="array" ref="K4365">INDEX($P$5:$P$12,MATCH(MIN(ABS(MOD(J4365 - $Q$5:$Q$12 + PI(), 2*PI()) - PI())),ABS(MOD(J4365 - $Q$5:$Q$12 + PI(), 2*PI()) - PI()),0))</f>
        <v>W</v>
      </c>
      <c r="L4365">
        <v>1.22311543852558</v>
      </c>
      <c r="M4365">
        <v>7.9802947574191601</v>
      </c>
      <c r="N4365">
        <v>1.2029254701402401</v>
      </c>
    </row>
    <row r="4366" spans="1:14" x14ac:dyDescent="0.3">
      <c r="A4366">
        <v>1688241</v>
      </c>
      <c r="B4366">
        <v>2023</v>
      </c>
      <c r="C4366">
        <v>7</v>
      </c>
      <c r="D4366">
        <v>1</v>
      </c>
      <c r="E4366">
        <v>2300</v>
      </c>
      <c r="F4366">
        <v>2.6702001953124999</v>
      </c>
      <c r="G4366">
        <v>0.474095458984375</v>
      </c>
      <c r="H4366">
        <v>2.7119615755531101</v>
      </c>
      <c r="I4366">
        <v>-1.74651565763429</v>
      </c>
      <c r="J4366">
        <f t="shared" si="69"/>
        <v>4.5366696495452965</v>
      </c>
      <c r="K4366" t="str" cm="1">
        <f t="array" ref="K4366">INDEX($P$5:$P$12,MATCH(MIN(ABS(MOD(J4366 - $Q$5:$Q$12 + PI(), 2*PI()) - PI())),ABS(MOD(J4366 - $Q$5:$Q$12 + PI(), 2*PI()) - PI()),0))</f>
        <v>W</v>
      </c>
      <c r="L4366">
        <v>1.23454560756149</v>
      </c>
      <c r="M4366">
        <v>7.9675071504380899</v>
      </c>
      <c r="N4366">
        <v>1.18979432847764</v>
      </c>
    </row>
    <row r="4367" spans="1:14" x14ac:dyDescent="0.3">
      <c r="A4367">
        <v>1688245</v>
      </c>
      <c r="B4367">
        <v>2023</v>
      </c>
      <c r="C4367">
        <v>7</v>
      </c>
      <c r="D4367">
        <v>1</v>
      </c>
      <c r="E4367">
        <v>0</v>
      </c>
      <c r="F4367">
        <v>0.82666748046875005</v>
      </c>
      <c r="G4367">
        <v>1.81612670898437</v>
      </c>
      <c r="H4367">
        <v>1.9954185892566401</v>
      </c>
      <c r="I4367">
        <v>-2.7144380615976198</v>
      </c>
      <c r="J4367">
        <f t="shared" si="69"/>
        <v>3.5687472455819664</v>
      </c>
      <c r="K4367" t="str" cm="1">
        <f t="array" ref="K4367">INDEX($P$5:$P$12,MATCH(MIN(ABS(MOD(J4367 - $Q$5:$Q$12 + PI(), 2*PI()) - PI())),ABS(MOD(J4367 - $Q$5:$Q$12 + PI(), 2*PI()) - PI()),0))</f>
        <v>SW</v>
      </c>
      <c r="L4367">
        <v>0.97615832093230903</v>
      </c>
      <c r="M4367">
        <v>8.4373292922973597</v>
      </c>
      <c r="N4367">
        <v>1.5274474885728599</v>
      </c>
    </row>
    <row r="4368" spans="1:14" x14ac:dyDescent="0.3">
      <c r="A4368">
        <v>1688248</v>
      </c>
      <c r="B4368">
        <v>2023</v>
      </c>
      <c r="C4368">
        <v>7</v>
      </c>
      <c r="D4368">
        <v>1</v>
      </c>
      <c r="E4368">
        <v>100</v>
      </c>
      <c r="F4368">
        <v>0.90104797363281197</v>
      </c>
      <c r="G4368">
        <v>2.17311889648437</v>
      </c>
      <c r="H4368">
        <v>2.3525163525563899</v>
      </c>
      <c r="I4368">
        <v>-2.7485351546485299</v>
      </c>
      <c r="J4368">
        <f t="shared" si="69"/>
        <v>3.5346501525310563</v>
      </c>
      <c r="K4368" t="str" cm="1">
        <f t="array" ref="K4368">INDEX($P$5:$P$12,MATCH(MIN(ABS(MOD(J4368 - $Q$5:$Q$12 + PI(), 2*PI()) - PI())),ABS(MOD(J4368 - $Q$5:$Q$12 + PI(), 2*PI()) - PI()),0))</f>
        <v>SW</v>
      </c>
      <c r="L4368">
        <v>0.98473103648127402</v>
      </c>
      <c r="M4368">
        <v>8.4130240546332402</v>
      </c>
      <c r="N4368">
        <v>1.5133493211534199</v>
      </c>
    </row>
    <row r="4369" spans="1:14" x14ac:dyDescent="0.3">
      <c r="A4369">
        <v>1688252</v>
      </c>
      <c r="B4369">
        <v>2023</v>
      </c>
      <c r="C4369">
        <v>7</v>
      </c>
      <c r="D4369">
        <v>1</v>
      </c>
      <c r="E4369">
        <v>200</v>
      </c>
      <c r="F4369">
        <v>1.24858703613281</v>
      </c>
      <c r="G4369">
        <v>2.3776763916015602</v>
      </c>
      <c r="H4369">
        <v>2.6855752847347798</v>
      </c>
      <c r="I4369">
        <v>-2.6580444611677998</v>
      </c>
      <c r="J4369">
        <f t="shared" si="69"/>
        <v>3.6251408460117864</v>
      </c>
      <c r="K4369" t="str" cm="1">
        <f t="array" ref="K4369">INDEX($P$5:$P$12,MATCH(MIN(ABS(MOD(J4369 - $Q$5:$Q$12 + PI(), 2*PI()) - PI())),ABS(MOD(J4369 - $Q$5:$Q$12 + PI(), 2*PI()) - PI()),0))</f>
        <v>SW</v>
      </c>
      <c r="L4369">
        <v>0.99376373913185401</v>
      </c>
      <c r="M4369">
        <v>8.3863685395982497</v>
      </c>
      <c r="N4369">
        <v>1.4997750388251401</v>
      </c>
    </row>
    <row r="4370" spans="1:14" x14ac:dyDescent="0.3">
      <c r="A4370">
        <v>1688256</v>
      </c>
      <c r="B4370">
        <v>2023</v>
      </c>
      <c r="C4370">
        <v>7</v>
      </c>
      <c r="D4370">
        <v>2</v>
      </c>
      <c r="E4370">
        <v>300</v>
      </c>
      <c r="F4370">
        <v>3.28717712402343</v>
      </c>
      <c r="G4370">
        <v>-8.5765380859375004E-2</v>
      </c>
      <c r="H4370">
        <v>3.2882957812911102</v>
      </c>
      <c r="I4370">
        <v>-1.5447113534530701</v>
      </c>
      <c r="J4370">
        <f t="shared" si="69"/>
        <v>4.7384739537265164</v>
      </c>
      <c r="K4370" t="str" cm="1">
        <f t="array" ref="K4370">INDEX($P$5:$P$12,MATCH(MIN(ABS(MOD(J4370 - $Q$5:$Q$12 + PI(), 2*PI()) - PI())),ABS(MOD(J4370 - $Q$5:$Q$12 + PI(), 2*PI()) - PI()),0))</f>
        <v>W</v>
      </c>
      <c r="L4370">
        <v>1.27731106261548</v>
      </c>
      <c r="M4370">
        <v>7.9050344891018298</v>
      </c>
      <c r="N4370">
        <v>1.13907893498738</v>
      </c>
    </row>
    <row r="4371" spans="1:14" x14ac:dyDescent="0.3">
      <c r="A4371">
        <v>1688259</v>
      </c>
      <c r="B4371">
        <v>2023</v>
      </c>
      <c r="C4371">
        <v>7</v>
      </c>
      <c r="D4371">
        <v>2</v>
      </c>
      <c r="E4371">
        <v>400</v>
      </c>
      <c r="F4371">
        <v>3.22416931152343</v>
      </c>
      <c r="G4371">
        <v>-0.57948669433593702</v>
      </c>
      <c r="H4371">
        <v>3.2758315857629001</v>
      </c>
      <c r="I4371">
        <v>-1.3929629011697799</v>
      </c>
      <c r="J4371">
        <f t="shared" si="69"/>
        <v>4.8902224060098067</v>
      </c>
      <c r="K4371" t="str" cm="1">
        <f t="array" ref="K4371">INDEX($P$5:$P$12,MATCH(MIN(ABS(MOD(J4371 - $Q$5:$Q$12 + PI(), 2*PI()) - PI())),ABS(MOD(J4371 - $Q$5:$Q$12 + PI(), 2*PI()) - PI()),0))</f>
        <v>W</v>
      </c>
      <c r="L4371">
        <v>1.2873450842452501</v>
      </c>
      <c r="M4371">
        <v>7.8910044564141097</v>
      </c>
      <c r="N4371">
        <v>1.1268173323737201</v>
      </c>
    </row>
    <row r="4372" spans="1:14" x14ac:dyDescent="0.3">
      <c r="A4372">
        <v>1688263</v>
      </c>
      <c r="B4372">
        <v>2023</v>
      </c>
      <c r="C4372">
        <v>7</v>
      </c>
      <c r="D4372">
        <v>2</v>
      </c>
      <c r="E4372">
        <v>500</v>
      </c>
      <c r="F4372">
        <v>2.9036566162109301</v>
      </c>
      <c r="G4372">
        <v>-0.85192749023437497</v>
      </c>
      <c r="H4372">
        <v>3.0260538979804301</v>
      </c>
      <c r="I4372">
        <v>-1.28540722281941</v>
      </c>
      <c r="J4372">
        <f t="shared" si="69"/>
        <v>4.997778084360176</v>
      </c>
      <c r="K4372" t="str" cm="1">
        <f t="array" ref="K4372">INDEX($P$5:$P$12,MATCH(MIN(ABS(MOD(J4372 - $Q$5:$Q$12 + PI(), 2*PI()) - PI())),ABS(MOD(J4372 - $Q$5:$Q$12 + PI(), 2*PI()) - PI()),0))</f>
        <v>W</v>
      </c>
      <c r="L4372">
        <v>1.29830869704885</v>
      </c>
      <c r="M4372">
        <v>7.8831944995456196</v>
      </c>
      <c r="N4372">
        <v>1.11461517545912</v>
      </c>
    </row>
    <row r="4373" spans="1:14" x14ac:dyDescent="0.3">
      <c r="A4373">
        <v>1688266</v>
      </c>
      <c r="B4373">
        <v>2023</v>
      </c>
      <c r="C4373">
        <v>7</v>
      </c>
      <c r="D4373">
        <v>2</v>
      </c>
      <c r="E4373">
        <v>600</v>
      </c>
      <c r="F4373">
        <v>2.7204772949218698</v>
      </c>
      <c r="G4373">
        <v>-1.44351623535156</v>
      </c>
      <c r="H4373">
        <v>3.0797298313178301</v>
      </c>
      <c r="I4373">
        <v>-1.08296055624114</v>
      </c>
      <c r="J4373">
        <f t="shared" si="69"/>
        <v>5.200224750938446</v>
      </c>
      <c r="K4373" t="str" cm="1">
        <f t="array" ref="K4373">INDEX($P$5:$P$12,MATCH(MIN(ABS(MOD(J4373 - $Q$5:$Q$12 + PI(), 2*PI()) - PI())),ABS(MOD(J4373 - $Q$5:$Q$12 + PI(), 2*PI()) - PI()),0))</f>
        <v>NW</v>
      </c>
      <c r="L4373">
        <v>1.31037672275651</v>
      </c>
      <c r="M4373">
        <v>7.8785529666476704</v>
      </c>
      <c r="N4373">
        <v>1.10288164350721</v>
      </c>
    </row>
    <row r="4374" spans="1:14" x14ac:dyDescent="0.3">
      <c r="A4374">
        <v>1688270</v>
      </c>
      <c r="B4374">
        <v>2023</v>
      </c>
      <c r="C4374">
        <v>7</v>
      </c>
      <c r="D4374">
        <v>2</v>
      </c>
      <c r="E4374">
        <v>700</v>
      </c>
      <c r="F4374">
        <v>2.82316223144531</v>
      </c>
      <c r="G4374">
        <v>-2.0886419677734298</v>
      </c>
      <c r="H4374">
        <v>3.51179017804363</v>
      </c>
      <c r="I4374">
        <v>-0.93384000785696897</v>
      </c>
      <c r="J4374">
        <f t="shared" si="69"/>
        <v>5.3493452993226169</v>
      </c>
      <c r="K4374" t="str" cm="1">
        <f t="array" ref="K4374">INDEX($P$5:$P$12,MATCH(MIN(ABS(MOD(J4374 - $Q$5:$Q$12 + PI(), 2*PI()) - PI())),ABS(MOD(J4374 - $Q$5:$Q$12 + PI(), 2*PI()) - PI()),0))</f>
        <v>NW</v>
      </c>
      <c r="L4374">
        <v>1.3203223570287701</v>
      </c>
      <c r="M4374">
        <v>7.8664015663994604</v>
      </c>
      <c r="N4374">
        <v>1.09291527006361</v>
      </c>
    </row>
    <row r="4375" spans="1:14" x14ac:dyDescent="0.3">
      <c r="A4375">
        <v>1688274</v>
      </c>
      <c r="B4375">
        <v>2023</v>
      </c>
      <c r="C4375">
        <v>7</v>
      </c>
      <c r="D4375">
        <v>2</v>
      </c>
      <c r="E4375">
        <v>800</v>
      </c>
      <c r="F4375">
        <v>2.7921337890625</v>
      </c>
      <c r="G4375">
        <v>-2.31413208007812</v>
      </c>
      <c r="H4375">
        <v>3.6264608615110099</v>
      </c>
      <c r="I4375">
        <v>-0.878736970297055</v>
      </c>
      <c r="J4375">
        <f t="shared" si="69"/>
        <v>5.4044483368825311</v>
      </c>
      <c r="K4375" t="str" cm="1">
        <f t="array" ref="K4375">INDEX($P$5:$P$12,MATCH(MIN(ABS(MOD(J4375 - $Q$5:$Q$12 + PI(), 2*PI()) - PI())),ABS(MOD(J4375 - $Q$5:$Q$12 + PI(), 2*PI()) - PI()),0))</f>
        <v>NW</v>
      </c>
      <c r="L4375">
        <v>1.3260746962113099</v>
      </c>
      <c r="M4375">
        <v>7.8404243257310604</v>
      </c>
      <c r="N4375">
        <v>1.08540217081705</v>
      </c>
    </row>
    <row r="4376" spans="1:14" x14ac:dyDescent="0.3">
      <c r="A4376">
        <v>1688277</v>
      </c>
      <c r="B4376">
        <v>2023</v>
      </c>
      <c r="C4376">
        <v>7</v>
      </c>
      <c r="D4376">
        <v>2</v>
      </c>
      <c r="E4376">
        <v>900</v>
      </c>
      <c r="F4376">
        <v>2.3499462890624998</v>
      </c>
      <c r="G4376">
        <v>-2.4094818115234302</v>
      </c>
      <c r="H4376">
        <v>3.3656871752349198</v>
      </c>
      <c r="I4376">
        <v>-0.77288985016398404</v>
      </c>
      <c r="J4376">
        <f t="shared" si="69"/>
        <v>5.5102954570156024</v>
      </c>
      <c r="K4376" t="str" cm="1">
        <f t="array" ref="K4376">INDEX($P$5:$P$12,MATCH(MIN(ABS(MOD(J4376 - $Q$5:$Q$12 + PI(), 2*PI()) - PI())),ABS(MOD(J4376 - $Q$5:$Q$12 + PI(), 2*PI()) - PI()),0))</f>
        <v>NW</v>
      </c>
      <c r="L4376">
        <v>1.3347281055413001</v>
      </c>
      <c r="M4376">
        <v>7.7656835979885503</v>
      </c>
      <c r="N4376">
        <v>1.06211672888861</v>
      </c>
    </row>
    <row r="4377" spans="1:14" x14ac:dyDescent="0.3">
      <c r="A4377">
        <v>1688281</v>
      </c>
      <c r="B4377">
        <v>2023</v>
      </c>
      <c r="C4377">
        <v>7</v>
      </c>
      <c r="D4377">
        <v>2</v>
      </c>
      <c r="E4377">
        <v>1000</v>
      </c>
      <c r="F4377">
        <v>2.0661791992187499</v>
      </c>
      <c r="G4377">
        <v>-2.05375</v>
      </c>
      <c r="H4377">
        <v>2.9132431319380498</v>
      </c>
      <c r="I4377">
        <v>-0.78841500201538595</v>
      </c>
      <c r="J4377">
        <f t="shared" si="69"/>
        <v>5.4947703051642005</v>
      </c>
      <c r="K4377" t="str" cm="1">
        <f t="array" ref="K4377">INDEX($P$5:$P$12,MATCH(MIN(ABS(MOD(J4377 - $Q$5:$Q$12 + PI(), 2*PI()) - PI())),ABS(MOD(J4377 - $Q$5:$Q$12 + PI(), 2*PI()) - PI()),0))</f>
        <v>NW</v>
      </c>
      <c r="L4377">
        <v>1.34696059624161</v>
      </c>
      <c r="M4377">
        <v>7.7928154203626798</v>
      </c>
      <c r="N4377">
        <v>1.0503357251485099</v>
      </c>
    </row>
    <row r="4378" spans="1:14" x14ac:dyDescent="0.3">
      <c r="A4378">
        <v>1688284</v>
      </c>
      <c r="B4378">
        <v>2023</v>
      </c>
      <c r="C4378">
        <v>7</v>
      </c>
      <c r="D4378">
        <v>2</v>
      </c>
      <c r="E4378">
        <v>1100</v>
      </c>
      <c r="F4378">
        <v>1.66956176757812</v>
      </c>
      <c r="G4378">
        <v>-1.9379937744140601</v>
      </c>
      <c r="H4378">
        <v>2.5579789610992201</v>
      </c>
      <c r="I4378">
        <v>-0.71112675069016795</v>
      </c>
      <c r="J4378">
        <f t="shared" si="69"/>
        <v>5.5720585564894183</v>
      </c>
      <c r="K4378" t="str" cm="1">
        <f t="array" ref="K4378">INDEX($P$5:$P$12,MATCH(MIN(ABS(MOD(J4378 - $Q$5:$Q$12 + PI(), 2*PI()) - PI())),ABS(MOD(J4378 - $Q$5:$Q$12 + PI(), 2*PI()) - PI()),0))</f>
        <v>NW</v>
      </c>
      <c r="L4378">
        <v>1.3633062208828299</v>
      </c>
      <c r="M4378">
        <v>7.8096045388115698</v>
      </c>
      <c r="N4378">
        <v>1.04137214024861</v>
      </c>
    </row>
    <row r="4379" spans="1:14" x14ac:dyDescent="0.3">
      <c r="A4379">
        <v>1688288</v>
      </c>
      <c r="B4379">
        <v>2023</v>
      </c>
      <c r="C4379">
        <v>7</v>
      </c>
      <c r="D4379">
        <v>2</v>
      </c>
      <c r="E4379">
        <v>1200</v>
      </c>
      <c r="F4379">
        <v>1.4457702636718699</v>
      </c>
      <c r="G4379">
        <v>-1.9268017578125001</v>
      </c>
      <c r="H4379">
        <v>2.4089036238976398</v>
      </c>
      <c r="I4379">
        <v>-0.64372326639605904</v>
      </c>
      <c r="J4379">
        <f t="shared" si="69"/>
        <v>5.6394620407835276</v>
      </c>
      <c r="K4379" t="str" cm="1">
        <f t="array" ref="K4379">INDEX($P$5:$P$12,MATCH(MIN(ABS(MOD(J4379 - $Q$5:$Q$12 + PI(), 2*PI()) - PI())),ABS(MOD(J4379 - $Q$5:$Q$12 + PI(), 2*PI()) - PI()),0))</f>
        <v>NW</v>
      </c>
      <c r="L4379">
        <v>1.38102352143884</v>
      </c>
      <c r="M4379">
        <v>7.8312611050075898</v>
      </c>
      <c r="N4379">
        <v>1.0331401295132101</v>
      </c>
    </row>
    <row r="4380" spans="1:14" x14ac:dyDescent="0.3">
      <c r="A4380">
        <v>1688292</v>
      </c>
      <c r="B4380">
        <v>2023</v>
      </c>
      <c r="C4380">
        <v>7</v>
      </c>
      <c r="D4380">
        <v>2</v>
      </c>
      <c r="E4380">
        <v>1300</v>
      </c>
      <c r="F4380">
        <v>1.19214477539062</v>
      </c>
      <c r="G4380">
        <v>-1.93576171875</v>
      </c>
      <c r="H4380">
        <v>2.27340770590519</v>
      </c>
      <c r="I4380">
        <v>-0.55199468367132898</v>
      </c>
      <c r="J4380">
        <f t="shared" si="69"/>
        <v>5.7311906235082573</v>
      </c>
      <c r="K4380" t="str" cm="1">
        <f t="array" ref="K4380">INDEX($P$5:$P$12,MATCH(MIN(ABS(MOD(J4380 - $Q$5:$Q$12 + PI(), 2*PI()) - PI())),ABS(MOD(J4380 - $Q$5:$Q$12 + PI(), 2*PI()) - PI()),0))</f>
        <v>NW</v>
      </c>
      <c r="L4380">
        <v>1.3996694366762801</v>
      </c>
      <c r="M4380">
        <v>7.8567118114895198</v>
      </c>
      <c r="N4380">
        <v>1.02567640940348</v>
      </c>
    </row>
    <row r="4381" spans="1:14" x14ac:dyDescent="0.3">
      <c r="A4381">
        <v>1688295</v>
      </c>
      <c r="B4381">
        <v>2023</v>
      </c>
      <c r="C4381">
        <v>7</v>
      </c>
      <c r="D4381">
        <v>2</v>
      </c>
      <c r="E4381">
        <v>1400</v>
      </c>
      <c r="F4381">
        <v>1.1535888671875001</v>
      </c>
      <c r="G4381">
        <v>-1.8330413818359299</v>
      </c>
      <c r="H4381">
        <v>2.1658273204533001</v>
      </c>
      <c r="I4381">
        <v>-0.56170733061000899</v>
      </c>
      <c r="J4381">
        <f t="shared" si="69"/>
        <v>5.7214779765695774</v>
      </c>
      <c r="K4381" t="str" cm="1">
        <f t="array" ref="K4381">INDEX($P$5:$P$12,MATCH(MIN(ABS(MOD(J4381 - $Q$5:$Q$12 + PI(), 2*PI()) - PI())),ABS(MOD(J4381 - $Q$5:$Q$12 + PI(), 2*PI()) - PI()),0))</f>
        <v>NW</v>
      </c>
      <c r="L4381">
        <v>1.41948939168494</v>
      </c>
      <c r="M4381">
        <v>7.8862309985690597</v>
      </c>
      <c r="N4381">
        <v>1.01918093363444</v>
      </c>
    </row>
    <row r="4382" spans="1:14" x14ac:dyDescent="0.3">
      <c r="A4382">
        <v>1688299</v>
      </c>
      <c r="B4382">
        <v>2023</v>
      </c>
      <c r="C4382">
        <v>7</v>
      </c>
      <c r="D4382">
        <v>2</v>
      </c>
      <c r="E4382">
        <v>1500</v>
      </c>
      <c r="F4382">
        <v>1.2116845703125001</v>
      </c>
      <c r="G4382">
        <v>-1.6337902832031199</v>
      </c>
      <c r="H4382">
        <v>2.0340723161732299</v>
      </c>
      <c r="I4382">
        <v>-0.63812933998534305</v>
      </c>
      <c r="J4382">
        <f t="shared" si="69"/>
        <v>5.6450559671942431</v>
      </c>
      <c r="K4382" t="str" cm="1">
        <f t="array" ref="K4382">INDEX($P$5:$P$12,MATCH(MIN(ABS(MOD(J4382 - $Q$5:$Q$12 + PI(), 2*PI()) - PI())),ABS(MOD(J4382 - $Q$5:$Q$12 + PI(), 2*PI()) - PI()),0))</f>
        <v>NW</v>
      </c>
      <c r="L4382">
        <v>1.4407796779314299</v>
      </c>
      <c r="M4382">
        <v>7.9209819369845897</v>
      </c>
      <c r="N4382">
        <v>1.0133340623643601</v>
      </c>
    </row>
    <row r="4383" spans="1:14" x14ac:dyDescent="0.3">
      <c r="A4383">
        <v>1688302</v>
      </c>
      <c r="B4383">
        <v>2023</v>
      </c>
      <c r="C4383">
        <v>7</v>
      </c>
      <c r="D4383">
        <v>2</v>
      </c>
      <c r="E4383">
        <v>1600</v>
      </c>
      <c r="F4383">
        <v>1.4332489013671801</v>
      </c>
      <c r="G4383">
        <v>-1.6966552734375</v>
      </c>
      <c r="H4383">
        <v>2.22100011935018</v>
      </c>
      <c r="I4383">
        <v>-0.70143804109878705</v>
      </c>
      <c r="J4383">
        <f t="shared" si="69"/>
        <v>5.5817472660807992</v>
      </c>
      <c r="K4383" t="str" cm="1">
        <f t="array" ref="K4383">INDEX($P$5:$P$12,MATCH(MIN(ABS(MOD(J4383 - $Q$5:$Q$12 + PI(), 2*PI()) - PI())),ABS(MOD(J4383 - $Q$5:$Q$12 + PI(), 2*PI()) - PI()),0))</f>
        <v>NW</v>
      </c>
      <c r="L4383">
        <v>1.46255457072428</v>
      </c>
      <c r="M4383">
        <v>7.9541262520684102</v>
      </c>
      <c r="N4383">
        <v>1.00897884368896</v>
      </c>
    </row>
    <row r="4384" spans="1:14" x14ac:dyDescent="0.3">
      <c r="A4384">
        <v>1688306</v>
      </c>
      <c r="B4384">
        <v>2023</v>
      </c>
      <c r="C4384">
        <v>7</v>
      </c>
      <c r="D4384">
        <v>2</v>
      </c>
      <c r="E4384">
        <v>1700</v>
      </c>
      <c r="F4384">
        <v>1.4420208740234299</v>
      </c>
      <c r="G4384">
        <v>-2.1189569091796798</v>
      </c>
      <c r="H4384">
        <v>2.56308458387148</v>
      </c>
      <c r="I4384">
        <v>-0.59754128606168899</v>
      </c>
      <c r="J4384">
        <f t="shared" si="69"/>
        <v>5.6856440211178976</v>
      </c>
      <c r="K4384" t="str" cm="1">
        <f t="array" ref="K4384">INDEX($P$5:$P$12,MATCH(MIN(ABS(MOD(J4384 - $Q$5:$Q$12 + PI(), 2*PI()) - PI())),ABS(MOD(J4384 - $Q$5:$Q$12 + PI(), 2*PI()) - PI()),0))</f>
        <v>NW</v>
      </c>
      <c r="L4384">
        <v>1.4837032063914599</v>
      </c>
      <c r="M4384">
        <v>7.9904357062445701</v>
      </c>
      <c r="N4384">
        <v>1.00576933887269</v>
      </c>
    </row>
    <row r="4385" spans="1:14" x14ac:dyDescent="0.3">
      <c r="A4385">
        <v>1688310</v>
      </c>
      <c r="B4385">
        <v>2023</v>
      </c>
      <c r="C4385">
        <v>7</v>
      </c>
      <c r="D4385">
        <v>2</v>
      </c>
      <c r="E4385">
        <v>1800</v>
      </c>
      <c r="F4385">
        <v>1.34625244140625</v>
      </c>
      <c r="G4385">
        <v>-2.46191772460937</v>
      </c>
      <c r="H4385">
        <v>2.8059640979061098</v>
      </c>
      <c r="I4385">
        <v>-0.500406789022252</v>
      </c>
      <c r="J4385">
        <f t="shared" si="69"/>
        <v>5.7827785181573343</v>
      </c>
      <c r="K4385" t="str" cm="1">
        <f t="array" ref="K4385">INDEX($P$5:$P$12,MATCH(MIN(ABS(MOD(J4385 - $Q$5:$Q$12 + PI(), 2*PI()) - PI())),ABS(MOD(J4385 - $Q$5:$Q$12 + PI(), 2*PI()) - PI()),0))</f>
        <v>NW</v>
      </c>
      <c r="L4385">
        <v>1.5054554327243701</v>
      </c>
      <c r="M4385">
        <v>8.03270467122395</v>
      </c>
      <c r="N4385">
        <v>1.0032152136166801</v>
      </c>
    </row>
    <row r="4386" spans="1:14" x14ac:dyDescent="0.3">
      <c r="A4386">
        <v>1688313</v>
      </c>
      <c r="B4386">
        <v>2023</v>
      </c>
      <c r="C4386">
        <v>7</v>
      </c>
      <c r="D4386">
        <v>2</v>
      </c>
      <c r="E4386">
        <v>1900</v>
      </c>
      <c r="F4386">
        <v>1.0022210693359299</v>
      </c>
      <c r="G4386">
        <v>-2.91738098144531</v>
      </c>
      <c r="H4386">
        <v>3.0847299497232599</v>
      </c>
      <c r="I4386">
        <v>-0.33090335341614302</v>
      </c>
      <c r="J4386">
        <f t="shared" si="69"/>
        <v>5.9522819537634435</v>
      </c>
      <c r="K4386" t="str" cm="1">
        <f t="array" ref="K4386">INDEX($P$5:$P$12,MATCH(MIN(ABS(MOD(J4386 - $Q$5:$Q$12 + PI(), 2*PI()) - PI())),ABS(MOD(J4386 - $Q$5:$Q$12 + PI(), 2*PI()) - PI()),0))</f>
        <v>N</v>
      </c>
      <c r="L4386">
        <v>1.5273641049759801</v>
      </c>
      <c r="M4386">
        <v>8.0741662979125906</v>
      </c>
      <c r="N4386">
        <v>1.0019512838787501</v>
      </c>
    </row>
    <row r="4387" spans="1:14" x14ac:dyDescent="0.3">
      <c r="A4387">
        <v>1688317</v>
      </c>
      <c r="B4387">
        <v>2023</v>
      </c>
      <c r="C4387">
        <v>7</v>
      </c>
      <c r="D4387">
        <v>2</v>
      </c>
      <c r="E4387">
        <v>2000</v>
      </c>
      <c r="F4387">
        <v>8.3865356445312497E-2</v>
      </c>
      <c r="G4387">
        <v>-3.3641864013671801</v>
      </c>
      <c r="H4387">
        <v>3.36523157318417</v>
      </c>
      <c r="I4387">
        <v>-2.4923705244604501E-2</v>
      </c>
      <c r="J4387">
        <f t="shared" si="69"/>
        <v>6.2582616019349819</v>
      </c>
      <c r="K4387" t="str" cm="1">
        <f t="array" ref="K4387">INDEX($P$5:$P$12,MATCH(MIN(ABS(MOD(J4387 - $Q$5:$Q$12 + PI(), 2*PI()) - PI())),ABS(MOD(J4387 - $Q$5:$Q$12 + PI(), 2*PI()) - PI()),0))</f>
        <v>N</v>
      </c>
      <c r="L4387">
        <v>1.5497260768358001</v>
      </c>
      <c r="M4387">
        <v>8.11816671159532</v>
      </c>
      <c r="N4387">
        <v>1.00146132707595</v>
      </c>
    </row>
    <row r="4388" spans="1:14" x14ac:dyDescent="0.3">
      <c r="A4388">
        <v>1688320</v>
      </c>
      <c r="B4388">
        <v>2023</v>
      </c>
      <c r="C4388">
        <v>7</v>
      </c>
      <c r="D4388">
        <v>2</v>
      </c>
      <c r="E4388">
        <v>2100</v>
      </c>
      <c r="F4388">
        <v>-0.34351562499999999</v>
      </c>
      <c r="G4388">
        <v>-2.9607464599609301</v>
      </c>
      <c r="H4388">
        <v>2.9806077542659501</v>
      </c>
      <c r="I4388">
        <v>0.115506869383999</v>
      </c>
      <c r="J4388">
        <f t="shared" si="69"/>
        <v>0.115506869383999</v>
      </c>
      <c r="K4388" t="str" cm="1">
        <f t="array" ref="K4388">INDEX($P$5:$P$12,MATCH(MIN(ABS(MOD(J4388 - $Q$5:$Q$12 + PI(), 2*PI()) - PI())),ABS(MOD(J4388 - $Q$5:$Q$12 + PI(), 2*PI()) - PI()),0))</f>
        <v>N</v>
      </c>
      <c r="L4388">
        <v>1.5731991490930799</v>
      </c>
      <c r="M4388">
        <v>8.1703801684909401</v>
      </c>
      <c r="N4388">
        <v>1.00097595320807</v>
      </c>
    </row>
    <row r="4389" spans="1:14" x14ac:dyDescent="0.3">
      <c r="A4389">
        <v>1688324</v>
      </c>
      <c r="B4389">
        <v>2023</v>
      </c>
      <c r="C4389">
        <v>7</v>
      </c>
      <c r="D4389">
        <v>2</v>
      </c>
      <c r="E4389">
        <v>2200</v>
      </c>
      <c r="F4389">
        <v>-0.29839233398437498</v>
      </c>
      <c r="G4389">
        <v>-2.4182080078124999</v>
      </c>
      <c r="H4389">
        <v>2.4365483689081802</v>
      </c>
      <c r="I4389">
        <v>0.122773380780045</v>
      </c>
      <c r="J4389">
        <f t="shared" si="69"/>
        <v>0.122773380780045</v>
      </c>
      <c r="K4389" t="str" cm="1">
        <f t="array" ref="K4389">INDEX($P$5:$P$12,MATCH(MIN(ABS(MOD(J4389 - $Q$5:$Q$12 + PI(), 2*PI()) - PI())),ABS(MOD(J4389 - $Q$5:$Q$12 + PI(), 2*PI()) - PI()),0))</f>
        <v>N</v>
      </c>
      <c r="L4389">
        <v>1.59523449904054</v>
      </c>
      <c r="M4389">
        <v>8.2394507726033499</v>
      </c>
      <c r="N4389">
        <v>0.99940609269671898</v>
      </c>
    </row>
    <row r="4390" spans="1:14" x14ac:dyDescent="0.3">
      <c r="A4390">
        <v>1688328</v>
      </c>
      <c r="B4390">
        <v>2023</v>
      </c>
      <c r="C4390">
        <v>7</v>
      </c>
      <c r="D4390">
        <v>2</v>
      </c>
      <c r="E4390">
        <v>2300</v>
      </c>
      <c r="F4390">
        <v>-0.27209716796875</v>
      </c>
      <c r="G4390">
        <v>-2.3703186035156198</v>
      </c>
      <c r="H4390">
        <v>2.3858849827661102</v>
      </c>
      <c r="I4390">
        <v>0.114293217042286</v>
      </c>
      <c r="J4390">
        <f t="shared" si="69"/>
        <v>0.114293217042286</v>
      </c>
      <c r="K4390" t="str" cm="1">
        <f t="array" ref="K4390">INDEX($P$5:$P$12,MATCH(MIN(ABS(MOD(J4390 - $Q$5:$Q$12 + PI(), 2*PI()) - PI())),ABS(MOD(J4390 - $Q$5:$Q$12 + PI(), 2*PI()) - PI()),0))</f>
        <v>N</v>
      </c>
      <c r="L4390">
        <v>1.6193675617973</v>
      </c>
      <c r="M4390">
        <v>8.2967312071058394</v>
      </c>
      <c r="N4390">
        <v>0.99944157732857597</v>
      </c>
    </row>
    <row r="4391" spans="1:14" x14ac:dyDescent="0.3">
      <c r="A4391">
        <v>1688331</v>
      </c>
      <c r="B4391">
        <v>2023</v>
      </c>
      <c r="C4391">
        <v>7</v>
      </c>
      <c r="D4391">
        <v>2</v>
      </c>
      <c r="E4391">
        <v>0</v>
      </c>
      <c r="F4391">
        <v>2.7452276611328101</v>
      </c>
      <c r="G4391">
        <v>0.27454833984374999</v>
      </c>
      <c r="H4391">
        <v>2.7589221994031798</v>
      </c>
      <c r="I4391">
        <v>-1.67047420274763</v>
      </c>
      <c r="J4391">
        <f t="shared" si="69"/>
        <v>4.6127111044319564</v>
      </c>
      <c r="K4391" t="str" cm="1">
        <f t="array" ref="K4391">INDEX($P$5:$P$12,MATCH(MIN(ABS(MOD(J4391 - $Q$5:$Q$12 + PI(), 2*PI()) - PI())),ABS(MOD(J4391 - $Q$5:$Q$12 + PI(), 2*PI()) - PI()),0))</f>
        <v>W</v>
      </c>
      <c r="L4391">
        <v>1.2456589491997101</v>
      </c>
      <c r="M4391">
        <v>7.9536712434556698</v>
      </c>
      <c r="N4391">
        <v>1.17684088812934</v>
      </c>
    </row>
    <row r="4392" spans="1:14" x14ac:dyDescent="0.3">
      <c r="A4392">
        <v>1688335</v>
      </c>
      <c r="B4392">
        <v>2023</v>
      </c>
      <c r="C4392">
        <v>7</v>
      </c>
      <c r="D4392">
        <v>2</v>
      </c>
      <c r="E4392">
        <v>100</v>
      </c>
      <c r="F4392">
        <v>3.0228955078125002</v>
      </c>
      <c r="G4392">
        <v>0.27272155761718703</v>
      </c>
      <c r="H4392">
        <v>3.0351728614927498</v>
      </c>
      <c r="I4392">
        <v>-1.66077139181995</v>
      </c>
      <c r="J4392">
        <f t="shared" si="69"/>
        <v>4.622413915359636</v>
      </c>
      <c r="K4392" t="str" cm="1">
        <f t="array" ref="K4392">INDEX($P$5:$P$12,MATCH(MIN(ABS(MOD(J4392 - $Q$5:$Q$12 + PI(), 2*PI()) - PI())),ABS(MOD(J4392 - $Q$5:$Q$12 + PI(), 2*PI()) - PI()),0))</f>
        <v>W</v>
      </c>
      <c r="L4392">
        <v>1.2564517054240401</v>
      </c>
      <c r="M4392">
        <v>7.9368691974215997</v>
      </c>
      <c r="N4392">
        <v>1.1642392476399701</v>
      </c>
    </row>
    <row r="4393" spans="1:14" x14ac:dyDescent="0.3">
      <c r="A4393">
        <v>1688338</v>
      </c>
      <c r="B4393">
        <v>2023</v>
      </c>
      <c r="C4393">
        <v>7</v>
      </c>
      <c r="D4393">
        <v>2</v>
      </c>
      <c r="E4393">
        <v>200</v>
      </c>
      <c r="F4393">
        <v>3.1912786865234302</v>
      </c>
      <c r="G4393">
        <v>0.19429565429687501</v>
      </c>
      <c r="H4393">
        <v>3.1971878981907502</v>
      </c>
      <c r="I4393">
        <v>-1.6316045906672201</v>
      </c>
      <c r="J4393">
        <f t="shared" si="69"/>
        <v>4.6515807165123659</v>
      </c>
      <c r="K4393" t="str" cm="1">
        <f t="array" ref="K4393">INDEX($P$5:$P$12,MATCH(MIN(ABS(MOD(J4393 - $Q$5:$Q$12 + PI(), 2*PI()) - PI())),ABS(MOD(J4393 - $Q$5:$Q$12 + PI(), 2*PI()) - PI()),0))</f>
        <v>W</v>
      </c>
      <c r="L4393">
        <v>1.2669065065060501</v>
      </c>
      <c r="M4393">
        <v>7.9198678334553998</v>
      </c>
      <c r="N4393">
        <v>1.15168333053588</v>
      </c>
    </row>
    <row r="4394" spans="1:14" x14ac:dyDescent="0.3">
      <c r="A4394">
        <v>1688342</v>
      </c>
      <c r="B4394">
        <v>2023</v>
      </c>
      <c r="C4394">
        <v>7</v>
      </c>
      <c r="D4394">
        <v>3</v>
      </c>
      <c r="E4394">
        <v>300</v>
      </c>
      <c r="F4394">
        <v>-2.1554669189453102</v>
      </c>
      <c r="G4394">
        <v>-2.78296203613281</v>
      </c>
      <c r="H4394">
        <v>3.5200731999809398</v>
      </c>
      <c r="I4394">
        <v>0.65901172449900303</v>
      </c>
      <c r="J4394">
        <f t="shared" si="69"/>
        <v>0.65901172449900303</v>
      </c>
      <c r="K4394" t="str" cm="1">
        <f t="array" ref="K4394">INDEX($P$5:$P$12,MATCH(MIN(ABS(MOD(J4394 - $Q$5:$Q$12 + PI(), 2*PI()) - PI())),ABS(MOD(J4394 - $Q$5:$Q$12 + PI(), 2*PI()) - PI()),0))</f>
        <v>NE</v>
      </c>
      <c r="L4394">
        <v>1.6908486400771101</v>
      </c>
      <c r="M4394">
        <v>8.4067709181043799</v>
      </c>
      <c r="N4394">
        <v>1.0098102887471501</v>
      </c>
    </row>
    <row r="4395" spans="1:14" x14ac:dyDescent="0.3">
      <c r="A4395">
        <v>1688346</v>
      </c>
      <c r="B4395">
        <v>2023</v>
      </c>
      <c r="C4395">
        <v>7</v>
      </c>
      <c r="D4395">
        <v>3</v>
      </c>
      <c r="E4395">
        <v>400</v>
      </c>
      <c r="F4395">
        <v>-2.17244934082031</v>
      </c>
      <c r="G4395">
        <v>-2.7459698486328099</v>
      </c>
      <c r="H4395">
        <v>3.5014120791519399</v>
      </c>
      <c r="I4395">
        <v>0.66931572302969</v>
      </c>
      <c r="J4395">
        <f t="shared" si="69"/>
        <v>0.66931572302969</v>
      </c>
      <c r="K4395" t="str" cm="1">
        <f t="array" ref="K4395">INDEX($P$5:$P$12,MATCH(MIN(ABS(MOD(J4395 - $Q$5:$Q$12 + PI(), 2*PI()) - PI())),ABS(MOD(J4395 - $Q$5:$Q$12 + PI(), 2*PI()) - PI()),0))</f>
        <v>NE</v>
      </c>
      <c r="L4395">
        <v>1.7036368141342</v>
      </c>
      <c r="M4395">
        <v>8.4196053610907597</v>
      </c>
      <c r="N4395">
        <v>1.01319683922661</v>
      </c>
    </row>
    <row r="4396" spans="1:14" x14ac:dyDescent="0.3">
      <c r="A4396">
        <v>1688349</v>
      </c>
      <c r="B4396">
        <v>2023</v>
      </c>
      <c r="C4396">
        <v>7</v>
      </c>
      <c r="D4396">
        <v>3</v>
      </c>
      <c r="E4396">
        <v>500</v>
      </c>
      <c r="F4396">
        <v>-2.02755554199218</v>
      </c>
      <c r="G4396">
        <v>-2.6111047363281199</v>
      </c>
      <c r="H4396">
        <v>3.3058810353578001</v>
      </c>
      <c r="I4396">
        <v>0.66025433794891797</v>
      </c>
      <c r="J4396">
        <f t="shared" si="69"/>
        <v>0.66025433794891797</v>
      </c>
      <c r="K4396" t="str" cm="1">
        <f t="array" ref="K4396">INDEX($P$5:$P$12,MATCH(MIN(ABS(MOD(J4396 - $Q$5:$Q$12 + PI(), 2*PI()) - PI())),ABS(MOD(J4396 - $Q$5:$Q$12 + PI(), 2*PI()) - PI()),0))</f>
        <v>NE</v>
      </c>
      <c r="L4396">
        <v>1.71704784238891</v>
      </c>
      <c r="M4396">
        <v>8.4433666865030901</v>
      </c>
      <c r="N4396">
        <v>1.0153332286410801</v>
      </c>
    </row>
    <row r="4397" spans="1:14" x14ac:dyDescent="0.3">
      <c r="A4397">
        <v>1688353</v>
      </c>
      <c r="B4397">
        <v>2023</v>
      </c>
      <c r="C4397">
        <v>7</v>
      </c>
      <c r="D4397">
        <v>3</v>
      </c>
      <c r="E4397">
        <v>600</v>
      </c>
      <c r="F4397">
        <v>-1.7973101806640599</v>
      </c>
      <c r="G4397">
        <v>-2.7416754150390599</v>
      </c>
      <c r="H4397">
        <v>3.2782782015790302</v>
      </c>
      <c r="I4397">
        <v>0.580268153597433</v>
      </c>
      <c r="J4397">
        <f t="shared" si="69"/>
        <v>0.580268153597433</v>
      </c>
      <c r="K4397" t="str" cm="1">
        <f t="array" ref="K4397">INDEX($P$5:$P$12,MATCH(MIN(ABS(MOD(J4397 - $Q$5:$Q$12 + PI(), 2*PI()) - PI())),ABS(MOD(J4397 - $Q$5:$Q$12 + PI(), 2*PI()) - PI()),0))</f>
        <v>NE</v>
      </c>
      <c r="L4397">
        <v>1.7307626485519501</v>
      </c>
      <c r="M4397">
        <v>8.4727941089206205</v>
      </c>
      <c r="N4397">
        <v>1.0167045063442599</v>
      </c>
    </row>
    <row r="4398" spans="1:14" x14ac:dyDescent="0.3">
      <c r="A4398">
        <v>1688356</v>
      </c>
      <c r="B4398">
        <v>2023</v>
      </c>
      <c r="C4398">
        <v>7</v>
      </c>
      <c r="D4398">
        <v>3</v>
      </c>
      <c r="E4398">
        <v>700</v>
      </c>
      <c r="F4398">
        <v>-1.8526568603515601</v>
      </c>
      <c r="G4398">
        <v>-3.1290136718750001</v>
      </c>
      <c r="H4398">
        <v>3.6363531183025</v>
      </c>
      <c r="I4398">
        <v>0.53458282238306098</v>
      </c>
      <c r="J4398">
        <f t="shared" si="69"/>
        <v>0.53458282238306098</v>
      </c>
      <c r="K4398" t="str" cm="1">
        <f t="array" ref="K4398">INDEX($P$5:$P$12,MATCH(MIN(ABS(MOD(J4398 - $Q$5:$Q$12 + PI(), 2*PI()) - PI())),ABS(MOD(J4398 - $Q$5:$Q$12 + PI(), 2*PI()) - PI()),0))</f>
        <v>NE</v>
      </c>
      <c r="L4398">
        <v>1.74150823723432</v>
      </c>
      <c r="M4398">
        <v>8.4874117109510596</v>
      </c>
      <c r="N4398">
        <v>1.0188877847459501</v>
      </c>
    </row>
    <row r="4399" spans="1:14" x14ac:dyDescent="0.3">
      <c r="A4399">
        <v>1688360</v>
      </c>
      <c r="B4399">
        <v>2023</v>
      </c>
      <c r="C4399">
        <v>7</v>
      </c>
      <c r="D4399">
        <v>3</v>
      </c>
      <c r="E4399">
        <v>800</v>
      </c>
      <c r="F4399">
        <v>-2.1751629638671801</v>
      </c>
      <c r="G4399">
        <v>-3.45874328613281</v>
      </c>
      <c r="H4399">
        <v>4.0858584212804399</v>
      </c>
      <c r="I4399">
        <v>0.56139046533756098</v>
      </c>
      <c r="J4399">
        <f t="shared" si="69"/>
        <v>0.56139046533756098</v>
      </c>
      <c r="K4399" t="str" cm="1">
        <f t="array" ref="K4399">INDEX($P$5:$P$12,MATCH(MIN(ABS(MOD(J4399 - $Q$5:$Q$12 + PI(), 2*PI()) - PI())),ABS(MOD(J4399 - $Q$5:$Q$12 + PI(), 2*PI()) - PI()),0))</f>
        <v>NE</v>
      </c>
      <c r="L4399">
        <v>1.74766037607783</v>
      </c>
      <c r="M4399">
        <v>8.4788839552137496</v>
      </c>
      <c r="N4399">
        <v>1.02271344926622</v>
      </c>
    </row>
    <row r="4400" spans="1:14" x14ac:dyDescent="0.3">
      <c r="A4400">
        <v>1688364</v>
      </c>
      <c r="B4400">
        <v>2023</v>
      </c>
      <c r="C4400">
        <v>7</v>
      </c>
      <c r="D4400">
        <v>3</v>
      </c>
      <c r="E4400">
        <v>900</v>
      </c>
      <c r="F4400">
        <v>-2.4502844238281201</v>
      </c>
      <c r="G4400">
        <v>-3.75236389160156</v>
      </c>
      <c r="H4400">
        <v>4.4815319403804201</v>
      </c>
      <c r="I4400">
        <v>0.57847957513951098</v>
      </c>
      <c r="J4400">
        <f t="shared" si="69"/>
        <v>0.57847957513951098</v>
      </c>
      <c r="K4400" t="str" cm="1">
        <f t="array" ref="K4400">INDEX($P$5:$P$12,MATCH(MIN(ABS(MOD(J4400 - $Q$5:$Q$12 + PI(), 2*PI()) - PI())),ABS(MOD(J4400 - $Q$5:$Q$12 + PI(), 2*PI()) - PI()),0))</f>
        <v>NE</v>
      </c>
      <c r="L4400">
        <v>1.74807065083909</v>
      </c>
      <c r="M4400">
        <v>8.4411579767862897</v>
      </c>
      <c r="N4400">
        <v>1.02871020634969</v>
      </c>
    </row>
    <row r="4401" spans="1:14" x14ac:dyDescent="0.3">
      <c r="A4401">
        <v>1688367</v>
      </c>
      <c r="B4401">
        <v>2023</v>
      </c>
      <c r="C4401">
        <v>7</v>
      </c>
      <c r="D4401">
        <v>3</v>
      </c>
      <c r="E4401">
        <v>1000</v>
      </c>
      <c r="F4401">
        <v>-2.7425128173828099</v>
      </c>
      <c r="G4401">
        <v>-3.31661804199218</v>
      </c>
      <c r="H4401">
        <v>4.3036416893111697</v>
      </c>
      <c r="I4401">
        <v>0.69092976585740795</v>
      </c>
      <c r="J4401">
        <f t="shared" si="69"/>
        <v>0.69092976585740795</v>
      </c>
      <c r="K4401" t="str" cm="1">
        <f t="array" ref="K4401">INDEX($P$5:$P$12,MATCH(MIN(ABS(MOD(J4401 - $Q$5:$Q$12 + PI(), 2*PI()) - PI())),ABS(MOD(J4401 - $Q$5:$Q$12 + PI(), 2*PI()) - PI()),0))</f>
        <v>NE</v>
      </c>
      <c r="L4401">
        <v>1.7515482657718799</v>
      </c>
      <c r="M4401">
        <v>8.4359444512261206</v>
      </c>
      <c r="N4401">
        <v>1.0318833457098999</v>
      </c>
    </row>
    <row r="4402" spans="1:14" x14ac:dyDescent="0.3">
      <c r="A4402">
        <v>1688371</v>
      </c>
      <c r="B4402">
        <v>2023</v>
      </c>
      <c r="C4402">
        <v>7</v>
      </c>
      <c r="D4402">
        <v>3</v>
      </c>
      <c r="E4402">
        <v>1100</v>
      </c>
      <c r="F4402">
        <v>-3.0259930419921801</v>
      </c>
      <c r="G4402">
        <v>-3.5779193115234298</v>
      </c>
      <c r="H4402">
        <v>4.6859513964570096</v>
      </c>
      <c r="I4402">
        <v>0.70201629051492997</v>
      </c>
      <c r="J4402">
        <f t="shared" si="69"/>
        <v>0.70201629051492997</v>
      </c>
      <c r="K4402" t="str" cm="1">
        <f t="array" ref="K4402">INDEX($P$5:$P$12,MATCH(MIN(ABS(MOD(J4402 - $Q$5:$Q$12 + PI(), 2*PI()) - PI())),ABS(MOD(J4402 - $Q$5:$Q$12 + PI(), 2*PI()) - PI()),0))</f>
        <v>NE</v>
      </c>
      <c r="L4402">
        <v>1.74988503289909</v>
      </c>
      <c r="M4402">
        <v>8.3876948886447398</v>
      </c>
      <c r="N4402">
        <v>1.0385371314154701</v>
      </c>
    </row>
    <row r="4403" spans="1:14" x14ac:dyDescent="0.3">
      <c r="A4403">
        <v>1688374</v>
      </c>
      <c r="B4403">
        <v>2023</v>
      </c>
      <c r="C4403">
        <v>7</v>
      </c>
      <c r="D4403">
        <v>3</v>
      </c>
      <c r="E4403">
        <v>1200</v>
      </c>
      <c r="F4403">
        <v>-3.3902142333984302</v>
      </c>
      <c r="G4403">
        <v>-3.4780023193359302</v>
      </c>
      <c r="H4403">
        <v>4.8569592011508096</v>
      </c>
      <c r="I4403">
        <v>0.77261707168817395</v>
      </c>
      <c r="J4403">
        <f t="shared" si="69"/>
        <v>0.77261707168817395</v>
      </c>
      <c r="K4403" t="str" cm="1">
        <f t="array" ref="K4403">INDEX($P$5:$P$12,MATCH(MIN(ABS(MOD(J4403 - $Q$5:$Q$12 + PI(), 2*PI()) - PI())),ABS(MOD(J4403 - $Q$5:$Q$12 + PI(), 2*PI()) - PI()),0))</f>
        <v>NE</v>
      </c>
      <c r="L4403">
        <v>1.74438693682862</v>
      </c>
      <c r="M4403">
        <v>8.3205924563937703</v>
      </c>
      <c r="N4403">
        <v>1.04706737730238</v>
      </c>
    </row>
    <row r="4404" spans="1:14" x14ac:dyDescent="0.3">
      <c r="A4404">
        <v>1688378</v>
      </c>
      <c r="B4404">
        <v>2023</v>
      </c>
      <c r="C4404">
        <v>7</v>
      </c>
      <c r="D4404">
        <v>3</v>
      </c>
      <c r="E4404">
        <v>1300</v>
      </c>
      <c r="F4404">
        <v>-3.6734088134765601</v>
      </c>
      <c r="G4404">
        <v>-3.1196533203125001</v>
      </c>
      <c r="H4404">
        <v>4.8193536029081798</v>
      </c>
      <c r="I4404">
        <v>0.86673611574670895</v>
      </c>
      <c r="J4404">
        <f t="shared" si="69"/>
        <v>0.86673611574670895</v>
      </c>
      <c r="K4404" t="str" cm="1">
        <f t="array" ref="K4404">INDEX($P$5:$P$12,MATCH(MIN(ABS(MOD(J4404 - $Q$5:$Q$12 + PI(), 2*PI()) - PI())),ABS(MOD(J4404 - $Q$5:$Q$12 + PI(), 2*PI()) - PI()),0))</f>
        <v>NE</v>
      </c>
      <c r="L4404">
        <v>1.7408256098655699</v>
      </c>
      <c r="M4404">
        <v>8.2631279627482002</v>
      </c>
      <c r="N4404">
        <v>1.05487717522515</v>
      </c>
    </row>
    <row r="4405" spans="1:14" x14ac:dyDescent="0.3">
      <c r="A4405">
        <v>1688382</v>
      </c>
      <c r="B4405">
        <v>2023</v>
      </c>
      <c r="C4405">
        <v>7</v>
      </c>
      <c r="D4405">
        <v>3</v>
      </c>
      <c r="E4405">
        <v>1400</v>
      </c>
      <c r="F4405">
        <v>-3.7897991943359299</v>
      </c>
      <c r="G4405">
        <v>-2.87419006347656</v>
      </c>
      <c r="H4405">
        <v>4.7564216018322698</v>
      </c>
      <c r="I4405">
        <v>0.92193979367770096</v>
      </c>
      <c r="J4405">
        <f t="shared" si="69"/>
        <v>0.92193979367770096</v>
      </c>
      <c r="K4405" t="str" cm="1">
        <f t="array" ref="K4405">INDEX($P$5:$P$12,MATCH(MIN(ABS(MOD(J4405 - $Q$5:$Q$12 + PI(), 2*PI()) - PI())),ABS(MOD(J4405 - $Q$5:$Q$12 + PI(), 2*PI()) - PI()),0))</f>
        <v>NE</v>
      </c>
      <c r="L4405">
        <v>1.7405172454020199</v>
      </c>
      <c r="M4405">
        <v>8.2233318752712599</v>
      </c>
      <c r="N4405">
        <v>1.06113788816663</v>
      </c>
    </row>
    <row r="4406" spans="1:14" x14ac:dyDescent="0.3">
      <c r="A4406">
        <v>1688385</v>
      </c>
      <c r="B4406">
        <v>2023</v>
      </c>
      <c r="C4406">
        <v>7</v>
      </c>
      <c r="D4406">
        <v>3</v>
      </c>
      <c r="E4406">
        <v>1500</v>
      </c>
      <c r="F4406">
        <v>-3.5443701171874999</v>
      </c>
      <c r="G4406">
        <v>-2.55955383300781</v>
      </c>
      <c r="H4406">
        <v>4.3719418284872802</v>
      </c>
      <c r="I4406">
        <v>0.94536117206636605</v>
      </c>
      <c r="J4406">
        <f t="shared" si="69"/>
        <v>0.94536117206636605</v>
      </c>
      <c r="K4406" t="str" cm="1">
        <f t="array" ref="K4406">INDEX($P$5:$P$12,MATCH(MIN(ABS(MOD(J4406 - $Q$5:$Q$12 + PI(), 2*PI()) - PI())),ABS(MOD(J4406 - $Q$5:$Q$12 + PI(), 2*PI()) - PI()),0))</f>
        <v>NE</v>
      </c>
      <c r="L4406">
        <v>1.7450524311943501</v>
      </c>
      <c r="M4406">
        <v>8.2120048734876807</v>
      </c>
      <c r="N4406">
        <v>1.06465371449788</v>
      </c>
    </row>
    <row r="4407" spans="1:14" x14ac:dyDescent="0.3">
      <c r="A4407">
        <v>1688389</v>
      </c>
      <c r="B4407">
        <v>2023</v>
      </c>
      <c r="C4407">
        <v>7</v>
      </c>
      <c r="D4407">
        <v>3</v>
      </c>
      <c r="E4407">
        <v>1600</v>
      </c>
      <c r="F4407">
        <v>-3.09958984375</v>
      </c>
      <c r="G4407">
        <v>-2.5468273925781202</v>
      </c>
      <c r="H4407">
        <v>4.0117062413721696</v>
      </c>
      <c r="I4407">
        <v>0.88298335501667102</v>
      </c>
      <c r="J4407">
        <f t="shared" si="69"/>
        <v>0.88298335501667102</v>
      </c>
      <c r="K4407" t="str" cm="1">
        <f t="array" ref="K4407">INDEX($P$5:$P$12,MATCH(MIN(ABS(MOD(J4407 - $Q$5:$Q$12 + PI(), 2*PI()) - PI())),ABS(MOD(J4407 - $Q$5:$Q$12 + PI(), 2*PI()) - PI()),0))</f>
        <v>NE</v>
      </c>
      <c r="L4407">
        <v>1.7538108282526499</v>
      </c>
      <c r="M4407">
        <v>8.2271147833930094</v>
      </c>
      <c r="N4407">
        <v>1.06565279430813</v>
      </c>
    </row>
    <row r="4408" spans="1:14" x14ac:dyDescent="0.3">
      <c r="A4408">
        <v>1688392</v>
      </c>
      <c r="B4408">
        <v>2023</v>
      </c>
      <c r="C4408">
        <v>7</v>
      </c>
      <c r="D4408">
        <v>3</v>
      </c>
      <c r="E4408">
        <v>1700</v>
      </c>
      <c r="F4408">
        <v>-2.9673840332031198</v>
      </c>
      <c r="G4408">
        <v>-2.6804187011718699</v>
      </c>
      <c r="H4408">
        <v>3.9987513568738802</v>
      </c>
      <c r="I4408">
        <v>0.83616459025737599</v>
      </c>
      <c r="J4408">
        <f t="shared" si="69"/>
        <v>0.83616459025737599</v>
      </c>
      <c r="K4408" t="str" cm="1">
        <f t="array" ref="K4408">INDEX($P$5:$P$12,MATCH(MIN(ABS(MOD(J4408 - $Q$5:$Q$12 + PI(), 2*PI()) - PI())),ABS(MOD(J4408 - $Q$5:$Q$12 + PI(), 2*PI()) - PI()),0))</f>
        <v>NE</v>
      </c>
      <c r="L4408">
        <v>1.7637104786100899</v>
      </c>
      <c r="M4408">
        <v>8.2478197945488798</v>
      </c>
      <c r="N4408">
        <v>1.0658194753858701</v>
      </c>
    </row>
    <row r="4409" spans="1:14" x14ac:dyDescent="0.3">
      <c r="A4409">
        <v>1688396</v>
      </c>
      <c r="B4409">
        <v>2023</v>
      </c>
      <c r="C4409">
        <v>7</v>
      </c>
      <c r="D4409">
        <v>3</v>
      </c>
      <c r="E4409">
        <v>1800</v>
      </c>
      <c r="F4409">
        <v>-3.0462091064453101</v>
      </c>
      <c r="G4409">
        <v>-2.8797735595703098</v>
      </c>
      <c r="H4409">
        <v>4.19195487506612</v>
      </c>
      <c r="I4409">
        <v>0.81347651175660096</v>
      </c>
      <c r="J4409">
        <f t="shared" si="69"/>
        <v>0.81347651175660096</v>
      </c>
      <c r="K4409" t="str" cm="1">
        <f t="array" ref="K4409">INDEX($P$5:$P$12,MATCH(MIN(ABS(MOD(J4409 - $Q$5:$Q$12 + PI(), 2*PI()) - PI())),ABS(MOD(J4409 - $Q$5:$Q$12 + PI(), 2*PI()) - PI()),0))</f>
        <v>NE</v>
      </c>
      <c r="L4409">
        <v>1.7727337122434601</v>
      </c>
      <c r="M4409">
        <v>8.2623812357584594</v>
      </c>
      <c r="N4409">
        <v>1.06650198830498</v>
      </c>
    </row>
    <row r="4410" spans="1:14" x14ac:dyDescent="0.3">
      <c r="A4410">
        <v>1688400</v>
      </c>
      <c r="B4410">
        <v>2023</v>
      </c>
      <c r="C4410">
        <v>7</v>
      </c>
      <c r="D4410">
        <v>3</v>
      </c>
      <c r="E4410">
        <v>1900</v>
      </c>
      <c r="F4410">
        <v>-3.1394128417968701</v>
      </c>
      <c r="G4410">
        <v>-2.9517919921875002</v>
      </c>
      <c r="H4410">
        <v>4.30917497398067</v>
      </c>
      <c r="I4410">
        <v>0.81619035522739103</v>
      </c>
      <c r="J4410">
        <f t="shared" si="69"/>
        <v>0.81619035522739103</v>
      </c>
      <c r="K4410" t="str" cm="1">
        <f t="array" ref="K4410">INDEX($P$5:$P$12,MATCH(MIN(ABS(MOD(J4410 - $Q$5:$Q$12 + PI(), 2*PI()) - PI())),ABS(MOD(J4410 - $Q$5:$Q$12 + PI(), 2*PI()) - PI()),0))</f>
        <v>NE</v>
      </c>
      <c r="L4410">
        <v>1.77944585468286</v>
      </c>
      <c r="M4410">
        <v>8.2629347907172299</v>
      </c>
      <c r="N4410">
        <v>1.0683333079020101</v>
      </c>
    </row>
    <row r="4411" spans="1:14" x14ac:dyDescent="0.3">
      <c r="A4411">
        <v>1688403</v>
      </c>
      <c r="B4411">
        <v>2023</v>
      </c>
      <c r="C4411">
        <v>7</v>
      </c>
      <c r="D4411">
        <v>3</v>
      </c>
      <c r="E4411">
        <v>2000</v>
      </c>
      <c r="F4411">
        <v>-3.1505328369140599</v>
      </c>
      <c r="G4411">
        <v>-3.0805712890625001</v>
      </c>
      <c r="H4411">
        <v>4.4063336940669799</v>
      </c>
      <c r="I4411">
        <v>0.796625484719231</v>
      </c>
      <c r="J4411">
        <f t="shared" si="69"/>
        <v>0.796625484719231</v>
      </c>
      <c r="K4411" t="str" cm="1">
        <f t="array" ref="K4411">INDEX($P$5:$P$12,MATCH(MIN(ABS(MOD(J4411 - $Q$5:$Q$12 + PI(), 2*PI()) - PI())),ABS(MOD(J4411 - $Q$5:$Q$12 + PI(), 2*PI()) - PI()),0))</f>
        <v>NE</v>
      </c>
      <c r="L4411">
        <v>1.7849437732092499</v>
      </c>
      <c r="M4411">
        <v>8.2583646774291992</v>
      </c>
      <c r="N4411">
        <v>1.07051976521809</v>
      </c>
    </row>
    <row r="4412" spans="1:14" x14ac:dyDescent="0.3">
      <c r="A4412">
        <v>1688407</v>
      </c>
      <c r="B4412">
        <v>2023</v>
      </c>
      <c r="C4412">
        <v>7</v>
      </c>
      <c r="D4412">
        <v>3</v>
      </c>
      <c r="E4412">
        <v>2100</v>
      </c>
      <c r="F4412">
        <v>-3.11114501953125</v>
      </c>
      <c r="G4412">
        <v>-3.11981262207031</v>
      </c>
      <c r="H4412">
        <v>4.4059566644922104</v>
      </c>
      <c r="I4412">
        <v>0.78400710965468101</v>
      </c>
      <c r="J4412">
        <f t="shared" si="69"/>
        <v>0.78400710965468101</v>
      </c>
      <c r="K4412" t="str" cm="1">
        <f t="array" ref="K4412">INDEX($P$5:$P$12,MATCH(MIN(ABS(MOD(J4412 - $Q$5:$Q$12 + PI(), 2*PI()) - PI())),ABS(MOD(J4412 - $Q$5:$Q$12 + PI(), 2*PI()) - PI()),0))</f>
        <v>NE</v>
      </c>
      <c r="L4412">
        <v>1.7885132967903199</v>
      </c>
      <c r="M4412">
        <v>8.2437913682725696</v>
      </c>
      <c r="N4412">
        <v>1.0737034479776999</v>
      </c>
    </row>
    <row r="4413" spans="1:14" x14ac:dyDescent="0.3">
      <c r="A4413">
        <v>1688410</v>
      </c>
      <c r="B4413">
        <v>2023</v>
      </c>
      <c r="C4413">
        <v>7</v>
      </c>
      <c r="D4413">
        <v>3</v>
      </c>
      <c r="E4413">
        <v>2200</v>
      </c>
      <c r="F4413">
        <v>-3.43604431152343</v>
      </c>
      <c r="G4413">
        <v>-2.8890716552734301</v>
      </c>
      <c r="H4413">
        <v>4.4892243806761201</v>
      </c>
      <c r="I4413">
        <v>0.87165986929755901</v>
      </c>
      <c r="J4413">
        <f t="shared" si="69"/>
        <v>0.87165986929755901</v>
      </c>
      <c r="K4413" t="str" cm="1">
        <f t="array" ref="K4413">INDEX($P$5:$P$12,MATCH(MIN(ABS(MOD(J4413 - $Q$5:$Q$12 + PI(), 2*PI()) - PI())),ABS(MOD(J4413 - $Q$5:$Q$12 + PI(), 2*PI()) - PI()),0))</f>
        <v>NE</v>
      </c>
      <c r="L4413">
        <v>1.79202150848496</v>
      </c>
      <c r="M4413">
        <v>8.2326044506496796</v>
      </c>
      <c r="N4413">
        <v>1.07333003150092</v>
      </c>
    </row>
    <row r="4414" spans="1:14" x14ac:dyDescent="0.3">
      <c r="A4414">
        <v>1688414</v>
      </c>
      <c r="B4414">
        <v>2023</v>
      </c>
      <c r="C4414">
        <v>7</v>
      </c>
      <c r="D4414">
        <v>3</v>
      </c>
      <c r="E4414">
        <v>2300</v>
      </c>
      <c r="F4414">
        <v>-3.4099865722656202</v>
      </c>
      <c r="G4414">
        <v>-2.88533813476562</v>
      </c>
      <c r="H4414">
        <v>4.4668987647991996</v>
      </c>
      <c r="I4414">
        <v>0.86854539701721201</v>
      </c>
      <c r="J4414">
        <f t="shared" si="69"/>
        <v>0.86854539701721201</v>
      </c>
      <c r="K4414" t="str" cm="1">
        <f t="array" ref="K4414">INDEX($P$5:$P$12,MATCH(MIN(ABS(MOD(J4414 - $Q$5:$Q$12 + PI(), 2*PI()) - PI())),ABS(MOD(J4414 - $Q$5:$Q$12 + PI(), 2*PI()) - PI()),0))</f>
        <v>NE</v>
      </c>
      <c r="L4414">
        <v>1.79712542712342</v>
      </c>
      <c r="M4414">
        <v>8.2191318935818103</v>
      </c>
      <c r="N4414">
        <v>1.07706197102864</v>
      </c>
    </row>
    <row r="4415" spans="1:14" x14ac:dyDescent="0.3">
      <c r="A4415">
        <v>1688418</v>
      </c>
      <c r="B4415">
        <v>2023</v>
      </c>
      <c r="C4415">
        <v>7</v>
      </c>
      <c r="D4415">
        <v>3</v>
      </c>
      <c r="E4415">
        <v>0</v>
      </c>
      <c r="F4415">
        <v>-0.65471984863281196</v>
      </c>
      <c r="G4415">
        <v>-2.5225073242187501</v>
      </c>
      <c r="H4415">
        <v>2.6060892695629199</v>
      </c>
      <c r="I4415">
        <v>0.25394764740477299</v>
      </c>
      <c r="J4415">
        <f t="shared" si="69"/>
        <v>0.25394764740477299</v>
      </c>
      <c r="K4415" t="str" cm="1">
        <f t="array" ref="K4415">INDEX($P$5:$P$12,MATCH(MIN(ABS(MOD(J4415 - $Q$5:$Q$12 + PI(), 2*PI()) - PI())),ABS(MOD(J4415 - $Q$5:$Q$12 + PI(), 2*PI()) - PI()),0))</f>
        <v>N</v>
      </c>
      <c r="L4415">
        <v>1.6414741956899299</v>
      </c>
      <c r="M4415">
        <v>8.34492948320176</v>
      </c>
      <c r="N4415">
        <v>1.0004333191447701</v>
      </c>
    </row>
    <row r="4416" spans="1:14" x14ac:dyDescent="0.3">
      <c r="A4416">
        <v>1688421</v>
      </c>
      <c r="B4416">
        <v>2023</v>
      </c>
      <c r="C4416">
        <v>7</v>
      </c>
      <c r="D4416">
        <v>3</v>
      </c>
      <c r="E4416">
        <v>100</v>
      </c>
      <c r="F4416">
        <v>-1.1776776123046799</v>
      </c>
      <c r="G4416">
        <v>-2.61101013183593</v>
      </c>
      <c r="H4416">
        <v>2.8643146592289002</v>
      </c>
      <c r="I4416">
        <v>0.42372087378965201</v>
      </c>
      <c r="J4416">
        <f t="shared" si="69"/>
        <v>0.42372087378965201</v>
      </c>
      <c r="K4416" t="str" cm="1">
        <f t="array" ref="K4416">INDEX($P$5:$P$12,MATCH(MIN(ABS(MOD(J4416 - $Q$5:$Q$12 + PI(), 2*PI()) - PI())),ABS(MOD(J4416 - $Q$5:$Q$12 + PI(), 2*PI()) - PI()),0))</f>
        <v>NE</v>
      </c>
      <c r="L4416">
        <v>1.66108346506569</v>
      </c>
      <c r="M4416">
        <v>8.3791749742295991</v>
      </c>
      <c r="N4416">
        <v>1.0025710662206</v>
      </c>
    </row>
    <row r="4417" spans="1:14" x14ac:dyDescent="0.3">
      <c r="A4417">
        <v>1688425</v>
      </c>
      <c r="B4417">
        <v>2023</v>
      </c>
      <c r="C4417">
        <v>7</v>
      </c>
      <c r="D4417">
        <v>3</v>
      </c>
      <c r="E4417">
        <v>200</v>
      </c>
      <c r="F4417">
        <v>-1.68195922851562</v>
      </c>
      <c r="G4417">
        <v>-2.7538531494140601</v>
      </c>
      <c r="H4417">
        <v>3.2268706225887902</v>
      </c>
      <c r="I4417">
        <v>0.54829792159968505</v>
      </c>
      <c r="J4417">
        <f t="shared" si="69"/>
        <v>0.54829792159968505</v>
      </c>
      <c r="K4417" t="str" cm="1">
        <f t="array" ref="K4417">INDEX($P$5:$P$12,MATCH(MIN(ABS(MOD(J4417 - $Q$5:$Q$12 + PI(), 2*PI()) - PI())),ABS(MOD(J4417 - $Q$5:$Q$12 + PI(), 2*PI()) - PI()),0))</f>
        <v>NE</v>
      </c>
      <c r="L4417">
        <v>1.67736526261279</v>
      </c>
      <c r="M4417">
        <v>8.3977008395724795</v>
      </c>
      <c r="N4417">
        <v>1.0058961709340399</v>
      </c>
    </row>
    <row r="4418" spans="1:14" x14ac:dyDescent="0.3">
      <c r="A4418">
        <v>1688428</v>
      </c>
      <c r="B4418">
        <v>2023</v>
      </c>
      <c r="C4418">
        <v>7</v>
      </c>
      <c r="D4418">
        <v>4</v>
      </c>
      <c r="E4418">
        <v>300</v>
      </c>
      <c r="F4418">
        <v>-4.1813018798828097</v>
      </c>
      <c r="G4418">
        <v>-2.6107336425781198</v>
      </c>
      <c r="H4418">
        <v>4.9294234513988302</v>
      </c>
      <c r="I4418">
        <v>1.0126408489810801</v>
      </c>
      <c r="J4418">
        <f t="shared" si="69"/>
        <v>1.0126408489810801</v>
      </c>
      <c r="K4418" t="str" cm="1">
        <f t="array" ref="K4418">INDEX($P$5:$P$12,MATCH(MIN(ABS(MOD(J4418 - $Q$5:$Q$12 + PI(), 2*PI()) - PI())),ABS(MOD(J4418 - $Q$5:$Q$12 + PI(), 2*PI()) - PI()),0))</f>
        <v>NE</v>
      </c>
      <c r="L4418">
        <v>1.79693885789372</v>
      </c>
      <c r="M4418">
        <v>8.0649984147813498</v>
      </c>
      <c r="N4418">
        <v>1.1002631717258</v>
      </c>
    </row>
    <row r="4419" spans="1:14" x14ac:dyDescent="0.3">
      <c r="A4419">
        <v>1688432</v>
      </c>
      <c r="B4419">
        <v>2023</v>
      </c>
      <c r="C4419">
        <v>7</v>
      </c>
      <c r="D4419">
        <v>4</v>
      </c>
      <c r="E4419">
        <v>400</v>
      </c>
      <c r="F4419">
        <v>-4.3742816162109301</v>
      </c>
      <c r="G4419">
        <v>-2.5364428710937501</v>
      </c>
      <c r="H4419">
        <v>5.0564693310889597</v>
      </c>
      <c r="I4419">
        <v>1.0453221004724</v>
      </c>
      <c r="J4419">
        <f t="shared" ref="J4419:J4482" si="70">IF(I4419&lt;0,I4419+2*PI(),I4419)</f>
        <v>1.0453221004724</v>
      </c>
      <c r="K4419" t="str" cm="1">
        <f t="array" ref="K4419">INDEX($P$5:$P$12,MATCH(MIN(ABS(MOD(J4419 - $Q$5:$Q$12 + PI(), 2*PI()) - PI())),ABS(MOD(J4419 - $Q$5:$Q$12 + PI(), 2*PI()) - PI()),0))</f>
        <v>NE</v>
      </c>
      <c r="L4419">
        <v>1.7909004656194301</v>
      </c>
      <c r="M4419">
        <v>7.9949729707505899</v>
      </c>
      <c r="N4419">
        <v>1.1091923183865</v>
      </c>
    </row>
    <row r="4420" spans="1:14" x14ac:dyDescent="0.3">
      <c r="A4420">
        <v>1688436</v>
      </c>
      <c r="B4420">
        <v>2023</v>
      </c>
      <c r="C4420">
        <v>7</v>
      </c>
      <c r="D4420">
        <v>4</v>
      </c>
      <c r="E4420">
        <v>500</v>
      </c>
      <c r="F4420">
        <v>-4.4178155517578102</v>
      </c>
      <c r="G4420">
        <v>-2.4912030029296801</v>
      </c>
      <c r="H4420">
        <v>5.0718030966470904</v>
      </c>
      <c r="I4420">
        <v>1.05734454852688</v>
      </c>
      <c r="J4420">
        <f t="shared" si="70"/>
        <v>1.05734454852688</v>
      </c>
      <c r="K4420" t="str" cm="1">
        <f t="array" ref="K4420">INDEX($P$5:$P$12,MATCH(MIN(ABS(MOD(J4420 - $Q$5:$Q$12 + PI(), 2*PI()) - PI())),ABS(MOD(J4420 - $Q$5:$Q$12 + PI(), 2*PI()) - PI()),0))</f>
        <v>NE</v>
      </c>
      <c r="L4420">
        <v>1.78375612172579</v>
      </c>
      <c r="M4420">
        <v>7.9239863289727097</v>
      </c>
      <c r="N4420">
        <v>1.11827913920084</v>
      </c>
    </row>
    <row r="4421" spans="1:14" x14ac:dyDescent="0.3">
      <c r="A4421">
        <v>1688439</v>
      </c>
      <c r="B4421">
        <v>2023</v>
      </c>
      <c r="C4421">
        <v>7</v>
      </c>
      <c r="D4421">
        <v>4</v>
      </c>
      <c r="E4421">
        <v>600</v>
      </c>
      <c r="F4421">
        <v>-4.5017968750000001</v>
      </c>
      <c r="G4421">
        <v>-2.5914929199218699</v>
      </c>
      <c r="H4421">
        <v>5.19442110901349</v>
      </c>
      <c r="I4421">
        <v>1.04846809448857</v>
      </c>
      <c r="J4421">
        <f t="shared" si="70"/>
        <v>1.04846809448857</v>
      </c>
      <c r="K4421" t="str" cm="1">
        <f t="array" ref="K4421">INDEX($P$5:$P$12,MATCH(MIN(ABS(MOD(J4421 - $Q$5:$Q$12 + PI(), 2*PI()) - PI())),ABS(MOD(J4421 - $Q$5:$Q$12 + PI(), 2*PI()) - PI()),0))</f>
        <v>NE</v>
      </c>
      <c r="L4421">
        <v>1.77561895137777</v>
      </c>
      <c r="M4421">
        <v>7.85167270236545</v>
      </c>
      <c r="N4421">
        <v>1.12750996483696</v>
      </c>
    </row>
    <row r="4422" spans="1:14" x14ac:dyDescent="0.3">
      <c r="A4422">
        <v>1688443</v>
      </c>
      <c r="B4422">
        <v>2023</v>
      </c>
      <c r="C4422">
        <v>7</v>
      </c>
      <c r="D4422">
        <v>4</v>
      </c>
      <c r="E4422">
        <v>700</v>
      </c>
      <c r="F4422">
        <v>-4.6258477783203098</v>
      </c>
      <c r="G4422">
        <v>-2.6704461669921802</v>
      </c>
      <c r="H4422">
        <v>5.3413247793964196</v>
      </c>
      <c r="I4422">
        <v>1.0472442941146001</v>
      </c>
      <c r="J4422">
        <f t="shared" si="70"/>
        <v>1.0472442941146001</v>
      </c>
      <c r="K4422" t="str" cm="1">
        <f t="array" ref="K4422">INDEX($P$5:$P$12,MATCH(MIN(ABS(MOD(J4422 - $Q$5:$Q$12 + PI(), 2*PI()) - PI())),ABS(MOD(J4422 - $Q$5:$Q$12 + PI(), 2*PI()) - PI()),0))</f>
        <v>NE</v>
      </c>
      <c r="L4422">
        <v>1.76510286800002</v>
      </c>
      <c r="M4422">
        <v>7.7727983262803804</v>
      </c>
      <c r="N4422">
        <v>1.1373908784654401</v>
      </c>
    </row>
    <row r="4423" spans="1:14" x14ac:dyDescent="0.3">
      <c r="A4423">
        <v>1688446</v>
      </c>
      <c r="B4423">
        <v>2023</v>
      </c>
      <c r="C4423">
        <v>7</v>
      </c>
      <c r="D4423">
        <v>4</v>
      </c>
      <c r="E4423">
        <v>800</v>
      </c>
      <c r="F4423">
        <v>-4.7678588867187504</v>
      </c>
      <c r="G4423">
        <v>-2.78941589355468</v>
      </c>
      <c r="H4423">
        <v>5.5238862579599202</v>
      </c>
      <c r="I4423">
        <v>1.0414451232970301</v>
      </c>
      <c r="J4423">
        <f t="shared" si="70"/>
        <v>1.0414451232970301</v>
      </c>
      <c r="K4423" t="str" cm="1">
        <f t="array" ref="K4423">INDEX($P$5:$P$12,MATCH(MIN(ABS(MOD(J4423 - $Q$5:$Q$12 + PI(), 2*PI()) - PI())),ABS(MOD(J4423 - $Q$5:$Q$12 + PI(), 2*PI()) - PI()),0))</f>
        <v>NE</v>
      </c>
      <c r="L4423">
        <v>1.7525669840701901</v>
      </c>
      <c r="M4423">
        <v>7.6874037848578496</v>
      </c>
      <c r="N4423">
        <v>1.1482717725965701</v>
      </c>
    </row>
    <row r="4424" spans="1:14" x14ac:dyDescent="0.3">
      <c r="A4424">
        <v>1688450</v>
      </c>
      <c r="B4424">
        <v>2023</v>
      </c>
      <c r="C4424">
        <v>7</v>
      </c>
      <c r="D4424">
        <v>4</v>
      </c>
      <c r="E4424">
        <v>900</v>
      </c>
      <c r="F4424">
        <v>-4.9762365722656199</v>
      </c>
      <c r="G4424">
        <v>-2.5944488525390601</v>
      </c>
      <c r="H4424">
        <v>5.6119600204915203</v>
      </c>
      <c r="I4424">
        <v>1.09020107341504</v>
      </c>
      <c r="J4424">
        <f t="shared" si="70"/>
        <v>1.09020107341504</v>
      </c>
      <c r="K4424" t="str" cm="1">
        <f t="array" ref="K4424">INDEX($P$5:$P$12,MATCH(MIN(ABS(MOD(J4424 - $Q$5:$Q$12 + PI(), 2*PI()) - PI())),ABS(MOD(J4424 - $Q$5:$Q$12 + PI(), 2*PI()) - PI()),0))</f>
        <v>NE</v>
      </c>
      <c r="L4424">
        <v>1.73990865391158</v>
      </c>
      <c r="M4424">
        <v>7.61738597022162</v>
      </c>
      <c r="N4424">
        <v>1.16459518008761</v>
      </c>
    </row>
    <row r="4425" spans="1:14" x14ac:dyDescent="0.3">
      <c r="A4425">
        <v>1688454</v>
      </c>
      <c r="B4425">
        <v>2023</v>
      </c>
      <c r="C4425">
        <v>7</v>
      </c>
      <c r="D4425">
        <v>4</v>
      </c>
      <c r="E4425">
        <v>1000</v>
      </c>
      <c r="F4425">
        <v>-5.2480578613281201</v>
      </c>
      <c r="G4425">
        <v>-1.6686767578124999</v>
      </c>
      <c r="H4425">
        <v>5.5069586377520103</v>
      </c>
      <c r="I4425">
        <v>1.2629442438709899</v>
      </c>
      <c r="J4425">
        <f t="shared" si="70"/>
        <v>1.2629442438709899</v>
      </c>
      <c r="K4425" t="str" cm="1">
        <f t="array" ref="K4425">INDEX($P$5:$P$12,MATCH(MIN(ABS(MOD(J4425 - $Q$5:$Q$12 + PI(), 2*PI()) - PI())),ABS(MOD(J4425 - $Q$5:$Q$12 + PI(), 2*PI()) - PI()),0))</f>
        <v>E</v>
      </c>
      <c r="L4425">
        <v>1.73805929566927</v>
      </c>
      <c r="M4425">
        <v>7.5757360458373997</v>
      </c>
      <c r="N4425">
        <v>1.1690965228610499</v>
      </c>
    </row>
    <row r="4426" spans="1:14" x14ac:dyDescent="0.3">
      <c r="A4426">
        <v>1688457</v>
      </c>
      <c r="B4426">
        <v>2023</v>
      </c>
      <c r="C4426">
        <v>7</v>
      </c>
      <c r="D4426">
        <v>4</v>
      </c>
      <c r="E4426">
        <v>1100</v>
      </c>
      <c r="F4426">
        <v>-5.1909100341796801</v>
      </c>
      <c r="G4426">
        <v>-1.67906494140625</v>
      </c>
      <c r="H4426">
        <v>5.45571315781969</v>
      </c>
      <c r="I4426">
        <v>1.25795563609376</v>
      </c>
      <c r="J4426">
        <f t="shared" si="70"/>
        <v>1.25795563609376</v>
      </c>
      <c r="K4426" t="str" cm="1">
        <f t="array" ref="K4426">INDEX($P$5:$P$12,MATCH(MIN(ABS(MOD(J4426 - $Q$5:$Q$12 + PI(), 2*PI()) - PI())),ABS(MOD(J4426 - $Q$5:$Q$12 + PI(), 2*PI()) - PI()),0))</f>
        <v>E</v>
      </c>
      <c r="L4426">
        <v>1.73702888905284</v>
      </c>
      <c r="M4426">
        <v>7.5375787946912904</v>
      </c>
      <c r="N4426">
        <v>1.17319986555311</v>
      </c>
    </row>
    <row r="4427" spans="1:14" x14ac:dyDescent="0.3">
      <c r="A4427">
        <v>1688461</v>
      </c>
      <c r="B4427">
        <v>2023</v>
      </c>
      <c r="C4427">
        <v>7</v>
      </c>
      <c r="D4427">
        <v>4</v>
      </c>
      <c r="E4427">
        <v>1200</v>
      </c>
      <c r="F4427">
        <v>-5.0620428466796801</v>
      </c>
      <c r="G4427">
        <v>-1.47523864746093</v>
      </c>
      <c r="H4427">
        <v>5.2726280779686396</v>
      </c>
      <c r="I4427">
        <v>1.2872189777107099</v>
      </c>
      <c r="J4427">
        <f t="shared" si="70"/>
        <v>1.2872189777107099</v>
      </c>
      <c r="K4427" t="str" cm="1">
        <f t="array" ref="K4427">INDEX($P$5:$P$12,MATCH(MIN(ABS(MOD(J4427 - $Q$5:$Q$12 + PI(), 2*PI()) - PI())),ABS(MOD(J4427 - $Q$5:$Q$12 + PI(), 2*PI()) - PI()),0))</f>
        <v>E</v>
      </c>
      <c r="L4427">
        <v>1.73567632871654</v>
      </c>
      <c r="M4427">
        <v>7.4980699751112097</v>
      </c>
      <c r="N4427">
        <v>1.1774650149875201</v>
      </c>
    </row>
    <row r="4428" spans="1:14" x14ac:dyDescent="0.3">
      <c r="A4428">
        <v>1688464</v>
      </c>
      <c r="B4428">
        <v>2023</v>
      </c>
      <c r="C4428">
        <v>7</v>
      </c>
      <c r="D4428">
        <v>4</v>
      </c>
      <c r="E4428">
        <v>1300</v>
      </c>
      <c r="F4428">
        <v>-5.2847949218750001</v>
      </c>
      <c r="G4428">
        <v>-1.18997741699218</v>
      </c>
      <c r="H4428">
        <v>5.4171121106385796</v>
      </c>
      <c r="I4428">
        <v>1.3493200558806699</v>
      </c>
      <c r="J4428">
        <f t="shared" si="70"/>
        <v>1.3493200558806699</v>
      </c>
      <c r="K4428" t="str" cm="1">
        <f t="array" ref="K4428">INDEX($P$5:$P$12,MATCH(MIN(ABS(MOD(J4428 - $Q$5:$Q$12 + PI(), 2*PI()) - PI())),ABS(MOD(J4428 - $Q$5:$Q$12 + PI(), 2*PI()) - PI()),0))</f>
        <v>E</v>
      </c>
      <c r="L4428">
        <v>1.73527442811737</v>
      </c>
      <c r="M4428">
        <v>7.45897600385877</v>
      </c>
      <c r="N4428">
        <v>1.1818660100301099</v>
      </c>
    </row>
    <row r="4429" spans="1:14" x14ac:dyDescent="0.3">
      <c r="A4429">
        <v>1688468</v>
      </c>
      <c r="B4429">
        <v>2023</v>
      </c>
      <c r="C4429">
        <v>7</v>
      </c>
      <c r="D4429">
        <v>4</v>
      </c>
      <c r="E4429">
        <v>1400</v>
      </c>
      <c r="F4429">
        <v>-5.6561621093749999</v>
      </c>
      <c r="G4429">
        <v>-1.02868591308593</v>
      </c>
      <c r="H4429">
        <v>5.7489446436116296</v>
      </c>
      <c r="I4429">
        <v>1.3908927170463801</v>
      </c>
      <c r="J4429">
        <f t="shared" si="70"/>
        <v>1.3908927170463801</v>
      </c>
      <c r="K4429" t="str" cm="1">
        <f t="array" ref="K4429">INDEX($P$5:$P$12,MATCH(MIN(ABS(MOD(J4429 - $Q$5:$Q$12 + PI(), 2*PI()) - PI())),ABS(MOD(J4429 - $Q$5:$Q$12 + PI(), 2*PI()) - PI()),0))</f>
        <v>E</v>
      </c>
      <c r="L4429">
        <v>1.7349868954916801</v>
      </c>
      <c r="M4429">
        <v>7.4088792800903303</v>
      </c>
      <c r="N4429">
        <v>1.1877667109171499</v>
      </c>
    </row>
    <row r="4430" spans="1:14" x14ac:dyDescent="0.3">
      <c r="A4430">
        <v>1688472</v>
      </c>
      <c r="B4430">
        <v>2023</v>
      </c>
      <c r="C4430">
        <v>7</v>
      </c>
      <c r="D4430">
        <v>4</v>
      </c>
      <c r="E4430">
        <v>1500</v>
      </c>
      <c r="F4430">
        <v>-5.7587042236328099</v>
      </c>
      <c r="G4430">
        <v>-0.98093994140624996</v>
      </c>
      <c r="H4430">
        <v>5.8416536617581496</v>
      </c>
      <c r="I4430">
        <v>1.4020753561764401</v>
      </c>
      <c r="J4430">
        <f t="shared" si="70"/>
        <v>1.4020753561764401</v>
      </c>
      <c r="K4430" t="str" cm="1">
        <f t="array" ref="K4430">INDEX($P$5:$P$12,MATCH(MIN(ABS(MOD(J4430 - $Q$5:$Q$12 + PI(), 2*PI()) - PI())),ABS(MOD(J4430 - $Q$5:$Q$12 + PI(), 2*PI()) - PI()),0))</f>
        <v>E</v>
      </c>
      <c r="L4430">
        <v>1.7342354697947799</v>
      </c>
      <c r="M4430">
        <v>7.3591101964314696</v>
      </c>
      <c r="N4430">
        <v>1.1936912536621</v>
      </c>
    </row>
    <row r="4431" spans="1:14" x14ac:dyDescent="0.3">
      <c r="A4431">
        <v>1688475</v>
      </c>
      <c r="B4431">
        <v>2023</v>
      </c>
      <c r="C4431">
        <v>7</v>
      </c>
      <c r="D4431">
        <v>4</v>
      </c>
      <c r="E4431">
        <v>1600</v>
      </c>
      <c r="F4431">
        <v>-5.7743261718749999</v>
      </c>
      <c r="G4431">
        <v>-0.89698730468749999</v>
      </c>
      <c r="H4431">
        <v>5.8435801495291502</v>
      </c>
      <c r="I4431">
        <v>1.4166874326443999</v>
      </c>
      <c r="J4431">
        <f t="shared" si="70"/>
        <v>1.4166874326443999</v>
      </c>
      <c r="K4431" t="str" cm="1">
        <f t="array" ref="K4431">INDEX($P$5:$P$12,MATCH(MIN(ABS(MOD(J4431 - $Q$5:$Q$12 + PI(), 2*PI()) - PI())),ABS(MOD(J4431 - $Q$5:$Q$12 + PI(), 2*PI()) - PI()),0))</f>
        <v>E</v>
      </c>
      <c r="L4431">
        <v>1.73239004711274</v>
      </c>
      <c r="M4431">
        <v>7.3073445426093198</v>
      </c>
      <c r="N4431">
        <v>1.19998094770643</v>
      </c>
    </row>
    <row r="4432" spans="1:14" x14ac:dyDescent="0.3">
      <c r="A4432">
        <v>1688479</v>
      </c>
      <c r="B4432">
        <v>2023</v>
      </c>
      <c r="C4432">
        <v>7</v>
      </c>
      <c r="D4432">
        <v>4</v>
      </c>
      <c r="E4432">
        <v>1700</v>
      </c>
      <c r="F4432">
        <v>-5.69519958496093</v>
      </c>
      <c r="G4432">
        <v>-0.78739135742187505</v>
      </c>
      <c r="H4432">
        <v>5.7493724407348896</v>
      </c>
      <c r="I4432">
        <v>1.4334119841575399</v>
      </c>
      <c r="J4432">
        <f t="shared" si="70"/>
        <v>1.4334119841575399</v>
      </c>
      <c r="K4432" t="str" cm="1">
        <f t="array" ref="K4432">INDEX($P$5:$P$12,MATCH(MIN(ABS(MOD(J4432 - $Q$5:$Q$12 + PI(), 2*PI()) - PI())),ABS(MOD(J4432 - $Q$5:$Q$12 + PI(), 2*PI()) - PI()),0))</f>
        <v>E</v>
      </c>
      <c r="L4432">
        <v>1.7300969766421499</v>
      </c>
      <c r="M4432">
        <v>7.2625507778591496</v>
      </c>
      <c r="N4432">
        <v>1.2055631213717899</v>
      </c>
    </row>
    <row r="4433" spans="1:14" x14ac:dyDescent="0.3">
      <c r="A4433">
        <v>1688482</v>
      </c>
      <c r="B4433">
        <v>2023</v>
      </c>
      <c r="C4433">
        <v>7</v>
      </c>
      <c r="D4433">
        <v>4</v>
      </c>
      <c r="E4433">
        <v>1800</v>
      </c>
      <c r="F4433">
        <v>-5.6136462402343703</v>
      </c>
      <c r="G4433">
        <v>-0.81206542968749995</v>
      </c>
      <c r="H4433">
        <v>5.6720784878729402</v>
      </c>
      <c r="I4433">
        <v>1.4271337286721499</v>
      </c>
      <c r="J4433">
        <f t="shared" si="70"/>
        <v>1.4271337286721499</v>
      </c>
      <c r="K4433" t="str" cm="1">
        <f t="array" ref="K4433">INDEX($P$5:$P$12,MATCH(MIN(ABS(MOD(J4433 - $Q$5:$Q$12 + PI(), 2*PI()) - PI())),ABS(MOD(J4433 - $Q$5:$Q$12 + PI(), 2*PI()) - PI()),0))</f>
        <v>E</v>
      </c>
      <c r="L4433">
        <v>1.72900493264182</v>
      </c>
      <c r="M4433">
        <v>7.2356910705566397</v>
      </c>
      <c r="N4433">
        <v>1.20863564809163</v>
      </c>
    </row>
    <row r="4434" spans="1:14" x14ac:dyDescent="0.3">
      <c r="A4434">
        <v>1688486</v>
      </c>
      <c r="B4434">
        <v>2023</v>
      </c>
      <c r="C4434">
        <v>7</v>
      </c>
      <c r="D4434">
        <v>4</v>
      </c>
      <c r="E4434">
        <v>1900</v>
      </c>
      <c r="F4434">
        <v>-5.5191387939453103</v>
      </c>
      <c r="G4434">
        <v>-0.78436828613281195</v>
      </c>
      <c r="H4434">
        <v>5.5745965446050896</v>
      </c>
      <c r="I4434">
        <v>1.42962382797189</v>
      </c>
      <c r="J4434">
        <f t="shared" si="70"/>
        <v>1.42962382797189</v>
      </c>
      <c r="K4434" t="str" cm="1">
        <f t="array" ref="K4434">INDEX($P$5:$P$12,MATCH(MIN(ABS(MOD(J4434 - $Q$5:$Q$12 + PI(), 2*PI()) - PI())),ABS(MOD(J4434 - $Q$5:$Q$12 + PI(), 2*PI()) - PI()),0))</f>
        <v>E</v>
      </c>
      <c r="L4434">
        <v>1.7289624108364201</v>
      </c>
      <c r="M4434">
        <v>7.2195019192165697</v>
      </c>
      <c r="N4434">
        <v>1.2097851435343401</v>
      </c>
    </row>
    <row r="4435" spans="1:14" x14ac:dyDescent="0.3">
      <c r="A4435">
        <v>1688490</v>
      </c>
      <c r="B4435">
        <v>2023</v>
      </c>
      <c r="C4435">
        <v>7</v>
      </c>
      <c r="D4435">
        <v>4</v>
      </c>
      <c r="E4435">
        <v>2000</v>
      </c>
      <c r="F4435">
        <v>-5.5373889160156198</v>
      </c>
      <c r="G4435">
        <v>-0.88698608398437495</v>
      </c>
      <c r="H4435">
        <v>5.6079782738875297</v>
      </c>
      <c r="I4435">
        <v>1.41196430757347</v>
      </c>
      <c r="J4435">
        <f t="shared" si="70"/>
        <v>1.41196430757347</v>
      </c>
      <c r="K4435" t="str" cm="1">
        <f t="array" ref="K4435">INDEX($P$5:$P$12,MATCH(MIN(ABS(MOD(J4435 - $Q$5:$Q$12 + PI(), 2*PI()) - PI())),ABS(MOD(J4435 - $Q$5:$Q$12 + PI(), 2*PI()) - PI()),0))</f>
        <v>E</v>
      </c>
      <c r="L4435">
        <v>1.7299894737061501</v>
      </c>
      <c r="M4435">
        <v>7.2130131191677496</v>
      </c>
      <c r="N4435">
        <v>1.2092408074273</v>
      </c>
    </row>
    <row r="4436" spans="1:14" x14ac:dyDescent="0.3">
      <c r="A4436">
        <v>1688493</v>
      </c>
      <c r="B4436">
        <v>2023</v>
      </c>
      <c r="C4436">
        <v>7</v>
      </c>
      <c r="D4436">
        <v>4</v>
      </c>
      <c r="E4436">
        <v>2100</v>
      </c>
      <c r="F4436">
        <v>-5.75974975585937</v>
      </c>
      <c r="G4436">
        <v>-0.93024475097656201</v>
      </c>
      <c r="H4436">
        <v>5.8343870755068599</v>
      </c>
      <c r="I4436">
        <v>1.4106712070996901</v>
      </c>
      <c r="J4436">
        <f t="shared" si="70"/>
        <v>1.4106712070996901</v>
      </c>
      <c r="K4436" t="str" cm="1">
        <f t="array" ref="K4436">INDEX($P$5:$P$12,MATCH(MIN(ABS(MOD(J4436 - $Q$5:$Q$12 + PI(), 2*PI()) - PI())),ABS(MOD(J4436 - $Q$5:$Q$12 + PI(), 2*PI()) - PI()),0))</f>
        <v>E</v>
      </c>
      <c r="L4436">
        <v>1.73026472620015</v>
      </c>
      <c r="M4436">
        <v>7.0155572891235298</v>
      </c>
      <c r="N4436">
        <v>1.1554334428575299</v>
      </c>
    </row>
    <row r="4437" spans="1:14" x14ac:dyDescent="0.3">
      <c r="A4437">
        <v>1688497</v>
      </c>
      <c r="B4437">
        <v>2023</v>
      </c>
      <c r="C4437">
        <v>7</v>
      </c>
      <c r="D4437">
        <v>4</v>
      </c>
      <c r="E4437">
        <v>2200</v>
      </c>
      <c r="F4437">
        <v>-5.9772290039062499</v>
      </c>
      <c r="G4437">
        <v>-1.1934344482421799</v>
      </c>
      <c r="H4437">
        <v>6.0952073260381496</v>
      </c>
      <c r="I4437">
        <v>1.3737243479752701</v>
      </c>
      <c r="J4437">
        <f t="shared" si="70"/>
        <v>1.3737243479752701</v>
      </c>
      <c r="K4437" t="str" cm="1">
        <f t="array" ref="K4437">INDEX($P$5:$P$12,MATCH(MIN(ABS(MOD(J4437 - $Q$5:$Q$12 + PI(), 2*PI()) - PI())),ABS(MOD(J4437 - $Q$5:$Q$12 + PI(), 2*PI()) - PI()),0))</f>
        <v>E</v>
      </c>
      <c r="L4437">
        <v>1.72026458589758</v>
      </c>
      <c r="M4437">
        <v>6.9400362438625702</v>
      </c>
      <c r="N4437">
        <v>1.1591264936659</v>
      </c>
    </row>
    <row r="4438" spans="1:14" x14ac:dyDescent="0.3">
      <c r="A4438">
        <v>1688500</v>
      </c>
      <c r="B4438">
        <v>2023</v>
      </c>
      <c r="C4438">
        <v>7</v>
      </c>
      <c r="D4438">
        <v>4</v>
      </c>
      <c r="E4438">
        <v>2300</v>
      </c>
      <c r="F4438">
        <v>-6.1174426269531201</v>
      </c>
      <c r="G4438">
        <v>-1.22828796386718</v>
      </c>
      <c r="H4438">
        <v>6.2395348878136803</v>
      </c>
      <c r="I4438">
        <v>1.37264650606577</v>
      </c>
      <c r="J4438">
        <f t="shared" si="70"/>
        <v>1.37264650606577</v>
      </c>
      <c r="K4438" t="str" cm="1">
        <f t="array" ref="K4438">INDEX($P$5:$P$12,MATCH(MIN(ABS(MOD(J4438 - $Q$5:$Q$12 + PI(), 2*PI()) - PI())),ABS(MOD(J4438 - $Q$5:$Q$12 + PI(), 2*PI()) - PI()),0))</f>
        <v>E</v>
      </c>
      <c r="L4438">
        <v>1.71079287593664</v>
      </c>
      <c r="M4438">
        <v>6.8596660825941296</v>
      </c>
      <c r="N4438">
        <v>1.1648605134751999</v>
      </c>
    </row>
    <row r="4439" spans="1:14" x14ac:dyDescent="0.3">
      <c r="A4439">
        <v>1688504</v>
      </c>
      <c r="B4439">
        <v>2023</v>
      </c>
      <c r="C4439">
        <v>7</v>
      </c>
      <c r="D4439">
        <v>4</v>
      </c>
      <c r="E4439">
        <v>0</v>
      </c>
      <c r="F4439">
        <v>-3.42649719238281</v>
      </c>
      <c r="G4439">
        <v>-2.8541271972656199</v>
      </c>
      <c r="H4439">
        <v>4.4594758736401499</v>
      </c>
      <c r="I4439">
        <v>0.87627978079175495</v>
      </c>
      <c r="J4439">
        <f t="shared" si="70"/>
        <v>0.87627978079175495</v>
      </c>
      <c r="K4439" t="str" cm="1">
        <f t="array" ref="K4439">INDEX($P$5:$P$12,MATCH(MIN(ABS(MOD(J4439 - $Q$5:$Q$12 + PI(), 2*PI()) - PI())),ABS(MOD(J4439 - $Q$5:$Q$12 + PI(), 2*PI()) - PI()),0))</f>
        <v>NE</v>
      </c>
      <c r="L4439">
        <v>1.80177995212327</v>
      </c>
      <c r="M4439">
        <v>8.2061938179863798</v>
      </c>
      <c r="N4439">
        <v>1.0805963940090599</v>
      </c>
    </row>
    <row r="4440" spans="1:14" x14ac:dyDescent="0.3">
      <c r="A4440">
        <v>1688508</v>
      </c>
      <c r="B4440">
        <v>2023</v>
      </c>
      <c r="C4440">
        <v>7</v>
      </c>
      <c r="D4440">
        <v>4</v>
      </c>
      <c r="E4440">
        <v>100</v>
      </c>
      <c r="F4440">
        <v>-3.5675238037109298</v>
      </c>
      <c r="G4440">
        <v>-2.86403991699218</v>
      </c>
      <c r="H4440">
        <v>4.5749263093703201</v>
      </c>
      <c r="I4440">
        <v>0.89434497630366006</v>
      </c>
      <c r="J4440">
        <f t="shared" si="70"/>
        <v>0.89434497630366006</v>
      </c>
      <c r="K4440" t="str" cm="1">
        <f t="array" ref="K4440">INDEX($P$5:$P$12,MATCH(MIN(ABS(MOD(J4440 - $Q$5:$Q$12 + PI(), 2*PI()) - PI())),ABS(MOD(J4440 - $Q$5:$Q$12 + PI(), 2*PI()) - PI()),0))</f>
        <v>NE</v>
      </c>
      <c r="L4440">
        <v>1.80349763184501</v>
      </c>
      <c r="M4440">
        <v>8.1785019768608898</v>
      </c>
      <c r="N4440">
        <v>1.08537281884087</v>
      </c>
    </row>
    <row r="4441" spans="1:14" x14ac:dyDescent="0.3">
      <c r="A4441">
        <v>1688511</v>
      </c>
      <c r="B4441">
        <v>2023</v>
      </c>
      <c r="C4441">
        <v>7</v>
      </c>
      <c r="D4441">
        <v>4</v>
      </c>
      <c r="E4441">
        <v>200</v>
      </c>
      <c r="F4441">
        <v>-3.8257781982421801</v>
      </c>
      <c r="G4441">
        <v>-2.8131066894531198</v>
      </c>
      <c r="H4441">
        <v>4.7486996186736299</v>
      </c>
      <c r="I4441">
        <v>0.93676775652662303</v>
      </c>
      <c r="J4441">
        <f t="shared" si="70"/>
        <v>0.93676775652662303</v>
      </c>
      <c r="K4441" t="str" cm="1">
        <f t="array" ref="K4441">INDEX($P$5:$P$12,MATCH(MIN(ABS(MOD(J4441 - $Q$5:$Q$12 + PI(), 2*PI()) - PI())),ABS(MOD(J4441 - $Q$5:$Q$12 + PI(), 2*PI()) - PI()),0))</f>
        <v>NE</v>
      </c>
      <c r="L4441">
        <v>1.80178563353359</v>
      </c>
      <c r="M4441">
        <v>8.1314126120673293</v>
      </c>
      <c r="N4441">
        <v>1.09184084998236</v>
      </c>
    </row>
    <row r="4442" spans="1:14" x14ac:dyDescent="0.3">
      <c r="A4442">
        <v>1688515</v>
      </c>
      <c r="B4442">
        <v>2023</v>
      </c>
      <c r="C4442">
        <v>7</v>
      </c>
      <c r="D4442">
        <v>5</v>
      </c>
      <c r="E4442">
        <v>300</v>
      </c>
      <c r="F4442">
        <v>-5.8906274414062496</v>
      </c>
      <c r="G4442">
        <v>-0.65580749511718694</v>
      </c>
      <c r="H4442">
        <v>5.9270207629213001</v>
      </c>
      <c r="I4442">
        <v>1.4599222302897501</v>
      </c>
      <c r="J4442">
        <f t="shared" si="70"/>
        <v>1.4599222302897501</v>
      </c>
      <c r="K4442" t="str" cm="1">
        <f t="array" ref="K4442">INDEX($P$5:$P$12,MATCH(MIN(ABS(MOD(J4442 - $Q$5:$Q$12 + PI(), 2*PI()) - PI())),ABS(MOD(J4442 - $Q$5:$Q$12 + PI(), 2*PI()) - PI()),0))</f>
        <v>E</v>
      </c>
      <c r="L4442">
        <v>1.6989969957017099</v>
      </c>
      <c r="M4442">
        <v>6.6851283179389096</v>
      </c>
      <c r="N4442">
        <v>1.1721965471903399</v>
      </c>
    </row>
    <row r="4443" spans="1:14" x14ac:dyDescent="0.3">
      <c r="A4443">
        <v>1688518</v>
      </c>
      <c r="B4443">
        <v>2023</v>
      </c>
      <c r="C4443">
        <v>7</v>
      </c>
      <c r="D4443">
        <v>5</v>
      </c>
      <c r="E4443">
        <v>400</v>
      </c>
      <c r="F4443">
        <v>-5.7291387939453102</v>
      </c>
      <c r="G4443">
        <v>-0.74942199707031198</v>
      </c>
      <c r="H4443">
        <v>5.7779464042150801</v>
      </c>
      <c r="I4443">
        <v>1.44072600784831</v>
      </c>
      <c r="J4443">
        <f t="shared" si="70"/>
        <v>1.44072600784831</v>
      </c>
      <c r="K4443" t="str" cm="1">
        <f t="array" ref="K4443">INDEX($P$5:$P$12,MATCH(MIN(ABS(MOD(J4443 - $Q$5:$Q$12 + PI(), 2*PI()) - PI())),ABS(MOD(J4443 - $Q$5:$Q$12 + PI(), 2*PI()) - PI()),0))</f>
        <v>E</v>
      </c>
      <c r="L4443">
        <v>1.7025431130558599</v>
      </c>
      <c r="M4443">
        <v>6.6915828916761599</v>
      </c>
      <c r="N4443">
        <v>1.16635200712415</v>
      </c>
    </row>
    <row r="4444" spans="1:14" x14ac:dyDescent="0.3">
      <c r="A4444">
        <v>1688522</v>
      </c>
      <c r="B4444">
        <v>2023</v>
      </c>
      <c r="C4444">
        <v>7</v>
      </c>
      <c r="D4444">
        <v>5</v>
      </c>
      <c r="E4444">
        <v>500</v>
      </c>
      <c r="F4444">
        <v>-5.6704290771484303</v>
      </c>
      <c r="G4444">
        <v>-0.80857543945312504</v>
      </c>
      <c r="H4444">
        <v>5.7277884179024303</v>
      </c>
      <c r="I4444">
        <v>1.42915607701192</v>
      </c>
      <c r="J4444">
        <f t="shared" si="70"/>
        <v>1.42915607701192</v>
      </c>
      <c r="K4444" t="str" cm="1">
        <f t="array" ref="K4444">INDEX($P$5:$P$12,MATCH(MIN(ABS(MOD(J4444 - $Q$5:$Q$12 + PI(), 2*PI()) - PI())),ABS(MOD(J4444 - $Q$5:$Q$12 + PI(), 2*PI()) - PI()),0))</f>
        <v>E</v>
      </c>
      <c r="L4444">
        <v>1.70621330412614</v>
      </c>
      <c r="M4444">
        <v>6.7039578755696603</v>
      </c>
      <c r="N4444">
        <v>1.1595893436008</v>
      </c>
    </row>
    <row r="4445" spans="1:14" x14ac:dyDescent="0.3">
      <c r="A4445">
        <v>1688526</v>
      </c>
      <c r="B4445">
        <v>2023</v>
      </c>
      <c r="C4445">
        <v>7</v>
      </c>
      <c r="D4445">
        <v>5</v>
      </c>
      <c r="E4445">
        <v>600</v>
      </c>
      <c r="F4445">
        <v>-5.6707873535156201</v>
      </c>
      <c r="G4445">
        <v>-0.839002075195312</v>
      </c>
      <c r="H4445">
        <v>5.7325172211668702</v>
      </c>
      <c r="I4445">
        <v>1.42391030162369</v>
      </c>
      <c r="J4445">
        <f t="shared" si="70"/>
        <v>1.42391030162369</v>
      </c>
      <c r="K4445" t="str" cm="1">
        <f t="array" ref="K4445">INDEX($P$5:$P$12,MATCH(MIN(ABS(MOD(J4445 - $Q$5:$Q$12 + PI(), 2*PI()) - PI())),ABS(MOD(J4445 - $Q$5:$Q$12 + PI(), 2*PI()) - PI()),0))</f>
        <v>E</v>
      </c>
      <c r="L4445">
        <v>1.71046530712256</v>
      </c>
      <c r="M4445">
        <v>6.7152412202623104</v>
      </c>
      <c r="N4445">
        <v>1.15334616767035</v>
      </c>
    </row>
    <row r="4446" spans="1:14" x14ac:dyDescent="0.3">
      <c r="A4446">
        <v>1688529</v>
      </c>
      <c r="B4446">
        <v>2023</v>
      </c>
      <c r="C4446">
        <v>7</v>
      </c>
      <c r="D4446">
        <v>5</v>
      </c>
      <c r="E4446">
        <v>700</v>
      </c>
      <c r="F4446">
        <v>-5.7654895019531196</v>
      </c>
      <c r="G4446">
        <v>-0.75747924804687505</v>
      </c>
      <c r="H4446">
        <v>5.81503602812169</v>
      </c>
      <c r="I4446">
        <v>1.4401629223752199</v>
      </c>
      <c r="J4446">
        <f t="shared" si="70"/>
        <v>1.4401629223752199</v>
      </c>
      <c r="K4446" t="str" cm="1">
        <f t="array" ref="K4446">INDEX($P$5:$P$12,MATCH(MIN(ABS(MOD(J4446 - $Q$5:$Q$12 + PI(), 2*PI()) - PI())),ABS(MOD(J4446 - $Q$5:$Q$12 + PI(), 2*PI()) - PI()),0))</f>
        <v>E</v>
      </c>
      <c r="L4446">
        <v>1.7144522072277999</v>
      </c>
      <c r="M4446">
        <v>6.71657636430528</v>
      </c>
      <c r="N4446">
        <v>1.1491065555148601</v>
      </c>
    </row>
    <row r="4447" spans="1:14" x14ac:dyDescent="0.3">
      <c r="A4447">
        <v>1688533</v>
      </c>
      <c r="B4447">
        <v>2023</v>
      </c>
      <c r="C4447">
        <v>7</v>
      </c>
      <c r="D4447">
        <v>5</v>
      </c>
      <c r="E4447">
        <v>800</v>
      </c>
      <c r="F4447">
        <v>-5.8275036621093701</v>
      </c>
      <c r="G4447">
        <v>-0.778594970703125</v>
      </c>
      <c r="H4447">
        <v>5.8792864414231696</v>
      </c>
      <c r="I4447">
        <v>1.4379759701266699</v>
      </c>
      <c r="J4447">
        <f t="shared" si="70"/>
        <v>1.4379759701266699</v>
      </c>
      <c r="K4447" t="str" cm="1">
        <f t="array" ref="K4447">INDEX($P$5:$P$12,MATCH(MIN(ABS(MOD(J4447 - $Q$5:$Q$12 + PI(), 2*PI()) - PI())),ABS(MOD(J4447 - $Q$5:$Q$12 + PI(), 2*PI()) - PI()),0))</f>
        <v>E</v>
      </c>
      <c r="L4447">
        <v>1.7176064256322101</v>
      </c>
      <c r="M4447">
        <v>6.7054524951510901</v>
      </c>
      <c r="N4447">
        <v>1.1474537319607201</v>
      </c>
    </row>
    <row r="4448" spans="1:14" x14ac:dyDescent="0.3">
      <c r="A4448">
        <v>1688536</v>
      </c>
      <c r="B4448">
        <v>2023</v>
      </c>
      <c r="C4448">
        <v>7</v>
      </c>
      <c r="D4448">
        <v>5</v>
      </c>
      <c r="E4448">
        <v>900</v>
      </c>
      <c r="F4448">
        <v>-5.8404608154296804</v>
      </c>
      <c r="G4448">
        <v>-0.83405212402343698</v>
      </c>
      <c r="H4448">
        <v>5.8997140169806199</v>
      </c>
      <c r="I4448">
        <v>1.4289495138980699</v>
      </c>
      <c r="J4448">
        <f t="shared" si="70"/>
        <v>1.4289495138980699</v>
      </c>
      <c r="K4448" t="str" cm="1">
        <f t="array" ref="K4448">INDEX($P$5:$P$12,MATCH(MIN(ABS(MOD(J4448 - $Q$5:$Q$12 + PI(), 2*PI()) - PI())),ABS(MOD(J4448 - $Q$5:$Q$12 + PI(), 2*PI()) - PI()),0))</f>
        <v>E</v>
      </c>
      <c r="L4448">
        <v>1.7202728712876401</v>
      </c>
      <c r="M4448">
        <v>6.6839256286620996</v>
      </c>
      <c r="N4448">
        <v>1.1434142854478599</v>
      </c>
    </row>
    <row r="4449" spans="1:14" x14ac:dyDescent="0.3">
      <c r="A4449">
        <v>1688540</v>
      </c>
      <c r="B4449">
        <v>2023</v>
      </c>
      <c r="C4449">
        <v>7</v>
      </c>
      <c r="D4449">
        <v>5</v>
      </c>
      <c r="E4449">
        <v>1000</v>
      </c>
      <c r="F4449">
        <v>-5.4312072753906202</v>
      </c>
      <c r="G4449">
        <v>-0.6025341796875</v>
      </c>
      <c r="H4449">
        <v>5.4645274183544599</v>
      </c>
      <c r="I4449">
        <v>1.4603088526104999</v>
      </c>
      <c r="J4449">
        <f t="shared" si="70"/>
        <v>1.4603088526104999</v>
      </c>
      <c r="K4449" t="str" cm="1">
        <f t="array" ref="K4449">INDEX($P$5:$P$12,MATCH(MIN(ABS(MOD(J4449 - $Q$5:$Q$12 + PI(), 2*PI()) - PI())),ABS(MOD(J4449 - $Q$5:$Q$12 + PI(), 2*PI()) - PI()),0))</f>
        <v>E</v>
      </c>
      <c r="L4449">
        <v>1.72811446034534</v>
      </c>
      <c r="M4449">
        <v>6.7301175859239297</v>
      </c>
      <c r="N4449">
        <v>1.13393783569335</v>
      </c>
    </row>
    <row r="4450" spans="1:14" x14ac:dyDescent="0.3">
      <c r="A4450">
        <v>1688544</v>
      </c>
      <c r="B4450">
        <v>2023</v>
      </c>
      <c r="C4450">
        <v>7</v>
      </c>
      <c r="D4450">
        <v>5</v>
      </c>
      <c r="E4450">
        <v>1100</v>
      </c>
      <c r="F4450">
        <v>-5.3898205566406201</v>
      </c>
      <c r="G4450">
        <v>-0.60606079101562504</v>
      </c>
      <c r="H4450">
        <v>5.4237879120769703</v>
      </c>
      <c r="I4450">
        <v>1.45882123418882</v>
      </c>
      <c r="J4450">
        <f t="shared" si="70"/>
        <v>1.45882123418882</v>
      </c>
      <c r="K4450" t="str" cm="1">
        <f t="array" ref="K4450">INDEX($P$5:$P$12,MATCH(MIN(ABS(MOD(J4450 - $Q$5:$Q$12 + PI(), 2*PI()) - PI())),ABS(MOD(J4450 - $Q$5:$Q$12 + PI(), 2*PI()) - PI()),0))</f>
        <v>E</v>
      </c>
      <c r="L4450">
        <v>1.73658402278808</v>
      </c>
      <c r="M4450">
        <v>6.77062892913818</v>
      </c>
      <c r="N4450">
        <v>1.12515714433458</v>
      </c>
    </row>
    <row r="4451" spans="1:14" x14ac:dyDescent="0.3">
      <c r="A4451">
        <v>1688547</v>
      </c>
      <c r="B4451">
        <v>2023</v>
      </c>
      <c r="C4451">
        <v>7</v>
      </c>
      <c r="D4451">
        <v>5</v>
      </c>
      <c r="E4451">
        <v>1200</v>
      </c>
      <c r="F4451">
        <v>-5.3597747802734297</v>
      </c>
      <c r="G4451">
        <v>-0.35459594726562499</v>
      </c>
      <c r="H4451">
        <v>5.3714917835804501</v>
      </c>
      <c r="I4451">
        <v>1.50473385901965</v>
      </c>
      <c r="J4451">
        <f t="shared" si="70"/>
        <v>1.50473385901965</v>
      </c>
      <c r="K4451" t="str" cm="1">
        <f t="array" ref="K4451">INDEX($P$5:$P$12,MATCH(MIN(ABS(MOD(J4451 - $Q$5:$Q$12 + PI(), 2*PI()) - PI())),ABS(MOD(J4451 - $Q$5:$Q$12 + PI(), 2*PI()) - PI()),0))</f>
        <v>E</v>
      </c>
      <c r="L4451">
        <v>1.74534102908448</v>
      </c>
      <c r="M4451">
        <v>6.7998857498168901</v>
      </c>
      <c r="N4451">
        <v>1.11798000335693</v>
      </c>
    </row>
    <row r="4452" spans="1:14" x14ac:dyDescent="0.3">
      <c r="A4452">
        <v>1688551</v>
      </c>
      <c r="B4452">
        <v>2023</v>
      </c>
      <c r="C4452">
        <v>7</v>
      </c>
      <c r="D4452">
        <v>5</v>
      </c>
      <c r="E4452">
        <v>1300</v>
      </c>
      <c r="F4452">
        <v>-5.1912133789062498</v>
      </c>
      <c r="G4452">
        <v>3.8830566406249998E-3</v>
      </c>
      <c r="H4452">
        <v>5.1912148311800799</v>
      </c>
      <c r="I4452">
        <v>1.5715443322481399</v>
      </c>
      <c r="J4452">
        <f t="shared" si="70"/>
        <v>1.5715443322481399</v>
      </c>
      <c r="K4452" t="str" cm="1">
        <f t="array" ref="K4452">INDEX($P$5:$P$12,MATCH(MIN(ABS(MOD(J4452 - $Q$5:$Q$12 + PI(), 2*PI()) - PI())),ABS(MOD(J4452 - $Q$5:$Q$12 + PI(), 2*PI()) - PI()),0))</f>
        <v>E</v>
      </c>
      <c r="L4452">
        <v>1.7558123121745599</v>
      </c>
      <c r="M4452">
        <v>6.83778572082519</v>
      </c>
      <c r="N4452">
        <v>1.1097660064697199</v>
      </c>
    </row>
    <row r="4453" spans="1:14" x14ac:dyDescent="0.3">
      <c r="A4453">
        <v>1688554</v>
      </c>
      <c r="B4453">
        <v>2023</v>
      </c>
      <c r="C4453">
        <v>7</v>
      </c>
      <c r="D4453">
        <v>5</v>
      </c>
      <c r="E4453">
        <v>1400</v>
      </c>
      <c r="F4453">
        <v>-5.11513854980468</v>
      </c>
      <c r="G4453">
        <v>0.16271301269531199</v>
      </c>
      <c r="H4453">
        <v>5.1177258531693903</v>
      </c>
      <c r="I4453">
        <v>1.60259569298955</v>
      </c>
      <c r="J4453">
        <f t="shared" si="70"/>
        <v>1.60259569298955</v>
      </c>
      <c r="K4453" t="str" cm="1">
        <f t="array" ref="K4453">INDEX($P$5:$P$12,MATCH(MIN(ABS(MOD(J4453 - $Q$5:$Q$12 + PI(), 2*PI()) - PI())),ABS(MOD(J4453 - $Q$5:$Q$12 + PI(), 2*PI()) - PI()),0))</f>
        <v>E</v>
      </c>
      <c r="L4453">
        <v>1.76720321437973</v>
      </c>
      <c r="M4453">
        <v>6.8737340503268696</v>
      </c>
      <c r="N4453">
        <v>1.10192309485541</v>
      </c>
    </row>
    <row r="4454" spans="1:14" x14ac:dyDescent="0.3">
      <c r="A4454">
        <v>1688558</v>
      </c>
      <c r="B4454">
        <v>2023</v>
      </c>
      <c r="C4454">
        <v>7</v>
      </c>
      <c r="D4454">
        <v>5</v>
      </c>
      <c r="E4454">
        <v>1500</v>
      </c>
      <c r="F4454">
        <v>-5.0696710205078102</v>
      </c>
      <c r="G4454">
        <v>0.342915649414062</v>
      </c>
      <c r="H4454">
        <v>5.08125529754113</v>
      </c>
      <c r="I4454">
        <v>1.6383340632255601</v>
      </c>
      <c r="J4454">
        <f t="shared" si="70"/>
        <v>1.6383340632255601</v>
      </c>
      <c r="K4454" t="str" cm="1">
        <f t="array" ref="K4454">INDEX($P$5:$P$12,MATCH(MIN(ABS(MOD(J4454 - $Q$5:$Q$12 + PI(), 2*PI()) - PI())),ABS(MOD(J4454 - $Q$5:$Q$12 + PI(), 2*PI()) - PI()),0))</f>
        <v>E</v>
      </c>
      <c r="L4454">
        <v>1.77834709359845</v>
      </c>
      <c r="M4454">
        <v>6.9040815565321099</v>
      </c>
      <c r="N4454">
        <v>1.09484201007419</v>
      </c>
    </row>
    <row r="4455" spans="1:14" x14ac:dyDescent="0.3">
      <c r="A4455">
        <v>1688562</v>
      </c>
      <c r="B4455">
        <v>2023</v>
      </c>
      <c r="C4455">
        <v>7</v>
      </c>
      <c r="D4455">
        <v>5</v>
      </c>
      <c r="E4455">
        <v>1600</v>
      </c>
      <c r="F4455">
        <v>-5.0208441162109301</v>
      </c>
      <c r="G4455">
        <v>0.62443115234375002</v>
      </c>
      <c r="H4455">
        <v>5.0595246716768996</v>
      </c>
      <c r="I4455">
        <v>1.6945287629445001</v>
      </c>
      <c r="J4455">
        <f t="shared" si="70"/>
        <v>1.6945287629445001</v>
      </c>
      <c r="K4455" t="str" cm="1">
        <f t="array" ref="K4455">INDEX($P$5:$P$12,MATCH(MIN(ABS(MOD(J4455 - $Q$5:$Q$12 + PI(), 2*PI()) - PI())),ABS(MOD(J4455 - $Q$5:$Q$12 + PI(), 2*PI()) - PI()),0))</f>
        <v>E</v>
      </c>
      <c r="L4455">
        <v>1.7901316110127301</v>
      </c>
      <c r="M4455">
        <v>6.9314206441243398</v>
      </c>
      <c r="N4455">
        <v>1.0881894959343801</v>
      </c>
    </row>
    <row r="4456" spans="1:14" x14ac:dyDescent="0.3">
      <c r="A4456">
        <v>1688565</v>
      </c>
      <c r="B4456">
        <v>2023</v>
      </c>
      <c r="C4456">
        <v>7</v>
      </c>
      <c r="D4456">
        <v>5</v>
      </c>
      <c r="E4456">
        <v>1700</v>
      </c>
      <c r="F4456">
        <v>-5.0098583984375002</v>
      </c>
      <c r="G4456">
        <v>0.82893188476562496</v>
      </c>
      <c r="H4456">
        <v>5.0779729461642296</v>
      </c>
      <c r="I4456">
        <v>1.7347708596687801</v>
      </c>
      <c r="J4456">
        <f t="shared" si="70"/>
        <v>1.7347708596687801</v>
      </c>
      <c r="K4456" t="str" cm="1">
        <f t="array" ref="K4456">INDEX($P$5:$P$12,MATCH(MIN(ABS(MOD(J4456 - $Q$5:$Q$12 + PI(), 2*PI()) - PI())),ABS(MOD(J4456 - $Q$5:$Q$12 + PI(), 2*PI()) - PI()),0))</f>
        <v>E</v>
      </c>
      <c r="L4456">
        <v>1.80230589684788</v>
      </c>
      <c r="M4456">
        <v>6.9563677046033998</v>
      </c>
      <c r="N4456">
        <v>1.08174090915256</v>
      </c>
    </row>
    <row r="4457" spans="1:14" x14ac:dyDescent="0.3">
      <c r="A4457">
        <v>1688569</v>
      </c>
      <c r="B4457">
        <v>2023</v>
      </c>
      <c r="C4457">
        <v>7</v>
      </c>
      <c r="D4457">
        <v>5</v>
      </c>
      <c r="E4457">
        <v>1800</v>
      </c>
      <c r="F4457">
        <v>-4.8895837402343698</v>
      </c>
      <c r="G4457">
        <v>0.99994689941406201</v>
      </c>
      <c r="H4457">
        <v>4.9907838016099397</v>
      </c>
      <c r="I4457">
        <v>1.7725203466677699</v>
      </c>
      <c r="J4457">
        <f t="shared" si="70"/>
        <v>1.7725203466677699</v>
      </c>
      <c r="K4457" t="str" cm="1">
        <f t="array" ref="K4457">INDEX($P$5:$P$12,MATCH(MIN(ABS(MOD(J4457 - $Q$5:$Q$12 + PI(), 2*PI()) - PI())),ABS(MOD(J4457 - $Q$5:$Q$12 + PI(), 2*PI()) - PI()),0))</f>
        <v>E</v>
      </c>
      <c r="L4457">
        <v>1.8146130744214299</v>
      </c>
      <c r="M4457">
        <v>6.9798556433783601</v>
      </c>
      <c r="N4457">
        <v>1.07542679044935</v>
      </c>
    </row>
    <row r="4458" spans="1:14" x14ac:dyDescent="0.3">
      <c r="A4458">
        <v>1688572</v>
      </c>
      <c r="B4458">
        <v>2023</v>
      </c>
      <c r="C4458">
        <v>7</v>
      </c>
      <c r="D4458">
        <v>5</v>
      </c>
      <c r="E4458">
        <v>1900</v>
      </c>
      <c r="F4458">
        <v>-4.7017669677734304</v>
      </c>
      <c r="G4458">
        <v>1.31374938964843</v>
      </c>
      <c r="H4458">
        <v>4.8818592849494404</v>
      </c>
      <c r="I4458">
        <v>1.84326349761797</v>
      </c>
      <c r="J4458">
        <f t="shared" si="70"/>
        <v>1.84326349761797</v>
      </c>
      <c r="K4458" t="str" cm="1">
        <f t="array" ref="K4458">INDEX($P$5:$P$12,MATCH(MIN(ABS(MOD(J4458 - $Q$5:$Q$12 + PI(), 2*PI()) - PI())),ABS(MOD(J4458 - $Q$5:$Q$12 + PI(), 2*PI()) - PI()),0))</f>
        <v>E</v>
      </c>
      <c r="L4458">
        <v>1.82677114456461</v>
      </c>
      <c r="M4458">
        <v>7.0067613389756902</v>
      </c>
      <c r="N4458">
        <v>1.0684890747070299</v>
      </c>
    </row>
    <row r="4459" spans="1:14" x14ac:dyDescent="0.3">
      <c r="A4459">
        <v>1688576</v>
      </c>
      <c r="B4459">
        <v>2023</v>
      </c>
      <c r="C4459">
        <v>7</v>
      </c>
      <c r="D4459">
        <v>5</v>
      </c>
      <c r="E4459">
        <v>2000</v>
      </c>
      <c r="F4459">
        <v>-4.4965686035156196</v>
      </c>
      <c r="G4459">
        <v>1.46425903320312</v>
      </c>
      <c r="H4459">
        <v>4.7289727978113101</v>
      </c>
      <c r="I4459">
        <v>1.8856062578610699</v>
      </c>
      <c r="J4459">
        <f t="shared" si="70"/>
        <v>1.8856062578610699</v>
      </c>
      <c r="K4459" t="str" cm="1">
        <f t="array" ref="K4459">INDEX($P$5:$P$12,MATCH(MIN(ABS(MOD(J4459 - $Q$5:$Q$12 + PI(), 2*PI()) - PI())),ABS(MOD(J4459 - $Q$5:$Q$12 + PI(), 2*PI()) - PI()),0))</f>
        <v>E</v>
      </c>
      <c r="L4459">
        <v>1.8386484879382201</v>
      </c>
      <c r="M4459">
        <v>7.0384298960367797</v>
      </c>
      <c r="N4459">
        <v>1.06095483567979</v>
      </c>
    </row>
    <row r="4460" spans="1:14" x14ac:dyDescent="0.3">
      <c r="A4460">
        <v>1688580</v>
      </c>
      <c r="B4460">
        <v>2023</v>
      </c>
      <c r="C4460">
        <v>7</v>
      </c>
      <c r="D4460">
        <v>5</v>
      </c>
      <c r="E4460">
        <v>2100</v>
      </c>
      <c r="F4460">
        <v>-4.39396911621093</v>
      </c>
      <c r="G4460">
        <v>1.4893469238281201</v>
      </c>
      <c r="H4460">
        <v>4.63951709272978</v>
      </c>
      <c r="I4460">
        <v>1.89759559921834</v>
      </c>
      <c r="J4460">
        <f t="shared" si="70"/>
        <v>1.89759559921834</v>
      </c>
      <c r="K4460" t="str" cm="1">
        <f t="array" ref="K4460">INDEX($P$5:$P$12,MATCH(MIN(ABS(MOD(J4460 - $Q$5:$Q$12 + PI(), 2*PI()) - PI())),ABS(MOD(J4460 - $Q$5:$Q$12 + PI(), 2*PI()) - PI()),0))</f>
        <v>E</v>
      </c>
      <c r="L4460">
        <v>1.84996641952951</v>
      </c>
      <c r="M4460">
        <v>7.0666855706108898</v>
      </c>
      <c r="N4460">
        <v>1.0537003411187</v>
      </c>
    </row>
    <row r="4461" spans="1:14" x14ac:dyDescent="0.3">
      <c r="A4461">
        <v>1688583</v>
      </c>
      <c r="B4461">
        <v>2023</v>
      </c>
      <c r="C4461">
        <v>7</v>
      </c>
      <c r="D4461">
        <v>5</v>
      </c>
      <c r="E4461">
        <v>2200</v>
      </c>
      <c r="F4461">
        <v>-3.88598999023437</v>
      </c>
      <c r="G4461">
        <v>1.6214874267578101</v>
      </c>
      <c r="H4461">
        <v>4.21071724048711</v>
      </c>
      <c r="I4461">
        <v>1.96609711977935</v>
      </c>
      <c r="J4461">
        <f t="shared" si="70"/>
        <v>1.96609711977935</v>
      </c>
      <c r="K4461" t="str" cm="1">
        <f t="array" ref="K4461">INDEX($P$5:$P$12,MATCH(MIN(ABS(MOD(J4461 - $Q$5:$Q$12 + PI(), 2*PI()) - PI())),ABS(MOD(J4461 - $Q$5:$Q$12 + PI(), 2*PI()) - PI()),0))</f>
        <v>SE</v>
      </c>
      <c r="L4461">
        <v>1.8603672472134201</v>
      </c>
      <c r="M4461">
        <v>7.1255421108669701</v>
      </c>
      <c r="N4461">
        <v>1.04266717698838</v>
      </c>
    </row>
    <row r="4462" spans="1:14" x14ac:dyDescent="0.3">
      <c r="A4462">
        <v>1688587</v>
      </c>
      <c r="B4462">
        <v>2023</v>
      </c>
      <c r="C4462">
        <v>7</v>
      </c>
      <c r="D4462">
        <v>5</v>
      </c>
      <c r="E4462">
        <v>2300</v>
      </c>
      <c r="F4462">
        <v>-3.7853546142578098</v>
      </c>
      <c r="G4462">
        <v>1.8978326416015601</v>
      </c>
      <c r="H4462">
        <v>4.2344631644650397</v>
      </c>
      <c r="I4462">
        <v>2.0355328748331298</v>
      </c>
      <c r="J4462">
        <f t="shared" si="70"/>
        <v>2.0355328748331298</v>
      </c>
      <c r="K4462" t="str" cm="1">
        <f t="array" ref="K4462">INDEX($P$5:$P$12,MATCH(MIN(ABS(MOD(J4462 - $Q$5:$Q$12 + PI(), 2*PI()) - PI())),ABS(MOD(J4462 - $Q$5:$Q$12 + PI(), 2*PI()) - PI()),0))</f>
        <v>SE</v>
      </c>
      <c r="L4462">
        <v>1.8705894359695501</v>
      </c>
      <c r="M4462">
        <v>7.1618700027465803</v>
      </c>
      <c r="N4462">
        <v>1.03385437859429</v>
      </c>
    </row>
    <row r="4463" spans="1:14" x14ac:dyDescent="0.3">
      <c r="A4463">
        <v>1688590</v>
      </c>
      <c r="B4463">
        <v>2023</v>
      </c>
      <c r="C4463">
        <v>7</v>
      </c>
      <c r="D4463">
        <v>5</v>
      </c>
      <c r="E4463">
        <v>0</v>
      </c>
      <c r="F4463">
        <v>-6.2659588623046796</v>
      </c>
      <c r="G4463">
        <v>-1.1307800292968699</v>
      </c>
      <c r="H4463">
        <v>6.3671739365868802</v>
      </c>
      <c r="I4463">
        <v>1.3922539822393301</v>
      </c>
      <c r="J4463">
        <f t="shared" si="70"/>
        <v>1.3922539822393301</v>
      </c>
      <c r="K4463" t="str" cm="1">
        <f t="array" ref="K4463">INDEX($P$5:$P$12,MATCH(MIN(ABS(MOD(J4463 - $Q$5:$Q$12 + PI(), 2*PI()) - PI())),ABS(MOD(J4463 - $Q$5:$Q$12 + PI(), 2*PI()) - PI()),0))</f>
        <v>E</v>
      </c>
      <c r="L4463">
        <v>1.7021589076826</v>
      </c>
      <c r="M4463">
        <v>6.7802412245008599</v>
      </c>
      <c r="N4463">
        <v>1.17147498660617</v>
      </c>
    </row>
    <row r="4464" spans="1:14" x14ac:dyDescent="0.3">
      <c r="A4464">
        <v>1688594</v>
      </c>
      <c r="B4464">
        <v>2023</v>
      </c>
      <c r="C4464">
        <v>7</v>
      </c>
      <c r="D4464">
        <v>5</v>
      </c>
      <c r="E4464">
        <v>100</v>
      </c>
      <c r="F4464">
        <v>-6.2748388671875004</v>
      </c>
      <c r="G4464">
        <v>-1.0063647460937499</v>
      </c>
      <c r="H4464">
        <v>6.3550273651139504</v>
      </c>
      <c r="I4464">
        <v>1.4117696257854</v>
      </c>
      <c r="J4464">
        <f t="shared" si="70"/>
        <v>1.4117696257854</v>
      </c>
      <c r="K4464" t="str" cm="1">
        <f t="array" ref="K4464">INDEX($P$5:$P$12,MATCH(MIN(ABS(MOD(J4464 - $Q$5:$Q$12 + PI(), 2*PI()) - PI())),ABS(MOD(J4464 - $Q$5:$Q$12 + PI(), 2*PI()) - PI()),0))</f>
        <v>E</v>
      </c>
      <c r="L4464">
        <v>1.6965462956852599</v>
      </c>
      <c r="M4464">
        <v>6.7163829803466797</v>
      </c>
      <c r="N4464">
        <v>1.17661338382297</v>
      </c>
    </row>
    <row r="4465" spans="1:14" x14ac:dyDescent="0.3">
      <c r="A4465">
        <v>1688598</v>
      </c>
      <c r="B4465">
        <v>2023</v>
      </c>
      <c r="C4465">
        <v>7</v>
      </c>
      <c r="D4465">
        <v>5</v>
      </c>
      <c r="E4465">
        <v>200</v>
      </c>
      <c r="F4465">
        <v>-6.0759045410156203</v>
      </c>
      <c r="G4465">
        <v>-0.786463623046875</v>
      </c>
      <c r="H4465">
        <v>6.1265929375069703</v>
      </c>
      <c r="I4465">
        <v>1.44207229185548</v>
      </c>
      <c r="J4465">
        <f t="shared" si="70"/>
        <v>1.44207229185548</v>
      </c>
      <c r="K4465" t="str" cm="1">
        <f t="array" ref="K4465">INDEX($P$5:$P$12,MATCH(MIN(ABS(MOD(J4465 - $Q$5:$Q$12 + PI(), 2*PI()) - PI())),ABS(MOD(J4465 - $Q$5:$Q$12 + PI(), 2*PI()) - PI()),0))</f>
        <v>E</v>
      </c>
      <c r="L4465">
        <v>1.69581531714739</v>
      </c>
      <c r="M4465">
        <v>6.6857477823893197</v>
      </c>
      <c r="N4465">
        <v>1.1768471929762001</v>
      </c>
    </row>
    <row r="4466" spans="1:14" x14ac:dyDescent="0.3">
      <c r="A4466">
        <v>1688601</v>
      </c>
      <c r="B4466">
        <v>2023</v>
      </c>
      <c r="C4466">
        <v>7</v>
      </c>
      <c r="D4466">
        <v>6</v>
      </c>
      <c r="E4466">
        <v>300</v>
      </c>
      <c r="F4466">
        <v>-3.6076129150390601</v>
      </c>
      <c r="G4466">
        <v>2.9364837646484299</v>
      </c>
      <c r="H4466">
        <v>4.6516457135943297</v>
      </c>
      <c r="I4466">
        <v>2.25399688342458</v>
      </c>
      <c r="J4466">
        <f t="shared" si="70"/>
        <v>2.25399688342458</v>
      </c>
      <c r="K4466" t="str" cm="1">
        <f t="array" ref="K4466">INDEX($P$5:$P$12,MATCH(MIN(ABS(MOD(J4466 - $Q$5:$Q$12 + PI(), 2*PI()) - PI())),ABS(MOD(J4466 - $Q$5:$Q$12 + PI(), 2*PI()) - PI()),0))</f>
        <v>SE</v>
      </c>
      <c r="L4466">
        <v>1.91560745185489</v>
      </c>
      <c r="M4466">
        <v>7.1559417512681698</v>
      </c>
      <c r="N4466">
        <v>1.01029760970009</v>
      </c>
    </row>
    <row r="4467" spans="1:14" x14ac:dyDescent="0.3">
      <c r="A4467">
        <v>1688605</v>
      </c>
      <c r="B4467">
        <v>2023</v>
      </c>
      <c r="C4467">
        <v>7</v>
      </c>
      <c r="D4467">
        <v>6</v>
      </c>
      <c r="E4467">
        <v>400</v>
      </c>
      <c r="F4467">
        <v>-3.4666027832031201</v>
      </c>
      <c r="G4467">
        <v>3.1204602050781198</v>
      </c>
      <c r="H4467">
        <v>4.66418339562113</v>
      </c>
      <c r="I4467">
        <v>2.30369393038128</v>
      </c>
      <c r="J4467">
        <f t="shared" si="70"/>
        <v>2.30369393038128</v>
      </c>
      <c r="K4467" t="str" cm="1">
        <f t="array" ref="K4467">INDEX($P$5:$P$12,MATCH(MIN(ABS(MOD(J4467 - $Q$5:$Q$12 + PI(), 2*PI()) - PI())),ABS(MOD(J4467 - $Q$5:$Q$12 + PI(), 2*PI()) - PI()),0))</f>
        <v>SE</v>
      </c>
      <c r="L4467">
        <v>1.9286602257616201</v>
      </c>
      <c r="M4467">
        <v>7.1310369703504701</v>
      </c>
      <c r="N4467">
        <v>1.0065661999914299</v>
      </c>
    </row>
    <row r="4468" spans="1:14" x14ac:dyDescent="0.3">
      <c r="A4468">
        <v>1688608</v>
      </c>
      <c r="B4468">
        <v>2023</v>
      </c>
      <c r="C4468">
        <v>7</v>
      </c>
      <c r="D4468">
        <v>6</v>
      </c>
      <c r="E4468">
        <v>500</v>
      </c>
      <c r="F4468">
        <v>-3.3653460693359301</v>
      </c>
      <c r="G4468">
        <v>3.30001647949218</v>
      </c>
      <c r="H4468">
        <v>4.7133494387022496</v>
      </c>
      <c r="I4468">
        <v>2.3463934482401401</v>
      </c>
      <c r="J4468">
        <f t="shared" si="70"/>
        <v>2.3463934482401401</v>
      </c>
      <c r="K4468" t="str" cm="1">
        <f t="array" ref="K4468">INDEX($P$5:$P$12,MATCH(MIN(ABS(MOD(J4468 - $Q$5:$Q$12 + PI(), 2*PI()) - PI())),ABS(MOD(J4468 - $Q$5:$Q$12 + PI(), 2*PI()) - PI()),0))</f>
        <v>SE</v>
      </c>
      <c r="L4468">
        <v>1.9417455790056899</v>
      </c>
      <c r="M4468">
        <v>7.1057162814670098</v>
      </c>
      <c r="N4468">
        <v>1.00298588143454</v>
      </c>
    </row>
    <row r="4469" spans="1:14" x14ac:dyDescent="0.3">
      <c r="A4469">
        <v>1688612</v>
      </c>
      <c r="B4469">
        <v>2023</v>
      </c>
      <c r="C4469">
        <v>7</v>
      </c>
      <c r="D4469">
        <v>6</v>
      </c>
      <c r="E4469">
        <v>600</v>
      </c>
      <c r="F4469">
        <v>-3.3323059082031201</v>
      </c>
      <c r="G4469">
        <v>3.3347924804687499</v>
      </c>
      <c r="H4469">
        <v>4.7143508093518403</v>
      </c>
      <c r="I4469">
        <v>2.3565674518625301</v>
      </c>
      <c r="J4469">
        <f t="shared" si="70"/>
        <v>2.3565674518625301</v>
      </c>
      <c r="K4469" t="str" cm="1">
        <f t="array" ref="K4469">INDEX($P$5:$P$12,MATCH(MIN(ABS(MOD(J4469 - $Q$5:$Q$12 + PI(), 2*PI()) - PI())),ABS(MOD(J4469 - $Q$5:$Q$12 + PI(), 2*PI()) - PI()),0))</f>
        <v>SE</v>
      </c>
      <c r="L4469">
        <v>1.95488594132161</v>
      </c>
      <c r="M4469">
        <v>7.0797954135470897</v>
      </c>
      <c r="N4469">
        <v>0.99961358971065895</v>
      </c>
    </row>
    <row r="4470" spans="1:14" x14ac:dyDescent="0.3">
      <c r="A4470">
        <v>1688616</v>
      </c>
      <c r="B4470">
        <v>2023</v>
      </c>
      <c r="C4470">
        <v>7</v>
      </c>
      <c r="D4470">
        <v>6</v>
      </c>
      <c r="E4470">
        <v>700</v>
      </c>
      <c r="F4470">
        <v>-3.2663165283203099</v>
      </c>
      <c r="G4470">
        <v>3.4961791992187501</v>
      </c>
      <c r="H4470">
        <v>4.7845681786581604</v>
      </c>
      <c r="I4470">
        <v>2.3901722131556</v>
      </c>
      <c r="J4470">
        <f t="shared" si="70"/>
        <v>2.3901722131556</v>
      </c>
      <c r="K4470" t="str" cm="1">
        <f t="array" ref="K4470">INDEX($P$5:$P$12,MATCH(MIN(ABS(MOD(J4470 - $Q$5:$Q$12 + PI(), 2*PI()) - PI())),ABS(MOD(J4470 - $Q$5:$Q$12 + PI(), 2*PI()) - PI()),0))</f>
        <v>SE</v>
      </c>
      <c r="L4470">
        <v>1.96815327724016</v>
      </c>
      <c r="M4470">
        <v>7.0523938073052301</v>
      </c>
      <c r="N4470">
        <v>0.99662899308734398</v>
      </c>
    </row>
    <row r="4471" spans="1:14" x14ac:dyDescent="0.3">
      <c r="A4471">
        <v>1688619</v>
      </c>
      <c r="B4471">
        <v>2023</v>
      </c>
      <c r="C4471">
        <v>7</v>
      </c>
      <c r="D4471">
        <v>6</v>
      </c>
      <c r="E4471">
        <v>800</v>
      </c>
      <c r="F4471">
        <v>-3.3031494140625002</v>
      </c>
      <c r="G4471">
        <v>3.5003546142578101</v>
      </c>
      <c r="H4471">
        <v>4.81282437630726</v>
      </c>
      <c r="I4471">
        <v>2.38517220491496</v>
      </c>
      <c r="J4471">
        <f t="shared" si="70"/>
        <v>2.38517220491496</v>
      </c>
      <c r="K4471" t="str" cm="1">
        <f t="array" ref="K4471">INDEX($P$5:$P$12,MATCH(MIN(ABS(MOD(J4471 - $Q$5:$Q$12 + PI(), 2*PI()) - PI())),ABS(MOD(J4471 - $Q$5:$Q$12 + PI(), 2*PI()) - PI()),0))</f>
        <v>SE</v>
      </c>
      <c r="L4471">
        <v>1.9818157374924501</v>
      </c>
      <c r="M4471">
        <v>7.0204864078097797</v>
      </c>
      <c r="N4471">
        <v>0.994429714149899</v>
      </c>
    </row>
    <row r="4472" spans="1:14" x14ac:dyDescent="0.3">
      <c r="A4472">
        <v>1688623</v>
      </c>
      <c r="B4472">
        <v>2023</v>
      </c>
      <c r="C4472">
        <v>7</v>
      </c>
      <c r="D4472">
        <v>6</v>
      </c>
      <c r="E4472">
        <v>900</v>
      </c>
      <c r="F4472">
        <v>-3.3954187011718702</v>
      </c>
      <c r="G4472">
        <v>3.4471588134765598</v>
      </c>
      <c r="H4472">
        <v>4.83857128102881</v>
      </c>
      <c r="I4472">
        <v>2.3637558405938202</v>
      </c>
      <c r="J4472">
        <f t="shared" si="70"/>
        <v>2.3637558405938202</v>
      </c>
      <c r="K4472" t="str" cm="1">
        <f t="array" ref="K4472">INDEX($P$5:$P$12,MATCH(MIN(ABS(MOD(J4472 - $Q$5:$Q$12 + PI(), 2*PI()) - PI())),ABS(MOD(J4472 - $Q$5:$Q$12 + PI(), 2*PI()) - PI()),0))</f>
        <v>SE</v>
      </c>
      <c r="L4472">
        <v>1.9952319441159401</v>
      </c>
      <c r="M4472">
        <v>6.9867696762084899</v>
      </c>
      <c r="N4472">
        <v>0.99287173483106805</v>
      </c>
    </row>
    <row r="4473" spans="1:14" x14ac:dyDescent="0.3">
      <c r="A4473">
        <v>1688626</v>
      </c>
      <c r="B4473">
        <v>2023</v>
      </c>
      <c r="C4473">
        <v>7</v>
      </c>
      <c r="D4473">
        <v>6</v>
      </c>
      <c r="E4473">
        <v>1000</v>
      </c>
      <c r="F4473">
        <v>-3.5844781494140601</v>
      </c>
      <c r="G4473">
        <v>2.9274566650390601</v>
      </c>
      <c r="H4473">
        <v>4.6280110338360698</v>
      </c>
      <c r="I4473">
        <v>2.2556398050062301</v>
      </c>
      <c r="J4473">
        <f t="shared" si="70"/>
        <v>2.2556398050062301</v>
      </c>
      <c r="K4473" t="str" cm="1">
        <f t="array" ref="K4473">INDEX($P$5:$P$12,MATCH(MIN(ABS(MOD(J4473 - $Q$5:$Q$12 + PI(), 2*PI()) - PI())),ABS(MOD(J4473 - $Q$5:$Q$12 + PI(), 2*PI()) - PI()),0))</f>
        <v>SE</v>
      </c>
      <c r="L4473">
        <v>2.0035313601557099</v>
      </c>
      <c r="M4473">
        <v>6.9971515867445202</v>
      </c>
      <c r="N4473">
        <v>0.98605577813254397</v>
      </c>
    </row>
    <row r="4474" spans="1:14" x14ac:dyDescent="0.3">
      <c r="A4474">
        <v>1688630</v>
      </c>
      <c r="B4474">
        <v>2023</v>
      </c>
      <c r="C4474">
        <v>7</v>
      </c>
      <c r="D4474">
        <v>6</v>
      </c>
      <c r="E4474">
        <v>1100</v>
      </c>
      <c r="F4474">
        <v>-3.59452453613281</v>
      </c>
      <c r="G4474">
        <v>3.1574310302734299</v>
      </c>
      <c r="H4474">
        <v>4.7843471186562496</v>
      </c>
      <c r="I4474">
        <v>2.2915488549927798</v>
      </c>
      <c r="J4474">
        <f t="shared" si="70"/>
        <v>2.2915488549927798</v>
      </c>
      <c r="K4474" t="str" cm="1">
        <f t="array" ref="K4474">INDEX($P$5:$P$12,MATCH(MIN(ABS(MOD(J4474 - $Q$5:$Q$12 + PI(), 2*PI()) - PI())),ABS(MOD(J4474 - $Q$5:$Q$12 + PI(), 2*PI()) - PI()),0))</f>
        <v>SE</v>
      </c>
      <c r="L4474">
        <v>2.0128138377258602</v>
      </c>
      <c r="M4474">
        <v>6.9699119991726297</v>
      </c>
      <c r="N4474">
        <v>0.98380418618520105</v>
      </c>
    </row>
    <row r="4475" spans="1:14" x14ac:dyDescent="0.3">
      <c r="A4475">
        <v>1688634</v>
      </c>
      <c r="B4475">
        <v>2023</v>
      </c>
      <c r="C4475">
        <v>7</v>
      </c>
      <c r="D4475">
        <v>6</v>
      </c>
      <c r="E4475">
        <v>1200</v>
      </c>
      <c r="F4475">
        <v>-3.2648895263671802</v>
      </c>
      <c r="G4475">
        <v>3.3971063232421801</v>
      </c>
      <c r="H4475">
        <v>4.7116700850965998</v>
      </c>
      <c r="I4475">
        <v>2.37603830948493</v>
      </c>
      <c r="J4475">
        <f t="shared" si="70"/>
        <v>2.37603830948493</v>
      </c>
      <c r="K4475" t="str" cm="1">
        <f t="array" ref="K4475">INDEX($P$5:$P$12,MATCH(MIN(ABS(MOD(J4475 - $Q$5:$Q$12 + PI(), 2*PI()) - PI())),ABS(MOD(J4475 - $Q$5:$Q$12 + PI(), 2*PI()) - PI()),0))</f>
        <v>SE</v>
      </c>
      <c r="L4475">
        <v>2.02358360199278</v>
      </c>
      <c r="M4475">
        <v>6.9437016381157699</v>
      </c>
      <c r="N4475">
        <v>0.981406662199232</v>
      </c>
    </row>
    <row r="4476" spans="1:14" x14ac:dyDescent="0.3">
      <c r="A4476">
        <v>1688637</v>
      </c>
      <c r="B4476">
        <v>2023</v>
      </c>
      <c r="C4476">
        <v>7</v>
      </c>
      <c r="D4476">
        <v>6</v>
      </c>
      <c r="E4476">
        <v>1300</v>
      </c>
      <c r="F4476">
        <v>-3.25909484863281</v>
      </c>
      <c r="G4476">
        <v>3.5778179931640599</v>
      </c>
      <c r="H4476">
        <v>4.8396777604085797</v>
      </c>
      <c r="I4476">
        <v>2.4027787549778199</v>
      </c>
      <c r="J4476">
        <f t="shared" si="70"/>
        <v>2.4027787549778199</v>
      </c>
      <c r="K4476" t="str" cm="1">
        <f t="array" ref="K4476">INDEX($P$5:$P$12,MATCH(MIN(ABS(MOD(J4476 - $Q$5:$Q$12 + PI(), 2*PI()) - PI())),ABS(MOD(J4476 - $Q$5:$Q$12 + PI(), 2*PI()) - PI()),0))</f>
        <v>SE</v>
      </c>
      <c r="L4476">
        <v>2.0351152966475801</v>
      </c>
      <c r="M4476">
        <v>6.9211883544921804</v>
      </c>
      <c r="N4476">
        <v>0.978758441077338</v>
      </c>
    </row>
    <row r="4477" spans="1:14" x14ac:dyDescent="0.3">
      <c r="A4477">
        <v>1688641</v>
      </c>
      <c r="B4477">
        <v>2023</v>
      </c>
      <c r="C4477">
        <v>7</v>
      </c>
      <c r="D4477">
        <v>6</v>
      </c>
      <c r="E4477">
        <v>1400</v>
      </c>
      <c r="F4477">
        <v>-3.4003570556640601</v>
      </c>
      <c r="G4477">
        <v>3.57145324707031</v>
      </c>
      <c r="H4477">
        <v>4.9312986526891098</v>
      </c>
      <c r="I4477">
        <v>2.3807307078770101</v>
      </c>
      <c r="J4477">
        <f t="shared" si="70"/>
        <v>2.3807307078770101</v>
      </c>
      <c r="K4477" t="str" cm="1">
        <f t="array" ref="K4477">INDEX($P$5:$P$12,MATCH(MIN(ABS(MOD(J4477 - $Q$5:$Q$12 + PI(), 2*PI()) - PI())),ABS(MOD(J4477 - $Q$5:$Q$12 + PI(), 2*PI()) - PI()),0))</f>
        <v>SE</v>
      </c>
      <c r="L4477">
        <v>2.0475414583404898</v>
      </c>
      <c r="M4477">
        <v>6.8870845370822398</v>
      </c>
      <c r="N4477">
        <v>0.977623807059394</v>
      </c>
    </row>
    <row r="4478" spans="1:14" x14ac:dyDescent="0.3">
      <c r="A4478">
        <v>1688644</v>
      </c>
      <c r="B4478">
        <v>2023</v>
      </c>
      <c r="C4478">
        <v>7</v>
      </c>
      <c r="D4478">
        <v>6</v>
      </c>
      <c r="E4478">
        <v>1500</v>
      </c>
      <c r="F4478">
        <v>-3.59470458984375</v>
      </c>
      <c r="G4478">
        <v>3.5123889160156199</v>
      </c>
      <c r="H4478">
        <v>5.0258110773877203</v>
      </c>
      <c r="I4478">
        <v>2.34461282277009</v>
      </c>
      <c r="J4478">
        <f t="shared" si="70"/>
        <v>2.34461282277009</v>
      </c>
      <c r="K4478" t="str" cm="1">
        <f t="array" ref="K4478">INDEX($P$5:$P$12,MATCH(MIN(ABS(MOD(J4478 - $Q$5:$Q$12 + PI(), 2*PI()) - PI())),ABS(MOD(J4478 - $Q$5:$Q$12 + PI(), 2*PI()) - PI()),0))</f>
        <v>SE</v>
      </c>
      <c r="L4478">
        <v>2.0589703253865301</v>
      </c>
      <c r="M4478">
        <v>6.8582748836941096</v>
      </c>
      <c r="N4478">
        <v>0.97622637616263497</v>
      </c>
    </row>
    <row r="4479" spans="1:14" x14ac:dyDescent="0.3">
      <c r="A4479">
        <v>1688648</v>
      </c>
      <c r="B4479">
        <v>2023</v>
      </c>
      <c r="C4479">
        <v>7</v>
      </c>
      <c r="D4479">
        <v>6</v>
      </c>
      <c r="E4479">
        <v>1600</v>
      </c>
      <c r="F4479">
        <v>-3.4066308593749999</v>
      </c>
      <c r="G4479">
        <v>3.5944714355468701</v>
      </c>
      <c r="H4479">
        <v>4.9523084226457899</v>
      </c>
      <c r="I4479">
        <v>2.3830181980829699</v>
      </c>
      <c r="J4479">
        <f t="shared" si="70"/>
        <v>2.3830181980829699</v>
      </c>
      <c r="K4479" t="str" cm="1">
        <f t="array" ref="K4479">INDEX($P$5:$P$12,MATCH(MIN(ABS(MOD(J4479 - $Q$5:$Q$12 + PI(), 2*PI()) - PI())),ABS(MOD(J4479 - $Q$5:$Q$12 + PI(), 2*PI()) - PI()),0))</f>
        <v>SE</v>
      </c>
      <c r="L4479">
        <v>2.0694182614310601</v>
      </c>
      <c r="M4479">
        <v>6.8475299411349804</v>
      </c>
      <c r="N4479">
        <v>0.97280457946989196</v>
      </c>
    </row>
    <row r="4480" spans="1:14" x14ac:dyDescent="0.3">
      <c r="A4480">
        <v>1688652</v>
      </c>
      <c r="B4480">
        <v>2023</v>
      </c>
      <c r="C4480">
        <v>7</v>
      </c>
      <c r="D4480">
        <v>6</v>
      </c>
      <c r="E4480">
        <v>1700</v>
      </c>
      <c r="F4480">
        <v>-3.0228930664062501</v>
      </c>
      <c r="G4480">
        <v>3.7768829345703101</v>
      </c>
      <c r="H4480">
        <v>4.8376365295850201</v>
      </c>
      <c r="I4480">
        <v>2.4666278736674401</v>
      </c>
      <c r="J4480">
        <f t="shared" si="70"/>
        <v>2.4666278736674401</v>
      </c>
      <c r="K4480" t="str" cm="1">
        <f t="array" ref="K4480">INDEX($P$5:$P$12,MATCH(MIN(ABS(MOD(J4480 - $Q$5:$Q$12 + PI(), 2*PI()) - PI())),ABS(MOD(J4480 - $Q$5:$Q$12 + PI(), 2*PI()) - PI()),0))</f>
        <v>SE</v>
      </c>
      <c r="L4480">
        <v>2.0796574944181598</v>
      </c>
      <c r="M4480">
        <v>6.85268010033501</v>
      </c>
      <c r="N4480">
        <v>0.96772829691568996</v>
      </c>
    </row>
    <row r="4481" spans="1:14" x14ac:dyDescent="0.3">
      <c r="A4481">
        <v>1688655</v>
      </c>
      <c r="B4481">
        <v>2023</v>
      </c>
      <c r="C4481">
        <v>7</v>
      </c>
      <c r="D4481">
        <v>6</v>
      </c>
      <c r="E4481">
        <v>1800</v>
      </c>
      <c r="F4481">
        <v>-2.62583801269531</v>
      </c>
      <c r="G4481">
        <v>3.9356353759765601</v>
      </c>
      <c r="H4481">
        <v>4.7311997507560202</v>
      </c>
      <c r="I4481">
        <v>2.5532240591411099</v>
      </c>
      <c r="J4481">
        <f t="shared" si="70"/>
        <v>2.5532240591411099</v>
      </c>
      <c r="K4481" t="str" cm="1">
        <f t="array" ref="K4481">INDEX($P$5:$P$12,MATCH(MIN(ABS(MOD(J4481 - $Q$5:$Q$12 + PI(), 2*PI()) - PI())),ABS(MOD(J4481 - $Q$5:$Q$12 + PI(), 2*PI()) - PI()),0))</f>
        <v>SE</v>
      </c>
      <c r="L4481">
        <v>2.0897846379140499</v>
      </c>
      <c r="M4481">
        <v>6.87261666191948</v>
      </c>
      <c r="N4481">
        <v>0.96124251021279195</v>
      </c>
    </row>
    <row r="4482" spans="1:14" x14ac:dyDescent="0.3">
      <c r="A4482">
        <v>1688659</v>
      </c>
      <c r="B4482">
        <v>2023</v>
      </c>
      <c r="C4482">
        <v>7</v>
      </c>
      <c r="D4482">
        <v>6</v>
      </c>
      <c r="E4482">
        <v>1900</v>
      </c>
      <c r="F4482">
        <v>-2.37845546722412</v>
      </c>
      <c r="G4482">
        <v>3.9429333496093699</v>
      </c>
      <c r="H4482">
        <v>4.6047555645256697</v>
      </c>
      <c r="I4482">
        <v>2.5988090158644299</v>
      </c>
      <c r="J4482">
        <f t="shared" si="70"/>
        <v>2.5988090158644299</v>
      </c>
      <c r="K4482" t="str" cm="1">
        <f t="array" ref="K4482">INDEX($P$5:$P$12,MATCH(MIN(ABS(MOD(J4482 - $Q$5:$Q$12 + PI(), 2*PI()) - PI())),ABS(MOD(J4482 - $Q$5:$Q$12 + PI(), 2*PI()) - PI()),0))</f>
        <v>SE</v>
      </c>
      <c r="L4482">
        <v>2.0996111105228601</v>
      </c>
      <c r="M4482">
        <v>6.8998737335204998</v>
      </c>
      <c r="N4482">
        <v>0.95403082503212799</v>
      </c>
    </row>
    <row r="4483" spans="1:14" x14ac:dyDescent="0.3">
      <c r="A4483">
        <v>1688662</v>
      </c>
      <c r="B4483">
        <v>2023</v>
      </c>
      <c r="C4483">
        <v>7</v>
      </c>
      <c r="D4483">
        <v>6</v>
      </c>
      <c r="E4483">
        <v>2000</v>
      </c>
      <c r="F4483">
        <v>-2.23934204101562</v>
      </c>
      <c r="G4483">
        <v>3.7512548828124999</v>
      </c>
      <c r="H4483">
        <v>4.3688174569881699</v>
      </c>
      <c r="I4483">
        <v>2.6034128359310098</v>
      </c>
      <c r="J4483">
        <f t="shared" ref="J4483:J4546" si="71">IF(I4483&lt;0,I4483+2*PI(),I4483)</f>
        <v>2.6034128359310098</v>
      </c>
      <c r="K4483" t="str" cm="1">
        <f t="array" ref="K4483">INDEX($P$5:$P$12,MATCH(MIN(ABS(MOD(J4483 - $Q$5:$Q$12 + PI(), 2*PI()) - PI())),ABS(MOD(J4483 - $Q$5:$Q$12 + PI(), 2*PI()) - PI()),0))</f>
        <v>SE</v>
      </c>
      <c r="L4483">
        <v>2.1069164277090602</v>
      </c>
      <c r="M4483">
        <v>6.9445602628919803</v>
      </c>
      <c r="N4483">
        <v>0.94521196020973997</v>
      </c>
    </row>
    <row r="4484" spans="1:14" x14ac:dyDescent="0.3">
      <c r="A4484">
        <v>1688666</v>
      </c>
      <c r="B4484">
        <v>2023</v>
      </c>
      <c r="C4484">
        <v>7</v>
      </c>
      <c r="D4484">
        <v>6</v>
      </c>
      <c r="E4484">
        <v>2100</v>
      </c>
      <c r="F4484">
        <v>-2.1589373779296799</v>
      </c>
      <c r="G4484">
        <v>3.6093737792968699</v>
      </c>
      <c r="H4484">
        <v>4.2057805078840804</v>
      </c>
      <c r="I4484">
        <v>2.6025365060510302</v>
      </c>
      <c r="J4484">
        <f t="shared" si="71"/>
        <v>2.6025365060510302</v>
      </c>
      <c r="K4484" t="str" cm="1">
        <f t="array" ref="K4484">INDEX($P$5:$P$12,MATCH(MIN(ABS(MOD(J4484 - $Q$5:$Q$12 + PI(), 2*PI()) - PI())),ABS(MOD(J4484 - $Q$5:$Q$12 + PI(), 2*PI()) - PI()),0))</f>
        <v>SE</v>
      </c>
      <c r="L4484">
        <v>2.11217587495518</v>
      </c>
      <c r="M4484">
        <v>7.00037331051296</v>
      </c>
      <c r="N4484">
        <v>0.93559664487838701</v>
      </c>
    </row>
    <row r="4485" spans="1:14" x14ac:dyDescent="0.3">
      <c r="A4485">
        <v>1688670</v>
      </c>
      <c r="B4485">
        <v>2023</v>
      </c>
      <c r="C4485">
        <v>7</v>
      </c>
      <c r="D4485">
        <v>6</v>
      </c>
      <c r="E4485">
        <v>2200</v>
      </c>
      <c r="F4485">
        <v>-2.4117376708984302</v>
      </c>
      <c r="G4485">
        <v>2.981220703125</v>
      </c>
      <c r="H4485">
        <v>3.8345997801559002</v>
      </c>
      <c r="I4485">
        <v>2.46140211571455</v>
      </c>
      <c r="J4485">
        <f t="shared" si="71"/>
        <v>2.46140211571455</v>
      </c>
      <c r="K4485" t="str" cm="1">
        <f t="array" ref="K4485">INDEX($P$5:$P$12,MATCH(MIN(ABS(MOD(J4485 - $Q$5:$Q$12 + PI(), 2*PI()) - PI())),ABS(MOD(J4485 - $Q$5:$Q$12 + PI(), 2*PI()) - PI()),0))</f>
        <v>SE</v>
      </c>
      <c r="L4485">
        <v>2.1151602428634</v>
      </c>
      <c r="M4485">
        <v>7.0682611465454102</v>
      </c>
      <c r="N4485">
        <v>0.92041489150789002</v>
      </c>
    </row>
    <row r="4486" spans="1:14" x14ac:dyDescent="0.3">
      <c r="A4486">
        <v>1688673</v>
      </c>
      <c r="B4486">
        <v>2023</v>
      </c>
      <c r="C4486">
        <v>7</v>
      </c>
      <c r="D4486">
        <v>6</v>
      </c>
      <c r="E4486">
        <v>2300</v>
      </c>
      <c r="F4486">
        <v>-2.6471496582031202</v>
      </c>
      <c r="G4486">
        <v>2.9926068115234301</v>
      </c>
      <c r="H4486">
        <v>3.9953844422409901</v>
      </c>
      <c r="I4486">
        <v>2.4173719663228099</v>
      </c>
      <c r="J4486">
        <f t="shared" si="71"/>
        <v>2.4173719663228099</v>
      </c>
      <c r="K4486" t="str" cm="1">
        <f t="array" ref="K4486">INDEX($P$5:$P$12,MATCH(MIN(ABS(MOD(J4486 - $Q$5:$Q$12 + PI(), 2*PI()) - PI())),ABS(MOD(J4486 - $Q$5:$Q$12 + PI(), 2*PI()) - PI()),0))</f>
        <v>SE</v>
      </c>
      <c r="L4486">
        <v>2.1189103583570499</v>
      </c>
      <c r="M4486">
        <v>7.1223497390746999</v>
      </c>
      <c r="N4486">
        <v>0.91298774215910095</v>
      </c>
    </row>
    <row r="4487" spans="1:14" x14ac:dyDescent="0.3">
      <c r="A4487">
        <v>1688677</v>
      </c>
      <c r="B4487">
        <v>2023</v>
      </c>
      <c r="C4487">
        <v>7</v>
      </c>
      <c r="D4487">
        <v>6</v>
      </c>
      <c r="E4487">
        <v>0</v>
      </c>
      <c r="F4487">
        <v>-3.7775036621093698</v>
      </c>
      <c r="G4487">
        <v>2.24658508300781</v>
      </c>
      <c r="H4487">
        <v>4.3950743398084802</v>
      </c>
      <c r="I4487">
        <v>2.10732992520385</v>
      </c>
      <c r="J4487">
        <f t="shared" si="71"/>
        <v>2.10732992520385</v>
      </c>
      <c r="K4487" t="str" cm="1">
        <f t="array" ref="K4487">INDEX($P$5:$P$12,MATCH(MIN(ABS(MOD(J4487 - $Q$5:$Q$12 + PI(), 2*PI()) - PI())),ABS(MOD(J4487 - $Q$5:$Q$12 + PI(), 2*PI()) - PI()),0))</f>
        <v>SE</v>
      </c>
      <c r="L4487">
        <v>1.88099603383582</v>
      </c>
      <c r="M4487">
        <v>7.1798102060953699</v>
      </c>
      <c r="N4487">
        <v>1.0263929367065401</v>
      </c>
    </row>
    <row r="4488" spans="1:14" x14ac:dyDescent="0.3">
      <c r="A4488">
        <v>1688680</v>
      </c>
      <c r="B4488">
        <v>2023</v>
      </c>
      <c r="C4488">
        <v>7</v>
      </c>
      <c r="D4488">
        <v>6</v>
      </c>
      <c r="E4488">
        <v>100</v>
      </c>
      <c r="F4488">
        <v>-3.6581640625</v>
      </c>
      <c r="G4488">
        <v>2.48879272460937</v>
      </c>
      <c r="H4488">
        <v>4.4245060214938103</v>
      </c>
      <c r="I4488">
        <v>2.1682049542522499</v>
      </c>
      <c r="J4488">
        <f t="shared" si="71"/>
        <v>2.1682049542522499</v>
      </c>
      <c r="K4488" t="str" cm="1">
        <f t="array" ref="K4488">INDEX($P$5:$P$12,MATCH(MIN(ABS(MOD(J4488 - $Q$5:$Q$12 + PI(), 2*PI()) - PI())),ABS(MOD(J4488 - $Q$5:$Q$12 + PI(), 2*PI()) - PI()),0))</f>
        <v>SE</v>
      </c>
      <c r="L4488">
        <v>1.8918772661897001</v>
      </c>
      <c r="M4488">
        <v>7.1856164932250897</v>
      </c>
      <c r="N4488">
        <v>1.01984476380878</v>
      </c>
    </row>
    <row r="4489" spans="1:14" x14ac:dyDescent="0.3">
      <c r="A4489">
        <v>1688684</v>
      </c>
      <c r="B4489">
        <v>2023</v>
      </c>
      <c r="C4489">
        <v>7</v>
      </c>
      <c r="D4489">
        <v>6</v>
      </c>
      <c r="E4489">
        <v>200</v>
      </c>
      <c r="F4489">
        <v>-3.6822637939453098</v>
      </c>
      <c r="G4489">
        <v>2.6500256347656199</v>
      </c>
      <c r="H4489">
        <v>4.5367061303456104</v>
      </c>
      <c r="I4489">
        <v>2.19460395292873</v>
      </c>
      <c r="J4489">
        <f t="shared" si="71"/>
        <v>2.19460395292873</v>
      </c>
      <c r="K4489" t="str" cm="1">
        <f t="array" ref="K4489">INDEX($P$5:$P$12,MATCH(MIN(ABS(MOD(J4489 - $Q$5:$Q$12 + PI(), 2*PI()) - PI())),ABS(MOD(J4489 - $Q$5:$Q$12 + PI(), 2*PI()) - PI()),0))</f>
        <v>SE</v>
      </c>
      <c r="L4489">
        <v>1.9033068434120299</v>
      </c>
      <c r="M4489">
        <v>7.17715125613742</v>
      </c>
      <c r="N4489">
        <v>1.0144691798422001</v>
      </c>
    </row>
    <row r="4490" spans="1:14" x14ac:dyDescent="0.3">
      <c r="A4490">
        <v>1688688</v>
      </c>
      <c r="B4490">
        <v>2023</v>
      </c>
      <c r="C4490">
        <v>7</v>
      </c>
      <c r="D4490">
        <v>7</v>
      </c>
      <c r="E4490">
        <v>300</v>
      </c>
      <c r="F4490">
        <v>-3.0315905761718702</v>
      </c>
      <c r="G4490">
        <v>3.0728558349609298</v>
      </c>
      <c r="H4490">
        <v>4.3165940744975702</v>
      </c>
      <c r="I4490">
        <v>2.3629542563491799</v>
      </c>
      <c r="J4490">
        <f t="shared" si="71"/>
        <v>2.3629542563491799</v>
      </c>
      <c r="K4490" t="str" cm="1">
        <f t="array" ref="K4490">INDEX($P$5:$P$12,MATCH(MIN(ABS(MOD(J4490 - $Q$5:$Q$12 + PI(), 2*PI()) - PI())),ABS(MOD(J4490 - $Q$5:$Q$12 + PI(), 2*PI()) - PI()),0))</f>
        <v>SE</v>
      </c>
      <c r="L4490">
        <v>2.1385368495078598</v>
      </c>
      <c r="M4490">
        <v>7.2929433186848902</v>
      </c>
      <c r="N4490">
        <v>0.89186988936530198</v>
      </c>
    </row>
    <row r="4491" spans="1:14" x14ac:dyDescent="0.3">
      <c r="A4491">
        <v>1688691</v>
      </c>
      <c r="B4491">
        <v>2023</v>
      </c>
      <c r="C4491">
        <v>7</v>
      </c>
      <c r="D4491">
        <v>7</v>
      </c>
      <c r="E4491">
        <v>400</v>
      </c>
      <c r="F4491">
        <v>-3.1815649414062501</v>
      </c>
      <c r="G4491">
        <v>3.1977508544921802</v>
      </c>
      <c r="H4491">
        <v>4.5108719782089599</v>
      </c>
      <c r="I4491">
        <v>2.3587317338201701</v>
      </c>
      <c r="J4491">
        <f t="shared" si="71"/>
        <v>2.3587317338201701</v>
      </c>
      <c r="K4491" t="str" cm="1">
        <f t="array" ref="K4491">INDEX($P$5:$P$12,MATCH(MIN(ABS(MOD(J4491 - $Q$5:$Q$12 + PI(), 2*PI()) - PI())),ABS(MOD(J4491 - $Q$5:$Q$12 + PI(), 2*PI()) - PI()),0))</f>
        <v>SE</v>
      </c>
      <c r="L4491">
        <v>2.1457408778006002</v>
      </c>
      <c r="M4491">
        <v>7.3067004945542999</v>
      </c>
      <c r="N4491">
        <v>0.89061699973212305</v>
      </c>
    </row>
    <row r="4492" spans="1:14" x14ac:dyDescent="0.3">
      <c r="A4492">
        <v>1688695</v>
      </c>
      <c r="B4492">
        <v>2023</v>
      </c>
      <c r="C4492">
        <v>7</v>
      </c>
      <c r="D4492">
        <v>7</v>
      </c>
      <c r="E4492">
        <v>500</v>
      </c>
      <c r="F4492">
        <v>-3.1687200927734298</v>
      </c>
      <c r="G4492">
        <v>3.2521160888671798</v>
      </c>
      <c r="H4492">
        <v>4.5405997491317001</v>
      </c>
      <c r="I4492">
        <v>2.3691820987622099</v>
      </c>
      <c r="J4492">
        <f t="shared" si="71"/>
        <v>2.3691820987622099</v>
      </c>
      <c r="K4492" t="str" cm="1">
        <f t="array" ref="K4492">INDEX($P$5:$P$12,MATCH(MIN(ABS(MOD(J4492 - $Q$5:$Q$12 + PI(), 2*PI()) - PI())),ABS(MOD(J4492 - $Q$5:$Q$12 + PI(), 2*PI()) - PI()),0))</f>
        <v>SE</v>
      </c>
      <c r="L4492">
        <v>2.15369627260888</v>
      </c>
      <c r="M4492">
        <v>7.3131274117363798</v>
      </c>
      <c r="N4492">
        <v>0.89058280653423705</v>
      </c>
    </row>
    <row r="4493" spans="1:14" x14ac:dyDescent="0.3">
      <c r="A4493">
        <v>1688698</v>
      </c>
      <c r="B4493">
        <v>2023</v>
      </c>
      <c r="C4493">
        <v>7</v>
      </c>
      <c r="D4493">
        <v>7</v>
      </c>
      <c r="E4493">
        <v>600</v>
      </c>
      <c r="F4493">
        <v>-3.1845886230468698</v>
      </c>
      <c r="G4493">
        <v>3.2705895996093699</v>
      </c>
      <c r="H4493">
        <v>4.5649053689110097</v>
      </c>
      <c r="I4493">
        <v>2.3695164908934001</v>
      </c>
      <c r="J4493">
        <f t="shared" si="71"/>
        <v>2.3695164908934001</v>
      </c>
      <c r="K4493" t="str" cm="1">
        <f t="array" ref="K4493">INDEX($P$5:$P$12,MATCH(MIN(ABS(MOD(J4493 - $Q$5:$Q$12 + PI(), 2*PI()) - PI())),ABS(MOD(J4493 - $Q$5:$Q$12 + PI(), 2*PI()) - PI()),0))</f>
        <v>SE</v>
      </c>
      <c r="L4493">
        <v>2.1612693854380298</v>
      </c>
      <c r="M4493">
        <v>7.3290482627020896</v>
      </c>
      <c r="N4493">
        <v>0.89020600583818199</v>
      </c>
    </row>
    <row r="4494" spans="1:14" x14ac:dyDescent="0.3">
      <c r="A4494">
        <v>1688702</v>
      </c>
      <c r="B4494">
        <v>2023</v>
      </c>
      <c r="C4494">
        <v>7</v>
      </c>
      <c r="D4494">
        <v>7</v>
      </c>
      <c r="E4494">
        <v>700</v>
      </c>
      <c r="F4494">
        <v>-3.3062255859374998</v>
      </c>
      <c r="G4494">
        <v>3.2523699951171801</v>
      </c>
      <c r="H4494">
        <v>4.6377837606173804</v>
      </c>
      <c r="I4494">
        <v>2.3479832230473301</v>
      </c>
      <c r="J4494">
        <f t="shared" si="71"/>
        <v>2.3479832230473301</v>
      </c>
      <c r="K4494" t="str" cm="1">
        <f t="array" ref="K4494">INDEX($P$5:$P$12,MATCH(MIN(ABS(MOD(J4494 - $Q$5:$Q$12 + PI(), 2*PI()) - PI())),ABS(MOD(J4494 - $Q$5:$Q$12 + PI(), 2*PI()) - PI()),0))</f>
        <v>SE</v>
      </c>
      <c r="L4494">
        <v>2.1681349259562102</v>
      </c>
      <c r="M4494">
        <v>7.3478731579250702</v>
      </c>
      <c r="N4494">
        <v>0.88992991712358205</v>
      </c>
    </row>
    <row r="4495" spans="1:14" x14ac:dyDescent="0.3">
      <c r="A4495">
        <v>1688706</v>
      </c>
      <c r="B4495">
        <v>2023</v>
      </c>
      <c r="C4495">
        <v>7</v>
      </c>
      <c r="D4495">
        <v>7</v>
      </c>
      <c r="E4495">
        <v>800</v>
      </c>
      <c r="F4495">
        <v>-3.4674633789062499</v>
      </c>
      <c r="G4495">
        <v>3.4268109130859301</v>
      </c>
      <c r="H4495">
        <v>4.8750728525941804</v>
      </c>
      <c r="I4495">
        <v>2.3502980037812899</v>
      </c>
      <c r="J4495">
        <f t="shared" si="71"/>
        <v>2.3502980037812899</v>
      </c>
      <c r="K4495" t="str" cm="1">
        <f t="array" ref="K4495">INDEX($P$5:$P$12,MATCH(MIN(ABS(MOD(J4495 - $Q$5:$Q$12 + PI(), 2*PI()) - PI())),ABS(MOD(J4495 - $Q$5:$Q$12 + PI(), 2*PI()) - PI()),0))</f>
        <v>SE</v>
      </c>
      <c r="L4495">
        <v>2.17507864504773</v>
      </c>
      <c r="M4495">
        <v>7.3555418650309203</v>
      </c>
      <c r="N4495">
        <v>0.89115083879894597</v>
      </c>
    </row>
    <row r="4496" spans="1:14" x14ac:dyDescent="0.3">
      <c r="A4496">
        <v>1688709</v>
      </c>
      <c r="B4496">
        <v>2023</v>
      </c>
      <c r="C4496">
        <v>7</v>
      </c>
      <c r="D4496">
        <v>7</v>
      </c>
      <c r="E4496">
        <v>900</v>
      </c>
      <c r="F4496">
        <v>-3.5485699462890601</v>
      </c>
      <c r="G4496">
        <v>3.7096307373046802</v>
      </c>
      <c r="H4496">
        <v>5.1335863556447201</v>
      </c>
      <c r="I4496">
        <v>2.3783810306553699</v>
      </c>
      <c r="J4496">
        <f t="shared" si="71"/>
        <v>2.3783810306553699</v>
      </c>
      <c r="K4496" t="str" cm="1">
        <f t="array" ref="K4496">INDEX($P$5:$P$12,MATCH(MIN(ABS(MOD(J4496 - $Q$5:$Q$12 + PI(), 2*PI()) - PI())),ABS(MOD(J4496 - $Q$5:$Q$12 + PI(), 2*PI()) - PI()),0))</f>
        <v>SE</v>
      </c>
      <c r="L4496">
        <v>2.1836960129309801</v>
      </c>
      <c r="M4496">
        <v>7.3204359478420598</v>
      </c>
      <c r="N4496">
        <v>0.89274221658706598</v>
      </c>
    </row>
    <row r="4497" spans="1:14" x14ac:dyDescent="0.3">
      <c r="A4497">
        <v>1688713</v>
      </c>
      <c r="B4497">
        <v>2023</v>
      </c>
      <c r="C4497">
        <v>7</v>
      </c>
      <c r="D4497">
        <v>7</v>
      </c>
      <c r="E4497">
        <v>1000</v>
      </c>
      <c r="F4497">
        <v>-3.19643371582031</v>
      </c>
      <c r="G4497">
        <v>3.6990283203124998</v>
      </c>
      <c r="H4497">
        <v>4.8887625237995298</v>
      </c>
      <c r="I4497">
        <v>2.42895355934502</v>
      </c>
      <c r="J4497">
        <f t="shared" si="71"/>
        <v>2.42895355934502</v>
      </c>
      <c r="K4497" t="str" cm="1">
        <f t="array" ref="K4497">INDEX($P$5:$P$12,MATCH(MIN(ABS(MOD(J4497 - $Q$5:$Q$12 + PI(), 2*PI()) - PI())),ABS(MOD(J4497 - $Q$5:$Q$12 + PI(), 2*PI()) - PI()),0))</f>
        <v>SE</v>
      </c>
      <c r="L4497">
        <v>2.1911965102344002</v>
      </c>
      <c r="M4497">
        <v>7.3573448393079897</v>
      </c>
      <c r="N4497">
        <v>0.89226449860466805</v>
      </c>
    </row>
    <row r="4498" spans="1:14" x14ac:dyDescent="0.3">
      <c r="A4498">
        <v>1688716</v>
      </c>
      <c r="B4498">
        <v>2023</v>
      </c>
      <c r="C4498">
        <v>7</v>
      </c>
      <c r="D4498">
        <v>7</v>
      </c>
      <c r="E4498">
        <v>1100</v>
      </c>
      <c r="F4498">
        <v>-3.17076049804687</v>
      </c>
      <c r="G4498">
        <v>3.86621398925781</v>
      </c>
      <c r="H4498">
        <v>5.0001332728945602</v>
      </c>
      <c r="I4498">
        <v>2.4547030876901701</v>
      </c>
      <c r="J4498">
        <f t="shared" si="71"/>
        <v>2.4547030876901701</v>
      </c>
      <c r="K4498" t="str" cm="1">
        <f t="array" ref="K4498">INDEX($P$5:$P$12,MATCH(MIN(ABS(MOD(J4498 - $Q$5:$Q$12 + PI(), 2*PI()) - PI())),ABS(MOD(J4498 - $Q$5:$Q$12 + PI(), 2*PI()) - PI()),0))</f>
        <v>SE</v>
      </c>
      <c r="L4498">
        <v>2.1999285124072299</v>
      </c>
      <c r="M4498">
        <v>7.3533102671305297</v>
      </c>
      <c r="N4498">
        <v>0.89606275161107296</v>
      </c>
    </row>
    <row r="4499" spans="1:14" x14ac:dyDescent="0.3">
      <c r="A4499">
        <v>1688720</v>
      </c>
      <c r="B4499">
        <v>2023</v>
      </c>
      <c r="C4499">
        <v>7</v>
      </c>
      <c r="D4499">
        <v>7</v>
      </c>
      <c r="E4499">
        <v>1200</v>
      </c>
      <c r="F4499">
        <v>-2.8275482177734301</v>
      </c>
      <c r="G4499">
        <v>4.1328118896484298</v>
      </c>
      <c r="H4499">
        <v>5.0075106628996</v>
      </c>
      <c r="I4499">
        <v>2.5415696642118202</v>
      </c>
      <c r="J4499">
        <f t="shared" si="71"/>
        <v>2.5415696642118202</v>
      </c>
      <c r="K4499" t="str" cm="1">
        <f t="array" ref="K4499">INDEX($P$5:$P$12,MATCH(MIN(ABS(MOD(J4499 - $Q$5:$Q$12 + PI(), 2*PI()) - PI())),ABS(MOD(J4499 - $Q$5:$Q$12 + PI(), 2*PI()) - PI()),0))</f>
        <v>SE</v>
      </c>
      <c r="L4499">
        <v>2.21103063917819</v>
      </c>
      <c r="M4499">
        <v>7.3468386332193996</v>
      </c>
      <c r="N4499">
        <v>0.90036992232004798</v>
      </c>
    </row>
    <row r="4500" spans="1:14" x14ac:dyDescent="0.3">
      <c r="A4500">
        <v>1688724</v>
      </c>
      <c r="B4500">
        <v>2023</v>
      </c>
      <c r="C4500">
        <v>7</v>
      </c>
      <c r="D4500">
        <v>7</v>
      </c>
      <c r="E4500">
        <v>1300</v>
      </c>
      <c r="F4500">
        <v>-2.4812768554687499</v>
      </c>
      <c r="G4500">
        <v>4.2971997070312504</v>
      </c>
      <c r="H4500">
        <v>4.9621225454027504</v>
      </c>
      <c r="I4500">
        <v>2.6179437105197101</v>
      </c>
      <c r="J4500">
        <f t="shared" si="71"/>
        <v>2.6179437105197101</v>
      </c>
      <c r="K4500" t="str" cm="1">
        <f t="array" ref="K4500">INDEX($P$5:$P$12,MATCH(MIN(ABS(MOD(J4500 - $Q$5:$Q$12 + PI(), 2*PI()) - PI())),ABS(MOD(J4500 - $Q$5:$Q$12 + PI(), 2*PI()) - PI()),0))</f>
        <v>SE</v>
      </c>
      <c r="L4500">
        <v>2.2233744204213899</v>
      </c>
      <c r="M4500">
        <v>7.3477048873901296</v>
      </c>
      <c r="N4500">
        <v>0.90439521604114104</v>
      </c>
    </row>
    <row r="4501" spans="1:14" x14ac:dyDescent="0.3">
      <c r="A4501">
        <v>1688727</v>
      </c>
      <c r="B4501">
        <v>2023</v>
      </c>
      <c r="C4501">
        <v>7</v>
      </c>
      <c r="D4501">
        <v>7</v>
      </c>
      <c r="E4501">
        <v>1400</v>
      </c>
      <c r="F4501">
        <v>-2.4057934570312498</v>
      </c>
      <c r="G4501">
        <v>4.45510314941406</v>
      </c>
      <c r="H4501">
        <v>5.0631794585826597</v>
      </c>
      <c r="I4501">
        <v>2.64645282862887</v>
      </c>
      <c r="J4501">
        <f t="shared" si="71"/>
        <v>2.64645282862887</v>
      </c>
      <c r="K4501" t="str" cm="1">
        <f t="array" ref="K4501">INDEX($P$5:$P$12,MATCH(MIN(ABS(MOD(J4501 - $Q$5:$Q$12 + PI(), 2*PI()) - PI())),ABS(MOD(J4501 - $Q$5:$Q$12 + PI(), 2*PI()) - PI()),0))</f>
        <v>SE</v>
      </c>
      <c r="L4501">
        <v>2.2368809082058299</v>
      </c>
      <c r="M4501">
        <v>7.3439713584052102</v>
      </c>
      <c r="N4501">
        <v>0.90920509894688895</v>
      </c>
    </row>
    <row r="4502" spans="1:14" x14ac:dyDescent="0.3">
      <c r="A4502">
        <v>1688731</v>
      </c>
      <c r="B4502">
        <v>2023</v>
      </c>
      <c r="C4502">
        <v>7</v>
      </c>
      <c r="D4502">
        <v>7</v>
      </c>
      <c r="E4502">
        <v>1500</v>
      </c>
      <c r="F4502">
        <v>-2.3056518554687502</v>
      </c>
      <c r="G4502">
        <v>4.5516723632812504</v>
      </c>
      <c r="H4502">
        <v>5.10232807464247</v>
      </c>
      <c r="I4502">
        <v>2.6727183969844801</v>
      </c>
      <c r="J4502">
        <f t="shared" si="71"/>
        <v>2.6727183969844801</v>
      </c>
      <c r="K4502" t="str" cm="1">
        <f t="array" ref="K4502">INDEX($P$5:$P$12,MATCH(MIN(ABS(MOD(J4502 - $Q$5:$Q$12 + PI(), 2*PI()) - PI())),ABS(MOD(J4502 - $Q$5:$Q$12 + PI(), 2*PI()) - PI()),0))</f>
        <v>SE</v>
      </c>
      <c r="L4502">
        <v>2.25002520608203</v>
      </c>
      <c r="M4502">
        <v>7.3433317608303401</v>
      </c>
      <c r="N4502">
        <v>0.91394117143418996</v>
      </c>
    </row>
    <row r="4503" spans="1:14" x14ac:dyDescent="0.3">
      <c r="A4503">
        <v>1688734</v>
      </c>
      <c r="B4503">
        <v>2023</v>
      </c>
      <c r="C4503">
        <v>7</v>
      </c>
      <c r="D4503">
        <v>7</v>
      </c>
      <c r="E4503">
        <v>1600</v>
      </c>
      <c r="F4503">
        <v>-2.2149926757812501</v>
      </c>
      <c r="G4503">
        <v>4.5871911621093702</v>
      </c>
      <c r="H4503">
        <v>5.0939685228217604</v>
      </c>
      <c r="I4503">
        <v>2.6917470160003898</v>
      </c>
      <c r="J4503">
        <f t="shared" si="71"/>
        <v>2.6917470160003898</v>
      </c>
      <c r="K4503" t="str" cm="1">
        <f t="array" ref="K4503">INDEX($P$5:$P$12,MATCH(MIN(ABS(MOD(J4503 - $Q$5:$Q$12 + PI(), 2*PI()) - PI())),ABS(MOD(J4503 - $Q$5:$Q$12 + PI(), 2*PI()) - PI()),0))</f>
        <v>SE</v>
      </c>
      <c r="L4503">
        <v>2.26109463515294</v>
      </c>
      <c r="M4503">
        <v>7.36098999447292</v>
      </c>
      <c r="N4503">
        <v>0.91701151265038305</v>
      </c>
    </row>
    <row r="4504" spans="1:14" x14ac:dyDescent="0.3">
      <c r="A4504">
        <v>1688738</v>
      </c>
      <c r="B4504">
        <v>2023</v>
      </c>
      <c r="C4504">
        <v>7</v>
      </c>
      <c r="D4504">
        <v>7</v>
      </c>
      <c r="E4504">
        <v>1700</v>
      </c>
      <c r="F4504">
        <v>-2.2127606201171801</v>
      </c>
      <c r="G4504">
        <v>4.5970947265625002</v>
      </c>
      <c r="H4504">
        <v>5.1019201764561304</v>
      </c>
      <c r="I4504">
        <v>2.6929850463682499</v>
      </c>
      <c r="J4504">
        <f t="shared" si="71"/>
        <v>2.6929850463682499</v>
      </c>
      <c r="K4504" t="str" cm="1">
        <f t="array" ref="K4504">INDEX($P$5:$P$12,MATCH(MIN(ABS(MOD(J4504 - $Q$5:$Q$12 + PI(), 2*PI()) - PI())),ABS(MOD(J4504 - $Q$5:$Q$12 + PI(), 2*PI()) - PI()),0))</f>
        <v>SE</v>
      </c>
      <c r="L4504">
        <v>2.2683211227708702</v>
      </c>
      <c r="M4504">
        <v>7.4015385309855102</v>
      </c>
      <c r="N4504">
        <v>0.917939556969536</v>
      </c>
    </row>
    <row r="4505" spans="1:14" x14ac:dyDescent="0.3">
      <c r="A4505">
        <v>1688742</v>
      </c>
      <c r="B4505">
        <v>2023</v>
      </c>
      <c r="C4505">
        <v>7</v>
      </c>
      <c r="D4505">
        <v>7</v>
      </c>
      <c r="E4505">
        <v>1800</v>
      </c>
      <c r="F4505">
        <v>-1.9906402587890599</v>
      </c>
      <c r="G4505">
        <v>4.6048333740234302</v>
      </c>
      <c r="H4505">
        <v>5.0166860617774196</v>
      </c>
      <c r="I4505">
        <v>2.7335604687723301</v>
      </c>
      <c r="J4505">
        <f t="shared" si="71"/>
        <v>2.7335604687723301</v>
      </c>
      <c r="K4505" t="str" cm="1">
        <f t="array" ref="K4505">INDEX($P$5:$P$12,MATCH(MIN(ABS(MOD(J4505 - $Q$5:$Q$12 + PI(), 2*PI()) - PI())),ABS(MOD(J4505 - $Q$5:$Q$12 + PI(), 2*PI()) - PI()),0))</f>
        <v>SE</v>
      </c>
      <c r="L4505">
        <v>2.2726680230741398</v>
      </c>
      <c r="M4505">
        <v>7.4521781073676197</v>
      </c>
      <c r="N4505">
        <v>0.91804758045408397</v>
      </c>
    </row>
    <row r="4506" spans="1:14" x14ac:dyDescent="0.3">
      <c r="A4506">
        <v>1688745</v>
      </c>
      <c r="B4506">
        <v>2023</v>
      </c>
      <c r="C4506">
        <v>7</v>
      </c>
      <c r="D4506">
        <v>7</v>
      </c>
      <c r="E4506">
        <v>1900</v>
      </c>
      <c r="F4506">
        <v>-1.76757141113281</v>
      </c>
      <c r="G4506">
        <v>4.4656555175781198</v>
      </c>
      <c r="H4506">
        <v>4.8027479524882404</v>
      </c>
      <c r="I4506">
        <v>2.76469962580589</v>
      </c>
      <c r="J4506">
        <f t="shared" si="71"/>
        <v>2.76469962580589</v>
      </c>
      <c r="K4506" t="str" cm="1">
        <f t="array" ref="K4506">INDEX($P$5:$P$12,MATCH(MIN(ABS(MOD(J4506 - $Q$5:$Q$12 + PI(), 2*PI()) - PI())),ABS(MOD(J4506 - $Q$5:$Q$12 + PI(), 2*PI()) - PI()),0))</f>
        <v>S</v>
      </c>
      <c r="L4506">
        <v>2.2750515522497601</v>
      </c>
      <c r="M4506">
        <v>7.5134711795382998</v>
      </c>
      <c r="N4506">
        <v>0.91714285479651503</v>
      </c>
    </row>
    <row r="4507" spans="1:14" x14ac:dyDescent="0.3">
      <c r="A4507">
        <v>1688749</v>
      </c>
      <c r="B4507">
        <v>2023</v>
      </c>
      <c r="C4507">
        <v>7</v>
      </c>
      <c r="D4507">
        <v>7</v>
      </c>
      <c r="E4507">
        <v>2000</v>
      </c>
      <c r="F4507">
        <v>-1.62784362792968</v>
      </c>
      <c r="G4507">
        <v>4.2751025390624999</v>
      </c>
      <c r="H4507">
        <v>4.5745356700423603</v>
      </c>
      <c r="I4507">
        <v>2.7777703521496302</v>
      </c>
      <c r="J4507">
        <f t="shared" si="71"/>
        <v>2.7777703521496302</v>
      </c>
      <c r="K4507" t="str" cm="1">
        <f t="array" ref="K4507">INDEX($P$5:$P$12,MATCH(MIN(ABS(MOD(J4507 - $Q$5:$Q$12 + PI(), 2*PI()) - PI())),ABS(MOD(J4507 - $Q$5:$Q$12 + PI(), 2*PI()) - PI()),0))</f>
        <v>S</v>
      </c>
      <c r="L4507">
        <v>2.2754106647274202</v>
      </c>
      <c r="M4507">
        <v>7.5838217205471397</v>
      </c>
      <c r="N4507">
        <v>0.91538157727983205</v>
      </c>
    </row>
    <row r="4508" spans="1:14" x14ac:dyDescent="0.3">
      <c r="A4508">
        <v>1688752</v>
      </c>
      <c r="B4508">
        <v>2023</v>
      </c>
      <c r="C4508">
        <v>7</v>
      </c>
      <c r="D4508">
        <v>7</v>
      </c>
      <c r="E4508">
        <v>2100</v>
      </c>
      <c r="F4508">
        <v>-1.46845092773437</v>
      </c>
      <c r="G4508">
        <v>4.1915527343749996</v>
      </c>
      <c r="H4508">
        <v>4.4413356608356498</v>
      </c>
      <c r="I4508">
        <v>2.8046187230559299</v>
      </c>
      <c r="J4508">
        <f t="shared" si="71"/>
        <v>2.8046187230559299</v>
      </c>
      <c r="K4508" t="str" cm="1">
        <f t="array" ref="K4508">INDEX($P$5:$P$12,MATCH(MIN(ABS(MOD(J4508 - $Q$5:$Q$12 + PI(), 2*PI()) - PI())),ABS(MOD(J4508 - $Q$5:$Q$12 + PI(), 2*PI()) - PI()),0))</f>
        <v>S</v>
      </c>
      <c r="L4508">
        <v>2.27592651903056</v>
      </c>
      <c r="M4508">
        <v>7.6494943830702002</v>
      </c>
      <c r="N4508">
        <v>0.91403914822472399</v>
      </c>
    </row>
    <row r="4509" spans="1:14" x14ac:dyDescent="0.3">
      <c r="A4509">
        <v>1688756</v>
      </c>
      <c r="B4509">
        <v>2023</v>
      </c>
      <c r="C4509">
        <v>7</v>
      </c>
      <c r="D4509">
        <v>7</v>
      </c>
      <c r="E4509">
        <v>2200</v>
      </c>
      <c r="F4509">
        <v>-0.93243957519531195</v>
      </c>
      <c r="G4509">
        <v>4.0384802246093701</v>
      </c>
      <c r="H4509">
        <v>4.1447275044267204</v>
      </c>
      <c r="I4509">
        <v>2.9146803501954301</v>
      </c>
      <c r="J4509">
        <f t="shared" si="71"/>
        <v>2.9146803501954301</v>
      </c>
      <c r="K4509" t="str" cm="1">
        <f t="array" ref="K4509">INDEX($P$5:$P$12,MATCH(MIN(ABS(MOD(J4509 - $Q$5:$Q$12 + PI(), 2*PI()) - PI())),ABS(MOD(J4509 - $Q$5:$Q$12 + PI(), 2*PI()) - PI()),0))</f>
        <v>S</v>
      </c>
      <c r="L4509">
        <v>2.2706531641654202</v>
      </c>
      <c r="M4509">
        <v>7.3705784479777003</v>
      </c>
      <c r="N4509">
        <v>0.82346363862355498</v>
      </c>
    </row>
    <row r="4510" spans="1:14" x14ac:dyDescent="0.3">
      <c r="A4510">
        <v>1688760</v>
      </c>
      <c r="B4510">
        <v>2023</v>
      </c>
      <c r="C4510">
        <v>7</v>
      </c>
      <c r="D4510">
        <v>7</v>
      </c>
      <c r="E4510">
        <v>2300</v>
      </c>
      <c r="F4510">
        <v>-0.84188476562500003</v>
      </c>
      <c r="G4510">
        <v>4.1878338623046796</v>
      </c>
      <c r="H4510">
        <v>4.2716182433425898</v>
      </c>
      <c r="I4510">
        <v>2.9432058672054699</v>
      </c>
      <c r="J4510">
        <f t="shared" si="71"/>
        <v>2.9432058672054699</v>
      </c>
      <c r="K4510" t="str" cm="1">
        <f t="array" ref="K4510">INDEX($P$5:$P$12,MATCH(MIN(ABS(MOD(J4510 - $Q$5:$Q$12 + PI(), 2*PI()) - PI())),ABS(MOD(J4510 - $Q$5:$Q$12 + PI(), 2*PI()) - PI()),0))</f>
        <v>S</v>
      </c>
      <c r="L4510">
        <v>2.27110279452946</v>
      </c>
      <c r="M4510">
        <v>7.4354490704006597</v>
      </c>
      <c r="N4510">
        <v>0.82304535309473603</v>
      </c>
    </row>
    <row r="4511" spans="1:14" x14ac:dyDescent="0.3">
      <c r="A4511">
        <v>1688763</v>
      </c>
      <c r="B4511">
        <v>2023</v>
      </c>
      <c r="C4511">
        <v>7</v>
      </c>
      <c r="D4511">
        <v>7</v>
      </c>
      <c r="E4511">
        <v>0</v>
      </c>
      <c r="F4511">
        <v>-2.7303552246093701</v>
      </c>
      <c r="G4511">
        <v>2.8901507568359301</v>
      </c>
      <c r="H4511">
        <v>3.9759038028844498</v>
      </c>
      <c r="I4511">
        <v>2.3846176426272399</v>
      </c>
      <c r="J4511">
        <f t="shared" si="71"/>
        <v>2.3846176426272399</v>
      </c>
      <c r="K4511" t="str" cm="1">
        <f t="array" ref="K4511">INDEX($P$5:$P$12,MATCH(MIN(ABS(MOD(J4511 - $Q$5:$Q$12 + PI(), 2*PI()) - PI())),ABS(MOD(J4511 - $Q$5:$Q$12 + PI(), 2*PI()) - PI()),0))</f>
        <v>SE</v>
      </c>
      <c r="L4511">
        <v>2.12292578387664</v>
      </c>
      <c r="M4511">
        <v>7.1730762057834196</v>
      </c>
      <c r="N4511">
        <v>0.906275305483076</v>
      </c>
    </row>
    <row r="4512" spans="1:14" x14ac:dyDescent="0.3">
      <c r="A4512">
        <v>1688767</v>
      </c>
      <c r="B4512">
        <v>2023</v>
      </c>
      <c r="C4512">
        <v>7</v>
      </c>
      <c r="D4512">
        <v>7</v>
      </c>
      <c r="E4512">
        <v>100</v>
      </c>
      <c r="F4512">
        <v>-2.7287298583984301</v>
      </c>
      <c r="G4512">
        <v>2.8566058349609298</v>
      </c>
      <c r="H4512">
        <v>3.9504637115721</v>
      </c>
      <c r="I4512">
        <v>2.37908544022986</v>
      </c>
      <c r="J4512">
        <f t="shared" si="71"/>
        <v>2.37908544022986</v>
      </c>
      <c r="K4512" t="str" cm="1">
        <f t="array" ref="K4512">INDEX($P$5:$P$12,MATCH(MIN(ABS(MOD(J4512 - $Q$5:$Q$12 + PI(), 2*PI()) - PI())),ABS(MOD(J4512 - $Q$5:$Q$12 + PI(), 2*PI()) - PI()),0))</f>
        <v>SE</v>
      </c>
      <c r="L4512">
        <v>2.1273434059021801</v>
      </c>
      <c r="M4512">
        <v>7.2227931552463103</v>
      </c>
      <c r="N4512">
        <v>0.90001059240765002</v>
      </c>
    </row>
    <row r="4513" spans="1:14" x14ac:dyDescent="0.3">
      <c r="A4513">
        <v>1688770</v>
      </c>
      <c r="B4513">
        <v>2023</v>
      </c>
      <c r="C4513">
        <v>7</v>
      </c>
      <c r="D4513">
        <v>7</v>
      </c>
      <c r="E4513">
        <v>200</v>
      </c>
      <c r="F4513">
        <v>-2.8383709716796801</v>
      </c>
      <c r="G4513">
        <v>2.9651904296875</v>
      </c>
      <c r="H4513">
        <v>4.1047172932108502</v>
      </c>
      <c r="I4513">
        <v>2.3780430189077202</v>
      </c>
      <c r="J4513">
        <f t="shared" si="71"/>
        <v>2.3780430189077202</v>
      </c>
      <c r="K4513" t="str" cm="1">
        <f t="array" ref="K4513">INDEX($P$5:$P$12,MATCH(MIN(ABS(MOD(J4513 - $Q$5:$Q$12 + PI(), 2*PI()) - PI())),ABS(MOD(J4513 - $Q$5:$Q$12 + PI(), 2*PI()) - PI()),0))</f>
        <v>SE</v>
      </c>
      <c r="L4513">
        <v>2.1324472357686099</v>
      </c>
      <c r="M4513">
        <v>7.2641146977742501</v>
      </c>
      <c r="N4513">
        <v>0.89511294497383898</v>
      </c>
    </row>
    <row r="4514" spans="1:14" x14ac:dyDescent="0.3">
      <c r="A4514">
        <v>1688774</v>
      </c>
      <c r="B4514">
        <v>2023</v>
      </c>
      <c r="C4514">
        <v>7</v>
      </c>
      <c r="D4514">
        <v>8</v>
      </c>
      <c r="E4514">
        <v>300</v>
      </c>
      <c r="F4514">
        <v>-0.45581176757812503</v>
      </c>
      <c r="G4514">
        <v>4.3764233398437504</v>
      </c>
      <c r="H4514">
        <v>4.4000960917906999</v>
      </c>
      <c r="I4514">
        <v>3.0378151560541902</v>
      </c>
      <c r="J4514">
        <f t="shared" si="71"/>
        <v>3.0378151560541902</v>
      </c>
      <c r="K4514" t="str" cm="1">
        <f t="array" ref="K4514">INDEX($P$5:$P$12,MATCH(MIN(ABS(MOD(J4514 - $Q$5:$Q$12 + PI(), 2*PI()) - PI())),ABS(MOD(J4514 - $Q$5:$Q$12 + PI(), 2*PI()) - PI()),0))</f>
        <v>S</v>
      </c>
      <c r="L4514">
        <v>2.2774736676705101</v>
      </c>
      <c r="M4514">
        <v>7.6523362265692798</v>
      </c>
      <c r="N4514">
        <v>0.84242738617791002</v>
      </c>
    </row>
    <row r="4515" spans="1:14" x14ac:dyDescent="0.3">
      <c r="A4515">
        <v>1688778</v>
      </c>
      <c r="B4515">
        <v>2023</v>
      </c>
      <c r="C4515">
        <v>7</v>
      </c>
      <c r="D4515">
        <v>8</v>
      </c>
      <c r="E4515">
        <v>400</v>
      </c>
      <c r="F4515">
        <v>-0.38111022949218698</v>
      </c>
      <c r="G4515">
        <v>4.1801666259765602</v>
      </c>
      <c r="H4515">
        <v>4.19750378534098</v>
      </c>
      <c r="I4515">
        <v>3.0506729490142801</v>
      </c>
      <c r="J4515">
        <f t="shared" si="71"/>
        <v>3.0506729490142801</v>
      </c>
      <c r="K4515" t="str" cm="1">
        <f t="array" ref="K4515">INDEX($P$5:$P$12,MATCH(MIN(ABS(MOD(J4515 - $Q$5:$Q$12 + PI(), 2*PI()) - PI())),ABS(MOD(J4515 - $Q$5:$Q$12 + PI(), 2*PI()) - PI()),0))</f>
        <v>S</v>
      </c>
      <c r="L4515">
        <v>2.2753386114245902</v>
      </c>
      <c r="M4515">
        <v>7.7111274931165896</v>
      </c>
      <c r="N4515">
        <v>0.84803765349917903</v>
      </c>
    </row>
    <row r="4516" spans="1:14" x14ac:dyDescent="0.3">
      <c r="A4516">
        <v>1688781</v>
      </c>
      <c r="B4516">
        <v>2023</v>
      </c>
      <c r="C4516">
        <v>7</v>
      </c>
      <c r="D4516">
        <v>8</v>
      </c>
      <c r="E4516">
        <v>500</v>
      </c>
      <c r="F4516">
        <v>-0.56068115234375004</v>
      </c>
      <c r="G4516">
        <v>4.1320507812500002</v>
      </c>
      <c r="H4516">
        <v>4.1699169072563302</v>
      </c>
      <c r="I4516">
        <v>3.0067255817804099</v>
      </c>
      <c r="J4516">
        <f t="shared" si="71"/>
        <v>3.0067255817804099</v>
      </c>
      <c r="K4516" t="str" cm="1">
        <f t="array" ref="K4516">INDEX($P$5:$P$12,MATCH(MIN(ABS(MOD(J4516 - $Q$5:$Q$12 + PI(), 2*PI()) - PI())),ABS(MOD(J4516 - $Q$5:$Q$12 + PI(), 2*PI()) - PI()),0))</f>
        <v>S</v>
      </c>
      <c r="L4516">
        <v>2.2726772849565902</v>
      </c>
      <c r="M4516">
        <v>7.7594738006591797</v>
      </c>
      <c r="N4516">
        <v>0.85432848003175499</v>
      </c>
    </row>
    <row r="4517" spans="1:14" x14ac:dyDescent="0.3">
      <c r="A4517">
        <v>1688785</v>
      </c>
      <c r="B4517">
        <v>2023</v>
      </c>
      <c r="C4517">
        <v>7</v>
      </c>
      <c r="D4517">
        <v>8</v>
      </c>
      <c r="E4517">
        <v>600</v>
      </c>
      <c r="F4517">
        <v>-0.67438598632812496</v>
      </c>
      <c r="G4517">
        <v>4.31484130859375</v>
      </c>
      <c r="H4517">
        <v>4.3672247454078601</v>
      </c>
      <c r="I4517">
        <v>2.98655246764819</v>
      </c>
      <c r="J4517">
        <f t="shared" si="71"/>
        <v>2.98655246764819</v>
      </c>
      <c r="K4517" t="str" cm="1">
        <f t="array" ref="K4517">INDEX($P$5:$P$12,MATCH(MIN(ABS(MOD(J4517 - $Q$5:$Q$12 + PI(), 2*PI()) - PI())),ABS(MOD(J4517 - $Q$5:$Q$12 + PI(), 2*PI()) - PI()),0))</f>
        <v>S</v>
      </c>
      <c r="L4517">
        <v>2.27006658813999</v>
      </c>
      <c r="M4517">
        <v>7.8041223949856198</v>
      </c>
      <c r="N4517">
        <v>0.86045789056354005</v>
      </c>
    </row>
    <row r="4518" spans="1:14" x14ac:dyDescent="0.3">
      <c r="A4518">
        <v>1688788</v>
      </c>
      <c r="B4518">
        <v>2023</v>
      </c>
      <c r="C4518">
        <v>7</v>
      </c>
      <c r="D4518">
        <v>8</v>
      </c>
      <c r="E4518">
        <v>700</v>
      </c>
      <c r="F4518">
        <v>-0.73253234863281202</v>
      </c>
      <c r="G4518">
        <v>4.4772314453125004</v>
      </c>
      <c r="H4518">
        <v>4.5367615164000501</v>
      </c>
      <c r="I4518">
        <v>2.9794167746472699</v>
      </c>
      <c r="J4518">
        <f t="shared" si="71"/>
        <v>2.9794167746472699</v>
      </c>
      <c r="K4518" t="str" cm="1">
        <f t="array" ref="K4518">INDEX($P$5:$P$12,MATCH(MIN(ABS(MOD(J4518 - $Q$5:$Q$12 + PI(), 2*PI()) - PI())),ABS(MOD(J4518 - $Q$5:$Q$12 + PI(), 2*PI()) - PI()),0))</f>
        <v>S</v>
      </c>
      <c r="L4518">
        <v>2.26874172467903</v>
      </c>
      <c r="M4518">
        <v>7.8428970972696899</v>
      </c>
      <c r="N4518">
        <v>0.86645124355951897</v>
      </c>
    </row>
    <row r="4519" spans="1:14" x14ac:dyDescent="0.3">
      <c r="A4519">
        <v>1688792</v>
      </c>
      <c r="B4519">
        <v>2023</v>
      </c>
      <c r="C4519">
        <v>7</v>
      </c>
      <c r="D4519">
        <v>8</v>
      </c>
      <c r="E4519">
        <v>800</v>
      </c>
      <c r="F4519">
        <v>-0.34582946777343698</v>
      </c>
      <c r="G4519">
        <v>4.8957287597656203</v>
      </c>
      <c r="H4519">
        <v>4.9079280872866002</v>
      </c>
      <c r="I4519">
        <v>3.0710707791215999</v>
      </c>
      <c r="J4519">
        <f t="shared" si="71"/>
        <v>3.0710707791215999</v>
      </c>
      <c r="K4519" t="str" cm="1">
        <f t="array" ref="K4519">INDEX($P$5:$P$12,MATCH(MIN(ABS(MOD(J4519 - $Q$5:$Q$12 + PI(), 2*PI()) - PI())),ABS(MOD(J4519 - $Q$5:$Q$12 + PI(), 2*PI()) - PI()),0))</f>
        <v>S</v>
      </c>
      <c r="L4519">
        <v>2.2698323187360998</v>
      </c>
      <c r="M4519">
        <v>7.8691704008314298</v>
      </c>
      <c r="N4519">
        <v>0.87271487050586205</v>
      </c>
    </row>
    <row r="4520" spans="1:14" x14ac:dyDescent="0.3">
      <c r="A4520">
        <v>1688796</v>
      </c>
      <c r="B4520">
        <v>2023</v>
      </c>
      <c r="C4520">
        <v>7</v>
      </c>
      <c r="D4520">
        <v>8</v>
      </c>
      <c r="E4520">
        <v>900</v>
      </c>
      <c r="F4520">
        <v>0.464006958007812</v>
      </c>
      <c r="G4520">
        <v>5.5094006347656199</v>
      </c>
      <c r="H4520">
        <v>5.52890566128917</v>
      </c>
      <c r="I4520">
        <v>-3.0575699910335499</v>
      </c>
      <c r="J4520">
        <f t="shared" si="71"/>
        <v>3.2256153161460364</v>
      </c>
      <c r="K4520" t="str" cm="1">
        <f t="array" ref="K4520">INDEX($P$5:$P$12,MATCH(MIN(ABS(MOD(J4520 - $Q$5:$Q$12 + PI(), 2*PI()) - PI())),ABS(MOD(J4520 - $Q$5:$Q$12 + PI(), 2*PI()) - PI()),0))</f>
        <v>S</v>
      </c>
      <c r="L4520">
        <v>2.2857035160244599</v>
      </c>
      <c r="M4520">
        <v>7.8455669615003796</v>
      </c>
      <c r="N4520">
        <v>0.88802374733818901</v>
      </c>
    </row>
    <row r="4521" spans="1:14" x14ac:dyDescent="0.3">
      <c r="A4521">
        <v>1688799</v>
      </c>
      <c r="B4521">
        <v>2023</v>
      </c>
      <c r="C4521">
        <v>7</v>
      </c>
      <c r="D4521">
        <v>8</v>
      </c>
      <c r="E4521">
        <v>1000</v>
      </c>
      <c r="F4521">
        <v>0.99990234374999998</v>
      </c>
      <c r="G4521">
        <v>4.5857849121093697</v>
      </c>
      <c r="H4521">
        <v>4.6935304363737398</v>
      </c>
      <c r="I4521">
        <v>-2.92690892540864</v>
      </c>
      <c r="J4521">
        <f t="shared" si="71"/>
        <v>3.3562763817709462</v>
      </c>
      <c r="K4521" t="str" cm="1">
        <f t="array" ref="K4521">INDEX($P$5:$P$12,MATCH(MIN(ABS(MOD(J4521 - $Q$5:$Q$12 + PI(), 2*PI()) - PI())),ABS(MOD(J4521 - $Q$5:$Q$12 + PI(), 2*PI()) - PI()),0))</f>
        <v>S</v>
      </c>
      <c r="L4521">
        <v>2.3091473822817901</v>
      </c>
      <c r="M4521">
        <v>7.8492860794067303</v>
      </c>
      <c r="N4521">
        <v>0.89834810627831296</v>
      </c>
    </row>
    <row r="4522" spans="1:14" x14ac:dyDescent="0.3">
      <c r="A4522">
        <v>1688803</v>
      </c>
      <c r="B4522">
        <v>2023</v>
      </c>
      <c r="C4522">
        <v>7</v>
      </c>
      <c r="D4522">
        <v>8</v>
      </c>
      <c r="E4522">
        <v>1100</v>
      </c>
      <c r="F4522">
        <v>0.91669555664062496</v>
      </c>
      <c r="G4522">
        <v>4.7479809570312499</v>
      </c>
      <c r="H4522">
        <v>4.83566478489732</v>
      </c>
      <c r="I4522">
        <v>-2.9508687650488499</v>
      </c>
      <c r="J4522">
        <f t="shared" si="71"/>
        <v>3.3323165421307364</v>
      </c>
      <c r="K4522" t="str" cm="1">
        <f t="array" ref="K4522">INDEX($P$5:$P$12,MATCH(MIN(ABS(MOD(J4522 - $Q$5:$Q$12 + PI(), 2*PI()) - PI())),ABS(MOD(J4522 - $Q$5:$Q$12 + PI(), 2*PI()) - PI()),0))</f>
        <v>S</v>
      </c>
      <c r="L4522">
        <v>2.3333359571519399</v>
      </c>
      <c r="M4522">
        <v>7.7830486297607404</v>
      </c>
      <c r="N4522">
        <v>0.90988547272152298</v>
      </c>
    </row>
    <row r="4523" spans="1:14" x14ac:dyDescent="0.3">
      <c r="A4523">
        <v>1688806</v>
      </c>
      <c r="B4523">
        <v>2023</v>
      </c>
      <c r="C4523">
        <v>7</v>
      </c>
      <c r="D4523">
        <v>8</v>
      </c>
      <c r="E4523">
        <v>1200</v>
      </c>
      <c r="F4523">
        <v>1.53483459472656</v>
      </c>
      <c r="G4523">
        <v>5.2151898193359303</v>
      </c>
      <c r="H4523">
        <v>5.4363519095874002</v>
      </c>
      <c r="I4523">
        <v>-2.8553726391644898</v>
      </c>
      <c r="J4523">
        <f t="shared" si="71"/>
        <v>3.4278126680150964</v>
      </c>
      <c r="K4523" t="str" cm="1">
        <f t="array" ref="K4523">INDEX($P$5:$P$12,MATCH(MIN(ABS(MOD(J4523 - $Q$5:$Q$12 + PI(), 2*PI()) - PI())),ABS(MOD(J4523 - $Q$5:$Q$12 + PI(), 2*PI()) - PI()),0))</f>
        <v>S</v>
      </c>
      <c r="L4523">
        <v>2.3732578663380202</v>
      </c>
      <c r="M4523">
        <v>7.6338362163967499</v>
      </c>
      <c r="N4523">
        <v>0.92547065681881302</v>
      </c>
    </row>
    <row r="4524" spans="1:14" x14ac:dyDescent="0.3">
      <c r="A4524">
        <v>1688810</v>
      </c>
      <c r="B4524">
        <v>2023</v>
      </c>
      <c r="C4524">
        <v>7</v>
      </c>
      <c r="D4524">
        <v>8</v>
      </c>
      <c r="E4524">
        <v>1300</v>
      </c>
      <c r="F4524">
        <v>2.1375024414062498</v>
      </c>
      <c r="G4524">
        <v>5.5691082763671798</v>
      </c>
      <c r="H4524">
        <v>5.9652228525780302</v>
      </c>
      <c r="I4524">
        <v>-2.7751170082765402</v>
      </c>
      <c r="J4524">
        <f t="shared" si="71"/>
        <v>3.5080682989030461</v>
      </c>
      <c r="K4524" t="str" cm="1">
        <f t="array" ref="K4524">INDEX($P$5:$P$12,MATCH(MIN(ABS(MOD(J4524 - $Q$5:$Q$12 + PI(), 2*PI()) - PI())),ABS(MOD(J4524 - $Q$5:$Q$12 + PI(), 2*PI()) - PI()),0))</f>
        <v>S</v>
      </c>
      <c r="L4524">
        <v>2.4289748655866399</v>
      </c>
      <c r="M4524">
        <v>7.4409980773925701</v>
      </c>
      <c r="N4524">
        <v>0.94441797998216404</v>
      </c>
    </row>
    <row r="4525" spans="1:14" x14ac:dyDescent="0.3">
      <c r="A4525">
        <v>1688814</v>
      </c>
      <c r="B4525">
        <v>2023</v>
      </c>
      <c r="C4525">
        <v>7</v>
      </c>
      <c r="D4525">
        <v>8</v>
      </c>
      <c r="E4525">
        <v>1400</v>
      </c>
      <c r="F4525">
        <v>2.28145935058593</v>
      </c>
      <c r="G4525">
        <v>5.5651647949218699</v>
      </c>
      <c r="H4525">
        <v>6.0146584244671599</v>
      </c>
      <c r="I4525">
        <v>-2.7525351445288599</v>
      </c>
      <c r="J4525">
        <f t="shared" si="71"/>
        <v>3.5306501626507263</v>
      </c>
      <c r="K4525" t="str" cm="1">
        <f t="array" ref="K4525">INDEX($P$5:$P$12,MATCH(MIN(ABS(MOD(J4525 - $Q$5:$Q$12 + PI(), 2*PI()) - PI())),ABS(MOD(J4525 - $Q$5:$Q$12 + PI(), 2*PI()) - PI()),0))</f>
        <v>S</v>
      </c>
      <c r="L4525">
        <v>2.4851181777444298</v>
      </c>
      <c r="M4525">
        <v>7.2605319552951304</v>
      </c>
      <c r="N4525">
        <v>0.96287276347478201</v>
      </c>
    </row>
    <row r="4526" spans="1:14" x14ac:dyDescent="0.3">
      <c r="A4526">
        <v>1688817</v>
      </c>
      <c r="B4526">
        <v>2023</v>
      </c>
      <c r="C4526">
        <v>7</v>
      </c>
      <c r="D4526">
        <v>8</v>
      </c>
      <c r="E4526">
        <v>1500</v>
      </c>
      <c r="F4526">
        <v>2.5175769042968699</v>
      </c>
      <c r="G4526">
        <v>5.5055682373046801</v>
      </c>
      <c r="H4526">
        <v>6.0538809935996598</v>
      </c>
      <c r="I4526">
        <v>-2.7127025981232902</v>
      </c>
      <c r="J4526">
        <f t="shared" si="71"/>
        <v>3.5704827090562961</v>
      </c>
      <c r="K4526" t="str" cm="1">
        <f t="array" ref="K4526">INDEX($P$5:$P$12,MATCH(MIN(ABS(MOD(J4526 - $Q$5:$Q$12 + PI(), 2*PI()) - PI())),ABS(MOD(J4526 - $Q$5:$Q$12 + PI(), 2*PI()) - PI()),0))</f>
        <v>SW</v>
      </c>
      <c r="L4526">
        <v>2.5329966061845899</v>
      </c>
      <c r="M4526">
        <v>7.1175228754679303</v>
      </c>
      <c r="N4526">
        <v>0.97861400577757096</v>
      </c>
    </row>
    <row r="4527" spans="1:14" x14ac:dyDescent="0.3">
      <c r="A4527">
        <v>1688821</v>
      </c>
      <c r="B4527">
        <v>2023</v>
      </c>
      <c r="C4527">
        <v>7</v>
      </c>
      <c r="D4527">
        <v>8</v>
      </c>
      <c r="E4527">
        <v>1600</v>
      </c>
      <c r="F4527">
        <v>2.9139447021484299</v>
      </c>
      <c r="G4527">
        <v>5.2316241455078103</v>
      </c>
      <c r="H4527">
        <v>5.9884025354880102</v>
      </c>
      <c r="I4527">
        <v>-2.6334012567251102</v>
      </c>
      <c r="J4527">
        <f t="shared" si="71"/>
        <v>3.6497840504544761</v>
      </c>
      <c r="K4527" t="str" cm="1">
        <f t="array" ref="K4527">INDEX($P$5:$P$12,MATCH(MIN(ABS(MOD(J4527 - $Q$5:$Q$12 + PI(), 2*PI()) - PI())),ABS(MOD(J4527 - $Q$5:$Q$12 + PI(), 2*PI()) - PI()),0))</f>
        <v>SW</v>
      </c>
      <c r="L4527">
        <v>2.5684374509298298</v>
      </c>
      <c r="M4527">
        <v>7.0273776584201304</v>
      </c>
      <c r="N4527">
        <v>0.98941663238737299</v>
      </c>
    </row>
    <row r="4528" spans="1:14" x14ac:dyDescent="0.3">
      <c r="A4528">
        <v>1688824</v>
      </c>
      <c r="B4528">
        <v>2023</v>
      </c>
      <c r="C4528">
        <v>7</v>
      </c>
      <c r="D4528">
        <v>8</v>
      </c>
      <c r="E4528">
        <v>1700</v>
      </c>
      <c r="F4528">
        <v>3.07991821289062</v>
      </c>
      <c r="G4528">
        <v>4.9374108886718702</v>
      </c>
      <c r="H4528">
        <v>5.8192716452895503</v>
      </c>
      <c r="I4528">
        <v>-2.58386236744703</v>
      </c>
      <c r="J4528">
        <f t="shared" si="71"/>
        <v>3.6993229397325562</v>
      </c>
      <c r="K4528" t="str" cm="1">
        <f t="array" ref="K4528">INDEX($P$5:$P$12,MATCH(MIN(ABS(MOD(J4528 - $Q$5:$Q$12 + PI(), 2*PI()) - PI())),ABS(MOD(J4528 - $Q$5:$Q$12 + PI(), 2*PI()) - PI()),0))</f>
        <v>SW</v>
      </c>
      <c r="L4528">
        <v>2.58588349373347</v>
      </c>
      <c r="M4528">
        <v>6.9980751673380501</v>
      </c>
      <c r="N4528">
        <v>0.99412329991658499</v>
      </c>
    </row>
    <row r="4529" spans="1:14" x14ac:dyDescent="0.3">
      <c r="A4529">
        <v>1688828</v>
      </c>
      <c r="B4529">
        <v>2023</v>
      </c>
      <c r="C4529">
        <v>7</v>
      </c>
      <c r="D4529">
        <v>8</v>
      </c>
      <c r="E4529">
        <v>1800</v>
      </c>
      <c r="F4529">
        <v>3.1818536376953102</v>
      </c>
      <c r="G4529">
        <v>5.0365124511718697</v>
      </c>
      <c r="H4529">
        <v>5.9574029780202196</v>
      </c>
      <c r="I4529">
        <v>-2.5781488882541299</v>
      </c>
      <c r="J4529">
        <f t="shared" si="71"/>
        <v>3.7050364189254563</v>
      </c>
      <c r="K4529" t="str" cm="1">
        <f t="array" ref="K4529">INDEX($P$5:$P$12,MATCH(MIN(ABS(MOD(J4529 - $Q$5:$Q$12 + PI(), 2*PI()) - PI())),ABS(MOD(J4529 - $Q$5:$Q$12 + PI(), 2*PI()) - PI()),0))</f>
        <v>SW</v>
      </c>
      <c r="L4529">
        <v>2.59662567948777</v>
      </c>
      <c r="M4529">
        <v>6.9893419477674597</v>
      </c>
      <c r="N4529">
        <v>0.99726325935787596</v>
      </c>
    </row>
    <row r="4530" spans="1:14" x14ac:dyDescent="0.3">
      <c r="A4530">
        <v>1688832</v>
      </c>
      <c r="B4530">
        <v>2023</v>
      </c>
      <c r="C4530">
        <v>7</v>
      </c>
      <c r="D4530">
        <v>8</v>
      </c>
      <c r="E4530">
        <v>1900</v>
      </c>
      <c r="F4530">
        <v>3.5258392333984299</v>
      </c>
      <c r="G4530">
        <v>4.8700701904296801</v>
      </c>
      <c r="H4530">
        <v>6.0124143203444902</v>
      </c>
      <c r="I4530">
        <v>-2.51495258022875</v>
      </c>
      <c r="J4530">
        <f t="shared" si="71"/>
        <v>3.7682327269508362</v>
      </c>
      <c r="K4530" t="str" cm="1">
        <f t="array" ref="K4530">INDEX($P$5:$P$12,MATCH(MIN(ABS(MOD(J4530 - $Q$5:$Q$12 + PI(), 2*PI()) - PI())),ABS(MOD(J4530 - $Q$5:$Q$12 + PI(), 2*PI()) - PI()),0))</f>
        <v>SW</v>
      </c>
      <c r="L4530">
        <v>2.6115426069762</v>
      </c>
      <c r="M4530">
        <v>6.9785282346937301</v>
      </c>
      <c r="N4530">
        <v>1.00227010250091</v>
      </c>
    </row>
    <row r="4531" spans="1:14" x14ac:dyDescent="0.3">
      <c r="A4531">
        <v>1688835</v>
      </c>
      <c r="B4531">
        <v>2023</v>
      </c>
      <c r="C4531">
        <v>7</v>
      </c>
      <c r="D4531">
        <v>8</v>
      </c>
      <c r="E4531">
        <v>2000</v>
      </c>
      <c r="F4531">
        <v>4.0191821289062499</v>
      </c>
      <c r="G4531">
        <v>4.3718701171875001</v>
      </c>
      <c r="H4531">
        <v>5.9386087012764497</v>
      </c>
      <c r="I4531">
        <v>-2.39820120242682</v>
      </c>
      <c r="J4531">
        <f t="shared" si="71"/>
        <v>3.8849841047527662</v>
      </c>
      <c r="K4531" t="str" cm="1">
        <f t="array" ref="K4531">INDEX($P$5:$P$12,MATCH(MIN(ABS(MOD(J4531 - $Q$5:$Q$12 + PI(), 2*PI()) - PI())),ABS(MOD(J4531 - $Q$5:$Q$12 + PI(), 2*PI()) - PI()),0))</f>
        <v>SW</v>
      </c>
      <c r="L4531">
        <v>2.6324956186659798</v>
      </c>
      <c r="M4531">
        <v>6.9659038119845897</v>
      </c>
      <c r="N4531">
        <v>1.0095017817285299</v>
      </c>
    </row>
    <row r="4532" spans="1:14" x14ac:dyDescent="0.3">
      <c r="A4532">
        <v>1688839</v>
      </c>
      <c r="B4532">
        <v>2023</v>
      </c>
      <c r="C4532">
        <v>7</v>
      </c>
      <c r="D4532">
        <v>8</v>
      </c>
      <c r="E4532">
        <v>2100</v>
      </c>
      <c r="F4532">
        <v>4.0429986572265602</v>
      </c>
      <c r="G4532">
        <v>4.0511920166015596</v>
      </c>
      <c r="H4532">
        <v>5.7234600459610103</v>
      </c>
      <c r="I4532">
        <v>-2.3572067416831599</v>
      </c>
      <c r="J4532">
        <f t="shared" si="71"/>
        <v>3.9259785654964263</v>
      </c>
      <c r="K4532" t="str" cm="1">
        <f t="array" ref="K4532">INDEX($P$5:$P$12,MATCH(MIN(ABS(MOD(J4532 - $Q$5:$Q$12 + PI(), 2*PI()) - PI())),ABS(MOD(J4532 - $Q$5:$Q$12 + PI(), 2*PI()) - PI()),0))</f>
        <v>SW</v>
      </c>
      <c r="L4532">
        <v>2.6467657235069799</v>
      </c>
      <c r="M4532">
        <v>6.9821601443820498</v>
      </c>
      <c r="N4532">
        <v>1.0175193217065599</v>
      </c>
    </row>
    <row r="4533" spans="1:14" x14ac:dyDescent="0.3">
      <c r="A4533">
        <v>1688842</v>
      </c>
      <c r="B4533">
        <v>2023</v>
      </c>
      <c r="C4533">
        <v>7</v>
      </c>
      <c r="D4533">
        <v>8</v>
      </c>
      <c r="E4533">
        <v>2200</v>
      </c>
      <c r="F4533">
        <v>2.7655554199218702</v>
      </c>
      <c r="G4533">
        <v>3.4596856689453102</v>
      </c>
      <c r="H4533">
        <v>4.4291897349927103</v>
      </c>
      <c r="I4533">
        <v>-2.4672383589083799</v>
      </c>
      <c r="J4533">
        <f t="shared" si="71"/>
        <v>3.8159469482712063</v>
      </c>
      <c r="K4533" t="str" cm="1">
        <f t="array" ref="K4533">INDEX($P$5:$P$12,MATCH(MIN(ABS(MOD(J4533 - $Q$5:$Q$12 + PI(), 2*PI()) - PI())),ABS(MOD(J4533 - $Q$5:$Q$12 + PI(), 2*PI()) - PI()),0))</f>
        <v>SW</v>
      </c>
      <c r="L4533">
        <v>2.6027026580071899</v>
      </c>
      <c r="M4533">
        <v>7.1403484344482404</v>
      </c>
      <c r="N4533">
        <v>1.0092281699180601</v>
      </c>
    </row>
    <row r="4534" spans="1:14" x14ac:dyDescent="0.3">
      <c r="A4534">
        <v>1688846</v>
      </c>
      <c r="B4534">
        <v>2023</v>
      </c>
      <c r="C4534">
        <v>7</v>
      </c>
      <c r="D4534">
        <v>8</v>
      </c>
      <c r="E4534">
        <v>2300</v>
      </c>
      <c r="F4534">
        <v>2.49556396484375</v>
      </c>
      <c r="G4534">
        <v>3.7057733154296799</v>
      </c>
      <c r="H4534">
        <v>4.4677282110684997</v>
      </c>
      <c r="I4534">
        <v>-2.54892512396383</v>
      </c>
      <c r="J4534">
        <f t="shared" si="71"/>
        <v>3.7342601832157563</v>
      </c>
      <c r="K4534" t="str" cm="1">
        <f t="array" ref="K4534">INDEX($P$5:$P$12,MATCH(MIN(ABS(MOD(J4534 - $Q$5:$Q$12 + PI(), 2*PI()) - PI())),ABS(MOD(J4534 - $Q$5:$Q$12 + PI(), 2*PI()) - PI()),0))</f>
        <v>SW</v>
      </c>
      <c r="L4534">
        <v>2.5481403166351799</v>
      </c>
      <c r="M4534">
        <v>7.282105339898</v>
      </c>
      <c r="N4534">
        <v>1.0056351025899199</v>
      </c>
    </row>
    <row r="4535" spans="1:14" x14ac:dyDescent="0.3">
      <c r="A4535">
        <v>1688850</v>
      </c>
      <c r="B4535">
        <v>2023</v>
      </c>
      <c r="C4535">
        <v>7</v>
      </c>
      <c r="D4535">
        <v>8</v>
      </c>
      <c r="E4535">
        <v>0</v>
      </c>
      <c r="F4535">
        <v>-0.87644592285156198</v>
      </c>
      <c r="G4535">
        <v>4.658974609375</v>
      </c>
      <c r="H4535">
        <v>4.7406963482682603</v>
      </c>
      <c r="I4535">
        <v>2.9556459064372702</v>
      </c>
      <c r="J4535">
        <f t="shared" si="71"/>
        <v>2.9556459064372702</v>
      </c>
      <c r="K4535" t="str" cm="1">
        <f t="array" ref="K4535">INDEX($P$5:$P$12,MATCH(MIN(ABS(MOD(J4535 - $Q$5:$Q$12 + PI(), 2*PI()) - PI())),ABS(MOD(J4535 - $Q$5:$Q$12 + PI(), 2*PI()) - PI()),0))</f>
        <v>S</v>
      </c>
      <c r="L4535">
        <v>2.2737645056762799</v>
      </c>
      <c r="M4535">
        <v>7.4915021260579397</v>
      </c>
      <c r="N4535">
        <v>0.82603167163001101</v>
      </c>
    </row>
    <row r="4536" spans="1:14" x14ac:dyDescent="0.3">
      <c r="A4536">
        <v>1688853</v>
      </c>
      <c r="B4536">
        <v>2023</v>
      </c>
      <c r="C4536">
        <v>7</v>
      </c>
      <c r="D4536">
        <v>8</v>
      </c>
      <c r="E4536">
        <v>100</v>
      </c>
      <c r="F4536">
        <v>-0.86767456054687497</v>
      </c>
      <c r="G4536">
        <v>4.5838214111328099</v>
      </c>
      <c r="H4536">
        <v>4.6652200239838404</v>
      </c>
      <c r="I4536">
        <v>2.9545154252188</v>
      </c>
      <c r="J4536">
        <f t="shared" si="71"/>
        <v>2.9545154252188</v>
      </c>
      <c r="K4536" t="str" cm="1">
        <f t="array" ref="K4536">INDEX($P$5:$P$12,MATCH(MIN(ABS(MOD(J4536 - $Q$5:$Q$12 + PI(), 2*PI()) - PI())),ABS(MOD(J4536 - $Q$5:$Q$12 + PI(), 2*PI()) - PI()),0))</f>
        <v>S</v>
      </c>
      <c r="L4536">
        <v>2.2769416272660701</v>
      </c>
      <c r="M4536">
        <v>7.5398246977064298</v>
      </c>
      <c r="N4536">
        <v>0.83120467927720798</v>
      </c>
    </row>
    <row r="4537" spans="1:14" x14ac:dyDescent="0.3">
      <c r="A4537">
        <v>1688857</v>
      </c>
      <c r="B4537">
        <v>2023</v>
      </c>
      <c r="C4537">
        <v>7</v>
      </c>
      <c r="D4537">
        <v>8</v>
      </c>
      <c r="E4537">
        <v>200</v>
      </c>
      <c r="F4537">
        <v>-0.66526672363281203</v>
      </c>
      <c r="G4537">
        <v>4.4440203857421796</v>
      </c>
      <c r="H4537">
        <v>4.4935394737851402</v>
      </c>
      <c r="I4537">
        <v>2.9929968058819201</v>
      </c>
      <c r="J4537">
        <f t="shared" si="71"/>
        <v>2.9929968058819201</v>
      </c>
      <c r="K4537" t="str" cm="1">
        <f t="array" ref="K4537">INDEX($P$5:$P$12,MATCH(MIN(ABS(MOD(J4537 - $Q$5:$Q$12 + PI(), 2*PI()) - PI())),ABS(MOD(J4537 - $Q$5:$Q$12 + PI(), 2*PI()) - PI()),0))</f>
        <v>S</v>
      </c>
      <c r="L4537">
        <v>2.2772049251258402</v>
      </c>
      <c r="M4537">
        <v>7.5986596213446704</v>
      </c>
      <c r="N4537">
        <v>0.836405535538991</v>
      </c>
    </row>
    <row r="4538" spans="1:14" x14ac:dyDescent="0.3">
      <c r="A4538">
        <v>1688860</v>
      </c>
      <c r="B4538">
        <v>2023</v>
      </c>
      <c r="C4538">
        <v>7</v>
      </c>
      <c r="D4538">
        <v>9</v>
      </c>
      <c r="E4538">
        <v>300</v>
      </c>
      <c r="F4538">
        <v>2.9232275390625002</v>
      </c>
      <c r="G4538">
        <v>5.2342333984374996</v>
      </c>
      <c r="H4538">
        <v>5.9952029585704496</v>
      </c>
      <c r="I4538">
        <v>-2.6322603325660099</v>
      </c>
      <c r="J4538">
        <f t="shared" si="71"/>
        <v>3.6509249746135763</v>
      </c>
      <c r="K4538" t="str" cm="1">
        <f t="array" ref="K4538">INDEX($P$5:$P$12,MATCH(MIN(ABS(MOD(J4538 - $Q$5:$Q$12 + PI(), 2*PI()) - PI())),ABS(MOD(J4538 - $Q$5:$Q$12 + PI(), 2*PI()) - PI()),0))</f>
        <v>SW</v>
      </c>
      <c r="L4538">
        <v>2.3662444316072899</v>
      </c>
      <c r="M4538">
        <v>7.5858204099866997</v>
      </c>
      <c r="N4538">
        <v>1.0460012091530599</v>
      </c>
    </row>
    <row r="4539" spans="1:14" x14ac:dyDescent="0.3">
      <c r="A4539">
        <v>1688864</v>
      </c>
      <c r="B4539">
        <v>2023</v>
      </c>
      <c r="C4539">
        <v>7</v>
      </c>
      <c r="D4539">
        <v>9</v>
      </c>
      <c r="E4539">
        <v>400</v>
      </c>
      <c r="F4539">
        <v>3.9963195800781199</v>
      </c>
      <c r="G4539">
        <v>5.0819439697265603</v>
      </c>
      <c r="H4539">
        <v>6.46503864625386</v>
      </c>
      <c r="I4539">
        <v>-2.47521431371004</v>
      </c>
      <c r="J4539">
        <f t="shared" si="71"/>
        <v>3.8079709934695463</v>
      </c>
      <c r="K4539" t="str" cm="1">
        <f t="array" ref="K4539">INDEX($P$5:$P$12,MATCH(MIN(ABS(MOD(J4539 - $Q$5:$Q$12 + PI(), 2*PI()) - PI())),ABS(MOD(J4539 - $Q$5:$Q$12 + PI(), 2*PI()) - PI()),0))</f>
        <v>SW</v>
      </c>
      <c r="L4539">
        <v>2.36963173578844</v>
      </c>
      <c r="M4539">
        <v>7.5581609937879701</v>
      </c>
      <c r="N4539">
        <v>1.0737100177340999</v>
      </c>
    </row>
    <row r="4540" spans="1:14" x14ac:dyDescent="0.3">
      <c r="A4540">
        <v>1688868</v>
      </c>
      <c r="B4540">
        <v>2023</v>
      </c>
      <c r="C4540">
        <v>7</v>
      </c>
      <c r="D4540">
        <v>9</v>
      </c>
      <c r="E4540">
        <v>500</v>
      </c>
      <c r="F4540">
        <v>4.8306951904296804</v>
      </c>
      <c r="G4540">
        <v>4.5498413085937504</v>
      </c>
      <c r="H4540">
        <v>6.6360132576891804</v>
      </c>
      <c r="I4540">
        <v>-2.32626336555728</v>
      </c>
      <c r="J4540">
        <f t="shared" si="71"/>
        <v>3.9569219416223063</v>
      </c>
      <c r="K4540" t="str" cm="1">
        <f t="array" ref="K4540">INDEX($P$5:$P$12,MATCH(MIN(ABS(MOD(J4540 - $Q$5:$Q$12 + PI(), 2*PI()) - PI())),ABS(MOD(J4540 - $Q$5:$Q$12 + PI(), 2*PI()) - PI()),0))</f>
        <v>SW</v>
      </c>
      <c r="L4540">
        <v>2.4114333336625799</v>
      </c>
      <c r="M4540">
        <v>7.4946987364027198</v>
      </c>
      <c r="N4540">
        <v>1.10896099938286</v>
      </c>
    </row>
    <row r="4541" spans="1:14" x14ac:dyDescent="0.3">
      <c r="A4541">
        <v>1688871</v>
      </c>
      <c r="B4541">
        <v>2023</v>
      </c>
      <c r="C4541">
        <v>7</v>
      </c>
      <c r="D4541">
        <v>9</v>
      </c>
      <c r="E4541">
        <v>600</v>
      </c>
      <c r="F4541">
        <v>5.4468627929687496</v>
      </c>
      <c r="G4541">
        <v>4.3413623046875003</v>
      </c>
      <c r="H4541">
        <v>6.9653241809688096</v>
      </c>
      <c r="I4541">
        <v>-2.2437291975219198</v>
      </c>
      <c r="J4541">
        <f t="shared" si="71"/>
        <v>4.0394561096576664</v>
      </c>
      <c r="K4541" t="str" cm="1">
        <f t="array" ref="K4541">INDEX($P$5:$P$12,MATCH(MIN(ABS(MOD(J4541 - $Q$5:$Q$12 + PI(), 2*PI()) - PI())),ABS(MOD(J4541 - $Q$5:$Q$12 + PI(), 2*PI()) - PI()),0))</f>
        <v>SW</v>
      </c>
      <c r="L4541">
        <v>2.5091077552997998</v>
      </c>
      <c r="M4541">
        <v>7.39803663889567</v>
      </c>
      <c r="N4541">
        <v>1.1520005332098999</v>
      </c>
    </row>
    <row r="4542" spans="1:14" x14ac:dyDescent="0.3">
      <c r="A4542">
        <v>1688875</v>
      </c>
      <c r="B4542">
        <v>2023</v>
      </c>
      <c r="C4542">
        <v>7</v>
      </c>
      <c r="D4542">
        <v>9</v>
      </c>
      <c r="E4542">
        <v>700</v>
      </c>
      <c r="F4542">
        <v>5.5892059326171797</v>
      </c>
      <c r="G4542">
        <v>4.0380084228515596</v>
      </c>
      <c r="H4542">
        <v>6.8952690288503797</v>
      </c>
      <c r="I4542">
        <v>-2.19644122671057</v>
      </c>
      <c r="J4542">
        <f t="shared" si="71"/>
        <v>4.0867440804690158</v>
      </c>
      <c r="K4542" t="str" cm="1">
        <f t="array" ref="K4542">INDEX($P$5:$P$12,MATCH(MIN(ABS(MOD(J4542 - $Q$5:$Q$12 + PI(), 2*PI()) - PI())),ABS(MOD(J4542 - $Q$5:$Q$12 + PI(), 2*PI()) - PI()),0))</f>
        <v>SW</v>
      </c>
      <c r="L4542">
        <v>2.6544426404372801</v>
      </c>
      <c r="M4542">
        <v>7.3129382663302902</v>
      </c>
      <c r="N4542">
        <v>1.1967412100897801</v>
      </c>
    </row>
    <row r="4543" spans="1:14" x14ac:dyDescent="0.3">
      <c r="A4543">
        <v>1688878</v>
      </c>
      <c r="B4543">
        <v>2023</v>
      </c>
      <c r="C4543">
        <v>7</v>
      </c>
      <c r="D4543">
        <v>9</v>
      </c>
      <c r="E4543">
        <v>800</v>
      </c>
      <c r="F4543">
        <v>5.2504443359374999</v>
      </c>
      <c r="G4543">
        <v>3.9046392822265599</v>
      </c>
      <c r="H4543">
        <v>6.5431929246419802</v>
      </c>
      <c r="I4543">
        <v>-2.2102389814075001</v>
      </c>
      <c r="J4543">
        <f t="shared" si="71"/>
        <v>4.0729463257720866</v>
      </c>
      <c r="K4543" t="str" cm="1">
        <f t="array" ref="K4543">INDEX($P$5:$P$12,MATCH(MIN(ABS(MOD(J4543 - $Q$5:$Q$12 + PI(), 2*PI()) - PI())),ABS(MOD(J4543 - $Q$5:$Q$12 + PI(), 2*PI()) - PI()),0))</f>
        <v>SW</v>
      </c>
      <c r="L4543">
        <v>2.7617545390179501</v>
      </c>
      <c r="M4543">
        <v>7.3099869622124496</v>
      </c>
      <c r="N4543">
        <v>1.2293006049262101</v>
      </c>
    </row>
    <row r="4544" spans="1:14" x14ac:dyDescent="0.3">
      <c r="A4544">
        <v>1688882</v>
      </c>
      <c r="B4544">
        <v>2023</v>
      </c>
      <c r="C4544">
        <v>7</v>
      </c>
      <c r="D4544">
        <v>9</v>
      </c>
      <c r="E4544">
        <v>900</v>
      </c>
      <c r="F4544">
        <v>4.9526678466796801</v>
      </c>
      <c r="G4544">
        <v>3.9865228271484301</v>
      </c>
      <c r="H4544">
        <v>6.3577734350093298</v>
      </c>
      <c r="I4544">
        <v>-2.2485327023292099</v>
      </c>
      <c r="J4544">
        <f t="shared" si="71"/>
        <v>4.0346526048503764</v>
      </c>
      <c r="K4544" t="str" cm="1">
        <f t="array" ref="K4544">INDEX($P$5:$P$12,MATCH(MIN(ABS(MOD(J4544 - $Q$5:$Q$12 + PI(), 2*PI()) - PI())),ABS(MOD(J4544 - $Q$5:$Q$12 + PI(), 2*PI()) - PI()),0))</f>
        <v>SW</v>
      </c>
      <c r="L4544">
        <v>2.7458929291095102</v>
      </c>
      <c r="M4544">
        <v>7.3829547034369503</v>
      </c>
      <c r="N4544">
        <v>1.2505263222588401</v>
      </c>
    </row>
    <row r="4545" spans="1:14" x14ac:dyDescent="0.3">
      <c r="A4545">
        <v>1688886</v>
      </c>
      <c r="B4545">
        <v>2023</v>
      </c>
      <c r="C4545">
        <v>7</v>
      </c>
      <c r="D4545">
        <v>9</v>
      </c>
      <c r="E4545">
        <v>1000</v>
      </c>
      <c r="F4545">
        <v>4.9059283447265596</v>
      </c>
      <c r="G4545">
        <v>3.4172088623046801</v>
      </c>
      <c r="H4545">
        <v>5.9787498134815102</v>
      </c>
      <c r="I4545">
        <v>-2.1792009692251599</v>
      </c>
      <c r="J4545">
        <f t="shared" si="71"/>
        <v>4.1039843379544259</v>
      </c>
      <c r="K4545" t="str" cm="1">
        <f t="array" ref="K4545">INDEX($P$5:$P$12,MATCH(MIN(ABS(MOD(J4545 - $Q$5:$Q$12 + PI(), 2*PI()) - PI())),ABS(MOD(J4545 - $Q$5:$Q$12 + PI(), 2*PI()) - PI()),0))</f>
        <v>SW</v>
      </c>
      <c r="L4545">
        <v>2.5833384586330799</v>
      </c>
      <c r="M4545">
        <v>7.4799728393554599</v>
      </c>
      <c r="N4545">
        <v>1.2650032043457</v>
      </c>
    </row>
    <row r="4546" spans="1:14" x14ac:dyDescent="0.3">
      <c r="A4546">
        <v>1688889</v>
      </c>
      <c r="B4546">
        <v>2023</v>
      </c>
      <c r="C4546">
        <v>7</v>
      </c>
      <c r="D4546">
        <v>9</v>
      </c>
      <c r="E4546">
        <v>1100</v>
      </c>
      <c r="F4546">
        <v>5.1538549804687497</v>
      </c>
      <c r="G4546">
        <v>3.6933093261718701</v>
      </c>
      <c r="H4546">
        <v>6.3405642444888599</v>
      </c>
      <c r="I4546">
        <v>-2.1925838561058901</v>
      </c>
      <c r="J4546">
        <f t="shared" si="71"/>
        <v>4.0906014510736961</v>
      </c>
      <c r="K4546" t="str" cm="1">
        <f t="array" ref="K4546">INDEX($P$5:$P$12,MATCH(MIN(ABS(MOD(J4546 - $Q$5:$Q$12 + PI(), 2*PI()) - PI())),ABS(MOD(J4546 - $Q$5:$Q$12 + PI(), 2*PI()) - PI()),0))</f>
        <v>SW</v>
      </c>
      <c r="L4546">
        <v>2.3687597280755202</v>
      </c>
      <c r="M4546">
        <v>7.5376746919419997</v>
      </c>
      <c r="N4546">
        <v>1.2843980789184499</v>
      </c>
    </row>
    <row r="4547" spans="1:14" x14ac:dyDescent="0.3">
      <c r="A4547">
        <v>1688893</v>
      </c>
      <c r="B4547">
        <v>2023</v>
      </c>
      <c r="C4547">
        <v>7</v>
      </c>
      <c r="D4547">
        <v>9</v>
      </c>
      <c r="E4547">
        <v>1200</v>
      </c>
      <c r="F4547">
        <v>5.39311157226562</v>
      </c>
      <c r="G4547">
        <v>3.6123291015625001</v>
      </c>
      <c r="H4547">
        <v>6.4911150019777599</v>
      </c>
      <c r="I4547">
        <v>-2.1609679653750602</v>
      </c>
      <c r="J4547">
        <f t="shared" ref="J4547:J4610" si="72">IF(I4547&lt;0,I4547+2*PI(),I4547)</f>
        <v>4.122217341804526</v>
      </c>
      <c r="K4547" t="str" cm="1">
        <f t="array" ref="K4547">INDEX($P$5:$P$12,MATCH(MIN(ABS(MOD(J4547 - $Q$5:$Q$12 + PI(), 2*PI()) - PI())),ABS(MOD(J4547 - $Q$5:$Q$12 + PI(), 2*PI()) - PI()),0))</f>
        <v>SW</v>
      </c>
      <c r="L4547">
        <v>2.2718900249476901</v>
      </c>
      <c r="M4547">
        <v>7.5737350251939501</v>
      </c>
      <c r="N4547">
        <v>1.3061349656846699</v>
      </c>
    </row>
    <row r="4548" spans="1:14" x14ac:dyDescent="0.3">
      <c r="A4548">
        <v>1688896</v>
      </c>
      <c r="B4548">
        <v>2023</v>
      </c>
      <c r="C4548">
        <v>7</v>
      </c>
      <c r="D4548">
        <v>9</v>
      </c>
      <c r="E4548">
        <v>1300</v>
      </c>
      <c r="F4548">
        <v>5.6371063232421799</v>
      </c>
      <c r="G4548">
        <v>3.3720068359374999</v>
      </c>
      <c r="H4548">
        <v>6.5686678863485097</v>
      </c>
      <c r="I4548">
        <v>-2.1098768536676298</v>
      </c>
      <c r="J4548">
        <f t="shared" si="72"/>
        <v>4.1733084535119565</v>
      </c>
      <c r="K4548" t="str" cm="1">
        <f t="array" ref="K4548">INDEX($P$5:$P$12,MATCH(MIN(ABS(MOD(J4548 - $Q$5:$Q$12 + PI(), 2*PI()) - PI())),ABS(MOD(J4548 - $Q$5:$Q$12 + PI(), 2*PI()) - PI()),0))</f>
        <v>SW</v>
      </c>
      <c r="L4548">
        <v>2.2663242845855298</v>
      </c>
      <c r="M4548">
        <v>7.60979927910698</v>
      </c>
      <c r="N4548">
        <v>1.3267116546630799</v>
      </c>
    </row>
    <row r="4549" spans="1:14" x14ac:dyDescent="0.3">
      <c r="A4549">
        <v>1688900</v>
      </c>
      <c r="B4549">
        <v>2023</v>
      </c>
      <c r="C4549">
        <v>7</v>
      </c>
      <c r="D4549">
        <v>9</v>
      </c>
      <c r="E4549">
        <v>1400</v>
      </c>
      <c r="F4549">
        <v>5.5062182617187503</v>
      </c>
      <c r="G4549">
        <v>3.2374700927734299</v>
      </c>
      <c r="H4549">
        <v>6.3874605397832003</v>
      </c>
      <c r="I4549">
        <v>-2.1023204340803301</v>
      </c>
      <c r="J4549">
        <f t="shared" si="72"/>
        <v>4.1808648730992566</v>
      </c>
      <c r="K4549" t="str" cm="1">
        <f t="array" ref="K4549">INDEX($P$5:$P$12,MATCH(MIN(ABS(MOD(J4549 - $Q$5:$Q$12 + PI(), 2*PI()) - PI())),ABS(MOD(J4549 - $Q$5:$Q$12 + PI(), 2*PI()) - PI()),0))</f>
        <v>SW</v>
      </c>
      <c r="L4549">
        <v>2.3100389494333902</v>
      </c>
      <c r="M4549">
        <v>7.6375080744425397</v>
      </c>
      <c r="N4549">
        <v>1.3461548487345301</v>
      </c>
    </row>
    <row r="4550" spans="1:14" x14ac:dyDescent="0.3">
      <c r="A4550">
        <v>1688904</v>
      </c>
      <c r="B4550">
        <v>2023</v>
      </c>
      <c r="C4550">
        <v>7</v>
      </c>
      <c r="D4550">
        <v>9</v>
      </c>
      <c r="E4550">
        <v>1500</v>
      </c>
      <c r="F4550">
        <v>5.5483508300781201</v>
      </c>
      <c r="G4550">
        <v>3.1417199707031198</v>
      </c>
      <c r="H4550">
        <v>6.3760960867872303</v>
      </c>
      <c r="I4550">
        <v>-2.0860252893924498</v>
      </c>
      <c r="J4550">
        <f t="shared" si="72"/>
        <v>4.1971600177871364</v>
      </c>
      <c r="K4550" t="str" cm="1">
        <f t="array" ref="K4550">INDEX($P$5:$P$12,MATCH(MIN(ABS(MOD(J4550 - $Q$5:$Q$12 + PI(), 2*PI()) - PI())),ABS(MOD(J4550 - $Q$5:$Q$12 + PI(), 2*PI()) - PI()),0))</f>
        <v>SW</v>
      </c>
      <c r="L4550">
        <v>2.3648111904358902</v>
      </c>
      <c r="M4550">
        <v>7.6439659330579897</v>
      </c>
      <c r="N4550">
        <v>1.36612627241346</v>
      </c>
    </row>
    <row r="4551" spans="1:14" x14ac:dyDescent="0.3">
      <c r="A4551">
        <v>1688907</v>
      </c>
      <c r="B4551">
        <v>2023</v>
      </c>
      <c r="C4551">
        <v>7</v>
      </c>
      <c r="D4551">
        <v>9</v>
      </c>
      <c r="E4551">
        <v>1600</v>
      </c>
      <c r="F4551">
        <v>5.6406103515624997</v>
      </c>
      <c r="G4551">
        <v>3.0587976074218699</v>
      </c>
      <c r="H4551">
        <v>6.41659784787264</v>
      </c>
      <c r="I4551">
        <v>-2.06769417708463</v>
      </c>
      <c r="J4551">
        <f t="shared" si="72"/>
        <v>4.2154911300949562</v>
      </c>
      <c r="K4551" t="str" cm="1">
        <f t="array" ref="K4551">INDEX($P$5:$P$12,MATCH(MIN(ABS(MOD(J4551 - $Q$5:$Q$12 + PI(), 2*PI()) - PI())),ABS(MOD(J4551 - $Q$5:$Q$12 + PI(), 2*PI()) - PI()),0))</f>
        <v>SW</v>
      </c>
      <c r="L4551">
        <v>3.0611335284925199</v>
      </c>
      <c r="M4551">
        <v>7.6383634143405397</v>
      </c>
      <c r="N4551">
        <v>1.3857756720648799</v>
      </c>
    </row>
    <row r="4552" spans="1:14" x14ac:dyDescent="0.3">
      <c r="A4552">
        <v>1688911</v>
      </c>
      <c r="B4552">
        <v>2023</v>
      </c>
      <c r="C4552">
        <v>7</v>
      </c>
      <c r="D4552">
        <v>9</v>
      </c>
      <c r="E4552">
        <v>1700</v>
      </c>
      <c r="F4552">
        <v>5.7955181884765601</v>
      </c>
      <c r="G4552">
        <v>2.9083380126953098</v>
      </c>
      <c r="H4552">
        <v>6.4843242569331103</v>
      </c>
      <c r="I4552">
        <v>-2.0359031588854801</v>
      </c>
      <c r="J4552">
        <f t="shared" si="72"/>
        <v>4.2472821482941061</v>
      </c>
      <c r="K4552" t="str" cm="1">
        <f t="array" ref="K4552">INDEX($P$5:$P$12,MATCH(MIN(ABS(MOD(J4552 - $Q$5:$Q$12 + PI(), 2*PI()) - PI())),ABS(MOD(J4552 - $Q$5:$Q$12 + PI(), 2*PI()) - PI()),0))</f>
        <v>SW</v>
      </c>
      <c r="L4552">
        <v>2.9666562261956901</v>
      </c>
      <c r="M4552">
        <v>7.6353218290540896</v>
      </c>
      <c r="N4552">
        <v>1.4029894934760101</v>
      </c>
    </row>
    <row r="4553" spans="1:14" x14ac:dyDescent="0.3">
      <c r="A4553">
        <v>1688914</v>
      </c>
      <c r="B4553">
        <v>2023</v>
      </c>
      <c r="C4553">
        <v>7</v>
      </c>
      <c r="D4553">
        <v>9</v>
      </c>
      <c r="E4553">
        <v>1800</v>
      </c>
      <c r="F4553">
        <v>5.91518310546875</v>
      </c>
      <c r="G4553">
        <v>2.7293487548828099</v>
      </c>
      <c r="H4553">
        <v>6.5145019607797501</v>
      </c>
      <c r="I4553">
        <v>-2.00310155638955</v>
      </c>
      <c r="J4553">
        <f t="shared" si="72"/>
        <v>4.2800837507900358</v>
      </c>
      <c r="K4553" t="str" cm="1">
        <f t="array" ref="K4553">INDEX($P$5:$P$12,MATCH(MIN(ABS(MOD(J4553 - $Q$5:$Q$12 + PI(), 2*PI()) - PI())),ABS(MOD(J4553 - $Q$5:$Q$12 + PI(), 2*PI()) - PI()),0))</f>
        <v>SW</v>
      </c>
      <c r="L4553">
        <v>3.5786453442655701</v>
      </c>
      <c r="M4553">
        <v>7.6400771670871297</v>
      </c>
      <c r="N4553">
        <v>1.4168682098388601</v>
      </c>
    </row>
    <row r="4554" spans="1:14" x14ac:dyDescent="0.3">
      <c r="A4554">
        <v>1688918</v>
      </c>
      <c r="B4554">
        <v>2023</v>
      </c>
      <c r="C4554">
        <v>7</v>
      </c>
      <c r="D4554">
        <v>9</v>
      </c>
      <c r="E4554">
        <v>1900</v>
      </c>
      <c r="F4554">
        <v>5.8883526611328101</v>
      </c>
      <c r="G4554">
        <v>2.4572045898437498</v>
      </c>
      <c r="H4554">
        <v>6.3804820709895402</v>
      </c>
      <c r="I4554">
        <v>-1.9661262504249699</v>
      </c>
      <c r="J4554">
        <f t="shared" si="72"/>
        <v>4.3170590567546165</v>
      </c>
      <c r="K4554" t="str" cm="1">
        <f t="array" ref="K4554">INDEX($P$5:$P$12,MATCH(MIN(ABS(MOD(J4554 - $Q$5:$Q$12 + PI(), 2*PI()) - PI())),ABS(MOD(J4554 - $Q$5:$Q$12 + PI(), 2*PI()) - PI()),0))</f>
        <v>SW</v>
      </c>
      <c r="L4554">
        <v>2.1395737642241999</v>
      </c>
      <c r="M4554">
        <v>7.6568116082085496</v>
      </c>
      <c r="N4554">
        <v>1.4267155329386301</v>
      </c>
    </row>
    <row r="4555" spans="1:14" x14ac:dyDescent="0.3">
      <c r="A4555">
        <v>1688922</v>
      </c>
      <c r="B4555">
        <v>2023</v>
      </c>
      <c r="C4555">
        <v>7</v>
      </c>
      <c r="D4555">
        <v>9</v>
      </c>
      <c r="E4555">
        <v>2000</v>
      </c>
      <c r="F4555">
        <v>5.7497711181640598</v>
      </c>
      <c r="G4555">
        <v>2.0212384033203099</v>
      </c>
      <c r="H4555">
        <v>6.0946921656741901</v>
      </c>
      <c r="I4555">
        <v>-1.90883683103788</v>
      </c>
      <c r="J4555">
        <f t="shared" si="72"/>
        <v>4.374348476141706</v>
      </c>
      <c r="K4555" t="str" cm="1">
        <f t="array" ref="K4555">INDEX($P$5:$P$12,MATCH(MIN(ABS(MOD(J4555 - $Q$5:$Q$12 + PI(), 2*PI()) - PI())),ABS(MOD(J4555 - $Q$5:$Q$12 + PI(), 2*PI()) - PI()),0))</f>
        <v>W</v>
      </c>
      <c r="L4555">
        <v>1.4612230441591101</v>
      </c>
      <c r="M4555">
        <v>7.6992354922824404</v>
      </c>
      <c r="N4555">
        <v>1.43001068962944</v>
      </c>
    </row>
    <row r="4556" spans="1:14" x14ac:dyDescent="0.3">
      <c r="A4556">
        <v>1688925</v>
      </c>
      <c r="B4556">
        <v>2023</v>
      </c>
      <c r="C4556">
        <v>7</v>
      </c>
      <c r="D4556">
        <v>9</v>
      </c>
      <c r="E4556">
        <v>2100</v>
      </c>
      <c r="F4556">
        <v>5.5061352539062502</v>
      </c>
      <c r="G4556">
        <v>1.3549407958984301</v>
      </c>
      <c r="H4556">
        <v>5.67039592927153</v>
      </c>
      <c r="I4556">
        <v>-1.81208065323502</v>
      </c>
      <c r="J4556">
        <f t="shared" si="72"/>
        <v>4.4711046539445665</v>
      </c>
      <c r="K4556" t="str" cm="1">
        <f t="array" ref="K4556">INDEX($P$5:$P$12,MATCH(MIN(ABS(MOD(J4556 - $Q$5:$Q$12 + PI(), 2*PI()) - PI())),ABS(MOD(J4556 - $Q$5:$Q$12 + PI(), 2*PI()) - PI()),0))</f>
        <v>W</v>
      </c>
      <c r="L4556">
        <v>1.5200583864662001</v>
      </c>
      <c r="M4556">
        <v>7.7642381456163196</v>
      </c>
      <c r="N4556">
        <v>1.4272093243069099</v>
      </c>
    </row>
    <row r="4557" spans="1:14" x14ac:dyDescent="0.3">
      <c r="A4557">
        <v>1688929</v>
      </c>
      <c r="B4557">
        <v>2023</v>
      </c>
      <c r="C4557">
        <v>7</v>
      </c>
      <c r="D4557">
        <v>9</v>
      </c>
      <c r="E4557">
        <v>2200</v>
      </c>
      <c r="F4557">
        <v>5.2868127441406196</v>
      </c>
      <c r="G4557">
        <v>1.84010681152343</v>
      </c>
      <c r="H4557">
        <v>5.5978908590131198</v>
      </c>
      <c r="I4557">
        <v>-1.9057382346401399</v>
      </c>
      <c r="J4557">
        <f t="shared" si="72"/>
        <v>4.3774470725394465</v>
      </c>
      <c r="K4557" t="str" cm="1">
        <f t="array" ref="K4557">INDEX($P$5:$P$12,MATCH(MIN(ABS(MOD(J4557 - $Q$5:$Q$12 + PI(), 2*PI()) - PI())),ABS(MOD(J4557 - $Q$5:$Q$12 + PI(), 2*PI()) - PI()),0))</f>
        <v>W</v>
      </c>
      <c r="L4557">
        <v>0.91742906086187803</v>
      </c>
      <c r="M4557">
        <v>7.8309990564982099</v>
      </c>
      <c r="N4557">
        <v>1.40583070119222</v>
      </c>
    </row>
    <row r="4558" spans="1:14" x14ac:dyDescent="0.3">
      <c r="A4558">
        <v>1688932</v>
      </c>
      <c r="B4558">
        <v>2023</v>
      </c>
      <c r="C4558">
        <v>7</v>
      </c>
      <c r="D4558">
        <v>9</v>
      </c>
      <c r="E4558">
        <v>2300</v>
      </c>
      <c r="F4558">
        <v>5.1664788818359302</v>
      </c>
      <c r="G4558">
        <v>1.8580566406250001</v>
      </c>
      <c r="H4558">
        <v>5.4904351845939603</v>
      </c>
      <c r="I4558">
        <v>-1.91603046181433</v>
      </c>
      <c r="J4558">
        <f t="shared" si="72"/>
        <v>4.3671548453652562</v>
      </c>
      <c r="K4558" t="str" cm="1">
        <f t="array" ref="K4558">INDEX($P$5:$P$12,MATCH(MIN(ABS(MOD(J4558 - $Q$5:$Q$12 + PI(), 2*PI()) - PI())),ABS(MOD(J4558 - $Q$5:$Q$12 + PI(), 2*PI()) - PI()),0))</f>
        <v>W</v>
      </c>
      <c r="L4558">
        <v>0.30789089802805802</v>
      </c>
      <c r="M4558">
        <v>7.9317267735799097</v>
      </c>
      <c r="N4558">
        <v>1.39591270022922</v>
      </c>
    </row>
    <row r="4559" spans="1:14" x14ac:dyDescent="0.3">
      <c r="A4559">
        <v>1688936</v>
      </c>
      <c r="B4559">
        <v>2023</v>
      </c>
      <c r="C4559">
        <v>7</v>
      </c>
      <c r="D4559">
        <v>9</v>
      </c>
      <c r="E4559">
        <v>0</v>
      </c>
      <c r="F4559">
        <v>2.8437866210937499</v>
      </c>
      <c r="G4559">
        <v>4.09678894042968</v>
      </c>
      <c r="H4559">
        <v>4.9870634614709601</v>
      </c>
      <c r="I4559">
        <v>-2.5348035682605299</v>
      </c>
      <c r="J4559">
        <f t="shared" si="72"/>
        <v>3.7483817389190563</v>
      </c>
      <c r="K4559" t="str" cm="1">
        <f t="array" ref="K4559">INDEX($P$5:$P$12,MATCH(MIN(ABS(MOD(J4559 - $Q$5:$Q$12 + PI(), 2*PI()) - PI())),ABS(MOD(J4559 - $Q$5:$Q$12 + PI(), 2*PI()) - PI()),0))</f>
        <v>SW</v>
      </c>
      <c r="L4559">
        <v>2.49511663137831</v>
      </c>
      <c r="M4559">
        <v>7.4007659488254101</v>
      </c>
      <c r="N4559">
        <v>1.00730778773625</v>
      </c>
    </row>
    <row r="4560" spans="1:14" x14ac:dyDescent="0.3">
      <c r="A4560">
        <v>1688940</v>
      </c>
      <c r="B4560">
        <v>2023</v>
      </c>
      <c r="C4560">
        <v>7</v>
      </c>
      <c r="D4560">
        <v>9</v>
      </c>
      <c r="E4560">
        <v>100</v>
      </c>
      <c r="F4560">
        <v>2.6652044677734299</v>
      </c>
      <c r="G4560">
        <v>4.4247546386718701</v>
      </c>
      <c r="H4560">
        <v>5.1654398135577697</v>
      </c>
      <c r="I4560">
        <v>-2.5994547128809402</v>
      </c>
      <c r="J4560">
        <f t="shared" si="72"/>
        <v>3.683730594298646</v>
      </c>
      <c r="K4560" t="str" cm="1">
        <f t="array" ref="K4560">INDEX($P$5:$P$12,MATCH(MIN(ABS(MOD(J4560 - $Q$5:$Q$12 + PI(), 2*PI()) - PI())),ABS(MOD(J4560 - $Q$5:$Q$12 + PI(), 2*PI()) - PI()),0))</f>
        <v>SW</v>
      </c>
      <c r="L4560">
        <v>2.4463490030408499</v>
      </c>
      <c r="M4560">
        <v>7.4901863733927403</v>
      </c>
      <c r="N4560">
        <v>1.01467731926176</v>
      </c>
    </row>
    <row r="4561" spans="1:14" x14ac:dyDescent="0.3">
      <c r="A4561">
        <v>1688943</v>
      </c>
      <c r="B4561">
        <v>2023</v>
      </c>
      <c r="C4561">
        <v>7</v>
      </c>
      <c r="D4561">
        <v>9</v>
      </c>
      <c r="E4561">
        <v>200</v>
      </c>
      <c r="F4561">
        <v>2.4685113525390601</v>
      </c>
      <c r="G4561">
        <v>4.8850830078124998</v>
      </c>
      <c r="H4561">
        <v>5.4733521986834202</v>
      </c>
      <c r="I4561">
        <v>-2.6737011721603201</v>
      </c>
      <c r="J4561">
        <f t="shared" si="72"/>
        <v>3.6094841350192661</v>
      </c>
      <c r="K4561" t="str" cm="1">
        <f t="array" ref="K4561">INDEX($P$5:$P$12,MATCH(MIN(ABS(MOD(J4561 - $Q$5:$Q$12 + PI(), 2*PI()) - PI())),ABS(MOD(J4561 - $Q$5:$Q$12 + PI(), 2*PI()) - PI()),0))</f>
        <v>SW</v>
      </c>
      <c r="L4561">
        <v>2.39754181196587</v>
      </c>
      <c r="M4561">
        <v>7.5607045491536402</v>
      </c>
      <c r="N4561">
        <v>1.026663157675</v>
      </c>
    </row>
    <row r="4562" spans="1:14" x14ac:dyDescent="0.3">
      <c r="A4562">
        <v>1688947</v>
      </c>
      <c r="B4562">
        <v>2023</v>
      </c>
      <c r="C4562">
        <v>7</v>
      </c>
      <c r="D4562">
        <v>10</v>
      </c>
      <c r="E4562">
        <v>300</v>
      </c>
      <c r="F4562">
        <v>5.0154180908203099</v>
      </c>
      <c r="G4562">
        <v>0.649279174804687</v>
      </c>
      <c r="H4562">
        <v>5.0572702194526498</v>
      </c>
      <c r="I4562">
        <v>-1.69953696406143</v>
      </c>
      <c r="J4562">
        <f t="shared" si="72"/>
        <v>4.5836483431181563</v>
      </c>
      <c r="K4562" t="str" cm="1">
        <f t="array" ref="K4562">INDEX($P$5:$P$12,MATCH(MIN(ABS(MOD(J4562 - $Q$5:$Q$12 + PI(), 2*PI()) - PI())),ABS(MOD(J4562 - $Q$5:$Q$12 + PI(), 2*PI()) - PI()),0))</f>
        <v>W</v>
      </c>
      <c r="L4562">
        <v>0.48000389381813702</v>
      </c>
      <c r="M4562">
        <v>8.2064490848117408</v>
      </c>
      <c r="N4562">
        <v>1.35821798112657</v>
      </c>
    </row>
    <row r="4563" spans="1:14" x14ac:dyDescent="0.3">
      <c r="A4563">
        <v>1688950</v>
      </c>
      <c r="B4563">
        <v>2023</v>
      </c>
      <c r="C4563">
        <v>7</v>
      </c>
      <c r="D4563">
        <v>10</v>
      </c>
      <c r="E4563">
        <v>400</v>
      </c>
      <c r="F4563">
        <v>4.8300714111328098</v>
      </c>
      <c r="G4563">
        <v>1.10406555175781</v>
      </c>
      <c r="H4563">
        <v>4.9546493901406103</v>
      </c>
      <c r="I4563">
        <v>-1.7955171813676201</v>
      </c>
      <c r="J4563">
        <f t="shared" si="72"/>
        <v>4.4876681258119664</v>
      </c>
      <c r="K4563" t="str" cm="1">
        <f t="array" ref="K4563">INDEX($P$5:$P$12,MATCH(MIN(ABS(MOD(J4563 - $Q$5:$Q$12 + PI(), 2*PI()) - PI())),ABS(MOD(J4563 - $Q$5:$Q$12 + PI(), 2*PI()) - PI()),0))</f>
        <v>W</v>
      </c>
      <c r="L4563">
        <v>0.50176342904870197</v>
      </c>
      <c r="M4563">
        <v>8.2510436375935807</v>
      </c>
      <c r="N4563">
        <v>1.34906397925482</v>
      </c>
    </row>
    <row r="4564" spans="1:14" x14ac:dyDescent="0.3">
      <c r="A4564">
        <v>1688954</v>
      </c>
      <c r="B4564">
        <v>2023</v>
      </c>
      <c r="C4564">
        <v>7</v>
      </c>
      <c r="D4564">
        <v>10</v>
      </c>
      <c r="E4564">
        <v>500</v>
      </c>
      <c r="F4564">
        <v>4.7730438232421797</v>
      </c>
      <c r="G4564">
        <v>1.7432806396484299</v>
      </c>
      <c r="H4564">
        <v>5.0814343179031098</v>
      </c>
      <c r="I4564">
        <v>-1.92097816558088</v>
      </c>
      <c r="J4564">
        <f t="shared" si="72"/>
        <v>4.3622071415987058</v>
      </c>
      <c r="K4564" t="str" cm="1">
        <f t="array" ref="K4564">INDEX($P$5:$P$12,MATCH(MIN(ABS(MOD(J4564 - $Q$5:$Q$12 + PI(), 2*PI()) - PI())),ABS(MOD(J4564 - $Q$5:$Q$12 + PI(), 2*PI()) - PI()),0))</f>
        <v>W</v>
      </c>
      <c r="L4564">
        <v>0.52234901328008199</v>
      </c>
      <c r="M4564">
        <v>8.2874478234185105</v>
      </c>
      <c r="N4564">
        <v>1.3402847713894299</v>
      </c>
    </row>
    <row r="4565" spans="1:14" x14ac:dyDescent="0.3">
      <c r="A4565">
        <v>1688958</v>
      </c>
      <c r="B4565">
        <v>2023</v>
      </c>
      <c r="C4565">
        <v>7</v>
      </c>
      <c r="D4565">
        <v>10</v>
      </c>
      <c r="E4565">
        <v>600</v>
      </c>
      <c r="F4565">
        <v>4.8954156494140602</v>
      </c>
      <c r="G4565">
        <v>1.6405169677734299</v>
      </c>
      <c r="H4565">
        <v>5.1629826943425501</v>
      </c>
      <c r="I4565">
        <v>-1.89414764125136</v>
      </c>
      <c r="J4565">
        <f t="shared" si="72"/>
        <v>4.3890376659282264</v>
      </c>
      <c r="K4565" t="str" cm="1">
        <f t="array" ref="K4565">INDEX($P$5:$P$12,MATCH(MIN(ABS(MOD(J4565 - $Q$5:$Q$12 + PI(), 2*PI()) - PI())),ABS(MOD(J4565 - $Q$5:$Q$12 + PI(), 2*PI()) - PI()),0))</f>
        <v>W</v>
      </c>
      <c r="L4565">
        <v>0.53796188394270805</v>
      </c>
      <c r="M4565">
        <v>8.3092925813463001</v>
      </c>
      <c r="N4565">
        <v>1.33267762925889</v>
      </c>
    </row>
    <row r="4566" spans="1:14" x14ac:dyDescent="0.3">
      <c r="A4566">
        <v>1688961</v>
      </c>
      <c r="B4566">
        <v>2023</v>
      </c>
      <c r="C4566">
        <v>7</v>
      </c>
      <c r="D4566">
        <v>10</v>
      </c>
      <c r="E4566">
        <v>700</v>
      </c>
      <c r="F4566">
        <v>5.0983990478515597</v>
      </c>
      <c r="G4566">
        <v>1.18177307128906</v>
      </c>
      <c r="H4566">
        <v>5.23357052528746</v>
      </c>
      <c r="I4566">
        <v>-1.7985669362677901</v>
      </c>
      <c r="J4566">
        <f t="shared" si="72"/>
        <v>4.4846183709117966</v>
      </c>
      <c r="K4566" t="str" cm="1">
        <f t="array" ref="K4566">INDEX($P$5:$P$12,MATCH(MIN(ABS(MOD(J4566 - $Q$5:$Q$12 + PI(), 2*PI()) - PI())),ABS(MOD(J4566 - $Q$5:$Q$12 + PI(), 2*PI()) - PI()),0))</f>
        <v>W</v>
      </c>
      <c r="L4566">
        <v>0.5485559979404</v>
      </c>
      <c r="M4566">
        <v>8.3245307074652697</v>
      </c>
      <c r="N4566">
        <v>1.32583512200249</v>
      </c>
    </row>
    <row r="4567" spans="1:14" x14ac:dyDescent="0.3">
      <c r="A4567">
        <v>1688965</v>
      </c>
      <c r="B4567">
        <v>2023</v>
      </c>
      <c r="C4567">
        <v>7</v>
      </c>
      <c r="D4567">
        <v>10</v>
      </c>
      <c r="E4567">
        <v>800</v>
      </c>
      <c r="F4567">
        <v>5.0155541992187498</v>
      </c>
      <c r="G4567">
        <v>0.96435974121093704</v>
      </c>
      <c r="H4567">
        <v>5.1074233852079702</v>
      </c>
      <c r="I4567">
        <v>-1.7607519455684999</v>
      </c>
      <c r="J4567">
        <f t="shared" si="72"/>
        <v>4.5224333616110863</v>
      </c>
      <c r="K4567" t="str" cm="1">
        <f t="array" ref="K4567">INDEX($P$5:$P$12,MATCH(MIN(ABS(MOD(J4567 - $Q$5:$Q$12 + PI(), 2*PI()) - PI())),ABS(MOD(J4567 - $Q$5:$Q$12 + PI(), 2*PI()) - PI()),0))</f>
        <v>W</v>
      </c>
      <c r="L4567">
        <v>0.55551321038144497</v>
      </c>
      <c r="M4567">
        <v>8.3384756512111995</v>
      </c>
      <c r="N4567">
        <v>1.3191707399156301</v>
      </c>
    </row>
    <row r="4568" spans="1:14" x14ac:dyDescent="0.3">
      <c r="A4568">
        <v>1688968</v>
      </c>
      <c r="B4568">
        <v>2023</v>
      </c>
      <c r="C4568">
        <v>7</v>
      </c>
      <c r="D4568">
        <v>10</v>
      </c>
      <c r="E4568">
        <v>900</v>
      </c>
      <c r="F4568">
        <v>5.0276025390625003</v>
      </c>
      <c r="G4568">
        <v>0.92910339355468696</v>
      </c>
      <c r="H4568">
        <v>5.1127312081413496</v>
      </c>
      <c r="I4568">
        <v>-1.7535351747238299</v>
      </c>
      <c r="J4568">
        <f t="shared" si="72"/>
        <v>4.5296501324557568</v>
      </c>
      <c r="K4568" t="str" cm="1">
        <f t="array" ref="K4568">INDEX($P$5:$P$12,MATCH(MIN(ABS(MOD(J4568 - $Q$5:$Q$12 + PI(), 2*PI()) - PI())),ABS(MOD(J4568 - $Q$5:$Q$12 + PI(), 2*PI()) - PI()),0))</f>
        <v>W</v>
      </c>
      <c r="L4568">
        <v>0.570884857830667</v>
      </c>
      <c r="M4568">
        <v>8.3189958996242908</v>
      </c>
      <c r="N4568">
        <v>1.29668214586046</v>
      </c>
    </row>
    <row r="4569" spans="1:14" x14ac:dyDescent="0.3">
      <c r="A4569">
        <v>1688972</v>
      </c>
      <c r="B4569">
        <v>2023</v>
      </c>
      <c r="C4569">
        <v>7</v>
      </c>
      <c r="D4569">
        <v>10</v>
      </c>
      <c r="E4569">
        <v>1000</v>
      </c>
      <c r="F4569">
        <v>4.9666729736328099</v>
      </c>
      <c r="G4569">
        <v>0.13576965332031199</v>
      </c>
      <c r="H4569">
        <v>4.9685283360143204</v>
      </c>
      <c r="I4569">
        <v>-1.59812565783532</v>
      </c>
      <c r="J4569">
        <f t="shared" si="72"/>
        <v>4.6850596493442662</v>
      </c>
      <c r="K4569" t="str" cm="1">
        <f t="array" ref="K4569">INDEX($P$5:$P$12,MATCH(MIN(ABS(MOD(J4569 - $Q$5:$Q$12 + PI(), 2*PI()) - PI())),ABS(MOD(J4569 - $Q$5:$Q$12 + PI(), 2*PI()) - PI()),0))</f>
        <v>W</v>
      </c>
      <c r="L4569">
        <v>0.58806633037534894</v>
      </c>
      <c r="M4569">
        <v>8.3759864171345999</v>
      </c>
      <c r="N4569">
        <v>1.2889833450317301</v>
      </c>
    </row>
    <row r="4570" spans="1:14" x14ac:dyDescent="0.3">
      <c r="A4570">
        <v>1688976</v>
      </c>
      <c r="B4570">
        <v>2023</v>
      </c>
      <c r="C4570">
        <v>7</v>
      </c>
      <c r="D4570">
        <v>10</v>
      </c>
      <c r="E4570">
        <v>1100</v>
      </c>
      <c r="F4570">
        <v>5.04893432617187</v>
      </c>
      <c r="G4570">
        <v>3.3304443359374998E-2</v>
      </c>
      <c r="H4570">
        <v>5.0490441685475602</v>
      </c>
      <c r="I4570">
        <v>-1.5773925623918399</v>
      </c>
      <c r="J4570">
        <f t="shared" si="72"/>
        <v>4.7057927447877468</v>
      </c>
      <c r="K4570" t="str" cm="1">
        <f t="array" ref="K4570">INDEX($P$5:$P$12,MATCH(MIN(ABS(MOD(J4570 - $Q$5:$Q$12 + PI(), 2*PI()) - PI())),ABS(MOD(J4570 - $Q$5:$Q$12 + PI(), 2*PI()) - PI()),0))</f>
        <v>W</v>
      </c>
      <c r="L4570">
        <v>0.60171464628318105</v>
      </c>
      <c r="M4570">
        <v>8.4150923622978997</v>
      </c>
      <c r="N4570">
        <v>1.2836814456515799</v>
      </c>
    </row>
    <row r="4571" spans="1:14" x14ac:dyDescent="0.3">
      <c r="A4571">
        <v>1688979</v>
      </c>
      <c r="B4571">
        <v>2023</v>
      </c>
      <c r="C4571">
        <v>7</v>
      </c>
      <c r="D4571">
        <v>10</v>
      </c>
      <c r="E4571">
        <v>1200</v>
      </c>
      <c r="F4571">
        <v>5.1312591552734297</v>
      </c>
      <c r="G4571">
        <v>2.7406005859374999E-2</v>
      </c>
      <c r="H4571">
        <v>5.1313323423585198</v>
      </c>
      <c r="I4571">
        <v>-1.57613726640412</v>
      </c>
      <c r="J4571">
        <f t="shared" si="72"/>
        <v>4.707048040775466</v>
      </c>
      <c r="K4571" t="str" cm="1">
        <f t="array" ref="K4571">INDEX($P$5:$P$12,MATCH(MIN(ABS(MOD(J4571 - $Q$5:$Q$12 + PI(), 2*PI()) - PI())),ABS(MOD(J4571 - $Q$5:$Q$12 + PI(), 2*PI()) - PI()),0))</f>
        <v>W</v>
      </c>
      <c r="L4571">
        <v>0.61264550220537495</v>
      </c>
      <c r="M4571">
        <v>8.4525448481241803</v>
      </c>
      <c r="N4571">
        <v>1.2791501151190801</v>
      </c>
    </row>
    <row r="4572" spans="1:14" x14ac:dyDescent="0.3">
      <c r="A4572">
        <v>1688983</v>
      </c>
      <c r="B4572">
        <v>2023</v>
      </c>
      <c r="C4572">
        <v>7</v>
      </c>
      <c r="D4572">
        <v>10</v>
      </c>
      <c r="E4572">
        <v>1300</v>
      </c>
      <c r="F4572">
        <v>5.1638958740234298</v>
      </c>
      <c r="G4572">
        <v>0.22907470703124999</v>
      </c>
      <c r="H4572">
        <v>5.1689743488585496</v>
      </c>
      <c r="I4572">
        <v>-1.6151280921318001</v>
      </c>
      <c r="J4572">
        <f t="shared" si="72"/>
        <v>4.6680572150477859</v>
      </c>
      <c r="K4572" t="str" cm="1">
        <f t="array" ref="K4572">INDEX($P$5:$P$12,MATCH(MIN(ABS(MOD(J4572 - $Q$5:$Q$12 + PI(), 2*PI()) - PI())),ABS(MOD(J4572 - $Q$5:$Q$12 + PI(), 2*PI()) - PI()),0))</f>
        <v>W</v>
      </c>
      <c r="L4572">
        <v>0.62147858613691398</v>
      </c>
      <c r="M4572">
        <v>8.4881823857625296</v>
      </c>
      <c r="N4572">
        <v>1.2755268944634299</v>
      </c>
    </row>
    <row r="4573" spans="1:14" x14ac:dyDescent="0.3">
      <c r="A4573">
        <v>1688986</v>
      </c>
      <c r="B4573">
        <v>2023</v>
      </c>
      <c r="C4573">
        <v>7</v>
      </c>
      <c r="D4573">
        <v>10</v>
      </c>
      <c r="E4573">
        <v>1400</v>
      </c>
      <c r="F4573">
        <v>5.2079791259765598</v>
      </c>
      <c r="G4573">
        <v>0.44274475097656202</v>
      </c>
      <c r="H4573">
        <v>5.2267647250593603</v>
      </c>
      <c r="I4573">
        <v>-1.6556051833965799</v>
      </c>
      <c r="J4573">
        <f t="shared" si="72"/>
        <v>4.6275801237830061</v>
      </c>
      <c r="K4573" t="str" cm="1">
        <f t="array" ref="K4573">INDEX($P$5:$P$12,MATCH(MIN(ABS(MOD(J4573 - $Q$5:$Q$12 + PI(), 2*PI()) - PI())),ABS(MOD(J4573 - $Q$5:$Q$12 + PI(), 2*PI()) - PI()),0))</f>
        <v>W</v>
      </c>
      <c r="L4573">
        <v>0.629950870922104</v>
      </c>
      <c r="M4573">
        <v>8.5237481858995192</v>
      </c>
      <c r="N4573">
        <v>1.27280118730333</v>
      </c>
    </row>
    <row r="4574" spans="1:14" x14ac:dyDescent="0.3">
      <c r="A4574">
        <v>1688990</v>
      </c>
      <c r="B4574">
        <v>2023</v>
      </c>
      <c r="C4574">
        <v>7</v>
      </c>
      <c r="D4574">
        <v>10</v>
      </c>
      <c r="E4574">
        <v>1500</v>
      </c>
      <c r="F4574">
        <v>5.2263848876953096</v>
      </c>
      <c r="G4574">
        <v>0.53181579589843697</v>
      </c>
      <c r="H4574">
        <v>5.2533729198579602</v>
      </c>
      <c r="I4574">
        <v>-1.67220324661207</v>
      </c>
      <c r="J4574">
        <f t="shared" si="72"/>
        <v>4.6109820605675162</v>
      </c>
      <c r="K4574" t="str" cm="1">
        <f t="array" ref="K4574">INDEX($P$5:$P$12,MATCH(MIN(ABS(MOD(J4574 - $Q$5:$Q$12 + PI(), 2*PI()) - PI())),ABS(MOD(J4574 - $Q$5:$Q$12 + PI(), 2*PI()) - PI()),0))</f>
        <v>W</v>
      </c>
      <c r="L4574">
        <v>0.63701185787362502</v>
      </c>
      <c r="M4574">
        <v>8.5574778450859892</v>
      </c>
      <c r="N4574">
        <v>1.2713458802964901</v>
      </c>
    </row>
    <row r="4575" spans="1:14" x14ac:dyDescent="0.3">
      <c r="A4575">
        <v>1688994</v>
      </c>
      <c r="B4575">
        <v>2023</v>
      </c>
      <c r="C4575">
        <v>7</v>
      </c>
      <c r="D4575">
        <v>10</v>
      </c>
      <c r="E4575">
        <v>1600</v>
      </c>
      <c r="F4575">
        <v>5.3197509765625002</v>
      </c>
      <c r="G4575">
        <v>0.47143371582031202</v>
      </c>
      <c r="H4575">
        <v>5.3405992361391199</v>
      </c>
      <c r="I4575">
        <v>-1.6591849334836399</v>
      </c>
      <c r="J4575">
        <f t="shared" si="72"/>
        <v>4.6240003736959459</v>
      </c>
      <c r="K4575" t="str" cm="1">
        <f t="array" ref="K4575">INDEX($P$5:$P$12,MATCH(MIN(ABS(MOD(J4575 - $Q$5:$Q$12 + PI(), 2*PI()) - PI())),ABS(MOD(J4575 - $Q$5:$Q$12 + PI(), 2*PI()) - PI()),0))</f>
        <v>W</v>
      </c>
      <c r="L4575">
        <v>0.64480485903677198</v>
      </c>
      <c r="M4575">
        <v>8.59650018480089</v>
      </c>
      <c r="N4575">
        <v>1.27053059471978</v>
      </c>
    </row>
    <row r="4576" spans="1:14" x14ac:dyDescent="0.3">
      <c r="A4576">
        <v>1688997</v>
      </c>
      <c r="B4576">
        <v>2023</v>
      </c>
      <c r="C4576">
        <v>7</v>
      </c>
      <c r="D4576">
        <v>10</v>
      </c>
      <c r="E4576">
        <v>1700</v>
      </c>
      <c r="F4576">
        <v>5.3394818115234299</v>
      </c>
      <c r="G4576">
        <v>0.44116821289062502</v>
      </c>
      <c r="H4576">
        <v>5.3576763067261401</v>
      </c>
      <c r="I4576">
        <v>-1.65323286544022</v>
      </c>
      <c r="J4576">
        <f t="shared" si="72"/>
        <v>4.6299524417393663</v>
      </c>
      <c r="K4576" t="str" cm="1">
        <f t="array" ref="K4576">INDEX($P$5:$P$12,MATCH(MIN(ABS(MOD(J4576 - $Q$5:$Q$12 + PI(), 2*PI()) - PI())),ABS(MOD(J4576 - $Q$5:$Q$12 + PI(), 2*PI()) - PI()),0))</f>
        <v>W</v>
      </c>
      <c r="L4576">
        <v>0.64721490146057903</v>
      </c>
      <c r="M4576">
        <v>8.6300547917683907</v>
      </c>
      <c r="N4576">
        <v>1.2717186609903901</v>
      </c>
    </row>
    <row r="4577" spans="1:14" x14ac:dyDescent="0.3">
      <c r="A4577">
        <v>1689001</v>
      </c>
      <c r="B4577">
        <v>2023</v>
      </c>
      <c r="C4577">
        <v>7</v>
      </c>
      <c r="D4577">
        <v>10</v>
      </c>
      <c r="E4577">
        <v>1800</v>
      </c>
      <c r="F4577">
        <v>5.08872924804687</v>
      </c>
      <c r="G4577">
        <v>0.63445739746093699</v>
      </c>
      <c r="H4577">
        <v>5.1281284645687801</v>
      </c>
      <c r="I4577">
        <v>-1.69483519383076</v>
      </c>
      <c r="J4577">
        <f t="shared" si="72"/>
        <v>4.5883501133488265</v>
      </c>
      <c r="K4577" t="str" cm="1">
        <f t="array" ref="K4577">INDEX($P$5:$P$12,MATCH(MIN(ABS(MOD(J4577 - $Q$5:$Q$12 + PI(), 2*PI()) - PI())),ABS(MOD(J4577 - $Q$5:$Q$12 + PI(), 2*PI()) - PI()),0))</f>
        <v>W</v>
      </c>
      <c r="L4577">
        <v>0.65087781322387395</v>
      </c>
      <c r="M4577">
        <v>8.6721214718288806</v>
      </c>
      <c r="N4577">
        <v>1.27346420288085</v>
      </c>
    </row>
    <row r="4578" spans="1:14" x14ac:dyDescent="0.3">
      <c r="A4578">
        <v>1689004</v>
      </c>
      <c r="B4578">
        <v>2023</v>
      </c>
      <c r="C4578">
        <v>7</v>
      </c>
      <c r="D4578">
        <v>10</v>
      </c>
      <c r="E4578">
        <v>1900</v>
      </c>
      <c r="F4578">
        <v>4.96195922851562</v>
      </c>
      <c r="G4578">
        <v>1.24781555175781</v>
      </c>
      <c r="H4578">
        <v>5.1164521923555597</v>
      </c>
      <c r="I4578">
        <v>-1.81716404198908</v>
      </c>
      <c r="J4578">
        <f t="shared" si="72"/>
        <v>4.4660212651905065</v>
      </c>
      <c r="K4578" t="str" cm="1">
        <f t="array" ref="K4578">INDEX($P$5:$P$12,MATCH(MIN(ABS(MOD(J4578 - $Q$5:$Q$12 + PI(), 2*PI()) - PI())),ABS(MOD(J4578 - $Q$5:$Q$12 + PI(), 2*PI()) - PI()),0))</f>
        <v>W</v>
      </c>
      <c r="L4578">
        <v>0.65777557799125197</v>
      </c>
      <c r="M4578">
        <v>8.7187663184271909</v>
      </c>
      <c r="N4578">
        <v>1.2760359446207601</v>
      </c>
    </row>
    <row r="4579" spans="1:14" x14ac:dyDescent="0.3">
      <c r="A4579">
        <v>1689008</v>
      </c>
      <c r="B4579">
        <v>2023</v>
      </c>
      <c r="C4579">
        <v>7</v>
      </c>
      <c r="D4579">
        <v>10</v>
      </c>
      <c r="E4579">
        <v>2000</v>
      </c>
      <c r="F4579">
        <v>5.1695483398437503</v>
      </c>
      <c r="G4579">
        <v>1.98012573242187</v>
      </c>
      <c r="H4579">
        <v>5.53580418314995</v>
      </c>
      <c r="I4579">
        <v>-1.9365940184038399</v>
      </c>
      <c r="J4579">
        <f t="shared" si="72"/>
        <v>4.3465912887757465</v>
      </c>
      <c r="K4579" t="str" cm="1">
        <f t="array" ref="K4579">INDEX($P$5:$P$12,MATCH(MIN(ABS(MOD(J4579 - $Q$5:$Q$12 + PI(), 2*PI()) - PI())),ABS(MOD(J4579 - $Q$5:$Q$12 + PI(), 2*PI()) - PI()),0))</f>
        <v>W</v>
      </c>
      <c r="L4579">
        <v>0.646805810326464</v>
      </c>
      <c r="M4579">
        <v>8.7094416088528099</v>
      </c>
      <c r="N4579">
        <v>1.28608142005072</v>
      </c>
    </row>
    <row r="4580" spans="1:14" x14ac:dyDescent="0.3">
      <c r="A4580">
        <v>1689012</v>
      </c>
      <c r="B4580">
        <v>2023</v>
      </c>
      <c r="C4580">
        <v>7</v>
      </c>
      <c r="D4580">
        <v>10</v>
      </c>
      <c r="E4580">
        <v>2100</v>
      </c>
      <c r="F4580">
        <v>5.7228686523437498</v>
      </c>
      <c r="G4580">
        <v>2.5754193115234298</v>
      </c>
      <c r="H4580">
        <v>6.2756681112170503</v>
      </c>
      <c r="I4580">
        <v>-1.9936689134282399</v>
      </c>
      <c r="J4580">
        <f t="shared" si="72"/>
        <v>4.2895163937513461</v>
      </c>
      <c r="K4580" t="str" cm="1">
        <f t="array" ref="K4580">INDEX($P$5:$P$12,MATCH(MIN(ABS(MOD(J4580 - $Q$5:$Q$12 + PI(), 2*PI()) - PI())),ABS(MOD(J4580 - $Q$5:$Q$12 + PI(), 2*PI()) - PI()),0))</f>
        <v>SW</v>
      </c>
      <c r="L4580">
        <v>0.59758079886712401</v>
      </c>
      <c r="M4580">
        <v>8.6205692291259695</v>
      </c>
      <c r="N4580">
        <v>1.3071782853868199</v>
      </c>
    </row>
    <row r="4581" spans="1:14" x14ac:dyDescent="0.3">
      <c r="A4581">
        <v>1689015</v>
      </c>
      <c r="B4581">
        <v>2023</v>
      </c>
      <c r="C4581">
        <v>7</v>
      </c>
      <c r="D4581">
        <v>10</v>
      </c>
      <c r="E4581">
        <v>2200</v>
      </c>
      <c r="F4581">
        <v>6.2018334960937498</v>
      </c>
      <c r="G4581">
        <v>2.6595245361328099</v>
      </c>
      <c r="H4581">
        <v>6.74802263419165</v>
      </c>
      <c r="I4581">
        <v>-1.9759054891918499</v>
      </c>
      <c r="J4581">
        <f t="shared" si="72"/>
        <v>4.3072798179877365</v>
      </c>
      <c r="K4581" t="str" cm="1">
        <f t="array" ref="K4581">INDEX($P$5:$P$12,MATCH(MIN(ABS(MOD(J4581 - $Q$5:$Q$12 + PI(), 2*PI()) - PI())),ABS(MOD(J4581 - $Q$5:$Q$12 + PI(), 2*PI()) - PI()),0))</f>
        <v>SW</v>
      </c>
      <c r="L4581">
        <v>0.52065147926233402</v>
      </c>
      <c r="M4581">
        <v>8.1728830337524396</v>
      </c>
      <c r="N4581">
        <v>1.2296282450358</v>
      </c>
    </row>
    <row r="4582" spans="1:14" x14ac:dyDescent="0.3">
      <c r="A4582">
        <v>1689019</v>
      </c>
      <c r="B4582">
        <v>2023</v>
      </c>
      <c r="C4582">
        <v>7</v>
      </c>
      <c r="D4582">
        <v>10</v>
      </c>
      <c r="E4582">
        <v>2300</v>
      </c>
      <c r="F4582">
        <v>6.1594812011718698</v>
      </c>
      <c r="G4582">
        <v>3.02016784667968</v>
      </c>
      <c r="H4582">
        <v>6.8600745250840696</v>
      </c>
      <c r="I4582">
        <v>-2.02667666934477</v>
      </c>
      <c r="J4582">
        <f t="shared" si="72"/>
        <v>4.2565086378348163</v>
      </c>
      <c r="K4582" t="str" cm="1">
        <f t="array" ref="K4582">INDEX($P$5:$P$12,MATCH(MIN(ABS(MOD(J4582 - $Q$5:$Q$12 + PI(), 2*PI()) - PI())),ABS(MOD(J4582 - $Q$5:$Q$12 + PI(), 2*PI()) - PI()),0))</f>
        <v>SW</v>
      </c>
      <c r="L4582">
        <v>1.1013268570271</v>
      </c>
      <c r="M4582">
        <v>8.0485942628648495</v>
      </c>
      <c r="N4582">
        <v>1.2588669459024999</v>
      </c>
    </row>
    <row r="4583" spans="1:14" x14ac:dyDescent="0.3">
      <c r="A4583">
        <v>1689022</v>
      </c>
      <c r="B4583">
        <v>2023</v>
      </c>
      <c r="C4583">
        <v>7</v>
      </c>
      <c r="D4583">
        <v>10</v>
      </c>
      <c r="E4583">
        <v>0</v>
      </c>
      <c r="F4583">
        <v>5.1746820068359298</v>
      </c>
      <c r="G4583">
        <v>1.58253601074218</v>
      </c>
      <c r="H4583">
        <v>5.4112617842022201</v>
      </c>
      <c r="I4583">
        <v>-1.86758658936848</v>
      </c>
      <c r="J4583">
        <f t="shared" si="72"/>
        <v>4.4155987178111058</v>
      </c>
      <c r="K4583" t="str" cm="1">
        <f t="array" ref="K4583">INDEX($P$5:$P$12,MATCH(MIN(ABS(MOD(J4583 - $Q$5:$Q$12 + PI(), 2*PI()) - PI())),ABS(MOD(J4583 - $Q$5:$Q$12 + PI(), 2*PI()) - PI()),0))</f>
        <v>W</v>
      </c>
      <c r="L4583">
        <v>0.37809472055023202</v>
      </c>
      <c r="M4583">
        <v>8.0266112221611792</v>
      </c>
      <c r="N4583">
        <v>1.3852490319146</v>
      </c>
    </row>
    <row r="4584" spans="1:14" x14ac:dyDescent="0.3">
      <c r="A4584">
        <v>1689026</v>
      </c>
      <c r="B4584">
        <v>2023</v>
      </c>
      <c r="C4584">
        <v>7</v>
      </c>
      <c r="D4584">
        <v>10</v>
      </c>
      <c r="E4584">
        <v>100</v>
      </c>
      <c r="F4584">
        <v>5.3250665283203098</v>
      </c>
      <c r="G4584">
        <v>1.2062164306640599</v>
      </c>
      <c r="H4584">
        <v>5.4599717589600498</v>
      </c>
      <c r="I4584">
        <v>-1.7935539043825499</v>
      </c>
      <c r="J4584">
        <f t="shared" si="72"/>
        <v>4.4896314027970359</v>
      </c>
      <c r="K4584" t="str" cm="1">
        <f t="array" ref="K4584">INDEX($P$5:$P$12,MATCH(MIN(ABS(MOD(J4584 - $Q$5:$Q$12 + PI(), 2*PI()) - PI())),ABS(MOD(J4584 - $Q$5:$Q$12 + PI(), 2*PI()) - PI()),0))</f>
        <v>W</v>
      </c>
      <c r="L4584">
        <v>0.428349777989605</v>
      </c>
      <c r="M4584">
        <v>8.1054907904730893</v>
      </c>
      <c r="N4584">
        <v>1.3749852710299999</v>
      </c>
    </row>
    <row r="4585" spans="1:14" x14ac:dyDescent="0.3">
      <c r="A4585">
        <v>1689030</v>
      </c>
      <c r="B4585">
        <v>2023</v>
      </c>
      <c r="C4585">
        <v>7</v>
      </c>
      <c r="D4585">
        <v>10</v>
      </c>
      <c r="E4585">
        <v>200</v>
      </c>
      <c r="F4585">
        <v>5.25114074707031</v>
      </c>
      <c r="G4585">
        <v>0.752110595703125</v>
      </c>
      <c r="H4585">
        <v>5.3047289745764603</v>
      </c>
      <c r="I4585">
        <v>-1.7130568414742999</v>
      </c>
      <c r="J4585">
        <f t="shared" si="72"/>
        <v>4.5701284657052863</v>
      </c>
      <c r="K4585" t="str" cm="1">
        <f t="array" ref="K4585">INDEX($P$5:$P$12,MATCH(MIN(ABS(MOD(J4585 - $Q$5:$Q$12 + PI(), 2*PI()) - PI())),ABS(MOD(J4585 - $Q$5:$Q$12 + PI(), 2*PI()) - PI()),0))</f>
        <v>W</v>
      </c>
      <c r="L4585">
        <v>0.45729249303029001</v>
      </c>
      <c r="M4585">
        <v>8.1591601901584205</v>
      </c>
      <c r="N4585">
        <v>1.3666805691189201</v>
      </c>
    </row>
    <row r="4586" spans="1:14" x14ac:dyDescent="0.3">
      <c r="A4586">
        <v>1689033</v>
      </c>
      <c r="B4586">
        <v>2023</v>
      </c>
      <c r="C4586">
        <v>7</v>
      </c>
      <c r="D4586">
        <v>11</v>
      </c>
      <c r="E4586">
        <v>300</v>
      </c>
      <c r="F4586">
        <v>8.4089746093750009</v>
      </c>
      <c r="G4586">
        <v>3.2891571044921801</v>
      </c>
      <c r="H4586">
        <v>9.0293636785293394</v>
      </c>
      <c r="I4586">
        <v>-1.9436488159188401</v>
      </c>
      <c r="J4586">
        <f t="shared" si="72"/>
        <v>4.3395364912607466</v>
      </c>
      <c r="K4586" t="str" cm="1">
        <f t="array" ref="K4586">INDEX($P$5:$P$12,MATCH(MIN(ABS(MOD(J4586 - $Q$5:$Q$12 + PI(), 2*PI()) - PI())),ABS(MOD(J4586 - $Q$5:$Q$12 + PI(), 2*PI()) - PI()),0))</f>
        <v>W</v>
      </c>
      <c r="L4586">
        <v>4.8886561560859798</v>
      </c>
      <c r="M4586">
        <v>7.18817583719889</v>
      </c>
      <c r="N4586">
        <v>1.51026831732855</v>
      </c>
    </row>
    <row r="4587" spans="1:14" x14ac:dyDescent="0.3">
      <c r="A4587">
        <v>1689037</v>
      </c>
      <c r="B4587">
        <v>2023</v>
      </c>
      <c r="C4587">
        <v>7</v>
      </c>
      <c r="D4587">
        <v>11</v>
      </c>
      <c r="E4587">
        <v>400</v>
      </c>
      <c r="F4587">
        <v>8.8487817382812501</v>
      </c>
      <c r="G4587">
        <v>2.7360015869140599</v>
      </c>
      <c r="H4587">
        <v>9.2621079099379902</v>
      </c>
      <c r="I4587">
        <v>-1.87066766734412</v>
      </c>
      <c r="J4587">
        <f t="shared" si="72"/>
        <v>4.4125176398354657</v>
      </c>
      <c r="K4587" t="str" cm="1">
        <f t="array" ref="K4587">INDEX($P$5:$P$12,MATCH(MIN(ABS(MOD(J4587 - $Q$5:$Q$12 + PI(), 2*PI()) - PI())),ABS(MOD(J4587 - $Q$5:$Q$12 + PI(), 2*PI()) - PI()),0))</f>
        <v>W</v>
      </c>
      <c r="L4587">
        <v>4.7549990843750898</v>
      </c>
      <c r="M4587">
        <v>7.0312355889214402</v>
      </c>
      <c r="N4587">
        <v>1.5890879101223401</v>
      </c>
    </row>
    <row r="4588" spans="1:14" x14ac:dyDescent="0.3">
      <c r="A4588">
        <v>1689040</v>
      </c>
      <c r="B4588">
        <v>2023</v>
      </c>
      <c r="C4588">
        <v>7</v>
      </c>
      <c r="D4588">
        <v>11</v>
      </c>
      <c r="E4588">
        <v>500</v>
      </c>
      <c r="F4588">
        <v>9.0566229248046799</v>
      </c>
      <c r="G4588">
        <v>2.1816839599609299</v>
      </c>
      <c r="H4588">
        <v>9.3156944831423392</v>
      </c>
      <c r="I4588">
        <v>-1.80718622027389</v>
      </c>
      <c r="J4588">
        <f t="shared" si="72"/>
        <v>4.4759990869056967</v>
      </c>
      <c r="K4588" t="str" cm="1">
        <f t="array" ref="K4588">INDEX($P$5:$P$12,MATCH(MIN(ABS(MOD(J4588 - $Q$5:$Q$12 + PI(), 2*PI()) - PI())),ABS(MOD(J4588 - $Q$5:$Q$12 + PI(), 2*PI()) - PI()),0))</f>
        <v>W</v>
      </c>
      <c r="L4588">
        <v>4.7585494923776697</v>
      </c>
      <c r="M4588">
        <v>6.9469182756211998</v>
      </c>
      <c r="N4588">
        <v>1.6581613752577</v>
      </c>
    </row>
    <row r="4589" spans="1:14" x14ac:dyDescent="0.3">
      <c r="A4589">
        <v>1689044</v>
      </c>
      <c r="B4589">
        <v>2023</v>
      </c>
      <c r="C4589">
        <v>7</v>
      </c>
      <c r="D4589">
        <v>11</v>
      </c>
      <c r="E4589">
        <v>600</v>
      </c>
      <c r="F4589">
        <v>9.0901269531250009</v>
      </c>
      <c r="G4589">
        <v>1.66285217285156</v>
      </c>
      <c r="H4589">
        <v>9.2409677725164006</v>
      </c>
      <c r="I4589">
        <v>-1.75172534991679</v>
      </c>
      <c r="J4589">
        <f t="shared" si="72"/>
        <v>4.531459957262796</v>
      </c>
      <c r="K4589" t="str" cm="1">
        <f t="array" ref="K4589">INDEX($P$5:$P$12,MATCH(MIN(ABS(MOD(J4589 - $Q$5:$Q$12 + PI(), 2*PI()) - PI())),ABS(MOD(J4589 - $Q$5:$Q$12 + PI(), 2*PI()) - PI()),0))</f>
        <v>W</v>
      </c>
      <c r="L4589">
        <v>4.7959085528747298</v>
      </c>
      <c r="M4589">
        <v>6.90740966796875</v>
      </c>
      <c r="N4589">
        <v>1.7191151512993701</v>
      </c>
    </row>
    <row r="4590" spans="1:14" x14ac:dyDescent="0.3">
      <c r="A4590">
        <v>1689048</v>
      </c>
      <c r="B4590">
        <v>2023</v>
      </c>
      <c r="C4590">
        <v>7</v>
      </c>
      <c r="D4590">
        <v>11</v>
      </c>
      <c r="E4590">
        <v>700</v>
      </c>
      <c r="F4590">
        <v>9.1813671874999994</v>
      </c>
      <c r="G4590">
        <v>1.1073754882812501</v>
      </c>
      <c r="H4590">
        <v>9.2479070012488602</v>
      </c>
      <c r="I4590">
        <v>-1.6908277085932599</v>
      </c>
      <c r="J4590">
        <f t="shared" si="72"/>
        <v>4.5923575985863261</v>
      </c>
      <c r="K4590" t="str" cm="1">
        <f t="array" ref="K4590">INDEX($P$5:$P$12,MATCH(MIN(ABS(MOD(J4590 - $Q$5:$Q$12 + PI(), 2*PI()) - PI())),ABS(MOD(J4590 - $Q$5:$Q$12 + PI(), 2*PI()) - PI()),0))</f>
        <v>W</v>
      </c>
      <c r="L4590">
        <v>4.8417584811032599</v>
      </c>
      <c r="M4590">
        <v>6.9048513836330798</v>
      </c>
      <c r="N4590">
        <v>1.77104960547553</v>
      </c>
    </row>
    <row r="4591" spans="1:14" x14ac:dyDescent="0.3">
      <c r="A4591">
        <v>1689051</v>
      </c>
      <c r="B4591">
        <v>2023</v>
      </c>
      <c r="C4591">
        <v>7</v>
      </c>
      <c r="D4591">
        <v>11</v>
      </c>
      <c r="E4591">
        <v>800</v>
      </c>
      <c r="F4591">
        <v>9.2244885253906208</v>
      </c>
      <c r="G4591">
        <v>0.74687011718749996</v>
      </c>
      <c r="H4591">
        <v>9.2546746850989194</v>
      </c>
      <c r="I4591">
        <v>-1.65158611473221</v>
      </c>
      <c r="J4591">
        <f t="shared" si="72"/>
        <v>4.6315991924473767</v>
      </c>
      <c r="K4591" t="str" cm="1">
        <f t="array" ref="K4591">INDEX($P$5:$P$12,MATCH(MIN(ABS(MOD(J4591 - $Q$5:$Q$12 + PI(), 2*PI()) - PI())),ABS(MOD(J4591 - $Q$5:$Q$12 + PI(), 2*PI()) - PI()),0))</f>
        <v>W</v>
      </c>
      <c r="L4591">
        <v>4.8966551083734204</v>
      </c>
      <c r="M4591">
        <v>6.9408071306016703</v>
      </c>
      <c r="N4591">
        <v>1.8112579981485999</v>
      </c>
    </row>
    <row r="4592" spans="1:14" x14ac:dyDescent="0.3">
      <c r="A4592">
        <v>1689055</v>
      </c>
      <c r="B4592">
        <v>2023</v>
      </c>
      <c r="C4592">
        <v>7</v>
      </c>
      <c r="D4592">
        <v>11</v>
      </c>
      <c r="E4592">
        <v>900</v>
      </c>
      <c r="F4592">
        <v>9.3838055419921798</v>
      </c>
      <c r="G4592">
        <v>0.448529663085937</v>
      </c>
      <c r="H4592">
        <v>9.3945188971331195</v>
      </c>
      <c r="I4592">
        <v>-1.61855824461446</v>
      </c>
      <c r="J4592">
        <f t="shared" si="72"/>
        <v>4.6646270625651258</v>
      </c>
      <c r="K4592" t="str" cm="1">
        <f t="array" ref="K4592">INDEX($P$5:$P$12,MATCH(MIN(ABS(MOD(J4592 - $Q$5:$Q$12 + PI(), 2*PI()) - PI())),ABS(MOD(J4592 - $Q$5:$Q$12 + PI(), 2*PI()) - PI()),0))</f>
        <v>W</v>
      </c>
      <c r="L4592">
        <v>4.9536694813424198</v>
      </c>
      <c r="M4592">
        <v>6.9465514289008201</v>
      </c>
      <c r="N4592">
        <v>1.8124079174465599</v>
      </c>
    </row>
    <row r="4593" spans="1:14" x14ac:dyDescent="0.3">
      <c r="A4593">
        <v>1689058</v>
      </c>
      <c r="B4593">
        <v>2023</v>
      </c>
      <c r="C4593">
        <v>7</v>
      </c>
      <c r="D4593">
        <v>11</v>
      </c>
      <c r="E4593">
        <v>1000</v>
      </c>
      <c r="F4593">
        <v>9.2200231933593706</v>
      </c>
      <c r="G4593">
        <v>0.62254821777343705</v>
      </c>
      <c r="H4593">
        <v>9.2410169337328707</v>
      </c>
      <c r="I4593">
        <v>-1.63821532256474</v>
      </c>
      <c r="J4593">
        <f t="shared" si="72"/>
        <v>4.6449699846148462</v>
      </c>
      <c r="K4593" t="str" cm="1">
        <f t="array" ref="K4593">INDEX($P$5:$P$12,MATCH(MIN(ABS(MOD(J4593 - $Q$5:$Q$12 + PI(), 2*PI()) - PI())),ABS(MOD(J4593 - $Q$5:$Q$12 + PI(), 2*PI()) - PI()),0))</f>
        <v>W</v>
      </c>
      <c r="L4593">
        <v>4.9842458848125597</v>
      </c>
      <c r="M4593">
        <v>6.9850054846869503</v>
      </c>
      <c r="N4593">
        <v>1.86048338148329</v>
      </c>
    </row>
    <row r="4594" spans="1:14" x14ac:dyDescent="0.3">
      <c r="A4594">
        <v>1689062</v>
      </c>
      <c r="B4594">
        <v>2023</v>
      </c>
      <c r="C4594">
        <v>7</v>
      </c>
      <c r="D4594">
        <v>11</v>
      </c>
      <c r="E4594">
        <v>1100</v>
      </c>
      <c r="F4594">
        <v>8.9901800537109295</v>
      </c>
      <c r="G4594">
        <v>0.83267883300781198</v>
      </c>
      <c r="H4594">
        <v>9.0286594485051399</v>
      </c>
      <c r="I4594">
        <v>-1.66315375748933</v>
      </c>
      <c r="J4594">
        <f t="shared" si="72"/>
        <v>4.620031549690256</v>
      </c>
      <c r="K4594" t="str" cm="1">
        <f t="array" ref="K4594">INDEX($P$5:$P$12,MATCH(MIN(ABS(MOD(J4594 - $Q$5:$Q$12 + PI(), 2*PI()) - PI())),ABS(MOD(J4594 - $Q$5:$Q$12 + PI(), 2*PI()) - PI()),0))</f>
        <v>W</v>
      </c>
      <c r="L4594">
        <v>5.0246970528792696</v>
      </c>
      <c r="M4594">
        <v>7.0825197431776203</v>
      </c>
      <c r="N4594">
        <v>1.89100604587131</v>
      </c>
    </row>
    <row r="4595" spans="1:14" x14ac:dyDescent="0.3">
      <c r="A4595">
        <v>1689066</v>
      </c>
      <c r="B4595">
        <v>2023</v>
      </c>
      <c r="C4595">
        <v>7</v>
      </c>
      <c r="D4595">
        <v>11</v>
      </c>
      <c r="E4595">
        <v>1200</v>
      </c>
      <c r="F4595">
        <v>8.9178198242187499</v>
      </c>
      <c r="G4595">
        <v>0.94246704101562495</v>
      </c>
      <c r="H4595">
        <v>8.9674831776050503</v>
      </c>
      <c r="I4595">
        <v>-1.6760890527480601</v>
      </c>
      <c r="J4595">
        <f t="shared" si="72"/>
        <v>4.6070962544315259</v>
      </c>
      <c r="K4595" t="str" cm="1">
        <f t="array" ref="K4595">INDEX($P$5:$P$12,MATCH(MIN(ABS(MOD(J4595 - $Q$5:$Q$12 + PI(), 2*PI()) - PI())),ABS(MOD(J4595 - $Q$5:$Q$12 + PI(), 2*PI()) - PI()),0))</f>
        <v>W</v>
      </c>
      <c r="L4595">
        <v>5.0688368765998204</v>
      </c>
      <c r="M4595">
        <v>7.1920308007134297</v>
      </c>
      <c r="N4595">
        <v>1.92148780822753</v>
      </c>
    </row>
    <row r="4596" spans="1:14" x14ac:dyDescent="0.3">
      <c r="A4596">
        <v>1689069</v>
      </c>
      <c r="B4596">
        <v>2023</v>
      </c>
      <c r="C4596">
        <v>7</v>
      </c>
      <c r="D4596">
        <v>11</v>
      </c>
      <c r="E4596">
        <v>1300</v>
      </c>
      <c r="F4596">
        <v>8.9404656982421802</v>
      </c>
      <c r="G4596">
        <v>0.87962707519531202</v>
      </c>
      <c r="H4596">
        <v>8.9836334905683799</v>
      </c>
      <c r="I4596">
        <v>-1.6688678594197299</v>
      </c>
      <c r="J4596">
        <f t="shared" si="72"/>
        <v>4.6143174477598565</v>
      </c>
      <c r="K4596" t="str" cm="1">
        <f t="array" ref="K4596">INDEX($P$5:$P$12,MATCH(MIN(ABS(MOD(J4596 - $Q$5:$Q$12 + PI(), 2*PI()) - PI())),ABS(MOD(J4596 - $Q$5:$Q$12 + PI(), 2*PI()) - PI()),0))</f>
        <v>W</v>
      </c>
      <c r="L4596">
        <v>5.11524737064713</v>
      </c>
      <c r="M4596">
        <v>7.2970403035481697</v>
      </c>
      <c r="N4596">
        <v>1.9567180209689601</v>
      </c>
    </row>
    <row r="4597" spans="1:14" x14ac:dyDescent="0.3">
      <c r="A4597">
        <v>1689073</v>
      </c>
      <c r="B4597">
        <v>2023</v>
      </c>
      <c r="C4597">
        <v>7</v>
      </c>
      <c r="D4597">
        <v>11</v>
      </c>
      <c r="E4597">
        <v>1400</v>
      </c>
      <c r="F4597">
        <v>8.9489569091796799</v>
      </c>
      <c r="G4597">
        <v>0.73185363769531198</v>
      </c>
      <c r="H4597">
        <v>8.9788328589724102</v>
      </c>
      <c r="I4597">
        <v>-1.6523956224299801</v>
      </c>
      <c r="J4597">
        <f t="shared" si="72"/>
        <v>4.6307896847496064</v>
      </c>
      <c r="K4597" t="str" cm="1">
        <f t="array" ref="K4597">INDEX($P$5:$P$12,MATCH(MIN(ABS(MOD(J4597 - $Q$5:$Q$12 + PI(), 2*PI()) - PI())),ABS(MOD(J4597 - $Q$5:$Q$12 + PI(), 2*PI()) - PI()),0))</f>
        <v>W</v>
      </c>
      <c r="L4597">
        <v>5.1647594412812996</v>
      </c>
      <c r="M4597">
        <v>7.40101538764105</v>
      </c>
      <c r="N4597">
        <v>1.9938936233520499</v>
      </c>
    </row>
    <row r="4598" spans="1:14" x14ac:dyDescent="0.3">
      <c r="A4598">
        <v>1689076</v>
      </c>
      <c r="B4598">
        <v>2023</v>
      </c>
      <c r="C4598">
        <v>7</v>
      </c>
      <c r="D4598">
        <v>11</v>
      </c>
      <c r="E4598">
        <v>1500</v>
      </c>
      <c r="F4598">
        <v>8.9128967285156193</v>
      </c>
      <c r="G4598">
        <v>0.51875610351562496</v>
      </c>
      <c r="H4598">
        <v>8.9279805100660496</v>
      </c>
      <c r="I4598">
        <v>-1.6289336004869901</v>
      </c>
      <c r="J4598">
        <f t="shared" si="72"/>
        <v>4.6542517066925964</v>
      </c>
      <c r="K4598" t="str" cm="1">
        <f t="array" ref="K4598">INDEX($P$5:$P$12,MATCH(MIN(ABS(MOD(J4598 - $Q$5:$Q$12 + PI(), 2*PI()) - PI())),ABS(MOD(J4598 - $Q$5:$Q$12 + PI(), 2*PI()) - PI()),0))</f>
        <v>W</v>
      </c>
      <c r="L4598">
        <v>5.2158462094773599</v>
      </c>
      <c r="M4598">
        <v>7.5028193791707301</v>
      </c>
      <c r="N4598">
        <v>2.03120878007676</v>
      </c>
    </row>
    <row r="4599" spans="1:14" x14ac:dyDescent="0.3">
      <c r="A4599">
        <v>1689080</v>
      </c>
      <c r="B4599">
        <v>2023</v>
      </c>
      <c r="C4599">
        <v>7</v>
      </c>
      <c r="D4599">
        <v>11</v>
      </c>
      <c r="E4599">
        <v>1600</v>
      </c>
      <c r="F4599">
        <v>9.0556329345703102</v>
      </c>
      <c r="G4599">
        <v>8.8328247070312504E-2</v>
      </c>
      <c r="H4599">
        <v>9.0560636992517303</v>
      </c>
      <c r="I4599">
        <v>-1.58054997369017</v>
      </c>
      <c r="J4599">
        <f t="shared" si="72"/>
        <v>4.7026353334894164</v>
      </c>
      <c r="K4599" t="str" cm="1">
        <f t="array" ref="K4599">INDEX($P$5:$P$12,MATCH(MIN(ABS(MOD(J4599 - $Q$5:$Q$12 + PI(), 2*PI()) - PI())),ABS(MOD(J4599 - $Q$5:$Q$12 + PI(), 2*PI()) - PI()),0))</f>
        <v>W</v>
      </c>
      <c r="L4599">
        <v>5.2641097901925002</v>
      </c>
      <c r="M4599">
        <v>7.5868555704752598</v>
      </c>
      <c r="N4599">
        <v>2.0711001290215298</v>
      </c>
    </row>
    <row r="4600" spans="1:14" x14ac:dyDescent="0.3">
      <c r="A4600">
        <v>1689084</v>
      </c>
      <c r="B4600">
        <v>2023</v>
      </c>
      <c r="C4600">
        <v>7</v>
      </c>
      <c r="D4600">
        <v>11</v>
      </c>
      <c r="E4600">
        <v>1700</v>
      </c>
      <c r="F4600">
        <v>9.1508465576171805</v>
      </c>
      <c r="G4600">
        <v>-0.59270874023437503</v>
      </c>
      <c r="H4600">
        <v>9.1700216123957095</v>
      </c>
      <c r="I4600">
        <v>-1.50611575778605</v>
      </c>
      <c r="J4600">
        <f t="shared" si="72"/>
        <v>4.777069549393536</v>
      </c>
      <c r="K4600" t="str" cm="1">
        <f t="array" ref="K4600">INDEX($P$5:$P$12,MATCH(MIN(ABS(MOD(J4600 - $Q$5:$Q$12 + PI(), 2*PI()) - PI())),ABS(MOD(J4600 - $Q$5:$Q$12 + PI(), 2*PI()) - PI()),0))</f>
        <v>W</v>
      </c>
      <c r="L4600">
        <v>5.3103024968439998</v>
      </c>
      <c r="M4600">
        <v>7.6533946990966797</v>
      </c>
      <c r="N4600">
        <v>2.1107143825954799</v>
      </c>
    </row>
    <row r="4601" spans="1:14" x14ac:dyDescent="0.3">
      <c r="A4601">
        <v>1689087</v>
      </c>
      <c r="B4601">
        <v>2023</v>
      </c>
      <c r="C4601">
        <v>7</v>
      </c>
      <c r="D4601">
        <v>11</v>
      </c>
      <c r="E4601">
        <v>1800</v>
      </c>
      <c r="F4601">
        <v>8.8436437988281202</v>
      </c>
      <c r="G4601">
        <v>-1.3274713134765601</v>
      </c>
      <c r="H4601">
        <v>8.9427185871330099</v>
      </c>
      <c r="I4601">
        <v>-1.42180411580681</v>
      </c>
      <c r="J4601">
        <f t="shared" si="72"/>
        <v>4.861381191372776</v>
      </c>
      <c r="K4601" t="str" cm="1">
        <f t="array" ref="K4601">INDEX($P$5:$P$12,MATCH(MIN(ABS(MOD(J4601 - $Q$5:$Q$12 + PI(), 2*PI()) - PI())),ABS(MOD(J4601 - $Q$5:$Q$12 + PI(), 2*PI()) - PI()),0))</f>
        <v>W</v>
      </c>
      <c r="L4601">
        <v>5.3599352974475902</v>
      </c>
      <c r="M4601">
        <v>7.7264863120185003</v>
      </c>
      <c r="N4601">
        <v>2.1391101413302902</v>
      </c>
    </row>
    <row r="4602" spans="1:14" x14ac:dyDescent="0.3">
      <c r="A4602">
        <v>1689091</v>
      </c>
      <c r="B4602">
        <v>2023</v>
      </c>
      <c r="C4602">
        <v>7</v>
      </c>
      <c r="D4602">
        <v>11</v>
      </c>
      <c r="E4602">
        <v>1900</v>
      </c>
      <c r="F4602">
        <v>8.2615252685546796</v>
      </c>
      <c r="G4602">
        <v>-1.93964904785156</v>
      </c>
      <c r="H4602">
        <v>8.4861674619228999</v>
      </c>
      <c r="I4602">
        <v>-1.34019192852158</v>
      </c>
      <c r="J4602">
        <f t="shared" si="72"/>
        <v>4.9429933786580058</v>
      </c>
      <c r="K4602" t="str" cm="1">
        <f t="array" ref="K4602">INDEX($P$5:$P$12,MATCH(MIN(ABS(MOD(J4602 - $Q$5:$Q$12 + PI(), 2*PI()) - PI())),ABS(MOD(J4602 - $Q$5:$Q$12 + PI(), 2*PI()) - PI()),0))</f>
        <v>W</v>
      </c>
      <c r="L4602">
        <v>5.4154777116914197</v>
      </c>
      <c r="M4602">
        <v>7.82266002231174</v>
      </c>
      <c r="N4602">
        <v>2.1495922936333498</v>
      </c>
    </row>
    <row r="4603" spans="1:14" x14ac:dyDescent="0.3">
      <c r="A4603">
        <v>1689094</v>
      </c>
      <c r="B4603">
        <v>2023</v>
      </c>
      <c r="C4603">
        <v>7</v>
      </c>
      <c r="D4603">
        <v>11</v>
      </c>
      <c r="E4603">
        <v>2000</v>
      </c>
      <c r="F4603">
        <v>7.28522338867187</v>
      </c>
      <c r="G4603">
        <v>-1.99391540527343</v>
      </c>
      <c r="H4603">
        <v>7.5531568543383498</v>
      </c>
      <c r="I4603">
        <v>-1.30364553185888</v>
      </c>
      <c r="J4603">
        <f t="shared" si="72"/>
        <v>4.9795397753207062</v>
      </c>
      <c r="K4603" t="str" cm="1">
        <f t="array" ref="K4603">INDEX($P$5:$P$12,MATCH(MIN(ABS(MOD(J4603 - $Q$5:$Q$12 + PI(), 2*PI()) - PI())),ABS(MOD(J4603 - $Q$5:$Q$12 + PI(), 2*PI()) - PI()),0))</f>
        <v>W</v>
      </c>
      <c r="L4603">
        <v>5.4773369073154896</v>
      </c>
      <c r="M4603">
        <v>7.9592638015746999</v>
      </c>
      <c r="N4603">
        <v>2.1383987002902498</v>
      </c>
    </row>
    <row r="4604" spans="1:14" x14ac:dyDescent="0.3">
      <c r="A4604">
        <v>1689098</v>
      </c>
      <c r="B4604">
        <v>2023</v>
      </c>
      <c r="C4604">
        <v>7</v>
      </c>
      <c r="D4604">
        <v>11</v>
      </c>
      <c r="E4604">
        <v>2100</v>
      </c>
      <c r="F4604">
        <v>6.6257403564453101</v>
      </c>
      <c r="G4604">
        <v>-1.86507446289062</v>
      </c>
      <c r="H4604">
        <v>6.8832360139076103</v>
      </c>
      <c r="I4604">
        <v>-1.29640720815554</v>
      </c>
      <c r="J4604">
        <f t="shared" si="72"/>
        <v>4.986778099024046</v>
      </c>
      <c r="K4604" t="str" cm="1">
        <f t="array" ref="K4604">INDEX($P$5:$P$12,MATCH(MIN(ABS(MOD(J4604 - $Q$5:$Q$12 + PI(), 2*PI()) - PI())),ABS(MOD(J4604 - $Q$5:$Q$12 + PI(), 2*PI()) - PI()),0))</f>
        <v>W</v>
      </c>
      <c r="L4604">
        <v>5.5401870355904999</v>
      </c>
      <c r="M4604">
        <v>8.0368469026353608</v>
      </c>
      <c r="N4604">
        <v>2.0802727805243499</v>
      </c>
    </row>
    <row r="4605" spans="1:14" x14ac:dyDescent="0.3">
      <c r="A4605">
        <v>1689102</v>
      </c>
      <c r="B4605">
        <v>2023</v>
      </c>
      <c r="C4605">
        <v>7</v>
      </c>
      <c r="D4605">
        <v>11</v>
      </c>
      <c r="E4605">
        <v>2200</v>
      </c>
      <c r="F4605">
        <v>5.88446960449218</v>
      </c>
      <c r="G4605">
        <v>-1.4332067871093701</v>
      </c>
      <c r="H4605">
        <v>6.0564894304216201</v>
      </c>
      <c r="I4605">
        <v>-1.3318903109223601</v>
      </c>
      <c r="J4605">
        <f t="shared" si="72"/>
        <v>4.9512949962572259</v>
      </c>
      <c r="K4605" t="str" cm="1">
        <f t="array" ref="K4605">INDEX($P$5:$P$12,MATCH(MIN(ABS(MOD(J4605 - $Q$5:$Q$12 + PI(), 2*PI()) - PI())),ABS(MOD(J4605 - $Q$5:$Q$12 + PI(), 2*PI()) - PI()),0))</f>
        <v>W</v>
      </c>
      <c r="L4605">
        <v>5.6001732596105898</v>
      </c>
      <c r="M4605">
        <v>8.1795982784695092</v>
      </c>
      <c r="N4605">
        <v>2.0565437740749699</v>
      </c>
    </row>
    <row r="4606" spans="1:14" x14ac:dyDescent="0.3">
      <c r="A4606">
        <v>1689105</v>
      </c>
      <c r="B4606">
        <v>2023</v>
      </c>
      <c r="C4606">
        <v>7</v>
      </c>
      <c r="D4606">
        <v>11</v>
      </c>
      <c r="E4606">
        <v>2300</v>
      </c>
      <c r="F4606">
        <v>6.1004498291015601</v>
      </c>
      <c r="G4606">
        <v>-1.1957513427734301</v>
      </c>
      <c r="H4606">
        <v>6.2165351596471901</v>
      </c>
      <c r="I4606">
        <v>-1.3772398897756799</v>
      </c>
      <c r="J4606">
        <f t="shared" si="72"/>
        <v>4.9059454174039061</v>
      </c>
      <c r="K4606" t="str" cm="1">
        <f t="array" ref="K4606">INDEX($P$5:$P$12,MATCH(MIN(ABS(MOD(J4606 - $Q$5:$Q$12 + PI(), 2*PI()) - PI())),ABS(MOD(J4606 - $Q$5:$Q$12 + PI(), 2*PI()) - PI()),0))</f>
        <v>W</v>
      </c>
      <c r="L4606">
        <v>5.6558558153091196</v>
      </c>
      <c r="M4606">
        <v>8.2908893161349795</v>
      </c>
      <c r="N4606">
        <v>2.03839280870225</v>
      </c>
    </row>
    <row r="4607" spans="1:14" x14ac:dyDescent="0.3">
      <c r="A4607">
        <v>1689109</v>
      </c>
      <c r="B4607">
        <v>2023</v>
      </c>
      <c r="C4607">
        <v>7</v>
      </c>
      <c r="D4607">
        <v>11</v>
      </c>
      <c r="E4607">
        <v>0</v>
      </c>
      <c r="F4607">
        <v>6.2648101806640604</v>
      </c>
      <c r="G4607">
        <v>3.45001220703125</v>
      </c>
      <c r="H4607">
        <v>7.1519529380733902</v>
      </c>
      <c r="I4607">
        <v>-2.0741745092640298</v>
      </c>
      <c r="J4607">
        <f t="shared" si="72"/>
        <v>4.2090107979155569</v>
      </c>
      <c r="K4607" t="str" cm="1">
        <f t="array" ref="K4607">INDEX($P$5:$P$12,MATCH(MIN(ABS(MOD(J4607 - $Q$5:$Q$12 + PI(), 2*PI()) - PI())),ABS(MOD(J4607 - $Q$5:$Q$12 + PI(), 2*PI()) - PI()),0))</f>
        <v>SW</v>
      </c>
      <c r="L4607">
        <v>2.2953290716232102</v>
      </c>
      <c r="M4607">
        <v>7.9257095124986403</v>
      </c>
      <c r="N4607">
        <v>1.2925685246785401</v>
      </c>
    </row>
    <row r="4608" spans="1:14" x14ac:dyDescent="0.3">
      <c r="A4608">
        <v>1689112</v>
      </c>
      <c r="B4608">
        <v>2023</v>
      </c>
      <c r="C4608">
        <v>7</v>
      </c>
      <c r="D4608">
        <v>11</v>
      </c>
      <c r="E4608">
        <v>100</v>
      </c>
      <c r="F4608">
        <v>6.8408001708984303</v>
      </c>
      <c r="G4608">
        <v>3.81437316894531</v>
      </c>
      <c r="H4608">
        <v>7.8323680742246697</v>
      </c>
      <c r="I4608">
        <v>-2.07944938246247</v>
      </c>
      <c r="J4608">
        <f t="shared" si="72"/>
        <v>4.2037359247171162</v>
      </c>
      <c r="K4608" t="str" cm="1">
        <f t="array" ref="K4608">INDEX($P$5:$P$12,MATCH(MIN(ABS(MOD(J4608 - $Q$5:$Q$12 + PI(), 2*PI()) - PI())),ABS(MOD(J4608 - $Q$5:$Q$12 + PI(), 2*PI()) - PI()),0))</f>
        <v>SW</v>
      </c>
      <c r="L4608">
        <v>3.8986055145086298</v>
      </c>
      <c r="M4608">
        <v>7.7324732674492704</v>
      </c>
      <c r="N4608">
        <v>1.34361383650037</v>
      </c>
    </row>
    <row r="4609" spans="1:14" x14ac:dyDescent="0.3">
      <c r="A4609">
        <v>1689116</v>
      </c>
      <c r="B4609">
        <v>2023</v>
      </c>
      <c r="C4609">
        <v>7</v>
      </c>
      <c r="D4609">
        <v>11</v>
      </c>
      <c r="E4609">
        <v>200</v>
      </c>
      <c r="F4609">
        <v>7.7490545654296801</v>
      </c>
      <c r="G4609">
        <v>3.7558483886718701</v>
      </c>
      <c r="H4609">
        <v>8.6112858375910193</v>
      </c>
      <c r="I4609">
        <v>-2.0221168199320898</v>
      </c>
      <c r="J4609">
        <f t="shared" si="72"/>
        <v>4.2610684872474964</v>
      </c>
      <c r="K4609" t="str" cm="1">
        <f t="array" ref="K4609">INDEX($P$5:$P$12,MATCH(MIN(ABS(MOD(J4609 - $Q$5:$Q$12 + PI(), 2*PI()) - PI())),ABS(MOD(J4609 - $Q$5:$Q$12 + PI(), 2*PI()) - PI()),0))</f>
        <v>SW</v>
      </c>
      <c r="L4609">
        <v>4.5773698330848598</v>
      </c>
      <c r="M4609">
        <v>7.4443156984117298</v>
      </c>
      <c r="N4609">
        <v>1.4222147199842601</v>
      </c>
    </row>
    <row r="4610" spans="1:14" x14ac:dyDescent="0.3">
      <c r="A4610">
        <v>1689120</v>
      </c>
      <c r="B4610">
        <v>2023</v>
      </c>
      <c r="C4610">
        <v>7</v>
      </c>
      <c r="D4610">
        <v>12</v>
      </c>
      <c r="E4610">
        <v>300</v>
      </c>
      <c r="F4610">
        <v>6.77849060058593</v>
      </c>
      <c r="G4610">
        <v>-0.211043090820312</v>
      </c>
      <c r="H4610">
        <v>6.7817751369692898</v>
      </c>
      <c r="I4610">
        <v>-1.5396721500386199</v>
      </c>
      <c r="J4610">
        <f t="shared" si="72"/>
        <v>4.7435131571409661</v>
      </c>
      <c r="K4610" t="str" cm="1">
        <f t="array" ref="K4610">INDEX($P$5:$P$12,MATCH(MIN(ABS(MOD(J4610 - $Q$5:$Q$12 + PI(), 2*PI()) - PI())),ABS(MOD(J4610 - $Q$5:$Q$12 + PI(), 2*PI()) - PI()),0))</f>
        <v>W</v>
      </c>
      <c r="L4610">
        <v>5.8471564761825503</v>
      </c>
      <c r="M4610">
        <v>8.4618565241495691</v>
      </c>
      <c r="N4610">
        <v>2.01751613616943</v>
      </c>
    </row>
    <row r="4611" spans="1:14" x14ac:dyDescent="0.3">
      <c r="A4611">
        <v>1689123</v>
      </c>
      <c r="B4611">
        <v>2023</v>
      </c>
      <c r="C4611">
        <v>7</v>
      </c>
      <c r="D4611">
        <v>12</v>
      </c>
      <c r="E4611">
        <v>400</v>
      </c>
      <c r="F4611">
        <v>7.1393737792968697</v>
      </c>
      <c r="G4611">
        <v>-0.38512939453125</v>
      </c>
      <c r="H4611">
        <v>7.1497540245132702</v>
      </c>
      <c r="I4611">
        <v>-1.5169041393660201</v>
      </c>
      <c r="J4611">
        <f t="shared" ref="J4611:J4674" si="73">IF(I4611&lt;0,I4611+2*PI(),I4611)</f>
        <v>4.7662811678135659</v>
      </c>
      <c r="K4611" t="str" cm="1">
        <f t="array" ref="K4611">INDEX($P$5:$P$12,MATCH(MIN(ABS(MOD(J4611 - $Q$5:$Q$12 + PI(), 2*PI()) - PI())),ABS(MOD(J4611 - $Q$5:$Q$12 + PI(), 2*PI()) - PI()),0))</f>
        <v>W</v>
      </c>
      <c r="L4611">
        <v>5.8854752215737696</v>
      </c>
      <c r="M4611">
        <v>8.45032829708523</v>
      </c>
      <c r="N4611">
        <v>2.02288118998209</v>
      </c>
    </row>
    <row r="4612" spans="1:14" x14ac:dyDescent="0.3">
      <c r="A4612">
        <v>1689127</v>
      </c>
      <c r="B4612">
        <v>2023</v>
      </c>
      <c r="C4612">
        <v>7</v>
      </c>
      <c r="D4612">
        <v>12</v>
      </c>
      <c r="E4612">
        <v>500</v>
      </c>
      <c r="F4612">
        <v>6.8943206787109297</v>
      </c>
      <c r="G4612">
        <v>-0.21159790039062501</v>
      </c>
      <c r="H4612">
        <v>6.8975670560242399</v>
      </c>
      <c r="I4612">
        <v>-1.5401143339286001</v>
      </c>
      <c r="J4612">
        <f t="shared" si="73"/>
        <v>4.7430709732509859</v>
      </c>
      <c r="K4612" t="str" cm="1">
        <f t="array" ref="K4612">INDEX($P$5:$P$12,MATCH(MIN(ABS(MOD(J4612 - $Q$5:$Q$12 + PI(), 2*PI()) - PI())),ABS(MOD(J4612 - $Q$5:$Q$12 + PI(), 2*PI()) - PI()),0))</f>
        <v>W</v>
      </c>
      <c r="L4612">
        <v>5.9232225117763999</v>
      </c>
      <c r="M4612">
        <v>8.4395216835869604</v>
      </c>
      <c r="N4612">
        <v>2.0274198320176802</v>
      </c>
    </row>
    <row r="4613" spans="1:14" x14ac:dyDescent="0.3">
      <c r="A4613">
        <v>1689130</v>
      </c>
      <c r="B4613">
        <v>2023</v>
      </c>
      <c r="C4613">
        <v>7</v>
      </c>
      <c r="D4613">
        <v>12</v>
      </c>
      <c r="E4613">
        <v>600</v>
      </c>
      <c r="F4613">
        <v>6.4384106445312499</v>
      </c>
      <c r="G4613">
        <v>0.132166748046875</v>
      </c>
      <c r="H4613">
        <v>6.43976705144701</v>
      </c>
      <c r="I4613">
        <v>-1.59132129721569</v>
      </c>
      <c r="J4613">
        <f t="shared" si="73"/>
        <v>4.6918640099638962</v>
      </c>
      <c r="K4613" t="str" cm="1">
        <f t="array" ref="K4613">INDEX($P$5:$P$12,MATCH(MIN(ABS(MOD(J4613 - $Q$5:$Q$12 + PI(), 2*PI()) - PI())),ABS(MOD(J4613 - $Q$5:$Q$12 + PI(), 2*PI()) - PI()),0))</f>
        <v>W</v>
      </c>
      <c r="L4613">
        <v>5.9640803741322497</v>
      </c>
      <c r="M4613">
        <v>8.4439231024848098</v>
      </c>
      <c r="N4613">
        <v>2.02753215365939</v>
      </c>
    </row>
    <row r="4614" spans="1:14" x14ac:dyDescent="0.3">
      <c r="A4614">
        <v>1689134</v>
      </c>
      <c r="B4614">
        <v>2023</v>
      </c>
      <c r="C4614">
        <v>7</v>
      </c>
      <c r="D4614">
        <v>12</v>
      </c>
      <c r="E4614">
        <v>700</v>
      </c>
      <c r="F4614">
        <v>6.1218414306640598</v>
      </c>
      <c r="G4614">
        <v>0.28571777343749999</v>
      </c>
      <c r="H4614">
        <v>6.12850529478869</v>
      </c>
      <c r="I4614">
        <v>-1.6174343508620901</v>
      </c>
      <c r="J4614">
        <f t="shared" si="73"/>
        <v>4.6657509563174964</v>
      </c>
      <c r="K4614" t="str" cm="1">
        <f t="array" ref="K4614">INDEX($P$5:$P$12,MATCH(MIN(ABS(MOD(J4614 - $Q$5:$Q$12 + PI(), 2*PI()) - PI())),ABS(MOD(J4614 - $Q$5:$Q$12 + PI(), 2*PI()) - PI()),0))</f>
        <v>W</v>
      </c>
      <c r="L4614">
        <v>6.0059698859130402</v>
      </c>
      <c r="M4614">
        <v>8.4578540590074294</v>
      </c>
      <c r="N4614">
        <v>2.0237557093302398</v>
      </c>
    </row>
    <row r="4615" spans="1:14" x14ac:dyDescent="0.3">
      <c r="A4615">
        <v>1689138</v>
      </c>
      <c r="B4615">
        <v>2023</v>
      </c>
      <c r="C4615">
        <v>7</v>
      </c>
      <c r="D4615">
        <v>12</v>
      </c>
      <c r="E4615">
        <v>800</v>
      </c>
      <c r="F4615">
        <v>5.8851672363281198</v>
      </c>
      <c r="G4615">
        <v>0.75605895996093697</v>
      </c>
      <c r="H4615">
        <v>5.93353339507643</v>
      </c>
      <c r="I4615">
        <v>-1.6985650482530701</v>
      </c>
      <c r="J4615">
        <f t="shared" si="73"/>
        <v>4.5846202589265159</v>
      </c>
      <c r="K4615" t="str" cm="1">
        <f t="array" ref="K4615">INDEX($P$5:$P$12,MATCH(MIN(ABS(MOD(J4615 - $Q$5:$Q$12 + PI(), 2*PI()) - PI())),ABS(MOD(J4615 - $Q$5:$Q$12 + PI(), 2*PI()) - PI()),0))</f>
        <v>W</v>
      </c>
      <c r="L4615">
        <v>6.0443227197662104</v>
      </c>
      <c r="M4615">
        <v>8.48547723558214</v>
      </c>
      <c r="N4615">
        <v>2.02856805589464</v>
      </c>
    </row>
    <row r="4616" spans="1:14" x14ac:dyDescent="0.3">
      <c r="A4616">
        <v>1689141</v>
      </c>
      <c r="B4616">
        <v>2023</v>
      </c>
      <c r="C4616">
        <v>7</v>
      </c>
      <c r="D4616">
        <v>12</v>
      </c>
      <c r="E4616">
        <v>900</v>
      </c>
      <c r="F4616">
        <v>5.7340661621093698</v>
      </c>
      <c r="G4616">
        <v>1.4063769531250001</v>
      </c>
      <c r="H4616">
        <v>5.9040165045271404</v>
      </c>
      <c r="I4616">
        <v>-1.8113154233831099</v>
      </c>
      <c r="J4616">
        <f t="shared" si="73"/>
        <v>4.4718698837964759</v>
      </c>
      <c r="K4616" t="str" cm="1">
        <f t="array" ref="K4616">INDEX($P$5:$P$12,MATCH(MIN(ABS(MOD(J4616 - $Q$5:$Q$12 + PI(), 2*PI()) - PI())),ABS(MOD(J4616 - $Q$5:$Q$12 + PI(), 2*PI()) - PI()),0))</f>
        <v>W</v>
      </c>
      <c r="L4616">
        <v>6.0777038461336996</v>
      </c>
      <c r="M4616">
        <v>8.4843810399373307</v>
      </c>
      <c r="N4616">
        <v>2.0219319661458299</v>
      </c>
    </row>
    <row r="4617" spans="1:14" x14ac:dyDescent="0.3">
      <c r="A4617">
        <v>1689145</v>
      </c>
      <c r="B4617">
        <v>2023</v>
      </c>
      <c r="C4617">
        <v>7</v>
      </c>
      <c r="D4617">
        <v>12</v>
      </c>
      <c r="E4617">
        <v>1000</v>
      </c>
      <c r="F4617">
        <v>5.8724365234375</v>
      </c>
      <c r="G4617">
        <v>2.2446343994140601</v>
      </c>
      <c r="H4617">
        <v>6.2868031867424898</v>
      </c>
      <c r="I4617">
        <v>-1.93589244141814</v>
      </c>
      <c r="J4617">
        <f t="shared" si="73"/>
        <v>4.347292865761446</v>
      </c>
      <c r="K4617" t="str" cm="1">
        <f t="array" ref="K4617">INDEX($P$5:$P$12,MATCH(MIN(ABS(MOD(J4617 - $Q$5:$Q$12 + PI(), 2*PI()) - PI())),ABS(MOD(J4617 - $Q$5:$Q$12 + PI(), 2*PI()) - PI()),0))</f>
        <v>W</v>
      </c>
      <c r="L4617">
        <v>6.1007992525577199</v>
      </c>
      <c r="M4617">
        <v>8.45936510297987</v>
      </c>
      <c r="N4617">
        <v>2.01682821909586</v>
      </c>
    </row>
    <row r="4618" spans="1:14" x14ac:dyDescent="0.3">
      <c r="A4618">
        <v>1689148</v>
      </c>
      <c r="B4618">
        <v>2023</v>
      </c>
      <c r="C4618">
        <v>7</v>
      </c>
      <c r="D4618">
        <v>12</v>
      </c>
      <c r="E4618">
        <v>1100</v>
      </c>
      <c r="F4618">
        <v>6.1415283203125002</v>
      </c>
      <c r="G4618">
        <v>2.9040051269531202</v>
      </c>
      <c r="H4618">
        <v>6.7934980596575203</v>
      </c>
      <c r="I4618">
        <v>-2.01248679414137</v>
      </c>
      <c r="J4618">
        <f t="shared" si="73"/>
        <v>4.2706985130382158</v>
      </c>
      <c r="K4618" t="str" cm="1">
        <f t="array" ref="K4618">INDEX($P$5:$P$12,MATCH(MIN(ABS(MOD(J4618 - $Q$5:$Q$12 + PI(), 2*PI()) - PI())),ABS(MOD(J4618 - $Q$5:$Q$12 + PI(), 2*PI()) - PI()),0))</f>
        <v>SW</v>
      </c>
      <c r="L4618">
        <v>6.1117340736308696</v>
      </c>
      <c r="M4618">
        <v>8.4012447992960606</v>
      </c>
      <c r="N4618">
        <v>2.0153517193264401</v>
      </c>
    </row>
    <row r="4619" spans="1:14" x14ac:dyDescent="0.3">
      <c r="A4619">
        <v>1689152</v>
      </c>
      <c r="B4619">
        <v>2023</v>
      </c>
      <c r="C4619">
        <v>7</v>
      </c>
      <c r="D4619">
        <v>12</v>
      </c>
      <c r="E4619">
        <v>1200</v>
      </c>
      <c r="F4619">
        <v>6.2983508300781201</v>
      </c>
      <c r="G4619">
        <v>3.2717523193359299</v>
      </c>
      <c r="H4619">
        <v>7.0974351999737104</v>
      </c>
      <c r="I4619">
        <v>-2.0498918368718999</v>
      </c>
      <c r="J4619">
        <f t="shared" si="73"/>
        <v>4.2332934703076859</v>
      </c>
      <c r="K4619" t="str" cm="1">
        <f t="array" ref="K4619">INDEX($P$5:$P$12,MATCH(MIN(ABS(MOD(J4619 - $Q$5:$Q$12 + PI(), 2*PI()) - PI())),ABS(MOD(J4619 - $Q$5:$Q$12 + PI(), 2*PI()) - PI()),0))</f>
        <v>SW</v>
      </c>
      <c r="L4619">
        <v>6.1096158544811798</v>
      </c>
      <c r="M4619">
        <v>8.3165697521633497</v>
      </c>
      <c r="N4619">
        <v>2.0171274609035899</v>
      </c>
    </row>
    <row r="4620" spans="1:14" x14ac:dyDescent="0.3">
      <c r="A4620">
        <v>1689156</v>
      </c>
      <c r="B4620">
        <v>2023</v>
      </c>
      <c r="C4620">
        <v>7</v>
      </c>
      <c r="D4620">
        <v>12</v>
      </c>
      <c r="E4620">
        <v>1300</v>
      </c>
      <c r="F4620">
        <v>6.4822534179687503</v>
      </c>
      <c r="G4620">
        <v>3.3516339111328102</v>
      </c>
      <c r="H4620">
        <v>7.2974693729417499</v>
      </c>
      <c r="I4620">
        <v>-2.0479888598941001</v>
      </c>
      <c r="J4620">
        <f t="shared" si="73"/>
        <v>4.2351964472854862</v>
      </c>
      <c r="K4620" t="str" cm="1">
        <f t="array" ref="K4620">INDEX($P$5:$P$12,MATCH(MIN(ABS(MOD(J4620 - $Q$5:$Q$12 + PI(), 2*PI()) - PI())),ABS(MOD(J4620 - $Q$5:$Q$12 + PI(), 2*PI()) - PI()),0))</f>
        <v>SW</v>
      </c>
      <c r="L4620">
        <v>6.0983316266730103</v>
      </c>
      <c r="M4620">
        <v>8.2238523695203902</v>
      </c>
      <c r="N4620">
        <v>2.0193071365356401</v>
      </c>
    </row>
    <row r="4621" spans="1:14" x14ac:dyDescent="0.3">
      <c r="A4621">
        <v>1689159</v>
      </c>
      <c r="B4621">
        <v>2023</v>
      </c>
      <c r="C4621">
        <v>7</v>
      </c>
      <c r="D4621">
        <v>12</v>
      </c>
      <c r="E4621">
        <v>1400</v>
      </c>
      <c r="F4621">
        <v>6.5492260742187502</v>
      </c>
      <c r="G4621">
        <v>3.2751226806640599</v>
      </c>
      <c r="H4621">
        <v>7.3224852846985504</v>
      </c>
      <c r="I4621">
        <v>-2.0345061877546402</v>
      </c>
      <c r="J4621">
        <f t="shared" si="73"/>
        <v>4.2486791194249456</v>
      </c>
      <c r="K4621" t="str" cm="1">
        <f t="array" ref="K4621">INDEX($P$5:$P$12,MATCH(MIN(ABS(MOD(J4621 - $Q$5:$Q$12 + PI(), 2*PI()) - PI())),ABS(MOD(J4621 - $Q$5:$Q$12 + PI(), 2*PI()) - PI()),0))</f>
        <v>SW</v>
      </c>
      <c r="L4621">
        <v>6.0859949176020498</v>
      </c>
      <c r="M4621">
        <v>8.1464839511447398</v>
      </c>
      <c r="N4621">
        <v>2.01743051740858</v>
      </c>
    </row>
    <row r="4622" spans="1:14" x14ac:dyDescent="0.3">
      <c r="A4622">
        <v>1689163</v>
      </c>
      <c r="B4622">
        <v>2023</v>
      </c>
      <c r="C4622">
        <v>7</v>
      </c>
      <c r="D4622">
        <v>12</v>
      </c>
      <c r="E4622">
        <v>1500</v>
      </c>
      <c r="F4622">
        <v>6.6637811279296804</v>
      </c>
      <c r="G4622">
        <v>3.1773571777343701</v>
      </c>
      <c r="H4622">
        <v>7.38251837490784</v>
      </c>
      <c r="I4622">
        <v>-2.0157203875701102</v>
      </c>
      <c r="J4622">
        <f t="shared" si="73"/>
        <v>4.267464919609476</v>
      </c>
      <c r="K4622" t="str" cm="1">
        <f t="array" ref="K4622">INDEX($P$5:$P$12,MATCH(MIN(ABS(MOD(J4622 - $Q$5:$Q$12 + PI(), 2*PI()) - PI())),ABS(MOD(J4622 - $Q$5:$Q$12 + PI(), 2*PI()) - PI()),0))</f>
        <v>SW</v>
      </c>
      <c r="L4622">
        <v>6.0730237843780603</v>
      </c>
      <c r="M4622">
        <v>8.0817228953043596</v>
      </c>
      <c r="N4622">
        <v>2.0123011271158799</v>
      </c>
    </row>
    <row r="4623" spans="1:14" x14ac:dyDescent="0.3">
      <c r="A4623">
        <v>1689166</v>
      </c>
      <c r="B4623">
        <v>2023</v>
      </c>
      <c r="C4623">
        <v>7</v>
      </c>
      <c r="D4623">
        <v>12</v>
      </c>
      <c r="E4623">
        <v>1600</v>
      </c>
      <c r="F4623">
        <v>6.8899462890625003</v>
      </c>
      <c r="G4623">
        <v>2.94662048339843</v>
      </c>
      <c r="H4623">
        <v>7.4935927390904604</v>
      </c>
      <c r="I4623">
        <v>-1.97492596366482</v>
      </c>
      <c r="J4623">
        <f t="shared" si="73"/>
        <v>4.3082593435147665</v>
      </c>
      <c r="K4623" t="str" cm="1">
        <f t="array" ref="K4623">INDEX($P$5:$P$12,MATCH(MIN(ABS(MOD(J4623 - $Q$5:$Q$12 + PI(), 2*PI()) - PI())),ABS(MOD(J4623 - $Q$5:$Q$12 + PI(), 2*PI()) - PI()),0))</f>
        <v>SW</v>
      </c>
      <c r="L4623">
        <v>6.0595867755073902</v>
      </c>
      <c r="M4623">
        <v>8.0267652935451892</v>
      </c>
      <c r="N4623">
        <v>2.0044601228502001</v>
      </c>
    </row>
    <row r="4624" spans="1:14" x14ac:dyDescent="0.3">
      <c r="A4624">
        <v>1689170</v>
      </c>
      <c r="B4624">
        <v>2023</v>
      </c>
      <c r="C4624">
        <v>7</v>
      </c>
      <c r="D4624">
        <v>12</v>
      </c>
      <c r="E4624">
        <v>1700</v>
      </c>
      <c r="F4624">
        <v>6.9832073974609301</v>
      </c>
      <c r="G4624">
        <v>2.6722204589843699</v>
      </c>
      <c r="H4624">
        <v>7.4770280016439497</v>
      </c>
      <c r="I4624">
        <v>-1.93626893064616</v>
      </c>
      <c r="J4624">
        <f t="shared" si="73"/>
        <v>4.346916376533426</v>
      </c>
      <c r="K4624" t="str" cm="1">
        <f t="array" ref="K4624">INDEX($P$5:$P$12,MATCH(MIN(ABS(MOD(J4624 - $Q$5:$Q$12 + PI(), 2*PI()) - PI())),ABS(MOD(J4624 - $Q$5:$Q$12 + PI(), 2*PI()) - PI()),0))</f>
        <v>W</v>
      </c>
      <c r="L4624">
        <v>6.05176300003831</v>
      </c>
      <c r="M4624">
        <v>7.9926515155368296</v>
      </c>
      <c r="N4624">
        <v>1.9916868209838801</v>
      </c>
    </row>
    <row r="4625" spans="1:14" x14ac:dyDescent="0.3">
      <c r="A4625">
        <v>1689174</v>
      </c>
      <c r="B4625">
        <v>2023</v>
      </c>
      <c r="C4625">
        <v>7</v>
      </c>
      <c r="D4625">
        <v>12</v>
      </c>
      <c r="E4625">
        <v>1800</v>
      </c>
      <c r="F4625">
        <v>6.9219317626953103</v>
      </c>
      <c r="G4625">
        <v>2.2612255859374999</v>
      </c>
      <c r="H4625">
        <v>7.2819146162193196</v>
      </c>
      <c r="I4625">
        <v>-1.88654291982876</v>
      </c>
      <c r="J4625">
        <f t="shared" si="73"/>
        <v>4.396642387350826</v>
      </c>
      <c r="K4625" t="str" cm="1">
        <f t="array" ref="K4625">INDEX($P$5:$P$12,MATCH(MIN(ABS(MOD(J4625 - $Q$5:$Q$12 + PI(), 2*PI()) - PI())),ABS(MOD(J4625 - $Q$5:$Q$12 + PI(), 2*PI()) - PI()),0))</f>
        <v>W</v>
      </c>
      <c r="L4625">
        <v>6.0512514363835903</v>
      </c>
      <c r="M4625">
        <v>7.9789992438422299</v>
      </c>
      <c r="N4625">
        <v>1.97419007619222</v>
      </c>
    </row>
    <row r="4626" spans="1:14" x14ac:dyDescent="0.3">
      <c r="A4626">
        <v>1689177</v>
      </c>
      <c r="B4626">
        <v>2023</v>
      </c>
      <c r="C4626">
        <v>7</v>
      </c>
      <c r="D4626">
        <v>12</v>
      </c>
      <c r="E4626">
        <v>1900</v>
      </c>
      <c r="F4626">
        <v>6.6699212646484298</v>
      </c>
      <c r="G4626">
        <v>1.52666564941406</v>
      </c>
      <c r="H4626">
        <v>6.8424087631264898</v>
      </c>
      <c r="I4626">
        <v>-1.7958084291780401</v>
      </c>
      <c r="J4626">
        <f t="shared" si="73"/>
        <v>4.4873768780015464</v>
      </c>
      <c r="K4626" t="str" cm="1">
        <f t="array" ref="K4626">INDEX($P$5:$P$12,MATCH(MIN(ABS(MOD(J4626 - $Q$5:$Q$12 + PI(), 2*PI()) - PI())),ABS(MOD(J4626 - $Q$5:$Q$12 + PI(), 2*PI()) - PI()),0))</f>
        <v>W</v>
      </c>
      <c r="L4626">
        <v>6.0592974970316504</v>
      </c>
      <c r="M4626">
        <v>7.9863243103027299</v>
      </c>
      <c r="N4626">
        <v>1.9522912767198299</v>
      </c>
    </row>
    <row r="4627" spans="1:14" x14ac:dyDescent="0.3">
      <c r="A4627">
        <v>1689181</v>
      </c>
      <c r="B4627">
        <v>2023</v>
      </c>
      <c r="C4627">
        <v>7</v>
      </c>
      <c r="D4627">
        <v>12</v>
      </c>
      <c r="E4627">
        <v>2000</v>
      </c>
      <c r="F4627">
        <v>5.9356707763671803</v>
      </c>
      <c r="G4627">
        <v>0.88642578125000004</v>
      </c>
      <c r="H4627">
        <v>6.00149466642136</v>
      </c>
      <c r="I4627">
        <v>-1.71903953343407</v>
      </c>
      <c r="J4627">
        <f t="shared" si="73"/>
        <v>4.5641457737455164</v>
      </c>
      <c r="K4627" t="str" cm="1">
        <f t="array" ref="K4627">INDEX($P$5:$P$12,MATCH(MIN(ABS(MOD(J4627 - $Q$5:$Q$12 + PI(), 2*PI()) - PI())),ABS(MOD(J4627 - $Q$5:$Q$12 + PI(), 2*PI()) - PI()),0))</f>
        <v>W</v>
      </c>
      <c r="L4627">
        <v>6.0769089221389896</v>
      </c>
      <c r="M4627">
        <v>8.0155747731526699</v>
      </c>
      <c r="N4627">
        <v>1.9265094333224799</v>
      </c>
    </row>
    <row r="4628" spans="1:14" x14ac:dyDescent="0.3">
      <c r="A4628">
        <v>1689184</v>
      </c>
      <c r="B4628">
        <v>2023</v>
      </c>
      <c r="C4628">
        <v>7</v>
      </c>
      <c r="D4628">
        <v>12</v>
      </c>
      <c r="E4628">
        <v>2100</v>
      </c>
      <c r="F4628">
        <v>5.3089166259765603</v>
      </c>
      <c r="G4628">
        <v>0.95178344726562503</v>
      </c>
      <c r="H4628">
        <v>5.3935598144508603</v>
      </c>
      <c r="I4628">
        <v>-1.7481919330786</v>
      </c>
      <c r="J4628">
        <f t="shared" si="73"/>
        <v>4.5349933741009867</v>
      </c>
      <c r="K4628" t="str" cm="1">
        <f t="array" ref="K4628">INDEX($P$5:$P$12,MATCH(MIN(ABS(MOD(J4628 - $Q$5:$Q$12 + PI(), 2*PI()) - PI())),ABS(MOD(J4628 - $Q$5:$Q$12 + PI(), 2*PI()) - PI()),0))</f>
        <v>W</v>
      </c>
      <c r="L4628">
        <v>6.1027768568018601</v>
      </c>
      <c r="M4628">
        <v>8.0657395256890094</v>
      </c>
      <c r="N4628">
        <v>1.89782534705268</v>
      </c>
    </row>
    <row r="4629" spans="1:14" x14ac:dyDescent="0.3">
      <c r="A4629">
        <v>1689188</v>
      </c>
      <c r="B4629">
        <v>2023</v>
      </c>
      <c r="C4629">
        <v>7</v>
      </c>
      <c r="D4629">
        <v>12</v>
      </c>
      <c r="E4629">
        <v>2200</v>
      </c>
      <c r="F4629">
        <v>4.9176916503906201</v>
      </c>
      <c r="G4629">
        <v>0.13656066894531199</v>
      </c>
      <c r="H4629">
        <v>4.9195873795090197</v>
      </c>
      <c r="I4629">
        <v>-1.5985584543917699</v>
      </c>
      <c r="J4629">
        <f t="shared" si="73"/>
        <v>4.6846268527878161</v>
      </c>
      <c r="K4629" t="str" cm="1">
        <f t="array" ref="K4629">INDEX($P$5:$P$12,MATCH(MIN(ABS(MOD(J4629 - $Q$5:$Q$12 + PI(), 2*PI()) - PI())),ABS(MOD(J4629 - $Q$5:$Q$12 + PI(), 2*PI()) - PI()),0))</f>
        <v>W</v>
      </c>
      <c r="L4629">
        <v>6.1296392749971202</v>
      </c>
      <c r="M4629">
        <v>8.1227077907986107</v>
      </c>
      <c r="N4629">
        <v>1.8696127997504299</v>
      </c>
    </row>
    <row r="4630" spans="1:14" x14ac:dyDescent="0.3">
      <c r="A4630">
        <v>1689192</v>
      </c>
      <c r="B4630">
        <v>2023</v>
      </c>
      <c r="C4630">
        <v>7</v>
      </c>
      <c r="D4630">
        <v>12</v>
      </c>
      <c r="E4630">
        <v>2300</v>
      </c>
      <c r="F4630">
        <v>3.9098077392578099</v>
      </c>
      <c r="G4630">
        <v>0.410380249023437</v>
      </c>
      <c r="H4630">
        <v>3.9312858592003699</v>
      </c>
      <c r="I4630">
        <v>-1.67537514798154</v>
      </c>
      <c r="J4630">
        <f t="shared" si="73"/>
        <v>4.6078101591980465</v>
      </c>
      <c r="K4630" t="str" cm="1">
        <f t="array" ref="K4630">INDEX($P$5:$P$12,MATCH(MIN(ABS(MOD(J4630 - $Q$5:$Q$12 + PI(), 2*PI()) - PI())),ABS(MOD(J4630 - $Q$5:$Q$12 + PI(), 2*PI()) - PI()),0))</f>
        <v>W</v>
      </c>
      <c r="L4630">
        <v>6.1594101018281897</v>
      </c>
      <c r="M4630">
        <v>8.1902247534857793</v>
      </c>
      <c r="N4630">
        <v>1.8412877188788499</v>
      </c>
    </row>
    <row r="4631" spans="1:14" x14ac:dyDescent="0.3">
      <c r="A4631">
        <v>1689195</v>
      </c>
      <c r="B4631">
        <v>2023</v>
      </c>
      <c r="C4631">
        <v>7</v>
      </c>
      <c r="D4631">
        <v>12</v>
      </c>
      <c r="E4631">
        <v>0</v>
      </c>
      <c r="F4631">
        <v>5.7915167236328102</v>
      </c>
      <c r="G4631">
        <v>-0.67412292480468705</v>
      </c>
      <c r="H4631">
        <v>5.8306181214229502</v>
      </c>
      <c r="I4631">
        <v>-1.45491943291795</v>
      </c>
      <c r="J4631">
        <f t="shared" si="73"/>
        <v>4.8282658742616364</v>
      </c>
      <c r="K4631" t="str" cm="1">
        <f t="array" ref="K4631">INDEX($P$5:$P$12,MATCH(MIN(ABS(MOD(J4631 - $Q$5:$Q$12 + PI(), 2*PI()) - PI())),ABS(MOD(J4631 - $Q$5:$Q$12 + PI(), 2*PI()) - PI()),0))</f>
        <v>W</v>
      </c>
      <c r="L4631">
        <v>5.7079226267863303</v>
      </c>
      <c r="M4631">
        <v>8.3689728842841191</v>
      </c>
      <c r="N4631">
        <v>2.0261602401733398</v>
      </c>
    </row>
    <row r="4632" spans="1:14" x14ac:dyDescent="0.3">
      <c r="A4632">
        <v>1689199</v>
      </c>
      <c r="B4632">
        <v>2023</v>
      </c>
      <c r="C4632">
        <v>7</v>
      </c>
      <c r="D4632">
        <v>12</v>
      </c>
      <c r="E4632">
        <v>100</v>
      </c>
      <c r="F4632">
        <v>5.8911700439453103</v>
      </c>
      <c r="G4632">
        <v>-8.2153320312500005E-4</v>
      </c>
      <c r="H4632">
        <v>5.8911701012273801</v>
      </c>
      <c r="I4632">
        <v>-1.5706568751763399</v>
      </c>
      <c r="J4632">
        <f t="shared" si="73"/>
        <v>4.7125284320032463</v>
      </c>
      <c r="K4632" t="str" cm="1">
        <f t="array" ref="K4632">INDEX($P$5:$P$12,MATCH(MIN(ABS(MOD(J4632 - $Q$5:$Q$12 + PI(), 2*PI()) - PI())),ABS(MOD(J4632 - $Q$5:$Q$12 + PI(), 2*PI()) - PI()),0))</f>
        <v>W</v>
      </c>
      <c r="L4632">
        <v>5.7585799750519504</v>
      </c>
      <c r="M4632">
        <v>8.4273337258232903</v>
      </c>
      <c r="N4632">
        <v>2.01783275604248</v>
      </c>
    </row>
    <row r="4633" spans="1:14" x14ac:dyDescent="0.3">
      <c r="A4633">
        <v>1689202</v>
      </c>
      <c r="B4633">
        <v>2023</v>
      </c>
      <c r="C4633">
        <v>7</v>
      </c>
      <c r="D4633">
        <v>12</v>
      </c>
      <c r="E4633">
        <v>200</v>
      </c>
      <c r="F4633">
        <v>6.3666076660156197</v>
      </c>
      <c r="G4633">
        <v>0.17269287109375001</v>
      </c>
      <c r="H4633">
        <v>6.3689493639607004</v>
      </c>
      <c r="I4633">
        <v>-1.59791446343528</v>
      </c>
      <c r="J4633">
        <f t="shared" si="73"/>
        <v>4.6852708437443065</v>
      </c>
      <c r="K4633" t="str" cm="1">
        <f t="array" ref="K4633">INDEX($P$5:$P$12,MATCH(MIN(ABS(MOD(J4633 - $Q$5:$Q$12 + PI(), 2*PI()) - PI())),ABS(MOD(J4633 - $Q$5:$Q$12 + PI(), 2*PI()) - PI()),0))</f>
        <v>W</v>
      </c>
      <c r="L4633">
        <v>5.80521393790539</v>
      </c>
      <c r="M4633">
        <v>8.4578449461195202</v>
      </c>
      <c r="N4633">
        <v>2.0150584114922401</v>
      </c>
    </row>
    <row r="4634" spans="1:14" x14ac:dyDescent="0.3">
      <c r="A4634">
        <v>1689206</v>
      </c>
      <c r="B4634">
        <v>2023</v>
      </c>
      <c r="C4634">
        <v>7</v>
      </c>
      <c r="D4634">
        <v>13</v>
      </c>
      <c r="E4634">
        <v>300</v>
      </c>
      <c r="F4634">
        <v>1.5083917236328099</v>
      </c>
      <c r="G4634">
        <v>2.1447802734375001</v>
      </c>
      <c r="H4634">
        <v>2.6220846693519602</v>
      </c>
      <c r="I4634">
        <v>-2.5286654141517899</v>
      </c>
      <c r="J4634">
        <f t="shared" si="73"/>
        <v>3.7545198930277963</v>
      </c>
      <c r="K4634" t="str" cm="1">
        <f t="array" ref="K4634">INDEX($P$5:$P$12,MATCH(MIN(ABS(MOD(J4634 - $Q$5:$Q$12 + PI(), 2*PI()) - PI())),ABS(MOD(J4634 - $Q$5:$Q$12 + PI(), 2*PI()) - PI()),0))</f>
        <v>SW</v>
      </c>
      <c r="L4634">
        <v>5.5363717149555596</v>
      </c>
      <c r="M4634">
        <v>8.3816555870903802</v>
      </c>
      <c r="N4634">
        <v>1.7602186203002901</v>
      </c>
    </row>
    <row r="4635" spans="1:14" x14ac:dyDescent="0.3">
      <c r="A4635">
        <v>1689210</v>
      </c>
      <c r="B4635">
        <v>2023</v>
      </c>
      <c r="C4635">
        <v>7</v>
      </c>
      <c r="D4635">
        <v>13</v>
      </c>
      <c r="E4635">
        <v>400</v>
      </c>
      <c r="F4635">
        <v>1.30367492675781</v>
      </c>
      <c r="G4635">
        <v>3.0163238525390601</v>
      </c>
      <c r="H4635">
        <v>3.2859972455942601</v>
      </c>
      <c r="I4635">
        <v>-2.7336338625400498</v>
      </c>
      <c r="J4635">
        <f t="shared" si="73"/>
        <v>3.5495514446395364</v>
      </c>
      <c r="K4635" t="str" cm="1">
        <f t="array" ref="K4635">INDEX($P$5:$P$12,MATCH(MIN(ABS(MOD(J4635 - $Q$5:$Q$12 + PI(), 2*PI()) - PI())),ABS(MOD(J4635 - $Q$5:$Q$12 + PI(), 2*PI()) - PI()),0))</f>
        <v>SW</v>
      </c>
      <c r="L4635">
        <v>5.5481878125594104</v>
      </c>
      <c r="M4635">
        <v>8.4114497502644792</v>
      </c>
      <c r="N4635">
        <v>1.74745141135321</v>
      </c>
    </row>
    <row r="4636" spans="1:14" x14ac:dyDescent="0.3">
      <c r="A4636">
        <v>1689213</v>
      </c>
      <c r="B4636">
        <v>2023</v>
      </c>
      <c r="C4636">
        <v>7</v>
      </c>
      <c r="D4636">
        <v>13</v>
      </c>
      <c r="E4636">
        <v>500</v>
      </c>
      <c r="F4636">
        <v>1.2146197509765599</v>
      </c>
      <c r="G4636">
        <v>3.39156311035156</v>
      </c>
      <c r="H4636">
        <v>3.60249933670499</v>
      </c>
      <c r="I4636">
        <v>-2.7976937068122099</v>
      </c>
      <c r="J4636">
        <f t="shared" si="73"/>
        <v>3.4854916003673764</v>
      </c>
      <c r="K4636" t="str" cm="1">
        <f t="array" ref="K4636">INDEX($P$5:$P$12,MATCH(MIN(ABS(MOD(J4636 - $Q$5:$Q$12 + PI(), 2*PI()) - PI())),ABS(MOD(J4636 - $Q$5:$Q$12 + PI(), 2*PI()) - PI()),0))</f>
        <v>S</v>
      </c>
      <c r="L4636">
        <v>4.8602900785326604</v>
      </c>
      <c r="M4636">
        <v>8.4393422868516694</v>
      </c>
      <c r="N4636">
        <v>1.73680761125352</v>
      </c>
    </row>
    <row r="4637" spans="1:14" x14ac:dyDescent="0.3">
      <c r="A4637">
        <v>1689217</v>
      </c>
      <c r="B4637">
        <v>2023</v>
      </c>
      <c r="C4637">
        <v>7</v>
      </c>
      <c r="D4637">
        <v>13</v>
      </c>
      <c r="E4637">
        <v>600</v>
      </c>
      <c r="F4637">
        <v>0.50278320312500002</v>
      </c>
      <c r="G4637">
        <v>3.7051379394531199</v>
      </c>
      <c r="H4637">
        <v>3.7390958933570499</v>
      </c>
      <c r="I4637">
        <v>-3.0067175828044501</v>
      </c>
      <c r="J4637">
        <f t="shared" si="73"/>
        <v>3.2764677243751361</v>
      </c>
      <c r="K4637" t="str" cm="1">
        <f t="array" ref="K4637">INDEX($P$5:$P$12,MATCH(MIN(ABS(MOD(J4637 - $Q$5:$Q$12 + PI(), 2*PI()) - PI())),ABS(MOD(J4637 - $Q$5:$Q$12 + PI(), 2*PI()) - PI()),0))</f>
        <v>S</v>
      </c>
      <c r="L4637">
        <v>4.17277499891149</v>
      </c>
      <c r="M4637">
        <v>8.4650844997829804</v>
      </c>
      <c r="N4637">
        <v>1.7283038563198501</v>
      </c>
    </row>
    <row r="4638" spans="1:14" x14ac:dyDescent="0.3">
      <c r="A4638">
        <v>1689220</v>
      </c>
      <c r="B4638">
        <v>2023</v>
      </c>
      <c r="C4638">
        <v>7</v>
      </c>
      <c r="D4638">
        <v>13</v>
      </c>
      <c r="E4638">
        <v>700</v>
      </c>
      <c r="F4638">
        <v>-9.8792724609374993E-2</v>
      </c>
      <c r="G4638">
        <v>4.3534716796874999</v>
      </c>
      <c r="H4638">
        <v>4.3545924801612399</v>
      </c>
      <c r="I4638">
        <v>3.1189036874451301</v>
      </c>
      <c r="J4638">
        <f t="shared" si="73"/>
        <v>3.1189036874451301</v>
      </c>
      <c r="K4638" t="str" cm="1">
        <f t="array" ref="K4638">INDEX($P$5:$P$12,MATCH(MIN(ABS(MOD(J4638 - $Q$5:$Q$12 + PI(), 2*PI()) - PI())),ABS(MOD(J4638 - $Q$5:$Q$12 + PI(), 2*PI()) - PI()),0))</f>
        <v>S</v>
      </c>
      <c r="L4638">
        <v>4.1837996897658103</v>
      </c>
      <c r="M4638">
        <v>8.4799346923828107</v>
      </c>
      <c r="N4638">
        <v>1.7229125764634801</v>
      </c>
    </row>
    <row r="4639" spans="1:14" x14ac:dyDescent="0.3">
      <c r="A4639">
        <v>1689224</v>
      </c>
      <c r="B4639">
        <v>2023</v>
      </c>
      <c r="C4639">
        <v>7</v>
      </c>
      <c r="D4639">
        <v>13</v>
      </c>
      <c r="E4639">
        <v>800</v>
      </c>
      <c r="F4639">
        <v>-0.58404541015625</v>
      </c>
      <c r="G4639">
        <v>4.9726104736328098</v>
      </c>
      <c r="H4639">
        <v>5.0067917835283797</v>
      </c>
      <c r="I4639">
        <v>3.0246758401845799</v>
      </c>
      <c r="J4639">
        <f t="shared" si="73"/>
        <v>3.0246758401845799</v>
      </c>
      <c r="K4639" t="str" cm="1">
        <f t="array" ref="K4639">INDEX($P$5:$P$12,MATCH(MIN(ABS(MOD(J4639 - $Q$5:$Q$12 + PI(), 2*PI()) - PI())),ABS(MOD(J4639 - $Q$5:$Q$12 + PI(), 2*PI()) - PI()),0))</f>
        <v>S</v>
      </c>
      <c r="L4639">
        <v>3.4978577377823101</v>
      </c>
      <c r="M4639">
        <v>8.4734274546305297</v>
      </c>
      <c r="N4639">
        <v>1.72204934226142</v>
      </c>
    </row>
    <row r="4640" spans="1:14" x14ac:dyDescent="0.3">
      <c r="A4640">
        <v>1689228</v>
      </c>
      <c r="B4640">
        <v>2023</v>
      </c>
      <c r="C4640">
        <v>7</v>
      </c>
      <c r="D4640">
        <v>13</v>
      </c>
      <c r="E4640">
        <v>900</v>
      </c>
      <c r="F4640">
        <v>-1.0379016113281201</v>
      </c>
      <c r="G4640">
        <v>5.4329687499999997</v>
      </c>
      <c r="H4640">
        <v>5.5312195032627303</v>
      </c>
      <c r="I4640">
        <v>2.95282939683374</v>
      </c>
      <c r="J4640">
        <f t="shared" si="73"/>
        <v>2.95282939683374</v>
      </c>
      <c r="K4640" t="str" cm="1">
        <f t="array" ref="K4640">INDEX($P$5:$P$12,MATCH(MIN(ABS(MOD(J4640 - $Q$5:$Q$12 + PI(), 2*PI()) - PI())),ABS(MOD(J4640 - $Q$5:$Q$12 + PI(), 2*PI()) - PI()),0))</f>
        <v>S</v>
      </c>
      <c r="L4640">
        <v>1.42163160228657</v>
      </c>
      <c r="M4640">
        <v>8.4425681432088204</v>
      </c>
      <c r="N4640">
        <v>1.72666570875379</v>
      </c>
    </row>
    <row r="4641" spans="1:14" x14ac:dyDescent="0.3">
      <c r="A4641">
        <v>1689231</v>
      </c>
      <c r="B4641">
        <v>2023</v>
      </c>
      <c r="C4641">
        <v>7</v>
      </c>
      <c r="D4641">
        <v>13</v>
      </c>
      <c r="E4641">
        <v>1000</v>
      </c>
      <c r="F4641">
        <v>-1.80525939941406</v>
      </c>
      <c r="G4641">
        <v>3.68772766113281</v>
      </c>
      <c r="H4641">
        <v>4.1058856294174699</v>
      </c>
      <c r="I4641">
        <v>2.68635474301536</v>
      </c>
      <c r="J4641">
        <f t="shared" si="73"/>
        <v>2.68635474301536</v>
      </c>
      <c r="K4641" t="str" cm="1">
        <f t="array" ref="K4641">INDEX($P$5:$P$12,MATCH(MIN(ABS(MOD(J4641 - $Q$5:$Q$12 + PI(), 2*PI()) - PI())),ABS(MOD(J4641 - $Q$5:$Q$12 + PI(), 2*PI()) - PI()),0))</f>
        <v>SE</v>
      </c>
      <c r="L4641">
        <v>3.0635136575142101E-2</v>
      </c>
      <c r="M4641">
        <v>8.4804024166530994</v>
      </c>
      <c r="N4641">
        <v>1.7225506040784999</v>
      </c>
    </row>
    <row r="4642" spans="1:14" x14ac:dyDescent="0.3">
      <c r="A4642">
        <v>1689235</v>
      </c>
      <c r="B4642">
        <v>2023</v>
      </c>
      <c r="C4642">
        <v>7</v>
      </c>
      <c r="D4642">
        <v>13</v>
      </c>
      <c r="E4642">
        <v>1100</v>
      </c>
      <c r="F4642">
        <v>-2.1109594726562499</v>
      </c>
      <c r="G4642">
        <v>4.0562091064453103</v>
      </c>
      <c r="H4642">
        <v>4.5726340560345502</v>
      </c>
      <c r="I4642">
        <v>2.6617375509407299</v>
      </c>
      <c r="J4642">
        <f t="shared" si="73"/>
        <v>2.6617375509407299</v>
      </c>
      <c r="K4642" t="str" cm="1">
        <f t="array" ref="K4642">INDEX($P$5:$P$12,MATCH(MIN(ABS(MOD(J4642 - $Q$5:$Q$12 + PI(), 2*PI()) - PI())),ABS(MOD(J4642 - $Q$5:$Q$12 + PI(), 2*PI()) - PI()),0))</f>
        <v>SE</v>
      </c>
      <c r="L4642">
        <v>3.8411650759900502E-2</v>
      </c>
      <c r="M4642">
        <v>8.4942776362101196</v>
      </c>
      <c r="N4642">
        <v>1.72259002261691</v>
      </c>
    </row>
    <row r="4643" spans="1:14" x14ac:dyDescent="0.3">
      <c r="A4643">
        <v>1689238</v>
      </c>
      <c r="B4643">
        <v>2023</v>
      </c>
      <c r="C4643">
        <v>7</v>
      </c>
      <c r="D4643">
        <v>13</v>
      </c>
      <c r="E4643">
        <v>1200</v>
      </c>
      <c r="F4643">
        <v>-2.2273699951171801</v>
      </c>
      <c r="G4643">
        <v>4.7610754394531201</v>
      </c>
      <c r="H4643">
        <v>5.2563310812116901</v>
      </c>
      <c r="I4643">
        <v>2.7040113046088599</v>
      </c>
      <c r="J4643">
        <f t="shared" si="73"/>
        <v>2.7040113046088599</v>
      </c>
      <c r="K4643" t="str" cm="1">
        <f t="array" ref="K4643">INDEX($P$5:$P$12,MATCH(MIN(ABS(MOD(J4643 - $Q$5:$Q$12 + PI(), 2*PI()) - PI())),ABS(MOD(J4643 - $Q$5:$Q$12 + PI(), 2*PI()) - PI()),0))</f>
        <v>SE</v>
      </c>
      <c r="L4643">
        <v>5.1695890469298102E-2</v>
      </c>
      <c r="M4643">
        <v>8.4864451090494697</v>
      </c>
      <c r="N4643">
        <v>1.72609085506863</v>
      </c>
    </row>
    <row r="4644" spans="1:14" x14ac:dyDescent="0.3">
      <c r="A4644">
        <v>1689242</v>
      </c>
      <c r="B4644">
        <v>2023</v>
      </c>
      <c r="C4644">
        <v>7</v>
      </c>
      <c r="D4644">
        <v>13</v>
      </c>
      <c r="E4644">
        <v>1300</v>
      </c>
      <c r="F4644">
        <v>-2.7856036376953099</v>
      </c>
      <c r="G4644">
        <v>4.6933422851562501</v>
      </c>
      <c r="H4644">
        <v>5.4577513164285003</v>
      </c>
      <c r="I4644">
        <v>2.60594973050984</v>
      </c>
      <c r="J4644">
        <f t="shared" si="73"/>
        <v>2.60594973050984</v>
      </c>
      <c r="K4644" t="str" cm="1">
        <f t="array" ref="K4644">INDEX($P$5:$P$12,MATCH(MIN(ABS(MOD(J4644 - $Q$5:$Q$12 + PI(), 2*PI()) - PI())),ABS(MOD(J4644 - $Q$5:$Q$12 + PI(), 2*PI()) - PI()),0))</f>
        <v>SE</v>
      </c>
      <c r="L4644">
        <v>7.1276172076355906E-2</v>
      </c>
      <c r="M4644">
        <v>8.4726979997422909</v>
      </c>
      <c r="N4644">
        <v>1.73078484005398</v>
      </c>
    </row>
    <row r="4645" spans="1:14" x14ac:dyDescent="0.3">
      <c r="A4645">
        <v>1689246</v>
      </c>
      <c r="B4645">
        <v>2023</v>
      </c>
      <c r="C4645">
        <v>7</v>
      </c>
      <c r="D4645">
        <v>13</v>
      </c>
      <c r="E4645">
        <v>1400</v>
      </c>
      <c r="F4645">
        <v>-3.5703790283203101</v>
      </c>
      <c r="G4645">
        <v>4.7154949951171803</v>
      </c>
      <c r="H4645">
        <v>5.91468506810335</v>
      </c>
      <c r="I4645">
        <v>2.4935255672146899</v>
      </c>
      <c r="J4645">
        <f t="shared" si="73"/>
        <v>2.4935255672146899</v>
      </c>
      <c r="K4645" t="str" cm="1">
        <f t="array" ref="K4645">INDEX($P$5:$P$12,MATCH(MIN(ABS(MOD(J4645 - $Q$5:$Q$12 + PI(), 2*PI()) - PI())),ABS(MOD(J4645 - $Q$5:$Q$12 + PI(), 2*PI()) - PI()),0))</f>
        <v>SE</v>
      </c>
      <c r="L4645">
        <v>0.11553879341500101</v>
      </c>
      <c r="M4645">
        <v>8.4401205910576707</v>
      </c>
      <c r="N4645">
        <v>1.73875639173719</v>
      </c>
    </row>
    <row r="4646" spans="1:14" x14ac:dyDescent="0.3">
      <c r="A4646">
        <v>1689249</v>
      </c>
      <c r="B4646">
        <v>2023</v>
      </c>
      <c r="C4646">
        <v>7</v>
      </c>
      <c r="D4646">
        <v>13</v>
      </c>
      <c r="E4646">
        <v>1500</v>
      </c>
      <c r="F4646">
        <v>-4.2127026367187499</v>
      </c>
      <c r="G4646">
        <v>4.77565795898437</v>
      </c>
      <c r="H4646">
        <v>6.3681843916950003</v>
      </c>
      <c r="I4646">
        <v>2.4187443778288098</v>
      </c>
      <c r="J4646">
        <f t="shared" si="73"/>
        <v>2.4187443778288098</v>
      </c>
      <c r="K4646" t="str" cm="1">
        <f t="array" ref="K4646">INDEX($P$5:$P$12,MATCH(MIN(ABS(MOD(J4646 - $Q$5:$Q$12 + PI(), 2*PI()) - PI())),ABS(MOD(J4646 - $Q$5:$Q$12 + PI(), 2*PI()) - PI()),0))</f>
        <v>SE</v>
      </c>
      <c r="L4646">
        <v>0.21980836149597399</v>
      </c>
      <c r="M4646">
        <v>8.3706085417005696</v>
      </c>
      <c r="N4646">
        <v>1.75333584679497</v>
      </c>
    </row>
    <row r="4647" spans="1:14" x14ac:dyDescent="0.3">
      <c r="A4647">
        <v>1689253</v>
      </c>
      <c r="B4647">
        <v>2023</v>
      </c>
      <c r="C4647">
        <v>7</v>
      </c>
      <c r="D4647">
        <v>13</v>
      </c>
      <c r="E4647">
        <v>1600</v>
      </c>
      <c r="F4647">
        <v>-4.83425048828125</v>
      </c>
      <c r="G4647">
        <v>4.7253131103515598</v>
      </c>
      <c r="H4647">
        <v>6.7600711367786497</v>
      </c>
      <c r="I4647">
        <v>2.3447993400254799</v>
      </c>
      <c r="J4647">
        <f t="shared" si="73"/>
        <v>2.3447993400254799</v>
      </c>
      <c r="K4647" t="str" cm="1">
        <f t="array" ref="K4647">INDEX($P$5:$P$12,MATCH(MIN(ABS(MOD(J4647 - $Q$5:$Q$12 + PI(), 2*PI()) - PI())),ABS(MOD(J4647 - $Q$5:$Q$12 + PI(), 2*PI()) - PI()),0))</f>
        <v>SE</v>
      </c>
      <c r="L4647">
        <v>0.415312437471273</v>
      </c>
      <c r="M4647">
        <v>8.2781852086385097</v>
      </c>
      <c r="N4647">
        <v>1.77324824863009</v>
      </c>
    </row>
    <row r="4648" spans="1:14" x14ac:dyDescent="0.3">
      <c r="A4648">
        <v>1689256</v>
      </c>
      <c r="B4648">
        <v>2023</v>
      </c>
      <c r="C4648">
        <v>7</v>
      </c>
      <c r="D4648">
        <v>13</v>
      </c>
      <c r="E4648">
        <v>1700</v>
      </c>
      <c r="F4648">
        <v>-4.6422589111328101</v>
      </c>
      <c r="G4648">
        <v>5.0847961425781198</v>
      </c>
      <c r="H4648">
        <v>6.8851811602578303</v>
      </c>
      <c r="I4648">
        <v>2.4016586394614401</v>
      </c>
      <c r="J4648">
        <f t="shared" si="73"/>
        <v>2.4016586394614401</v>
      </c>
      <c r="K4648" t="str" cm="1">
        <f t="array" ref="K4648">INDEX($P$5:$P$12,MATCH(MIN(ABS(MOD(J4648 - $Q$5:$Q$12 + PI(), 2*PI()) - PI())),ABS(MOD(J4648 - $Q$5:$Q$12 + PI(), 2*PI()) - PI()),0))</f>
        <v>SE</v>
      </c>
      <c r="L4648">
        <v>0.67957440039614803</v>
      </c>
      <c r="M4648">
        <v>8.1922305425008108</v>
      </c>
      <c r="N4648">
        <v>1.7936218049791099</v>
      </c>
    </row>
    <row r="4649" spans="1:14" x14ac:dyDescent="0.3">
      <c r="A4649">
        <v>1689260</v>
      </c>
      <c r="B4649">
        <v>2023</v>
      </c>
      <c r="C4649">
        <v>7</v>
      </c>
      <c r="D4649">
        <v>13</v>
      </c>
      <c r="E4649">
        <v>1800</v>
      </c>
      <c r="F4649">
        <v>-4.14013977050781</v>
      </c>
      <c r="G4649">
        <v>5.6144720458984301</v>
      </c>
      <c r="H4649">
        <v>6.97589088744337</v>
      </c>
      <c r="I4649">
        <v>2.5062011944646998</v>
      </c>
      <c r="J4649">
        <f t="shared" si="73"/>
        <v>2.5062011944646998</v>
      </c>
      <c r="K4649" t="str" cm="1">
        <f t="array" ref="K4649">INDEX($P$5:$P$12,MATCH(MIN(ABS(MOD(J4649 - $Q$5:$Q$12 + PI(), 2*PI()) - PI())),ABS(MOD(J4649 - $Q$5:$Q$12 + PI(), 2*PI()) - PI()),0))</f>
        <v>SE</v>
      </c>
      <c r="L4649">
        <v>0.97350265183221296</v>
      </c>
      <c r="M4649">
        <v>8.1208059522840692</v>
      </c>
      <c r="N4649">
        <v>1.81388325161404</v>
      </c>
    </row>
    <row r="4650" spans="1:14" x14ac:dyDescent="0.3">
      <c r="A4650">
        <v>1689264</v>
      </c>
      <c r="B4650">
        <v>2023</v>
      </c>
      <c r="C4650">
        <v>7</v>
      </c>
      <c r="D4650">
        <v>13</v>
      </c>
      <c r="E4650">
        <v>1900</v>
      </c>
      <c r="F4650">
        <v>-4.2055334472656201</v>
      </c>
      <c r="G4650">
        <v>6.0826251220703096</v>
      </c>
      <c r="H4650">
        <v>7.3949198745970701</v>
      </c>
      <c r="I4650">
        <v>2.5366611345879799</v>
      </c>
      <c r="J4650">
        <f t="shared" si="73"/>
        <v>2.5366611345879799</v>
      </c>
      <c r="K4650" t="str" cm="1">
        <f t="array" ref="K4650">INDEX($P$5:$P$12,MATCH(MIN(ABS(MOD(J4650 - $Q$5:$Q$12 + PI(), 2*PI()) - PI())),ABS(MOD(J4650 - $Q$5:$Q$12 + PI(), 2*PI()) - PI()),0))</f>
        <v>SE</v>
      </c>
      <c r="L4650">
        <v>1.3142988192752301</v>
      </c>
      <c r="M4650">
        <v>8.0275577969021192</v>
      </c>
      <c r="N4650">
        <v>1.8416868845621699</v>
      </c>
    </row>
    <row r="4651" spans="1:14" x14ac:dyDescent="0.3">
      <c r="A4651">
        <v>1689267</v>
      </c>
      <c r="B4651">
        <v>2023</v>
      </c>
      <c r="C4651">
        <v>7</v>
      </c>
      <c r="D4651">
        <v>13</v>
      </c>
      <c r="E4651">
        <v>2000</v>
      </c>
      <c r="F4651">
        <v>-4.8362225341796803</v>
      </c>
      <c r="G4651">
        <v>6.1067395019531201</v>
      </c>
      <c r="H4651">
        <v>7.7898212909425597</v>
      </c>
      <c r="I4651">
        <v>2.4717805467182998</v>
      </c>
      <c r="J4651">
        <f t="shared" si="73"/>
        <v>2.4717805467182998</v>
      </c>
      <c r="K4651" t="str" cm="1">
        <f t="array" ref="K4651">INDEX($P$5:$P$12,MATCH(MIN(ABS(MOD(J4651 - $Q$5:$Q$12 + PI(), 2*PI()) - PI())),ABS(MOD(J4651 - $Q$5:$Q$12 + PI(), 2*PI()) - PI()),0))</f>
        <v>SE</v>
      </c>
      <c r="L4651">
        <v>1.69656097266193</v>
      </c>
      <c r="M4651">
        <v>7.9089104334513296</v>
      </c>
      <c r="N4651">
        <v>1.87884616851806</v>
      </c>
    </row>
    <row r="4652" spans="1:14" x14ac:dyDescent="0.3">
      <c r="A4652">
        <v>1689271</v>
      </c>
      <c r="B4652">
        <v>2023</v>
      </c>
      <c r="C4652">
        <v>7</v>
      </c>
      <c r="D4652">
        <v>13</v>
      </c>
      <c r="E4652">
        <v>2100</v>
      </c>
      <c r="F4652">
        <v>-5.9800146484374999</v>
      </c>
      <c r="G4652">
        <v>5.7991967773437496</v>
      </c>
      <c r="H4652">
        <v>8.3301415628956192</v>
      </c>
      <c r="I4652">
        <v>2.3408451035582201</v>
      </c>
      <c r="J4652">
        <f t="shared" si="73"/>
        <v>2.3408451035582201</v>
      </c>
      <c r="K4652" t="str" cm="1">
        <f t="array" ref="K4652">INDEX($P$5:$P$12,MATCH(MIN(ABS(MOD(J4652 - $Q$5:$Q$12 + PI(), 2*PI()) - PI())),ABS(MOD(J4652 - $Q$5:$Q$12 + PI(), 2*PI()) - PI()),0))</f>
        <v>SE</v>
      </c>
      <c r="L4652">
        <v>2.0369508064522202</v>
      </c>
      <c r="M4652">
        <v>7.7787718243069097</v>
      </c>
      <c r="N4652">
        <v>1.9256734848022401</v>
      </c>
    </row>
    <row r="4653" spans="1:14" x14ac:dyDescent="0.3">
      <c r="A4653">
        <v>1689274</v>
      </c>
      <c r="B4653">
        <v>2023</v>
      </c>
      <c r="C4653">
        <v>7</v>
      </c>
      <c r="D4653">
        <v>13</v>
      </c>
      <c r="E4653">
        <v>2200</v>
      </c>
      <c r="F4653">
        <v>-5.6375048828125003</v>
      </c>
      <c r="G4653">
        <v>5.18854064941406</v>
      </c>
      <c r="H4653">
        <v>7.6617501508700201</v>
      </c>
      <c r="I4653">
        <v>2.31474748928775</v>
      </c>
      <c r="J4653">
        <f t="shared" si="73"/>
        <v>2.31474748928775</v>
      </c>
      <c r="K4653" t="str" cm="1">
        <f t="array" ref="K4653">INDEX($P$5:$P$12,MATCH(MIN(ABS(MOD(J4653 - $Q$5:$Q$12 + PI(), 2*PI()) - PI())),ABS(MOD(J4653 - $Q$5:$Q$12 + PI(), 2*PI()) - PI()),0))</f>
        <v>SE</v>
      </c>
      <c r="L4653">
        <v>2.2257812670518899</v>
      </c>
      <c r="M4653">
        <v>7.8073249393039204</v>
      </c>
      <c r="N4653">
        <v>1.9248243967692</v>
      </c>
    </row>
    <row r="4654" spans="1:14" x14ac:dyDescent="0.3">
      <c r="A4654">
        <v>1689278</v>
      </c>
      <c r="B4654">
        <v>2023</v>
      </c>
      <c r="C4654">
        <v>7</v>
      </c>
      <c r="D4654">
        <v>13</v>
      </c>
      <c r="E4654">
        <v>2300</v>
      </c>
      <c r="F4654">
        <v>-7.4547033691406197</v>
      </c>
      <c r="G4654">
        <v>5.4788330078124998</v>
      </c>
      <c r="H4654">
        <v>9.2514979030085893</v>
      </c>
      <c r="I4654">
        <v>2.20459554468821</v>
      </c>
      <c r="J4654">
        <f t="shared" si="73"/>
        <v>2.20459554468821</v>
      </c>
      <c r="K4654" t="str" cm="1">
        <f t="array" ref="K4654">INDEX($P$5:$P$12,MATCH(MIN(ABS(MOD(J4654 - $Q$5:$Q$12 + PI(), 2*PI()) - PI())),ABS(MOD(J4654 - $Q$5:$Q$12 + PI(), 2*PI()) - PI()),0))</f>
        <v>SE</v>
      </c>
      <c r="L4654">
        <v>2.3726601642173701</v>
      </c>
      <c r="M4654">
        <v>7.7572343614366304</v>
      </c>
      <c r="N4654">
        <v>1.9705150392320401</v>
      </c>
    </row>
    <row r="4655" spans="1:14" x14ac:dyDescent="0.3">
      <c r="A4655">
        <v>1689282</v>
      </c>
      <c r="B4655">
        <v>2023</v>
      </c>
      <c r="C4655">
        <v>7</v>
      </c>
      <c r="D4655">
        <v>13</v>
      </c>
      <c r="E4655">
        <v>0</v>
      </c>
      <c r="F4655">
        <v>3.33299194335937</v>
      </c>
      <c r="G4655">
        <v>0.91168701171875</v>
      </c>
      <c r="H4655">
        <v>3.4554317388475702</v>
      </c>
      <c r="I4655">
        <v>-1.8377992088303099</v>
      </c>
      <c r="J4655">
        <f t="shared" si="73"/>
        <v>4.4453860983492763</v>
      </c>
      <c r="K4655" t="str" cm="1">
        <f t="array" ref="K4655">INDEX($P$5:$P$12,MATCH(MIN(ABS(MOD(J4655 - $Q$5:$Q$12 + PI(), 2*PI()) - PI())),ABS(MOD(J4655 - $Q$5:$Q$12 + PI(), 2*PI()) - PI()),0))</f>
        <v>W</v>
      </c>
      <c r="L4655">
        <v>6.1848372537399703</v>
      </c>
      <c r="M4655">
        <v>8.2510295444064603</v>
      </c>
      <c r="N4655">
        <v>1.81605010562472</v>
      </c>
    </row>
    <row r="4656" spans="1:14" x14ac:dyDescent="0.3">
      <c r="A4656">
        <v>1689285</v>
      </c>
      <c r="B4656">
        <v>2023</v>
      </c>
      <c r="C4656">
        <v>7</v>
      </c>
      <c r="D4656">
        <v>13</v>
      </c>
      <c r="E4656">
        <v>100</v>
      </c>
      <c r="F4656">
        <v>2.9188793945312499</v>
      </c>
      <c r="G4656">
        <v>1.36619750976562</v>
      </c>
      <c r="H4656">
        <v>3.22278645825455</v>
      </c>
      <c r="I4656">
        <v>-2.0085633322340701</v>
      </c>
      <c r="J4656">
        <f t="shared" si="73"/>
        <v>4.2746219749455161</v>
      </c>
      <c r="K4656" t="str" cm="1">
        <f t="array" ref="K4656">INDEX($P$5:$P$12,MATCH(MIN(ABS(MOD(J4656 - $Q$5:$Q$12 + PI(), 2*PI()) - PI())),ABS(MOD(J4656 - $Q$5:$Q$12 + PI(), 2*PI()) - PI()),0))</f>
        <v>SW</v>
      </c>
      <c r="L4656">
        <v>6.2045212099889699</v>
      </c>
      <c r="M4656">
        <v>8.3002699746025908</v>
      </c>
      <c r="N4656">
        <v>1.79464870029025</v>
      </c>
    </row>
    <row r="4657" spans="1:14" x14ac:dyDescent="0.3">
      <c r="A4657">
        <v>1689289</v>
      </c>
      <c r="B4657">
        <v>2023</v>
      </c>
      <c r="C4657">
        <v>7</v>
      </c>
      <c r="D4657">
        <v>13</v>
      </c>
      <c r="E4657">
        <v>200</v>
      </c>
      <c r="F4657">
        <v>2.2174566650390601</v>
      </c>
      <c r="G4657">
        <v>1.6248315429687501</v>
      </c>
      <c r="H4657">
        <v>2.7490346677247199</v>
      </c>
      <c r="I4657">
        <v>-2.2031628371444398</v>
      </c>
      <c r="J4657">
        <f t="shared" si="73"/>
        <v>4.0800224700351464</v>
      </c>
      <c r="K4657" t="str" cm="1">
        <f t="array" ref="K4657">INDEX($P$5:$P$12,MATCH(MIN(ABS(MOD(J4657 - $Q$5:$Q$12 + PI(), 2*PI()) - PI())),ABS(MOD(J4657 - $Q$5:$Q$12 + PI(), 2*PI()) - PI()),0))</f>
        <v>SW</v>
      </c>
      <c r="L4657">
        <v>6.2206753533478096</v>
      </c>
      <c r="M4657">
        <v>8.3439227210150797</v>
      </c>
      <c r="N4657">
        <v>1.77611435784233</v>
      </c>
    </row>
    <row r="4658" spans="1:14" x14ac:dyDescent="0.3">
      <c r="A4658">
        <v>1689292</v>
      </c>
      <c r="B4658">
        <v>2023</v>
      </c>
      <c r="C4658">
        <v>7</v>
      </c>
      <c r="D4658">
        <v>14</v>
      </c>
      <c r="E4658">
        <v>300</v>
      </c>
      <c r="F4658">
        <v>-8.1880120849609295</v>
      </c>
      <c r="G4658">
        <v>6.6802935791015603</v>
      </c>
      <c r="H4658">
        <v>10.5673962832124</v>
      </c>
      <c r="I4658">
        <v>2.2551350781178701</v>
      </c>
      <c r="J4658">
        <f t="shared" si="73"/>
        <v>2.2551350781178701</v>
      </c>
      <c r="K4658" t="str" cm="1">
        <f t="array" ref="K4658">INDEX($P$5:$P$12,MATCH(MIN(ABS(MOD(J4658 - $Q$5:$Q$12 + PI(), 2*PI()) - PI())),ABS(MOD(J4658 - $Q$5:$Q$12 + PI(), 2*PI()) - PI()),0))</f>
        <v>SE</v>
      </c>
      <c r="L4658">
        <v>2.6579541662879498</v>
      </c>
      <c r="M4658">
        <v>7.4561700820922798</v>
      </c>
      <c r="N4658">
        <v>2.3286880917019301</v>
      </c>
    </row>
    <row r="4659" spans="1:14" x14ac:dyDescent="0.3">
      <c r="A4659">
        <v>1689296</v>
      </c>
      <c r="B4659">
        <v>2023</v>
      </c>
      <c r="C4659">
        <v>7</v>
      </c>
      <c r="D4659">
        <v>14</v>
      </c>
      <c r="E4659">
        <v>400</v>
      </c>
      <c r="F4659">
        <v>-7.7917272949218699</v>
      </c>
      <c r="G4659">
        <v>7.28994201660156</v>
      </c>
      <c r="H4659">
        <v>10.670251582968501</v>
      </c>
      <c r="I4659">
        <v>2.3229355560122</v>
      </c>
      <c r="J4659">
        <f t="shared" si="73"/>
        <v>2.3229355560122</v>
      </c>
      <c r="K4659" t="str" cm="1">
        <f t="array" ref="K4659">INDEX($P$5:$P$12,MATCH(MIN(ABS(MOD(J4659 - $Q$5:$Q$12 + PI(), 2*PI()) - PI())),ABS(MOD(J4659 - $Q$5:$Q$12 + PI(), 2*PI()) - PI()),0))</f>
        <v>SE</v>
      </c>
      <c r="L4659">
        <v>2.7045683329772898</v>
      </c>
      <c r="M4659">
        <v>7.5021177927652998</v>
      </c>
      <c r="N4659">
        <v>2.4133211771647098</v>
      </c>
    </row>
    <row r="4660" spans="1:14" x14ac:dyDescent="0.3">
      <c r="A4660">
        <v>1689300</v>
      </c>
      <c r="B4660">
        <v>2023</v>
      </c>
      <c r="C4660">
        <v>7</v>
      </c>
      <c r="D4660">
        <v>14</v>
      </c>
      <c r="E4660">
        <v>500</v>
      </c>
      <c r="F4660">
        <v>-8.0262017822265594</v>
      </c>
      <c r="G4660">
        <v>7.9691271972656201</v>
      </c>
      <c r="H4660">
        <v>11.3104775909426</v>
      </c>
      <c r="I4660">
        <v>2.3526263020788001</v>
      </c>
      <c r="J4660">
        <f t="shared" si="73"/>
        <v>2.3526263020788001</v>
      </c>
      <c r="K4660" t="str" cm="1">
        <f t="array" ref="K4660">INDEX($P$5:$P$12,MATCH(MIN(ABS(MOD(J4660 - $Q$5:$Q$12 + PI(), 2*PI()) - PI())),ABS(MOD(J4660 - $Q$5:$Q$12 + PI(), 2*PI()) - PI()),0))</f>
        <v>SE</v>
      </c>
      <c r="L4660">
        <v>2.7451838476739399</v>
      </c>
      <c r="M4660">
        <v>7.5069357554117797</v>
      </c>
      <c r="N4660">
        <v>2.5307298236423001</v>
      </c>
    </row>
    <row r="4661" spans="1:14" x14ac:dyDescent="0.3">
      <c r="A4661">
        <v>1689303</v>
      </c>
      <c r="B4661">
        <v>2023</v>
      </c>
      <c r="C4661">
        <v>7</v>
      </c>
      <c r="D4661">
        <v>14</v>
      </c>
      <c r="E4661">
        <v>600</v>
      </c>
      <c r="F4661">
        <v>-8.0723248291015608</v>
      </c>
      <c r="G4661">
        <v>8.1372802734375007</v>
      </c>
      <c r="H4661">
        <v>11.4620137146578</v>
      </c>
      <c r="I4661">
        <v>2.3602016881621699</v>
      </c>
      <c r="J4661">
        <f t="shared" si="73"/>
        <v>2.3602016881621699</v>
      </c>
      <c r="K4661" t="str" cm="1">
        <f t="array" ref="K4661">INDEX($P$5:$P$12,MATCH(MIN(ABS(MOD(J4661 - $Q$5:$Q$12 + PI(), 2*PI()) - PI())),ABS(MOD(J4661 - $Q$5:$Q$12 + PI(), 2*PI()) - PI()),0))</f>
        <v>SE</v>
      </c>
      <c r="L4661">
        <v>2.7863417595126099</v>
      </c>
      <c r="M4661">
        <v>7.5557033750745903</v>
      </c>
      <c r="N4661">
        <v>2.63142543368869</v>
      </c>
    </row>
    <row r="4662" spans="1:14" x14ac:dyDescent="0.3">
      <c r="A4662">
        <v>1689307</v>
      </c>
      <c r="B4662">
        <v>2023</v>
      </c>
      <c r="C4662">
        <v>7</v>
      </c>
      <c r="D4662">
        <v>14</v>
      </c>
      <c r="E4662">
        <v>700</v>
      </c>
      <c r="F4662">
        <v>-7.6490417480468702</v>
      </c>
      <c r="G4662">
        <v>8.4636126708984296</v>
      </c>
      <c r="H4662">
        <v>11.4079173869009</v>
      </c>
      <c r="I4662">
        <v>2.4067062189846</v>
      </c>
      <c r="J4662">
        <f t="shared" si="73"/>
        <v>2.4067062189846</v>
      </c>
      <c r="K4662" t="str" cm="1">
        <f t="array" ref="K4662">INDEX($P$5:$P$12,MATCH(MIN(ABS(MOD(J4662 - $Q$5:$Q$12 + PI(), 2*PI()) - PI())),ABS(MOD(J4662 - $Q$5:$Q$12 + PI(), 2*PI()) - PI()),0))</f>
        <v>SE</v>
      </c>
      <c r="L4662">
        <v>2.8259976189057898</v>
      </c>
      <c r="M4662">
        <v>7.6247733434041303</v>
      </c>
      <c r="N4662">
        <v>2.7237933476765899</v>
      </c>
    </row>
    <row r="4663" spans="1:14" x14ac:dyDescent="0.3">
      <c r="A4663">
        <v>1689310</v>
      </c>
      <c r="B4663">
        <v>2023</v>
      </c>
      <c r="C4663">
        <v>7</v>
      </c>
      <c r="D4663">
        <v>14</v>
      </c>
      <c r="E4663">
        <v>800</v>
      </c>
      <c r="F4663">
        <v>-7.2419641113281203</v>
      </c>
      <c r="G4663">
        <v>8.8603637695312507</v>
      </c>
      <c r="H4663">
        <v>11.443430006697501</v>
      </c>
      <c r="I4663">
        <v>2.4563652814653798</v>
      </c>
      <c r="J4663">
        <f t="shared" si="73"/>
        <v>2.4563652814653798</v>
      </c>
      <c r="K4663" t="str" cm="1">
        <f t="array" ref="K4663">INDEX($P$5:$P$12,MATCH(MIN(ABS(MOD(J4663 - $Q$5:$Q$12 + PI(), 2*PI()) - PI())),ABS(MOD(J4663 - $Q$5:$Q$12 + PI(), 2*PI()) - PI()),0))</f>
        <v>SE</v>
      </c>
      <c r="L4663">
        <v>2.8665474718862298</v>
      </c>
      <c r="M4663">
        <v>7.6933480368720097</v>
      </c>
      <c r="N4663">
        <v>2.8119863933986999</v>
      </c>
    </row>
    <row r="4664" spans="1:14" x14ac:dyDescent="0.3">
      <c r="A4664">
        <v>1689314</v>
      </c>
      <c r="B4664">
        <v>2023</v>
      </c>
      <c r="C4664">
        <v>7</v>
      </c>
      <c r="D4664">
        <v>14</v>
      </c>
      <c r="E4664">
        <v>900</v>
      </c>
      <c r="F4664">
        <v>-6.6336444091796798</v>
      </c>
      <c r="G4664">
        <v>8.9588531494140593</v>
      </c>
      <c r="H4664">
        <v>11.1474789930372</v>
      </c>
      <c r="I4664">
        <v>2.5042271734431401</v>
      </c>
      <c r="J4664">
        <f t="shared" si="73"/>
        <v>2.5042271734431401</v>
      </c>
      <c r="K4664" t="str" cm="1">
        <f t="array" ref="K4664">INDEX($P$5:$P$12,MATCH(MIN(ABS(MOD(J4664 - $Q$5:$Q$12 + PI(), 2*PI()) - PI())),ABS(MOD(J4664 - $Q$5:$Q$12 + PI(), 2*PI()) - PI()),0))</f>
        <v>SE</v>
      </c>
      <c r="L4664">
        <v>2.9112189217417201</v>
      </c>
      <c r="M4664">
        <v>7.6780141194661402</v>
      </c>
      <c r="N4664">
        <v>2.8314222759670602</v>
      </c>
    </row>
    <row r="4665" spans="1:14" x14ac:dyDescent="0.3">
      <c r="A4665">
        <v>1689318</v>
      </c>
      <c r="B4665">
        <v>2023</v>
      </c>
      <c r="C4665">
        <v>7</v>
      </c>
      <c r="D4665">
        <v>14</v>
      </c>
      <c r="E4665">
        <v>1000</v>
      </c>
      <c r="F4665">
        <v>-6.0340557861328099</v>
      </c>
      <c r="G4665">
        <v>8.4025048828125009</v>
      </c>
      <c r="H4665">
        <v>10.344656472587699</v>
      </c>
      <c r="I4665">
        <v>2.5188050042793999</v>
      </c>
      <c r="J4665">
        <f t="shared" si="73"/>
        <v>2.5188050042793999</v>
      </c>
      <c r="K4665" t="str" cm="1">
        <f t="array" ref="K4665">INDEX($P$5:$P$12,MATCH(MIN(ABS(MOD(J4665 - $Q$5:$Q$12 + PI(), 2*PI()) - PI())),ABS(MOD(J4665 - $Q$5:$Q$12 + PI(), 2*PI()) - PI()),0))</f>
        <v>SE</v>
      </c>
      <c r="L4665">
        <v>2.96169570768543</v>
      </c>
      <c r="M4665">
        <v>7.8282301161024304</v>
      </c>
      <c r="N4665">
        <v>2.8450300428602402</v>
      </c>
    </row>
    <row r="4666" spans="1:14" x14ac:dyDescent="0.3">
      <c r="A4666">
        <v>1689321</v>
      </c>
      <c r="B4666">
        <v>2023</v>
      </c>
      <c r="C4666">
        <v>7</v>
      </c>
      <c r="D4666">
        <v>14</v>
      </c>
      <c r="E4666">
        <v>1100</v>
      </c>
      <c r="F4666">
        <v>-5.8714416503906204</v>
      </c>
      <c r="G4666">
        <v>8.8935931396484307</v>
      </c>
      <c r="H4666">
        <v>10.6569144684352</v>
      </c>
      <c r="I4666">
        <v>2.5580888445271599</v>
      </c>
      <c r="J4666">
        <f t="shared" si="73"/>
        <v>2.5580888445271599</v>
      </c>
      <c r="K4666" t="str" cm="1">
        <f t="array" ref="K4666">INDEX($P$5:$P$12,MATCH(MIN(ABS(MOD(J4666 - $Q$5:$Q$12 + PI(), 2*PI()) - PI())),ABS(MOD(J4666 - $Q$5:$Q$12 + PI(), 2*PI()) - PI()),0))</f>
        <v>SE</v>
      </c>
      <c r="L4666">
        <v>3.0022839693669301</v>
      </c>
      <c r="M4666">
        <v>7.9375496970282597</v>
      </c>
      <c r="N4666">
        <v>2.8616827858818898</v>
      </c>
    </row>
    <row r="4667" spans="1:14" x14ac:dyDescent="0.3">
      <c r="A4667">
        <v>1689325</v>
      </c>
      <c r="B4667">
        <v>2023</v>
      </c>
      <c r="C4667">
        <v>7</v>
      </c>
      <c r="D4667">
        <v>14</v>
      </c>
      <c r="E4667">
        <v>1200</v>
      </c>
      <c r="F4667">
        <v>-6.3302795410156198</v>
      </c>
      <c r="G4667">
        <v>9.4795178222656205</v>
      </c>
      <c r="H4667">
        <v>11.3988463104847</v>
      </c>
      <c r="I4667">
        <v>2.55281623839045</v>
      </c>
      <c r="J4667">
        <f t="shared" si="73"/>
        <v>2.55281623839045</v>
      </c>
      <c r="K4667" t="str" cm="1">
        <f t="array" ref="K4667">INDEX($P$5:$P$12,MATCH(MIN(ABS(MOD(J4667 - $Q$5:$Q$12 + PI(), 2*PI()) - PI())),ABS(MOD(J4667 - $Q$5:$Q$12 + PI(), 2*PI()) - PI()),0))</f>
        <v>SE</v>
      </c>
      <c r="L4667">
        <v>3.01968337726082</v>
      </c>
      <c r="M4667">
        <v>7.9766100777520004</v>
      </c>
      <c r="N4667">
        <v>2.8946311738755899</v>
      </c>
    </row>
    <row r="4668" spans="1:14" x14ac:dyDescent="0.3">
      <c r="A4668">
        <v>1689328</v>
      </c>
      <c r="B4668">
        <v>2023</v>
      </c>
      <c r="C4668">
        <v>7</v>
      </c>
      <c r="D4668">
        <v>14</v>
      </c>
      <c r="E4668">
        <v>1300</v>
      </c>
      <c r="F4668">
        <v>-6.25136901855468</v>
      </c>
      <c r="G4668">
        <v>9.5629846191406198</v>
      </c>
      <c r="H4668">
        <v>11.4249853143041</v>
      </c>
      <c r="I4668">
        <v>2.56261740638646</v>
      </c>
      <c r="J4668">
        <f t="shared" si="73"/>
        <v>2.56261740638646</v>
      </c>
      <c r="K4668" t="str" cm="1">
        <f t="array" ref="K4668">INDEX($P$5:$P$12,MATCH(MIN(ABS(MOD(J4668 - $Q$5:$Q$12 + PI(), 2*PI()) - PI())),ABS(MOD(J4668 - $Q$5:$Q$12 + PI(), 2*PI()) - PI()),0))</f>
        <v>SE</v>
      </c>
      <c r="L4668">
        <v>3.0194533393239902</v>
      </c>
      <c r="M4668">
        <v>7.96814144982232</v>
      </c>
      <c r="N4668">
        <v>2.9340468512641</v>
      </c>
    </row>
    <row r="4669" spans="1:14" x14ac:dyDescent="0.3">
      <c r="A4669">
        <v>1689332</v>
      </c>
      <c r="B4669">
        <v>2023</v>
      </c>
      <c r="C4669">
        <v>7</v>
      </c>
      <c r="D4669">
        <v>14</v>
      </c>
      <c r="E4669">
        <v>1400</v>
      </c>
      <c r="F4669">
        <v>-6.0188122558593697</v>
      </c>
      <c r="G4669">
        <v>9.4627233886718702</v>
      </c>
      <c r="H4669">
        <v>11.2146883550904</v>
      </c>
      <c r="I4669">
        <v>2.57508316349554</v>
      </c>
      <c r="J4669">
        <f t="shared" si="73"/>
        <v>2.57508316349554</v>
      </c>
      <c r="K4669" t="str" cm="1">
        <f t="array" ref="K4669">INDEX($P$5:$P$12,MATCH(MIN(ABS(MOD(J4669 - $Q$5:$Q$12 + PI(), 2*PI()) - PI())),ABS(MOD(J4669 - $Q$5:$Q$12 + PI(), 2*PI()) - PI()),0))</f>
        <v>SE</v>
      </c>
      <c r="L4669">
        <v>3.01232527030368</v>
      </c>
      <c r="M4669">
        <v>7.9530596203274104</v>
      </c>
      <c r="N4669">
        <v>2.9616135491265099</v>
      </c>
    </row>
    <row r="4670" spans="1:14" x14ac:dyDescent="0.3">
      <c r="A4670">
        <v>1689336</v>
      </c>
      <c r="B4670">
        <v>2023</v>
      </c>
      <c r="C4670">
        <v>7</v>
      </c>
      <c r="D4670">
        <v>14</v>
      </c>
      <c r="E4670">
        <v>1500</v>
      </c>
      <c r="F4670">
        <v>-5.7522662353515601</v>
      </c>
      <c r="G4670">
        <v>9.4030029296874993</v>
      </c>
      <c r="H4670">
        <v>11.022932048147499</v>
      </c>
      <c r="I4670">
        <v>2.59257982502593</v>
      </c>
      <c r="J4670">
        <f t="shared" si="73"/>
        <v>2.59257982502593</v>
      </c>
      <c r="K4670" t="str" cm="1">
        <f t="array" ref="K4670">INDEX($P$5:$P$12,MATCH(MIN(ABS(MOD(J4670 - $Q$5:$Q$12 + PI(), 2*PI()) - PI())),ABS(MOD(J4670 - $Q$5:$Q$12 + PI(), 2*PI()) - PI()),0))</f>
        <v>SE</v>
      </c>
      <c r="L4670">
        <v>3.0047070020987201</v>
      </c>
      <c r="M4670">
        <v>7.9525135887993699</v>
      </c>
      <c r="N4670">
        <v>2.9641118579440602</v>
      </c>
    </row>
    <row r="4671" spans="1:14" x14ac:dyDescent="0.3">
      <c r="A4671">
        <v>1689339</v>
      </c>
      <c r="B4671">
        <v>2023</v>
      </c>
      <c r="C4671">
        <v>7</v>
      </c>
      <c r="D4671">
        <v>14</v>
      </c>
      <c r="E4671">
        <v>1600</v>
      </c>
      <c r="F4671">
        <v>-5.8360064697265601</v>
      </c>
      <c r="G4671">
        <v>9.4602563476562498</v>
      </c>
      <c r="H4671">
        <v>11.1155486449414</v>
      </c>
      <c r="I4671">
        <v>2.5888412383808599</v>
      </c>
      <c r="J4671">
        <f t="shared" si="73"/>
        <v>2.5888412383808599</v>
      </c>
      <c r="K4671" t="str" cm="1">
        <f t="array" ref="K4671">INDEX($P$5:$P$12,MATCH(MIN(ABS(MOD(J4671 - $Q$5:$Q$12 + PI(), 2*PI()) - PI())),ABS(MOD(J4671 - $Q$5:$Q$12 + PI(), 2*PI()) - PI()),0))</f>
        <v>SE</v>
      </c>
      <c r="L4671">
        <v>3.0006381654039398</v>
      </c>
      <c r="M4671">
        <v>7.9791618982950796</v>
      </c>
      <c r="N4671">
        <v>2.9351941214667399</v>
      </c>
    </row>
    <row r="4672" spans="1:14" x14ac:dyDescent="0.3">
      <c r="A4672">
        <v>1689343</v>
      </c>
      <c r="B4672">
        <v>2023</v>
      </c>
      <c r="C4672">
        <v>7</v>
      </c>
      <c r="D4672">
        <v>14</v>
      </c>
      <c r="E4672">
        <v>1700</v>
      </c>
      <c r="F4672">
        <v>-5.8243560791015598</v>
      </c>
      <c r="G4672">
        <v>9.3347570800781199</v>
      </c>
      <c r="H4672">
        <v>11.002763901867301</v>
      </c>
      <c r="I4672">
        <v>2.5837538091160801</v>
      </c>
      <c r="J4672">
        <f t="shared" si="73"/>
        <v>2.5837538091160801</v>
      </c>
      <c r="K4672" t="str" cm="1">
        <f t="array" ref="K4672">INDEX($P$5:$P$12,MATCH(MIN(ABS(MOD(J4672 - $Q$5:$Q$12 + PI(), 2*PI()) - PI())),ABS(MOD(J4672 - $Q$5:$Q$12 + PI(), 2*PI()) - PI()),0))</f>
        <v>SE</v>
      </c>
      <c r="L4672">
        <v>2.99656781958454</v>
      </c>
      <c r="M4672">
        <v>8.0056246651543503</v>
      </c>
      <c r="N4672">
        <v>2.8951240115695498</v>
      </c>
    </row>
    <row r="4673" spans="1:14" x14ac:dyDescent="0.3">
      <c r="A4673">
        <v>1689346</v>
      </c>
      <c r="B4673">
        <v>2023</v>
      </c>
      <c r="C4673">
        <v>7</v>
      </c>
      <c r="D4673">
        <v>14</v>
      </c>
      <c r="E4673">
        <v>1800</v>
      </c>
      <c r="F4673">
        <v>-5.3496618652343697</v>
      </c>
      <c r="G4673">
        <v>8.9807348632812491</v>
      </c>
      <c r="H4673">
        <v>10.4533478253092</v>
      </c>
      <c r="I4673">
        <v>2.6043542222000302</v>
      </c>
      <c r="J4673">
        <f t="shared" si="73"/>
        <v>2.6043542222000302</v>
      </c>
      <c r="K4673" t="str" cm="1">
        <f t="array" ref="K4673">INDEX($P$5:$P$12,MATCH(MIN(ABS(MOD(J4673 - $Q$5:$Q$12 + PI(), 2*PI()) - PI())),ABS(MOD(J4673 - $Q$5:$Q$12 + PI(), 2*PI()) - PI()),0))</f>
        <v>SE</v>
      </c>
      <c r="L4673">
        <v>2.9899042946303802</v>
      </c>
      <c r="M4673">
        <v>8.0193181567721901</v>
      </c>
      <c r="N4673">
        <v>2.8542351192898199</v>
      </c>
    </row>
    <row r="4674" spans="1:14" x14ac:dyDescent="0.3">
      <c r="A4674">
        <v>1689350</v>
      </c>
      <c r="B4674">
        <v>2023</v>
      </c>
      <c r="C4674">
        <v>7</v>
      </c>
      <c r="D4674">
        <v>14</v>
      </c>
      <c r="E4674">
        <v>1900</v>
      </c>
      <c r="F4674">
        <v>-5.11940979003906</v>
      </c>
      <c r="G4674">
        <v>9.2169506835937494</v>
      </c>
      <c r="H4674">
        <v>10.543269725381499</v>
      </c>
      <c r="I4674">
        <v>2.6345868746162</v>
      </c>
      <c r="J4674">
        <f t="shared" si="73"/>
        <v>2.6345868746162</v>
      </c>
      <c r="K4674" t="str" cm="1">
        <f t="array" ref="K4674">INDEX($P$5:$P$12,MATCH(MIN(ABS(MOD(J4674 - $Q$5:$Q$12 + PI(), 2*PI()) - PI())),ABS(MOD(J4674 - $Q$5:$Q$12 + PI(), 2*PI()) - PI()),0))</f>
        <v>SE</v>
      </c>
      <c r="L4674">
        <v>2.9854547442624302</v>
      </c>
      <c r="M4674">
        <v>8.0402957068549199</v>
      </c>
      <c r="N4674">
        <v>2.8026803334553998</v>
      </c>
    </row>
    <row r="4675" spans="1:14" x14ac:dyDescent="0.3">
      <c r="A4675">
        <v>1689354</v>
      </c>
      <c r="B4675">
        <v>2023</v>
      </c>
      <c r="C4675">
        <v>7</v>
      </c>
      <c r="D4675">
        <v>14</v>
      </c>
      <c r="E4675">
        <v>2000</v>
      </c>
      <c r="F4675">
        <v>-4.6473858642578101</v>
      </c>
      <c r="G4675">
        <v>8.9716107177734301</v>
      </c>
      <c r="H4675">
        <v>10.103860363374499</v>
      </c>
      <c r="I4675">
        <v>2.6636409151914102</v>
      </c>
      <c r="J4675">
        <f t="shared" ref="J4675:J4738" si="74">IF(I4675&lt;0,I4675+2*PI(),I4675)</f>
        <v>2.6636409151914102</v>
      </c>
      <c r="K4675" t="str" cm="1">
        <f t="array" ref="K4675">INDEX($P$5:$P$12,MATCH(MIN(ABS(MOD(J4675 - $Q$5:$Q$12 + PI(), 2*PI()) - PI())),ABS(MOD(J4675 - $Q$5:$Q$12 + PI(), 2*PI()) - PI()),0))</f>
        <v>SE</v>
      </c>
      <c r="L4675">
        <v>2.9818896592831798</v>
      </c>
      <c r="M4675">
        <v>8.0742567910088408</v>
      </c>
      <c r="N4675">
        <v>2.7412520514594099</v>
      </c>
    </row>
    <row r="4676" spans="1:14" x14ac:dyDescent="0.3">
      <c r="A4676">
        <v>1689357</v>
      </c>
      <c r="B4676">
        <v>2023</v>
      </c>
      <c r="C4676">
        <v>7</v>
      </c>
      <c r="D4676">
        <v>14</v>
      </c>
      <c r="E4676">
        <v>2100</v>
      </c>
      <c r="F4676">
        <v>-4.6158734130859296</v>
      </c>
      <c r="G4676">
        <v>8.7578790283203105</v>
      </c>
      <c r="H4676">
        <v>9.8998349703581603</v>
      </c>
      <c r="I4676">
        <v>2.6565369796546201</v>
      </c>
      <c r="J4676">
        <f t="shared" si="74"/>
        <v>2.6565369796546201</v>
      </c>
      <c r="K4676" t="str" cm="1">
        <f t="array" ref="K4676">INDEX($P$5:$P$12,MATCH(MIN(ABS(MOD(J4676 - $Q$5:$Q$12 + PI(), 2*PI()) - PI())),ABS(MOD(J4676 - $Q$5:$Q$12 + PI(), 2*PI()) - PI()),0))</f>
        <v>SE</v>
      </c>
      <c r="L4676">
        <v>2.9752738049125198</v>
      </c>
      <c r="M4676">
        <v>8.0627384185790998</v>
      </c>
      <c r="N4676">
        <v>2.65778636932373</v>
      </c>
    </row>
    <row r="4677" spans="1:14" x14ac:dyDescent="0.3">
      <c r="A4677">
        <v>1689361</v>
      </c>
      <c r="B4677">
        <v>2023</v>
      </c>
      <c r="C4677">
        <v>7</v>
      </c>
      <c r="D4677">
        <v>14</v>
      </c>
      <c r="E4677">
        <v>2200</v>
      </c>
      <c r="F4677">
        <v>-4.8581213378906201</v>
      </c>
      <c r="G4677">
        <v>7.8792950439453104</v>
      </c>
      <c r="H4677">
        <v>9.2565994470544801</v>
      </c>
      <c r="I4677">
        <v>2.5890797757388402</v>
      </c>
      <c r="J4677">
        <f t="shared" si="74"/>
        <v>2.5890797757388402</v>
      </c>
      <c r="K4677" t="str" cm="1">
        <f t="array" ref="K4677">INDEX($P$5:$P$12,MATCH(MIN(ABS(MOD(J4677 - $Q$5:$Q$12 + PI(), 2*PI()) - PI())),ABS(MOD(J4677 - $Q$5:$Q$12 + PI(), 2*PI()) - PI()),0))</f>
        <v>SE</v>
      </c>
      <c r="L4677">
        <v>2.9711799936848502</v>
      </c>
      <c r="M4677">
        <v>8.0963734520806199</v>
      </c>
      <c r="N4677">
        <v>2.5964011086357899</v>
      </c>
    </row>
    <row r="4678" spans="1:14" x14ac:dyDescent="0.3">
      <c r="A4678">
        <v>1689364</v>
      </c>
      <c r="B4678">
        <v>2023</v>
      </c>
      <c r="C4678">
        <v>7</v>
      </c>
      <c r="D4678">
        <v>14</v>
      </c>
      <c r="E4678">
        <v>2300</v>
      </c>
      <c r="F4678">
        <v>-4.9566845703125004</v>
      </c>
      <c r="G4678">
        <v>7.9999670410156201</v>
      </c>
      <c r="H4678">
        <v>9.4110676645591198</v>
      </c>
      <c r="I4678">
        <v>2.5868944934731601</v>
      </c>
      <c r="J4678">
        <f t="shared" si="74"/>
        <v>2.5868944934731601</v>
      </c>
      <c r="K4678" t="str" cm="1">
        <f t="array" ref="K4678">INDEX($P$5:$P$12,MATCH(MIN(ABS(MOD(J4678 - $Q$5:$Q$12 + PI(), 2*PI()) - PI())),ABS(MOD(J4678 - $Q$5:$Q$12 + PI(), 2*PI()) - PI()),0))</f>
        <v>SE</v>
      </c>
      <c r="L4678">
        <v>2.96545259944453</v>
      </c>
      <c r="M4678">
        <v>8.1141635047064895</v>
      </c>
      <c r="N4678">
        <v>2.54330295986599</v>
      </c>
    </row>
    <row r="4679" spans="1:14" x14ac:dyDescent="0.3">
      <c r="A4679">
        <v>1689368</v>
      </c>
      <c r="B4679">
        <v>2023</v>
      </c>
      <c r="C4679">
        <v>7</v>
      </c>
      <c r="D4679">
        <v>14</v>
      </c>
      <c r="E4679">
        <v>0</v>
      </c>
      <c r="F4679">
        <v>-8.0920733642578107</v>
      </c>
      <c r="G4679">
        <v>5.7015838623046804</v>
      </c>
      <c r="H4679">
        <v>9.8989751929896208</v>
      </c>
      <c r="I4679">
        <v>2.1845953550695798</v>
      </c>
      <c r="J4679">
        <f t="shared" si="74"/>
        <v>2.1845953550695798</v>
      </c>
      <c r="K4679" t="str" cm="1">
        <f t="array" ref="K4679">INDEX($P$5:$P$12,MATCH(MIN(ABS(MOD(J4679 - $Q$5:$Q$12 + PI(), 2*PI()) - PI())),ABS(MOD(J4679 - $Q$5:$Q$12 + PI(), 2*PI()) - PI()),0))</f>
        <v>SE</v>
      </c>
      <c r="L4679">
        <v>2.45884369674582</v>
      </c>
      <c r="M4679">
        <v>7.6368883980645004</v>
      </c>
      <c r="N4679">
        <v>2.0480757819281599</v>
      </c>
    </row>
    <row r="4680" spans="1:14" x14ac:dyDescent="0.3">
      <c r="A4680">
        <v>1689372</v>
      </c>
      <c r="B4680">
        <v>2023</v>
      </c>
      <c r="C4680">
        <v>7</v>
      </c>
      <c r="D4680">
        <v>14</v>
      </c>
      <c r="E4680">
        <v>100</v>
      </c>
      <c r="F4680">
        <v>-7.7842108154296801</v>
      </c>
      <c r="G4680">
        <v>6.5329864501953097</v>
      </c>
      <c r="H4680">
        <v>10.1623742293564</v>
      </c>
      <c r="I4680">
        <v>2.26902285816836</v>
      </c>
      <c r="J4680">
        <f t="shared" si="74"/>
        <v>2.26902285816836</v>
      </c>
      <c r="K4680" t="str" cm="1">
        <f t="array" ref="K4680">INDEX($P$5:$P$12,MATCH(MIN(ABS(MOD(J4680 - $Q$5:$Q$12 + PI(), 2*PI()) - PI())),ABS(MOD(J4680 - $Q$5:$Q$12 + PI(), 2*PI()) - PI()),0))</f>
        <v>SE</v>
      </c>
      <c r="L4680">
        <v>2.5382338604216299</v>
      </c>
      <c r="M4680">
        <v>7.5114262898763</v>
      </c>
      <c r="N4680">
        <v>2.1467124091254299</v>
      </c>
    </row>
    <row r="4681" spans="1:14" x14ac:dyDescent="0.3">
      <c r="A4681">
        <v>1689375</v>
      </c>
      <c r="B4681">
        <v>2023</v>
      </c>
      <c r="C4681">
        <v>7</v>
      </c>
      <c r="D4681">
        <v>14</v>
      </c>
      <c r="E4681">
        <v>200</v>
      </c>
      <c r="F4681">
        <v>-8.1755407714843695</v>
      </c>
      <c r="G4681">
        <v>6.84049926757812</v>
      </c>
      <c r="H4681">
        <v>10.6598263182821</v>
      </c>
      <c r="I4681">
        <v>2.26751994993531</v>
      </c>
      <c r="J4681">
        <f t="shared" si="74"/>
        <v>2.26751994993531</v>
      </c>
      <c r="K4681" t="str" cm="1">
        <f t="array" ref="K4681">INDEX($P$5:$P$12,MATCH(MIN(ABS(MOD(J4681 - $Q$5:$Q$12 + PI(), 2*PI()) - PI())),ABS(MOD(J4681 - $Q$5:$Q$12 + PI(), 2*PI()) - PI()),0))</f>
        <v>SE</v>
      </c>
      <c r="L4681">
        <v>2.6067645408924598</v>
      </c>
      <c r="M4681">
        <v>7.4347344504462303</v>
      </c>
      <c r="N4681">
        <v>2.2496879365709002</v>
      </c>
    </row>
    <row r="4682" spans="1:14" x14ac:dyDescent="0.3">
      <c r="A4682">
        <v>1689379</v>
      </c>
      <c r="B4682">
        <v>2023</v>
      </c>
      <c r="C4682">
        <v>7</v>
      </c>
      <c r="D4682">
        <v>15</v>
      </c>
      <c r="E4682">
        <v>300</v>
      </c>
      <c r="F4682">
        <v>-5.6346002197265603</v>
      </c>
      <c r="G4682">
        <v>7.4201538085937502</v>
      </c>
      <c r="H4682">
        <v>9.3170490059530593</v>
      </c>
      <c r="I4682">
        <v>2.4921252543561501</v>
      </c>
      <c r="J4682">
        <f t="shared" si="74"/>
        <v>2.4921252543561501</v>
      </c>
      <c r="K4682" t="str" cm="1">
        <f t="array" ref="K4682">INDEX($P$5:$P$12,MATCH(MIN(ABS(MOD(J4682 - $Q$5:$Q$12 + PI(), 2*PI()) - PI())),ABS(MOD(J4682 - $Q$5:$Q$12 + PI(), 2*PI()) - PI()),0))</f>
        <v>SE</v>
      </c>
      <c r="L4682">
        <v>2.9134874023582502</v>
      </c>
      <c r="M4682">
        <v>8.1023555331759898</v>
      </c>
      <c r="N4682">
        <v>2.3820646074083101</v>
      </c>
    </row>
    <row r="4683" spans="1:14" x14ac:dyDescent="0.3">
      <c r="A4683">
        <v>1689382</v>
      </c>
      <c r="B4683">
        <v>2023</v>
      </c>
      <c r="C4683">
        <v>7</v>
      </c>
      <c r="D4683">
        <v>15</v>
      </c>
      <c r="E4683">
        <v>400</v>
      </c>
      <c r="F4683">
        <v>-5.5891931152343703</v>
      </c>
      <c r="G4683">
        <v>7.3185101318359296</v>
      </c>
      <c r="H4683">
        <v>9.2086736411477101</v>
      </c>
      <c r="I4683">
        <v>2.48937699675795</v>
      </c>
      <c r="J4683">
        <f t="shared" si="74"/>
        <v>2.48937699675795</v>
      </c>
      <c r="K4683" t="str" cm="1">
        <f t="array" ref="K4683">INDEX($P$5:$P$12,MATCH(MIN(ABS(MOD(J4683 - $Q$5:$Q$12 + PI(), 2*PI()) - PI())),ABS(MOD(J4683 - $Q$5:$Q$12 + PI(), 2*PI()) - PI()),0))</f>
        <v>SE</v>
      </c>
      <c r="L4683">
        <v>2.8977878901881602</v>
      </c>
      <c r="M4683">
        <v>8.1228047476874394</v>
      </c>
      <c r="N4683">
        <v>2.3392781151665498</v>
      </c>
    </row>
    <row r="4684" spans="1:14" x14ac:dyDescent="0.3">
      <c r="A4684">
        <v>1689386</v>
      </c>
      <c r="B4684">
        <v>2023</v>
      </c>
      <c r="C4684">
        <v>7</v>
      </c>
      <c r="D4684">
        <v>15</v>
      </c>
      <c r="E4684">
        <v>500</v>
      </c>
      <c r="F4684">
        <v>-5.3154992675781196</v>
      </c>
      <c r="G4684">
        <v>7.05739807128906</v>
      </c>
      <c r="H4684">
        <v>8.8352362730296097</v>
      </c>
      <c r="I4684">
        <v>2.4960587091026798</v>
      </c>
      <c r="J4684">
        <f t="shared" si="74"/>
        <v>2.4960587091026798</v>
      </c>
      <c r="K4684" t="str" cm="1">
        <f t="array" ref="K4684">INDEX($P$5:$P$12,MATCH(MIN(ABS(MOD(J4684 - $Q$5:$Q$12 + PI(), 2*PI()) - PI())),ABS(MOD(J4684 - $Q$5:$Q$12 + PI(), 2*PI()) - PI()),0))</f>
        <v>SE</v>
      </c>
      <c r="L4684">
        <v>2.8834323274668399</v>
      </c>
      <c r="M4684">
        <v>8.1513651741875499</v>
      </c>
      <c r="N4684">
        <v>2.2980721791585199</v>
      </c>
    </row>
    <row r="4685" spans="1:14" x14ac:dyDescent="0.3">
      <c r="A4685">
        <v>1689390</v>
      </c>
      <c r="B4685">
        <v>2023</v>
      </c>
      <c r="C4685">
        <v>7</v>
      </c>
      <c r="D4685">
        <v>15</v>
      </c>
      <c r="E4685">
        <v>600</v>
      </c>
      <c r="F4685">
        <v>-5.0284790039062504</v>
      </c>
      <c r="G4685">
        <v>6.8031396484375</v>
      </c>
      <c r="H4685">
        <v>8.4598055633015701</v>
      </c>
      <c r="I4685">
        <v>2.5050776470465101</v>
      </c>
      <c r="J4685">
        <f t="shared" si="74"/>
        <v>2.5050776470465101</v>
      </c>
      <c r="K4685" t="str" cm="1">
        <f t="array" ref="K4685">INDEX($P$5:$P$12,MATCH(MIN(ABS(MOD(J4685 - $Q$5:$Q$12 + PI(), 2*PI()) - PI())),ABS(MOD(J4685 - $Q$5:$Q$12 + PI(), 2*PI()) - PI()),0))</f>
        <v>SE</v>
      </c>
      <c r="L4685">
        <v>2.8719754084573199</v>
      </c>
      <c r="M4685">
        <v>8.1994974348280092</v>
      </c>
      <c r="N4685">
        <v>2.2543509801228798</v>
      </c>
    </row>
    <row r="4686" spans="1:14" x14ac:dyDescent="0.3">
      <c r="A4686">
        <v>1689393</v>
      </c>
      <c r="B4686">
        <v>2023</v>
      </c>
      <c r="C4686">
        <v>7</v>
      </c>
      <c r="D4686">
        <v>15</v>
      </c>
      <c r="E4686">
        <v>700</v>
      </c>
      <c r="F4686">
        <v>-4.3926092529296801</v>
      </c>
      <c r="G4686">
        <v>6.6451354980468702</v>
      </c>
      <c r="H4686">
        <v>7.9657292093270504</v>
      </c>
      <c r="I4686">
        <v>2.55750509934246</v>
      </c>
      <c r="J4686">
        <f t="shared" si="74"/>
        <v>2.55750509934246</v>
      </c>
      <c r="K4686" t="str" cm="1">
        <f t="array" ref="K4686">INDEX($P$5:$P$12,MATCH(MIN(ABS(MOD(J4686 - $Q$5:$Q$12 + PI(), 2*PI()) - PI())),ABS(MOD(J4686 - $Q$5:$Q$12 + PI(), 2*PI()) - PI()),0))</f>
        <v>SE</v>
      </c>
      <c r="L4686">
        <v>2.8654555758393001</v>
      </c>
      <c r="M4686">
        <v>8.2679014205932599</v>
      </c>
      <c r="N4686">
        <v>2.2088078392876498</v>
      </c>
    </row>
    <row r="4687" spans="1:14" x14ac:dyDescent="0.3">
      <c r="A4687">
        <v>1689397</v>
      </c>
      <c r="B4687">
        <v>2023</v>
      </c>
      <c r="C4687">
        <v>7</v>
      </c>
      <c r="D4687">
        <v>15</v>
      </c>
      <c r="E4687">
        <v>800</v>
      </c>
      <c r="F4687">
        <v>-4.0121972656249998</v>
      </c>
      <c r="G4687">
        <v>6.5130242919921804</v>
      </c>
      <c r="H4687">
        <v>7.6496543926094498</v>
      </c>
      <c r="I4687">
        <v>2.58947204153705</v>
      </c>
      <c r="J4687">
        <f t="shared" si="74"/>
        <v>2.58947204153705</v>
      </c>
      <c r="K4687" t="str" cm="1">
        <f t="array" ref="K4687">INDEX($P$5:$P$12,MATCH(MIN(ABS(MOD(J4687 - $Q$5:$Q$12 + PI(), 2*PI()) - PI())),ABS(MOD(J4687 - $Q$5:$Q$12 + PI(), 2*PI()) - PI()),0))</f>
        <v>SE</v>
      </c>
      <c r="L4687">
        <v>2.86188424722683</v>
      </c>
      <c r="M4687">
        <v>8.4513475630018409</v>
      </c>
      <c r="N4687">
        <v>2.2216129302978498</v>
      </c>
    </row>
    <row r="4688" spans="1:14" x14ac:dyDescent="0.3">
      <c r="A4688">
        <v>1689400</v>
      </c>
      <c r="B4688">
        <v>2023</v>
      </c>
      <c r="C4688">
        <v>7</v>
      </c>
      <c r="D4688">
        <v>15</v>
      </c>
      <c r="E4688">
        <v>900</v>
      </c>
      <c r="F4688">
        <v>-3.8840606689453101</v>
      </c>
      <c r="G4688">
        <v>6.4815234374999999</v>
      </c>
      <c r="H4688">
        <v>7.5561943695824603</v>
      </c>
      <c r="I4688">
        <v>2.6017239267172498</v>
      </c>
      <c r="J4688">
        <f t="shared" si="74"/>
        <v>2.6017239267172498</v>
      </c>
      <c r="K4688" t="str" cm="1">
        <f t="array" ref="K4688">INDEX($P$5:$P$12,MATCH(MIN(ABS(MOD(J4688 - $Q$5:$Q$12 + PI(), 2*PI()) - PI())),ABS(MOD(J4688 - $Q$5:$Q$12 + PI(), 2*PI()) - PI()),0))</f>
        <v>SE</v>
      </c>
      <c r="L4688">
        <v>2.8570809698847599</v>
      </c>
      <c r="M4688">
        <v>8.5361878077189104</v>
      </c>
      <c r="N4688">
        <v>2.1752314037746801</v>
      </c>
    </row>
    <row r="4689" spans="1:14" x14ac:dyDescent="0.3">
      <c r="A4689">
        <v>1689404</v>
      </c>
      <c r="B4689">
        <v>2023</v>
      </c>
      <c r="C4689">
        <v>7</v>
      </c>
      <c r="D4689">
        <v>15</v>
      </c>
      <c r="E4689">
        <v>1000</v>
      </c>
      <c r="F4689">
        <v>-3.3848278808593699</v>
      </c>
      <c r="G4689">
        <v>5.85067199707031</v>
      </c>
      <c r="H4689">
        <v>6.7592471918361996</v>
      </c>
      <c r="I4689">
        <v>2.61710458746126</v>
      </c>
      <c r="J4689">
        <f t="shared" si="74"/>
        <v>2.61710458746126</v>
      </c>
      <c r="K4689" t="str" cm="1">
        <f t="array" ref="K4689">INDEX($P$5:$P$12,MATCH(MIN(ABS(MOD(J4689 - $Q$5:$Q$12 + PI(), 2*PI()) - PI())),ABS(MOD(J4689 - $Q$5:$Q$12 + PI(), 2*PI()) - PI()),0))</f>
        <v>SE</v>
      </c>
      <c r="L4689">
        <v>2.85416253000886</v>
      </c>
      <c r="M4689">
        <v>8.6444334454006597</v>
      </c>
      <c r="N4689">
        <v>2.1256280475192599</v>
      </c>
    </row>
    <row r="4690" spans="1:14" x14ac:dyDescent="0.3">
      <c r="A4690">
        <v>1689408</v>
      </c>
      <c r="B4690">
        <v>2023</v>
      </c>
      <c r="C4690">
        <v>7</v>
      </c>
      <c r="D4690">
        <v>15</v>
      </c>
      <c r="E4690">
        <v>1100</v>
      </c>
      <c r="F4690">
        <v>-3.4839660644531198</v>
      </c>
      <c r="G4690">
        <v>5.9306921386718701</v>
      </c>
      <c r="H4690">
        <v>6.8783085698422504</v>
      </c>
      <c r="I4690">
        <v>2.61045459138542</v>
      </c>
      <c r="J4690">
        <f t="shared" si="74"/>
        <v>2.61045459138542</v>
      </c>
      <c r="K4690" t="str" cm="1">
        <f t="array" ref="K4690">INDEX($P$5:$P$12,MATCH(MIN(ABS(MOD(J4690 - $Q$5:$Q$12 + PI(), 2*PI()) - PI())),ABS(MOD(J4690 - $Q$5:$Q$12 + PI(), 2*PI()) - PI()),0))</f>
        <v>SE</v>
      </c>
      <c r="L4690">
        <v>2.8493203409242001</v>
      </c>
      <c r="M4690">
        <v>8.7286775377061598</v>
      </c>
      <c r="N4690">
        <v>2.0833890702989302</v>
      </c>
    </row>
    <row r="4691" spans="1:14" x14ac:dyDescent="0.3">
      <c r="A4691">
        <v>1689411</v>
      </c>
      <c r="B4691">
        <v>2023</v>
      </c>
      <c r="C4691">
        <v>7</v>
      </c>
      <c r="D4691">
        <v>15</v>
      </c>
      <c r="E4691">
        <v>1200</v>
      </c>
      <c r="F4691">
        <v>-3.5324627685546801</v>
      </c>
      <c r="G4691">
        <v>5.8423681640625</v>
      </c>
      <c r="H4691">
        <v>6.8272658492017104</v>
      </c>
      <c r="I4691">
        <v>2.5977767341057598</v>
      </c>
      <c r="J4691">
        <f t="shared" si="74"/>
        <v>2.5977767341057598</v>
      </c>
      <c r="K4691" t="str" cm="1">
        <f t="array" ref="K4691">INDEX($P$5:$P$12,MATCH(MIN(ABS(MOD(J4691 - $Q$5:$Q$12 + PI(), 2*PI()) - PI())),ABS(MOD(J4691 - $Q$5:$Q$12 + PI(), 2*PI()) - PI()),0))</f>
        <v>SE</v>
      </c>
      <c r="L4691">
        <v>2.8422380190932701</v>
      </c>
      <c r="M4691">
        <v>8.7787649366590692</v>
      </c>
      <c r="N4691">
        <v>2.0494139989217102</v>
      </c>
    </row>
    <row r="4692" spans="1:14" x14ac:dyDescent="0.3">
      <c r="A4692">
        <v>1689415</v>
      </c>
      <c r="B4692">
        <v>2023</v>
      </c>
      <c r="C4692">
        <v>7</v>
      </c>
      <c r="D4692">
        <v>15</v>
      </c>
      <c r="E4692">
        <v>1300</v>
      </c>
      <c r="F4692">
        <v>-3.3776562499999998</v>
      </c>
      <c r="G4692">
        <v>5.7000970458984304</v>
      </c>
      <c r="H4692">
        <v>6.6256824611374299</v>
      </c>
      <c r="I4692">
        <v>2.6066608262466402</v>
      </c>
      <c r="J4692">
        <f t="shared" si="74"/>
        <v>2.6066608262466402</v>
      </c>
      <c r="K4692" t="str" cm="1">
        <f t="array" ref="K4692">INDEX($P$5:$P$12,MATCH(MIN(ABS(MOD(J4692 - $Q$5:$Q$12 + PI(), 2*PI()) - PI())),ABS(MOD(J4692 - $Q$5:$Q$12 + PI(), 2*PI()) - PI()),0))</f>
        <v>SE</v>
      </c>
      <c r="L4692">
        <v>2.8354146157016702</v>
      </c>
      <c r="M4692">
        <v>8.8227454291449607</v>
      </c>
      <c r="N4692">
        <v>2.0181838141547299</v>
      </c>
    </row>
    <row r="4693" spans="1:14" x14ac:dyDescent="0.3">
      <c r="A4693">
        <v>1689418</v>
      </c>
      <c r="B4693">
        <v>2023</v>
      </c>
      <c r="C4693">
        <v>7</v>
      </c>
      <c r="D4693">
        <v>15</v>
      </c>
      <c r="E4693">
        <v>1400</v>
      </c>
      <c r="F4693">
        <v>-3.2998187255859301</v>
      </c>
      <c r="G4693">
        <v>5.5311108398437501</v>
      </c>
      <c r="H4693">
        <v>6.4406514223612996</v>
      </c>
      <c r="I4693">
        <v>2.6036825040784102</v>
      </c>
      <c r="J4693">
        <f t="shared" si="74"/>
        <v>2.6036825040784102</v>
      </c>
      <c r="K4693" t="str" cm="1">
        <f t="array" ref="K4693">INDEX($P$5:$P$12,MATCH(MIN(ABS(MOD(J4693 - $Q$5:$Q$12 + PI(), 2*PI()) - PI())),ABS(MOD(J4693 - $Q$5:$Q$12 + PI(), 2*PI()) - PI()),0))</f>
        <v>SE</v>
      </c>
      <c r="L4693">
        <v>2.8294372985883798</v>
      </c>
      <c r="M4693">
        <v>8.8678560256958008</v>
      </c>
      <c r="N4693">
        <v>1.98813862270779</v>
      </c>
    </row>
    <row r="4694" spans="1:14" x14ac:dyDescent="0.3">
      <c r="A4694">
        <v>1689422</v>
      </c>
      <c r="B4694">
        <v>2023</v>
      </c>
      <c r="C4694">
        <v>7</v>
      </c>
      <c r="D4694">
        <v>15</v>
      </c>
      <c r="E4694">
        <v>1500</v>
      </c>
      <c r="F4694">
        <v>-3.1480914306640599</v>
      </c>
      <c r="G4694">
        <v>5.5304888916015598</v>
      </c>
      <c r="H4694">
        <v>6.3637085913756897</v>
      </c>
      <c r="I4694">
        <v>2.6241094213787299</v>
      </c>
      <c r="J4694">
        <f t="shared" si="74"/>
        <v>2.6241094213787299</v>
      </c>
      <c r="K4694" t="str" cm="1">
        <f t="array" ref="K4694">INDEX($P$5:$P$12,MATCH(MIN(ABS(MOD(J4694 - $Q$5:$Q$12 + PI(), 2*PI()) - PI())),ABS(MOD(J4694 - $Q$5:$Q$12 + PI(), 2*PI()) - PI()),0))</f>
        <v>SE</v>
      </c>
      <c r="L4694">
        <v>2.8236996659732001</v>
      </c>
      <c r="M4694">
        <v>8.9055875142415299</v>
      </c>
      <c r="N4694">
        <v>1.96100023057725</v>
      </c>
    </row>
    <row r="4695" spans="1:14" x14ac:dyDescent="0.3">
      <c r="A4695">
        <v>1689426</v>
      </c>
      <c r="B4695">
        <v>2023</v>
      </c>
      <c r="C4695">
        <v>7</v>
      </c>
      <c r="D4695">
        <v>15</v>
      </c>
      <c r="E4695">
        <v>1600</v>
      </c>
      <c r="F4695">
        <v>-3.0864617919921802</v>
      </c>
      <c r="G4695">
        <v>5.5884197998046803</v>
      </c>
      <c r="H4695">
        <v>6.3840960403393598</v>
      </c>
      <c r="I4695">
        <v>2.6369884029967401</v>
      </c>
      <c r="J4695">
        <f t="shared" si="74"/>
        <v>2.6369884029967401</v>
      </c>
      <c r="K4695" t="str" cm="1">
        <f t="array" ref="K4695">INDEX($P$5:$P$12,MATCH(MIN(ABS(MOD(J4695 - $Q$5:$Q$12 + PI(), 2*PI()) - PI())),ABS(MOD(J4695 - $Q$5:$Q$12 + PI(), 2*PI()) - PI()),0))</f>
        <v>SE</v>
      </c>
      <c r="L4695">
        <v>2.81809181807514</v>
      </c>
      <c r="M4695">
        <v>8.9315471649169904</v>
      </c>
      <c r="N4695">
        <v>1.9372073279486699</v>
      </c>
    </row>
    <row r="4696" spans="1:14" x14ac:dyDescent="0.3">
      <c r="A4696">
        <v>1689429</v>
      </c>
      <c r="B4696">
        <v>2023</v>
      </c>
      <c r="C4696">
        <v>7</v>
      </c>
      <c r="D4696">
        <v>15</v>
      </c>
      <c r="E4696">
        <v>1700</v>
      </c>
      <c r="F4696">
        <v>-2.8249523925781199</v>
      </c>
      <c r="G4696">
        <v>5.5106024169921799</v>
      </c>
      <c r="H4696">
        <v>6.1925031302772</v>
      </c>
      <c r="I4696">
        <v>2.6678846598776702</v>
      </c>
      <c r="J4696">
        <f t="shared" si="74"/>
        <v>2.6678846598776702</v>
      </c>
      <c r="K4696" t="str" cm="1">
        <f t="array" ref="K4696">INDEX($P$5:$P$12,MATCH(MIN(ABS(MOD(J4696 - $Q$5:$Q$12 + PI(), 2*PI()) - PI())),ABS(MOD(J4696 - $Q$5:$Q$12 + PI(), 2*PI()) - PI()),0))</f>
        <v>SE</v>
      </c>
      <c r="L4696">
        <v>2.8127848481989002</v>
      </c>
      <c r="M4696">
        <v>8.9593200683593697</v>
      </c>
      <c r="N4696">
        <v>1.9144068823920299</v>
      </c>
    </row>
    <row r="4697" spans="1:14" x14ac:dyDescent="0.3">
      <c r="A4697">
        <v>1689433</v>
      </c>
      <c r="B4697">
        <v>2023</v>
      </c>
      <c r="C4697">
        <v>7</v>
      </c>
      <c r="D4697">
        <v>15</v>
      </c>
      <c r="E4697">
        <v>1800</v>
      </c>
      <c r="F4697">
        <v>-2.5540307617187499</v>
      </c>
      <c r="G4697">
        <v>5.2972998046875004</v>
      </c>
      <c r="H4697">
        <v>5.8808552398905203</v>
      </c>
      <c r="I4697">
        <v>2.6923362938272399</v>
      </c>
      <c r="J4697">
        <f t="shared" si="74"/>
        <v>2.6923362938272399</v>
      </c>
      <c r="K4697" t="str" cm="1">
        <f t="array" ref="K4697">INDEX($P$5:$P$12,MATCH(MIN(ABS(MOD(J4697 - $Q$5:$Q$12 + PI(), 2*PI()) - PI())),ABS(MOD(J4697 - $Q$5:$Q$12 + PI(), 2*PI()) - PI()),0))</f>
        <v>SE</v>
      </c>
      <c r="L4697">
        <v>2.8072820768011901</v>
      </c>
      <c r="M4697">
        <v>8.98890516493055</v>
      </c>
      <c r="N4697">
        <v>1.89258819156222</v>
      </c>
    </row>
    <row r="4698" spans="1:14" x14ac:dyDescent="0.3">
      <c r="A4698">
        <v>1689436</v>
      </c>
      <c r="B4698">
        <v>2023</v>
      </c>
      <c r="C4698">
        <v>7</v>
      </c>
      <c r="D4698">
        <v>15</v>
      </c>
      <c r="E4698">
        <v>1900</v>
      </c>
      <c r="F4698">
        <v>-2.2903393554687499</v>
      </c>
      <c r="G4698">
        <v>5.1845379638671796</v>
      </c>
      <c r="H4698">
        <v>5.6678998105108596</v>
      </c>
      <c r="I4698">
        <v>2.7256093221951101</v>
      </c>
      <c r="J4698">
        <f t="shared" si="74"/>
        <v>2.7256093221951101</v>
      </c>
      <c r="K4698" t="str" cm="1">
        <f t="array" ref="K4698">INDEX($P$5:$P$12,MATCH(MIN(ABS(MOD(J4698 - $Q$5:$Q$12 + PI(), 2*PI()) - PI())),ABS(MOD(J4698 - $Q$5:$Q$12 + PI(), 2*PI()) - PI()),0))</f>
        <v>SE</v>
      </c>
      <c r="L4698">
        <v>2.8015932096246301</v>
      </c>
      <c r="M4698">
        <v>9.0234820048014299</v>
      </c>
      <c r="N4698">
        <v>1.87147574954562</v>
      </c>
    </row>
    <row r="4699" spans="1:14" x14ac:dyDescent="0.3">
      <c r="A4699">
        <v>1689440</v>
      </c>
      <c r="B4699">
        <v>2023</v>
      </c>
      <c r="C4699">
        <v>7</v>
      </c>
      <c r="D4699">
        <v>15</v>
      </c>
      <c r="E4699">
        <v>2000</v>
      </c>
      <c r="F4699">
        <v>-2.1669335937500001</v>
      </c>
      <c r="G4699">
        <v>4.9729071044921804</v>
      </c>
      <c r="H4699">
        <v>5.4245189897013999</v>
      </c>
      <c r="I4699">
        <v>2.7306538123402402</v>
      </c>
      <c r="J4699">
        <f t="shared" si="74"/>
        <v>2.7306538123402402</v>
      </c>
      <c r="K4699" t="str" cm="1">
        <f t="array" ref="K4699">INDEX($P$5:$P$12,MATCH(MIN(ABS(MOD(J4699 - $Q$5:$Q$12 + PI(), 2*PI()) - PI())),ABS(MOD(J4699 - $Q$5:$Q$12 + PI(), 2*PI()) - PI()),0))</f>
        <v>SE</v>
      </c>
      <c r="L4699">
        <v>2.7953498427184398</v>
      </c>
      <c r="M4699">
        <v>9.0590970781114297</v>
      </c>
      <c r="N4699">
        <v>1.8516106075710701</v>
      </c>
    </row>
    <row r="4700" spans="1:14" x14ac:dyDescent="0.3">
      <c r="A4700">
        <v>1689444</v>
      </c>
      <c r="B4700">
        <v>2023</v>
      </c>
      <c r="C4700">
        <v>7</v>
      </c>
      <c r="D4700">
        <v>15</v>
      </c>
      <c r="E4700">
        <v>2100</v>
      </c>
      <c r="F4700">
        <v>-2.1246673583984301</v>
      </c>
      <c r="G4700">
        <v>4.7618646240234304</v>
      </c>
      <c r="H4700">
        <v>5.2143615219286099</v>
      </c>
      <c r="I4700">
        <v>2.7219167219779199</v>
      </c>
      <c r="J4700">
        <f t="shared" si="74"/>
        <v>2.7219167219779199</v>
      </c>
      <c r="K4700" t="str" cm="1">
        <f t="array" ref="K4700">INDEX($P$5:$P$12,MATCH(MIN(ABS(MOD(J4700 - $Q$5:$Q$12 + PI(), 2*PI()) - PI())),ABS(MOD(J4700 - $Q$5:$Q$12 + PI(), 2*PI()) - PI()),0))</f>
        <v>SE</v>
      </c>
      <c r="L4700">
        <v>2.78820931602236</v>
      </c>
      <c r="M4700">
        <v>9.0944095187717</v>
      </c>
      <c r="N4700">
        <v>1.8330215877956799</v>
      </c>
    </row>
    <row r="4701" spans="1:14" x14ac:dyDescent="0.3">
      <c r="A4701">
        <v>1689447</v>
      </c>
      <c r="B4701">
        <v>2023</v>
      </c>
      <c r="C4701">
        <v>7</v>
      </c>
      <c r="D4701">
        <v>15</v>
      </c>
      <c r="E4701">
        <v>2200</v>
      </c>
      <c r="F4701">
        <v>-1.87344787597656</v>
      </c>
      <c r="G4701">
        <v>3.70473815917968</v>
      </c>
      <c r="H4701">
        <v>4.1514927161303303</v>
      </c>
      <c r="I4701">
        <v>2.67340366279279</v>
      </c>
      <c r="J4701">
        <f t="shared" si="74"/>
        <v>2.67340366279279</v>
      </c>
      <c r="K4701" t="str" cm="1">
        <f t="array" ref="K4701">INDEX($P$5:$P$12,MATCH(MIN(ABS(MOD(J4701 - $Q$5:$Q$12 + PI(), 2*PI()) - PI())),ABS(MOD(J4701 - $Q$5:$Q$12 + PI(), 2*PI()) - PI()),0))</f>
        <v>SE</v>
      </c>
      <c r="L4701">
        <v>2.7803073915706298</v>
      </c>
      <c r="M4701">
        <v>9.1524151696099096</v>
      </c>
      <c r="N4701">
        <v>1.81224091847737</v>
      </c>
    </row>
    <row r="4702" spans="1:14" x14ac:dyDescent="0.3">
      <c r="A4702">
        <v>1689451</v>
      </c>
      <c r="B4702">
        <v>2023</v>
      </c>
      <c r="C4702">
        <v>7</v>
      </c>
      <c r="D4702">
        <v>15</v>
      </c>
      <c r="E4702">
        <v>2300</v>
      </c>
      <c r="F4702">
        <v>-2.1012280273437498</v>
      </c>
      <c r="G4702">
        <v>3.4499725341796799</v>
      </c>
      <c r="H4702">
        <v>4.0394887930886902</v>
      </c>
      <c r="I4702">
        <v>2.5945405962344399</v>
      </c>
      <c r="J4702">
        <f t="shared" si="74"/>
        <v>2.5945405962344399</v>
      </c>
      <c r="K4702" t="str" cm="1">
        <f t="array" ref="K4702">INDEX($P$5:$P$12,MATCH(MIN(ABS(MOD(J4702 - $Q$5:$Q$12 + PI(), 2*PI()) - PI())),ABS(MOD(J4702 - $Q$5:$Q$12 + PI(), 2*PI()) - PI()),0))</f>
        <v>SE</v>
      </c>
      <c r="L4702">
        <v>2.7709150142194998</v>
      </c>
      <c r="M4702">
        <v>9.1904803382025797</v>
      </c>
      <c r="N4702">
        <v>1.7956566280788799</v>
      </c>
    </row>
    <row r="4703" spans="1:14" x14ac:dyDescent="0.3">
      <c r="A4703">
        <v>1689454</v>
      </c>
      <c r="B4703">
        <v>2023</v>
      </c>
      <c r="C4703">
        <v>7</v>
      </c>
      <c r="D4703">
        <v>15</v>
      </c>
      <c r="E4703">
        <v>0</v>
      </c>
      <c r="F4703">
        <v>-5.2264239501953096</v>
      </c>
      <c r="G4703">
        <v>8.1073712158203097</v>
      </c>
      <c r="H4703">
        <v>9.6459823417984101</v>
      </c>
      <c r="I4703">
        <v>2.5689869978057098</v>
      </c>
      <c r="J4703">
        <f t="shared" si="74"/>
        <v>2.5689869978057098</v>
      </c>
      <c r="K4703" t="str" cm="1">
        <f t="array" ref="K4703">INDEX($P$5:$P$12,MATCH(MIN(ABS(MOD(J4703 - $Q$5:$Q$12 + PI(), 2*PI()) - PI())),ABS(MOD(J4703 - $Q$5:$Q$12 + PI(), 2*PI()) - PI()),0))</f>
        <v>SE</v>
      </c>
      <c r="L4703">
        <v>2.9547049985960099</v>
      </c>
      <c r="M4703">
        <v>8.1125784979926205</v>
      </c>
      <c r="N4703">
        <v>2.4992012447780998</v>
      </c>
    </row>
    <row r="4704" spans="1:14" x14ac:dyDescent="0.3">
      <c r="A4704">
        <v>1689458</v>
      </c>
      <c r="B4704">
        <v>2023</v>
      </c>
      <c r="C4704">
        <v>7</v>
      </c>
      <c r="D4704">
        <v>15</v>
      </c>
      <c r="E4704">
        <v>100</v>
      </c>
      <c r="F4704">
        <v>-5.2710876464843697</v>
      </c>
      <c r="G4704">
        <v>7.9884075927734299</v>
      </c>
      <c r="H4704">
        <v>9.5707377377713403</v>
      </c>
      <c r="I4704">
        <v>2.55832964301556</v>
      </c>
      <c r="J4704">
        <f t="shared" si="74"/>
        <v>2.55832964301556</v>
      </c>
      <c r="K4704" t="str" cm="1">
        <f t="array" ref="K4704">INDEX($P$5:$P$12,MATCH(MIN(ABS(MOD(J4704 - $Q$5:$Q$12 + PI(), 2*PI()) - PI())),ABS(MOD(J4704 - $Q$5:$Q$12 + PI(), 2*PI()) - PI()),0))</f>
        <v>SE</v>
      </c>
      <c r="L4704">
        <v>2.9425918175125401</v>
      </c>
      <c r="M4704">
        <v>8.1098129484388508</v>
      </c>
      <c r="N4704">
        <v>2.45783000522189</v>
      </c>
    </row>
    <row r="4705" spans="1:14" x14ac:dyDescent="0.3">
      <c r="A4705">
        <v>1689462</v>
      </c>
      <c r="B4705">
        <v>2023</v>
      </c>
      <c r="C4705">
        <v>7</v>
      </c>
      <c r="D4705">
        <v>15</v>
      </c>
      <c r="E4705">
        <v>200</v>
      </c>
      <c r="F4705">
        <v>-5.3387548828125002</v>
      </c>
      <c r="G4705">
        <v>8.0633801269531205</v>
      </c>
      <c r="H4705">
        <v>9.6705947475063194</v>
      </c>
      <c r="I4705">
        <v>2.5567590400693798</v>
      </c>
      <c r="J4705">
        <f t="shared" si="74"/>
        <v>2.5567590400693798</v>
      </c>
      <c r="K4705" t="str" cm="1">
        <f t="array" ref="K4705">INDEX($P$5:$P$12,MATCH(MIN(ABS(MOD(J4705 - $Q$5:$Q$12 + PI(), 2*PI()) - PI())),ABS(MOD(J4705 - $Q$5:$Q$12 + PI(), 2*PI()) - PI()),0))</f>
        <v>SE</v>
      </c>
      <c r="L4705">
        <v>2.92910515548287</v>
      </c>
      <c r="M4705">
        <v>8.1011339823404906</v>
      </c>
      <c r="N4705">
        <v>2.4212095472547701</v>
      </c>
    </row>
    <row r="4706" spans="1:14" x14ac:dyDescent="0.3">
      <c r="A4706">
        <v>1689465</v>
      </c>
      <c r="B4706">
        <v>2023</v>
      </c>
      <c r="C4706">
        <v>7</v>
      </c>
      <c r="D4706">
        <v>16</v>
      </c>
      <c r="E4706">
        <v>300</v>
      </c>
      <c r="F4706">
        <v>-2.3642022705078101</v>
      </c>
      <c r="G4706">
        <v>3.6448156738281199</v>
      </c>
      <c r="H4706">
        <v>4.3444370949591899</v>
      </c>
      <c r="I4706">
        <v>2.5661684840751202</v>
      </c>
      <c r="J4706">
        <f t="shared" si="74"/>
        <v>2.5661684840751202</v>
      </c>
      <c r="K4706" t="str" cm="1">
        <f t="array" ref="K4706">INDEX($P$5:$P$12,MATCH(MIN(ABS(MOD(J4706 - $Q$5:$Q$12 + PI(), 2*PI()) - PI())),ABS(MOD(J4706 - $Q$5:$Q$12 + PI(), 2*PI()) - PI()),0))</f>
        <v>SE</v>
      </c>
      <c r="L4706">
        <v>2.7220092565935001</v>
      </c>
      <c r="M4706">
        <v>9.2408441967434296</v>
      </c>
      <c r="N4706">
        <v>1.74692715538872</v>
      </c>
    </row>
    <row r="4707" spans="1:14" x14ac:dyDescent="0.3">
      <c r="A4707">
        <v>1689469</v>
      </c>
      <c r="B4707">
        <v>2023</v>
      </c>
      <c r="C4707">
        <v>7</v>
      </c>
      <c r="D4707">
        <v>16</v>
      </c>
      <c r="E4707">
        <v>400</v>
      </c>
      <c r="F4707">
        <v>-1.9649023437499999</v>
      </c>
      <c r="G4707">
        <v>3.61961608886718</v>
      </c>
      <c r="H4707">
        <v>4.1185509407145098</v>
      </c>
      <c r="I4707">
        <v>2.64425678798818</v>
      </c>
      <c r="J4707">
        <f t="shared" si="74"/>
        <v>2.64425678798818</v>
      </c>
      <c r="K4707" t="str" cm="1">
        <f t="array" ref="K4707">INDEX($P$5:$P$12,MATCH(MIN(ABS(MOD(J4707 - $Q$5:$Q$12 + PI(), 2*PI()) - PI())),ABS(MOD(J4707 - $Q$5:$Q$12 + PI(), 2*PI()) - PI()),0))</f>
        <v>SE</v>
      </c>
      <c r="L4707">
        <v>2.7084438537676099</v>
      </c>
      <c r="M4707">
        <v>9.24375163184272</v>
      </c>
      <c r="N4707">
        <v>1.7363318337334499</v>
      </c>
    </row>
    <row r="4708" spans="1:14" x14ac:dyDescent="0.3">
      <c r="A4708">
        <v>1689472</v>
      </c>
      <c r="B4708">
        <v>2023</v>
      </c>
      <c r="C4708">
        <v>7</v>
      </c>
      <c r="D4708">
        <v>16</v>
      </c>
      <c r="E4708">
        <v>500</v>
      </c>
      <c r="F4708">
        <v>-1.72718566894531</v>
      </c>
      <c r="G4708">
        <v>3.4690075683593702</v>
      </c>
      <c r="H4708">
        <v>3.87520113598567</v>
      </c>
      <c r="I4708">
        <v>2.6796341244935298</v>
      </c>
      <c r="J4708">
        <f t="shared" si="74"/>
        <v>2.6796341244935298</v>
      </c>
      <c r="K4708" t="str" cm="1">
        <f t="array" ref="K4708">INDEX($P$5:$P$12,MATCH(MIN(ABS(MOD(J4708 - $Q$5:$Q$12 + PI(), 2*PI()) - PI())),ABS(MOD(J4708 - $Q$5:$Q$12 + PI(), 2*PI()) - PI()),0))</f>
        <v>SE</v>
      </c>
      <c r="L4708">
        <v>2.6944583816657701</v>
      </c>
      <c r="M4708">
        <v>9.2477313147650797</v>
      </c>
      <c r="N4708">
        <v>1.72572379642062</v>
      </c>
    </row>
    <row r="4709" spans="1:14" x14ac:dyDescent="0.3">
      <c r="A4709">
        <v>1689476</v>
      </c>
      <c r="B4709">
        <v>2023</v>
      </c>
      <c r="C4709">
        <v>7</v>
      </c>
      <c r="D4709">
        <v>16</v>
      </c>
      <c r="E4709">
        <v>600</v>
      </c>
      <c r="F4709">
        <v>-1.5434558105468701</v>
      </c>
      <c r="G4709">
        <v>3.4471643066406199</v>
      </c>
      <c r="H4709">
        <v>3.7769296519908901</v>
      </c>
      <c r="I4709">
        <v>2.7206143055784402</v>
      </c>
      <c r="J4709">
        <f t="shared" si="74"/>
        <v>2.7206143055784402</v>
      </c>
      <c r="K4709" t="str" cm="1">
        <f t="array" ref="K4709">INDEX($P$5:$P$12,MATCH(MIN(ABS(MOD(J4709 - $Q$5:$Q$12 + PI(), 2*PI()) - PI())),ABS(MOD(J4709 - $Q$5:$Q$12 + PI(), 2*PI()) - PI()),0))</f>
        <v>SE</v>
      </c>
      <c r="L4709">
        <v>2.6798903282801398</v>
      </c>
      <c r="M4709">
        <v>9.2521760728624098</v>
      </c>
      <c r="N4709">
        <v>1.71515199873182</v>
      </c>
    </row>
    <row r="4710" spans="1:14" x14ac:dyDescent="0.3">
      <c r="A4710">
        <v>1689480</v>
      </c>
      <c r="B4710">
        <v>2023</v>
      </c>
      <c r="C4710">
        <v>7</v>
      </c>
      <c r="D4710">
        <v>16</v>
      </c>
      <c r="E4710">
        <v>700</v>
      </c>
      <c r="F4710">
        <v>-1.37139892578125</v>
      </c>
      <c r="G4710">
        <v>3.2751037597656198</v>
      </c>
      <c r="H4710">
        <v>3.5506393298763599</v>
      </c>
      <c r="I4710">
        <v>2.74504088991789</v>
      </c>
      <c r="J4710">
        <f t="shared" si="74"/>
        <v>2.74504088991789</v>
      </c>
      <c r="K4710" t="str" cm="1">
        <f t="array" ref="K4710">INDEX($P$5:$P$12,MATCH(MIN(ABS(MOD(J4710 - $Q$5:$Q$12 + PI(), 2*PI()) - PI())),ABS(MOD(J4710 - $Q$5:$Q$12 + PI(), 2*PI()) - PI()),0))</f>
        <v>SE</v>
      </c>
      <c r="L4710">
        <v>2.66492895559219</v>
      </c>
      <c r="M4710">
        <v>9.25630940331353</v>
      </c>
      <c r="N4710">
        <v>1.7046038309733</v>
      </c>
    </row>
    <row r="4711" spans="1:14" x14ac:dyDescent="0.3">
      <c r="A4711">
        <v>1689483</v>
      </c>
      <c r="B4711">
        <v>2023</v>
      </c>
      <c r="C4711">
        <v>7</v>
      </c>
      <c r="D4711">
        <v>16</v>
      </c>
      <c r="E4711">
        <v>800</v>
      </c>
      <c r="F4711">
        <v>-1.3721069335937499</v>
      </c>
      <c r="G4711">
        <v>3.0078497314453099</v>
      </c>
      <c r="H4711">
        <v>3.30603046631026</v>
      </c>
      <c r="I4711">
        <v>2.71361517825577</v>
      </c>
      <c r="J4711">
        <f t="shared" si="74"/>
        <v>2.71361517825577</v>
      </c>
      <c r="K4711" t="str" cm="1">
        <f t="array" ref="K4711">INDEX($P$5:$P$12,MATCH(MIN(ABS(MOD(J4711 - $Q$5:$Q$12 + PI(), 2*PI()) - PI())),ABS(MOD(J4711 - $Q$5:$Q$12 + PI(), 2*PI()) - PI()),0))</f>
        <v>SE</v>
      </c>
      <c r="L4711">
        <v>2.6494445972474998</v>
      </c>
      <c r="M4711">
        <v>9.2599511676364408</v>
      </c>
      <c r="N4711">
        <v>1.6940809885660799</v>
      </c>
    </row>
    <row r="4712" spans="1:14" x14ac:dyDescent="0.3">
      <c r="A4712">
        <v>1689487</v>
      </c>
      <c r="B4712">
        <v>2023</v>
      </c>
      <c r="C4712">
        <v>7</v>
      </c>
      <c r="D4712">
        <v>16</v>
      </c>
      <c r="E4712">
        <v>900</v>
      </c>
      <c r="F4712">
        <v>-1.50113098144531</v>
      </c>
      <c r="G4712">
        <v>2.830810546875</v>
      </c>
      <c r="H4712">
        <v>3.2041976492959501</v>
      </c>
      <c r="I4712">
        <v>2.6540130864974798</v>
      </c>
      <c r="J4712">
        <f t="shared" si="74"/>
        <v>2.6540130864974798</v>
      </c>
      <c r="K4712" t="str" cm="1">
        <f t="array" ref="K4712">INDEX($P$5:$P$12,MATCH(MIN(ABS(MOD(J4712 - $Q$5:$Q$12 + PI(), 2*PI()) - PI())),ABS(MOD(J4712 - $Q$5:$Q$12 + PI(), 2*PI()) - PI()),0))</f>
        <v>SE</v>
      </c>
      <c r="L4712">
        <v>2.6335049567191202</v>
      </c>
      <c r="M4712">
        <v>9.2616438335842499</v>
      </c>
      <c r="N4712">
        <v>1.6838140487670801</v>
      </c>
    </row>
    <row r="4713" spans="1:14" x14ac:dyDescent="0.3">
      <c r="A4713">
        <v>1689490</v>
      </c>
      <c r="B4713">
        <v>2023</v>
      </c>
      <c r="C4713">
        <v>7</v>
      </c>
      <c r="D4713">
        <v>16</v>
      </c>
      <c r="E4713">
        <v>1000</v>
      </c>
      <c r="F4713">
        <v>-1.290966796875</v>
      </c>
      <c r="G4713">
        <v>2.49270446777343</v>
      </c>
      <c r="H4713">
        <v>2.8071641979569599</v>
      </c>
      <c r="I4713">
        <v>2.66372933809884</v>
      </c>
      <c r="J4713">
        <f t="shared" si="74"/>
        <v>2.66372933809884</v>
      </c>
      <c r="K4713" t="str" cm="1">
        <f t="array" ref="K4713">INDEX($P$5:$P$12,MATCH(MIN(ABS(MOD(J4713 - $Q$5:$Q$12 + PI(), 2*PI()) - PI())),ABS(MOD(J4713 - $Q$5:$Q$12 + PI(), 2*PI()) - PI()),0))</f>
        <v>SE</v>
      </c>
      <c r="L4713">
        <v>2.6174340815303498</v>
      </c>
      <c r="M4713">
        <v>9.2667613559298996</v>
      </c>
      <c r="N4713">
        <v>1.6731648974948401</v>
      </c>
    </row>
    <row r="4714" spans="1:14" x14ac:dyDescent="0.3">
      <c r="A4714">
        <v>1689494</v>
      </c>
      <c r="B4714">
        <v>2023</v>
      </c>
      <c r="C4714">
        <v>7</v>
      </c>
      <c r="D4714">
        <v>16</v>
      </c>
      <c r="E4714">
        <v>1100</v>
      </c>
      <c r="F4714">
        <v>-1.1689605712890601</v>
      </c>
      <c r="G4714">
        <v>2.5528106689453098</v>
      </c>
      <c r="H4714">
        <v>2.80772347796385</v>
      </c>
      <c r="I4714">
        <v>2.71217928902534</v>
      </c>
      <c r="J4714">
        <f t="shared" si="74"/>
        <v>2.71217928902534</v>
      </c>
      <c r="K4714" t="str" cm="1">
        <f t="array" ref="K4714">INDEX($P$5:$P$12,MATCH(MIN(ABS(MOD(J4714 - $Q$5:$Q$12 + PI(), 2*PI()) - PI())),ABS(MOD(J4714 - $Q$5:$Q$12 + PI(), 2*PI()) - PI()),0))</f>
        <v>SE</v>
      </c>
      <c r="L4714">
        <v>2.6017954669771899</v>
      </c>
      <c r="M4714">
        <v>9.2603800031873895</v>
      </c>
      <c r="N4714">
        <v>1.6636904610527801</v>
      </c>
    </row>
    <row r="4715" spans="1:14" x14ac:dyDescent="0.3">
      <c r="A4715">
        <v>1689498</v>
      </c>
      <c r="B4715">
        <v>2023</v>
      </c>
      <c r="C4715">
        <v>7</v>
      </c>
      <c r="D4715">
        <v>16</v>
      </c>
      <c r="E4715">
        <v>1200</v>
      </c>
      <c r="F4715">
        <v>-0.99059631347656196</v>
      </c>
      <c r="G4715">
        <v>2.3108074951171802</v>
      </c>
      <c r="H4715">
        <v>2.5141822399665301</v>
      </c>
      <c r="I4715">
        <v>2.7366093820277801</v>
      </c>
      <c r="J4715">
        <f t="shared" si="74"/>
        <v>2.7366093820277801</v>
      </c>
      <c r="K4715" t="str" cm="1">
        <f t="array" ref="K4715">INDEX($P$5:$P$12,MATCH(MIN(ABS(MOD(J4715 - $Q$5:$Q$12 + PI(), 2*PI()) - PI())),ABS(MOD(J4715 - $Q$5:$Q$12 + PI(), 2*PI()) - PI()),0))</f>
        <v>SE</v>
      </c>
      <c r="L4715">
        <v>2.5861459926449202</v>
      </c>
      <c r="M4715">
        <v>9.2535662121242908</v>
      </c>
      <c r="N4715">
        <v>1.65446864234076</v>
      </c>
    </row>
    <row r="4716" spans="1:14" x14ac:dyDescent="0.3">
      <c r="A4716">
        <v>1689501</v>
      </c>
      <c r="B4716">
        <v>2023</v>
      </c>
      <c r="C4716">
        <v>7</v>
      </c>
      <c r="D4716">
        <v>16</v>
      </c>
      <c r="E4716">
        <v>1300</v>
      </c>
      <c r="F4716">
        <v>-0.956817626953125</v>
      </c>
      <c r="G4716">
        <v>1.82383728027343</v>
      </c>
      <c r="H4716">
        <v>2.0595830636717198</v>
      </c>
      <c r="I4716">
        <v>2.6584452630604298</v>
      </c>
      <c r="J4716">
        <f t="shared" si="74"/>
        <v>2.6584452630604298</v>
      </c>
      <c r="K4716" t="str" cm="1">
        <f t="array" ref="K4716">INDEX($P$5:$P$12,MATCH(MIN(ABS(MOD(J4716 - $Q$5:$Q$12 + PI(), 2*PI()) - PI())),ABS(MOD(J4716 - $Q$5:$Q$12 + PI(), 2*PI()) - PI()),0))</f>
        <v>SE</v>
      </c>
      <c r="L4716">
        <v>2.57036164399877</v>
      </c>
      <c r="M4716">
        <v>9.2455738915337395</v>
      </c>
      <c r="N4716">
        <v>1.64555973476833</v>
      </c>
    </row>
    <row r="4717" spans="1:14" x14ac:dyDescent="0.3">
      <c r="A4717">
        <v>1689505</v>
      </c>
      <c r="B4717">
        <v>2023</v>
      </c>
      <c r="C4717">
        <v>7</v>
      </c>
      <c r="D4717">
        <v>16</v>
      </c>
      <c r="E4717">
        <v>1400</v>
      </c>
      <c r="F4717">
        <v>-0.98087280273437505</v>
      </c>
      <c r="G4717">
        <v>1.33547241210937</v>
      </c>
      <c r="H4717">
        <v>1.65698461629829</v>
      </c>
      <c r="I4717">
        <v>2.5081009811305699</v>
      </c>
      <c r="J4717">
        <f t="shared" si="74"/>
        <v>2.5081009811305699</v>
      </c>
      <c r="K4717" t="str" cm="1">
        <f t="array" ref="K4717">INDEX($P$5:$P$12,MATCH(MIN(ABS(MOD(J4717 - $Q$5:$Q$12 + PI(), 2*PI()) - PI())),ABS(MOD(J4717 - $Q$5:$Q$12 + PI(), 2*PI()) - PI()),0))</f>
        <v>SE</v>
      </c>
      <c r="L4717">
        <v>2.5546612441083201</v>
      </c>
      <c r="M4717">
        <v>9.2391219668918101</v>
      </c>
      <c r="N4717">
        <v>1.6367147233751</v>
      </c>
    </row>
    <row r="4718" spans="1:14" x14ac:dyDescent="0.3">
      <c r="A4718">
        <v>1689508</v>
      </c>
      <c r="B4718">
        <v>2023</v>
      </c>
      <c r="C4718">
        <v>7</v>
      </c>
      <c r="D4718">
        <v>16</v>
      </c>
      <c r="E4718">
        <v>1500</v>
      </c>
      <c r="F4718">
        <v>-1.08405151367187</v>
      </c>
      <c r="G4718">
        <v>1.31757629394531</v>
      </c>
      <c r="H4718">
        <v>1.70621656733866</v>
      </c>
      <c r="I4718">
        <v>2.4531258074779099</v>
      </c>
      <c r="J4718">
        <f t="shared" si="74"/>
        <v>2.4531258074779099</v>
      </c>
      <c r="K4718" t="str" cm="1">
        <f t="array" ref="K4718">INDEX($P$5:$P$12,MATCH(MIN(ABS(MOD(J4718 - $Q$5:$Q$12 + PI(), 2*PI()) - PI())),ABS(MOD(J4718 - $Q$5:$Q$12 + PI(), 2*PI()) - PI()),0))</f>
        <v>SE</v>
      </c>
      <c r="L4718">
        <v>2.53917564295512</v>
      </c>
      <c r="M4718">
        <v>9.2297814687093105</v>
      </c>
      <c r="N4718">
        <v>1.62835338380601</v>
      </c>
    </row>
    <row r="4719" spans="1:14" x14ac:dyDescent="0.3">
      <c r="A4719">
        <v>1689512</v>
      </c>
      <c r="B4719">
        <v>2023</v>
      </c>
      <c r="C4719">
        <v>7</v>
      </c>
      <c r="D4719">
        <v>16</v>
      </c>
      <c r="E4719">
        <v>1600</v>
      </c>
      <c r="F4719">
        <v>-1.3148596191406201</v>
      </c>
      <c r="G4719">
        <v>1.61528930664062</v>
      </c>
      <c r="H4719">
        <v>2.0827902828163398</v>
      </c>
      <c r="I4719">
        <v>2.4583679733427299</v>
      </c>
      <c r="J4719">
        <f t="shared" si="74"/>
        <v>2.4583679733427299</v>
      </c>
      <c r="K4719" t="str" cm="1">
        <f t="array" ref="K4719">INDEX($P$5:$P$12,MATCH(MIN(ABS(MOD(J4719 - $Q$5:$Q$12 + PI(), 2*PI()) - PI())),ABS(MOD(J4719 - $Q$5:$Q$12 + PI(), 2*PI()) - PI()),0))</f>
        <v>SE</v>
      </c>
      <c r="L4719">
        <v>2.5238509855037901</v>
      </c>
      <c r="M4719">
        <v>9.2141995959811709</v>
      </c>
      <c r="N4719">
        <v>1.6209197574191601</v>
      </c>
    </row>
    <row r="4720" spans="1:14" x14ac:dyDescent="0.3">
      <c r="A4720">
        <v>1689516</v>
      </c>
      <c r="B4720">
        <v>2023</v>
      </c>
      <c r="C4720">
        <v>7</v>
      </c>
      <c r="D4720">
        <v>16</v>
      </c>
      <c r="E4720">
        <v>1700</v>
      </c>
      <c r="F4720">
        <v>-1.4634765624999999</v>
      </c>
      <c r="G4720">
        <v>1.9876428222656199</v>
      </c>
      <c r="H4720">
        <v>2.4682965052624599</v>
      </c>
      <c r="I4720">
        <v>2.50692546199878</v>
      </c>
      <c r="J4720">
        <f t="shared" si="74"/>
        <v>2.50692546199878</v>
      </c>
      <c r="K4720" t="str" cm="1">
        <f t="array" ref="K4720">INDEX($P$5:$P$12,MATCH(MIN(ABS(MOD(J4720 - $Q$5:$Q$12 + PI(), 2*PI()) - PI())),ABS(MOD(J4720 - $Q$5:$Q$12 + PI(), 2*PI()) - PI()),0))</f>
        <v>SE</v>
      </c>
      <c r="L4720">
        <v>2.5090152548379301</v>
      </c>
      <c r="M4720">
        <v>9.1945918401082292</v>
      </c>
      <c r="N4720">
        <v>1.61415852440728</v>
      </c>
    </row>
    <row r="4721" spans="1:14" x14ac:dyDescent="0.3">
      <c r="A4721">
        <v>1689519</v>
      </c>
      <c r="B4721">
        <v>2023</v>
      </c>
      <c r="C4721">
        <v>7</v>
      </c>
      <c r="D4721">
        <v>16</v>
      </c>
      <c r="E4721">
        <v>1800</v>
      </c>
      <c r="F4721">
        <v>-1.4459271240234299</v>
      </c>
      <c r="G4721">
        <v>2.4644592285156199</v>
      </c>
      <c r="H4721">
        <v>2.85731771719606</v>
      </c>
      <c r="I4721">
        <v>2.6110012464493799</v>
      </c>
      <c r="J4721">
        <f t="shared" si="74"/>
        <v>2.6110012464493799</v>
      </c>
      <c r="K4721" t="str" cm="1">
        <f t="array" ref="K4721">INDEX($P$5:$P$12,MATCH(MIN(ABS(MOD(J4721 - $Q$5:$Q$12 + PI(), 2*PI()) - PI())),ABS(MOD(J4721 - $Q$5:$Q$12 + PI(), 2*PI()) - PI()),0))</f>
        <v>SE</v>
      </c>
      <c r="L4721">
        <v>2.4949889475993801</v>
      </c>
      <c r="M4721">
        <v>9.1731464597913899</v>
      </c>
      <c r="N4721">
        <v>1.6079763306511701</v>
      </c>
    </row>
    <row r="4722" spans="1:14" x14ac:dyDescent="0.3">
      <c r="A4722">
        <v>1689523</v>
      </c>
      <c r="B4722">
        <v>2023</v>
      </c>
      <c r="C4722">
        <v>7</v>
      </c>
      <c r="D4722">
        <v>16</v>
      </c>
      <c r="E4722">
        <v>1900</v>
      </c>
      <c r="F4722">
        <v>-1.1536572265625</v>
      </c>
      <c r="G4722">
        <v>3.0434301757812499</v>
      </c>
      <c r="H4722">
        <v>3.2547491810054598</v>
      </c>
      <c r="I4722">
        <v>2.7792631010837598</v>
      </c>
      <c r="J4722">
        <f t="shared" si="74"/>
        <v>2.7792631010837598</v>
      </c>
      <c r="K4722" t="str" cm="1">
        <f t="array" ref="K4722">INDEX($P$5:$P$12,MATCH(MIN(ABS(MOD(J4722 - $Q$5:$Q$12 + PI(), 2*PI()) - PI())),ABS(MOD(J4722 - $Q$5:$Q$12 + PI(), 2*PI()) - PI()),0))</f>
        <v>S</v>
      </c>
      <c r="L4722">
        <v>2.4816761308075401</v>
      </c>
      <c r="M4722">
        <v>9.1505337821112693</v>
      </c>
      <c r="N4722">
        <v>1.6020576688978401</v>
      </c>
    </row>
    <row r="4723" spans="1:14" x14ac:dyDescent="0.3">
      <c r="A4723">
        <v>1689526</v>
      </c>
      <c r="B4723">
        <v>2023</v>
      </c>
      <c r="C4723">
        <v>7</v>
      </c>
      <c r="D4723">
        <v>16</v>
      </c>
      <c r="E4723">
        <v>2000</v>
      </c>
      <c r="F4723">
        <v>-0.77062072753906197</v>
      </c>
      <c r="G4723">
        <v>3.1974017333984301</v>
      </c>
      <c r="H4723">
        <v>3.2889563923001699</v>
      </c>
      <c r="I4723">
        <v>2.9050884847750398</v>
      </c>
      <c r="J4723">
        <f t="shared" si="74"/>
        <v>2.9050884847750398</v>
      </c>
      <c r="K4723" t="str" cm="1">
        <f t="array" ref="K4723">INDEX($P$5:$P$12,MATCH(MIN(ABS(MOD(J4723 - $Q$5:$Q$12 + PI(), 2*PI()) - PI())),ABS(MOD(J4723 - $Q$5:$Q$12 + PI(), 2*PI()) - PI()),0))</f>
        <v>S</v>
      </c>
      <c r="L4723">
        <v>2.4682656647757302</v>
      </c>
      <c r="M4723">
        <v>9.1320212682088204</v>
      </c>
      <c r="N4723">
        <v>1.59565872616238</v>
      </c>
    </row>
    <row r="4724" spans="1:14" x14ac:dyDescent="0.3">
      <c r="A4724">
        <v>1689530</v>
      </c>
      <c r="B4724">
        <v>2023</v>
      </c>
      <c r="C4724">
        <v>7</v>
      </c>
      <c r="D4724">
        <v>16</v>
      </c>
      <c r="E4724">
        <v>2100</v>
      </c>
      <c r="F4724">
        <v>-0.61421875000000004</v>
      </c>
      <c r="G4724">
        <v>3.0694372558593699</v>
      </c>
      <c r="H4724">
        <v>3.1302890825783298</v>
      </c>
      <c r="I4724">
        <v>2.9440933125169102</v>
      </c>
      <c r="J4724">
        <f t="shared" si="74"/>
        <v>2.9440933125169102</v>
      </c>
      <c r="K4724" t="str" cm="1">
        <f t="array" ref="K4724">INDEX($P$5:$P$12,MATCH(MIN(ABS(MOD(J4724 - $Q$5:$Q$12 + PI(), 2*PI()) - PI())),ABS(MOD(J4724 - $Q$5:$Q$12 + PI(), 2*PI()) - PI()),0))</f>
        <v>S</v>
      </c>
      <c r="L4724">
        <v>2.4541285700358402</v>
      </c>
      <c r="M4724">
        <v>9.1191851298014299</v>
      </c>
      <c r="N4724">
        <v>1.5889794561598001</v>
      </c>
    </row>
    <row r="4725" spans="1:14" x14ac:dyDescent="0.3">
      <c r="A4725">
        <v>1689534</v>
      </c>
      <c r="B4725">
        <v>2023</v>
      </c>
      <c r="C4725">
        <v>7</v>
      </c>
      <c r="D4725">
        <v>16</v>
      </c>
      <c r="E4725">
        <v>2200</v>
      </c>
      <c r="F4725">
        <v>0.26906799316406199</v>
      </c>
      <c r="G4725">
        <v>2.65294128417968</v>
      </c>
      <c r="H4725">
        <v>2.6665511512532998</v>
      </c>
      <c r="I4725">
        <v>-3.0405157637158302</v>
      </c>
      <c r="J4725">
        <f t="shared" si="74"/>
        <v>3.242669543463756</v>
      </c>
      <c r="K4725" t="str" cm="1">
        <f t="array" ref="K4725">INDEX($P$5:$P$12,MATCH(MIN(ABS(MOD(J4725 - $Q$5:$Q$12 + PI(), 2*PI()) - PI())),ABS(MOD(J4725 - $Q$5:$Q$12 + PI(), 2*PI()) - PI()),0))</f>
        <v>S</v>
      </c>
      <c r="L4725">
        <v>2.4415861169753201</v>
      </c>
      <c r="M4725">
        <v>9.0794409645928198</v>
      </c>
      <c r="N4725">
        <v>1.5734777980380501</v>
      </c>
    </row>
    <row r="4726" spans="1:14" x14ac:dyDescent="0.3">
      <c r="A4726">
        <v>1689537</v>
      </c>
      <c r="B4726">
        <v>2023</v>
      </c>
      <c r="C4726">
        <v>7</v>
      </c>
      <c r="D4726">
        <v>16</v>
      </c>
      <c r="E4726">
        <v>2300</v>
      </c>
      <c r="F4726">
        <v>0.63339111328124997</v>
      </c>
      <c r="G4726">
        <v>2.2337310791015601</v>
      </c>
      <c r="H4726">
        <v>2.3217964674208398</v>
      </c>
      <c r="I4726">
        <v>-2.86528817416472</v>
      </c>
      <c r="J4726">
        <f t="shared" si="74"/>
        <v>3.4178971330148662</v>
      </c>
      <c r="K4726" t="str" cm="1">
        <f t="array" ref="K4726">INDEX($P$5:$P$12,MATCH(MIN(ABS(MOD(J4726 - $Q$5:$Q$12 + PI(), 2*PI()) - PI())),ABS(MOD(J4726 - $Q$5:$Q$12 + PI(), 2*PI()) - PI()),0))</f>
        <v>S</v>
      </c>
      <c r="L4726">
        <v>2.42651407514873</v>
      </c>
      <c r="M4726">
        <v>9.0631053712632905</v>
      </c>
      <c r="N4726">
        <v>1.56719186570909</v>
      </c>
    </row>
    <row r="4727" spans="1:14" x14ac:dyDescent="0.3">
      <c r="A4727">
        <v>1689541</v>
      </c>
      <c r="B4727">
        <v>2023</v>
      </c>
      <c r="C4727">
        <v>7</v>
      </c>
      <c r="D4727">
        <v>16</v>
      </c>
      <c r="E4727">
        <v>0</v>
      </c>
      <c r="F4727">
        <v>-2.3360412597656199</v>
      </c>
      <c r="G4727">
        <v>3.3329577636718701</v>
      </c>
      <c r="H4727">
        <v>4.0700978147641598</v>
      </c>
      <c r="I4727">
        <v>2.5302687195482298</v>
      </c>
      <c r="J4727">
        <f t="shared" si="74"/>
        <v>2.5302687195482298</v>
      </c>
      <c r="K4727" t="str" cm="1">
        <f t="array" ref="K4727">INDEX($P$5:$P$12,MATCH(MIN(ABS(MOD(J4727 - $Q$5:$Q$12 + PI(), 2*PI()) - PI())),ABS(MOD(J4727 - $Q$5:$Q$12 + PI(), 2*PI()) - PI()),0))</f>
        <v>SE</v>
      </c>
      <c r="L4727">
        <v>2.7599419619893699</v>
      </c>
      <c r="M4727">
        <v>9.2146242989434093</v>
      </c>
      <c r="N4727">
        <v>1.78149859110514</v>
      </c>
    </row>
    <row r="4728" spans="1:14" x14ac:dyDescent="0.3">
      <c r="A4728">
        <v>1689544</v>
      </c>
      <c r="B4728">
        <v>2023</v>
      </c>
      <c r="C4728">
        <v>7</v>
      </c>
      <c r="D4728">
        <v>16</v>
      </c>
      <c r="E4728">
        <v>100</v>
      </c>
      <c r="F4728">
        <v>-2.4784851074218701</v>
      </c>
      <c r="G4728">
        <v>3.3475830078125002</v>
      </c>
      <c r="H4728">
        <v>4.1652371387361597</v>
      </c>
      <c r="I4728">
        <v>2.5042765186984401</v>
      </c>
      <c r="J4728">
        <f t="shared" si="74"/>
        <v>2.5042765186984401</v>
      </c>
      <c r="K4728" t="str" cm="1">
        <f t="array" ref="K4728">INDEX($P$5:$P$12,MATCH(MIN(ABS(MOD(J4728 - $Q$5:$Q$12 + PI(), 2*PI()) - PI())),ABS(MOD(J4728 - $Q$5:$Q$12 + PI(), 2*PI()) - PI()),0))</f>
        <v>SE</v>
      </c>
      <c r="L4728">
        <v>2.74793634302325</v>
      </c>
      <c r="M4728">
        <v>9.2288086149427606</v>
      </c>
      <c r="N4728">
        <v>1.7690839767455999</v>
      </c>
    </row>
    <row r="4729" spans="1:14" x14ac:dyDescent="0.3">
      <c r="A4729">
        <v>1689548</v>
      </c>
      <c r="B4729">
        <v>2023</v>
      </c>
      <c r="C4729">
        <v>7</v>
      </c>
      <c r="D4729">
        <v>16</v>
      </c>
      <c r="E4729">
        <v>200</v>
      </c>
      <c r="F4729">
        <v>-2.4523516845703099</v>
      </c>
      <c r="G4729">
        <v>3.55183837890625</v>
      </c>
      <c r="H4729">
        <v>4.3162002565550903</v>
      </c>
      <c r="I4729">
        <v>2.53730776556583</v>
      </c>
      <c r="J4729">
        <f t="shared" si="74"/>
        <v>2.53730776556583</v>
      </c>
      <c r="K4729" t="str" cm="1">
        <f t="array" ref="K4729">INDEX($P$5:$P$12,MATCH(MIN(ABS(MOD(J4729 - $Q$5:$Q$12 + PI(), 2*PI()) - PI())),ABS(MOD(J4729 - $Q$5:$Q$12 + PI(), 2*PI()) - PI()),0))</f>
        <v>SE</v>
      </c>
      <c r="L4729">
        <v>2.7352875410632098</v>
      </c>
      <c r="M4729">
        <v>9.2371193567911707</v>
      </c>
      <c r="N4729">
        <v>1.75758764478895</v>
      </c>
    </row>
    <row r="4730" spans="1:14" x14ac:dyDescent="0.3">
      <c r="A4730">
        <v>1689552</v>
      </c>
      <c r="B4730">
        <v>2023</v>
      </c>
      <c r="C4730">
        <v>7</v>
      </c>
      <c r="D4730">
        <v>17</v>
      </c>
      <c r="E4730">
        <v>300</v>
      </c>
      <c r="F4730">
        <v>1.2403857421875</v>
      </c>
      <c r="G4730">
        <v>1.7375866699218701</v>
      </c>
      <c r="H4730">
        <v>2.1348920874161799</v>
      </c>
      <c r="I4730">
        <v>-2.52162811963897</v>
      </c>
      <c r="J4730">
        <f t="shared" si="74"/>
        <v>3.7615571875406162</v>
      </c>
      <c r="K4730" t="str" cm="1">
        <f t="array" ref="K4730">INDEX($P$5:$P$12,MATCH(MIN(ABS(MOD(J4730 - $Q$5:$Q$12 + PI(), 2*PI()) - PI())),ABS(MOD(J4730 - $Q$5:$Q$12 + PI(), 2*PI()) - PI()),0))</f>
        <v>SW</v>
      </c>
      <c r="L4730">
        <v>2.3696189230245301</v>
      </c>
      <c r="M4730">
        <v>9.0069947772555796</v>
      </c>
      <c r="N4730">
        <v>1.5444376733567899</v>
      </c>
    </row>
    <row r="4731" spans="1:14" x14ac:dyDescent="0.3">
      <c r="A4731">
        <v>1689555</v>
      </c>
      <c r="B4731">
        <v>2023</v>
      </c>
      <c r="C4731">
        <v>7</v>
      </c>
      <c r="D4731">
        <v>17</v>
      </c>
      <c r="E4731">
        <v>400</v>
      </c>
      <c r="F4731">
        <v>1.7065728759765599</v>
      </c>
      <c r="G4731">
        <v>1.83498657226562</v>
      </c>
      <c r="H4731">
        <v>2.5059063632574201</v>
      </c>
      <c r="I4731">
        <v>-2.3924376950437098</v>
      </c>
      <c r="J4731">
        <f t="shared" si="74"/>
        <v>3.8907476121358764</v>
      </c>
      <c r="K4731" t="str" cm="1">
        <f t="array" ref="K4731">INDEX($P$5:$P$12,MATCH(MIN(ABS(MOD(J4731 - $Q$5:$Q$12 + PI(), 2*PI()) - PI())),ABS(MOD(J4731 - $Q$5:$Q$12 + PI(), 2*PI()) - PI()),0))</f>
        <v>SW</v>
      </c>
      <c r="L4731">
        <v>2.3585146361340201</v>
      </c>
      <c r="M4731">
        <v>8.9869162241617797</v>
      </c>
      <c r="N4731">
        <v>1.5408833291795501</v>
      </c>
    </row>
    <row r="4732" spans="1:14" x14ac:dyDescent="0.3">
      <c r="A4732">
        <v>1689559</v>
      </c>
      <c r="B4732">
        <v>2023</v>
      </c>
      <c r="C4732">
        <v>7</v>
      </c>
      <c r="D4732">
        <v>17</v>
      </c>
      <c r="E4732">
        <v>500</v>
      </c>
      <c r="F4732">
        <v>2.18745849609375</v>
      </c>
      <c r="G4732">
        <v>1.9192645263671799</v>
      </c>
      <c r="H4732">
        <v>2.9100774893985499</v>
      </c>
      <c r="I4732">
        <v>-2.29098101732865</v>
      </c>
      <c r="J4732">
        <f t="shared" si="74"/>
        <v>3.9922042898509362</v>
      </c>
      <c r="K4732" t="str" cm="1">
        <f t="array" ref="K4732">INDEX($P$5:$P$12,MATCH(MIN(ABS(MOD(J4732 - $Q$5:$Q$12 + PI(), 2*PI()) - PI())),ABS(MOD(J4732 - $Q$5:$Q$12 + PI(), 2*PI()) - PI()),0))</f>
        <v>SW</v>
      </c>
      <c r="L4732">
        <v>2.3488349037012601</v>
      </c>
      <c r="M4732">
        <v>8.9695160124036999</v>
      </c>
      <c r="N4732">
        <v>1.5376649432712099</v>
      </c>
    </row>
    <row r="4733" spans="1:14" x14ac:dyDescent="0.3">
      <c r="A4733">
        <v>1689562</v>
      </c>
      <c r="B4733">
        <v>2023</v>
      </c>
      <c r="C4733">
        <v>7</v>
      </c>
      <c r="D4733">
        <v>17</v>
      </c>
      <c r="E4733">
        <v>600</v>
      </c>
      <c r="F4733">
        <v>2.5427868652343699</v>
      </c>
      <c r="G4733">
        <v>1.92363891601562</v>
      </c>
      <c r="H4733">
        <v>3.1884403273729598</v>
      </c>
      <c r="I4733">
        <v>-2.2184496386575399</v>
      </c>
      <c r="J4733">
        <f t="shared" si="74"/>
        <v>4.0647356685220464</v>
      </c>
      <c r="K4733" t="str" cm="1">
        <f t="array" ref="K4733">INDEX($P$5:$P$12,MATCH(MIN(ABS(MOD(J4733 - $Q$5:$Q$12 + PI(), 2*PI()) - PI())),ABS(MOD(J4733 - $Q$5:$Q$12 + PI(), 2*PI()) - PI()),0))</f>
        <v>SW</v>
      </c>
      <c r="L4733">
        <v>2.3396225856305</v>
      </c>
      <c r="M4733">
        <v>8.9545488357543892</v>
      </c>
      <c r="N4733">
        <v>1.5346138212415901</v>
      </c>
    </row>
    <row r="4734" spans="1:14" x14ac:dyDescent="0.3">
      <c r="A4734">
        <v>1689566</v>
      </c>
      <c r="B4734">
        <v>2023</v>
      </c>
      <c r="C4734">
        <v>7</v>
      </c>
      <c r="D4734">
        <v>17</v>
      </c>
      <c r="E4734">
        <v>700</v>
      </c>
      <c r="F4734">
        <v>2.7465808105468699</v>
      </c>
      <c r="G4734">
        <v>1.8606835937499999</v>
      </c>
      <c r="H4734">
        <v>3.3175065312542702</v>
      </c>
      <c r="I4734">
        <v>-2.16623030808818</v>
      </c>
      <c r="J4734">
        <f t="shared" si="74"/>
        <v>4.1169549990914067</v>
      </c>
      <c r="K4734" t="str" cm="1">
        <f t="array" ref="K4734">INDEX($P$5:$P$12,MATCH(MIN(ABS(MOD(J4734 - $Q$5:$Q$12 + PI(), 2*PI()) - PI())),ABS(MOD(J4734 - $Q$5:$Q$12 + PI(), 2*PI()) - PI()),0))</f>
        <v>SW</v>
      </c>
      <c r="L4734">
        <v>2.33137613690575</v>
      </c>
      <c r="M4734">
        <v>8.9400089051988392</v>
      </c>
      <c r="N4734">
        <v>1.53199036916097</v>
      </c>
    </row>
    <row r="4735" spans="1:14" x14ac:dyDescent="0.3">
      <c r="A4735">
        <v>1689570</v>
      </c>
      <c r="B4735">
        <v>2023</v>
      </c>
      <c r="C4735">
        <v>7</v>
      </c>
      <c r="D4735">
        <v>17</v>
      </c>
      <c r="E4735">
        <v>800</v>
      </c>
      <c r="F4735">
        <v>2.9008801269531199</v>
      </c>
      <c r="G4735">
        <v>1.9449774169921801</v>
      </c>
      <c r="H4735">
        <v>3.4925696361792302</v>
      </c>
      <c r="I4735">
        <v>-2.1614331705268701</v>
      </c>
      <c r="J4735">
        <f t="shared" si="74"/>
        <v>4.1217521366527166</v>
      </c>
      <c r="K4735" t="str" cm="1">
        <f t="array" ref="K4735">INDEX($P$5:$P$12,MATCH(MIN(ABS(MOD(J4735 - $Q$5:$Q$12 + PI(), 2*PI()) - PI())),ABS(MOD(J4735 - $Q$5:$Q$12 + PI(), 2*PI()) - PI()),0))</f>
        <v>SW</v>
      </c>
      <c r="L4735">
        <v>2.3236050328448998</v>
      </c>
      <c r="M4735">
        <v>8.9275142881605305</v>
      </c>
      <c r="N4735">
        <v>1.52936013539632</v>
      </c>
    </row>
    <row r="4736" spans="1:14" x14ac:dyDescent="0.3">
      <c r="A4736">
        <v>1689573</v>
      </c>
      <c r="B4736">
        <v>2023</v>
      </c>
      <c r="C4736">
        <v>7</v>
      </c>
      <c r="D4736">
        <v>17</v>
      </c>
      <c r="E4736">
        <v>900</v>
      </c>
      <c r="F4736">
        <v>3.1167675781250002</v>
      </c>
      <c r="G4736">
        <v>1.9928027343750001</v>
      </c>
      <c r="H4736">
        <v>3.69939223037834</v>
      </c>
      <c r="I4736">
        <v>-2.1396704366876902</v>
      </c>
      <c r="J4736">
        <f t="shared" si="74"/>
        <v>4.143514870491896</v>
      </c>
      <c r="K4736" t="str" cm="1">
        <f t="array" ref="K4736">INDEX($P$5:$P$12,MATCH(MIN(ABS(MOD(J4736 - $Q$5:$Q$12 + PI(), 2*PI()) - PI())),ABS(MOD(J4736 - $Q$5:$Q$12 + PI(), 2*PI()) - PI()),0))</f>
        <v>SW</v>
      </c>
      <c r="L4736">
        <v>2.31750802143595</v>
      </c>
      <c r="M4736">
        <v>8.9955576790703606</v>
      </c>
      <c r="N4736">
        <v>1.56001461876763</v>
      </c>
    </row>
    <row r="4737" spans="1:14" x14ac:dyDescent="0.3">
      <c r="A4737">
        <v>1689577</v>
      </c>
      <c r="B4737">
        <v>2023</v>
      </c>
      <c r="C4737">
        <v>7</v>
      </c>
      <c r="D4737">
        <v>17</v>
      </c>
      <c r="E4737">
        <v>1000</v>
      </c>
      <c r="F4737">
        <v>3.9089672851562498</v>
      </c>
      <c r="G4737">
        <v>2.1103228759765602</v>
      </c>
      <c r="H4737">
        <v>4.4422390612496097</v>
      </c>
      <c r="I4737">
        <v>-2.0658266975780002</v>
      </c>
      <c r="J4737">
        <f t="shared" si="74"/>
        <v>4.217358609601586</v>
      </c>
      <c r="K4737" t="str" cm="1">
        <f t="array" ref="K4737">INDEX($P$5:$P$12,MATCH(MIN(ABS(MOD(J4737 - $Q$5:$Q$12 + PI(), 2*PI()) - PI())),ABS(MOD(J4737 - $Q$5:$Q$12 + PI(), 2*PI()) - PI()),0))</f>
        <v>SW</v>
      </c>
      <c r="L4737">
        <v>2.3193671150115698</v>
      </c>
      <c r="M4737">
        <v>8.9763886133829693</v>
      </c>
      <c r="N4737">
        <v>1.56075509389241</v>
      </c>
    </row>
    <row r="4738" spans="1:14" x14ac:dyDescent="0.3">
      <c r="A4738">
        <v>1689580</v>
      </c>
      <c r="B4738">
        <v>2023</v>
      </c>
      <c r="C4738">
        <v>7</v>
      </c>
      <c r="D4738">
        <v>17</v>
      </c>
      <c r="E4738">
        <v>1100</v>
      </c>
      <c r="F4738">
        <v>4.4611035156250001</v>
      </c>
      <c r="G4738">
        <v>1.8408404541015599</v>
      </c>
      <c r="H4738">
        <v>4.8259857184391404</v>
      </c>
      <c r="I4738">
        <v>-1.9621535915772099</v>
      </c>
      <c r="J4738">
        <f t="shared" si="74"/>
        <v>4.3210317156023761</v>
      </c>
      <c r="K4738" t="str" cm="1">
        <f t="array" ref="K4738">INDEX($P$5:$P$12,MATCH(MIN(ABS(MOD(J4738 - $Q$5:$Q$12 + PI(), 2*PI()) - PI())),ABS(MOD(J4738 - $Q$5:$Q$12 + PI(), 2*PI()) - PI()),0))</f>
        <v>W</v>
      </c>
      <c r="L4738">
        <v>2.32371215110207</v>
      </c>
      <c r="M4738">
        <v>8.93721103668212</v>
      </c>
      <c r="N4738">
        <v>1.5637519094679</v>
      </c>
    </row>
    <row r="4739" spans="1:14" x14ac:dyDescent="0.3">
      <c r="A4739">
        <v>1689584</v>
      </c>
      <c r="B4739">
        <v>2023</v>
      </c>
      <c r="C4739">
        <v>7</v>
      </c>
      <c r="D4739">
        <v>17</v>
      </c>
      <c r="E4739">
        <v>1200</v>
      </c>
      <c r="F4739">
        <v>4.9173077392578097</v>
      </c>
      <c r="G4739">
        <v>1.45509094238281</v>
      </c>
      <c r="H4739">
        <v>5.1280800552613499</v>
      </c>
      <c r="I4739">
        <v>-1.8584985631181801</v>
      </c>
      <c r="J4739">
        <f t="shared" ref="J4739:J4802" si="75">IF(I4739&lt;0,I4739+2*PI(),I4739)</f>
        <v>4.4246867440614057</v>
      </c>
      <c r="K4739" t="str" cm="1">
        <f t="array" ref="K4739">INDEX($P$5:$P$12,MATCH(MIN(ABS(MOD(J4739 - $Q$5:$Q$12 + PI(), 2*PI()) - PI())),ABS(MOD(J4739 - $Q$5:$Q$12 + PI(), 2*PI()) - PI()),0))</f>
        <v>W</v>
      </c>
      <c r="L4739">
        <v>2.3323948256133802</v>
      </c>
      <c r="M4739">
        <v>8.8824065526326503</v>
      </c>
      <c r="N4739">
        <v>1.5683781305948801</v>
      </c>
    </row>
    <row r="4740" spans="1:14" x14ac:dyDescent="0.3">
      <c r="A4740">
        <v>1689588</v>
      </c>
      <c r="B4740">
        <v>2023</v>
      </c>
      <c r="C4740">
        <v>7</v>
      </c>
      <c r="D4740">
        <v>17</v>
      </c>
      <c r="E4740">
        <v>1300</v>
      </c>
      <c r="F4740">
        <v>5.2407275390625001</v>
      </c>
      <c r="G4740">
        <v>1.12246215820312</v>
      </c>
      <c r="H4740">
        <v>5.3595845394289698</v>
      </c>
      <c r="I4740">
        <v>-1.7817891564166699</v>
      </c>
      <c r="J4740">
        <f t="shared" si="75"/>
        <v>4.5013961507629165</v>
      </c>
      <c r="K4740" t="str" cm="1">
        <f t="array" ref="K4740">INDEX($P$5:$P$12,MATCH(MIN(ABS(MOD(J4740 - $Q$5:$Q$12 + PI(), 2*PI()) - PI())),ABS(MOD(J4740 - $Q$5:$Q$12 + PI(), 2*PI()) - PI()),0))</f>
        <v>W</v>
      </c>
      <c r="L4740">
        <v>2.34579469818219</v>
      </c>
      <c r="M4740">
        <v>8.8140652974446603</v>
      </c>
      <c r="N4740">
        <v>1.5747826894124299</v>
      </c>
    </row>
    <row r="4741" spans="1:14" x14ac:dyDescent="0.3">
      <c r="A4741">
        <v>1689591</v>
      </c>
      <c r="B4741">
        <v>2023</v>
      </c>
      <c r="C4741">
        <v>7</v>
      </c>
      <c r="D4741">
        <v>17</v>
      </c>
      <c r="E4741">
        <v>1400</v>
      </c>
      <c r="F4741">
        <v>5.5519378662109302</v>
      </c>
      <c r="G4741">
        <v>0.93556701660156205</v>
      </c>
      <c r="H4741">
        <v>5.6302131143340901</v>
      </c>
      <c r="I4741">
        <v>-1.73773972546528</v>
      </c>
      <c r="J4741">
        <f t="shared" si="75"/>
        <v>4.545445581714306</v>
      </c>
      <c r="K4741" t="str" cm="1">
        <f t="array" ref="K4741">INDEX($P$5:$P$12,MATCH(MIN(ABS(MOD(J4741 - $Q$5:$Q$12 + PI(), 2*PI()) - PI())),ABS(MOD(J4741 - $Q$5:$Q$12 + PI(), 2*PI()) - PI()),0))</f>
        <v>W</v>
      </c>
      <c r="L4741">
        <v>2.3658135913242799</v>
      </c>
      <c r="M4741">
        <v>8.7316414515177403</v>
      </c>
      <c r="N4741">
        <v>1.58320543501112</v>
      </c>
    </row>
    <row r="4742" spans="1:14" x14ac:dyDescent="0.3">
      <c r="A4742">
        <v>1689595</v>
      </c>
      <c r="B4742">
        <v>2023</v>
      </c>
      <c r="C4742">
        <v>7</v>
      </c>
      <c r="D4742">
        <v>17</v>
      </c>
      <c r="E4742">
        <v>1500</v>
      </c>
      <c r="F4742">
        <v>5.8710516357421803</v>
      </c>
      <c r="G4742">
        <v>1.1270825195312499</v>
      </c>
      <c r="H4742">
        <v>5.9782574647955604</v>
      </c>
      <c r="I4742">
        <v>-1.76046169470201</v>
      </c>
      <c r="J4742">
        <f t="shared" si="75"/>
        <v>4.5227236124775763</v>
      </c>
      <c r="K4742" t="str" cm="1">
        <f t="array" ref="K4742">INDEX($P$5:$P$12,MATCH(MIN(ABS(MOD(J4742 - $Q$5:$Q$12 + PI(), 2*PI()) - PI())),ABS(MOD(J4742 - $Q$5:$Q$12 + PI(), 2*PI()) - PI()),0))</f>
        <v>W</v>
      </c>
      <c r="L4742">
        <v>2.3959296230139699</v>
      </c>
      <c r="M4742">
        <v>8.6349319881863007</v>
      </c>
      <c r="N4742">
        <v>1.5945665571424601</v>
      </c>
    </row>
    <row r="4743" spans="1:14" x14ac:dyDescent="0.3">
      <c r="A4743">
        <v>1689598</v>
      </c>
      <c r="B4743">
        <v>2023</v>
      </c>
      <c r="C4743">
        <v>7</v>
      </c>
      <c r="D4743">
        <v>17</v>
      </c>
      <c r="E4743">
        <v>1600</v>
      </c>
      <c r="F4743">
        <v>6.3606707763671801</v>
      </c>
      <c r="G4743">
        <v>1.2668823242187499</v>
      </c>
      <c r="H4743">
        <v>6.4856089574341</v>
      </c>
      <c r="I4743">
        <v>-1.76739784484867</v>
      </c>
      <c r="J4743">
        <f t="shared" si="75"/>
        <v>4.5157874623309162</v>
      </c>
      <c r="K4743" t="str" cm="1">
        <f t="array" ref="K4743">INDEX($P$5:$P$12,MATCH(MIN(ABS(MOD(J4743 - $Q$5:$Q$12 + PI(), 2*PI()) - PI())),ABS(MOD(J4743 - $Q$5:$Q$12 + PI(), 2*PI()) - PI()),0))</f>
        <v>W</v>
      </c>
      <c r="L4743">
        <v>2.4404726197328799</v>
      </c>
      <c r="M4743">
        <v>8.5209365420871297</v>
      </c>
      <c r="N4743">
        <v>1.6098572413126599</v>
      </c>
    </row>
    <row r="4744" spans="1:14" x14ac:dyDescent="0.3">
      <c r="A4744">
        <v>1689602</v>
      </c>
      <c r="B4744">
        <v>2023</v>
      </c>
      <c r="C4744">
        <v>7</v>
      </c>
      <c r="D4744">
        <v>17</v>
      </c>
      <c r="E4744">
        <v>1700</v>
      </c>
      <c r="F4744">
        <v>6.5694732666015598</v>
      </c>
      <c r="G4744">
        <v>1.3277789306640599</v>
      </c>
      <c r="H4744">
        <v>6.7023112348881497</v>
      </c>
      <c r="I4744">
        <v>-1.7702232252301</v>
      </c>
      <c r="J4744">
        <f t="shared" si="75"/>
        <v>4.5129620819494862</v>
      </c>
      <c r="K4744" t="str" cm="1">
        <f t="array" ref="K4744">INDEX($P$5:$P$12,MATCH(MIN(ABS(MOD(J4744 - $Q$5:$Q$12 + PI(), 2*PI()) - PI())),ABS(MOD(J4744 - $Q$5:$Q$12 + PI(), 2*PI()) - PI()),0))</f>
        <v>W</v>
      </c>
      <c r="L4744">
        <v>2.5088125290976202</v>
      </c>
      <c r="M4744">
        <v>8.3773523966471295</v>
      </c>
      <c r="N4744">
        <v>1.6321069929334799</v>
      </c>
    </row>
    <row r="4745" spans="1:14" x14ac:dyDescent="0.3">
      <c r="A4745">
        <v>1689606</v>
      </c>
      <c r="B4745">
        <v>2023</v>
      </c>
      <c r="C4745">
        <v>7</v>
      </c>
      <c r="D4745">
        <v>17</v>
      </c>
      <c r="E4745">
        <v>1800</v>
      </c>
      <c r="F4745">
        <v>6.9647967529296801</v>
      </c>
      <c r="G4745">
        <v>1.3845172119140601</v>
      </c>
      <c r="H4745">
        <v>7.1010760958960404</v>
      </c>
      <c r="I4745">
        <v>-1.76702611968123</v>
      </c>
      <c r="J4745">
        <f t="shared" si="75"/>
        <v>4.5161591874983564</v>
      </c>
      <c r="K4745" t="str" cm="1">
        <f t="array" ref="K4745">INDEX($P$5:$P$12,MATCH(MIN(ABS(MOD(J4745 - $Q$5:$Q$12 + PI(), 2*PI()) - PI())),ABS(MOD(J4745 - $Q$5:$Q$12 + PI(), 2*PI()) - PI()),0))</f>
        <v>W</v>
      </c>
      <c r="L4745">
        <v>2.59889347951869</v>
      </c>
      <c r="M4745">
        <v>8.2286132176717093</v>
      </c>
      <c r="N4745">
        <v>1.6586548487345301</v>
      </c>
    </row>
    <row r="4746" spans="1:14" x14ac:dyDescent="0.3">
      <c r="A4746">
        <v>1689609</v>
      </c>
      <c r="B4746">
        <v>2023</v>
      </c>
      <c r="C4746">
        <v>7</v>
      </c>
      <c r="D4746">
        <v>17</v>
      </c>
      <c r="E4746">
        <v>1900</v>
      </c>
      <c r="F4746">
        <v>7.4983105468750004</v>
      </c>
      <c r="G4746">
        <v>1.03345336914062</v>
      </c>
      <c r="H4746">
        <v>7.5691932808962497</v>
      </c>
      <c r="I4746">
        <v>-1.70775827698717</v>
      </c>
      <c r="J4746">
        <f t="shared" si="75"/>
        <v>4.575427030192416</v>
      </c>
      <c r="K4746" t="str" cm="1">
        <f t="array" ref="K4746">INDEX($P$5:$P$12,MATCH(MIN(ABS(MOD(J4746 - $Q$5:$Q$12 + PI(), 2*PI()) - PI())),ABS(MOD(J4746 - $Q$5:$Q$12 + PI(), 2*PI()) - PI()),0))</f>
        <v>W</v>
      </c>
      <c r="L4746">
        <v>2.7157311798211099</v>
      </c>
      <c r="M4746">
        <v>8.0800761116875499</v>
      </c>
      <c r="N4746">
        <v>1.6893681420220199</v>
      </c>
    </row>
    <row r="4747" spans="1:14" x14ac:dyDescent="0.3">
      <c r="A4747">
        <v>1689613</v>
      </c>
      <c r="B4747">
        <v>2023</v>
      </c>
      <c r="C4747">
        <v>7</v>
      </c>
      <c r="D4747">
        <v>17</v>
      </c>
      <c r="E4747">
        <v>2000</v>
      </c>
      <c r="F4747">
        <v>7.69590698242187</v>
      </c>
      <c r="G4747">
        <v>0.649510498046875</v>
      </c>
      <c r="H4747">
        <v>7.7232666773304404</v>
      </c>
      <c r="I4747">
        <v>-1.6549936720297</v>
      </c>
      <c r="J4747">
        <f t="shared" si="75"/>
        <v>4.6281916351498857</v>
      </c>
      <c r="K4747" t="str" cm="1">
        <f t="array" ref="K4747">INDEX($P$5:$P$12,MATCH(MIN(ABS(MOD(J4747 - $Q$5:$Q$12 + PI(), 2*PI()) - PI())),ABS(MOD(J4747 - $Q$5:$Q$12 + PI(), 2*PI()) - PI()),0))</f>
        <v>W</v>
      </c>
      <c r="L4747">
        <v>2.8697541841548002</v>
      </c>
      <c r="M4747">
        <v>7.9252395629882804</v>
      </c>
      <c r="N4747">
        <v>1.72660255432128</v>
      </c>
    </row>
    <row r="4748" spans="1:14" x14ac:dyDescent="0.3">
      <c r="A4748">
        <v>1689616</v>
      </c>
      <c r="B4748">
        <v>2023</v>
      </c>
      <c r="C4748">
        <v>7</v>
      </c>
      <c r="D4748">
        <v>17</v>
      </c>
      <c r="E4748">
        <v>2100</v>
      </c>
      <c r="F4748">
        <v>7.9359210205078101</v>
      </c>
      <c r="G4748">
        <v>0.18722961425781201</v>
      </c>
      <c r="H4748">
        <v>7.9381293370789097</v>
      </c>
      <c r="I4748">
        <v>-1.5943846270236799</v>
      </c>
      <c r="J4748">
        <f t="shared" si="75"/>
        <v>4.6888006801559063</v>
      </c>
      <c r="K4748" t="str" cm="1">
        <f t="array" ref="K4748">INDEX($P$5:$P$12,MATCH(MIN(ABS(MOD(J4748 - $Q$5:$Q$12 + PI(), 2*PI()) - PI())),ABS(MOD(J4748 - $Q$5:$Q$12 + PI(), 2*PI()) - PI()),0))</f>
        <v>W</v>
      </c>
      <c r="L4748">
        <v>3.06451920333692</v>
      </c>
      <c r="M4748">
        <v>7.6758961147732201</v>
      </c>
      <c r="N4748">
        <v>1.7292031182183101</v>
      </c>
    </row>
    <row r="4749" spans="1:14" x14ac:dyDescent="0.3">
      <c r="A4749">
        <v>1689620</v>
      </c>
      <c r="B4749">
        <v>2023</v>
      </c>
      <c r="C4749">
        <v>7</v>
      </c>
      <c r="D4749">
        <v>17</v>
      </c>
      <c r="E4749">
        <v>2200</v>
      </c>
      <c r="F4749">
        <v>8.5978875732421791</v>
      </c>
      <c r="G4749">
        <v>0.22632080078125</v>
      </c>
      <c r="H4749">
        <v>8.6008657603161502</v>
      </c>
      <c r="I4749">
        <v>-1.59711308758437</v>
      </c>
      <c r="J4749">
        <f t="shared" si="75"/>
        <v>4.686072219595216</v>
      </c>
      <c r="K4749" t="str" cm="1">
        <f t="array" ref="K4749">INDEX($P$5:$P$12,MATCH(MIN(ABS(MOD(J4749 - $Q$5:$Q$12 + PI(), 2*PI()) - PI())),ABS(MOD(J4749 - $Q$5:$Q$12 + PI(), 2*PI()) - PI()),0))</f>
        <v>W</v>
      </c>
      <c r="L4749">
        <v>3.3410255135772098</v>
      </c>
      <c r="M4749">
        <v>7.5143360561794701</v>
      </c>
      <c r="N4749">
        <v>1.7816756566365499</v>
      </c>
    </row>
    <row r="4750" spans="1:14" x14ac:dyDescent="0.3">
      <c r="A4750">
        <v>1689624</v>
      </c>
      <c r="B4750">
        <v>2023</v>
      </c>
      <c r="C4750">
        <v>7</v>
      </c>
      <c r="D4750">
        <v>17</v>
      </c>
      <c r="E4750">
        <v>2300</v>
      </c>
      <c r="F4750">
        <v>9.0956719970703102</v>
      </c>
      <c r="G4750">
        <v>-0.38123413085937502</v>
      </c>
      <c r="H4750">
        <v>9.1036579758260405</v>
      </c>
      <c r="I4750">
        <v>-1.5289070502697799</v>
      </c>
      <c r="J4750">
        <f t="shared" si="75"/>
        <v>4.7542782569098065</v>
      </c>
      <c r="K4750" t="str" cm="1">
        <f t="array" ref="K4750">INDEX($P$5:$P$12,MATCH(MIN(ABS(MOD(J4750 - $Q$5:$Q$12 + PI(), 2*PI()) - PI())),ABS(MOD(J4750 - $Q$5:$Q$12 + PI(), 2*PI()) - PI()),0))</f>
        <v>W</v>
      </c>
      <c r="L4750">
        <v>3.6749676272336602</v>
      </c>
      <c r="M4750">
        <v>7.3559488720364001</v>
      </c>
      <c r="N4750">
        <v>1.8449703852335599</v>
      </c>
    </row>
    <row r="4751" spans="1:14" x14ac:dyDescent="0.3">
      <c r="A4751">
        <v>1689627</v>
      </c>
      <c r="B4751">
        <v>2023</v>
      </c>
      <c r="C4751">
        <v>7</v>
      </c>
      <c r="D4751">
        <v>17</v>
      </c>
      <c r="E4751">
        <v>0</v>
      </c>
      <c r="F4751">
        <v>0.813232421875</v>
      </c>
      <c r="G4751">
        <v>1.8601287841796801</v>
      </c>
      <c r="H4751">
        <v>2.0301295687030598</v>
      </c>
      <c r="I4751">
        <v>-2.7294412112869901</v>
      </c>
      <c r="J4751">
        <f t="shared" si="75"/>
        <v>3.5537440958925961</v>
      </c>
      <c r="K4751" t="str" cm="1">
        <f t="array" ref="K4751">INDEX($P$5:$P$12,MATCH(MIN(ABS(MOD(J4751 - $Q$5:$Q$12 + PI(), 2*PI()) - PI())),ABS(MOD(J4751 - $Q$5:$Q$12 + PI(), 2*PI()) - PI()),0))</f>
        <v>SW</v>
      </c>
      <c r="L4751">
        <v>2.4113670505421201</v>
      </c>
      <c r="M4751">
        <v>9.0491929584079305</v>
      </c>
      <c r="N4751">
        <v>1.5606989860534599</v>
      </c>
    </row>
    <row r="4752" spans="1:14" x14ac:dyDescent="0.3">
      <c r="A4752">
        <v>1689631</v>
      </c>
      <c r="B4752">
        <v>2023</v>
      </c>
      <c r="C4752">
        <v>7</v>
      </c>
      <c r="D4752">
        <v>17</v>
      </c>
      <c r="E4752">
        <v>100</v>
      </c>
      <c r="F4752">
        <v>0.86499145507812503</v>
      </c>
      <c r="G4752">
        <v>1.7456359863281199</v>
      </c>
      <c r="H4752">
        <v>1.9481928072246599</v>
      </c>
      <c r="I4752">
        <v>-2.6815382636549798</v>
      </c>
      <c r="J4752">
        <f t="shared" si="75"/>
        <v>3.6016470435246064</v>
      </c>
      <c r="K4752" t="str" cm="1">
        <f t="array" ref="K4752">INDEX($P$5:$P$12,MATCH(MIN(ABS(MOD(J4752 - $Q$5:$Q$12 + PI(), 2*PI()) - PI())),ABS(MOD(J4752 - $Q$5:$Q$12 + PI(), 2*PI()) - PI()),0))</f>
        <v>SW</v>
      </c>
      <c r="L4752">
        <v>2.3966817588871701</v>
      </c>
      <c r="M4752">
        <v>9.03560892740885</v>
      </c>
      <c r="N4752">
        <v>1.55467425452338</v>
      </c>
    </row>
    <row r="4753" spans="1:14" x14ac:dyDescent="0.3">
      <c r="A4753">
        <v>1689634</v>
      </c>
      <c r="B4753">
        <v>2023</v>
      </c>
      <c r="C4753">
        <v>7</v>
      </c>
      <c r="D4753">
        <v>17</v>
      </c>
      <c r="E4753">
        <v>200</v>
      </c>
      <c r="F4753">
        <v>0.97357543945312497</v>
      </c>
      <c r="G4753">
        <v>1.7025292968750001</v>
      </c>
      <c r="H4753">
        <v>1.9612381658085301</v>
      </c>
      <c r="I4753">
        <v>-2.6221359596322298</v>
      </c>
      <c r="J4753">
        <f t="shared" si="75"/>
        <v>3.6610493475473564</v>
      </c>
      <c r="K4753" t="str" cm="1">
        <f t="array" ref="K4753">INDEX($P$5:$P$12,MATCH(MIN(ABS(MOD(J4753 - $Q$5:$Q$12 + PI(), 2*PI()) - PI())),ABS(MOD(J4753 - $Q$5:$Q$12 + PI(), 2*PI()) - PI()),0))</f>
        <v>SW</v>
      </c>
      <c r="L4753">
        <v>2.3826528180782098</v>
      </c>
      <c r="M4753">
        <v>9.0220611360338001</v>
      </c>
      <c r="N4753">
        <v>1.54911661148071</v>
      </c>
    </row>
    <row r="4754" spans="1:14" x14ac:dyDescent="0.3">
      <c r="A4754">
        <v>1689638</v>
      </c>
      <c r="B4754">
        <v>2023</v>
      </c>
      <c r="C4754">
        <v>7</v>
      </c>
      <c r="D4754">
        <v>18</v>
      </c>
      <c r="E4754">
        <v>300</v>
      </c>
      <c r="F4754">
        <v>9.6483929443359298</v>
      </c>
      <c r="G4754">
        <v>-2.5147082519531199</v>
      </c>
      <c r="H4754">
        <v>9.9707193321621794</v>
      </c>
      <c r="I4754">
        <v>-1.31583363063592</v>
      </c>
      <c r="J4754">
        <f t="shared" si="75"/>
        <v>4.9673516765436663</v>
      </c>
      <c r="K4754" t="str" cm="1">
        <f t="array" ref="K4754">INDEX($P$5:$P$12,MATCH(MIN(ABS(MOD(J4754 - $Q$5:$Q$12 + PI(), 2*PI()) - PI())),ABS(MOD(J4754 - $Q$5:$Q$12 + PI(), 2*PI()) - PI()),0))</f>
        <v>W</v>
      </c>
      <c r="L4754">
        <v>4.9096617504119404</v>
      </c>
      <c r="M4754">
        <v>7.0645089679294104</v>
      </c>
      <c r="N4754">
        <v>2.1296324200100298</v>
      </c>
    </row>
    <row r="4755" spans="1:14" x14ac:dyDescent="0.3">
      <c r="A4755">
        <v>1689642</v>
      </c>
      <c r="B4755">
        <v>2023</v>
      </c>
      <c r="C4755">
        <v>7</v>
      </c>
      <c r="D4755">
        <v>18</v>
      </c>
      <c r="E4755">
        <v>400</v>
      </c>
      <c r="F4755">
        <v>9.5321386718749999</v>
      </c>
      <c r="G4755">
        <v>-3.0450988769531202</v>
      </c>
      <c r="H4755">
        <v>10.0067124886386</v>
      </c>
      <c r="I4755">
        <v>-1.2615869303344101</v>
      </c>
      <c r="J4755">
        <f t="shared" si="75"/>
        <v>5.0215983768451764</v>
      </c>
      <c r="K4755" t="str" cm="1">
        <f t="array" ref="K4755">INDEX($P$5:$P$12,MATCH(MIN(ABS(MOD(J4755 - $Q$5:$Q$12 + PI(), 2*PI()) - PI())),ABS(MOD(J4755 - $Q$5:$Q$12 + PI(), 2*PI()) - PI()),0))</f>
        <v>W</v>
      </c>
      <c r="L4755">
        <v>5.0679529438433404</v>
      </c>
      <c r="M4755">
        <v>7.0756856070624403</v>
      </c>
      <c r="N4755">
        <v>2.1954720815022699</v>
      </c>
    </row>
    <row r="4756" spans="1:14" x14ac:dyDescent="0.3">
      <c r="A4756">
        <v>1689645</v>
      </c>
      <c r="B4756">
        <v>2023</v>
      </c>
      <c r="C4756">
        <v>7</v>
      </c>
      <c r="D4756">
        <v>18</v>
      </c>
      <c r="E4756">
        <v>500</v>
      </c>
      <c r="F4756">
        <v>9.44253112792968</v>
      </c>
      <c r="G4756">
        <v>-3.6018847656249999</v>
      </c>
      <c r="H4756">
        <v>10.1061846394553</v>
      </c>
      <c r="I4756">
        <v>-1.20637999711052</v>
      </c>
      <c r="J4756">
        <f t="shared" si="75"/>
        <v>5.0768053100690658</v>
      </c>
      <c r="K4756" t="str" cm="1">
        <f t="array" ref="K4756">INDEX($P$5:$P$12,MATCH(MIN(ABS(MOD(J4756 - $Q$5:$Q$12 + PI(), 2*PI()) - PI())),ABS(MOD(J4756 - $Q$5:$Q$12 + PI(), 2*PI()) - PI()),0))</f>
        <v>W</v>
      </c>
      <c r="L4756">
        <v>5.1669510453143603</v>
      </c>
      <c r="M4756">
        <v>7.1084654066297697</v>
      </c>
      <c r="N4756">
        <v>2.2568684683905702</v>
      </c>
    </row>
    <row r="4757" spans="1:14" x14ac:dyDescent="0.3">
      <c r="A4757">
        <v>1689649</v>
      </c>
      <c r="B4757">
        <v>2023</v>
      </c>
      <c r="C4757">
        <v>7</v>
      </c>
      <c r="D4757">
        <v>18</v>
      </c>
      <c r="E4757">
        <v>600</v>
      </c>
      <c r="F4757">
        <v>9.3980035400390598</v>
      </c>
      <c r="G4757">
        <v>-4.0959460449218703</v>
      </c>
      <c r="H4757">
        <v>10.251792259965899</v>
      </c>
      <c r="I4757">
        <v>-1.1597871829364801</v>
      </c>
      <c r="J4757">
        <f t="shared" si="75"/>
        <v>5.1233981242431064</v>
      </c>
      <c r="K4757" t="str" cm="1">
        <f t="array" ref="K4757">INDEX($P$5:$P$12,MATCH(MIN(ABS(MOD(J4757 - $Q$5:$Q$12 + PI(), 2*PI()) - PI())),ABS(MOD(J4757 - $Q$5:$Q$12 + PI(), 2*PI()) - PI()),0))</f>
        <v>NW</v>
      </c>
      <c r="L4757">
        <v>5.2450358753772104</v>
      </c>
      <c r="M4757">
        <v>7.14293776618109</v>
      </c>
      <c r="N4757">
        <v>2.3234711752997499</v>
      </c>
    </row>
    <row r="4758" spans="1:14" x14ac:dyDescent="0.3">
      <c r="A4758">
        <v>1689652</v>
      </c>
      <c r="B4758">
        <v>2023</v>
      </c>
      <c r="C4758">
        <v>7</v>
      </c>
      <c r="D4758">
        <v>18</v>
      </c>
      <c r="E4758">
        <v>700</v>
      </c>
      <c r="F4758">
        <v>9.3370550537109303</v>
      </c>
      <c r="G4758">
        <v>-4.72789245605468</v>
      </c>
      <c r="H4758">
        <v>10.465828402570301</v>
      </c>
      <c r="I4758">
        <v>-1.10207526993946</v>
      </c>
      <c r="J4758">
        <f t="shared" si="75"/>
        <v>5.181110037240126</v>
      </c>
      <c r="K4758" t="str" cm="1">
        <f t="array" ref="K4758">INDEX($P$5:$P$12,MATCH(MIN(ABS(MOD(J4758 - $Q$5:$Q$12 + PI(), 2*PI()) - PI())),ABS(MOD(J4758 - $Q$5:$Q$12 + PI(), 2*PI()) - PI()),0))</f>
        <v>NW</v>
      </c>
      <c r="L4758">
        <v>5.3122142914185302</v>
      </c>
      <c r="M4758">
        <v>7.1735633214314696</v>
      </c>
      <c r="N4758">
        <v>2.3977246814303901</v>
      </c>
    </row>
    <row r="4759" spans="1:14" x14ac:dyDescent="0.3">
      <c r="A4759">
        <v>1689656</v>
      </c>
      <c r="B4759">
        <v>2023</v>
      </c>
      <c r="C4759">
        <v>7</v>
      </c>
      <c r="D4759">
        <v>18</v>
      </c>
      <c r="E4759">
        <v>800</v>
      </c>
      <c r="F4759">
        <v>9.0898242187499996</v>
      </c>
      <c r="G4759">
        <v>-5.4343139648437502</v>
      </c>
      <c r="H4759">
        <v>10.5904047418533</v>
      </c>
      <c r="I4759">
        <v>-1.03196224319325</v>
      </c>
      <c r="J4759">
        <f t="shared" si="75"/>
        <v>5.2512230639863358</v>
      </c>
      <c r="K4759" t="str" cm="1">
        <f t="array" ref="K4759">INDEX($P$5:$P$12,MATCH(MIN(ABS(MOD(J4759 - $Q$5:$Q$12 + PI(), 2*PI()) - PI())),ABS(MOD(J4759 - $Q$5:$Q$12 + PI(), 2*PI()) - PI()),0))</f>
        <v>NW</v>
      </c>
      <c r="L4759">
        <v>5.3757968481746703</v>
      </c>
      <c r="M4759">
        <v>7.2050191031561903</v>
      </c>
      <c r="N4759">
        <v>2.4715712865193602</v>
      </c>
    </row>
    <row r="4760" spans="1:14" x14ac:dyDescent="0.3">
      <c r="A4760">
        <v>1689660</v>
      </c>
      <c r="B4760">
        <v>2023</v>
      </c>
      <c r="C4760">
        <v>7</v>
      </c>
      <c r="D4760">
        <v>18</v>
      </c>
      <c r="E4760">
        <v>900</v>
      </c>
      <c r="F4760">
        <v>8.7623809814453093</v>
      </c>
      <c r="G4760">
        <v>-6.1448889160156197</v>
      </c>
      <c r="H4760">
        <v>10.702288552182001</v>
      </c>
      <c r="I4760">
        <v>-0.95921133031126504</v>
      </c>
      <c r="J4760">
        <f t="shared" si="75"/>
        <v>5.323973976868321</v>
      </c>
      <c r="K4760" t="str" cm="1">
        <f t="array" ref="K4760">INDEX($P$5:$P$12,MATCH(MIN(ABS(MOD(J4760 - $Q$5:$Q$12 + PI(), 2*PI()) - PI())),ABS(MOD(J4760 - $Q$5:$Q$12 + PI(), 2*PI()) - PI()),0))</f>
        <v>NW</v>
      </c>
      <c r="L4760">
        <v>5.4363015008869597</v>
      </c>
      <c r="M4760">
        <v>7.3134049309624496</v>
      </c>
      <c r="N4760">
        <v>2.58409680260552</v>
      </c>
    </row>
    <row r="4761" spans="1:14" x14ac:dyDescent="0.3">
      <c r="A4761">
        <v>1689663</v>
      </c>
      <c r="B4761">
        <v>2023</v>
      </c>
      <c r="C4761">
        <v>7</v>
      </c>
      <c r="D4761">
        <v>18</v>
      </c>
      <c r="E4761">
        <v>1000</v>
      </c>
      <c r="F4761">
        <v>8.4576171875000004</v>
      </c>
      <c r="G4761">
        <v>-7.7235711669921798</v>
      </c>
      <c r="H4761">
        <v>11.453595071499899</v>
      </c>
      <c r="I4761">
        <v>-0.83073124354196903</v>
      </c>
      <c r="J4761">
        <f t="shared" si="75"/>
        <v>5.4524540636376173</v>
      </c>
      <c r="K4761" t="str" cm="1">
        <f t="array" ref="K4761">INDEX($P$5:$P$12,MATCH(MIN(ABS(MOD(J4761 - $Q$5:$Q$12 + PI(), 2*PI()) - PI())),ABS(MOD(J4761 - $Q$5:$Q$12 + PI(), 2*PI()) - PI()),0))</f>
        <v>NW</v>
      </c>
      <c r="L4761">
        <v>5.5023327454934003</v>
      </c>
      <c r="M4761">
        <v>7.3592896991305796</v>
      </c>
      <c r="N4761">
        <v>2.6546426349216001</v>
      </c>
    </row>
    <row r="4762" spans="1:14" x14ac:dyDescent="0.3">
      <c r="A4762">
        <v>1689667</v>
      </c>
      <c r="B4762">
        <v>2023</v>
      </c>
      <c r="C4762">
        <v>7</v>
      </c>
      <c r="D4762">
        <v>18</v>
      </c>
      <c r="E4762">
        <v>1100</v>
      </c>
      <c r="F4762">
        <v>8.1414556884765599</v>
      </c>
      <c r="G4762">
        <v>-7.90519958496093</v>
      </c>
      <c r="H4762">
        <v>11.347928498430599</v>
      </c>
      <c r="I4762">
        <v>-0.80012017435337401</v>
      </c>
      <c r="J4762">
        <f t="shared" si="75"/>
        <v>5.4830651328262121</v>
      </c>
      <c r="K4762" t="str" cm="1">
        <f t="array" ref="K4762">INDEX($P$5:$P$12,MATCH(MIN(ABS(MOD(J4762 - $Q$5:$Q$12 + PI(), 2*PI()) - PI())),ABS(MOD(J4762 - $Q$5:$Q$12 + PI(), 2*PI()) - PI()),0))</f>
        <v>NW</v>
      </c>
      <c r="L4762">
        <v>5.5594990961885999</v>
      </c>
      <c r="M4762">
        <v>7.4020835028754304</v>
      </c>
      <c r="N4762">
        <v>2.7202710045708498</v>
      </c>
    </row>
    <row r="4763" spans="1:14" x14ac:dyDescent="0.3">
      <c r="A4763">
        <v>1689670</v>
      </c>
      <c r="B4763">
        <v>2023</v>
      </c>
      <c r="C4763">
        <v>7</v>
      </c>
      <c r="D4763">
        <v>18</v>
      </c>
      <c r="E4763">
        <v>1200</v>
      </c>
      <c r="F4763">
        <v>8.0685772705078094</v>
      </c>
      <c r="G4763">
        <v>-7.8090161132812499</v>
      </c>
      <c r="H4763">
        <v>11.2286540523627</v>
      </c>
      <c r="I4763">
        <v>-0.80174434587578602</v>
      </c>
      <c r="J4763">
        <f t="shared" si="75"/>
        <v>5.4814409613038002</v>
      </c>
      <c r="K4763" t="str" cm="1">
        <f t="array" ref="K4763">INDEX($P$5:$P$12,MATCH(MIN(ABS(MOD(J4763 - $Q$5:$Q$12 + PI(), 2*PI()) - PI())),ABS(MOD(J4763 - $Q$5:$Q$12 + PI(), 2*PI()) - PI()),0))</f>
        <v>NW</v>
      </c>
      <c r="L4763">
        <v>5.6072357260960501</v>
      </c>
      <c r="M4763">
        <v>7.4524016910129101</v>
      </c>
      <c r="N4763">
        <v>2.7703999413384301</v>
      </c>
    </row>
    <row r="4764" spans="1:14" x14ac:dyDescent="0.3">
      <c r="A4764">
        <v>1689674</v>
      </c>
      <c r="B4764">
        <v>2023</v>
      </c>
      <c r="C4764">
        <v>7</v>
      </c>
      <c r="D4764">
        <v>18</v>
      </c>
      <c r="E4764">
        <v>1300</v>
      </c>
      <c r="F4764">
        <v>8.1806823730468707</v>
      </c>
      <c r="G4764">
        <v>-7.73114624023437</v>
      </c>
      <c r="H4764">
        <v>11.2558512017781</v>
      </c>
      <c r="I4764">
        <v>-0.81364234580092298</v>
      </c>
      <c r="J4764">
        <f t="shared" si="75"/>
        <v>5.4695429613786635</v>
      </c>
      <c r="K4764" t="str" cm="1">
        <f t="array" ref="K4764">INDEX($P$5:$P$12,MATCH(MIN(ABS(MOD(J4764 - $Q$5:$Q$12 + PI(), 2*PI()) - PI())),ABS(MOD(J4764 - $Q$5:$Q$12 + PI(), 2*PI()) - PI()),0))</f>
        <v>NW</v>
      </c>
      <c r="L4764">
        <v>5.6464242007179299</v>
      </c>
      <c r="M4764">
        <v>7.4960614310370497</v>
      </c>
      <c r="N4764">
        <v>2.8155334260728599</v>
      </c>
    </row>
    <row r="4765" spans="1:14" x14ac:dyDescent="0.3">
      <c r="A4765">
        <v>1689678</v>
      </c>
      <c r="B4765">
        <v>2023</v>
      </c>
      <c r="C4765">
        <v>7</v>
      </c>
      <c r="D4765">
        <v>18</v>
      </c>
      <c r="E4765">
        <v>1400</v>
      </c>
      <c r="F4765">
        <v>8.3003448486328093</v>
      </c>
      <c r="G4765">
        <v>-7.9454028320312498</v>
      </c>
      <c r="H4765">
        <v>11.490219787692199</v>
      </c>
      <c r="I4765">
        <v>-0.80724299090266205</v>
      </c>
      <c r="J4765">
        <f t="shared" si="75"/>
        <v>5.4759423162769245</v>
      </c>
      <c r="K4765" t="str" cm="1">
        <f t="array" ref="K4765">INDEX($P$5:$P$12,MATCH(MIN(ABS(MOD(J4765 - $Q$5:$Q$12 + PI(), 2*PI()) - PI())),ABS(MOD(J4765 - $Q$5:$Q$12 + PI(), 2*PI()) - PI()),0))</f>
        <v>NW</v>
      </c>
      <c r="L4765">
        <v>5.6801135435955699</v>
      </c>
      <c r="M4765">
        <v>7.5264424218071797</v>
      </c>
      <c r="N4765">
        <v>2.8650918536716001</v>
      </c>
    </row>
    <row r="4766" spans="1:14" x14ac:dyDescent="0.3">
      <c r="A4766">
        <v>1689681</v>
      </c>
      <c r="B4766">
        <v>2023</v>
      </c>
      <c r="C4766">
        <v>7</v>
      </c>
      <c r="D4766">
        <v>18</v>
      </c>
      <c r="E4766">
        <v>1500</v>
      </c>
      <c r="F4766">
        <v>8.4153857421874996</v>
      </c>
      <c r="G4766">
        <v>-8.0278759765625001</v>
      </c>
      <c r="H4766">
        <v>11.630370152530899</v>
      </c>
      <c r="I4766">
        <v>-0.80896028008087995</v>
      </c>
      <c r="J4766">
        <f t="shared" si="75"/>
        <v>5.4742250270987061</v>
      </c>
      <c r="K4766" t="str" cm="1">
        <f t="array" ref="K4766">INDEX($P$5:$P$12,MATCH(MIN(ABS(MOD(J4766 - $Q$5:$Q$12 + PI(), 2*PI()) - PI())),ABS(MOD(J4766 - $Q$5:$Q$12 + PI(), 2*PI()) - PI()),0))</f>
        <v>NW</v>
      </c>
      <c r="L4766">
        <v>5.71130827388947</v>
      </c>
      <c r="M4766">
        <v>7.5553978814019098</v>
      </c>
      <c r="N4766">
        <v>2.9147610134548598</v>
      </c>
    </row>
    <row r="4767" spans="1:14" x14ac:dyDescent="0.3">
      <c r="A4767">
        <v>1689685</v>
      </c>
      <c r="B4767">
        <v>2023</v>
      </c>
      <c r="C4767">
        <v>7</v>
      </c>
      <c r="D4767">
        <v>18</v>
      </c>
      <c r="E4767">
        <v>1600</v>
      </c>
      <c r="F4767">
        <v>8.5262908935546804</v>
      </c>
      <c r="G4767">
        <v>-8.0775714111328103</v>
      </c>
      <c r="H4767">
        <v>11.7449902640855</v>
      </c>
      <c r="I4767">
        <v>-0.81241659327438398</v>
      </c>
      <c r="J4767">
        <f t="shared" si="75"/>
        <v>5.4707687139052021</v>
      </c>
      <c r="K4767" t="str" cm="1">
        <f t="array" ref="K4767">INDEX($P$5:$P$12,MATCH(MIN(ABS(MOD(J4767 - $Q$5:$Q$12 + PI(), 2*PI()) - PI())),ABS(MOD(J4767 - $Q$5:$Q$12 + PI(), 2*PI()) - PI()),0))</f>
        <v>NW</v>
      </c>
      <c r="L4767">
        <v>5.74189083222078</v>
      </c>
      <c r="M4767">
        <v>7.5856414371066601</v>
      </c>
      <c r="N4767">
        <v>2.9657458199394999</v>
      </c>
    </row>
    <row r="4768" spans="1:14" x14ac:dyDescent="0.3">
      <c r="A4768">
        <v>1689688</v>
      </c>
      <c r="B4768">
        <v>2023</v>
      </c>
      <c r="C4768">
        <v>7</v>
      </c>
      <c r="D4768">
        <v>18</v>
      </c>
      <c r="E4768">
        <v>1700</v>
      </c>
      <c r="F4768">
        <v>8.5166064453124992</v>
      </c>
      <c r="G4768">
        <v>-8.1880468749999995</v>
      </c>
      <c r="H4768">
        <v>11.8142582065712</v>
      </c>
      <c r="I4768">
        <v>-0.80506437286876198</v>
      </c>
      <c r="J4768">
        <f t="shared" si="75"/>
        <v>5.4781209343108239</v>
      </c>
      <c r="K4768" t="str" cm="1">
        <f t="array" ref="K4768">INDEX($P$5:$P$12,MATCH(MIN(ABS(MOD(J4768 - $Q$5:$Q$12 + PI(), 2*PI()) - PI())),ABS(MOD(J4768 - $Q$5:$Q$12 + PI(), 2*PI()) - PI()),0))</f>
        <v>NW</v>
      </c>
      <c r="L4768">
        <v>5.7723280411379401</v>
      </c>
      <c r="M4768">
        <v>7.6145960489908804</v>
      </c>
      <c r="N4768">
        <v>3.0194721221923801</v>
      </c>
    </row>
    <row r="4769" spans="1:14" x14ac:dyDescent="0.3">
      <c r="A4769">
        <v>1689692</v>
      </c>
      <c r="B4769">
        <v>2023</v>
      </c>
      <c r="C4769">
        <v>7</v>
      </c>
      <c r="D4769">
        <v>18</v>
      </c>
      <c r="E4769">
        <v>1800</v>
      </c>
      <c r="F4769">
        <v>8.4492010498046799</v>
      </c>
      <c r="G4769">
        <v>-8.5477801513671796</v>
      </c>
      <c r="H4769">
        <v>12.0188828056574</v>
      </c>
      <c r="I4769">
        <v>-0.77959842783889499</v>
      </c>
      <c r="J4769">
        <f t="shared" si="75"/>
        <v>5.5035868793406912</v>
      </c>
      <c r="K4769" t="str" cm="1">
        <f t="array" ref="K4769">INDEX($P$5:$P$12,MATCH(MIN(ABS(MOD(J4769 - $Q$5:$Q$12 + PI(), 2*PI()) - PI())),ABS(MOD(J4769 - $Q$5:$Q$12 + PI(), 2*PI()) - PI()),0))</f>
        <v>NW</v>
      </c>
      <c r="L4769">
        <v>5.8037557092551797</v>
      </c>
      <c r="M4769">
        <v>7.6431078381008497</v>
      </c>
      <c r="N4769">
        <v>3.07227431403266</v>
      </c>
    </row>
    <row r="4770" spans="1:14" x14ac:dyDescent="0.3">
      <c r="A4770">
        <v>1689696</v>
      </c>
      <c r="B4770">
        <v>2023</v>
      </c>
      <c r="C4770">
        <v>7</v>
      </c>
      <c r="D4770">
        <v>18</v>
      </c>
      <c r="E4770">
        <v>1900</v>
      </c>
      <c r="F4770">
        <v>8.2471893310546793</v>
      </c>
      <c r="G4770">
        <v>-8.8736840820312501</v>
      </c>
      <c r="H4770">
        <v>12.1143881830638</v>
      </c>
      <c r="I4770">
        <v>-0.74882203008756298</v>
      </c>
      <c r="J4770">
        <f t="shared" si="75"/>
        <v>5.534363277092023</v>
      </c>
      <c r="K4770" t="str" cm="1">
        <f t="array" ref="K4770">INDEX($P$5:$P$12,MATCH(MIN(ABS(MOD(J4770 - $Q$5:$Q$12 + PI(), 2*PI()) - PI())),ABS(MOD(J4770 - $Q$5:$Q$12 + PI(), 2*PI()) - PI()),0))</f>
        <v>NW</v>
      </c>
      <c r="L4770">
        <v>5.8370004817748598</v>
      </c>
      <c r="M4770">
        <v>7.6716409259372202</v>
      </c>
      <c r="N4770">
        <v>3.1175488366020998</v>
      </c>
    </row>
    <row r="4771" spans="1:14" x14ac:dyDescent="0.3">
      <c r="A4771">
        <v>1689699</v>
      </c>
      <c r="B4771">
        <v>2023</v>
      </c>
      <c r="C4771">
        <v>7</v>
      </c>
      <c r="D4771">
        <v>18</v>
      </c>
      <c r="E4771">
        <v>2000</v>
      </c>
      <c r="F4771">
        <v>7.9937988281249996</v>
      </c>
      <c r="G4771">
        <v>-9.1735156250000003</v>
      </c>
      <c r="H4771">
        <v>12.1677528174536</v>
      </c>
      <c r="I4771">
        <v>-0.71678725377910701</v>
      </c>
      <c r="J4771">
        <f t="shared" si="75"/>
        <v>5.5663980534004791</v>
      </c>
      <c r="K4771" t="str" cm="1">
        <f t="array" ref="K4771">INDEX($P$5:$P$12,MATCH(MIN(ABS(MOD(J4771 - $Q$5:$Q$12 + PI(), 2*PI()) - PI())),ABS(MOD(J4771 - $Q$5:$Q$12 + PI(), 2*PI()) - PI()),0))</f>
        <v>NW</v>
      </c>
      <c r="L4771">
        <v>5.8700823871985399</v>
      </c>
      <c r="M4771">
        <v>7.6985257466634103</v>
      </c>
      <c r="N4771">
        <v>3.1489583121405702</v>
      </c>
    </row>
    <row r="4772" spans="1:14" x14ac:dyDescent="0.3">
      <c r="A4772">
        <v>1689703</v>
      </c>
      <c r="B4772">
        <v>2023</v>
      </c>
      <c r="C4772">
        <v>7</v>
      </c>
      <c r="D4772">
        <v>18</v>
      </c>
      <c r="E4772">
        <v>2100</v>
      </c>
      <c r="F4772">
        <v>7.4755035400390604</v>
      </c>
      <c r="G4772">
        <v>-9.5047094726562502</v>
      </c>
      <c r="H4772">
        <v>12.0922560069135</v>
      </c>
      <c r="I4772">
        <v>-0.66645807656994005</v>
      </c>
      <c r="J4772">
        <f t="shared" si="75"/>
        <v>5.6167272306096461</v>
      </c>
      <c r="K4772" t="str" cm="1">
        <f t="array" ref="K4772">INDEX($P$5:$P$12,MATCH(MIN(ABS(MOD(J4772 - $Q$5:$Q$12 + PI(), 2*PI()) - PI())),ABS(MOD(J4772 - $Q$5:$Q$12 + PI(), 2*PI()) - PI()),0))</f>
        <v>NW</v>
      </c>
      <c r="L4772">
        <v>5.9041301323775501</v>
      </c>
      <c r="M4772">
        <v>7.7201692793104302</v>
      </c>
      <c r="N4772">
        <v>3.16726133558485</v>
      </c>
    </row>
    <row r="4773" spans="1:14" x14ac:dyDescent="0.3">
      <c r="A4773">
        <v>1689706</v>
      </c>
      <c r="B4773">
        <v>2023</v>
      </c>
      <c r="C4773">
        <v>7</v>
      </c>
      <c r="D4773">
        <v>18</v>
      </c>
      <c r="E4773">
        <v>2200</v>
      </c>
      <c r="F4773">
        <v>6.6592095947265602</v>
      </c>
      <c r="G4773">
        <v>-9.9777264404296808</v>
      </c>
      <c r="H4773">
        <v>11.995836667217</v>
      </c>
      <c r="I4773">
        <v>-0.58851532220169001</v>
      </c>
      <c r="J4773">
        <f t="shared" si="75"/>
        <v>5.6946699849778959</v>
      </c>
      <c r="K4773" t="str" cm="1">
        <f t="array" ref="K4773">INDEX($P$5:$P$12,MATCH(MIN(ABS(MOD(J4773 - $Q$5:$Q$12 + PI(), 2*PI()) - PI())),ABS(MOD(J4773 - $Q$5:$Q$12 + PI(), 2*PI()) - PI()),0))</f>
        <v>NW</v>
      </c>
      <c r="L4773">
        <v>5.9430425851477802</v>
      </c>
      <c r="M4773">
        <v>7.7419958114623997</v>
      </c>
      <c r="N4773">
        <v>3.1635498470730199</v>
      </c>
    </row>
    <row r="4774" spans="1:14" x14ac:dyDescent="0.3">
      <c r="A4774">
        <v>1689710</v>
      </c>
      <c r="B4774">
        <v>2023</v>
      </c>
      <c r="C4774">
        <v>7</v>
      </c>
      <c r="D4774">
        <v>18</v>
      </c>
      <c r="E4774">
        <v>2300</v>
      </c>
      <c r="F4774">
        <v>5.97294555664062</v>
      </c>
      <c r="G4774">
        <v>-10.40404296875</v>
      </c>
      <c r="H4774">
        <v>11.9966740690155</v>
      </c>
      <c r="I4774">
        <v>-0.52115652153184999</v>
      </c>
      <c r="J4774">
        <f t="shared" si="75"/>
        <v>5.7620287856477361</v>
      </c>
      <c r="K4774" t="str" cm="1">
        <f t="array" ref="K4774">INDEX($P$5:$P$12,MATCH(MIN(ABS(MOD(J4774 - $Q$5:$Q$12 + PI(), 2*PI()) - PI())),ABS(MOD(J4774 - $Q$5:$Q$12 + PI(), 2*PI()) - PI()),0))</f>
        <v>NW</v>
      </c>
      <c r="L4774">
        <v>5.97992772133352</v>
      </c>
      <c r="M4774">
        <v>7.7422304153442303</v>
      </c>
      <c r="N4774">
        <v>3.1563075383504202</v>
      </c>
    </row>
    <row r="4775" spans="1:14" x14ac:dyDescent="0.3">
      <c r="A4775">
        <v>1689714</v>
      </c>
      <c r="B4775">
        <v>2023</v>
      </c>
      <c r="C4775">
        <v>7</v>
      </c>
      <c r="D4775">
        <v>18</v>
      </c>
      <c r="E4775">
        <v>0</v>
      </c>
      <c r="F4775">
        <v>9.2521490478515602</v>
      </c>
      <c r="G4775">
        <v>-0.68155029296875003</v>
      </c>
      <c r="H4775">
        <v>9.2772179453490402</v>
      </c>
      <c r="I4775">
        <v>-1.49726513928261</v>
      </c>
      <c r="J4775">
        <f t="shared" si="75"/>
        <v>4.7859201678969763</v>
      </c>
      <c r="K4775" t="str" cm="1">
        <f t="array" ref="K4775">INDEX($P$5:$P$12,MATCH(MIN(ABS(MOD(J4775 - $Q$5:$Q$12 + PI(), 2*PI()) - PI())),ABS(MOD(J4775 - $Q$5:$Q$12 + PI(), 2*PI()) - PI()),0))</f>
        <v>W</v>
      </c>
      <c r="L4775">
        <v>4.0300242880953396</v>
      </c>
      <c r="M4775">
        <v>7.2228486802842804</v>
      </c>
      <c r="N4775">
        <v>1.9141760932074601</v>
      </c>
    </row>
    <row r="4776" spans="1:14" x14ac:dyDescent="0.3">
      <c r="A4776">
        <v>1689717</v>
      </c>
      <c r="B4776">
        <v>2023</v>
      </c>
      <c r="C4776">
        <v>7</v>
      </c>
      <c r="D4776">
        <v>18</v>
      </c>
      <c r="E4776">
        <v>100</v>
      </c>
      <c r="F4776">
        <v>9.4515850830078101</v>
      </c>
      <c r="G4776">
        <v>-1.1115869140625001</v>
      </c>
      <c r="H4776">
        <v>9.5167266456933994</v>
      </c>
      <c r="I4776">
        <v>-1.45372559709837</v>
      </c>
      <c r="J4776">
        <f t="shared" si="75"/>
        <v>4.829459710081216</v>
      </c>
      <c r="K4776" t="str" cm="1">
        <f t="array" ref="K4776">INDEX($P$5:$P$12,MATCH(MIN(ABS(MOD(J4776 - $Q$5:$Q$12 + PI(), 2*PI()) - PI())),ABS(MOD(J4776 - $Q$5:$Q$12 + PI(), 2*PI()) - PI()),0))</f>
        <v>W</v>
      </c>
      <c r="L4776">
        <v>4.3819198359244496</v>
      </c>
      <c r="M4776">
        <v>7.1347645653618699</v>
      </c>
      <c r="N4776">
        <v>1.98498185475667</v>
      </c>
    </row>
    <row r="4777" spans="1:14" x14ac:dyDescent="0.3">
      <c r="A4777">
        <v>1689721</v>
      </c>
      <c r="B4777">
        <v>2023</v>
      </c>
      <c r="C4777">
        <v>7</v>
      </c>
      <c r="D4777">
        <v>18</v>
      </c>
      <c r="E4777">
        <v>200</v>
      </c>
      <c r="F4777">
        <v>9.6169677734374996</v>
      </c>
      <c r="G4777">
        <v>-1.78832702636718</v>
      </c>
      <c r="H4777">
        <v>9.7818292107647498</v>
      </c>
      <c r="I4777">
        <v>-1.3869409414656499</v>
      </c>
      <c r="J4777">
        <f t="shared" si="75"/>
        <v>4.8962443657139367</v>
      </c>
      <c r="K4777" t="str" cm="1">
        <f t="array" ref="K4777">INDEX($P$5:$P$12,MATCH(MIN(ABS(MOD(J4777 - $Q$5:$Q$12 + PI(), 2*PI()) - PI())),ABS(MOD(J4777 - $Q$5:$Q$12 + PI(), 2*PI()) - PI()),0))</f>
        <v>W</v>
      </c>
      <c r="L4777">
        <v>4.6624441164826997</v>
      </c>
      <c r="M4777">
        <v>7.0853504604763398</v>
      </c>
      <c r="N4777">
        <v>2.05733564164903</v>
      </c>
    </row>
    <row r="4778" spans="1:14" x14ac:dyDescent="0.3">
      <c r="A4778">
        <v>1689724</v>
      </c>
      <c r="B4778">
        <v>2023</v>
      </c>
      <c r="C4778">
        <v>7</v>
      </c>
      <c r="D4778">
        <v>19</v>
      </c>
      <c r="E4778">
        <v>300</v>
      </c>
      <c r="F4778">
        <v>2.8630444335937502</v>
      </c>
      <c r="G4778">
        <v>-10.9523962402343</v>
      </c>
      <c r="H4778">
        <v>11.320424322075199</v>
      </c>
      <c r="I4778">
        <v>-0.25568648908909303</v>
      </c>
      <c r="J4778">
        <f t="shared" si="75"/>
        <v>6.0274988180904936</v>
      </c>
      <c r="K4778" t="str" cm="1">
        <f t="array" ref="K4778">INDEX($P$5:$P$12,MATCH(MIN(ABS(MOD(J4778 - $Q$5:$Q$12 + PI(), 2*PI()) - PI())),ABS(MOD(J4778 - $Q$5:$Q$12 + PI(), 2*PI()) - PI()),0))</f>
        <v>N</v>
      </c>
      <c r="L4778">
        <v>5.4361968588841298</v>
      </c>
      <c r="M4778">
        <v>7.6693710751003596</v>
      </c>
      <c r="N4778">
        <v>3.0585829416910801</v>
      </c>
    </row>
    <row r="4779" spans="1:14" x14ac:dyDescent="0.3">
      <c r="A4779">
        <v>1689728</v>
      </c>
      <c r="B4779">
        <v>2023</v>
      </c>
      <c r="C4779">
        <v>7</v>
      </c>
      <c r="D4779">
        <v>19</v>
      </c>
      <c r="E4779">
        <v>400</v>
      </c>
      <c r="F4779">
        <v>2.6672283935546801</v>
      </c>
      <c r="G4779">
        <v>-10.862591552734299</v>
      </c>
      <c r="H4779">
        <v>11.185258269030699</v>
      </c>
      <c r="I4779">
        <v>-0.24077903299547199</v>
      </c>
      <c r="J4779">
        <f t="shared" si="75"/>
        <v>6.0424062741841142</v>
      </c>
      <c r="K4779" t="str" cm="1">
        <f t="array" ref="K4779">INDEX($P$5:$P$12,MATCH(MIN(ABS(MOD(J4779 - $Q$5:$Q$12 + PI(), 2*PI()) - PI())),ABS(MOD(J4779 - $Q$5:$Q$12 + PI(), 2*PI()) - PI()),0))</f>
        <v>N</v>
      </c>
      <c r="L4779">
        <v>5.4717091374929403</v>
      </c>
      <c r="M4779">
        <v>7.6467786365085102</v>
      </c>
      <c r="N4779">
        <v>3.0215139389038002</v>
      </c>
    </row>
    <row r="4780" spans="1:14" x14ac:dyDescent="0.3">
      <c r="A4780">
        <v>1689732</v>
      </c>
      <c r="B4780">
        <v>2023</v>
      </c>
      <c r="C4780">
        <v>7</v>
      </c>
      <c r="D4780">
        <v>19</v>
      </c>
      <c r="E4780">
        <v>500</v>
      </c>
      <c r="F4780">
        <v>2.4501696777343702</v>
      </c>
      <c r="G4780">
        <v>-10.7916009521484</v>
      </c>
      <c r="H4780">
        <v>11.0662542244474</v>
      </c>
      <c r="I4780">
        <v>-0.22325922338531501</v>
      </c>
      <c r="J4780">
        <f t="shared" si="75"/>
        <v>6.059926083794271</v>
      </c>
      <c r="K4780" t="str" cm="1">
        <f t="array" ref="K4780">INDEX($P$5:$P$12,MATCH(MIN(ABS(MOD(J4780 - $Q$5:$Q$12 + PI(), 2*PI()) - PI())),ABS(MOD(J4780 - $Q$5:$Q$12 + PI(), 2*PI()) - PI()),0))</f>
        <v>N</v>
      </c>
      <c r="L4780">
        <v>4.8049325623387098</v>
      </c>
      <c r="M4780">
        <v>7.62535964118109</v>
      </c>
      <c r="N4780">
        <v>2.9810633129543702</v>
      </c>
    </row>
    <row r="4781" spans="1:14" x14ac:dyDescent="0.3">
      <c r="A4781">
        <v>1689735</v>
      </c>
      <c r="B4781">
        <v>2023</v>
      </c>
      <c r="C4781">
        <v>7</v>
      </c>
      <c r="D4781">
        <v>19</v>
      </c>
      <c r="E4781">
        <v>600</v>
      </c>
      <c r="F4781">
        <v>2.2200292968749999</v>
      </c>
      <c r="G4781">
        <v>-10.766591796875</v>
      </c>
      <c r="H4781">
        <v>10.993090056918399</v>
      </c>
      <c r="I4781">
        <v>-0.20334619264677101</v>
      </c>
      <c r="J4781">
        <f t="shared" si="75"/>
        <v>6.079839114532815</v>
      </c>
      <c r="K4781" t="str" cm="1">
        <f t="array" ref="K4781">INDEX($P$5:$P$12,MATCH(MIN(ABS(MOD(J4781 - $Q$5:$Q$12 + PI(), 2*PI()) - PI())),ABS(MOD(J4781 - $Q$5:$Q$12 + PI(), 2*PI()) - PI()),0))</f>
        <v>N</v>
      </c>
      <c r="L4781">
        <v>4.1347107610990399</v>
      </c>
      <c r="M4781">
        <v>7.5985900031195701</v>
      </c>
      <c r="N4781">
        <v>2.9445108837551501</v>
      </c>
    </row>
    <row r="4782" spans="1:14" x14ac:dyDescent="0.3">
      <c r="A4782">
        <v>1689739</v>
      </c>
      <c r="B4782">
        <v>2023</v>
      </c>
      <c r="C4782">
        <v>7</v>
      </c>
      <c r="D4782">
        <v>19</v>
      </c>
      <c r="E4782">
        <v>700</v>
      </c>
      <c r="F4782">
        <v>2.02944152832031</v>
      </c>
      <c r="G4782">
        <v>-10.8384515380859</v>
      </c>
      <c r="H4782">
        <v>11.0268157080958</v>
      </c>
      <c r="I4782">
        <v>-0.185101213034599</v>
      </c>
      <c r="J4782">
        <f t="shared" si="75"/>
        <v>6.098084094144987</v>
      </c>
      <c r="K4782" t="str" cm="1">
        <f t="array" ref="K4782">INDEX($P$5:$P$12,MATCH(MIN(ABS(MOD(J4782 - $Q$5:$Q$12 + PI(), 2*PI()) - PI())),ABS(MOD(J4782 - $Q$5:$Q$12 + PI(), 2*PI()) - PI()),0))</f>
        <v>N</v>
      </c>
      <c r="L4782">
        <v>3.4627680266656098</v>
      </c>
      <c r="M4782">
        <v>7.5693224800957504</v>
      </c>
      <c r="N4782">
        <v>2.9117472966512001</v>
      </c>
    </row>
    <row r="4783" spans="1:14" x14ac:dyDescent="0.3">
      <c r="A4783">
        <v>1689742</v>
      </c>
      <c r="B4783">
        <v>2023</v>
      </c>
      <c r="C4783">
        <v>7</v>
      </c>
      <c r="D4783">
        <v>19</v>
      </c>
      <c r="E4783">
        <v>800</v>
      </c>
      <c r="F4783">
        <v>2.0267150878906199</v>
      </c>
      <c r="G4783">
        <v>-10.92876953125</v>
      </c>
      <c r="H4783">
        <v>11.1151058256168</v>
      </c>
      <c r="I4783">
        <v>-0.18336460850654701</v>
      </c>
      <c r="J4783">
        <f t="shared" si="75"/>
        <v>6.0998206986730388</v>
      </c>
      <c r="K4783" t="str" cm="1">
        <f t="array" ref="K4783">INDEX($P$5:$P$12,MATCH(MIN(ABS(MOD(J4783 - $Q$5:$Q$12 + PI(), 2*PI()) - PI())),ABS(MOD(J4783 - $Q$5:$Q$12 + PI(), 2*PI()) - PI()),0))</f>
        <v>N</v>
      </c>
      <c r="L4783">
        <v>3.4850624831150201</v>
      </c>
      <c r="M4783">
        <v>7.5335436926947699</v>
      </c>
      <c r="N4783">
        <v>2.8882564968532898</v>
      </c>
    </row>
    <row r="4784" spans="1:14" x14ac:dyDescent="0.3">
      <c r="A4784">
        <v>1689746</v>
      </c>
      <c r="B4784">
        <v>2023</v>
      </c>
      <c r="C4784">
        <v>7</v>
      </c>
      <c r="D4784">
        <v>19</v>
      </c>
      <c r="E4784">
        <v>900</v>
      </c>
      <c r="F4784">
        <v>1.95514282226562</v>
      </c>
      <c r="G4784">
        <v>-11.1094415283203</v>
      </c>
      <c r="H4784">
        <v>11.280171741894</v>
      </c>
      <c r="I4784">
        <v>-0.174205406538603</v>
      </c>
      <c r="J4784">
        <f t="shared" si="75"/>
        <v>6.1089799006409828</v>
      </c>
      <c r="K4784" t="str" cm="1">
        <f t="array" ref="K4784">INDEX($P$5:$P$12,MATCH(MIN(ABS(MOD(J4784 - $Q$5:$Q$12 + PI(), 2*PI()) - PI())),ABS(MOD(J4784 - $Q$5:$Q$12 + PI(), 2*PI()) - PI()),0))</f>
        <v>N</v>
      </c>
      <c r="L4784">
        <v>2.1079571255243299</v>
      </c>
      <c r="M4784">
        <v>7.4932474560207698</v>
      </c>
      <c r="N4784">
        <v>2.8773587544759098</v>
      </c>
    </row>
    <row r="4785" spans="1:14" x14ac:dyDescent="0.3">
      <c r="A4785">
        <v>1689750</v>
      </c>
      <c r="B4785">
        <v>2023</v>
      </c>
      <c r="C4785">
        <v>7</v>
      </c>
      <c r="D4785">
        <v>19</v>
      </c>
      <c r="E4785">
        <v>1000</v>
      </c>
      <c r="F4785">
        <v>0.82143554687499998</v>
      </c>
      <c r="G4785">
        <v>-11.5078387451171</v>
      </c>
      <c r="H4785">
        <v>11.5371187452192</v>
      </c>
      <c r="I4785">
        <v>-7.1259659977359405E-2</v>
      </c>
      <c r="J4785">
        <f t="shared" si="75"/>
        <v>6.2119256472022268</v>
      </c>
      <c r="K4785" t="str" cm="1">
        <f t="array" ref="K4785">INDEX($P$5:$P$12,MATCH(MIN(ABS(MOD(J4785 - $Q$5:$Q$12 + PI(), 2*PI()) - PI())),ABS(MOD(J4785 - $Q$5:$Q$12 + PI(), 2*PI()) - PI()),0))</f>
        <v>N</v>
      </c>
      <c r="L4785">
        <v>2.1323077619536002</v>
      </c>
      <c r="M4785">
        <v>7.4614722993638702</v>
      </c>
      <c r="N4785">
        <v>2.8684942457411</v>
      </c>
    </row>
    <row r="4786" spans="1:14" x14ac:dyDescent="0.3">
      <c r="A4786">
        <v>1689753</v>
      </c>
      <c r="B4786">
        <v>2023</v>
      </c>
      <c r="C4786">
        <v>7</v>
      </c>
      <c r="D4786">
        <v>19</v>
      </c>
      <c r="E4786">
        <v>1100</v>
      </c>
      <c r="F4786">
        <v>0.44389160156250002</v>
      </c>
      <c r="G4786">
        <v>-11.0190887451171</v>
      </c>
      <c r="H4786">
        <v>11.028025957836</v>
      </c>
      <c r="I4786">
        <v>-4.0262106147613302E-2</v>
      </c>
      <c r="J4786">
        <f t="shared" si="75"/>
        <v>6.2429232010319726</v>
      </c>
      <c r="K4786" t="str" cm="1">
        <f t="array" ref="K4786">INDEX($P$5:$P$12,MATCH(MIN(ABS(MOD(J4786 - $Q$5:$Q$12 + PI(), 2*PI()) - PI())),ABS(MOD(J4786 - $Q$5:$Q$12 + PI(), 2*PI()) - PI()),0))</f>
        <v>N</v>
      </c>
      <c r="L4786">
        <v>2.1561518365931498</v>
      </c>
      <c r="M4786">
        <v>7.4354521433512302</v>
      </c>
      <c r="N4786">
        <v>2.8612650765312999</v>
      </c>
    </row>
    <row r="4787" spans="1:14" x14ac:dyDescent="0.3">
      <c r="A4787">
        <v>1689757</v>
      </c>
      <c r="B4787">
        <v>2023</v>
      </c>
      <c r="C4787">
        <v>7</v>
      </c>
      <c r="D4787">
        <v>19</v>
      </c>
      <c r="E4787">
        <v>1200</v>
      </c>
      <c r="F4787">
        <v>0.58240478515625005</v>
      </c>
      <c r="G4787">
        <v>-10.854363403320299</v>
      </c>
      <c r="H4787">
        <v>10.8699770112504</v>
      </c>
      <c r="I4787">
        <v>-5.3604878814235202E-2</v>
      </c>
      <c r="J4787">
        <f t="shared" si="75"/>
        <v>6.2295804283653506</v>
      </c>
      <c r="K4787" t="str" cm="1">
        <f t="array" ref="K4787">INDEX($P$5:$P$12,MATCH(MIN(ABS(MOD(J4787 - $Q$5:$Q$12 + PI(), 2*PI()) - PI())),ABS(MOD(J4787 - $Q$5:$Q$12 + PI(), 2*PI()) - PI()),0))</f>
        <v>N</v>
      </c>
      <c r="L4787">
        <v>1.4810708230749701</v>
      </c>
      <c r="M4787">
        <v>7.4201948377821099</v>
      </c>
      <c r="N4787">
        <v>2.8494845496283601</v>
      </c>
    </row>
    <row r="4788" spans="1:14" x14ac:dyDescent="0.3">
      <c r="A4788">
        <v>1689760</v>
      </c>
      <c r="B4788">
        <v>2023</v>
      </c>
      <c r="C4788">
        <v>7</v>
      </c>
      <c r="D4788">
        <v>19</v>
      </c>
      <c r="E4788">
        <v>1300</v>
      </c>
      <c r="F4788">
        <v>0.63948120117187501</v>
      </c>
      <c r="G4788">
        <v>-10.9549096679687</v>
      </c>
      <c r="H4788">
        <v>10.973558312598801</v>
      </c>
      <c r="I4788">
        <v>-5.8307768332063699E-2</v>
      </c>
      <c r="J4788">
        <f t="shared" si="75"/>
        <v>6.2248775388475224</v>
      </c>
      <c r="K4788" t="str" cm="1">
        <f t="array" ref="K4788">INDEX($P$5:$P$12,MATCH(MIN(ABS(MOD(J4788 - $Q$5:$Q$12 + PI(), 2*PI()) - PI())),ABS(MOD(J4788 - $Q$5:$Q$12 + PI(), 2*PI()) - PI()),0))</f>
        <v>N</v>
      </c>
      <c r="L4788">
        <v>0.80366830752978502</v>
      </c>
      <c r="M4788">
        <v>7.4050056669447102</v>
      </c>
      <c r="N4788">
        <v>2.8422593010796402</v>
      </c>
    </row>
    <row r="4789" spans="1:14" x14ac:dyDescent="0.3">
      <c r="A4789">
        <v>1689764</v>
      </c>
      <c r="B4789">
        <v>2023</v>
      </c>
      <c r="C4789">
        <v>7</v>
      </c>
      <c r="D4789">
        <v>19</v>
      </c>
      <c r="E4789">
        <v>1400</v>
      </c>
      <c r="F4789">
        <v>0.63093750000000004</v>
      </c>
      <c r="G4789">
        <v>-11.0670947265625</v>
      </c>
      <c r="H4789">
        <v>11.0850650794487</v>
      </c>
      <c r="I4789">
        <v>-5.6948575495352503E-2</v>
      </c>
      <c r="J4789">
        <f t="shared" si="75"/>
        <v>6.2262367316842333</v>
      </c>
      <c r="K4789" t="str" cm="1">
        <f t="array" ref="K4789">INDEX($P$5:$P$12,MATCH(MIN(ABS(MOD(J4789 - $Q$5:$Q$12 + PI(), 2*PI()) - PI())),ABS(MOD(J4789 - $Q$5:$Q$12 + PI(), 2*PI()) - PI()),0))</f>
        <v>N</v>
      </c>
      <c r="L4789">
        <v>0.82138498390741099</v>
      </c>
      <c r="M4789">
        <v>7.3930445777045302</v>
      </c>
      <c r="N4789">
        <v>2.8347684012518899</v>
      </c>
    </row>
    <row r="4790" spans="1:14" x14ac:dyDescent="0.3">
      <c r="A4790">
        <v>1689768</v>
      </c>
      <c r="B4790">
        <v>2023</v>
      </c>
      <c r="C4790">
        <v>7</v>
      </c>
      <c r="D4790">
        <v>19</v>
      </c>
      <c r="E4790">
        <v>1500</v>
      </c>
      <c r="F4790">
        <v>0.70816650390625002</v>
      </c>
      <c r="G4790">
        <v>-11.075800781250001</v>
      </c>
      <c r="H4790">
        <v>11.0984171278247</v>
      </c>
      <c r="I4790">
        <v>-6.3851261123179404E-2</v>
      </c>
      <c r="J4790">
        <f t="shared" si="75"/>
        <v>6.2193340460564066</v>
      </c>
      <c r="K4790" t="str" cm="1">
        <f t="array" ref="K4790">INDEX($P$5:$P$12,MATCH(MIN(ABS(MOD(J4790 - $Q$5:$Q$12 + PI(), 2*PI()) - PI())),ABS(MOD(J4790 - $Q$5:$Q$12 + PI(), 2*PI()) - PI()),0))</f>
        <v>N</v>
      </c>
      <c r="L4790">
        <v>0.83434854006820802</v>
      </c>
      <c r="M4790">
        <v>7.38079738616943</v>
      </c>
      <c r="N4790">
        <v>2.8280365202161999</v>
      </c>
    </row>
    <row r="4791" spans="1:14" x14ac:dyDescent="0.3">
      <c r="A4791">
        <v>1689771</v>
      </c>
      <c r="B4791">
        <v>2023</v>
      </c>
      <c r="C4791">
        <v>7</v>
      </c>
      <c r="D4791">
        <v>19</v>
      </c>
      <c r="E4791">
        <v>1600</v>
      </c>
      <c r="F4791">
        <v>0.81914672851562498</v>
      </c>
      <c r="G4791">
        <v>-10.9284130859375</v>
      </c>
      <c r="H4791">
        <v>10.9590699395399</v>
      </c>
      <c r="I4791">
        <v>-7.4815784054807294E-2</v>
      </c>
      <c r="J4791">
        <f t="shared" si="75"/>
        <v>6.2083695231247793</v>
      </c>
      <c r="K4791" t="str" cm="1">
        <f t="array" ref="K4791">INDEX($P$5:$P$12,MATCH(MIN(ABS(MOD(J4791 - $Q$5:$Q$12 + PI(), 2*PI()) - PI())),ABS(MOD(J4791 - $Q$5:$Q$12 + PI(), 2*PI()) - PI()),0))</f>
        <v>N</v>
      </c>
      <c r="L4791">
        <v>0.84503967635336397</v>
      </c>
      <c r="M4791">
        <v>7.3652438057793503</v>
      </c>
      <c r="N4791">
        <v>2.82735972934299</v>
      </c>
    </row>
    <row r="4792" spans="1:14" x14ac:dyDescent="0.3">
      <c r="A4792">
        <v>1689775</v>
      </c>
      <c r="B4792">
        <v>2023</v>
      </c>
      <c r="C4792">
        <v>7</v>
      </c>
      <c r="D4792">
        <v>19</v>
      </c>
      <c r="E4792">
        <v>1700</v>
      </c>
      <c r="F4792">
        <v>0.969983520507812</v>
      </c>
      <c r="G4792">
        <v>-11.059462280273401</v>
      </c>
      <c r="H4792">
        <v>11.101917580258201</v>
      </c>
      <c r="I4792">
        <v>-8.7482352417002404E-2</v>
      </c>
      <c r="J4792">
        <f t="shared" si="75"/>
        <v>6.1957029547625835</v>
      </c>
      <c r="K4792" t="str" cm="1">
        <f t="array" ref="K4792">INDEX($P$5:$P$12,MATCH(MIN(ABS(MOD(J4792 - $Q$5:$Q$12 + PI(), 2*PI()) - PI())),ABS(MOD(J4792 - $Q$5:$Q$12 + PI(), 2*PI()) - PI()),0))</f>
        <v>N</v>
      </c>
      <c r="L4792">
        <v>0.85401019604190698</v>
      </c>
      <c r="M4792">
        <v>7.3556108474731401</v>
      </c>
      <c r="N4792">
        <v>2.8216643863254101</v>
      </c>
    </row>
    <row r="4793" spans="1:14" x14ac:dyDescent="0.3">
      <c r="A4793">
        <v>1689778</v>
      </c>
      <c r="B4793">
        <v>2023</v>
      </c>
      <c r="C4793">
        <v>7</v>
      </c>
      <c r="D4793">
        <v>19</v>
      </c>
      <c r="E4793">
        <v>1800</v>
      </c>
      <c r="F4793">
        <v>0.88986267089843696</v>
      </c>
      <c r="G4793">
        <v>-10.7682525634765</v>
      </c>
      <c r="H4793">
        <v>10.804958067659401</v>
      </c>
      <c r="I4793">
        <v>-8.2450268373062505E-2</v>
      </c>
      <c r="J4793">
        <f t="shared" si="75"/>
        <v>6.2007350388065241</v>
      </c>
      <c r="K4793" t="str" cm="1">
        <f t="array" ref="K4793">INDEX($P$5:$P$12,MATCH(MIN(ABS(MOD(J4793 - $Q$5:$Q$12 + PI(), 2*PI()) - PI())),ABS(MOD(J4793 - $Q$5:$Q$12 + PI(), 2*PI()) - PI()),0))</f>
        <v>N</v>
      </c>
      <c r="L4793">
        <v>0.86202829534794201</v>
      </c>
      <c r="M4793">
        <v>7.3546404308742899</v>
      </c>
      <c r="N4793">
        <v>2.8028198877970301</v>
      </c>
    </row>
    <row r="4794" spans="1:14" x14ac:dyDescent="0.3">
      <c r="A4794">
        <v>1689782</v>
      </c>
      <c r="B4794">
        <v>2023</v>
      </c>
      <c r="C4794">
        <v>7</v>
      </c>
      <c r="D4794">
        <v>19</v>
      </c>
      <c r="E4794">
        <v>1900</v>
      </c>
      <c r="F4794">
        <v>1.1522589111328101</v>
      </c>
      <c r="G4794">
        <v>-10.35451171875</v>
      </c>
      <c r="H4794">
        <v>10.4184266341907</v>
      </c>
      <c r="I4794">
        <v>-0.110824891314091</v>
      </c>
      <c r="J4794">
        <f t="shared" si="75"/>
        <v>6.1723604158654952</v>
      </c>
      <c r="K4794" t="str" cm="1">
        <f t="array" ref="K4794">INDEX($P$5:$P$12,MATCH(MIN(ABS(MOD(J4794 - $Q$5:$Q$12 + PI(), 2*PI()) - PI())),ABS(MOD(J4794 - $Q$5:$Q$12 + PI(), 2*PI()) - PI()),0))</f>
        <v>N</v>
      </c>
      <c r="L4794">
        <v>0.86919906741656605</v>
      </c>
      <c r="M4794">
        <v>7.3504457473754803</v>
      </c>
      <c r="N4794">
        <v>2.7761067284477998</v>
      </c>
    </row>
    <row r="4795" spans="1:14" x14ac:dyDescent="0.3">
      <c r="A4795">
        <v>1689786</v>
      </c>
      <c r="B4795">
        <v>2023</v>
      </c>
      <c r="C4795">
        <v>7</v>
      </c>
      <c r="D4795">
        <v>19</v>
      </c>
      <c r="E4795">
        <v>2000</v>
      </c>
      <c r="F4795">
        <v>1.42802734375</v>
      </c>
      <c r="G4795">
        <v>-10.0130364990234</v>
      </c>
      <c r="H4795">
        <v>10.114354256465001</v>
      </c>
      <c r="I4795">
        <v>-0.14166152242607399</v>
      </c>
      <c r="J4795">
        <f t="shared" si="75"/>
        <v>6.1415237847535122</v>
      </c>
      <c r="K4795" t="str" cm="1">
        <f t="array" ref="K4795">INDEX($P$5:$P$12,MATCH(MIN(ABS(MOD(J4795 - $Q$5:$Q$12 + PI(), 2*PI()) - PI())),ABS(MOD(J4795 - $Q$5:$Q$12 + PI(), 2*PI()) - PI()),0))</f>
        <v>N</v>
      </c>
      <c r="L4795">
        <v>0.87445555004655495</v>
      </c>
      <c r="M4795">
        <v>7.3408051596747503</v>
      </c>
      <c r="N4795">
        <v>2.7464952468871999</v>
      </c>
    </row>
    <row r="4796" spans="1:14" x14ac:dyDescent="0.3">
      <c r="A4796">
        <v>1689789</v>
      </c>
      <c r="B4796">
        <v>2023</v>
      </c>
      <c r="C4796">
        <v>7</v>
      </c>
      <c r="D4796">
        <v>19</v>
      </c>
      <c r="E4796">
        <v>2100</v>
      </c>
      <c r="F4796">
        <v>1.33208312988281</v>
      </c>
      <c r="G4796">
        <v>-9.7872863769531193</v>
      </c>
      <c r="H4796">
        <v>9.8775209485685505</v>
      </c>
      <c r="I4796">
        <v>-0.13527223726794499</v>
      </c>
      <c r="J4796">
        <f t="shared" si="75"/>
        <v>6.1479130699116409</v>
      </c>
      <c r="K4796" t="str" cm="1">
        <f t="array" ref="K4796">INDEX($P$5:$P$12,MATCH(MIN(ABS(MOD(J4796 - $Q$5:$Q$12 + PI(), 2*PI()) - PI())),ABS(MOD(J4796 - $Q$5:$Q$12 + PI(), 2*PI()) - PI()),0))</f>
        <v>N</v>
      </c>
      <c r="L4796">
        <v>0.87741046228346997</v>
      </c>
      <c r="M4796">
        <v>7.3237894905937999</v>
      </c>
      <c r="N4796">
        <v>2.7201158735487101</v>
      </c>
    </row>
    <row r="4797" spans="1:14" x14ac:dyDescent="0.3">
      <c r="A4797">
        <v>1689793</v>
      </c>
      <c r="B4797">
        <v>2023</v>
      </c>
      <c r="C4797">
        <v>7</v>
      </c>
      <c r="D4797">
        <v>19</v>
      </c>
      <c r="E4797">
        <v>2200</v>
      </c>
      <c r="F4797">
        <v>0.62356445312499997</v>
      </c>
      <c r="G4797">
        <v>-10.811051025390601</v>
      </c>
      <c r="H4797">
        <v>10.8290192030857</v>
      </c>
      <c r="I4797">
        <v>-5.7614596118493101E-2</v>
      </c>
      <c r="J4797">
        <f t="shared" si="75"/>
        <v>6.2255707110610929</v>
      </c>
      <c r="K4797" t="str" cm="1">
        <f t="array" ref="K4797">INDEX($P$5:$P$12,MATCH(MIN(ABS(MOD(J4797 - $Q$5:$Q$12 + PI(), 2*PI()) - PI())),ABS(MOD(J4797 - $Q$5:$Q$12 + PI(), 2*PI()) - PI()),0))</f>
        <v>N</v>
      </c>
      <c r="L4797">
        <v>0.18904875889704201</v>
      </c>
      <c r="M4797">
        <v>7.2992819680107903</v>
      </c>
      <c r="N4797">
        <v>2.70140986972384</v>
      </c>
    </row>
    <row r="4798" spans="1:14" x14ac:dyDescent="0.3">
      <c r="A4798">
        <v>1689796</v>
      </c>
      <c r="B4798">
        <v>2023</v>
      </c>
      <c r="C4798">
        <v>7</v>
      </c>
      <c r="D4798">
        <v>19</v>
      </c>
      <c r="E4798">
        <v>2300</v>
      </c>
      <c r="F4798">
        <v>-0.27805480957031198</v>
      </c>
      <c r="G4798">
        <v>-10.2393182373046</v>
      </c>
      <c r="H4798">
        <v>10.243092913857801</v>
      </c>
      <c r="I4798">
        <v>2.7148925839053401E-2</v>
      </c>
      <c r="J4798">
        <f t="shared" si="75"/>
        <v>2.7148925839053401E-2</v>
      </c>
      <c r="K4798" t="str" cm="1">
        <f t="array" ref="K4798">INDEX($P$5:$P$12,MATCH(MIN(ABS(MOD(J4798 - $Q$5:$Q$12 + PI(), 2*PI()) - PI())),ABS(MOD(J4798 - $Q$5:$Q$12 + PI(), 2*PI()) - PI()),0))</f>
        <v>N</v>
      </c>
      <c r="L4798">
        <v>0.20607170411930001</v>
      </c>
      <c r="M4798">
        <v>7.2888044781154999</v>
      </c>
      <c r="N4798">
        <v>2.6745801501803901</v>
      </c>
    </row>
    <row r="4799" spans="1:14" x14ac:dyDescent="0.3">
      <c r="A4799">
        <v>1689800</v>
      </c>
      <c r="B4799">
        <v>2023</v>
      </c>
      <c r="C4799">
        <v>7</v>
      </c>
      <c r="D4799">
        <v>19</v>
      </c>
      <c r="E4799">
        <v>0</v>
      </c>
      <c r="F4799">
        <v>5.1861468505859296</v>
      </c>
      <c r="G4799">
        <v>-10.7264245605468</v>
      </c>
      <c r="H4799">
        <v>11.9143737984396</v>
      </c>
      <c r="I4799">
        <v>-0.45035469056650201</v>
      </c>
      <c r="J4799">
        <f t="shared" si="75"/>
        <v>5.8328306166130846</v>
      </c>
      <c r="K4799" t="str" cm="1">
        <f t="array" ref="K4799">INDEX($P$5:$P$12,MATCH(MIN(ABS(MOD(J4799 - $Q$5:$Q$12 + PI(), 2*PI()) - PI())),ABS(MOD(J4799 - $Q$5:$Q$12 + PI(), 2*PI()) - PI()),0))</f>
        <v>NW</v>
      </c>
      <c r="L4799">
        <v>6.0179112635155301</v>
      </c>
      <c r="M4799">
        <v>7.7308351728651203</v>
      </c>
      <c r="N4799">
        <v>3.1405423482259098</v>
      </c>
    </row>
    <row r="4800" spans="1:14" x14ac:dyDescent="0.3">
      <c r="A4800">
        <v>1689804</v>
      </c>
      <c r="B4800">
        <v>2023</v>
      </c>
      <c r="C4800">
        <v>7</v>
      </c>
      <c r="D4800">
        <v>19</v>
      </c>
      <c r="E4800">
        <v>100</v>
      </c>
      <c r="F4800">
        <v>4.3920599365234301</v>
      </c>
      <c r="G4800">
        <v>-10.9449060058593</v>
      </c>
      <c r="H4800">
        <v>11.793267484590899</v>
      </c>
      <c r="I4800">
        <v>-0.381616267529863</v>
      </c>
      <c r="J4800">
        <f t="shared" si="75"/>
        <v>5.9015690396497229</v>
      </c>
      <c r="K4800" t="str" cm="1">
        <f t="array" ref="K4800">INDEX($P$5:$P$12,MATCH(MIN(ABS(MOD(J4800 - $Q$5:$Q$12 + PI(), 2*PI()) - PI())),ABS(MOD(J4800 - $Q$5:$Q$12 + PI(), 2*PI()) - PI()),0))</f>
        <v>N</v>
      </c>
      <c r="L4800">
        <v>6.0560908143537597</v>
      </c>
      <c r="M4800">
        <v>7.7096753650241396</v>
      </c>
      <c r="N4800">
        <v>3.1211285061306402</v>
      </c>
    </row>
    <row r="4801" spans="1:14" x14ac:dyDescent="0.3">
      <c r="A4801">
        <v>1689807</v>
      </c>
      <c r="B4801">
        <v>2023</v>
      </c>
      <c r="C4801">
        <v>7</v>
      </c>
      <c r="D4801">
        <v>19</v>
      </c>
      <c r="E4801">
        <v>200</v>
      </c>
      <c r="F4801">
        <v>3.5653424072265598</v>
      </c>
      <c r="G4801">
        <v>-10.9863110351562</v>
      </c>
      <c r="H4801">
        <v>11.5503548275351</v>
      </c>
      <c r="I4801">
        <v>-0.31380302641355301</v>
      </c>
      <c r="J4801">
        <f t="shared" si="75"/>
        <v>5.9693822807660331</v>
      </c>
      <c r="K4801" t="str" cm="1">
        <f t="array" ref="K4801">INDEX($P$5:$P$12,MATCH(MIN(ABS(MOD(J4801 - $Q$5:$Q$12 + PI(), 2*PI()) - PI())),ABS(MOD(J4801 - $Q$5:$Q$12 + PI(), 2*PI()) - PI()),0))</f>
        <v>N</v>
      </c>
      <c r="L4801">
        <v>6.0956528417045401</v>
      </c>
      <c r="M4801">
        <v>7.6887363857693103</v>
      </c>
      <c r="N4801">
        <v>3.09381855858696</v>
      </c>
    </row>
    <row r="4802" spans="1:14" x14ac:dyDescent="0.3">
      <c r="A4802">
        <v>1689811</v>
      </c>
      <c r="B4802">
        <v>2023</v>
      </c>
      <c r="C4802">
        <v>7</v>
      </c>
      <c r="D4802">
        <v>20</v>
      </c>
      <c r="E4802">
        <v>300</v>
      </c>
      <c r="F4802">
        <v>0.50435852050781205</v>
      </c>
      <c r="G4802">
        <v>-5.6975915527343703</v>
      </c>
      <c r="H4802">
        <v>5.7198712414702904</v>
      </c>
      <c r="I4802">
        <v>-8.8291216688464E-2</v>
      </c>
      <c r="J4802">
        <f t="shared" si="75"/>
        <v>6.1948940904911218</v>
      </c>
      <c r="K4802" t="str" cm="1">
        <f t="array" ref="K4802">INDEX($P$5:$P$12,MATCH(MIN(ABS(MOD(J4802 - $Q$5:$Q$12 + PI(), 2*PI()) - PI())),ABS(MOD(J4802 - $Q$5:$Q$12 + PI(), 2*PI()) - PI()),0))</f>
        <v>N</v>
      </c>
      <c r="L4802">
        <v>0.286791804554823</v>
      </c>
      <c r="M4802">
        <v>7.3864684634738502</v>
      </c>
      <c r="N4802">
        <v>2.3646892971462599</v>
      </c>
    </row>
    <row r="4803" spans="1:14" x14ac:dyDescent="0.3">
      <c r="A4803">
        <v>1689814</v>
      </c>
      <c r="B4803">
        <v>2023</v>
      </c>
      <c r="C4803">
        <v>7</v>
      </c>
      <c r="D4803">
        <v>20</v>
      </c>
      <c r="E4803">
        <v>400</v>
      </c>
      <c r="F4803">
        <v>0.70347473144531203</v>
      </c>
      <c r="G4803">
        <v>-4.7588018798828102</v>
      </c>
      <c r="H4803">
        <v>4.8105168152453404</v>
      </c>
      <c r="I4803">
        <v>-0.14676312857472801</v>
      </c>
      <c r="J4803">
        <f t="shared" ref="J4803:J4866" si="76">IF(I4803&lt;0,I4803+2*PI(),I4803)</f>
        <v>6.1364221786048585</v>
      </c>
      <c r="K4803" t="str" cm="1">
        <f t="array" ref="K4803">INDEX($P$5:$P$12,MATCH(MIN(ABS(MOD(J4803 - $Q$5:$Q$12 + PI(), 2*PI()) - PI())),ABS(MOD(J4803 - $Q$5:$Q$12 + PI(), 2*PI()) - PI()),0))</f>
        <v>N</v>
      </c>
      <c r="L4803">
        <v>0.30880754882817602</v>
      </c>
      <c r="M4803">
        <v>7.3955989413791201</v>
      </c>
      <c r="N4803">
        <v>2.2782651053534599</v>
      </c>
    </row>
    <row r="4804" spans="1:14" x14ac:dyDescent="0.3">
      <c r="A4804">
        <v>1689818</v>
      </c>
      <c r="B4804">
        <v>2023</v>
      </c>
      <c r="C4804">
        <v>7</v>
      </c>
      <c r="D4804">
        <v>20</v>
      </c>
      <c r="E4804">
        <v>500</v>
      </c>
      <c r="F4804">
        <v>0.87827514648437499</v>
      </c>
      <c r="G4804">
        <v>-3.40684448242187</v>
      </c>
      <c r="H4804">
        <v>3.5182320219593901</v>
      </c>
      <c r="I4804">
        <v>-0.25230368341569798</v>
      </c>
      <c r="J4804">
        <f t="shared" si="76"/>
        <v>6.0308816237638885</v>
      </c>
      <c r="K4804" t="str" cm="1">
        <f t="array" ref="K4804">INDEX($P$5:$P$12,MATCH(MIN(ABS(MOD(J4804 - $Q$5:$Q$12 + PI(), 2*PI()) - PI())),ABS(MOD(J4804 - $Q$5:$Q$12 + PI(), 2*PI()) - PI()),0))</f>
        <v>N</v>
      </c>
      <c r="L4804">
        <v>0.33237013658759601</v>
      </c>
      <c r="M4804">
        <v>7.3945855034722197</v>
      </c>
      <c r="N4804">
        <v>2.19459099239773</v>
      </c>
    </row>
    <row r="4805" spans="1:14" x14ac:dyDescent="0.3">
      <c r="A4805">
        <v>1689822</v>
      </c>
      <c r="B4805">
        <v>2023</v>
      </c>
      <c r="C4805">
        <v>7</v>
      </c>
      <c r="D4805">
        <v>20</v>
      </c>
      <c r="E4805">
        <v>600</v>
      </c>
      <c r="F4805">
        <v>1.2817578125</v>
      </c>
      <c r="G4805">
        <v>-2.02492797851562</v>
      </c>
      <c r="H4805">
        <v>2.39650504027848</v>
      </c>
      <c r="I4805">
        <v>-0.56432383653028595</v>
      </c>
      <c r="J4805">
        <f t="shared" si="76"/>
        <v>5.7188614706493004</v>
      </c>
      <c r="K4805" t="str" cm="1">
        <f t="array" ref="K4805">INDEX($P$5:$P$12,MATCH(MIN(ABS(MOD(J4805 - $Q$5:$Q$12 + PI(), 2*PI()) - PI())),ABS(MOD(J4805 - $Q$5:$Q$12 + PI(), 2*PI()) - PI()),0))</f>
        <v>NW</v>
      </c>
      <c r="L4805">
        <v>0.357440243670404</v>
      </c>
      <c r="M4805">
        <v>7.3801538679334797</v>
      </c>
      <c r="N4805">
        <v>2.1157952414618499</v>
      </c>
    </row>
    <row r="4806" spans="1:14" x14ac:dyDescent="0.3">
      <c r="A4806">
        <v>1689825</v>
      </c>
      <c r="B4806">
        <v>2023</v>
      </c>
      <c r="C4806">
        <v>7</v>
      </c>
      <c r="D4806">
        <v>20</v>
      </c>
      <c r="E4806">
        <v>700</v>
      </c>
      <c r="F4806">
        <v>1.8773400878906199</v>
      </c>
      <c r="G4806">
        <v>-0.72794311523437505</v>
      </c>
      <c r="H4806">
        <v>2.0135309743379399</v>
      </c>
      <c r="I4806">
        <v>-1.2008926125992001</v>
      </c>
      <c r="J4806">
        <f t="shared" si="76"/>
        <v>5.0822926945803859</v>
      </c>
      <c r="K4806" t="str" cm="1">
        <f t="array" ref="K4806">INDEX($P$5:$P$12,MATCH(MIN(ABS(MOD(J4806 - $Q$5:$Q$12 + PI(), 2*PI()) - PI())),ABS(MOD(J4806 - $Q$5:$Q$12 + PI(), 2*PI()) - PI()),0))</f>
        <v>W</v>
      </c>
      <c r="L4806">
        <v>0.38419300990661998</v>
      </c>
      <c r="M4806">
        <v>7.3433020909627196</v>
      </c>
      <c r="N4806">
        <v>2.04665766821967</v>
      </c>
    </row>
    <row r="4807" spans="1:14" x14ac:dyDescent="0.3">
      <c r="A4807">
        <v>1689829</v>
      </c>
      <c r="B4807">
        <v>2023</v>
      </c>
      <c r="C4807">
        <v>7</v>
      </c>
      <c r="D4807">
        <v>20</v>
      </c>
      <c r="E4807">
        <v>800</v>
      </c>
      <c r="F4807">
        <v>2.13055786132812</v>
      </c>
      <c r="G4807">
        <v>0.377299194335937</v>
      </c>
      <c r="H4807">
        <v>2.1637078089505501</v>
      </c>
      <c r="I4807">
        <v>-1.74606857635819</v>
      </c>
      <c r="J4807">
        <f t="shared" si="76"/>
        <v>4.5371167308213964</v>
      </c>
      <c r="K4807" t="str" cm="1">
        <f t="array" ref="K4807">INDEX($P$5:$P$12,MATCH(MIN(ABS(MOD(J4807 - $Q$5:$Q$12 + PI(), 2*PI()) - PI())),ABS(MOD(J4807 - $Q$5:$Q$12 + PI(), 2*PI()) - PI()),0))</f>
        <v>W</v>
      </c>
      <c r="L4807">
        <v>1.1083922178508301</v>
      </c>
      <c r="M4807">
        <v>7.2836421330769801</v>
      </c>
      <c r="N4807">
        <v>1.98726569281684</v>
      </c>
    </row>
    <row r="4808" spans="1:14" x14ac:dyDescent="0.3">
      <c r="A4808">
        <v>1689832</v>
      </c>
      <c r="B4808">
        <v>2023</v>
      </c>
      <c r="C4808">
        <v>7</v>
      </c>
      <c r="D4808">
        <v>20</v>
      </c>
      <c r="E4808">
        <v>900</v>
      </c>
      <c r="F4808">
        <v>1.98566650390625</v>
      </c>
      <c r="G4808">
        <v>1.7691571044921801</v>
      </c>
      <c r="H4808">
        <v>2.6594714371676198</v>
      </c>
      <c r="I4808">
        <v>-2.29859659893128</v>
      </c>
      <c r="J4808">
        <f t="shared" si="76"/>
        <v>3.9845887082483062</v>
      </c>
      <c r="K4808" t="str" cm="1">
        <f t="array" ref="K4808">INDEX($P$5:$P$12,MATCH(MIN(ABS(MOD(J4808 - $Q$5:$Q$12 + PI(), 2*PI()) - PI())),ABS(MOD(J4808 - $Q$5:$Q$12 + PI(), 2*PI()) - PI()),0))</f>
        <v>SW</v>
      </c>
      <c r="L4808">
        <v>1.1241595222659999</v>
      </c>
      <c r="M4808">
        <v>7.1993484497070304</v>
      </c>
      <c r="N4808">
        <v>1.9483169979519299</v>
      </c>
    </row>
    <row r="4809" spans="1:14" x14ac:dyDescent="0.3">
      <c r="A4809">
        <v>1689836</v>
      </c>
      <c r="B4809">
        <v>2023</v>
      </c>
      <c r="C4809">
        <v>7</v>
      </c>
      <c r="D4809">
        <v>20</v>
      </c>
      <c r="E4809">
        <v>1000</v>
      </c>
      <c r="F4809">
        <v>2.0626916503906201</v>
      </c>
      <c r="G4809">
        <v>1.7803662109375</v>
      </c>
      <c r="H4809">
        <v>2.7247753466367</v>
      </c>
      <c r="I4809">
        <v>-2.2828624739216399</v>
      </c>
      <c r="J4809">
        <f t="shared" si="76"/>
        <v>4.0003228332579468</v>
      </c>
      <c r="K4809" t="str" cm="1">
        <f t="array" ref="K4809">INDEX($P$5:$P$12,MATCH(MIN(ABS(MOD(J4809 - $Q$5:$Q$12 + PI(), 2*PI()) - PI())),ABS(MOD(J4809 - $Q$5:$Q$12 + PI(), 2*PI()) - PI()),0))</f>
        <v>SW</v>
      </c>
      <c r="L4809">
        <v>1.18921178330746</v>
      </c>
      <c r="M4809">
        <v>7.1469599405924402</v>
      </c>
      <c r="N4809">
        <v>1.8997199800279401</v>
      </c>
    </row>
    <row r="4810" spans="1:14" x14ac:dyDescent="0.3">
      <c r="A4810">
        <v>1689840</v>
      </c>
      <c r="B4810">
        <v>2023</v>
      </c>
      <c r="C4810">
        <v>7</v>
      </c>
      <c r="D4810">
        <v>20</v>
      </c>
      <c r="E4810">
        <v>1100</v>
      </c>
      <c r="F4810">
        <v>2.4574377441406199</v>
      </c>
      <c r="G4810">
        <v>3.3121533203125</v>
      </c>
      <c r="H4810">
        <v>4.1242405220336096</v>
      </c>
      <c r="I4810">
        <v>-2.50326628957913</v>
      </c>
      <c r="J4810">
        <f t="shared" si="76"/>
        <v>3.7799190176004562</v>
      </c>
      <c r="K4810" t="str" cm="1">
        <f t="array" ref="K4810">INDEX($P$5:$P$12,MATCH(MIN(ABS(MOD(J4810 - $Q$5:$Q$12 + PI(), 2*PI()) - PI())),ABS(MOD(J4810 - $Q$5:$Q$12 + PI(), 2*PI()) - PI()),0))</f>
        <v>SW</v>
      </c>
      <c r="L4810">
        <v>1.27860760964627</v>
      </c>
      <c r="M4810">
        <v>7.0723587671915604</v>
      </c>
      <c r="N4810">
        <v>1.8629895316229901</v>
      </c>
    </row>
    <row r="4811" spans="1:14" x14ac:dyDescent="0.3">
      <c r="A4811">
        <v>1689843</v>
      </c>
      <c r="B4811">
        <v>2023</v>
      </c>
      <c r="C4811">
        <v>7</v>
      </c>
      <c r="D4811">
        <v>20</v>
      </c>
      <c r="E4811">
        <v>1200</v>
      </c>
      <c r="F4811">
        <v>2.31437866210937</v>
      </c>
      <c r="G4811">
        <v>4.9399993896484302</v>
      </c>
      <c r="H4811">
        <v>5.4552674142844797</v>
      </c>
      <c r="I4811">
        <v>-2.7034629119588298</v>
      </c>
      <c r="J4811">
        <f t="shared" si="76"/>
        <v>3.5797223952207564</v>
      </c>
      <c r="K4811" t="str" cm="1">
        <f t="array" ref="K4811">INDEX($P$5:$P$12,MATCH(MIN(ABS(MOD(J4811 - $Q$5:$Q$12 + PI(), 2*PI()) - PI())),ABS(MOD(J4811 - $Q$5:$Q$12 + PI(), 2*PI()) - PI()),0))</f>
        <v>SW</v>
      </c>
      <c r="L4811">
        <v>2.0345547826124801</v>
      </c>
      <c r="M4811">
        <v>6.9947028689914204</v>
      </c>
      <c r="N4811">
        <v>1.8324675030178399</v>
      </c>
    </row>
    <row r="4812" spans="1:14" x14ac:dyDescent="0.3">
      <c r="A4812">
        <v>1689847</v>
      </c>
      <c r="B4812">
        <v>2023</v>
      </c>
      <c r="C4812">
        <v>7</v>
      </c>
      <c r="D4812">
        <v>20</v>
      </c>
      <c r="E4812">
        <v>1300</v>
      </c>
      <c r="F4812">
        <v>2.0704998779296799</v>
      </c>
      <c r="G4812">
        <v>6.6217120361328101</v>
      </c>
      <c r="H4812">
        <v>6.9378699925822298</v>
      </c>
      <c r="I4812">
        <v>-2.8385406494961098</v>
      </c>
      <c r="J4812">
        <f t="shared" si="76"/>
        <v>3.4446446576834764</v>
      </c>
      <c r="K4812" t="str" cm="1">
        <f t="array" ref="K4812">INDEX($P$5:$P$12,MATCH(MIN(ABS(MOD(J4812 - $Q$5:$Q$12 + PI(), 2*PI()) - PI())),ABS(MOD(J4812 - $Q$5:$Q$12 + PI(), 2*PI()) - PI()),0))</f>
        <v>S</v>
      </c>
      <c r="L4812">
        <v>1.9958032014168501</v>
      </c>
      <c r="M4812">
        <v>6.8916574054294104</v>
      </c>
      <c r="N4812">
        <v>1.8139378229776999</v>
      </c>
    </row>
    <row r="4813" spans="1:14" x14ac:dyDescent="0.3">
      <c r="A4813">
        <v>1689850</v>
      </c>
      <c r="B4813">
        <v>2023</v>
      </c>
      <c r="C4813">
        <v>7</v>
      </c>
      <c r="D4813">
        <v>20</v>
      </c>
      <c r="E4813">
        <v>1400</v>
      </c>
      <c r="F4813">
        <v>2.0973431396484301</v>
      </c>
      <c r="G4813">
        <v>7.9660949707031197</v>
      </c>
      <c r="H4813">
        <v>8.2375674399480303</v>
      </c>
      <c r="I4813">
        <v>-2.8841512637351099</v>
      </c>
      <c r="J4813">
        <f t="shared" si="76"/>
        <v>3.3990340434444763</v>
      </c>
      <c r="K4813" t="str" cm="1">
        <f t="array" ref="K4813">INDEX($P$5:$P$12,MATCH(MIN(ABS(MOD(J4813 - $Q$5:$Q$12 + PI(), 2*PI()) - PI())),ABS(MOD(J4813 - $Q$5:$Q$12 + PI(), 2*PI()) - PI()),0))</f>
        <v>S</v>
      </c>
      <c r="L4813">
        <v>2.0475103973748601</v>
      </c>
      <c r="M4813">
        <v>6.7476894590589698</v>
      </c>
      <c r="N4813">
        <v>1.8155629899766701</v>
      </c>
    </row>
    <row r="4814" spans="1:14" x14ac:dyDescent="0.3">
      <c r="A4814">
        <v>1689854</v>
      </c>
      <c r="B4814">
        <v>2023</v>
      </c>
      <c r="C4814">
        <v>7</v>
      </c>
      <c r="D4814">
        <v>20</v>
      </c>
      <c r="E4814">
        <v>1500</v>
      </c>
      <c r="F4814">
        <v>2.4435314941406201</v>
      </c>
      <c r="G4814">
        <v>9.0508203125000009</v>
      </c>
      <c r="H4814">
        <v>9.3748703720115305</v>
      </c>
      <c r="I4814">
        <v>-2.8779003844218001</v>
      </c>
      <c r="J4814">
        <f t="shared" si="76"/>
        <v>3.4052849227577862</v>
      </c>
      <c r="K4814" t="str" cm="1">
        <f t="array" ref="K4814">INDEX($P$5:$P$12,MATCH(MIN(ABS(MOD(J4814 - $Q$5:$Q$12 + PI(), 2*PI()) - PI())),ABS(MOD(J4814 - $Q$5:$Q$12 + PI(), 2*PI()) - PI()),0))</f>
        <v>S</v>
      </c>
      <c r="L4814">
        <v>2.18861527093852</v>
      </c>
      <c r="M4814">
        <v>6.5757997300889697</v>
      </c>
      <c r="N4814">
        <v>1.83739937676323</v>
      </c>
    </row>
    <row r="4815" spans="1:14" x14ac:dyDescent="0.3">
      <c r="A4815">
        <v>1689858</v>
      </c>
      <c r="B4815">
        <v>2023</v>
      </c>
      <c r="C4815">
        <v>7</v>
      </c>
      <c r="D4815">
        <v>20</v>
      </c>
      <c r="E4815">
        <v>1600</v>
      </c>
      <c r="F4815">
        <v>2.8361254882812501</v>
      </c>
      <c r="G4815">
        <v>9.5113909912109307</v>
      </c>
      <c r="H4815">
        <v>9.9252287818955107</v>
      </c>
      <c r="I4815">
        <v>-2.8518045921264101</v>
      </c>
      <c r="J4815">
        <f t="shared" si="76"/>
        <v>3.4313807150531761</v>
      </c>
      <c r="K4815" t="str" cm="1">
        <f t="array" ref="K4815">INDEX($P$5:$P$12,MATCH(MIN(ABS(MOD(J4815 - $Q$5:$Q$12 + PI(), 2*PI()) - PI())),ABS(MOD(J4815 - $Q$5:$Q$12 + PI(), 2*PI()) - PI()),0))</f>
        <v>S</v>
      </c>
      <c r="L4815">
        <v>2.8770244067959601</v>
      </c>
      <c r="M4815">
        <v>6.4075050354003897</v>
      </c>
      <c r="N4815">
        <v>1.8677976396348701</v>
      </c>
    </row>
    <row r="4816" spans="1:14" x14ac:dyDescent="0.3">
      <c r="A4816">
        <v>1689861</v>
      </c>
      <c r="B4816">
        <v>2023</v>
      </c>
      <c r="C4816">
        <v>7</v>
      </c>
      <c r="D4816">
        <v>20</v>
      </c>
      <c r="E4816">
        <v>1700</v>
      </c>
      <c r="F4816">
        <v>2.48269165039062</v>
      </c>
      <c r="G4816">
        <v>9.6541033935546796</v>
      </c>
      <c r="H4816">
        <v>9.9682230193933492</v>
      </c>
      <c r="I4816">
        <v>-2.8898824806733701</v>
      </c>
      <c r="J4816">
        <f t="shared" si="76"/>
        <v>3.3933028265062162</v>
      </c>
      <c r="K4816" t="str" cm="1">
        <f t="array" ref="K4816">INDEX($P$5:$P$12,MATCH(MIN(ABS(MOD(J4816 - $Q$5:$Q$12 + PI(), 2*PI()) - PI())),ABS(MOD(J4816 - $Q$5:$Q$12 + PI(), 2*PI()) - PI()),0))</f>
        <v>S</v>
      </c>
      <c r="L4816">
        <v>2.9394722202022998</v>
      </c>
      <c r="M4816">
        <v>6.2659343083699497</v>
      </c>
      <c r="N4816">
        <v>1.90010876125759</v>
      </c>
    </row>
    <row r="4817" spans="1:14" x14ac:dyDescent="0.3">
      <c r="A4817">
        <v>1689865</v>
      </c>
      <c r="B4817">
        <v>2023</v>
      </c>
      <c r="C4817">
        <v>7</v>
      </c>
      <c r="D4817">
        <v>20</v>
      </c>
      <c r="E4817">
        <v>1800</v>
      </c>
      <c r="F4817">
        <v>2.0292736816406198</v>
      </c>
      <c r="G4817">
        <v>9.8957867431640594</v>
      </c>
      <c r="H4817">
        <v>10.101710099838501</v>
      </c>
      <c r="I4817">
        <v>-2.9393322440222001</v>
      </c>
      <c r="J4817">
        <f t="shared" si="76"/>
        <v>3.3438530631573862</v>
      </c>
      <c r="K4817" t="str" cm="1">
        <f t="array" ref="K4817">INDEX($P$5:$P$12,MATCH(MIN(ABS(MOD(J4817 - $Q$5:$Q$12 + PI(), 2*PI()) - PI())),ABS(MOD(J4817 - $Q$5:$Q$12 + PI(), 2*PI()) - PI()),0))</f>
        <v>S</v>
      </c>
      <c r="L4817">
        <v>2.99882505574314</v>
      </c>
      <c r="M4817">
        <v>6.1697902679443297</v>
      </c>
      <c r="N4817">
        <v>1.92597092522515</v>
      </c>
    </row>
    <row r="4818" spans="1:14" x14ac:dyDescent="0.3">
      <c r="A4818">
        <v>1689868</v>
      </c>
      <c r="B4818">
        <v>2023</v>
      </c>
      <c r="C4818">
        <v>7</v>
      </c>
      <c r="D4818">
        <v>20</v>
      </c>
      <c r="E4818">
        <v>1900</v>
      </c>
      <c r="F4818">
        <v>2.0252191162109301</v>
      </c>
      <c r="G4818">
        <v>10.0094714355468</v>
      </c>
      <c r="H4818">
        <v>10.212298021880001</v>
      </c>
      <c r="I4818">
        <v>-2.9419574513251798</v>
      </c>
      <c r="J4818">
        <f t="shared" si="76"/>
        <v>3.3412278558544064</v>
      </c>
      <c r="K4818" t="str" cm="1">
        <f t="array" ref="K4818">INDEX($P$5:$P$12,MATCH(MIN(ABS(MOD(J4818 - $Q$5:$Q$12 + PI(), 2*PI()) - PI())),ABS(MOD(J4818 - $Q$5:$Q$12 + PI(), 2*PI()) - PI()),0))</f>
        <v>S</v>
      </c>
      <c r="L4818">
        <v>2.9724252286292199</v>
      </c>
      <c r="M4818">
        <v>6.1085120307074599</v>
      </c>
      <c r="N4818">
        <v>1.94446192847357</v>
      </c>
    </row>
    <row r="4819" spans="1:14" x14ac:dyDescent="0.3">
      <c r="A4819">
        <v>1689872</v>
      </c>
      <c r="B4819">
        <v>2023</v>
      </c>
      <c r="C4819">
        <v>7</v>
      </c>
      <c r="D4819">
        <v>20</v>
      </c>
      <c r="E4819">
        <v>2000</v>
      </c>
      <c r="F4819">
        <v>2.1601586914062501</v>
      </c>
      <c r="G4819">
        <v>10.166950683593701</v>
      </c>
      <c r="H4819">
        <v>10.393900700636101</v>
      </c>
      <c r="I4819">
        <v>-2.9322372182237699</v>
      </c>
      <c r="J4819">
        <f t="shared" si="76"/>
        <v>3.3509480889558163</v>
      </c>
      <c r="K4819" t="str" cm="1">
        <f t="array" ref="K4819">INDEX($P$5:$P$12,MATCH(MIN(ABS(MOD(J4819 - $Q$5:$Q$12 + PI(), 2*PI()) - PI())),ABS(MOD(J4819 - $Q$5:$Q$12 + PI(), 2*PI()) - PI()),0))</f>
        <v>S</v>
      </c>
      <c r="L4819">
        <v>3.0512346456433099</v>
      </c>
      <c r="M4819">
        <v>6.0733897950914102</v>
      </c>
      <c r="N4819">
        <v>1.9537254969278901</v>
      </c>
    </row>
    <row r="4820" spans="1:14" x14ac:dyDescent="0.3">
      <c r="A4820">
        <v>1689876</v>
      </c>
      <c r="B4820">
        <v>2023</v>
      </c>
      <c r="C4820">
        <v>7</v>
      </c>
      <c r="D4820">
        <v>20</v>
      </c>
      <c r="E4820">
        <v>2100</v>
      </c>
      <c r="F4820">
        <v>2.2840368652343699</v>
      </c>
      <c r="G4820">
        <v>9.9530633544921798</v>
      </c>
      <c r="H4820">
        <v>10.2117723505905</v>
      </c>
      <c r="I4820">
        <v>-2.9160174429805599</v>
      </c>
      <c r="J4820">
        <f t="shared" si="76"/>
        <v>3.3671678641990264</v>
      </c>
      <c r="K4820" t="str" cm="1">
        <f t="array" ref="K4820">INDEX($P$5:$P$12,MATCH(MIN(ABS(MOD(J4820 - $Q$5:$Q$12 + PI(), 2*PI()) - PI())),ABS(MOD(J4820 - $Q$5:$Q$12 + PI(), 2*PI()) - PI()),0))</f>
        <v>S</v>
      </c>
      <c r="L4820">
        <v>3.1123482745248801</v>
      </c>
      <c r="M4820">
        <v>6.0936006969875702</v>
      </c>
      <c r="N4820">
        <v>1.9849851396348701</v>
      </c>
    </row>
    <row r="4821" spans="1:14" x14ac:dyDescent="0.3">
      <c r="A4821">
        <v>1689879</v>
      </c>
      <c r="B4821">
        <v>2023</v>
      </c>
      <c r="C4821">
        <v>7</v>
      </c>
      <c r="D4821">
        <v>20</v>
      </c>
      <c r="E4821">
        <v>2200</v>
      </c>
      <c r="F4821">
        <v>2.0334405517578098</v>
      </c>
      <c r="G4821">
        <v>9.5351263427734292</v>
      </c>
      <c r="H4821">
        <v>9.7495392121979307</v>
      </c>
      <c r="I4821">
        <v>-2.9314822647378498</v>
      </c>
      <c r="J4821">
        <f t="shared" si="76"/>
        <v>3.3517030424417364</v>
      </c>
      <c r="K4821" t="str" cm="1">
        <f t="array" ref="K4821">INDEX($P$5:$P$12,MATCH(MIN(ABS(MOD(J4821 - $Q$5:$Q$12 + PI(), 2*PI()) - PI())),ABS(MOD(J4821 - $Q$5:$Q$12 + PI(), 2*PI()) - PI()),0))</f>
        <v>S</v>
      </c>
      <c r="L4821">
        <v>3.1191230012498901</v>
      </c>
      <c r="M4821">
        <v>6.1192727618747202</v>
      </c>
      <c r="N4821">
        <v>1.94971805148654</v>
      </c>
    </row>
    <row r="4822" spans="1:14" x14ac:dyDescent="0.3">
      <c r="A4822">
        <v>1689883</v>
      </c>
      <c r="B4822">
        <v>2023</v>
      </c>
      <c r="C4822">
        <v>7</v>
      </c>
      <c r="D4822">
        <v>20</v>
      </c>
      <c r="E4822">
        <v>2300</v>
      </c>
      <c r="F4822">
        <v>1.56163269042968</v>
      </c>
      <c r="G4822">
        <v>9.9187847900390604</v>
      </c>
      <c r="H4822">
        <v>10.040965509896299</v>
      </c>
      <c r="I4822">
        <v>-2.9854325931507901</v>
      </c>
      <c r="J4822">
        <f t="shared" si="76"/>
        <v>3.2977527140287961</v>
      </c>
      <c r="K4822" t="str" cm="1">
        <f t="array" ref="K4822">INDEX($P$5:$P$12,MATCH(MIN(ABS(MOD(J4822 - $Q$5:$Q$12 + PI(), 2*PI()) - PI())),ABS(MOD(J4822 - $Q$5:$Q$12 + PI(), 2*PI()) - PI()),0))</f>
        <v>S</v>
      </c>
      <c r="L4822">
        <v>3.1101027858657599</v>
      </c>
      <c r="M4822">
        <v>6.1233407126532597</v>
      </c>
      <c r="N4822">
        <v>1.9202940199110199</v>
      </c>
    </row>
    <row r="4823" spans="1:14" x14ac:dyDescent="0.3">
      <c r="A4823">
        <v>1689886</v>
      </c>
      <c r="B4823">
        <v>2023</v>
      </c>
      <c r="C4823">
        <v>7</v>
      </c>
      <c r="D4823">
        <v>20</v>
      </c>
      <c r="E4823">
        <v>0</v>
      </c>
      <c r="F4823">
        <v>-0.372645263671875</v>
      </c>
      <c r="G4823">
        <v>-9.0214428710937504</v>
      </c>
      <c r="H4823">
        <v>9.0291359480819207</v>
      </c>
      <c r="I4823">
        <v>4.1283145655985599E-2</v>
      </c>
      <c r="J4823">
        <f t="shared" si="76"/>
        <v>4.1283145655985599E-2</v>
      </c>
      <c r="K4823" t="str" cm="1">
        <f t="array" ref="K4823">INDEX($P$5:$P$12,MATCH(MIN(ABS(MOD(J4823 - $Q$5:$Q$12 + PI(), 2*PI()) - PI())),ABS(MOD(J4823 - $Q$5:$Q$12 + PI(), 2*PI()) - PI()),0))</f>
        <v>N</v>
      </c>
      <c r="L4823">
        <v>0.227207018779543</v>
      </c>
      <c r="M4823">
        <v>7.3111990822686002</v>
      </c>
      <c r="N4823">
        <v>2.6164403491549999</v>
      </c>
    </row>
    <row r="4824" spans="1:14" x14ac:dyDescent="0.3">
      <c r="A4824">
        <v>1689890</v>
      </c>
      <c r="B4824">
        <v>2023</v>
      </c>
      <c r="C4824">
        <v>7</v>
      </c>
      <c r="D4824">
        <v>20</v>
      </c>
      <c r="E4824">
        <v>100</v>
      </c>
      <c r="F4824">
        <v>-1.39886474609375E-2</v>
      </c>
      <c r="G4824">
        <v>-7.86830932617187</v>
      </c>
      <c r="H4824">
        <v>7.8683217609971301</v>
      </c>
      <c r="I4824">
        <v>1.77784478760673E-3</v>
      </c>
      <c r="J4824">
        <f t="shared" si="76"/>
        <v>1.77784478760673E-3</v>
      </c>
      <c r="K4824" t="str" cm="1">
        <f t="array" ref="K4824">INDEX($P$5:$P$12,MATCH(MIN(ABS(MOD(J4824 - $Q$5:$Q$12 + PI(), 2*PI()) - PI())),ABS(MOD(J4824 - $Q$5:$Q$12 + PI(), 2*PI()) - PI()),0))</f>
        <v>N</v>
      </c>
      <c r="L4824">
        <v>0.24693646884774201</v>
      </c>
      <c r="M4824">
        <v>7.34401310814751</v>
      </c>
      <c r="N4824">
        <v>2.53769821590847</v>
      </c>
    </row>
    <row r="4825" spans="1:14" x14ac:dyDescent="0.3">
      <c r="A4825">
        <v>1689894</v>
      </c>
      <c r="B4825">
        <v>2023</v>
      </c>
      <c r="C4825">
        <v>7</v>
      </c>
      <c r="D4825">
        <v>20</v>
      </c>
      <c r="E4825">
        <v>200</v>
      </c>
      <c r="F4825">
        <v>0.13169921875000001</v>
      </c>
      <c r="G4825">
        <v>-6.7469738769531196</v>
      </c>
      <c r="H4825">
        <v>6.7482591222112402</v>
      </c>
      <c r="I4825">
        <v>-1.9517267781645201E-2</v>
      </c>
      <c r="J4825">
        <f t="shared" si="76"/>
        <v>6.2636680393979409</v>
      </c>
      <c r="K4825" t="str" cm="1">
        <f t="array" ref="K4825">INDEX($P$5:$P$12,MATCH(MIN(ABS(MOD(J4825 - $Q$5:$Q$12 + PI(), 2*PI()) - PI())),ABS(MOD(J4825 - $Q$5:$Q$12 + PI(), 2*PI()) - PI()),0))</f>
        <v>N</v>
      </c>
      <c r="L4825">
        <v>0.26632167205553398</v>
      </c>
      <c r="M4825">
        <v>7.3702474170260901</v>
      </c>
      <c r="N4825">
        <v>2.45165178510877</v>
      </c>
    </row>
    <row r="4826" spans="1:14" x14ac:dyDescent="0.3">
      <c r="A4826">
        <v>1689897</v>
      </c>
      <c r="B4826">
        <v>2023</v>
      </c>
      <c r="C4826">
        <v>7</v>
      </c>
      <c r="D4826">
        <v>21</v>
      </c>
      <c r="E4826">
        <v>300</v>
      </c>
      <c r="F4826">
        <v>1.50173828125</v>
      </c>
      <c r="G4826">
        <v>9.5926379394531196</v>
      </c>
      <c r="H4826">
        <v>9.7094758098883496</v>
      </c>
      <c r="I4826">
        <v>-2.9863019746058401</v>
      </c>
      <c r="J4826">
        <f t="shared" si="76"/>
        <v>3.2968833325737461</v>
      </c>
      <c r="K4826" t="str" cm="1">
        <f t="array" ref="K4826">INDEX($P$5:$P$12,MATCH(MIN(ABS(MOD(J4826 - $Q$5:$Q$12 + PI(), 2*PI()) - PI())),ABS(MOD(J4826 - $Q$5:$Q$12 + PI(), 2*PI()) - PI()),0))</f>
        <v>S</v>
      </c>
      <c r="L4826">
        <v>3.0906339538514902</v>
      </c>
      <c r="M4826">
        <v>6.0230289035373197</v>
      </c>
      <c r="N4826">
        <v>1.87552992502848</v>
      </c>
    </row>
    <row r="4827" spans="1:14" x14ac:dyDescent="0.3">
      <c r="A4827">
        <v>1689901</v>
      </c>
      <c r="B4827">
        <v>2023</v>
      </c>
      <c r="C4827">
        <v>7</v>
      </c>
      <c r="D4827">
        <v>21</v>
      </c>
      <c r="E4827">
        <v>400</v>
      </c>
      <c r="F4827">
        <v>1.5482800292968699</v>
      </c>
      <c r="G4827">
        <v>9.5867022705078107</v>
      </c>
      <c r="H4827">
        <v>9.7109233068992502</v>
      </c>
      <c r="I4827">
        <v>-2.9814723690286402</v>
      </c>
      <c r="J4827">
        <f t="shared" si="76"/>
        <v>3.301712938150946</v>
      </c>
      <c r="K4827" t="str" cm="1">
        <f t="array" ref="K4827">INDEX($P$5:$P$12,MATCH(MIN(ABS(MOD(J4827 - $Q$5:$Q$12 + PI(), 2*PI()) - PI())),ABS(MOD(J4827 - $Q$5:$Q$12 + PI(), 2*PI()) - PI()),0))</f>
        <v>S</v>
      </c>
      <c r="L4827">
        <v>3.0866277014423198</v>
      </c>
      <c r="M4827">
        <v>6.0197302500406904</v>
      </c>
      <c r="N4827">
        <v>1.8517378701103999</v>
      </c>
    </row>
    <row r="4828" spans="1:14" x14ac:dyDescent="0.3">
      <c r="A4828">
        <v>1689904</v>
      </c>
      <c r="B4828">
        <v>2023</v>
      </c>
      <c r="C4828">
        <v>7</v>
      </c>
      <c r="D4828">
        <v>21</v>
      </c>
      <c r="E4828">
        <v>500</v>
      </c>
      <c r="F4828">
        <v>1.4912792968749999</v>
      </c>
      <c r="G4828">
        <v>9.5255621337890606</v>
      </c>
      <c r="H4828">
        <v>9.6415894906371093</v>
      </c>
      <c r="I4828">
        <v>-2.98629769050895</v>
      </c>
      <c r="J4828">
        <f t="shared" si="76"/>
        <v>3.2968876166706362</v>
      </c>
      <c r="K4828" t="str" cm="1">
        <f t="array" ref="K4828">INDEX($P$5:$P$12,MATCH(MIN(ABS(MOD(J4828 - $Q$5:$Q$12 + PI(), 2*PI()) - PI())),ABS(MOD(J4828 - $Q$5:$Q$12 + PI(), 2*PI()) - PI()),0))</f>
        <v>S</v>
      </c>
      <c r="L4828">
        <v>3.0820007253644199</v>
      </c>
      <c r="M4828">
        <v>6.0211665895250102</v>
      </c>
      <c r="N4828">
        <v>1.82490645514594</v>
      </c>
    </row>
    <row r="4829" spans="1:14" x14ac:dyDescent="0.3">
      <c r="A4829">
        <v>1689908</v>
      </c>
      <c r="B4829">
        <v>2023</v>
      </c>
      <c r="C4829">
        <v>7</v>
      </c>
      <c r="D4829">
        <v>21</v>
      </c>
      <c r="E4829">
        <v>600</v>
      </c>
      <c r="F4829">
        <v>1.37371154785156</v>
      </c>
      <c r="G4829">
        <v>9.4507983398437503</v>
      </c>
      <c r="H4829">
        <v>9.5501137520499793</v>
      </c>
      <c r="I4829">
        <v>-2.99724951756837</v>
      </c>
      <c r="J4829">
        <f t="shared" si="76"/>
        <v>3.2859357896112162</v>
      </c>
      <c r="K4829" t="str" cm="1">
        <f t="array" ref="K4829">INDEX($P$5:$P$12,MATCH(MIN(ABS(MOD(J4829 - $Q$5:$Q$12 + PI(), 2*PI()) - PI())),ABS(MOD(J4829 - $Q$5:$Q$12 + PI(), 2*PI()) - PI()),0))</f>
        <v>S</v>
      </c>
      <c r="L4829">
        <v>3.0772784377101701</v>
      </c>
      <c r="M4829">
        <v>6.0198152330186598</v>
      </c>
      <c r="N4829">
        <v>1.80121506585015</v>
      </c>
    </row>
    <row r="4830" spans="1:14" x14ac:dyDescent="0.3">
      <c r="A4830">
        <v>1689912</v>
      </c>
      <c r="B4830">
        <v>2023</v>
      </c>
      <c r="C4830">
        <v>7</v>
      </c>
      <c r="D4830">
        <v>21</v>
      </c>
      <c r="E4830">
        <v>700</v>
      </c>
      <c r="F4830">
        <v>1.1773638916015601</v>
      </c>
      <c r="G4830">
        <v>9.2945281982421797</v>
      </c>
      <c r="H4830">
        <v>9.3688014260718706</v>
      </c>
      <c r="I4830">
        <v>-3.01559093706144</v>
      </c>
      <c r="J4830">
        <f t="shared" si="76"/>
        <v>3.2675943701181462</v>
      </c>
      <c r="K4830" t="str" cm="1">
        <f t="array" ref="K4830">INDEX($P$5:$P$12,MATCH(MIN(ABS(MOD(J4830 - $Q$5:$Q$12 + PI(), 2*PI()) - PI())),ABS(MOD(J4830 - $Q$5:$Q$12 + PI(), 2*PI()) - PI()),0))</f>
        <v>S</v>
      </c>
      <c r="L4830">
        <v>3.0704696225232002</v>
      </c>
      <c r="M4830">
        <v>6.0243364969889299</v>
      </c>
      <c r="N4830">
        <v>1.77591270870632</v>
      </c>
    </row>
    <row r="4831" spans="1:14" x14ac:dyDescent="0.3">
      <c r="A4831">
        <v>1689915</v>
      </c>
      <c r="B4831">
        <v>2023</v>
      </c>
      <c r="C4831">
        <v>7</v>
      </c>
      <c r="D4831">
        <v>21</v>
      </c>
      <c r="E4831">
        <v>800</v>
      </c>
      <c r="F4831">
        <v>1.15606018066406</v>
      </c>
      <c r="G4831">
        <v>9.2129449462890598</v>
      </c>
      <c r="H4831">
        <v>9.2851941134620404</v>
      </c>
      <c r="I4831">
        <v>-3.0167629505623799</v>
      </c>
      <c r="J4831">
        <f t="shared" si="76"/>
        <v>3.2664223566172064</v>
      </c>
      <c r="K4831" t="str" cm="1">
        <f t="array" ref="K4831">INDEX($P$5:$P$12,MATCH(MIN(ABS(MOD(J4831 - $Q$5:$Q$12 + PI(), 2*PI()) - PI())),ABS(MOD(J4831 - $Q$5:$Q$12 + PI(), 2*PI()) - PI()),0))</f>
        <v>S</v>
      </c>
      <c r="L4831">
        <v>3.0607134277764798</v>
      </c>
      <c r="M4831">
        <v>6.0302734375</v>
      </c>
      <c r="N4831">
        <v>1.7508774863348999</v>
      </c>
    </row>
    <row r="4832" spans="1:14" x14ac:dyDescent="0.3">
      <c r="A4832">
        <v>1689919</v>
      </c>
      <c r="B4832">
        <v>2023</v>
      </c>
      <c r="C4832">
        <v>7</v>
      </c>
      <c r="D4832">
        <v>21</v>
      </c>
      <c r="E4832">
        <v>900</v>
      </c>
      <c r="F4832">
        <v>1.30037048339843</v>
      </c>
      <c r="G4832">
        <v>9.07031555175781</v>
      </c>
      <c r="H4832">
        <v>9.1630555822036506</v>
      </c>
      <c r="I4832">
        <v>-2.9991974272862301</v>
      </c>
      <c r="J4832">
        <f t="shared" si="76"/>
        <v>3.2839878798933562</v>
      </c>
      <c r="K4832" t="str" cm="1">
        <f t="array" ref="K4832">INDEX($P$5:$P$12,MATCH(MIN(ABS(MOD(J4832 - $Q$5:$Q$12 + PI(), 2*PI()) - PI())),ABS(MOD(J4832 - $Q$5:$Q$12 + PI(), 2*PI()) - PI()),0))</f>
        <v>S</v>
      </c>
      <c r="L4832">
        <v>3.05147119352947</v>
      </c>
      <c r="M4832">
        <v>6.0755748748779297</v>
      </c>
      <c r="N4832">
        <v>1.76265981462266</v>
      </c>
    </row>
    <row r="4833" spans="1:14" x14ac:dyDescent="0.3">
      <c r="A4833">
        <v>1689922</v>
      </c>
      <c r="B4833">
        <v>2023</v>
      </c>
      <c r="C4833">
        <v>7</v>
      </c>
      <c r="D4833">
        <v>21</v>
      </c>
      <c r="E4833">
        <v>1000</v>
      </c>
      <c r="F4833">
        <v>1.16615417480468</v>
      </c>
      <c r="G4833">
        <v>8.7829315185546797</v>
      </c>
      <c r="H4833">
        <v>8.8600113780421097</v>
      </c>
      <c r="I4833">
        <v>-3.00958969265147</v>
      </c>
      <c r="J4833">
        <f t="shared" si="76"/>
        <v>3.2735956145281162</v>
      </c>
      <c r="K4833" t="str" cm="1">
        <f t="array" ref="K4833">INDEX($P$5:$P$12,MATCH(MIN(ABS(MOD(J4833 - $Q$5:$Q$12 + PI(), 2*PI()) - PI())),ABS(MOD(J4833 - $Q$5:$Q$12 + PI(), 2*PI()) - PI()),0))</f>
        <v>S</v>
      </c>
      <c r="L4833">
        <v>3.0355995227902501</v>
      </c>
      <c r="M4833">
        <v>6.0911815431382896</v>
      </c>
      <c r="N4833">
        <v>1.73526032765706</v>
      </c>
    </row>
    <row r="4834" spans="1:14" x14ac:dyDescent="0.3">
      <c r="A4834">
        <v>1689926</v>
      </c>
      <c r="B4834">
        <v>2023</v>
      </c>
      <c r="C4834">
        <v>7</v>
      </c>
      <c r="D4834">
        <v>21</v>
      </c>
      <c r="E4834">
        <v>1100</v>
      </c>
      <c r="F4834">
        <v>1.24837463378906</v>
      </c>
      <c r="G4834">
        <v>8.6941662597656197</v>
      </c>
      <c r="H4834">
        <v>8.7833345705793793</v>
      </c>
      <c r="I4834">
        <v>-2.9989798055365</v>
      </c>
      <c r="J4834">
        <f t="shared" si="76"/>
        <v>3.2842055016430862</v>
      </c>
      <c r="K4834" t="str" cm="1">
        <f t="array" ref="K4834">INDEX($P$5:$P$12,MATCH(MIN(ABS(MOD(J4834 - $Q$5:$Q$12 + PI(), 2*PI()) - PI())),ABS(MOD(J4834 - $Q$5:$Q$12 + PI(), 2*PI()) - PI()),0))</f>
        <v>S</v>
      </c>
      <c r="L4834">
        <v>3.01902193681808</v>
      </c>
      <c r="M4834">
        <v>6.1083074145846901</v>
      </c>
      <c r="N4834">
        <v>1.7069367302788601</v>
      </c>
    </row>
    <row r="4835" spans="1:14" x14ac:dyDescent="0.3">
      <c r="A4835">
        <v>1689930</v>
      </c>
      <c r="B4835">
        <v>2023</v>
      </c>
      <c r="C4835">
        <v>7</v>
      </c>
      <c r="D4835">
        <v>21</v>
      </c>
      <c r="E4835">
        <v>1200</v>
      </c>
      <c r="F4835">
        <v>1.02310363769531</v>
      </c>
      <c r="G4835">
        <v>8.4416485595703108</v>
      </c>
      <c r="H4835">
        <v>8.5034211619065907</v>
      </c>
      <c r="I4835">
        <v>-3.0209837521987701</v>
      </c>
      <c r="J4835">
        <f t="shared" si="76"/>
        <v>3.2622015549808161</v>
      </c>
      <c r="K4835" t="str" cm="1">
        <f t="array" ref="K4835">INDEX($P$5:$P$12,MATCH(MIN(ABS(MOD(J4835 - $Q$5:$Q$12 + PI(), 2*PI()) - PI())),ABS(MOD(J4835 - $Q$5:$Q$12 + PI(), 2*PI()) - PI()),0))</f>
        <v>S</v>
      </c>
      <c r="L4835">
        <v>3.0025981631941998</v>
      </c>
      <c r="M4835">
        <v>6.1212022569444402</v>
      </c>
      <c r="N4835">
        <v>1.68044545915391</v>
      </c>
    </row>
    <row r="4836" spans="1:14" x14ac:dyDescent="0.3">
      <c r="A4836">
        <v>1689933</v>
      </c>
      <c r="B4836">
        <v>2023</v>
      </c>
      <c r="C4836">
        <v>7</v>
      </c>
      <c r="D4836">
        <v>21</v>
      </c>
      <c r="E4836">
        <v>1300</v>
      </c>
      <c r="F4836">
        <v>0.91241516113281196</v>
      </c>
      <c r="G4836">
        <v>8.1284594726562496</v>
      </c>
      <c r="H4836">
        <v>8.1795082263471102</v>
      </c>
      <c r="I4836">
        <v>-3.0298111098527798</v>
      </c>
      <c r="J4836">
        <f t="shared" si="76"/>
        <v>3.2533741973268064</v>
      </c>
      <c r="K4836" t="str" cm="1">
        <f t="array" ref="K4836">INDEX($P$5:$P$12,MATCH(MIN(ABS(MOD(J4836 - $Q$5:$Q$12 + PI(), 2*PI()) - PI())),ABS(MOD(J4836 - $Q$5:$Q$12 + PI(), 2*PI()) - PI()),0))</f>
        <v>S</v>
      </c>
      <c r="L4836">
        <v>2.9866443783213699</v>
      </c>
      <c r="M4836">
        <v>6.1345044242011104</v>
      </c>
      <c r="N4836">
        <v>1.65396542019314</v>
      </c>
    </row>
    <row r="4837" spans="1:14" x14ac:dyDescent="0.3">
      <c r="A4837">
        <v>1689937</v>
      </c>
      <c r="B4837">
        <v>2023</v>
      </c>
      <c r="C4837">
        <v>7</v>
      </c>
      <c r="D4837">
        <v>21</v>
      </c>
      <c r="E4837">
        <v>1400</v>
      </c>
      <c r="F4837">
        <v>0.74125122070312499</v>
      </c>
      <c r="G4837">
        <v>7.93841552734375</v>
      </c>
      <c r="H4837">
        <v>7.9729476642560604</v>
      </c>
      <c r="I4837">
        <v>-3.0484874095307601</v>
      </c>
      <c r="J4837">
        <f t="shared" si="76"/>
        <v>3.2346978976488261</v>
      </c>
      <c r="K4837" t="str" cm="1">
        <f t="array" ref="K4837">INDEX($P$5:$P$12,MATCH(MIN(ABS(MOD(J4837 - $Q$5:$Q$12 + PI(), 2*PI()) - PI())),ABS(MOD(J4837 - $Q$5:$Q$12 + PI(), 2*PI()) - PI()),0))</f>
        <v>S</v>
      </c>
      <c r="L4837">
        <v>2.9683726963984398</v>
      </c>
      <c r="M4837">
        <v>6.1564406288994604</v>
      </c>
      <c r="N4837">
        <v>1.62439717186821</v>
      </c>
    </row>
    <row r="4838" spans="1:14" x14ac:dyDescent="0.3">
      <c r="A4838">
        <v>1689940</v>
      </c>
      <c r="B4838">
        <v>2023</v>
      </c>
      <c r="C4838">
        <v>7</v>
      </c>
      <c r="D4838">
        <v>21</v>
      </c>
      <c r="E4838">
        <v>1500</v>
      </c>
      <c r="F4838">
        <v>0.80564514160156198</v>
      </c>
      <c r="G4838">
        <v>7.7812365722656196</v>
      </c>
      <c r="H4838">
        <v>7.8228323954786498</v>
      </c>
      <c r="I4838">
        <v>-3.0384233564433401</v>
      </c>
      <c r="J4838">
        <f t="shared" si="76"/>
        <v>3.2447619507362462</v>
      </c>
      <c r="K4838" t="str" cm="1">
        <f t="array" ref="K4838">INDEX($P$5:$P$12,MATCH(MIN(ABS(MOD(J4838 - $Q$5:$Q$12 + PI(), 2*PI()) - PI())),ABS(MOD(J4838 - $Q$5:$Q$12 + PI(), 2*PI()) - PI()),0))</f>
        <v>S</v>
      </c>
      <c r="L4838">
        <v>2.9515498628805599</v>
      </c>
      <c r="M4838">
        <v>6.1734892527262302</v>
      </c>
      <c r="N4838">
        <v>1.59656778971354</v>
      </c>
    </row>
    <row r="4839" spans="1:14" x14ac:dyDescent="0.3">
      <c r="A4839">
        <v>1689944</v>
      </c>
      <c r="B4839">
        <v>2023</v>
      </c>
      <c r="C4839">
        <v>7</v>
      </c>
      <c r="D4839">
        <v>21</v>
      </c>
      <c r="E4839">
        <v>1600</v>
      </c>
      <c r="F4839">
        <v>0.97301513671874995</v>
      </c>
      <c r="G4839">
        <v>7.7035241699218702</v>
      </c>
      <c r="H4839">
        <v>7.7647307160554</v>
      </c>
      <c r="I4839">
        <v>-3.015950193813</v>
      </c>
      <c r="J4839">
        <f t="shared" si="76"/>
        <v>3.2672351133665862</v>
      </c>
      <c r="K4839" t="str" cm="1">
        <f t="array" ref="K4839">INDEX($P$5:$P$12,MATCH(MIN(ABS(MOD(J4839 - $Q$5:$Q$12 + PI(), 2*PI()) - PI())),ABS(MOD(J4839 - $Q$5:$Q$12 + PI(), 2*PI()) - PI()),0))</f>
        <v>S</v>
      </c>
      <c r="L4839">
        <v>2.9392153435198201</v>
      </c>
      <c r="M4839">
        <v>6.1832682291666599</v>
      </c>
      <c r="N4839">
        <v>1.5718035168117901</v>
      </c>
    </row>
    <row r="4840" spans="1:14" x14ac:dyDescent="0.3">
      <c r="A4840">
        <v>1689948</v>
      </c>
      <c r="B4840">
        <v>2023</v>
      </c>
      <c r="C4840">
        <v>7</v>
      </c>
      <c r="D4840">
        <v>21</v>
      </c>
      <c r="E4840">
        <v>1700</v>
      </c>
      <c r="F4840">
        <v>1.24513061523437</v>
      </c>
      <c r="G4840">
        <v>7.6439843749999996</v>
      </c>
      <c r="H4840">
        <v>7.7447302970625103</v>
      </c>
      <c r="I4840">
        <v>-2.98012055108991</v>
      </c>
      <c r="J4840">
        <f t="shared" si="76"/>
        <v>3.3030647560896762</v>
      </c>
      <c r="K4840" t="str" cm="1">
        <f t="array" ref="K4840">INDEX($P$5:$P$12,MATCH(MIN(ABS(MOD(J4840 - $Q$5:$Q$12 + PI(), 2*PI()) - PI())),ABS(MOD(J4840 - $Q$5:$Q$12 + PI(), 2*PI()) - PI()),0))</f>
        <v>S</v>
      </c>
      <c r="L4840">
        <v>2.9323695399843799</v>
      </c>
      <c r="M4840">
        <v>6.1864638858371297</v>
      </c>
      <c r="N4840">
        <v>1.5501202477349101</v>
      </c>
    </row>
    <row r="4841" spans="1:14" x14ac:dyDescent="0.3">
      <c r="A4841">
        <v>1689951</v>
      </c>
      <c r="B4841">
        <v>2023</v>
      </c>
      <c r="C4841">
        <v>7</v>
      </c>
      <c r="D4841">
        <v>21</v>
      </c>
      <c r="E4841">
        <v>1800</v>
      </c>
      <c r="F4841">
        <v>1.4490307617187499</v>
      </c>
      <c r="G4841">
        <v>7.3342980957031196</v>
      </c>
      <c r="H4841">
        <v>7.4760697365020397</v>
      </c>
      <c r="I4841">
        <v>-2.9465355750018101</v>
      </c>
      <c r="J4841">
        <f t="shared" si="76"/>
        <v>3.3366497321777762</v>
      </c>
      <c r="K4841" t="str" cm="1">
        <f t="array" ref="K4841">INDEX($P$5:$P$12,MATCH(MIN(ABS(MOD(J4841 - $Q$5:$Q$12 + PI(), 2*PI()) - PI())),ABS(MOD(J4841 - $Q$5:$Q$12 + PI(), 2*PI()) - PI()),0))</f>
        <v>S</v>
      </c>
      <c r="L4841">
        <v>2.92786654885056</v>
      </c>
      <c r="M4841">
        <v>6.1935692893134204</v>
      </c>
      <c r="N4841">
        <v>1.52846092647976</v>
      </c>
    </row>
    <row r="4842" spans="1:14" x14ac:dyDescent="0.3">
      <c r="A4842">
        <v>1689955</v>
      </c>
      <c r="B4842">
        <v>2023</v>
      </c>
      <c r="C4842">
        <v>7</v>
      </c>
      <c r="D4842">
        <v>21</v>
      </c>
      <c r="E4842">
        <v>1900</v>
      </c>
      <c r="F4842">
        <v>1.4786669921875</v>
      </c>
      <c r="G4842">
        <v>6.9163867187500001</v>
      </c>
      <c r="H4842">
        <v>7.07268416636047</v>
      </c>
      <c r="I4842">
        <v>-2.93097156710648</v>
      </c>
      <c r="J4842">
        <f t="shared" si="76"/>
        <v>3.3522137400731062</v>
      </c>
      <c r="K4842" t="str" cm="1">
        <f t="array" ref="K4842">INDEX($P$5:$P$12,MATCH(MIN(ABS(MOD(J4842 - $Q$5:$Q$12 + PI(), 2*PI()) - PI())),ABS(MOD(J4842 - $Q$5:$Q$12 + PI(), 2*PI()) - PI()),0))</f>
        <v>S</v>
      </c>
      <c r="L4842">
        <v>2.9181918172425201</v>
      </c>
      <c r="M4842">
        <v>6.2288738886515302</v>
      </c>
      <c r="N4842">
        <v>1.49996534983317</v>
      </c>
    </row>
    <row r="4843" spans="1:14" x14ac:dyDescent="0.3">
      <c r="A4843">
        <v>1689958</v>
      </c>
      <c r="B4843">
        <v>2023</v>
      </c>
      <c r="C4843">
        <v>7</v>
      </c>
      <c r="D4843">
        <v>21</v>
      </c>
      <c r="E4843">
        <v>2000</v>
      </c>
      <c r="F4843">
        <v>1.2356878662109301</v>
      </c>
      <c r="G4843">
        <v>6.15376953125</v>
      </c>
      <c r="H4843">
        <v>6.2766076782320699</v>
      </c>
      <c r="I4843">
        <v>-2.9434262719011901</v>
      </c>
      <c r="J4843">
        <f t="shared" si="76"/>
        <v>3.3397590352783961</v>
      </c>
      <c r="K4843" t="str" cm="1">
        <f t="array" ref="K4843">INDEX($P$5:$P$12,MATCH(MIN(ABS(MOD(J4843 - $Q$5:$Q$12 + PI(), 2*PI()) - PI())),ABS(MOD(J4843 - $Q$5:$Q$12 + PI(), 2*PI()) - PI()),0))</f>
        <v>S</v>
      </c>
      <c r="L4843">
        <v>2.9013593075726698</v>
      </c>
      <c r="M4843">
        <v>6.2876558303832999</v>
      </c>
      <c r="N4843">
        <v>1.46684127383761</v>
      </c>
    </row>
    <row r="4844" spans="1:14" x14ac:dyDescent="0.3">
      <c r="A4844">
        <v>1689962</v>
      </c>
      <c r="B4844">
        <v>2023</v>
      </c>
      <c r="C4844">
        <v>7</v>
      </c>
      <c r="D4844">
        <v>21</v>
      </c>
      <c r="E4844">
        <v>2100</v>
      </c>
      <c r="F4844">
        <v>0.84930236816406202</v>
      </c>
      <c r="G4844">
        <v>5.7148175048828103</v>
      </c>
      <c r="H4844">
        <v>5.7775819878807502</v>
      </c>
      <c r="I4844">
        <v>-2.9940583999451902</v>
      </c>
      <c r="J4844">
        <f t="shared" si="76"/>
        <v>3.289126907234396</v>
      </c>
      <c r="K4844" t="str" cm="1">
        <f t="array" ref="K4844">INDEX($P$5:$P$12,MATCH(MIN(ABS(MOD(J4844 - $Q$5:$Q$12 + PI(), 2*PI()) - PI())),ABS(MOD(J4844 - $Q$5:$Q$12 + PI(), 2*PI()) - PI()),0))</f>
        <v>S</v>
      </c>
      <c r="L4844">
        <v>2.8763763709307102</v>
      </c>
      <c r="M4844">
        <v>6.3672610388861699</v>
      </c>
      <c r="N4844">
        <v>1.43068917592366</v>
      </c>
    </row>
    <row r="4845" spans="1:14" x14ac:dyDescent="0.3">
      <c r="A4845">
        <v>1689966</v>
      </c>
      <c r="B4845">
        <v>2023</v>
      </c>
      <c r="C4845">
        <v>7</v>
      </c>
      <c r="D4845">
        <v>21</v>
      </c>
      <c r="E4845">
        <v>2200</v>
      </c>
      <c r="F4845">
        <v>0.22752990722656199</v>
      </c>
      <c r="G4845">
        <v>4.9314117431640598</v>
      </c>
      <c r="H4845">
        <v>4.9366579423025598</v>
      </c>
      <c r="I4845">
        <v>-3.0954864531933501</v>
      </c>
      <c r="J4845">
        <f t="shared" si="76"/>
        <v>3.1876988539862361</v>
      </c>
      <c r="K4845" t="str" cm="1">
        <f t="array" ref="K4845">INDEX($P$5:$P$12,MATCH(MIN(ABS(MOD(J4845 - $Q$5:$Q$12 + PI(), 2*PI()) - PI())),ABS(MOD(J4845 - $Q$5:$Q$12 + PI(), 2*PI()) - PI()),0))</f>
        <v>S</v>
      </c>
      <c r="L4845">
        <v>2.84627714674656</v>
      </c>
      <c r="M4845">
        <v>6.4635553359985298</v>
      </c>
      <c r="N4845">
        <v>1.3935685687594901</v>
      </c>
    </row>
    <row r="4846" spans="1:14" x14ac:dyDescent="0.3">
      <c r="A4846">
        <v>1689969</v>
      </c>
      <c r="B4846">
        <v>2023</v>
      </c>
      <c r="C4846">
        <v>7</v>
      </c>
      <c r="D4846">
        <v>21</v>
      </c>
      <c r="E4846">
        <v>2300</v>
      </c>
      <c r="F4846">
        <v>-0.25197448730468702</v>
      </c>
      <c r="G4846">
        <v>5.0618060302734298</v>
      </c>
      <c r="H4846">
        <v>5.0680737396337197</v>
      </c>
      <c r="I4846">
        <v>3.0918541485239799</v>
      </c>
      <c r="J4846">
        <f t="shared" si="76"/>
        <v>3.0918541485239799</v>
      </c>
      <c r="K4846" t="str" cm="1">
        <f t="array" ref="K4846">INDEX($P$5:$P$12,MATCH(MIN(ABS(MOD(J4846 - $Q$5:$Q$12 + PI(), 2*PI()) - PI())),ABS(MOD(J4846 - $Q$5:$Q$12 + PI(), 2*PI()) - PI()),0))</f>
        <v>S</v>
      </c>
      <c r="L4846">
        <v>2.8172376239508301</v>
      </c>
      <c r="M4846">
        <v>6.5351771248711401</v>
      </c>
      <c r="N4846">
        <v>1.3628885481092601</v>
      </c>
    </row>
    <row r="4847" spans="1:14" x14ac:dyDescent="0.3">
      <c r="A4847">
        <v>1689973</v>
      </c>
      <c r="B4847">
        <v>2023</v>
      </c>
      <c r="C4847">
        <v>7</v>
      </c>
      <c r="D4847">
        <v>21</v>
      </c>
      <c r="E4847">
        <v>0</v>
      </c>
      <c r="F4847">
        <v>1.2928356933593701</v>
      </c>
      <c r="G4847">
        <v>10.1026556396484</v>
      </c>
      <c r="H4847">
        <v>10.185041733019199</v>
      </c>
      <c r="I4847">
        <v>-3.0143145401187001</v>
      </c>
      <c r="J4847">
        <f t="shared" si="76"/>
        <v>3.2688707670608861</v>
      </c>
      <c r="K4847" t="str" cm="1">
        <f t="array" ref="K4847">INDEX($P$5:$P$12,MATCH(MIN(ABS(MOD(J4847 - $Q$5:$Q$12 + PI(), 2*PI()) - PI())),ABS(MOD(J4847 - $Q$5:$Q$12 + PI(), 2*PI()) - PI()),0))</f>
        <v>S</v>
      </c>
      <c r="L4847">
        <v>3.1022741575253598</v>
      </c>
      <c r="M4847">
        <v>6.0940567652384399</v>
      </c>
      <c r="N4847">
        <v>1.90947352515326</v>
      </c>
    </row>
    <row r="4848" spans="1:14" x14ac:dyDescent="0.3">
      <c r="A4848">
        <v>1689976</v>
      </c>
      <c r="B4848">
        <v>2023</v>
      </c>
      <c r="C4848">
        <v>7</v>
      </c>
      <c r="D4848">
        <v>21</v>
      </c>
      <c r="E4848">
        <v>100</v>
      </c>
      <c r="F4848">
        <v>1.2262298583984299</v>
      </c>
      <c r="G4848">
        <v>9.9940655517578101</v>
      </c>
      <c r="H4848">
        <v>10.069011168851601</v>
      </c>
      <c r="I4848">
        <v>-3.0195070504614701</v>
      </c>
      <c r="J4848">
        <f t="shared" si="76"/>
        <v>3.2636782567181162</v>
      </c>
      <c r="K4848" t="str" cm="1">
        <f t="array" ref="K4848">INDEX($P$5:$P$12,MATCH(MIN(ABS(MOD(J4848 - $Q$5:$Q$12 + PI(), 2*PI()) - PI())),ABS(MOD(J4848 - $Q$5:$Q$12 + PI(), 2*PI()) - PI()),0))</f>
        <v>S</v>
      </c>
      <c r="L4848">
        <v>3.09654338994766</v>
      </c>
      <c r="M4848">
        <v>6.0636009640163797</v>
      </c>
      <c r="N4848">
        <v>1.9014302359686901</v>
      </c>
    </row>
    <row r="4849" spans="1:14" x14ac:dyDescent="0.3">
      <c r="A4849">
        <v>1689980</v>
      </c>
      <c r="B4849">
        <v>2023</v>
      </c>
      <c r="C4849">
        <v>7</v>
      </c>
      <c r="D4849">
        <v>21</v>
      </c>
      <c r="E4849">
        <v>200</v>
      </c>
      <c r="F4849">
        <v>1.31613647460937</v>
      </c>
      <c r="G4849">
        <v>9.7896978759765592</v>
      </c>
      <c r="H4849">
        <v>9.8777730143336004</v>
      </c>
      <c r="I4849">
        <v>-3.00795299070051</v>
      </c>
      <c r="J4849">
        <f t="shared" si="76"/>
        <v>3.2752323164790762</v>
      </c>
      <c r="K4849" t="str" cm="1">
        <f t="array" ref="K4849">INDEX($P$5:$P$12,MATCH(MIN(ABS(MOD(J4849 - $Q$5:$Q$12 + PI(), 2*PI()) - PI())),ABS(MOD(J4849 - $Q$5:$Q$12 + PI(), 2*PI()) - PI()),0))</f>
        <v>S</v>
      </c>
      <c r="L4849">
        <v>3.09259572708247</v>
      </c>
      <c r="M4849">
        <v>6.03754191928439</v>
      </c>
      <c r="N4849">
        <v>1.8919021818372901</v>
      </c>
    </row>
    <row r="4850" spans="1:14" x14ac:dyDescent="0.3">
      <c r="A4850">
        <v>1689984</v>
      </c>
      <c r="B4850">
        <v>2023</v>
      </c>
      <c r="C4850">
        <v>7</v>
      </c>
      <c r="D4850">
        <v>22</v>
      </c>
      <c r="E4850">
        <v>300</v>
      </c>
      <c r="F4850">
        <v>-0.24488403320312499</v>
      </c>
      <c r="G4850">
        <v>6.2103161621093701</v>
      </c>
      <c r="H4850">
        <v>6.2151423976506504</v>
      </c>
      <c r="I4850">
        <v>3.10218125740484</v>
      </c>
      <c r="J4850">
        <f t="shared" si="76"/>
        <v>3.10218125740484</v>
      </c>
      <c r="K4850" t="str" cm="1">
        <f t="array" ref="K4850">INDEX($P$5:$P$12,MATCH(MIN(ABS(MOD(J4850 - $Q$5:$Q$12 + PI(), 2*PI()) - PI())),ABS(MOD(J4850 - $Q$5:$Q$12 + PI(), 2*PI()) - PI()),0))</f>
        <v>S</v>
      </c>
      <c r="L4850">
        <v>2.7497721487346798</v>
      </c>
      <c r="M4850">
        <v>6.52414883507622</v>
      </c>
      <c r="N4850">
        <v>1.29648865593804</v>
      </c>
    </row>
    <row r="4851" spans="1:14" x14ac:dyDescent="0.3">
      <c r="A4851">
        <v>1689987</v>
      </c>
      <c r="B4851">
        <v>2023</v>
      </c>
      <c r="C4851">
        <v>7</v>
      </c>
      <c r="D4851">
        <v>22</v>
      </c>
      <c r="E4851">
        <v>400</v>
      </c>
      <c r="F4851">
        <v>-0.103519287109375</v>
      </c>
      <c r="G4851">
        <v>6.0391003417968703</v>
      </c>
      <c r="H4851">
        <v>6.0399875149783799</v>
      </c>
      <c r="I4851">
        <v>3.12445282415008</v>
      </c>
      <c r="J4851">
        <f t="shared" si="76"/>
        <v>3.12445282415008</v>
      </c>
      <c r="K4851" t="str" cm="1">
        <f t="array" ref="K4851">INDEX($P$5:$P$12,MATCH(MIN(ABS(MOD(J4851 - $Q$5:$Q$12 + PI(), 2*PI()) - PI())),ABS(MOD(J4851 - $Q$5:$Q$12 + PI(), 2*PI()) - PI()),0))</f>
        <v>S</v>
      </c>
      <c r="L4851">
        <v>2.7454528565347198</v>
      </c>
      <c r="M4851">
        <v>6.4940728081597197</v>
      </c>
      <c r="N4851">
        <v>1.28519757588704</v>
      </c>
    </row>
    <row r="4852" spans="1:14" x14ac:dyDescent="0.3">
      <c r="A4852">
        <v>1689991</v>
      </c>
      <c r="B4852">
        <v>2023</v>
      </c>
      <c r="C4852">
        <v>7</v>
      </c>
      <c r="D4852">
        <v>22</v>
      </c>
      <c r="E4852">
        <v>500</v>
      </c>
      <c r="F4852">
        <v>-0.19004150390624999</v>
      </c>
      <c r="G4852">
        <v>6.0690631103515598</v>
      </c>
      <c r="H4852">
        <v>6.0720377807320203</v>
      </c>
      <c r="I4852">
        <v>3.1102897285402702</v>
      </c>
      <c r="J4852">
        <f t="shared" si="76"/>
        <v>3.1102897285402702</v>
      </c>
      <c r="K4852" t="str" cm="1">
        <f t="array" ref="K4852">INDEX($P$5:$P$12,MATCH(MIN(ABS(MOD(J4852 - $Q$5:$Q$12 + PI(), 2*PI()) - PI())),ABS(MOD(J4852 - $Q$5:$Q$12 + PI(), 2*PI()) - PI()),0))</f>
        <v>S</v>
      </c>
      <c r="L4852">
        <v>2.7414059465329101</v>
      </c>
      <c r="M4852">
        <v>6.4729205237494503</v>
      </c>
      <c r="N4852">
        <v>1.2724616792466901</v>
      </c>
    </row>
    <row r="4853" spans="1:14" x14ac:dyDescent="0.3">
      <c r="A4853">
        <v>1689994</v>
      </c>
      <c r="B4853">
        <v>2023</v>
      </c>
      <c r="C4853">
        <v>7</v>
      </c>
      <c r="D4853">
        <v>22</v>
      </c>
      <c r="E4853">
        <v>600</v>
      </c>
      <c r="F4853">
        <v>-0.17220397949218699</v>
      </c>
      <c r="G4853">
        <v>6.1352166748046804</v>
      </c>
      <c r="H4853">
        <v>6.1376329197300796</v>
      </c>
      <c r="I4853">
        <v>3.1135319039676101</v>
      </c>
      <c r="J4853">
        <f t="shared" si="76"/>
        <v>3.1135319039676101</v>
      </c>
      <c r="K4853" t="str" cm="1">
        <f t="array" ref="K4853">INDEX($P$5:$P$12,MATCH(MIN(ABS(MOD(J4853 - $Q$5:$Q$12 + PI(), 2*PI()) - PI())),ABS(MOD(J4853 - $Q$5:$Q$12 + PI(), 2*PI()) - PI()),0))</f>
        <v>S</v>
      </c>
      <c r="L4853">
        <v>2.7412736761987699</v>
      </c>
      <c r="M4853">
        <v>6.4435992770724804</v>
      </c>
      <c r="N4853">
        <v>1.2614774703979399</v>
      </c>
    </row>
    <row r="4854" spans="1:14" x14ac:dyDescent="0.3">
      <c r="A4854">
        <v>1689998</v>
      </c>
      <c r="B4854">
        <v>2023</v>
      </c>
      <c r="C4854">
        <v>7</v>
      </c>
      <c r="D4854">
        <v>22</v>
      </c>
      <c r="E4854">
        <v>700</v>
      </c>
      <c r="F4854">
        <v>-0.18302490234374999</v>
      </c>
      <c r="G4854">
        <v>6.1746832275390604</v>
      </c>
      <c r="H4854">
        <v>6.1773951691089097</v>
      </c>
      <c r="I4854">
        <v>3.1119601490593798</v>
      </c>
      <c r="J4854">
        <f t="shared" si="76"/>
        <v>3.1119601490593798</v>
      </c>
      <c r="K4854" t="str" cm="1">
        <f t="array" ref="K4854">INDEX($P$5:$P$12,MATCH(MIN(ABS(MOD(J4854 - $Q$5:$Q$12 + PI(), 2*PI()) - PI())),ABS(MOD(J4854 - $Q$5:$Q$12 + PI(), 2*PI()) - PI()),0))</f>
        <v>S</v>
      </c>
      <c r="L4854">
        <v>2.7442409702853401</v>
      </c>
      <c r="M4854">
        <v>6.4110169940524599</v>
      </c>
      <c r="N4854">
        <v>1.2515889273749401</v>
      </c>
    </row>
    <row r="4855" spans="1:14" x14ac:dyDescent="0.3">
      <c r="A4855">
        <v>1690002</v>
      </c>
      <c r="B4855">
        <v>2023</v>
      </c>
      <c r="C4855">
        <v>7</v>
      </c>
      <c r="D4855">
        <v>22</v>
      </c>
      <c r="E4855">
        <v>800</v>
      </c>
      <c r="F4855">
        <v>-0.21479980468750001</v>
      </c>
      <c r="G4855">
        <v>6.1239031982421803</v>
      </c>
      <c r="H4855">
        <v>6.1276691602545403</v>
      </c>
      <c r="I4855">
        <v>3.1065313906526999</v>
      </c>
      <c r="J4855">
        <f t="shared" si="76"/>
        <v>3.1065313906526999</v>
      </c>
      <c r="K4855" t="str" cm="1">
        <f t="array" ref="K4855">INDEX($P$5:$P$12,MATCH(MIN(ABS(MOD(J4855 - $Q$5:$Q$12 + PI(), 2*PI()) - PI())),ABS(MOD(J4855 - $Q$5:$Q$12 + PI(), 2*PI()) - PI()),0))</f>
        <v>S</v>
      </c>
      <c r="L4855">
        <v>2.7478647335806099</v>
      </c>
      <c r="M4855">
        <v>6.3822447458902998</v>
      </c>
      <c r="N4855">
        <v>1.24174933963351</v>
      </c>
    </row>
    <row r="4856" spans="1:14" x14ac:dyDescent="0.3">
      <c r="A4856">
        <v>1690005</v>
      </c>
      <c r="B4856">
        <v>2023</v>
      </c>
      <c r="C4856">
        <v>7</v>
      </c>
      <c r="D4856">
        <v>22</v>
      </c>
      <c r="E4856">
        <v>900</v>
      </c>
      <c r="F4856">
        <v>-0.17271728515625001</v>
      </c>
      <c r="G4856">
        <v>5.9638647460937504</v>
      </c>
      <c r="H4856">
        <v>5.9663652226704604</v>
      </c>
      <c r="I4856">
        <v>3.11264011530253</v>
      </c>
      <c r="J4856">
        <f t="shared" si="76"/>
        <v>3.11264011530253</v>
      </c>
      <c r="K4856" t="str" cm="1">
        <f t="array" ref="K4856">INDEX($P$5:$P$12,MATCH(MIN(ABS(MOD(J4856 - $Q$5:$Q$12 + PI(), 2*PI()) - PI())),ABS(MOD(J4856 - $Q$5:$Q$12 + PI(), 2*PI()) - PI()),0))</f>
        <v>S</v>
      </c>
      <c r="L4856">
        <v>2.7491730262614502</v>
      </c>
      <c r="M4856">
        <v>6.3669064839680898</v>
      </c>
      <c r="N4856">
        <v>1.2304206424289199</v>
      </c>
    </row>
    <row r="4857" spans="1:14" x14ac:dyDescent="0.3">
      <c r="A4857">
        <v>1690009</v>
      </c>
      <c r="B4857">
        <v>2023</v>
      </c>
      <c r="C4857">
        <v>7</v>
      </c>
      <c r="D4857">
        <v>22</v>
      </c>
      <c r="E4857">
        <v>1000</v>
      </c>
      <c r="F4857">
        <v>-2.8309936523437499E-2</v>
      </c>
      <c r="G4857">
        <v>4.9228930664062496</v>
      </c>
      <c r="H4857">
        <v>4.9229744662933896</v>
      </c>
      <c r="I4857">
        <v>3.1358420463602799</v>
      </c>
      <c r="J4857">
        <f t="shared" si="76"/>
        <v>3.1358420463602799</v>
      </c>
      <c r="K4857" t="str" cm="1">
        <f t="array" ref="K4857">INDEX($P$5:$P$12,MATCH(MIN(ABS(MOD(J4857 - $Q$5:$Q$12 + PI(), 2*PI()) - PI())),ABS(MOD(J4857 - $Q$5:$Q$12 + PI(), 2*PI()) - PI()),0))</f>
        <v>S</v>
      </c>
      <c r="L4857">
        <v>2.7399596133355701</v>
      </c>
      <c r="M4857">
        <v>6.4204147126939501</v>
      </c>
      <c r="N4857">
        <v>1.2076888614230601</v>
      </c>
    </row>
    <row r="4858" spans="1:14" x14ac:dyDescent="0.3">
      <c r="A4858">
        <v>1690012</v>
      </c>
      <c r="B4858">
        <v>2023</v>
      </c>
      <c r="C4858">
        <v>7</v>
      </c>
      <c r="D4858">
        <v>22</v>
      </c>
      <c r="E4858">
        <v>1100</v>
      </c>
      <c r="F4858">
        <v>-0.38092651367187502</v>
      </c>
      <c r="G4858">
        <v>4.9243768310546798</v>
      </c>
      <c r="H4858">
        <v>4.93908819348737</v>
      </c>
      <c r="I4858">
        <v>3.0643911228897802</v>
      </c>
      <c r="J4858">
        <f t="shared" si="76"/>
        <v>3.0643911228897802</v>
      </c>
      <c r="K4858" t="str" cm="1">
        <f t="array" ref="K4858">INDEX($P$5:$P$12,MATCH(MIN(ABS(MOD(J4858 - $Q$5:$Q$12 + PI(), 2*PI()) - PI())),ABS(MOD(J4858 - $Q$5:$Q$12 + PI(), 2*PI()) - PI()),0))</f>
        <v>S</v>
      </c>
      <c r="L4858">
        <v>2.7313083049437701</v>
      </c>
      <c r="M4858">
        <v>6.4590183893839503</v>
      </c>
      <c r="N4858">
        <v>1.18825520409478</v>
      </c>
    </row>
    <row r="4859" spans="1:14" x14ac:dyDescent="0.3">
      <c r="A4859">
        <v>1690016</v>
      </c>
      <c r="B4859">
        <v>2023</v>
      </c>
      <c r="C4859">
        <v>7</v>
      </c>
      <c r="D4859">
        <v>22</v>
      </c>
      <c r="E4859">
        <v>1200</v>
      </c>
      <c r="F4859">
        <v>-0.61462707519531201</v>
      </c>
      <c r="G4859">
        <v>4.8696978759765601</v>
      </c>
      <c r="H4859">
        <v>4.9083320837993201</v>
      </c>
      <c r="I4859">
        <v>3.0160419031594401</v>
      </c>
      <c r="J4859">
        <f t="shared" si="76"/>
        <v>3.0160419031594401</v>
      </c>
      <c r="K4859" t="str" cm="1">
        <f t="array" ref="K4859">INDEX($P$5:$P$12,MATCH(MIN(ABS(MOD(J4859 - $Q$5:$Q$12 + PI(), 2*PI()) - PI())),ABS(MOD(J4859 - $Q$5:$Q$12 + PI(), 2*PI()) - PI()),0))</f>
        <v>S</v>
      </c>
      <c r="L4859">
        <v>2.7246327661740199</v>
      </c>
      <c r="M4859">
        <v>6.4862493938869896</v>
      </c>
      <c r="N4859">
        <v>1.1716056399875201</v>
      </c>
    </row>
    <row r="4860" spans="1:14" x14ac:dyDescent="0.3">
      <c r="A4860">
        <v>1690020</v>
      </c>
      <c r="B4860">
        <v>2023</v>
      </c>
      <c r="C4860">
        <v>7</v>
      </c>
      <c r="D4860">
        <v>22</v>
      </c>
      <c r="E4860">
        <v>1300</v>
      </c>
      <c r="F4860">
        <v>-0.89703735351562497</v>
      </c>
      <c r="G4860">
        <v>4.8983355712890599</v>
      </c>
      <c r="H4860">
        <v>4.9797959177618898</v>
      </c>
      <c r="I4860">
        <v>2.9604685882870099</v>
      </c>
      <c r="J4860">
        <f t="shared" si="76"/>
        <v>2.9604685882870099</v>
      </c>
      <c r="K4860" t="str" cm="1">
        <f t="array" ref="K4860">INDEX($P$5:$P$12,MATCH(MIN(ABS(MOD(J4860 - $Q$5:$Q$12 + PI(), 2*PI()) - PI())),ABS(MOD(J4860 - $Q$5:$Q$12 + PI(), 2*PI()) - PI()),0))</f>
        <v>S</v>
      </c>
      <c r="L4860">
        <v>2.7188885052467899</v>
      </c>
      <c r="M4860">
        <v>6.5075882805718299</v>
      </c>
      <c r="N4860">
        <v>1.1567505730523</v>
      </c>
    </row>
    <row r="4861" spans="1:14" x14ac:dyDescent="0.3">
      <c r="A4861">
        <v>1690023</v>
      </c>
      <c r="B4861">
        <v>2023</v>
      </c>
      <c r="C4861">
        <v>7</v>
      </c>
      <c r="D4861">
        <v>22</v>
      </c>
      <c r="E4861">
        <v>1400</v>
      </c>
      <c r="F4861">
        <v>-1.09231018066406</v>
      </c>
      <c r="G4861">
        <v>4.9852410888671796</v>
      </c>
      <c r="H4861">
        <v>5.1035056818731999</v>
      </c>
      <c r="I4861">
        <v>2.9258925669422999</v>
      </c>
      <c r="J4861">
        <f t="shared" si="76"/>
        <v>2.9258925669422999</v>
      </c>
      <c r="K4861" t="str" cm="1">
        <f t="array" ref="K4861">INDEX($P$5:$P$12,MATCH(MIN(ABS(MOD(J4861 - $Q$5:$Q$12 + PI(), 2*PI()) - PI())),ABS(MOD(J4861 - $Q$5:$Q$12 + PI(), 2*PI()) - PI()),0))</f>
        <v>S</v>
      </c>
      <c r="L4861">
        <v>2.7148280427141001</v>
      </c>
      <c r="M4861">
        <v>6.5199818081325898</v>
      </c>
      <c r="N4861">
        <v>1.14419884151882</v>
      </c>
    </row>
    <row r="4862" spans="1:14" x14ac:dyDescent="0.3">
      <c r="A4862">
        <v>1690027</v>
      </c>
      <c r="B4862">
        <v>2023</v>
      </c>
      <c r="C4862">
        <v>7</v>
      </c>
      <c r="D4862">
        <v>22</v>
      </c>
      <c r="E4862">
        <v>1500</v>
      </c>
      <c r="F4862">
        <v>-1.02108947753906</v>
      </c>
      <c r="G4862">
        <v>5.1577911376953098</v>
      </c>
      <c r="H4862">
        <v>5.25789246193085</v>
      </c>
      <c r="I4862">
        <v>2.9461494844638798</v>
      </c>
      <c r="J4862">
        <f t="shared" si="76"/>
        <v>2.9461494844638798</v>
      </c>
      <c r="K4862" t="str" cm="1">
        <f t="array" ref="K4862">INDEX($P$5:$P$12,MATCH(MIN(ABS(MOD(J4862 - $Q$5:$Q$12 + PI(), 2*PI()) - PI())),ABS(MOD(J4862 - $Q$5:$Q$12 + PI(), 2*PI()) - PI()),0))</f>
        <v>S</v>
      </c>
      <c r="L4862">
        <v>2.7124889291473302</v>
      </c>
      <c r="M4862">
        <v>6.5266224543253504</v>
      </c>
      <c r="N4862">
        <v>1.1334489186604799</v>
      </c>
    </row>
    <row r="4863" spans="1:14" x14ac:dyDescent="0.3">
      <c r="A4863">
        <v>1690030</v>
      </c>
      <c r="B4863">
        <v>2023</v>
      </c>
      <c r="C4863">
        <v>7</v>
      </c>
      <c r="D4863">
        <v>22</v>
      </c>
      <c r="E4863">
        <v>1600</v>
      </c>
      <c r="F4863">
        <v>-0.74395080566406202</v>
      </c>
      <c r="G4863">
        <v>5.2203643798828097</v>
      </c>
      <c r="H4863">
        <v>5.2731079127965303</v>
      </c>
      <c r="I4863">
        <v>3.0000364392158101</v>
      </c>
      <c r="J4863">
        <f t="shared" si="76"/>
        <v>3.0000364392158101</v>
      </c>
      <c r="K4863" t="str" cm="1">
        <f t="array" ref="K4863">INDEX($P$5:$P$12,MATCH(MIN(ABS(MOD(J4863 - $Q$5:$Q$12 + PI(), 2*PI()) - PI())),ABS(MOD(J4863 - $Q$5:$Q$12 + PI(), 2*PI()) - PI()),0))</f>
        <v>S</v>
      </c>
      <c r="L4863">
        <v>2.7138806379516498</v>
      </c>
      <c r="M4863">
        <v>6.5286501778496602</v>
      </c>
      <c r="N4863">
        <v>1.1241220898098401</v>
      </c>
    </row>
    <row r="4864" spans="1:14" x14ac:dyDescent="0.3">
      <c r="A4864">
        <v>1690034</v>
      </c>
      <c r="B4864">
        <v>2023</v>
      </c>
      <c r="C4864">
        <v>7</v>
      </c>
      <c r="D4864">
        <v>22</v>
      </c>
      <c r="E4864">
        <v>1700</v>
      </c>
      <c r="F4864">
        <v>-0.37434814453124998</v>
      </c>
      <c r="G4864">
        <v>5.1626049804687497</v>
      </c>
      <c r="H4864">
        <v>5.1761594563609297</v>
      </c>
      <c r="I4864">
        <v>3.0692078573307202</v>
      </c>
      <c r="J4864">
        <f t="shared" si="76"/>
        <v>3.0692078573307202</v>
      </c>
      <c r="K4864" t="str" cm="1">
        <f t="array" ref="K4864">INDEX($P$5:$P$12,MATCH(MIN(ABS(MOD(J4864 - $Q$5:$Q$12 + PI(), 2*PI()) - PI())),ABS(MOD(J4864 - $Q$5:$Q$12 + PI(), 2*PI()) - PI()),0))</f>
        <v>S</v>
      </c>
      <c r="L4864">
        <v>2.7174653119602499</v>
      </c>
      <c r="M4864">
        <v>6.5388889312744096</v>
      </c>
      <c r="N4864">
        <v>1.1143088870578299</v>
      </c>
    </row>
    <row r="4865" spans="1:14" x14ac:dyDescent="0.3">
      <c r="A4865">
        <v>1690038</v>
      </c>
      <c r="B4865">
        <v>2023</v>
      </c>
      <c r="C4865">
        <v>7</v>
      </c>
      <c r="D4865">
        <v>22</v>
      </c>
      <c r="E4865">
        <v>1800</v>
      </c>
      <c r="F4865">
        <v>-0.22486206054687499</v>
      </c>
      <c r="G4865">
        <v>4.7826531982421798</v>
      </c>
      <c r="H4865">
        <v>4.7879363572346696</v>
      </c>
      <c r="I4865">
        <v>3.09461107595394</v>
      </c>
      <c r="J4865">
        <f t="shared" si="76"/>
        <v>3.09461107595394</v>
      </c>
      <c r="K4865" t="str" cm="1">
        <f t="array" ref="K4865">INDEX($P$5:$P$12,MATCH(MIN(ABS(MOD(J4865 - $Q$5:$Q$12 + PI(), 2*PI()) - PI())),ABS(MOD(J4865 - $Q$5:$Q$12 + PI(), 2*PI()) - PI()),0))</f>
        <v>S</v>
      </c>
      <c r="L4865">
        <v>2.7198046918431298</v>
      </c>
      <c r="M4865">
        <v>6.5668801201714402</v>
      </c>
      <c r="N4865">
        <v>1.1028743320041201</v>
      </c>
    </row>
    <row r="4866" spans="1:14" x14ac:dyDescent="0.3">
      <c r="A4866">
        <v>1690041</v>
      </c>
      <c r="B4866">
        <v>2023</v>
      </c>
      <c r="C4866">
        <v>7</v>
      </c>
      <c r="D4866">
        <v>22</v>
      </c>
      <c r="E4866">
        <v>1900</v>
      </c>
      <c r="F4866">
        <v>-0.26352783203125002</v>
      </c>
      <c r="G4866">
        <v>4.3996716308593697</v>
      </c>
      <c r="H4866">
        <v>4.4075568490541199</v>
      </c>
      <c r="I4866">
        <v>3.0817669710152802</v>
      </c>
      <c r="J4866">
        <f t="shared" si="76"/>
        <v>3.0817669710152802</v>
      </c>
      <c r="K4866" t="str" cm="1">
        <f t="array" ref="K4866">INDEX($P$5:$P$12,MATCH(MIN(ABS(MOD(J4866 - $Q$5:$Q$12 + PI(), 2*PI()) - PI())),ABS(MOD(J4866 - $Q$5:$Q$12 + PI(), 2*PI()) - PI()),0))</f>
        <v>S</v>
      </c>
      <c r="L4866">
        <v>2.7191933484195698</v>
      </c>
      <c r="M4866">
        <v>6.6133505503336503</v>
      </c>
      <c r="N4866">
        <v>1.0896647771199499</v>
      </c>
    </row>
    <row r="4867" spans="1:14" x14ac:dyDescent="0.3">
      <c r="A4867">
        <v>1690045</v>
      </c>
      <c r="B4867">
        <v>2023</v>
      </c>
      <c r="C4867">
        <v>7</v>
      </c>
      <c r="D4867">
        <v>22</v>
      </c>
      <c r="E4867">
        <v>2000</v>
      </c>
      <c r="F4867">
        <v>-0.37445556640625</v>
      </c>
      <c r="G4867">
        <v>3.9688281249999999</v>
      </c>
      <c r="H4867">
        <v>3.9864537695806299</v>
      </c>
      <c r="I4867">
        <v>3.0475219740794199</v>
      </c>
      <c r="J4867">
        <f t="shared" ref="J4867:J4930" si="77">IF(I4867&lt;0,I4867+2*PI(),I4867)</f>
        <v>3.0475219740794199</v>
      </c>
      <c r="K4867" t="str" cm="1">
        <f t="array" ref="K4867">INDEX($P$5:$P$12,MATCH(MIN(ABS(MOD(J4867 - $Q$5:$Q$12 + PI(), 2*PI()) - PI())),ABS(MOD(J4867 - $Q$5:$Q$12 + PI(), 2*PI()) - PI()),0))</f>
        <v>S</v>
      </c>
      <c r="L4867">
        <v>2.7170518118150002</v>
      </c>
      <c r="M4867">
        <v>6.6673961215548996</v>
      </c>
      <c r="N4867">
        <v>1.0761751598781999</v>
      </c>
    </row>
    <row r="4868" spans="1:14" x14ac:dyDescent="0.3">
      <c r="A4868">
        <v>1690048</v>
      </c>
      <c r="B4868">
        <v>2023</v>
      </c>
      <c r="C4868">
        <v>7</v>
      </c>
      <c r="D4868">
        <v>22</v>
      </c>
      <c r="E4868">
        <v>2100</v>
      </c>
      <c r="F4868">
        <v>-0.57732116699218705</v>
      </c>
      <c r="G4868">
        <v>3.5461242675781199</v>
      </c>
      <c r="H4868">
        <v>3.5928118585536399</v>
      </c>
      <c r="I4868">
        <v>2.9802051469852402</v>
      </c>
      <c r="J4868">
        <f t="shared" si="77"/>
        <v>2.9802051469852402</v>
      </c>
      <c r="K4868" t="str" cm="1">
        <f t="array" ref="K4868">INDEX($P$5:$P$12,MATCH(MIN(ABS(MOD(J4868 - $Q$5:$Q$12 + PI(), 2*PI()) - PI())),ABS(MOD(J4868 - $Q$5:$Q$12 + PI(), 2*PI()) - PI()),0))</f>
        <v>S</v>
      </c>
      <c r="L4868">
        <v>2.7144877499081499</v>
      </c>
      <c r="M4868">
        <v>6.7210810979207301</v>
      </c>
      <c r="N4868">
        <v>1.0633955001830999</v>
      </c>
    </row>
    <row r="4869" spans="1:14" x14ac:dyDescent="0.3">
      <c r="A4869">
        <v>1690052</v>
      </c>
      <c r="B4869">
        <v>2023</v>
      </c>
      <c r="C4869">
        <v>7</v>
      </c>
      <c r="D4869">
        <v>22</v>
      </c>
      <c r="E4869">
        <v>2200</v>
      </c>
      <c r="F4869">
        <v>-0.54984313964843701</v>
      </c>
      <c r="G4869">
        <v>2.9395953369140599</v>
      </c>
      <c r="H4869">
        <v>2.99057657033311</v>
      </c>
      <c r="I4869">
        <v>2.9566821407083501</v>
      </c>
      <c r="J4869">
        <f t="shared" si="77"/>
        <v>2.9566821407083501</v>
      </c>
      <c r="K4869" t="str" cm="1">
        <f t="array" ref="K4869">INDEX($P$5:$P$12,MATCH(MIN(ABS(MOD(J4869 - $Q$5:$Q$12 + PI(), 2*PI()) - PI())),ABS(MOD(J4869 - $Q$5:$Q$12 + PI(), 2*PI()) - PI()),0))</f>
        <v>S</v>
      </c>
      <c r="L4869">
        <v>2.7131957321006399</v>
      </c>
      <c r="M4869">
        <v>6.8461233774820904</v>
      </c>
      <c r="N4869">
        <v>1.07264539930555</v>
      </c>
    </row>
    <row r="4870" spans="1:14" x14ac:dyDescent="0.3">
      <c r="A4870">
        <v>1690056</v>
      </c>
      <c r="B4870">
        <v>2023</v>
      </c>
      <c r="C4870">
        <v>7</v>
      </c>
      <c r="D4870">
        <v>22</v>
      </c>
      <c r="E4870">
        <v>2300</v>
      </c>
      <c r="F4870">
        <v>-0.95456176757812505</v>
      </c>
      <c r="G4870">
        <v>2.9359814453125002</v>
      </c>
      <c r="H4870">
        <v>3.0872601470140402</v>
      </c>
      <c r="I4870">
        <v>2.8272474539504802</v>
      </c>
      <c r="J4870">
        <f t="shared" si="77"/>
        <v>2.8272474539504802</v>
      </c>
      <c r="K4870" t="str" cm="1">
        <f t="array" ref="K4870">INDEX($P$5:$P$12,MATCH(MIN(ABS(MOD(J4870 - $Q$5:$Q$12 + PI(), 2*PI()) - PI())),ABS(MOD(J4870 - $Q$5:$Q$12 + PI(), 2*PI()) - PI()),0))</f>
        <v>S</v>
      </c>
      <c r="L4870">
        <v>2.7139001086182799</v>
      </c>
      <c r="M4870">
        <v>6.8834120432535801</v>
      </c>
      <c r="N4870">
        <v>1.0614429050021701</v>
      </c>
    </row>
    <row r="4871" spans="1:14" x14ac:dyDescent="0.3">
      <c r="A4871">
        <v>1690059</v>
      </c>
      <c r="B4871">
        <v>2023</v>
      </c>
      <c r="C4871">
        <v>7</v>
      </c>
      <c r="D4871">
        <v>22</v>
      </c>
      <c r="E4871">
        <v>0</v>
      </c>
      <c r="F4871">
        <v>-0.58303039550781199</v>
      </c>
      <c r="G4871">
        <v>5.3830590820312496</v>
      </c>
      <c r="H4871">
        <v>5.4145405643253897</v>
      </c>
      <c r="I4871">
        <v>3.0337048311217698</v>
      </c>
      <c r="J4871">
        <f t="shared" si="77"/>
        <v>3.0337048311217698</v>
      </c>
      <c r="K4871" t="str" cm="1">
        <f t="array" ref="K4871">INDEX($P$5:$P$12,MATCH(MIN(ABS(MOD(J4871 - $Q$5:$Q$12 + PI(), 2*PI()) - PI())),ABS(MOD(J4871 - $Q$5:$Q$12 + PI(), 2*PI()) - PI()),0))</f>
        <v>S</v>
      </c>
      <c r="L4871">
        <v>2.7912421238717502</v>
      </c>
      <c r="M4871">
        <v>6.5762422349717804</v>
      </c>
      <c r="N4871">
        <v>1.3383944829304999</v>
      </c>
    </row>
    <row r="4872" spans="1:14" x14ac:dyDescent="0.3">
      <c r="A4872">
        <v>1690063</v>
      </c>
      <c r="B4872">
        <v>2023</v>
      </c>
      <c r="C4872">
        <v>7</v>
      </c>
      <c r="D4872">
        <v>22</v>
      </c>
      <c r="E4872">
        <v>100</v>
      </c>
      <c r="F4872">
        <v>-0.62259155273437505</v>
      </c>
      <c r="G4872">
        <v>5.7683813476562502</v>
      </c>
      <c r="H4872">
        <v>5.8018827645450299</v>
      </c>
      <c r="I4872">
        <v>3.0340770966514001</v>
      </c>
      <c r="J4872">
        <f t="shared" si="77"/>
        <v>3.0340770966514001</v>
      </c>
      <c r="K4872" t="str" cm="1">
        <f t="array" ref="K4872">INDEX($P$5:$P$12,MATCH(MIN(ABS(MOD(J4872 - $Q$5:$Q$12 + PI(), 2*PI()) - PI())),ABS(MOD(J4872 - $Q$5:$Q$12 + PI(), 2*PI()) - PI()),0))</f>
        <v>S</v>
      </c>
      <c r="L4872">
        <v>2.77012222075366</v>
      </c>
      <c r="M4872">
        <v>6.5854256947835204</v>
      </c>
      <c r="N4872">
        <v>1.31972016228569</v>
      </c>
    </row>
    <row r="4873" spans="1:14" x14ac:dyDescent="0.3">
      <c r="A4873">
        <v>1690066</v>
      </c>
      <c r="B4873">
        <v>2023</v>
      </c>
      <c r="C4873">
        <v>7</v>
      </c>
      <c r="D4873">
        <v>22</v>
      </c>
      <c r="E4873">
        <v>200</v>
      </c>
      <c r="F4873">
        <v>-0.36909851074218702</v>
      </c>
      <c r="G4873">
        <v>6.1566857910156196</v>
      </c>
      <c r="H4873">
        <v>6.1677397513129302</v>
      </c>
      <c r="I4873">
        <v>3.0817134780707298</v>
      </c>
      <c r="J4873">
        <f t="shared" si="77"/>
        <v>3.0817134780707298</v>
      </c>
      <c r="K4873" t="str" cm="1">
        <f t="array" ref="K4873">INDEX($P$5:$P$12,MATCH(MIN(ABS(MOD(J4873 - $Q$5:$Q$12 + PI(), 2*PI()) - PI())),ABS(MOD(J4873 - $Q$5:$Q$12 + PI(), 2*PI()) - PI()),0))</f>
        <v>S</v>
      </c>
      <c r="L4873">
        <v>2.7563923233444401</v>
      </c>
      <c r="M4873">
        <v>6.5627818637423996</v>
      </c>
      <c r="N4873">
        <v>1.30652999877929</v>
      </c>
    </row>
    <row r="4874" spans="1:14" x14ac:dyDescent="0.3">
      <c r="A4874">
        <v>1690070</v>
      </c>
      <c r="B4874">
        <v>2023</v>
      </c>
      <c r="C4874">
        <v>7</v>
      </c>
      <c r="D4874">
        <v>23</v>
      </c>
      <c r="E4874">
        <v>300</v>
      </c>
      <c r="F4874">
        <v>-1.5104748535156201</v>
      </c>
      <c r="G4874">
        <v>3.39913391113281</v>
      </c>
      <c r="H4874">
        <v>3.7196297704094201</v>
      </c>
      <c r="I4874">
        <v>2.7234300687402699</v>
      </c>
      <c r="J4874">
        <f t="shared" si="77"/>
        <v>2.7234300687402699</v>
      </c>
      <c r="K4874" t="str" cm="1">
        <f t="array" ref="K4874">INDEX($P$5:$P$12,MATCH(MIN(ABS(MOD(J4874 - $Q$5:$Q$12 + PI(), 2*PI()) - PI())),ABS(MOD(J4874 - $Q$5:$Q$12 + PI(), 2*PI()) - PI()),0))</f>
        <v>SE</v>
      </c>
      <c r="L4874">
        <v>2.7181257167292299</v>
      </c>
      <c r="M4874">
        <v>6.9798724916246204</v>
      </c>
      <c r="N4874">
        <v>1.0294077263938</v>
      </c>
    </row>
    <row r="4875" spans="1:14" x14ac:dyDescent="0.3">
      <c r="A4875">
        <v>1690074</v>
      </c>
      <c r="B4875">
        <v>2023</v>
      </c>
      <c r="C4875">
        <v>7</v>
      </c>
      <c r="D4875">
        <v>23</v>
      </c>
      <c r="E4875">
        <v>400</v>
      </c>
      <c r="F4875">
        <v>-1.61032592773437</v>
      </c>
      <c r="G4875">
        <v>3.35557189941406</v>
      </c>
      <c r="H4875">
        <v>3.7219635094491199</v>
      </c>
      <c r="I4875">
        <v>2.6941571114204601</v>
      </c>
      <c r="J4875">
        <f t="shared" si="77"/>
        <v>2.6941571114204601</v>
      </c>
      <c r="K4875" t="str" cm="1">
        <f t="array" ref="K4875">INDEX($P$5:$P$12,MATCH(MIN(ABS(MOD(J4875 - $Q$5:$Q$12 + PI(), 2*PI()) - PI())),ABS(MOD(J4875 - $Q$5:$Q$12 + PI(), 2*PI()) - PI()),0))</f>
        <v>SE</v>
      </c>
      <c r="L4875">
        <v>2.7190097678484202</v>
      </c>
      <c r="M4875">
        <v>6.9988745583428198</v>
      </c>
      <c r="N4875">
        <v>1.02300343248579</v>
      </c>
    </row>
    <row r="4876" spans="1:14" x14ac:dyDescent="0.3">
      <c r="A4876">
        <v>1690077</v>
      </c>
      <c r="B4876">
        <v>2023</v>
      </c>
      <c r="C4876">
        <v>7</v>
      </c>
      <c r="D4876">
        <v>23</v>
      </c>
      <c r="E4876">
        <v>500</v>
      </c>
      <c r="F4876">
        <v>-1.5805102539062501</v>
      </c>
      <c r="G4876">
        <v>3.32920776367187</v>
      </c>
      <c r="H4876">
        <v>3.68532725770668</v>
      </c>
      <c r="I4876">
        <v>2.69835594569407</v>
      </c>
      <c r="J4876">
        <f t="shared" si="77"/>
        <v>2.69835594569407</v>
      </c>
      <c r="K4876" t="str" cm="1">
        <f t="array" ref="K4876">INDEX($P$5:$P$12,MATCH(MIN(ABS(MOD(J4876 - $Q$5:$Q$12 + PI(), 2*PI()) - PI())),ABS(MOD(J4876 - $Q$5:$Q$12 + PI(), 2*PI()) - PI()),0))</f>
        <v>SE</v>
      </c>
      <c r="L4876">
        <v>2.7193668977506</v>
      </c>
      <c r="M4876">
        <v>7.0161798265245201</v>
      </c>
      <c r="N4876">
        <v>1.0168852011362699</v>
      </c>
    </row>
    <row r="4877" spans="1:14" x14ac:dyDescent="0.3">
      <c r="A4877">
        <v>1690081</v>
      </c>
      <c r="B4877">
        <v>2023</v>
      </c>
      <c r="C4877">
        <v>7</v>
      </c>
      <c r="D4877">
        <v>23</v>
      </c>
      <c r="E4877">
        <v>600</v>
      </c>
      <c r="F4877">
        <v>-1.59861328125</v>
      </c>
      <c r="G4877">
        <v>3.3076599121093699</v>
      </c>
      <c r="H4877">
        <v>3.6737145394224999</v>
      </c>
      <c r="I4877">
        <v>2.69138887168124</v>
      </c>
      <c r="J4877">
        <f t="shared" si="77"/>
        <v>2.69138887168124</v>
      </c>
      <c r="K4877" t="str" cm="1">
        <f t="array" ref="K4877">INDEX($P$5:$P$12,MATCH(MIN(ABS(MOD(J4877 - $Q$5:$Q$12 + PI(), 2*PI()) - PI())),ABS(MOD(J4877 - $Q$5:$Q$12 + PI(), 2*PI()) - PI()),0))</f>
        <v>SE</v>
      </c>
      <c r="L4877">
        <v>2.71951499909789</v>
      </c>
      <c r="M4877">
        <v>7.0322631200154602</v>
      </c>
      <c r="N4877">
        <v>1.0108810928132701</v>
      </c>
    </row>
    <row r="4878" spans="1:14" x14ac:dyDescent="0.3">
      <c r="A4878">
        <v>1690084</v>
      </c>
      <c r="B4878">
        <v>2023</v>
      </c>
      <c r="C4878">
        <v>7</v>
      </c>
      <c r="D4878">
        <v>23</v>
      </c>
      <c r="E4878">
        <v>700</v>
      </c>
      <c r="F4878">
        <v>-1.4791693115234299</v>
      </c>
      <c r="G4878">
        <v>3.2995159912109302</v>
      </c>
      <c r="H4878">
        <v>3.6159020490618099</v>
      </c>
      <c r="I4878">
        <v>2.7201542834484602</v>
      </c>
      <c r="J4878">
        <f t="shared" si="77"/>
        <v>2.7201542834484602</v>
      </c>
      <c r="K4878" t="str" cm="1">
        <f t="array" ref="K4878">INDEX($P$5:$P$12,MATCH(MIN(ABS(MOD(J4878 - $Q$5:$Q$12 + PI(), 2*PI()) - PI())),ABS(MOD(J4878 - $Q$5:$Q$12 + PI(), 2*PI()) - PI()),0))</f>
        <v>SE</v>
      </c>
      <c r="L4878">
        <v>2.7189957714573598</v>
      </c>
      <c r="M4878">
        <v>7.04924530453152</v>
      </c>
      <c r="N4878">
        <v>1.00456074211332</v>
      </c>
    </row>
    <row r="4879" spans="1:14" x14ac:dyDescent="0.3">
      <c r="A4879">
        <v>1690088</v>
      </c>
      <c r="B4879">
        <v>2023</v>
      </c>
      <c r="C4879">
        <v>7</v>
      </c>
      <c r="D4879">
        <v>23</v>
      </c>
      <c r="E4879">
        <v>800</v>
      </c>
      <c r="F4879">
        <v>-1.48360046386718</v>
      </c>
      <c r="G4879">
        <v>3.29463989257812</v>
      </c>
      <c r="H4879">
        <v>3.6132703134631501</v>
      </c>
      <c r="I4879">
        <v>2.7184831884061298</v>
      </c>
      <c r="J4879">
        <f t="shared" si="77"/>
        <v>2.7184831884061298</v>
      </c>
      <c r="K4879" t="str" cm="1">
        <f t="array" ref="K4879">INDEX($P$5:$P$12,MATCH(MIN(ABS(MOD(J4879 - $Q$5:$Q$12 + PI(), 2*PI()) - PI())),ABS(MOD(J4879 - $Q$5:$Q$12 + PI(), 2*PI()) - PI()),0))</f>
        <v>SE</v>
      </c>
      <c r="L4879">
        <v>2.7174469953300902</v>
      </c>
      <c r="M4879">
        <v>7.0644281175401398</v>
      </c>
      <c r="N4879">
        <v>0.99822611278957796</v>
      </c>
    </row>
    <row r="4880" spans="1:14" x14ac:dyDescent="0.3">
      <c r="A4880">
        <v>1690092</v>
      </c>
      <c r="B4880">
        <v>2023</v>
      </c>
      <c r="C4880">
        <v>7</v>
      </c>
      <c r="D4880">
        <v>23</v>
      </c>
      <c r="E4880">
        <v>900</v>
      </c>
      <c r="F4880">
        <v>-1.41706298828125</v>
      </c>
      <c r="G4880">
        <v>3.1812768554687501</v>
      </c>
      <c r="H4880">
        <v>3.48261251704775</v>
      </c>
      <c r="I4880">
        <v>2.7225385957649602</v>
      </c>
      <c r="J4880">
        <f t="shared" si="77"/>
        <v>2.7225385957649602</v>
      </c>
      <c r="K4880" t="str" cm="1">
        <f t="array" ref="K4880">INDEX($P$5:$P$12,MATCH(MIN(ABS(MOD(J4880 - $Q$5:$Q$12 + PI(), 2*PI()) - PI())),ABS(MOD(J4880 - $Q$5:$Q$12 + PI(), 2*PI()) - PI()),0))</f>
        <v>SE</v>
      </c>
      <c r="L4880">
        <v>2.71488287424188</v>
      </c>
      <c r="M4880">
        <v>7.08370558420817</v>
      </c>
      <c r="N4880">
        <v>0.99437818262312105</v>
      </c>
    </row>
    <row r="4881" spans="1:14" x14ac:dyDescent="0.3">
      <c r="A4881">
        <v>1690095</v>
      </c>
      <c r="B4881">
        <v>2023</v>
      </c>
      <c r="C4881">
        <v>7</v>
      </c>
      <c r="D4881">
        <v>23</v>
      </c>
      <c r="E4881">
        <v>1000</v>
      </c>
      <c r="F4881">
        <v>-1.24782836914062</v>
      </c>
      <c r="G4881">
        <v>2.35988586425781</v>
      </c>
      <c r="H4881">
        <v>2.6694825212306501</v>
      </c>
      <c r="I4881">
        <v>2.6551976330634699</v>
      </c>
      <c r="J4881">
        <f t="shared" si="77"/>
        <v>2.6551976330634699</v>
      </c>
      <c r="K4881" t="str" cm="1">
        <f t="array" ref="K4881">INDEX($P$5:$P$12,MATCH(MIN(ABS(MOD(J4881 - $Q$5:$Q$12 + PI(), 2*PI()) - PI())),ABS(MOD(J4881 - $Q$5:$Q$12 + PI(), 2*PI()) - PI()),0))</f>
        <v>SE</v>
      </c>
      <c r="L4881">
        <v>2.70919451010686</v>
      </c>
      <c r="M4881">
        <v>7.1177848180134999</v>
      </c>
      <c r="N4881">
        <v>0.98518906037012699</v>
      </c>
    </row>
    <row r="4882" spans="1:14" x14ac:dyDescent="0.3">
      <c r="A4882">
        <v>1690099</v>
      </c>
      <c r="B4882">
        <v>2023</v>
      </c>
      <c r="C4882">
        <v>7</v>
      </c>
      <c r="D4882">
        <v>23</v>
      </c>
      <c r="E4882">
        <v>1100</v>
      </c>
      <c r="F4882">
        <v>-1.27931945800781</v>
      </c>
      <c r="G4882">
        <v>1.9329309082031201</v>
      </c>
      <c r="H4882">
        <v>2.3179474048227098</v>
      </c>
      <c r="I4882">
        <v>2.5569287957120199</v>
      </c>
      <c r="J4882">
        <f t="shared" si="77"/>
        <v>2.5569287957120199</v>
      </c>
      <c r="K4882" t="str" cm="1">
        <f t="array" ref="K4882">INDEX($P$5:$P$12,MATCH(MIN(ABS(MOD(J4882 - $Q$5:$Q$12 + PI(), 2*PI()) - PI())),ABS(MOD(J4882 - $Q$5:$Q$12 + PI(), 2*PI()) - PI()),0))</f>
        <v>SE</v>
      </c>
      <c r="L4882">
        <v>2.7055377827954299</v>
      </c>
      <c r="M4882">
        <v>7.1329664654201901</v>
      </c>
      <c r="N4882">
        <v>0.97805103990766695</v>
      </c>
    </row>
    <row r="4883" spans="1:14" x14ac:dyDescent="0.3">
      <c r="A4883">
        <v>1690102</v>
      </c>
      <c r="B4883">
        <v>2023</v>
      </c>
      <c r="C4883">
        <v>7</v>
      </c>
      <c r="D4883">
        <v>23</v>
      </c>
      <c r="E4883">
        <v>1200</v>
      </c>
      <c r="F4883">
        <v>-1.3362542724609301</v>
      </c>
      <c r="G4883">
        <v>1.4136267089843699</v>
      </c>
      <c r="H4883">
        <v>1.9452290232834</v>
      </c>
      <c r="I4883">
        <v>2.3843237179296901</v>
      </c>
      <c r="J4883">
        <f t="shared" si="77"/>
        <v>2.3843237179296901</v>
      </c>
      <c r="K4883" t="str" cm="1">
        <f t="array" ref="K4883">INDEX($P$5:$P$12,MATCH(MIN(ABS(MOD(J4883 - $Q$5:$Q$12 + PI(), 2*PI()) - PI())),ABS(MOD(J4883 - $Q$5:$Q$12 + PI(), 2*PI()) - PI()),0))</f>
        <v>SE</v>
      </c>
      <c r="L4883">
        <v>2.6993445424990998</v>
      </c>
      <c r="M4883">
        <v>7.1438704596625398</v>
      </c>
      <c r="N4883">
        <v>0.97090101904339199</v>
      </c>
    </row>
    <row r="4884" spans="1:14" x14ac:dyDescent="0.3">
      <c r="A4884">
        <v>1690106</v>
      </c>
      <c r="B4884">
        <v>2023</v>
      </c>
      <c r="C4884">
        <v>7</v>
      </c>
      <c r="D4884">
        <v>23</v>
      </c>
      <c r="E4884">
        <v>1300</v>
      </c>
      <c r="F4884">
        <v>-1.4046606445312499</v>
      </c>
      <c r="G4884">
        <v>0.86387023925781203</v>
      </c>
      <c r="H4884">
        <v>1.6490431518217701</v>
      </c>
      <c r="I4884">
        <v>2.1221743281427399</v>
      </c>
      <c r="J4884">
        <f t="shared" si="77"/>
        <v>2.1221743281427399</v>
      </c>
      <c r="K4884" t="str" cm="1">
        <f t="array" ref="K4884">INDEX($P$5:$P$12,MATCH(MIN(ABS(MOD(J4884 - $Q$5:$Q$12 + PI(), 2*PI()) - PI())),ABS(MOD(J4884 - $Q$5:$Q$12 + PI(), 2*PI()) - PI()),0))</f>
        <v>SE</v>
      </c>
      <c r="L4884">
        <v>2.6906950391387001</v>
      </c>
      <c r="M4884">
        <v>7.1504499647352402</v>
      </c>
      <c r="N4884">
        <v>0.96385720041063006</v>
      </c>
    </row>
    <row r="4885" spans="1:14" x14ac:dyDescent="0.3">
      <c r="A4885">
        <v>1690110</v>
      </c>
      <c r="B4885">
        <v>2023</v>
      </c>
      <c r="C4885">
        <v>7</v>
      </c>
      <c r="D4885">
        <v>23</v>
      </c>
      <c r="E4885">
        <v>1400</v>
      </c>
      <c r="F4885">
        <v>-1.8309350585937501</v>
      </c>
      <c r="G4885">
        <v>0.42694152832031201</v>
      </c>
      <c r="H4885">
        <v>1.8800537910900801</v>
      </c>
      <c r="I4885">
        <v>1.79988495824813</v>
      </c>
      <c r="J4885">
        <f t="shared" si="77"/>
        <v>1.79988495824813</v>
      </c>
      <c r="K4885" t="str" cm="1">
        <f t="array" ref="K4885">INDEX($P$5:$P$12,MATCH(MIN(ABS(MOD(J4885 - $Q$5:$Q$12 + PI(), 2*PI()) - PI())),ABS(MOD(J4885 - $Q$5:$Q$12 + PI(), 2*PI()) - PI()),0))</f>
        <v>E</v>
      </c>
      <c r="L4885">
        <v>2.6751511739389899</v>
      </c>
      <c r="M4885">
        <v>7.14794264899359</v>
      </c>
      <c r="N4885">
        <v>0.95744742949803596</v>
      </c>
    </row>
    <row r="4886" spans="1:14" x14ac:dyDescent="0.3">
      <c r="A4886">
        <v>1690113</v>
      </c>
      <c r="B4886">
        <v>2023</v>
      </c>
      <c r="C4886">
        <v>7</v>
      </c>
      <c r="D4886">
        <v>23</v>
      </c>
      <c r="E4886">
        <v>1500</v>
      </c>
      <c r="F4886">
        <v>-1.9926263427734301</v>
      </c>
      <c r="G4886">
        <v>8.4774169921875003E-2</v>
      </c>
      <c r="H4886">
        <v>1.9944288409969799</v>
      </c>
      <c r="I4886">
        <v>1.61331462381469</v>
      </c>
      <c r="J4886">
        <f t="shared" si="77"/>
        <v>1.61331462381469</v>
      </c>
      <c r="K4886" t="str" cm="1">
        <f t="array" ref="K4886">INDEX($P$5:$P$12,MATCH(MIN(ABS(MOD(J4886 - $Q$5:$Q$12 + PI(), 2*PI()) - PI())),ABS(MOD(J4886 - $Q$5:$Q$12 + PI(), 2*PI()) - PI()),0))</f>
        <v>E</v>
      </c>
      <c r="L4886">
        <v>2.6565426909102099</v>
      </c>
      <c r="M4886">
        <v>7.1434682210286402</v>
      </c>
      <c r="N4886">
        <v>0.95101316107643896</v>
      </c>
    </row>
    <row r="4887" spans="1:14" x14ac:dyDescent="0.3">
      <c r="A4887">
        <v>1690117</v>
      </c>
      <c r="B4887">
        <v>2023</v>
      </c>
      <c r="C4887">
        <v>7</v>
      </c>
      <c r="D4887">
        <v>23</v>
      </c>
      <c r="E4887">
        <v>1600</v>
      </c>
      <c r="F4887">
        <v>-2.1486645507812501</v>
      </c>
      <c r="G4887">
        <v>-0.27181701660156199</v>
      </c>
      <c r="H4887">
        <v>2.1657894270445901</v>
      </c>
      <c r="I4887">
        <v>1.44495966651244</v>
      </c>
      <c r="J4887">
        <f t="shared" si="77"/>
        <v>1.44495966651244</v>
      </c>
      <c r="K4887" t="str" cm="1">
        <f t="array" ref="K4887">INDEX($P$5:$P$12,MATCH(MIN(ABS(MOD(J4887 - $Q$5:$Q$12 + PI(), 2*PI()) - PI())),ABS(MOD(J4887 - $Q$5:$Q$12 + PI(), 2*PI()) - PI()),0))</f>
        <v>E</v>
      </c>
      <c r="L4887">
        <v>2.6303870164868899</v>
      </c>
      <c r="M4887">
        <v>7.1331112119886599</v>
      </c>
      <c r="N4887">
        <v>0.94485695494545796</v>
      </c>
    </row>
    <row r="4888" spans="1:14" x14ac:dyDescent="0.3">
      <c r="A4888">
        <v>1690120</v>
      </c>
      <c r="B4888">
        <v>2023</v>
      </c>
      <c r="C4888">
        <v>7</v>
      </c>
      <c r="D4888">
        <v>23</v>
      </c>
      <c r="E4888">
        <v>1700</v>
      </c>
      <c r="F4888">
        <v>-2.1781518554687498</v>
      </c>
      <c r="G4888">
        <v>-0.58240478515625005</v>
      </c>
      <c r="H4888">
        <v>2.25467089377914</v>
      </c>
      <c r="I4888">
        <v>1.3095235613254601</v>
      </c>
      <c r="J4888">
        <f t="shared" si="77"/>
        <v>1.3095235613254601</v>
      </c>
      <c r="K4888" t="str" cm="1">
        <f t="array" ref="K4888">INDEX($P$5:$P$12,MATCH(MIN(ABS(MOD(J4888 - $Q$5:$Q$12 + PI(), 2*PI()) - PI())),ABS(MOD(J4888 - $Q$5:$Q$12 + PI(), 2*PI()) - PI()),0))</f>
        <v>E</v>
      </c>
      <c r="L4888">
        <v>2.5985408769903602</v>
      </c>
      <c r="M4888">
        <v>7.1203119489881699</v>
      </c>
      <c r="N4888">
        <v>0.93882522980372096</v>
      </c>
    </row>
    <row r="4889" spans="1:14" x14ac:dyDescent="0.3">
      <c r="A4889">
        <v>1690124</v>
      </c>
      <c r="B4889">
        <v>2023</v>
      </c>
      <c r="C4889">
        <v>7</v>
      </c>
      <c r="D4889">
        <v>23</v>
      </c>
      <c r="E4889">
        <v>1800</v>
      </c>
      <c r="F4889">
        <v>-2.1625128173828099</v>
      </c>
      <c r="G4889">
        <v>-1.02730834960937</v>
      </c>
      <c r="H4889">
        <v>2.39412283112669</v>
      </c>
      <c r="I4889">
        <v>1.1273046921170999</v>
      </c>
      <c r="J4889">
        <f t="shared" si="77"/>
        <v>1.1273046921170999</v>
      </c>
      <c r="K4889" t="str" cm="1">
        <f t="array" ref="K4889">INDEX($P$5:$P$12,MATCH(MIN(ABS(MOD(J4889 - $Q$5:$Q$12 + PI(), 2*PI()) - PI())),ABS(MOD(J4889 - $Q$5:$Q$12 + PI(), 2*PI()) - PI()),0))</f>
        <v>NE</v>
      </c>
      <c r="L4889">
        <v>2.5646028540482599</v>
      </c>
      <c r="M4889">
        <v>7.1060578028360997</v>
      </c>
      <c r="N4889">
        <v>0.932762967215644</v>
      </c>
    </row>
    <row r="4890" spans="1:14" x14ac:dyDescent="0.3">
      <c r="A4890">
        <v>1690128</v>
      </c>
      <c r="B4890">
        <v>2023</v>
      </c>
      <c r="C4890">
        <v>7</v>
      </c>
      <c r="D4890">
        <v>23</v>
      </c>
      <c r="E4890">
        <v>1900</v>
      </c>
      <c r="F4890">
        <v>-2.2379754638671798</v>
      </c>
      <c r="G4890">
        <v>-1.2906024169921799</v>
      </c>
      <c r="H4890">
        <v>2.5834451369474798</v>
      </c>
      <c r="I4890">
        <v>1.04769814347482</v>
      </c>
      <c r="J4890">
        <f t="shared" si="77"/>
        <v>1.04769814347482</v>
      </c>
      <c r="K4890" t="str" cm="1">
        <f t="array" ref="K4890">INDEX($P$5:$P$12,MATCH(MIN(ABS(MOD(J4890 - $Q$5:$Q$12 + PI(), 2*PI()) - PI())),ABS(MOD(J4890 - $Q$5:$Q$12 + PI(), 2*PI()) - PI()),0))</f>
        <v>NE</v>
      </c>
      <c r="L4890">
        <v>2.5260145079826999</v>
      </c>
      <c r="M4890">
        <v>7.0883081224229603</v>
      </c>
      <c r="N4890">
        <v>0.92702711953057104</v>
      </c>
    </row>
    <row r="4891" spans="1:14" x14ac:dyDescent="0.3">
      <c r="A4891">
        <v>1690131</v>
      </c>
      <c r="B4891">
        <v>2023</v>
      </c>
      <c r="C4891">
        <v>7</v>
      </c>
      <c r="D4891">
        <v>23</v>
      </c>
      <c r="E4891">
        <v>2000</v>
      </c>
      <c r="F4891">
        <v>-2.5878198242187498</v>
      </c>
      <c r="G4891">
        <v>-1.4881665039062499</v>
      </c>
      <c r="H4891">
        <v>2.9852053507201299</v>
      </c>
      <c r="I4891">
        <v>1.0489126483420299</v>
      </c>
      <c r="J4891">
        <f t="shared" si="77"/>
        <v>1.0489126483420299</v>
      </c>
      <c r="K4891" t="str" cm="1">
        <f t="array" ref="K4891">INDEX($P$5:$P$12,MATCH(MIN(ABS(MOD(J4891 - $Q$5:$Q$12 + PI(), 2*PI()) - PI())),ABS(MOD(J4891 - $Q$5:$Q$12 + PI(), 2*PI()) - PI()),0))</f>
        <v>NE</v>
      </c>
      <c r="L4891">
        <v>2.4767784887908499</v>
      </c>
      <c r="M4891">
        <v>7.06270673539903</v>
      </c>
      <c r="N4891">
        <v>0.92211684253480697</v>
      </c>
    </row>
    <row r="4892" spans="1:14" x14ac:dyDescent="0.3">
      <c r="A4892">
        <v>1690135</v>
      </c>
      <c r="B4892">
        <v>2023</v>
      </c>
      <c r="C4892">
        <v>7</v>
      </c>
      <c r="D4892">
        <v>23</v>
      </c>
      <c r="E4892">
        <v>2100</v>
      </c>
      <c r="F4892">
        <v>-2.9535882568359302</v>
      </c>
      <c r="G4892">
        <v>-1.41942016601562</v>
      </c>
      <c r="H4892">
        <v>3.2769554770565499</v>
      </c>
      <c r="I4892">
        <v>1.1228092691953599</v>
      </c>
      <c r="J4892">
        <f t="shared" si="77"/>
        <v>1.1228092691953599</v>
      </c>
      <c r="K4892" t="str" cm="1">
        <f t="array" ref="K4892">INDEX($P$5:$P$12,MATCH(MIN(ABS(MOD(J4892 - $Q$5:$Q$12 + PI(), 2*PI()) - PI())),ABS(MOD(J4892 - $Q$5:$Q$12 + PI(), 2*PI()) - PI()),0))</f>
        <v>NE</v>
      </c>
      <c r="L4892">
        <v>2.4274646165231402</v>
      </c>
      <c r="M4892">
        <v>6.8256016837226001</v>
      </c>
      <c r="N4892">
        <v>0.86783504486083896</v>
      </c>
    </row>
    <row r="4893" spans="1:14" x14ac:dyDescent="0.3">
      <c r="A4893">
        <v>1690138</v>
      </c>
      <c r="B4893">
        <v>2023</v>
      </c>
      <c r="C4893">
        <v>7</v>
      </c>
      <c r="D4893">
        <v>23</v>
      </c>
      <c r="E4893">
        <v>2200</v>
      </c>
      <c r="F4893">
        <v>-2.80704895019531</v>
      </c>
      <c r="G4893">
        <v>-1.5243585205078101</v>
      </c>
      <c r="H4893">
        <v>3.19424368322727</v>
      </c>
      <c r="I4893">
        <v>1.0733072521945699</v>
      </c>
      <c r="J4893">
        <f t="shared" si="77"/>
        <v>1.0733072521945699</v>
      </c>
      <c r="K4893" t="str" cm="1">
        <f t="array" ref="K4893">INDEX($P$5:$P$12,MATCH(MIN(ABS(MOD(J4893 - $Q$5:$Q$12 + PI(), 2*PI()) - PI())),ABS(MOD(J4893 - $Q$5:$Q$12 + PI(), 2*PI()) - PI()),0))</f>
        <v>NE</v>
      </c>
      <c r="L4893">
        <v>2.3795758609360802</v>
      </c>
      <c r="M4893">
        <v>6.8251714706420898</v>
      </c>
      <c r="N4893">
        <v>0.86139076948165805</v>
      </c>
    </row>
    <row r="4894" spans="1:14" x14ac:dyDescent="0.3">
      <c r="A4894">
        <v>1690142</v>
      </c>
      <c r="B4894">
        <v>2023</v>
      </c>
      <c r="C4894">
        <v>7</v>
      </c>
      <c r="D4894">
        <v>23</v>
      </c>
      <c r="E4894">
        <v>2300</v>
      </c>
      <c r="F4894">
        <v>-3.05275634765625</v>
      </c>
      <c r="G4894">
        <v>-1.5809509277343701</v>
      </c>
      <c r="H4894">
        <v>3.43783756947004</v>
      </c>
      <c r="I4894">
        <v>1.09294996810572</v>
      </c>
      <c r="J4894">
        <f t="shared" si="77"/>
        <v>1.09294996810572</v>
      </c>
      <c r="K4894" t="str" cm="1">
        <f t="array" ref="K4894">INDEX($P$5:$P$12,MATCH(MIN(ABS(MOD(J4894 - $Q$5:$Q$12 + PI(), 2*PI()) - PI())),ABS(MOD(J4894 - $Q$5:$Q$12 + PI(), 2*PI()) - PI()),0))</f>
        <v>NE</v>
      </c>
      <c r="L4894">
        <v>2.33748853546766</v>
      </c>
      <c r="M4894">
        <v>6.8047235276963898</v>
      </c>
      <c r="N4894">
        <v>0.85864126020007603</v>
      </c>
    </row>
    <row r="4895" spans="1:14" x14ac:dyDescent="0.3">
      <c r="A4895">
        <v>1690146</v>
      </c>
      <c r="B4895">
        <v>2023</v>
      </c>
      <c r="C4895">
        <v>7</v>
      </c>
      <c r="D4895">
        <v>23</v>
      </c>
      <c r="E4895">
        <v>0</v>
      </c>
      <c r="F4895">
        <v>-1.3554956054687499</v>
      </c>
      <c r="G4895">
        <v>3.0868188476562501</v>
      </c>
      <c r="H4895">
        <v>3.37132302437647</v>
      </c>
      <c r="I4895">
        <v>2.7278201023941699</v>
      </c>
      <c r="J4895">
        <f t="shared" si="77"/>
        <v>2.7278201023941699</v>
      </c>
      <c r="K4895" t="str" cm="1">
        <f t="array" ref="K4895">INDEX($P$5:$P$12,MATCH(MIN(ABS(MOD(J4895 - $Q$5:$Q$12 + PI(), 2*PI()) - PI())),ABS(MOD(J4895 - $Q$5:$Q$12 + PI(), 2*PI()) - PI()),0))</f>
        <v>SE</v>
      </c>
      <c r="L4895">
        <v>2.71482437346994</v>
      </c>
      <c r="M4895">
        <v>6.9129763709174199</v>
      </c>
      <c r="N4895">
        <v>1.0517775217692</v>
      </c>
    </row>
    <row r="4896" spans="1:14" x14ac:dyDescent="0.3">
      <c r="A4896">
        <v>1690149</v>
      </c>
      <c r="B4896">
        <v>2023</v>
      </c>
      <c r="C4896">
        <v>7</v>
      </c>
      <c r="D4896">
        <v>23</v>
      </c>
      <c r="E4896">
        <v>100</v>
      </c>
      <c r="F4896">
        <v>-1.49031188964843</v>
      </c>
      <c r="G4896">
        <v>3.3077581787109298</v>
      </c>
      <c r="H4896">
        <v>3.6279875547273499</v>
      </c>
      <c r="I4896">
        <v>2.7182810787099698</v>
      </c>
      <c r="J4896">
        <f t="shared" si="77"/>
        <v>2.7182810787099698</v>
      </c>
      <c r="K4896" t="str" cm="1">
        <f t="array" ref="K4896">INDEX($P$5:$P$12,MATCH(MIN(ABS(MOD(J4896 - $Q$5:$Q$12 + PI(), 2*PI()) - PI())),ABS(MOD(J4896 - $Q$5:$Q$12 + PI(), 2*PI()) - PI()),0))</f>
        <v>SE</v>
      </c>
      <c r="L4896">
        <v>2.7157711864188201</v>
      </c>
      <c r="M4896">
        <v>6.9373435974120996</v>
      </c>
      <c r="N4896">
        <v>1.0435142517089799</v>
      </c>
    </row>
    <row r="4897" spans="1:14" x14ac:dyDescent="0.3">
      <c r="A4897">
        <v>1690153</v>
      </c>
      <c r="B4897">
        <v>2023</v>
      </c>
      <c r="C4897">
        <v>7</v>
      </c>
      <c r="D4897">
        <v>23</v>
      </c>
      <c r="E4897">
        <v>200</v>
      </c>
      <c r="F4897">
        <v>-1.5293652343749999</v>
      </c>
      <c r="G4897">
        <v>3.4413623046874999</v>
      </c>
      <c r="H4897">
        <v>3.7658906691829102</v>
      </c>
      <c r="I4897">
        <v>2.7233996563938199</v>
      </c>
      <c r="J4897">
        <f t="shared" si="77"/>
        <v>2.7233996563938199</v>
      </c>
      <c r="K4897" t="str" cm="1">
        <f t="array" ref="K4897">INDEX($P$5:$P$12,MATCH(MIN(ABS(MOD(J4897 - $Q$5:$Q$12 + PI(), 2*PI()) - PI())),ABS(MOD(J4897 - $Q$5:$Q$12 + PI(), 2*PI()) - PI()),0))</f>
        <v>SE</v>
      </c>
      <c r="L4897">
        <v>2.71691480697225</v>
      </c>
      <c r="M4897">
        <v>6.9583957460191499</v>
      </c>
      <c r="N4897">
        <v>1.0362230936686101</v>
      </c>
    </row>
    <row r="4898" spans="1:14" x14ac:dyDescent="0.3">
      <c r="A4898">
        <v>1690156</v>
      </c>
      <c r="B4898">
        <v>2023</v>
      </c>
      <c r="C4898">
        <v>7</v>
      </c>
      <c r="D4898">
        <v>24</v>
      </c>
      <c r="E4898">
        <v>300</v>
      </c>
      <c r="F4898">
        <v>-1.81799621582031</v>
      </c>
      <c r="G4898">
        <v>-1.9301220703124999</v>
      </c>
      <c r="H4898">
        <v>2.6515055057541099</v>
      </c>
      <c r="I4898">
        <v>0.75549184349595699</v>
      </c>
      <c r="J4898">
        <f t="shared" si="77"/>
        <v>0.75549184349595699</v>
      </c>
      <c r="K4898" t="str" cm="1">
        <f t="array" ref="K4898">INDEX($P$5:$P$12,MATCH(MIN(ABS(MOD(J4898 - $Q$5:$Q$12 + PI(), 2*PI()) - PI())),ABS(MOD(J4898 - $Q$5:$Q$12 + PI(), 2*PI()) - PI()),0))</f>
        <v>NE</v>
      </c>
      <c r="L4898">
        <v>2.1237787647831099</v>
      </c>
      <c r="M4898">
        <v>6.8195364210340701</v>
      </c>
      <c r="N4898">
        <v>0.85311777061886196</v>
      </c>
    </row>
    <row r="4899" spans="1:14" x14ac:dyDescent="0.3">
      <c r="A4899">
        <v>1690160</v>
      </c>
      <c r="B4899">
        <v>2023</v>
      </c>
      <c r="C4899">
        <v>7</v>
      </c>
      <c r="D4899">
        <v>24</v>
      </c>
      <c r="E4899">
        <v>400</v>
      </c>
      <c r="F4899">
        <v>-1.2357507324218699</v>
      </c>
      <c r="G4899">
        <v>-2.17545654296875</v>
      </c>
      <c r="H4899">
        <v>2.5019374578567599</v>
      </c>
      <c r="I4899">
        <v>0.51658945248110699</v>
      </c>
      <c r="J4899">
        <f t="shared" si="77"/>
        <v>0.51658945248110699</v>
      </c>
      <c r="K4899" t="str" cm="1">
        <f t="array" ref="K4899">INDEX($P$5:$P$12,MATCH(MIN(ABS(MOD(J4899 - $Q$5:$Q$12 + PI(), 2*PI()) - PI())),ABS(MOD(J4899 - $Q$5:$Q$12 + PI(), 2*PI()) - PI()),0))</f>
        <v>NE</v>
      </c>
      <c r="L4899">
        <v>2.0611357712595502</v>
      </c>
      <c r="M4899">
        <v>6.8334539201524498</v>
      </c>
      <c r="N4899">
        <v>0.85312247938579899</v>
      </c>
    </row>
    <row r="4900" spans="1:14" x14ac:dyDescent="0.3">
      <c r="A4900">
        <v>1690164</v>
      </c>
      <c r="B4900">
        <v>2023</v>
      </c>
      <c r="C4900">
        <v>7</v>
      </c>
      <c r="D4900">
        <v>24</v>
      </c>
      <c r="E4900">
        <v>500</v>
      </c>
      <c r="F4900">
        <v>-0.83186279296874999</v>
      </c>
      <c r="G4900">
        <v>-2.5605377197265602</v>
      </c>
      <c r="H4900">
        <v>2.6922758254807899</v>
      </c>
      <c r="I4900">
        <v>0.31412169854794297</v>
      </c>
      <c r="J4900">
        <f t="shared" si="77"/>
        <v>0.31412169854794297</v>
      </c>
      <c r="K4900" t="str" cm="1">
        <f t="array" ref="K4900">INDEX($P$5:$P$12,MATCH(MIN(ABS(MOD(J4900 - $Q$5:$Q$12 + PI(), 2*PI()) - PI())),ABS(MOD(J4900 - $Q$5:$Q$12 + PI(), 2*PI()) - PI()),0))</f>
        <v>N</v>
      </c>
      <c r="L4900">
        <v>1.9898604073786099</v>
      </c>
      <c r="M4900">
        <v>6.83614699045817</v>
      </c>
      <c r="N4900">
        <v>0.85440345605214396</v>
      </c>
    </row>
    <row r="4901" spans="1:14" x14ac:dyDescent="0.3">
      <c r="A4901">
        <v>1690167</v>
      </c>
      <c r="B4901">
        <v>2023</v>
      </c>
      <c r="C4901">
        <v>7</v>
      </c>
      <c r="D4901">
        <v>24</v>
      </c>
      <c r="E4901">
        <v>600</v>
      </c>
      <c r="F4901">
        <v>-0.67460449218749996</v>
      </c>
      <c r="G4901">
        <v>-3.0738098144531198</v>
      </c>
      <c r="H4901">
        <v>3.1469664752437199</v>
      </c>
      <c r="I4901">
        <v>0.216043305009847</v>
      </c>
      <c r="J4901">
        <f t="shared" si="77"/>
        <v>0.216043305009847</v>
      </c>
      <c r="K4901" t="str" cm="1">
        <f t="array" ref="K4901">INDEX($P$5:$P$12,MATCH(MIN(ABS(MOD(J4901 - $Q$5:$Q$12 + PI(), 2*PI()) - PI())),ABS(MOD(J4901 - $Q$5:$Q$12 + PI(), 2*PI()) - PI()),0))</f>
        <v>N</v>
      </c>
      <c r="L4901">
        <v>1.90942122454942</v>
      </c>
      <c r="M4901">
        <v>6.8301565382215701</v>
      </c>
      <c r="N4901">
        <v>0.85663759046130705</v>
      </c>
    </row>
    <row r="4902" spans="1:14" x14ac:dyDescent="0.3">
      <c r="A4902">
        <v>1690171</v>
      </c>
      <c r="B4902">
        <v>2023</v>
      </c>
      <c r="C4902">
        <v>7</v>
      </c>
      <c r="D4902">
        <v>24</v>
      </c>
      <c r="E4902">
        <v>700</v>
      </c>
      <c r="F4902">
        <v>-0.66941467285156198</v>
      </c>
      <c r="G4902">
        <v>-3.6322656250000001</v>
      </c>
      <c r="H4902">
        <v>3.6934360120063801</v>
      </c>
      <c r="I4902">
        <v>0.18225168253416599</v>
      </c>
      <c r="J4902">
        <f t="shared" si="77"/>
        <v>0.18225168253416599</v>
      </c>
      <c r="K4902" t="str" cm="1">
        <f t="array" ref="K4902">INDEX($P$5:$P$12,MATCH(MIN(ABS(MOD(J4902 - $Q$5:$Q$12 + PI(), 2*PI()) - PI())),ABS(MOD(J4902 - $Q$5:$Q$12 + PI(), 2*PI()) - PI()),0))</f>
        <v>N</v>
      </c>
      <c r="L4902">
        <v>1.83041257349511</v>
      </c>
      <c r="M4902">
        <v>6.8145090738932197</v>
      </c>
      <c r="N4902">
        <v>0.85948277182049204</v>
      </c>
    </row>
    <row r="4903" spans="1:14" x14ac:dyDescent="0.3">
      <c r="A4903">
        <v>1690174</v>
      </c>
      <c r="B4903">
        <v>2023</v>
      </c>
      <c r="C4903">
        <v>7</v>
      </c>
      <c r="D4903">
        <v>24</v>
      </c>
      <c r="E4903">
        <v>800</v>
      </c>
      <c r="F4903">
        <v>-1.07085510253906</v>
      </c>
      <c r="G4903">
        <v>-4.1320758056640603</v>
      </c>
      <c r="H4903">
        <v>4.2685806908606301</v>
      </c>
      <c r="I4903">
        <v>0.25357798765786899</v>
      </c>
      <c r="J4903">
        <f t="shared" si="77"/>
        <v>0.25357798765786899</v>
      </c>
      <c r="K4903" t="str" cm="1">
        <f t="array" ref="K4903">INDEX($P$5:$P$12,MATCH(MIN(ABS(MOD(J4903 - $Q$5:$Q$12 + PI(), 2*PI()) - PI())),ABS(MOD(J4903 - $Q$5:$Q$12 + PI(), 2*PI()) - PI()),0))</f>
        <v>N</v>
      </c>
      <c r="L4903">
        <v>1.72299613104631</v>
      </c>
      <c r="M4903">
        <v>6.7625786463419599</v>
      </c>
      <c r="N4903">
        <v>0.86551042397816902</v>
      </c>
    </row>
    <row r="4904" spans="1:14" x14ac:dyDescent="0.3">
      <c r="A4904">
        <v>1690178</v>
      </c>
      <c r="B4904">
        <v>2023</v>
      </c>
      <c r="C4904">
        <v>7</v>
      </c>
      <c r="D4904">
        <v>24</v>
      </c>
      <c r="E4904">
        <v>900</v>
      </c>
      <c r="F4904">
        <v>-1.5812805175781199</v>
      </c>
      <c r="G4904">
        <v>-4.4911975097656196</v>
      </c>
      <c r="H4904">
        <v>4.7614391886274303</v>
      </c>
      <c r="I4904">
        <v>0.33853052521582799</v>
      </c>
      <c r="J4904">
        <f t="shared" si="77"/>
        <v>0.33853052521582799</v>
      </c>
      <c r="K4904" t="str" cm="1">
        <f t="array" ref="K4904">INDEX($P$5:$P$12,MATCH(MIN(ABS(MOD(J4904 - $Q$5:$Q$12 + PI(), 2*PI()) - PI())),ABS(MOD(J4904 - $Q$5:$Q$12 + PI(), 2*PI()) - PI()),0))</f>
        <v>N</v>
      </c>
      <c r="L4904">
        <v>1.6200467270566199</v>
      </c>
      <c r="M4904">
        <v>6.7797578175862601</v>
      </c>
      <c r="N4904">
        <v>0.89861209525002295</v>
      </c>
    </row>
    <row r="4905" spans="1:14" x14ac:dyDescent="0.3">
      <c r="A4905">
        <v>1690182</v>
      </c>
      <c r="B4905">
        <v>2023</v>
      </c>
      <c r="C4905">
        <v>7</v>
      </c>
      <c r="D4905">
        <v>24</v>
      </c>
      <c r="E4905">
        <v>1000</v>
      </c>
      <c r="F4905">
        <v>-2.2191906738281202</v>
      </c>
      <c r="G4905">
        <v>-4.5571008300781202</v>
      </c>
      <c r="H4905">
        <v>5.0687252068251301</v>
      </c>
      <c r="I4905">
        <v>0.45317279820640699</v>
      </c>
      <c r="J4905">
        <f t="shared" si="77"/>
        <v>0.45317279820640699</v>
      </c>
      <c r="K4905" t="str" cm="1">
        <f t="array" ref="K4905">INDEX($P$5:$P$12,MATCH(MIN(ABS(MOD(J4905 - $Q$5:$Q$12 + PI(), 2*PI()) - PI())),ABS(MOD(J4905 - $Q$5:$Q$12 + PI(), 2*PI()) - PI()),0))</f>
        <v>NE</v>
      </c>
      <c r="L4905">
        <v>1.5068538290220901</v>
      </c>
      <c r="M4905">
        <v>6.7211346096462599</v>
      </c>
      <c r="N4905">
        <v>0.90567935837639701</v>
      </c>
    </row>
    <row r="4906" spans="1:14" x14ac:dyDescent="0.3">
      <c r="A4906">
        <v>1690185</v>
      </c>
      <c r="B4906">
        <v>2023</v>
      </c>
      <c r="C4906">
        <v>7</v>
      </c>
      <c r="D4906">
        <v>24</v>
      </c>
      <c r="E4906">
        <v>1100</v>
      </c>
      <c r="F4906">
        <v>-2.4946862792968698</v>
      </c>
      <c r="G4906">
        <v>-4.5488079833984303</v>
      </c>
      <c r="H4906">
        <v>5.1879778046885896</v>
      </c>
      <c r="I4906">
        <v>0.50163425186911403</v>
      </c>
      <c r="J4906">
        <f t="shared" si="77"/>
        <v>0.50163425186911403</v>
      </c>
      <c r="K4906" t="str" cm="1">
        <f t="array" ref="K4906">INDEX($P$5:$P$12,MATCH(MIN(ABS(MOD(J4906 - $Q$5:$Q$12 + PI(), 2*PI()) - PI())),ABS(MOD(J4906 - $Q$5:$Q$12 + PI(), 2*PI()) - PI()),0))</f>
        <v>NE</v>
      </c>
      <c r="L4906">
        <v>1.4253416585897101</v>
      </c>
      <c r="M4906">
        <v>6.6482114791870099</v>
      </c>
      <c r="N4906">
        <v>0.91622190343009102</v>
      </c>
    </row>
    <row r="4907" spans="1:14" x14ac:dyDescent="0.3">
      <c r="A4907">
        <v>1690189</v>
      </c>
      <c r="B4907">
        <v>2023</v>
      </c>
      <c r="C4907">
        <v>7</v>
      </c>
      <c r="D4907">
        <v>24</v>
      </c>
      <c r="E4907">
        <v>1200</v>
      </c>
      <c r="F4907">
        <v>-2.6412377929687501</v>
      </c>
      <c r="G4907">
        <v>-4.5616131591796796</v>
      </c>
      <c r="H4907">
        <v>5.2710958721130901</v>
      </c>
      <c r="I4907">
        <v>0.52484566019671097</v>
      </c>
      <c r="J4907">
        <f t="shared" si="77"/>
        <v>0.52484566019671097</v>
      </c>
      <c r="K4907" t="str" cm="1">
        <f t="array" ref="K4907">INDEX($P$5:$P$12,MATCH(MIN(ABS(MOD(J4907 - $Q$5:$Q$12 + PI(), 2*PI()) - PI())),ABS(MOD(J4907 - $Q$5:$Q$12 + PI(), 2*PI()) - PI()),0))</f>
        <v>NE</v>
      </c>
      <c r="L4907">
        <v>1.3637372091192399</v>
      </c>
      <c r="M4907">
        <v>6.5880202187432104</v>
      </c>
      <c r="N4907">
        <v>0.926867259873284</v>
      </c>
    </row>
    <row r="4908" spans="1:14" x14ac:dyDescent="0.3">
      <c r="A4908">
        <v>1690192</v>
      </c>
      <c r="B4908">
        <v>2023</v>
      </c>
      <c r="C4908">
        <v>7</v>
      </c>
      <c r="D4908">
        <v>24</v>
      </c>
      <c r="E4908">
        <v>1300</v>
      </c>
      <c r="F4908">
        <v>-2.8338159179687499</v>
      </c>
      <c r="G4908">
        <v>-4.5214855957031199</v>
      </c>
      <c r="H4908">
        <v>5.3361357412535799</v>
      </c>
      <c r="I4908">
        <v>0.55985275442636295</v>
      </c>
      <c r="J4908">
        <f t="shared" si="77"/>
        <v>0.55985275442636295</v>
      </c>
      <c r="K4908" t="str" cm="1">
        <f t="array" ref="K4908">INDEX($P$5:$P$12,MATCH(MIN(ABS(MOD(J4908 - $Q$5:$Q$12 + PI(), 2*PI()) - PI())),ABS(MOD(J4908 - $Q$5:$Q$12 + PI(), 2*PI()) - PI()),0))</f>
        <v>NE</v>
      </c>
      <c r="L4908">
        <v>1.31535349024826</v>
      </c>
      <c r="M4908">
        <v>6.53802129957411</v>
      </c>
      <c r="N4908">
        <v>0.93775090244081205</v>
      </c>
    </row>
    <row r="4909" spans="1:14" x14ac:dyDescent="0.3">
      <c r="A4909">
        <v>1690196</v>
      </c>
      <c r="B4909">
        <v>2023</v>
      </c>
      <c r="C4909">
        <v>7</v>
      </c>
      <c r="D4909">
        <v>24</v>
      </c>
      <c r="E4909">
        <v>1400</v>
      </c>
      <c r="F4909">
        <v>-3.1008117675781199</v>
      </c>
      <c r="G4909">
        <v>-4.5407415771484301</v>
      </c>
      <c r="H4909">
        <v>5.4984877637760903</v>
      </c>
      <c r="I4909">
        <v>0.59914791684118696</v>
      </c>
      <c r="J4909">
        <f t="shared" si="77"/>
        <v>0.59914791684118696</v>
      </c>
      <c r="K4909" t="str" cm="1">
        <f t="array" ref="K4909">INDEX($P$5:$P$12,MATCH(MIN(ABS(MOD(J4909 - $Q$5:$Q$12 + PI(), 2*PI()) - PI())),ABS(MOD(J4909 - $Q$5:$Q$12 + PI(), 2*PI()) - PI()),0))</f>
        <v>NE</v>
      </c>
      <c r="L4909">
        <v>1.2772071401516101</v>
      </c>
      <c r="M4909">
        <v>6.4934193293253504</v>
      </c>
      <c r="N4909">
        <v>0.94920945167541504</v>
      </c>
    </row>
    <row r="4910" spans="1:14" x14ac:dyDescent="0.3">
      <c r="A4910">
        <v>1690200</v>
      </c>
      <c r="B4910">
        <v>2023</v>
      </c>
      <c r="C4910">
        <v>7</v>
      </c>
      <c r="D4910">
        <v>24</v>
      </c>
      <c r="E4910">
        <v>1500</v>
      </c>
      <c r="F4910">
        <v>-3.3207476806640601</v>
      </c>
      <c r="G4910">
        <v>-4.4289520263671802</v>
      </c>
      <c r="H4910">
        <v>5.5356102834735097</v>
      </c>
      <c r="I4910">
        <v>0.64336145458137495</v>
      </c>
      <c r="J4910">
        <f t="shared" si="77"/>
        <v>0.64336145458137495</v>
      </c>
      <c r="K4910" t="str" cm="1">
        <f t="array" ref="K4910">INDEX($P$5:$P$12,MATCH(MIN(ABS(MOD(J4910 - $Q$5:$Q$12 + PI(), 2*PI()) - PI())),ABS(MOD(J4910 - $Q$5:$Q$12 + PI(), 2*PI()) - PI()),0))</f>
        <v>NE</v>
      </c>
      <c r="L4910">
        <v>1.2526527949010799</v>
      </c>
      <c r="M4910">
        <v>6.4562323888142901</v>
      </c>
      <c r="N4910">
        <v>0.96041978730095701</v>
      </c>
    </row>
    <row r="4911" spans="1:14" x14ac:dyDescent="0.3">
      <c r="A4911">
        <v>1690203</v>
      </c>
      <c r="B4911">
        <v>2023</v>
      </c>
      <c r="C4911">
        <v>7</v>
      </c>
      <c r="D4911">
        <v>24</v>
      </c>
      <c r="E4911">
        <v>1600</v>
      </c>
      <c r="F4911">
        <v>-3.4326440429687501</v>
      </c>
      <c r="G4911">
        <v>-4.3174182128906198</v>
      </c>
      <c r="H4911">
        <v>5.5157180086302899</v>
      </c>
      <c r="I4911">
        <v>0.67172680446549404</v>
      </c>
      <c r="J4911">
        <f t="shared" si="77"/>
        <v>0.67172680446549404</v>
      </c>
      <c r="K4911" t="str" cm="1">
        <f t="array" ref="K4911">INDEX($P$5:$P$12,MATCH(MIN(ABS(MOD(J4911 - $Q$5:$Q$12 + PI(), 2*PI()) - PI())),ABS(MOD(J4911 - $Q$5:$Q$12 + PI(), 2*PI()) - PI()),0))</f>
        <v>NE</v>
      </c>
      <c r="L4911">
        <v>1.24147707611199</v>
      </c>
      <c r="M4911">
        <v>6.4301461113823697</v>
      </c>
      <c r="N4911">
        <v>0.96986121601528597</v>
      </c>
    </row>
    <row r="4912" spans="1:14" x14ac:dyDescent="0.3">
      <c r="A4912">
        <v>1690207</v>
      </c>
      <c r="B4912">
        <v>2023</v>
      </c>
      <c r="C4912">
        <v>7</v>
      </c>
      <c r="D4912">
        <v>24</v>
      </c>
      <c r="E4912">
        <v>1700</v>
      </c>
      <c r="F4912">
        <v>-3.5154278564453101</v>
      </c>
      <c r="G4912">
        <v>-4.1645227050781202</v>
      </c>
      <c r="H4912">
        <v>5.4499066391070299</v>
      </c>
      <c r="I4912">
        <v>0.70108044907660705</v>
      </c>
      <c r="J4912">
        <f t="shared" si="77"/>
        <v>0.70108044907660705</v>
      </c>
      <c r="K4912" t="str" cm="1">
        <f t="array" ref="K4912">INDEX($P$5:$P$12,MATCH(MIN(ABS(MOD(J4912 - $Q$5:$Q$12 + PI(), 2*PI()) - PI())),ABS(MOD(J4912 - $Q$5:$Q$12 + PI(), 2*PI()) - PI()),0))</f>
        <v>NE</v>
      </c>
      <c r="L4912">
        <v>1.2435391617440399</v>
      </c>
      <c r="M4912">
        <v>6.4202075534396696</v>
      </c>
      <c r="N4912">
        <v>0.976346797413296</v>
      </c>
    </row>
    <row r="4913" spans="1:14" x14ac:dyDescent="0.3">
      <c r="A4913">
        <v>1690210</v>
      </c>
      <c r="B4913">
        <v>2023</v>
      </c>
      <c r="C4913">
        <v>7</v>
      </c>
      <c r="D4913">
        <v>24</v>
      </c>
      <c r="E4913">
        <v>1800</v>
      </c>
      <c r="F4913">
        <v>-3.6252166748046801</v>
      </c>
      <c r="G4913">
        <v>-4.1586682128906203</v>
      </c>
      <c r="H4913">
        <v>5.5169481821192399</v>
      </c>
      <c r="I4913">
        <v>0.71697234143448896</v>
      </c>
      <c r="J4913">
        <f t="shared" si="77"/>
        <v>0.71697234143448896</v>
      </c>
      <c r="K4913" t="str" cm="1">
        <f t="array" ref="K4913">INDEX($P$5:$P$12,MATCH(MIN(ABS(MOD(J4913 - $Q$5:$Q$12 + PI(), 2*PI()) - PI())),ABS(MOD(J4913 - $Q$5:$Q$12 + PI(), 2*PI()) - PI()),0))</f>
        <v>NE</v>
      </c>
      <c r="L4913">
        <v>1.2513687369861599</v>
      </c>
      <c r="M4913">
        <v>6.4136782752143002</v>
      </c>
      <c r="N4913">
        <v>0.98116599851184405</v>
      </c>
    </row>
    <row r="4914" spans="1:14" x14ac:dyDescent="0.3">
      <c r="A4914">
        <v>1690214</v>
      </c>
      <c r="B4914">
        <v>2023</v>
      </c>
      <c r="C4914">
        <v>7</v>
      </c>
      <c r="D4914">
        <v>24</v>
      </c>
      <c r="E4914">
        <v>1900</v>
      </c>
      <c r="F4914">
        <v>-3.7213946533203099</v>
      </c>
      <c r="G4914">
        <v>-4.08120300292968</v>
      </c>
      <c r="H4914">
        <v>5.5231328172408896</v>
      </c>
      <c r="I4914">
        <v>0.73931689059582595</v>
      </c>
      <c r="J4914">
        <f t="shared" si="77"/>
        <v>0.73931689059582595</v>
      </c>
      <c r="K4914" t="str" cm="1">
        <f t="array" ref="K4914">INDEX($P$5:$P$12,MATCH(MIN(ABS(MOD(J4914 - $Q$5:$Q$12 + PI(), 2*PI()) - PI())),ABS(MOD(J4914 - $Q$5:$Q$12 + PI(), 2*PI()) - PI()),0))</f>
        <v>NE</v>
      </c>
      <c r="L4914">
        <v>1.26037788545643</v>
      </c>
      <c r="M4914">
        <v>6.3981364568074497</v>
      </c>
      <c r="N4914">
        <v>0.98629795842700496</v>
      </c>
    </row>
    <row r="4915" spans="1:14" x14ac:dyDescent="0.3">
      <c r="A4915">
        <v>1690218</v>
      </c>
      <c r="B4915">
        <v>2023</v>
      </c>
      <c r="C4915">
        <v>7</v>
      </c>
      <c r="D4915">
        <v>24</v>
      </c>
      <c r="E4915">
        <v>2000</v>
      </c>
      <c r="F4915">
        <v>-3.96533508300781</v>
      </c>
      <c r="G4915">
        <v>-4.1333386230468703</v>
      </c>
      <c r="H4915">
        <v>5.7278591544575796</v>
      </c>
      <c r="I4915">
        <v>0.76465656385214198</v>
      </c>
      <c r="J4915">
        <f t="shared" si="77"/>
        <v>0.76465656385214198</v>
      </c>
      <c r="K4915" t="str" cm="1">
        <f t="array" ref="K4915">INDEX($P$5:$P$12,MATCH(MIN(ABS(MOD(J4915 - $Q$5:$Q$12 + PI(), 2*PI()) - PI())),ABS(MOD(J4915 - $Q$5:$Q$12 + PI(), 2*PI()) - PI()),0))</f>
        <v>NE</v>
      </c>
      <c r="L4915">
        <v>1.2709914109394</v>
      </c>
      <c r="M4915">
        <v>6.3770771026611301</v>
      </c>
      <c r="N4915">
        <v>0.99126333660549504</v>
      </c>
    </row>
    <row r="4916" spans="1:14" x14ac:dyDescent="0.3">
      <c r="A4916">
        <v>1690221</v>
      </c>
      <c r="B4916">
        <v>2023</v>
      </c>
      <c r="C4916">
        <v>7</v>
      </c>
      <c r="D4916">
        <v>24</v>
      </c>
      <c r="E4916">
        <v>2100</v>
      </c>
      <c r="F4916">
        <v>-4.2508819580078097</v>
      </c>
      <c r="G4916">
        <v>-3.9015582275390601</v>
      </c>
      <c r="H4916">
        <v>5.7699353569857301</v>
      </c>
      <c r="I4916">
        <v>0.82822094621356102</v>
      </c>
      <c r="J4916">
        <f t="shared" si="77"/>
        <v>0.82822094621356102</v>
      </c>
      <c r="K4916" t="str" cm="1">
        <f t="array" ref="K4916">INDEX($P$5:$P$12,MATCH(MIN(ABS(MOD(J4916 - $Q$5:$Q$12 + PI(), 2*PI()) - PI())),ABS(MOD(J4916 - $Q$5:$Q$12 + PI(), 2*PI()) - PI()),0))</f>
        <v>NE</v>
      </c>
      <c r="L4916">
        <v>1.2815517323819301</v>
      </c>
      <c r="M4916">
        <v>6.3452905019124302</v>
      </c>
      <c r="N4916">
        <v>0.99714357323116698</v>
      </c>
    </row>
    <row r="4917" spans="1:14" x14ac:dyDescent="0.3">
      <c r="A4917">
        <v>1690225</v>
      </c>
      <c r="B4917">
        <v>2023</v>
      </c>
      <c r="C4917">
        <v>7</v>
      </c>
      <c r="D4917">
        <v>24</v>
      </c>
      <c r="E4917">
        <v>2200</v>
      </c>
      <c r="F4917">
        <v>-4.18385986328125</v>
      </c>
      <c r="G4917">
        <v>-3.7887750244140599</v>
      </c>
      <c r="H4917">
        <v>5.64442198468537</v>
      </c>
      <c r="I4917">
        <v>0.83491277375969397</v>
      </c>
      <c r="J4917">
        <f t="shared" si="77"/>
        <v>0.83491277375969397</v>
      </c>
      <c r="K4917" t="str" cm="1">
        <f t="array" ref="K4917">INDEX($P$5:$P$12,MATCH(MIN(ABS(MOD(J4917 - $Q$5:$Q$12 + PI(), 2*PI()) - PI())),ABS(MOD(J4917 - $Q$5:$Q$12 + PI(), 2*PI()) - PI()),0))</f>
        <v>NE</v>
      </c>
      <c r="L4917">
        <v>1.29722405071822</v>
      </c>
      <c r="M4917">
        <v>6.34127659267849</v>
      </c>
      <c r="N4917">
        <v>0.99850673145718005</v>
      </c>
    </row>
    <row r="4918" spans="1:14" x14ac:dyDescent="0.3">
      <c r="A4918">
        <v>1690228</v>
      </c>
      <c r="B4918">
        <v>2023</v>
      </c>
      <c r="C4918">
        <v>7</v>
      </c>
      <c r="D4918">
        <v>24</v>
      </c>
      <c r="E4918">
        <v>2300</v>
      </c>
      <c r="F4918">
        <v>-4.2493481445312504</v>
      </c>
      <c r="G4918">
        <v>-3.5944232177734299</v>
      </c>
      <c r="H4918">
        <v>5.5656839581402604</v>
      </c>
      <c r="I4918">
        <v>0.86870111431247599</v>
      </c>
      <c r="J4918">
        <f t="shared" si="77"/>
        <v>0.86870111431247599</v>
      </c>
      <c r="K4918" t="str" cm="1">
        <f t="array" ref="K4918">INDEX($P$5:$P$12,MATCH(MIN(ABS(MOD(J4918 - $Q$5:$Q$12 + PI(), 2*PI()) - PI())),ABS(MOD(J4918 - $Q$5:$Q$12 + PI(), 2*PI()) - PI()),0))</f>
        <v>NE</v>
      </c>
      <c r="L4918">
        <v>1.3168888617980501</v>
      </c>
      <c r="M4918">
        <v>6.33603943718804</v>
      </c>
      <c r="N4918">
        <v>0.99980258941650302</v>
      </c>
    </row>
    <row r="4919" spans="1:14" x14ac:dyDescent="0.3">
      <c r="A4919">
        <v>1690232</v>
      </c>
      <c r="B4919">
        <v>2023</v>
      </c>
      <c r="C4919">
        <v>7</v>
      </c>
      <c r="D4919">
        <v>24</v>
      </c>
      <c r="E4919">
        <v>0</v>
      </c>
      <c r="F4919">
        <v>-3.09205017089843</v>
      </c>
      <c r="G4919">
        <v>-1.65166259765625</v>
      </c>
      <c r="H4919">
        <v>3.5055332826618</v>
      </c>
      <c r="I4919">
        <v>1.0801923321217299</v>
      </c>
      <c r="J4919">
        <f t="shared" si="77"/>
        <v>1.0801923321217299</v>
      </c>
      <c r="K4919" t="str" cm="1">
        <f t="array" ref="K4919">INDEX($P$5:$P$12,MATCH(MIN(ABS(MOD(J4919 - $Q$5:$Q$12 + PI(), 2*PI()) - PI())),ABS(MOD(J4919 - $Q$5:$Q$12 + PI(), 2*PI()) - PI()),0))</f>
        <v>NE</v>
      </c>
      <c r="L4919">
        <v>2.2929952806797802</v>
      </c>
      <c r="M4919">
        <v>6.7953285641140404</v>
      </c>
      <c r="N4919">
        <v>0.85653178559409204</v>
      </c>
    </row>
    <row r="4920" spans="1:14" x14ac:dyDescent="0.3">
      <c r="A4920">
        <v>1690236</v>
      </c>
      <c r="B4920">
        <v>2023</v>
      </c>
      <c r="C4920">
        <v>7</v>
      </c>
      <c r="D4920">
        <v>24</v>
      </c>
      <c r="E4920">
        <v>100</v>
      </c>
      <c r="F4920">
        <v>-2.7635375976562502</v>
      </c>
      <c r="G4920">
        <v>-1.7459790039062499</v>
      </c>
      <c r="H4920">
        <v>3.26888096077864</v>
      </c>
      <c r="I4920">
        <v>1.0073282812061499</v>
      </c>
      <c r="J4920">
        <f t="shared" si="77"/>
        <v>1.0073282812061499</v>
      </c>
      <c r="K4920" t="str" cm="1">
        <f t="array" ref="K4920">INDEX($P$5:$P$12,MATCH(MIN(ABS(MOD(J4920 - $Q$5:$Q$12 + PI(), 2*PI()) - PI())),ABS(MOD(J4920 - $Q$5:$Q$12 + PI(), 2*PI()) - PI()),0))</f>
        <v>NE</v>
      </c>
      <c r="L4920">
        <v>2.2401449672098699</v>
      </c>
      <c r="M4920">
        <v>6.7944772508409201</v>
      </c>
      <c r="N4920">
        <v>0.85496461391448897</v>
      </c>
    </row>
    <row r="4921" spans="1:14" x14ac:dyDescent="0.3">
      <c r="A4921">
        <v>1690239</v>
      </c>
      <c r="B4921">
        <v>2023</v>
      </c>
      <c r="C4921">
        <v>7</v>
      </c>
      <c r="D4921">
        <v>24</v>
      </c>
      <c r="E4921">
        <v>200</v>
      </c>
      <c r="F4921">
        <v>-2.3036676025390599</v>
      </c>
      <c r="G4921">
        <v>-1.8657336425781199</v>
      </c>
      <c r="H4921">
        <v>2.9644302063020298</v>
      </c>
      <c r="I4921">
        <v>0.89004965278260095</v>
      </c>
      <c r="J4921">
        <f t="shared" si="77"/>
        <v>0.89004965278260095</v>
      </c>
      <c r="K4921" t="str" cm="1">
        <f t="array" ref="K4921">INDEX($P$5:$P$12,MATCH(MIN(ABS(MOD(J4921 - $Q$5:$Q$12 + PI(), 2*PI()) - PI())),ABS(MOD(J4921 - $Q$5:$Q$12 + PI(), 2*PI()) - PI()),0))</f>
        <v>NE</v>
      </c>
      <c r="L4921">
        <v>2.1834404382383599</v>
      </c>
      <c r="M4921">
        <v>6.8042408625284798</v>
      </c>
      <c r="N4921">
        <v>0.85383852322896303</v>
      </c>
    </row>
    <row r="4922" spans="1:14" x14ac:dyDescent="0.3">
      <c r="A4922">
        <v>1690243</v>
      </c>
      <c r="B4922">
        <v>2023</v>
      </c>
      <c r="C4922">
        <v>7</v>
      </c>
      <c r="D4922">
        <v>25</v>
      </c>
      <c r="E4922">
        <v>300</v>
      </c>
      <c r="F4922">
        <v>-4.2184649658203099</v>
      </c>
      <c r="G4922">
        <v>-3.1525610351562499</v>
      </c>
      <c r="H4922">
        <v>5.2663163357548903</v>
      </c>
      <c r="I4922">
        <v>0.929009918603806</v>
      </c>
      <c r="J4922">
        <f t="shared" si="77"/>
        <v>0.929009918603806</v>
      </c>
      <c r="K4922" t="str" cm="1">
        <f t="array" ref="K4922">INDEX($P$5:$P$12,MATCH(MIN(ABS(MOD(J4922 - $Q$5:$Q$12 + PI(), 2*PI()) - PI())),ABS(MOD(J4922 - $Q$5:$Q$12 + PI(), 2*PI()) - PI()),0))</f>
        <v>NE</v>
      </c>
      <c r="L4922">
        <v>1.4038395622645199</v>
      </c>
      <c r="M4922">
        <v>6.3721253077189104</v>
      </c>
      <c r="N4922">
        <v>0.99193973673714497</v>
      </c>
    </row>
    <row r="4923" spans="1:14" x14ac:dyDescent="0.3">
      <c r="A4923">
        <v>1690246</v>
      </c>
      <c r="B4923">
        <v>2023</v>
      </c>
      <c r="C4923">
        <v>7</v>
      </c>
      <c r="D4923">
        <v>25</v>
      </c>
      <c r="E4923">
        <v>400</v>
      </c>
      <c r="F4923">
        <v>-3.9783892822265599</v>
      </c>
      <c r="G4923">
        <v>-3.3678643798828101</v>
      </c>
      <c r="H4923">
        <v>5.2124938141180204</v>
      </c>
      <c r="I4923">
        <v>0.86831459152574597</v>
      </c>
      <c r="J4923">
        <f t="shared" si="77"/>
        <v>0.86831459152574597</v>
      </c>
      <c r="K4923" t="str" cm="1">
        <f t="array" ref="K4923">INDEX($P$5:$P$12,MATCH(MIN(ABS(MOD(J4923 - $Q$5:$Q$12 + PI(), 2*PI()) - PI())),ABS(MOD(J4923 - $Q$5:$Q$12 + PI(), 2*PI()) - PI()),0))</f>
        <v>NE</v>
      </c>
      <c r="L4923">
        <v>1.42008667953608</v>
      </c>
      <c r="M4923">
        <v>6.3876746495564696</v>
      </c>
      <c r="N4923">
        <v>0.98769816425111501</v>
      </c>
    </row>
    <row r="4924" spans="1:14" x14ac:dyDescent="0.3">
      <c r="A4924">
        <v>1690250</v>
      </c>
      <c r="B4924">
        <v>2023</v>
      </c>
      <c r="C4924">
        <v>7</v>
      </c>
      <c r="D4924">
        <v>25</v>
      </c>
      <c r="E4924">
        <v>500</v>
      </c>
      <c r="F4924">
        <v>-3.9737677001953098</v>
      </c>
      <c r="G4924">
        <v>-3.6797631835937499</v>
      </c>
      <c r="H4924">
        <v>5.4158551330743201</v>
      </c>
      <c r="I4924">
        <v>0.82379351748016305</v>
      </c>
      <c r="J4924">
        <f t="shared" si="77"/>
        <v>0.82379351748016305</v>
      </c>
      <c r="K4924" t="str" cm="1">
        <f t="array" ref="K4924">INDEX($P$5:$P$12,MATCH(MIN(ABS(MOD(J4924 - $Q$5:$Q$12 + PI(), 2*PI()) - PI())),ABS(MOD(J4924 - $Q$5:$Q$12 + PI(), 2*PI()) - PI()),0))</f>
        <v>NE</v>
      </c>
      <c r="L4924">
        <v>1.4306608198255999</v>
      </c>
      <c r="M4924">
        <v>6.3917393154568103</v>
      </c>
      <c r="N4924">
        <v>0.98468267255359199</v>
      </c>
    </row>
    <row r="4925" spans="1:14" x14ac:dyDescent="0.3">
      <c r="A4925">
        <v>1690254</v>
      </c>
      <c r="B4925">
        <v>2023</v>
      </c>
      <c r="C4925">
        <v>7</v>
      </c>
      <c r="D4925">
        <v>25</v>
      </c>
      <c r="E4925">
        <v>600</v>
      </c>
      <c r="F4925">
        <v>-3.8991973876953101</v>
      </c>
      <c r="G4925">
        <v>-3.9043817138671799</v>
      </c>
      <c r="H4925">
        <v>5.5179649179557497</v>
      </c>
      <c r="I4925">
        <v>0.78473381113784002</v>
      </c>
      <c r="J4925">
        <f t="shared" si="77"/>
        <v>0.78473381113784002</v>
      </c>
      <c r="K4925" t="str" cm="1">
        <f t="array" ref="K4925">INDEX($P$5:$P$12,MATCH(MIN(ABS(MOD(J4925 - $Q$5:$Q$12 + PI(), 2*PI()) - PI())),ABS(MOD(J4925 - $Q$5:$Q$12 + PI(), 2*PI()) - PI()),0))</f>
        <v>NE</v>
      </c>
      <c r="L4925">
        <v>1.43197038490563</v>
      </c>
      <c r="M4925">
        <v>6.3698524898952904</v>
      </c>
      <c r="N4925">
        <v>0.98502238591512004</v>
      </c>
    </row>
    <row r="4926" spans="1:14" x14ac:dyDescent="0.3">
      <c r="A4926">
        <v>1690257</v>
      </c>
      <c r="B4926">
        <v>2023</v>
      </c>
      <c r="C4926">
        <v>7</v>
      </c>
      <c r="D4926">
        <v>25</v>
      </c>
      <c r="E4926">
        <v>700</v>
      </c>
      <c r="F4926">
        <v>-3.83256103515625</v>
      </c>
      <c r="G4926">
        <v>-4.0623883056640597</v>
      </c>
      <c r="H4926">
        <v>5.5849371378909902</v>
      </c>
      <c r="I4926">
        <v>0.75629571160840603</v>
      </c>
      <c r="J4926">
        <f t="shared" si="77"/>
        <v>0.75629571160840603</v>
      </c>
      <c r="K4926" t="str" cm="1">
        <f t="array" ref="K4926">INDEX($P$5:$P$12,MATCH(MIN(ABS(MOD(J4926 - $Q$5:$Q$12 + PI(), 2*PI()) - PI())),ABS(MOD(J4926 - $Q$5:$Q$12 + PI(), 2*PI()) - PI()),0))</f>
        <v>NE</v>
      </c>
      <c r="L4926">
        <v>1.4281447244090499</v>
      </c>
      <c r="M4926">
        <v>6.3348887761433899</v>
      </c>
      <c r="N4926">
        <v>0.98735241095225001</v>
      </c>
    </row>
    <row r="4927" spans="1:14" x14ac:dyDescent="0.3">
      <c r="A4927">
        <v>1690261</v>
      </c>
      <c r="B4927">
        <v>2023</v>
      </c>
      <c r="C4927">
        <v>7</v>
      </c>
      <c r="D4927">
        <v>25</v>
      </c>
      <c r="E4927">
        <v>800</v>
      </c>
      <c r="F4927">
        <v>-3.7987603759765598</v>
      </c>
      <c r="G4927">
        <v>-4.1982049560546804</v>
      </c>
      <c r="H4927">
        <v>5.66175814099575</v>
      </c>
      <c r="I4927">
        <v>0.73549012188121299</v>
      </c>
      <c r="J4927">
        <f t="shared" si="77"/>
        <v>0.73549012188121299</v>
      </c>
      <c r="K4927" t="str" cm="1">
        <f t="array" ref="K4927">INDEX($P$5:$P$12,MATCH(MIN(ABS(MOD(J4927 - $Q$5:$Q$12 + PI(), 2*PI()) - PI())),ABS(MOD(J4927 - $Q$5:$Q$12 + PI(), 2*PI()) - PI()),0))</f>
        <v>NE</v>
      </c>
      <c r="L4927">
        <v>1.4179728102161699</v>
      </c>
      <c r="M4927">
        <v>6.2783132129245303</v>
      </c>
      <c r="N4927">
        <v>0.99330739842520799</v>
      </c>
    </row>
    <row r="4928" spans="1:14" x14ac:dyDescent="0.3">
      <c r="A4928">
        <v>1690264</v>
      </c>
      <c r="B4928">
        <v>2023</v>
      </c>
      <c r="C4928">
        <v>7</v>
      </c>
      <c r="D4928">
        <v>25</v>
      </c>
      <c r="E4928">
        <v>900</v>
      </c>
      <c r="F4928">
        <v>-3.9532781982421801</v>
      </c>
      <c r="G4928">
        <v>-4.1815472412109296</v>
      </c>
      <c r="H4928">
        <v>5.7544544348856999</v>
      </c>
      <c r="I4928">
        <v>0.75734480691848705</v>
      </c>
      <c r="J4928">
        <f t="shared" si="77"/>
        <v>0.75734480691848705</v>
      </c>
      <c r="K4928" t="str" cm="1">
        <f t="array" ref="K4928">INDEX($P$5:$P$12,MATCH(MIN(ABS(MOD(J4928 - $Q$5:$Q$12 + PI(), 2*PI()) - PI())),ABS(MOD(J4928 - $Q$5:$Q$12 + PI(), 2*PI()) - PI()),0))</f>
        <v>NE</v>
      </c>
      <c r="L4928">
        <v>1.4095683768574201</v>
      </c>
      <c r="M4928">
        <v>6.2275169160630899</v>
      </c>
      <c r="N4928">
        <v>0.99932073884540096</v>
      </c>
    </row>
    <row r="4929" spans="1:14" x14ac:dyDescent="0.3">
      <c r="A4929">
        <v>1690268</v>
      </c>
      <c r="B4929">
        <v>2023</v>
      </c>
      <c r="C4929">
        <v>7</v>
      </c>
      <c r="D4929">
        <v>25</v>
      </c>
      <c r="E4929">
        <v>1000</v>
      </c>
      <c r="F4929">
        <v>-4.3491290283203101</v>
      </c>
      <c r="G4929">
        <v>-3.36719360351562</v>
      </c>
      <c r="H4929">
        <v>5.5002650907510704</v>
      </c>
      <c r="I4929">
        <v>0.91197218129076596</v>
      </c>
      <c r="J4929">
        <f t="shared" si="77"/>
        <v>0.91197218129076596</v>
      </c>
      <c r="K4929" t="str" cm="1">
        <f t="array" ref="K4929">INDEX($P$5:$P$12,MATCH(MIN(ABS(MOD(J4929 - $Q$5:$Q$12 + PI(), 2*PI()) - PI())),ABS(MOD(J4929 - $Q$5:$Q$12 + PI(), 2*PI()) - PI()),0))</f>
        <v>NE</v>
      </c>
      <c r="L4929">
        <v>1.4203311873148301</v>
      </c>
      <c r="M4929">
        <v>6.23660956488715</v>
      </c>
      <c r="N4929">
        <v>0.99607507387797001</v>
      </c>
    </row>
    <row r="4930" spans="1:14" x14ac:dyDescent="0.3">
      <c r="A4930">
        <v>1690272</v>
      </c>
      <c r="B4930">
        <v>2023</v>
      </c>
      <c r="C4930">
        <v>7</v>
      </c>
      <c r="D4930">
        <v>25</v>
      </c>
      <c r="E4930">
        <v>1100</v>
      </c>
      <c r="F4930">
        <v>-4.2360827636718703</v>
      </c>
      <c r="G4930">
        <v>-3.0193402099609301</v>
      </c>
      <c r="H4930">
        <v>5.2020008154713802</v>
      </c>
      <c r="I4930">
        <v>0.95155316612129803</v>
      </c>
      <c r="J4930">
        <f t="shared" si="77"/>
        <v>0.95155316612129803</v>
      </c>
      <c r="K4930" t="str" cm="1">
        <f t="array" ref="K4930">INDEX($P$5:$P$12,MATCH(MIN(ABS(MOD(J4930 - $Q$5:$Q$12 + PI(), 2*PI()) - PI())),ABS(MOD(J4930 - $Q$5:$Q$12 + PI(), 2*PI()) - PI()),0))</f>
        <v>NE</v>
      </c>
      <c r="L4930">
        <v>1.4389156427124501</v>
      </c>
      <c r="M4930">
        <v>6.2654230329725404</v>
      </c>
      <c r="N4930">
        <v>0.99003473255369401</v>
      </c>
    </row>
    <row r="4931" spans="1:14" x14ac:dyDescent="0.3">
      <c r="A4931">
        <v>1690275</v>
      </c>
      <c r="B4931">
        <v>2023</v>
      </c>
      <c r="C4931">
        <v>7</v>
      </c>
      <c r="D4931">
        <v>25</v>
      </c>
      <c r="E4931">
        <v>1200</v>
      </c>
      <c r="F4931">
        <v>-4.0809912109375004</v>
      </c>
      <c r="G4931">
        <v>-2.7750683593750001</v>
      </c>
      <c r="H4931">
        <v>4.9351285356060703</v>
      </c>
      <c r="I4931">
        <v>0.97362061776835895</v>
      </c>
      <c r="J4931">
        <f t="shared" ref="J4931:J4994" si="78">IF(I4931&lt;0,I4931+2*PI(),I4931)</f>
        <v>0.97362061776835895</v>
      </c>
      <c r="K4931" t="str" cm="1">
        <f t="array" ref="K4931">INDEX($P$5:$P$12,MATCH(MIN(ABS(MOD(J4931 - $Q$5:$Q$12 + PI(), 2*PI()) - PI())),ABS(MOD(J4931 - $Q$5:$Q$12 + PI(), 2*PI()) - PI()),0))</f>
        <v>NE</v>
      </c>
      <c r="L4931">
        <v>1.4602655245859999</v>
      </c>
      <c r="M4931">
        <v>6.3087544971042204</v>
      </c>
      <c r="N4931">
        <v>0.98151712285147696</v>
      </c>
    </row>
    <row r="4932" spans="1:14" x14ac:dyDescent="0.3">
      <c r="A4932">
        <v>1690279</v>
      </c>
      <c r="B4932">
        <v>2023</v>
      </c>
      <c r="C4932">
        <v>7</v>
      </c>
      <c r="D4932">
        <v>25</v>
      </c>
      <c r="E4932">
        <v>1300</v>
      </c>
      <c r="F4932">
        <v>-3.7048303222656198</v>
      </c>
      <c r="G4932">
        <v>-2.6002386474609298</v>
      </c>
      <c r="H4932">
        <v>4.5262576970968302</v>
      </c>
      <c r="I4932">
        <v>0.95882920012311801</v>
      </c>
      <c r="J4932">
        <f t="shared" si="78"/>
        <v>0.95882920012311801</v>
      </c>
      <c r="K4932" t="str" cm="1">
        <f t="array" ref="K4932">INDEX($P$5:$P$12,MATCH(MIN(ABS(MOD(J4932 - $Q$5:$Q$12 + PI(), 2*PI()) - PI())),ABS(MOD(J4932 - $Q$5:$Q$12 + PI(), 2*PI()) - PI()),0))</f>
        <v>NE</v>
      </c>
      <c r="L4932">
        <v>1.4833677664568301</v>
      </c>
      <c r="M4932">
        <v>6.3691272735595703</v>
      </c>
      <c r="N4932">
        <v>0.97045658032099402</v>
      </c>
    </row>
    <row r="4933" spans="1:14" x14ac:dyDescent="0.3">
      <c r="A4933">
        <v>1690282</v>
      </c>
      <c r="B4933">
        <v>2023</v>
      </c>
      <c r="C4933">
        <v>7</v>
      </c>
      <c r="D4933">
        <v>25</v>
      </c>
      <c r="E4933">
        <v>1400</v>
      </c>
      <c r="F4933">
        <v>-3.48987731933593</v>
      </c>
      <c r="G4933">
        <v>-2.61627197265625</v>
      </c>
      <c r="H4933">
        <v>4.3616651337444496</v>
      </c>
      <c r="I4933">
        <v>0.92750358188450299</v>
      </c>
      <c r="J4933">
        <f t="shared" si="78"/>
        <v>0.92750358188450299</v>
      </c>
      <c r="K4933" t="str" cm="1">
        <f t="array" ref="K4933">INDEX($P$5:$P$12,MATCH(MIN(ABS(MOD(J4933 - $Q$5:$Q$12 + PI(), 2*PI()) - PI())),ABS(MOD(J4933 - $Q$5:$Q$12 + PI(), 2*PI()) - PI()),0))</f>
        <v>NE</v>
      </c>
      <c r="L4933">
        <v>1.50607550539817</v>
      </c>
      <c r="M4933">
        <v>6.4336774614122101</v>
      </c>
      <c r="N4933">
        <v>0.95869240495893604</v>
      </c>
    </row>
    <row r="4934" spans="1:14" x14ac:dyDescent="0.3">
      <c r="A4934">
        <v>1690286</v>
      </c>
      <c r="B4934">
        <v>2023</v>
      </c>
      <c r="C4934">
        <v>7</v>
      </c>
      <c r="D4934">
        <v>25</v>
      </c>
      <c r="E4934">
        <v>1500</v>
      </c>
      <c r="F4934">
        <v>-3.1262030029296799</v>
      </c>
      <c r="G4934">
        <v>-2.8159558105468698</v>
      </c>
      <c r="H4934">
        <v>4.2074638848692798</v>
      </c>
      <c r="I4934">
        <v>0.83756198973555795</v>
      </c>
      <c r="J4934">
        <f t="shared" si="78"/>
        <v>0.83756198973555795</v>
      </c>
      <c r="K4934" t="str" cm="1">
        <f t="array" ref="K4934">INDEX($P$5:$P$12,MATCH(MIN(ABS(MOD(J4934 - $Q$5:$Q$12 + PI(), 2*PI()) - PI())),ABS(MOD(J4934 - $Q$5:$Q$12 + PI(), 2*PI()) - PI()),0))</f>
        <v>NE</v>
      </c>
      <c r="L4934">
        <v>1.5261371274804201</v>
      </c>
      <c r="M4934">
        <v>6.4888749652438698</v>
      </c>
      <c r="N4934">
        <v>0.94817049635781103</v>
      </c>
    </row>
    <row r="4935" spans="1:14" x14ac:dyDescent="0.3">
      <c r="A4935">
        <v>1690290</v>
      </c>
      <c r="B4935">
        <v>2023</v>
      </c>
      <c r="C4935">
        <v>7</v>
      </c>
      <c r="D4935">
        <v>25</v>
      </c>
      <c r="E4935">
        <v>1600</v>
      </c>
      <c r="F4935">
        <v>-3.10333618164062</v>
      </c>
      <c r="G4935">
        <v>-3.05782897949218</v>
      </c>
      <c r="H4935">
        <v>4.3567205010307903</v>
      </c>
      <c r="I4935">
        <v>0.79278416481713199</v>
      </c>
      <c r="J4935">
        <f t="shared" si="78"/>
        <v>0.79278416481713199</v>
      </c>
      <c r="K4935" t="str" cm="1">
        <f t="array" ref="K4935">INDEX($P$5:$P$12,MATCH(MIN(ABS(MOD(J4935 - $Q$5:$Q$12 + PI(), 2*PI()) - PI())),ABS(MOD(J4935 - $Q$5:$Q$12 + PI(), 2*PI()) - PI()),0))</f>
        <v>NE</v>
      </c>
      <c r="L4935">
        <v>1.54237276356862</v>
      </c>
      <c r="M4935">
        <v>6.5296582116020998</v>
      </c>
      <c r="N4935">
        <v>0.93941897816128195</v>
      </c>
    </row>
    <row r="4936" spans="1:14" x14ac:dyDescent="0.3">
      <c r="A4936">
        <v>1690293</v>
      </c>
      <c r="B4936">
        <v>2023</v>
      </c>
      <c r="C4936">
        <v>7</v>
      </c>
      <c r="D4936">
        <v>25</v>
      </c>
      <c r="E4936">
        <v>1700</v>
      </c>
      <c r="F4936">
        <v>-3.1307751464843698</v>
      </c>
      <c r="G4936">
        <v>-3.2733111572265599</v>
      </c>
      <c r="H4936">
        <v>4.5294943371052003</v>
      </c>
      <c r="I4936">
        <v>0.76314479661307999</v>
      </c>
      <c r="J4936">
        <f t="shared" si="78"/>
        <v>0.76314479661307999</v>
      </c>
      <c r="K4936" t="str" cm="1">
        <f t="array" ref="K4936">INDEX($P$5:$P$12,MATCH(MIN(ABS(MOD(J4936 - $Q$5:$Q$12 + PI(), 2*PI()) - PI())),ABS(MOD(J4936 - $Q$5:$Q$12 + PI(), 2*PI()) - PI()),0))</f>
        <v>NE</v>
      </c>
      <c r="L4936">
        <v>1.5549743979866899</v>
      </c>
      <c r="M4936">
        <v>6.5572581821017799</v>
      </c>
      <c r="N4936">
        <v>0.93242641952302696</v>
      </c>
    </row>
    <row r="4937" spans="1:14" x14ac:dyDescent="0.3">
      <c r="A4937">
        <v>1690297</v>
      </c>
      <c r="B4937">
        <v>2023</v>
      </c>
      <c r="C4937">
        <v>7</v>
      </c>
      <c r="D4937">
        <v>25</v>
      </c>
      <c r="E4937">
        <v>1800</v>
      </c>
      <c r="F4937">
        <v>-3.3015826416015601</v>
      </c>
      <c r="G4937">
        <v>-3.26858032226562</v>
      </c>
      <c r="H4937">
        <v>4.6458653943508503</v>
      </c>
      <c r="I4937">
        <v>0.79042118062848699</v>
      </c>
      <c r="J4937">
        <f t="shared" si="78"/>
        <v>0.79042118062848699</v>
      </c>
      <c r="K4937" t="str" cm="1">
        <f t="array" ref="K4937">INDEX($P$5:$P$12,MATCH(MIN(ABS(MOD(J4937 - $Q$5:$Q$12 + PI(), 2*PI()) - PI())),ABS(MOD(J4937 - $Q$5:$Q$12 + PI(), 2*PI()) - PI()),0))</f>
        <v>NE</v>
      </c>
      <c r="L4937">
        <v>1.5661950650168499</v>
      </c>
      <c r="M4937">
        <v>6.5791925854153099</v>
      </c>
      <c r="N4937">
        <v>0.92624174224005795</v>
      </c>
    </row>
    <row r="4938" spans="1:14" x14ac:dyDescent="0.3">
      <c r="A4938">
        <v>1690300</v>
      </c>
      <c r="B4938">
        <v>2023</v>
      </c>
      <c r="C4938">
        <v>7</v>
      </c>
      <c r="D4938">
        <v>25</v>
      </c>
      <c r="E4938">
        <v>1900</v>
      </c>
      <c r="F4938">
        <v>-3.27356872558593</v>
      </c>
      <c r="G4938">
        <v>-3.36778503417968</v>
      </c>
      <c r="H4938">
        <v>4.6966188090560399</v>
      </c>
      <c r="I4938">
        <v>0.77121280415049398</v>
      </c>
      <c r="J4938">
        <f t="shared" si="78"/>
        <v>0.77121280415049398</v>
      </c>
      <c r="K4938" t="str" cm="1">
        <f t="array" ref="K4938">INDEX($P$5:$P$12,MATCH(MIN(ABS(MOD(J4938 - $Q$5:$Q$12 + PI(), 2*PI()) - PI())),ABS(MOD(J4938 - $Q$5:$Q$12 + PI(), 2*PI()) - PI()),0))</f>
        <v>NE</v>
      </c>
      <c r="L4938">
        <v>1.5751774339228199</v>
      </c>
      <c r="M4938">
        <v>6.5922674602932396</v>
      </c>
      <c r="N4938">
        <v>0.92116985056135303</v>
      </c>
    </row>
    <row r="4939" spans="1:14" x14ac:dyDescent="0.3">
      <c r="A4939">
        <v>1690304</v>
      </c>
      <c r="B4939">
        <v>2023</v>
      </c>
      <c r="C4939">
        <v>7</v>
      </c>
      <c r="D4939">
        <v>25</v>
      </c>
      <c r="E4939">
        <v>2000</v>
      </c>
      <c r="F4939">
        <v>-3.4054809570312501</v>
      </c>
      <c r="G4939">
        <v>-3.6644659423828099</v>
      </c>
      <c r="H4939">
        <v>5.0025604635612302</v>
      </c>
      <c r="I4939">
        <v>0.74878272072066698</v>
      </c>
      <c r="J4939">
        <f t="shared" si="78"/>
        <v>0.74878272072066698</v>
      </c>
      <c r="K4939" t="str" cm="1">
        <f t="array" ref="K4939">INDEX($P$5:$P$12,MATCH(MIN(ABS(MOD(J4939 - $Q$5:$Q$12 + PI(), 2*PI()) - PI())),ABS(MOD(J4939 - $Q$5:$Q$12 + PI(), 2*PI()) - PI()),0))</f>
        <v>NE</v>
      </c>
      <c r="L4939">
        <v>1.57967187335048</v>
      </c>
      <c r="M4939">
        <v>6.5899354086981798</v>
      </c>
      <c r="N4939">
        <v>0.91801169183519105</v>
      </c>
    </row>
    <row r="4940" spans="1:14" x14ac:dyDescent="0.3">
      <c r="A4940">
        <v>1690308</v>
      </c>
      <c r="B4940">
        <v>2023</v>
      </c>
      <c r="C4940">
        <v>7</v>
      </c>
      <c r="D4940">
        <v>25</v>
      </c>
      <c r="E4940">
        <v>2100</v>
      </c>
      <c r="F4940">
        <v>-3.5157141113281201</v>
      </c>
      <c r="G4940">
        <v>-3.7846154785156201</v>
      </c>
      <c r="H4940">
        <v>5.1656132291153698</v>
      </c>
      <c r="I4940">
        <v>0.74858066744923701</v>
      </c>
      <c r="J4940">
        <f t="shared" si="78"/>
        <v>0.74858066744923701</v>
      </c>
      <c r="K4940" t="str" cm="1">
        <f t="array" ref="K4940">INDEX($P$5:$P$12,MATCH(MIN(ABS(MOD(J4940 - $Q$5:$Q$12 + PI(), 2*PI()) - PI())),ABS(MOD(J4940 - $Q$5:$Q$12 + PI(), 2*PI()) - PI()),0))</f>
        <v>NE</v>
      </c>
      <c r="L4940">
        <v>1.5773879759903</v>
      </c>
      <c r="M4940">
        <v>6.5647931628757004</v>
      </c>
      <c r="N4940">
        <v>0.91776864396201197</v>
      </c>
    </row>
    <row r="4941" spans="1:14" x14ac:dyDescent="0.3">
      <c r="A4941">
        <v>1690311</v>
      </c>
      <c r="B4941">
        <v>2023</v>
      </c>
      <c r="C4941">
        <v>7</v>
      </c>
      <c r="D4941">
        <v>25</v>
      </c>
      <c r="E4941">
        <v>2200</v>
      </c>
      <c r="F4941">
        <v>-3.7228210449218699</v>
      </c>
      <c r="G4941">
        <v>-3.5130798339843698</v>
      </c>
      <c r="H4941">
        <v>5.1187035909945804</v>
      </c>
      <c r="I4941">
        <v>0.81437624125775698</v>
      </c>
      <c r="J4941">
        <f t="shared" si="78"/>
        <v>0.81437624125775698</v>
      </c>
      <c r="K4941" t="str" cm="1">
        <f t="array" ref="K4941">INDEX($P$5:$P$12,MATCH(MIN(ABS(MOD(J4941 - $Q$5:$Q$12 + PI(), 2*PI()) - PI())),ABS(MOD(J4941 - $Q$5:$Q$12 + PI(), 2*PI()) - PI()),0))</f>
        <v>NE</v>
      </c>
      <c r="L4941">
        <v>1.57870757231044</v>
      </c>
      <c r="M4941">
        <v>6.5629749298095703</v>
      </c>
      <c r="N4941">
        <v>0.91504042678409103</v>
      </c>
    </row>
    <row r="4942" spans="1:14" x14ac:dyDescent="0.3">
      <c r="A4942">
        <v>1690315</v>
      </c>
      <c r="B4942">
        <v>2023</v>
      </c>
      <c r="C4942">
        <v>7</v>
      </c>
      <c r="D4942">
        <v>25</v>
      </c>
      <c r="E4942">
        <v>2300</v>
      </c>
      <c r="F4942">
        <v>-4.0051000976562499</v>
      </c>
      <c r="G4942">
        <v>-3.46293518066406</v>
      </c>
      <c r="H4942">
        <v>5.2945960051477901</v>
      </c>
      <c r="I4942">
        <v>0.85786908887407398</v>
      </c>
      <c r="J4942">
        <f t="shared" si="78"/>
        <v>0.85786908887407398</v>
      </c>
      <c r="K4942" t="str" cm="1">
        <f t="array" ref="K4942">INDEX($P$5:$P$12,MATCH(MIN(ABS(MOD(J4942 - $Q$5:$Q$12 + PI(), 2*PI()) - PI())),ABS(MOD(J4942 - $Q$5:$Q$12 + PI(), 2*PI()) - PI()),0))</f>
        <v>NE</v>
      </c>
      <c r="L4942">
        <v>1.5765732262408101</v>
      </c>
      <c r="M4942">
        <v>6.5295443005031997</v>
      </c>
      <c r="N4942">
        <v>0.91709838973151303</v>
      </c>
    </row>
    <row r="4943" spans="1:14" x14ac:dyDescent="0.3">
      <c r="A4943">
        <v>1690318</v>
      </c>
      <c r="B4943">
        <v>2023</v>
      </c>
      <c r="C4943">
        <v>7</v>
      </c>
      <c r="D4943">
        <v>25</v>
      </c>
      <c r="E4943">
        <v>0</v>
      </c>
      <c r="F4943">
        <v>-4.3469787597656202</v>
      </c>
      <c r="G4943">
        <v>-3.3995257568359301</v>
      </c>
      <c r="H4943">
        <v>5.5184236616305897</v>
      </c>
      <c r="I4943">
        <v>0.90710087795681205</v>
      </c>
      <c r="J4943">
        <f t="shared" si="78"/>
        <v>0.90710087795681205</v>
      </c>
      <c r="K4943" t="str" cm="1">
        <f t="array" ref="K4943">INDEX($P$5:$P$12,MATCH(MIN(ABS(MOD(J4943 - $Q$5:$Q$12 + PI(), 2*PI()) - PI())),ABS(MOD(J4943 - $Q$5:$Q$12 + PI(), 2*PI()) - PI()),0))</f>
        <v>NE</v>
      </c>
      <c r="L4943">
        <v>1.3374744756201</v>
      </c>
      <c r="M4943">
        <v>6.3317503399319097</v>
      </c>
      <c r="N4943">
        <v>1.0006727377573601</v>
      </c>
    </row>
    <row r="4944" spans="1:14" x14ac:dyDescent="0.3">
      <c r="A4944">
        <v>1690322</v>
      </c>
      <c r="B4944">
        <v>2023</v>
      </c>
      <c r="C4944">
        <v>7</v>
      </c>
      <c r="D4944">
        <v>25</v>
      </c>
      <c r="E4944">
        <v>100</v>
      </c>
      <c r="F4944">
        <v>-4.2745733642578099</v>
      </c>
      <c r="G4944">
        <v>-3.2210424804687499</v>
      </c>
      <c r="H4944">
        <v>5.35229783433308</v>
      </c>
      <c r="I4944">
        <v>0.92503637955955498</v>
      </c>
      <c r="J4944">
        <f t="shared" si="78"/>
        <v>0.92503637955955498</v>
      </c>
      <c r="K4944" t="str" cm="1">
        <f t="array" ref="K4944">INDEX($P$5:$P$12,MATCH(MIN(ABS(MOD(J4944 - $Q$5:$Q$12 + PI(), 2*PI()) - PI())),ABS(MOD(J4944 - $Q$5:$Q$12 + PI(), 2*PI()) - PI()),0))</f>
        <v>NE</v>
      </c>
      <c r="L4944">
        <v>1.3600140211432801</v>
      </c>
      <c r="M4944">
        <v>6.3385660383436404</v>
      </c>
      <c r="N4944">
        <v>0.99933696455425602</v>
      </c>
    </row>
    <row r="4945" spans="1:14" x14ac:dyDescent="0.3">
      <c r="A4945">
        <v>1690326</v>
      </c>
      <c r="B4945">
        <v>2023</v>
      </c>
      <c r="C4945">
        <v>7</v>
      </c>
      <c r="D4945">
        <v>25</v>
      </c>
      <c r="E4945">
        <v>200</v>
      </c>
      <c r="F4945">
        <v>-4.3262048339843702</v>
      </c>
      <c r="G4945">
        <v>-3.04439758300781</v>
      </c>
      <c r="H4945">
        <v>5.2900288192989597</v>
      </c>
      <c r="I4945">
        <v>0.95758415175220302</v>
      </c>
      <c r="J4945">
        <f t="shared" si="78"/>
        <v>0.95758415175220302</v>
      </c>
      <c r="K4945" t="str" cm="1">
        <f t="array" ref="K4945">INDEX($P$5:$P$12,MATCH(MIN(ABS(MOD(J4945 - $Q$5:$Q$12 + PI(), 2*PI()) - PI())),ABS(MOD(J4945 - $Q$5:$Q$12 + PI(), 2*PI()) - PI()),0))</f>
        <v>NE</v>
      </c>
      <c r="L4945">
        <v>1.38320728394202</v>
      </c>
      <c r="M4945">
        <v>6.3551158905029297</v>
      </c>
      <c r="N4945">
        <v>0.99595434135860805</v>
      </c>
    </row>
    <row r="4946" spans="1:14" x14ac:dyDescent="0.3">
      <c r="A4946">
        <v>1690329</v>
      </c>
      <c r="B4946">
        <v>2023</v>
      </c>
      <c r="C4946">
        <v>7</v>
      </c>
      <c r="D4946">
        <v>26</v>
      </c>
      <c r="E4946">
        <v>300</v>
      </c>
      <c r="F4946">
        <v>-3.7449090576171802</v>
      </c>
      <c r="G4946">
        <v>-2.5358795166015602</v>
      </c>
      <c r="H4946">
        <v>4.5227236011658496</v>
      </c>
      <c r="I4946">
        <v>0.975568476628633</v>
      </c>
      <c r="J4946">
        <f t="shared" si="78"/>
        <v>0.975568476628633</v>
      </c>
      <c r="K4946" t="str" cm="1">
        <f t="array" ref="K4946">INDEX($P$5:$P$12,MATCH(MIN(ABS(MOD(J4946 - $Q$5:$Q$12 + PI(), 2*PI()) - PI())),ABS(MOD(J4946 - $Q$5:$Q$12 + PI(), 2*PI()) - PI()),0))</f>
        <v>NE</v>
      </c>
      <c r="L4946">
        <v>1.61791107899713</v>
      </c>
      <c r="M4946">
        <v>6.5692457622951901</v>
      </c>
      <c r="N4946">
        <v>0.90453650554021203</v>
      </c>
    </row>
    <row r="4947" spans="1:14" x14ac:dyDescent="0.3">
      <c r="A4947">
        <v>1690333</v>
      </c>
      <c r="B4947">
        <v>2023</v>
      </c>
      <c r="C4947">
        <v>7</v>
      </c>
      <c r="D4947">
        <v>26</v>
      </c>
      <c r="E4947">
        <v>400</v>
      </c>
      <c r="F4947">
        <v>-3.4253369140625001</v>
      </c>
      <c r="G4947">
        <v>-2.39521179199218</v>
      </c>
      <c r="H4947">
        <v>4.1797096194996097</v>
      </c>
      <c r="I4947">
        <v>0.96056508114012296</v>
      </c>
      <c r="J4947">
        <f t="shared" si="78"/>
        <v>0.96056508114012296</v>
      </c>
      <c r="K4947" t="str" cm="1">
        <f t="array" ref="K4947">INDEX($P$5:$P$12,MATCH(MIN(ABS(MOD(J4947 - $Q$5:$Q$12 + PI(), 2*PI()) - PI())),ABS(MOD(J4947 - $Q$5:$Q$12 + PI(), 2*PI()) - PI()),0))</f>
        <v>NE</v>
      </c>
      <c r="L4947">
        <v>1.6347982130600001</v>
      </c>
      <c r="M4947">
        <v>6.6138935089111301</v>
      </c>
      <c r="N4947">
        <v>0.89659526613023499</v>
      </c>
    </row>
    <row r="4948" spans="1:14" x14ac:dyDescent="0.3">
      <c r="A4948">
        <v>1690336</v>
      </c>
      <c r="B4948">
        <v>2023</v>
      </c>
      <c r="C4948">
        <v>7</v>
      </c>
      <c r="D4948">
        <v>26</v>
      </c>
      <c r="E4948">
        <v>500</v>
      </c>
      <c r="F4948">
        <v>-3.2295037841796801</v>
      </c>
      <c r="G4948">
        <v>-2.1386791992187502</v>
      </c>
      <c r="H4948">
        <v>3.87345367975426</v>
      </c>
      <c r="I4948">
        <v>0.98587049797578297</v>
      </c>
      <c r="J4948">
        <f t="shared" si="78"/>
        <v>0.98587049797578297</v>
      </c>
      <c r="K4948" t="str" cm="1">
        <f t="array" ref="K4948">INDEX($P$5:$P$12,MATCH(MIN(ABS(MOD(J4948 - $Q$5:$Q$12 + PI(), 2*PI()) - PI())),ABS(MOD(J4948 - $Q$5:$Q$12 + PI(), 2*PI()) - PI()),0))</f>
        <v>NE</v>
      </c>
      <c r="L4948">
        <v>1.6538477155653</v>
      </c>
      <c r="M4948">
        <v>6.6692738003200898</v>
      </c>
      <c r="N4948">
        <v>0.88727262285020603</v>
      </c>
    </row>
    <row r="4949" spans="1:14" x14ac:dyDescent="0.3">
      <c r="A4949">
        <v>1690340</v>
      </c>
      <c r="B4949">
        <v>2023</v>
      </c>
      <c r="C4949">
        <v>7</v>
      </c>
      <c r="D4949">
        <v>26</v>
      </c>
      <c r="E4949">
        <v>600</v>
      </c>
      <c r="F4949">
        <v>-2.9809527587890599</v>
      </c>
      <c r="G4949">
        <v>-1.8318426513671799</v>
      </c>
      <c r="H4949">
        <v>3.4988179217415798</v>
      </c>
      <c r="I4949">
        <v>1.0197717394949</v>
      </c>
      <c r="J4949">
        <f t="shared" si="78"/>
        <v>1.0197717394949</v>
      </c>
      <c r="K4949" t="str" cm="1">
        <f t="array" ref="K4949">INDEX($P$5:$P$12,MATCH(MIN(ABS(MOD(J4949 - $Q$5:$Q$12 + PI(), 2*PI()) - PI())),ABS(MOD(J4949 - $Q$5:$Q$12 + PI(), 2*PI()) - PI()),0))</f>
        <v>NE</v>
      </c>
      <c r="L4949">
        <v>1.6738371955726901</v>
      </c>
      <c r="M4949">
        <v>6.7307897143893696</v>
      </c>
      <c r="N4949">
        <v>0.87757274177339295</v>
      </c>
    </row>
    <row r="4950" spans="1:14" x14ac:dyDescent="0.3">
      <c r="A4950">
        <v>1690344</v>
      </c>
      <c r="B4950">
        <v>2023</v>
      </c>
      <c r="C4950">
        <v>7</v>
      </c>
      <c r="D4950">
        <v>26</v>
      </c>
      <c r="E4950">
        <v>700</v>
      </c>
      <c r="F4950">
        <v>-2.7689135742187498</v>
      </c>
      <c r="G4950">
        <v>-1.6831787109375</v>
      </c>
      <c r="H4950">
        <v>3.24036617598167</v>
      </c>
      <c r="I4950">
        <v>1.02459980646987</v>
      </c>
      <c r="J4950">
        <f t="shared" si="78"/>
        <v>1.02459980646987</v>
      </c>
      <c r="K4950" t="str" cm="1">
        <f t="array" ref="K4950">INDEX($P$5:$P$12,MATCH(MIN(ABS(MOD(J4950 - $Q$5:$Q$12 + PI(), 2*PI()) - PI())),ABS(MOD(J4950 - $Q$5:$Q$12 + PI(), 2*PI()) - PI()),0))</f>
        <v>NE</v>
      </c>
      <c r="L4950">
        <v>1.6933356774471</v>
      </c>
      <c r="M4950">
        <v>6.7891555362277503</v>
      </c>
      <c r="N4950">
        <v>0.86842330296834302</v>
      </c>
    </row>
    <row r="4951" spans="1:14" x14ac:dyDescent="0.3">
      <c r="A4951">
        <v>1690347</v>
      </c>
      <c r="B4951">
        <v>2023</v>
      </c>
      <c r="C4951">
        <v>7</v>
      </c>
      <c r="D4951">
        <v>26</v>
      </c>
      <c r="E4951">
        <v>800</v>
      </c>
      <c r="F4951">
        <v>-2.5690075683593698</v>
      </c>
      <c r="G4951">
        <v>-1.65558898925781</v>
      </c>
      <c r="H4951">
        <v>3.05626811448855</v>
      </c>
      <c r="I4951">
        <v>0.99833477089964195</v>
      </c>
      <c r="J4951">
        <f t="shared" si="78"/>
        <v>0.99833477089964195</v>
      </c>
      <c r="K4951" t="str" cm="1">
        <f t="array" ref="K4951">INDEX($P$5:$P$12,MATCH(MIN(ABS(MOD(J4951 - $Q$5:$Q$12 + PI(), 2*PI()) - PI())),ABS(MOD(J4951 - $Q$5:$Q$12 + PI(), 2*PI()) - PI()),0))</f>
        <v>NE</v>
      </c>
      <c r="L4951">
        <v>1.7114548786022701</v>
      </c>
      <c r="M4951">
        <v>6.8401937484741202</v>
      </c>
      <c r="N4951">
        <v>0.86025817526711301</v>
      </c>
    </row>
    <row r="4952" spans="1:14" x14ac:dyDescent="0.3">
      <c r="A4952">
        <v>1690351</v>
      </c>
      <c r="B4952">
        <v>2023</v>
      </c>
      <c r="C4952">
        <v>7</v>
      </c>
      <c r="D4952">
        <v>26</v>
      </c>
      <c r="E4952">
        <v>900</v>
      </c>
      <c r="F4952">
        <v>-2.4927923583984302</v>
      </c>
      <c r="G4952">
        <v>-1.5101916503906201</v>
      </c>
      <c r="H4952">
        <v>2.9145655873558902</v>
      </c>
      <c r="I4952">
        <v>1.0261059989894701</v>
      </c>
      <c r="J4952">
        <f t="shared" si="78"/>
        <v>1.0261059989894701</v>
      </c>
      <c r="K4952" t="str" cm="1">
        <f t="array" ref="K4952">INDEX($P$5:$P$12,MATCH(MIN(ABS(MOD(J4952 - $Q$5:$Q$12 + PI(), 2*PI()) - PI())),ABS(MOD(J4952 - $Q$5:$Q$12 + PI(), 2*PI()) - PI()),0))</f>
        <v>NE</v>
      </c>
      <c r="L4952">
        <v>1.7280868226513599</v>
      </c>
      <c r="M4952">
        <v>6.8856332567002996</v>
      </c>
      <c r="N4952">
        <v>0.85408480299843603</v>
      </c>
    </row>
    <row r="4953" spans="1:14" x14ac:dyDescent="0.3">
      <c r="A4953">
        <v>1690354</v>
      </c>
      <c r="B4953">
        <v>2023</v>
      </c>
      <c r="C4953">
        <v>7</v>
      </c>
      <c r="D4953">
        <v>26</v>
      </c>
      <c r="E4953">
        <v>1000</v>
      </c>
      <c r="F4953">
        <v>-2.42517456054687</v>
      </c>
      <c r="G4953">
        <v>-1.4329730224609301</v>
      </c>
      <c r="H4953">
        <v>2.8168924956811101</v>
      </c>
      <c r="I4953">
        <v>1.0371140135738099</v>
      </c>
      <c r="J4953">
        <f t="shared" si="78"/>
        <v>1.0371140135738099</v>
      </c>
      <c r="K4953" t="str" cm="1">
        <f t="array" ref="K4953">INDEX($P$5:$P$12,MATCH(MIN(ABS(MOD(J4953 - $Q$5:$Q$12 + PI(), 2*PI()) - PI())),ABS(MOD(J4953 - $Q$5:$Q$12 + PI(), 2*PI()) - PI()),0))</f>
        <v>NE</v>
      </c>
      <c r="L4953">
        <v>1.74596157520915</v>
      </c>
      <c r="M4953">
        <v>6.9500214258829702</v>
      </c>
      <c r="N4953">
        <v>0.84591362873713105</v>
      </c>
    </row>
    <row r="4954" spans="1:14" x14ac:dyDescent="0.3">
      <c r="A4954">
        <v>1690358</v>
      </c>
      <c r="B4954">
        <v>2023</v>
      </c>
      <c r="C4954">
        <v>7</v>
      </c>
      <c r="D4954">
        <v>26</v>
      </c>
      <c r="E4954">
        <v>1100</v>
      </c>
      <c r="F4954">
        <v>-2.3679827880859299</v>
      </c>
      <c r="G4954">
        <v>-1.52678527832031</v>
      </c>
      <c r="H4954">
        <v>2.8175194357389701</v>
      </c>
      <c r="I4954">
        <v>0.99811218543114699</v>
      </c>
      <c r="J4954">
        <f t="shared" si="78"/>
        <v>0.99811218543114699</v>
      </c>
      <c r="K4954" t="str" cm="1">
        <f t="array" ref="K4954">INDEX($P$5:$P$12,MATCH(MIN(ABS(MOD(J4954 - $Q$5:$Q$12 + PI(), 2*PI()) - PI())),ABS(MOD(J4954 - $Q$5:$Q$12 + PI(), 2*PI()) - PI()),0))</f>
        <v>NE</v>
      </c>
      <c r="L4954">
        <v>1.7613236056877699</v>
      </c>
      <c r="M4954">
        <v>6.9826162126329203</v>
      </c>
      <c r="N4954">
        <v>0.84129061301549202</v>
      </c>
    </row>
    <row r="4955" spans="1:14" x14ac:dyDescent="0.3">
      <c r="A4955">
        <v>1690362</v>
      </c>
      <c r="B4955">
        <v>2023</v>
      </c>
      <c r="C4955">
        <v>7</v>
      </c>
      <c r="D4955">
        <v>26</v>
      </c>
      <c r="E4955">
        <v>1200</v>
      </c>
      <c r="F4955">
        <v>-2.1168524169921801</v>
      </c>
      <c r="G4955">
        <v>-1.53880249023437</v>
      </c>
      <c r="H4955">
        <v>2.6170550737951901</v>
      </c>
      <c r="I4955">
        <v>0.94222455967693497</v>
      </c>
      <c r="J4955">
        <f t="shared" si="78"/>
        <v>0.94222455967693497</v>
      </c>
      <c r="K4955" t="str" cm="1">
        <f t="array" ref="K4955">INDEX($P$5:$P$12,MATCH(MIN(ABS(MOD(J4955 - $Q$5:$Q$12 + PI(), 2*PI()) - PI())),ABS(MOD(J4955 - $Q$5:$Q$12 + PI(), 2*PI()) - PI()),0))</f>
        <v>NE</v>
      </c>
      <c r="L4955">
        <v>1.776146405227</v>
      </c>
      <c r="M4955">
        <v>7.0153184466891796</v>
      </c>
      <c r="N4955">
        <v>0.83702823188569797</v>
      </c>
    </row>
    <row r="4956" spans="1:14" x14ac:dyDescent="0.3">
      <c r="A4956">
        <v>1690365</v>
      </c>
      <c r="B4956">
        <v>2023</v>
      </c>
      <c r="C4956">
        <v>7</v>
      </c>
      <c r="D4956">
        <v>26</v>
      </c>
      <c r="E4956">
        <v>1300</v>
      </c>
      <c r="F4956">
        <v>-1.8400054931640599</v>
      </c>
      <c r="G4956">
        <v>-1.81346435546875</v>
      </c>
      <c r="H4956">
        <v>2.5834614731846899</v>
      </c>
      <c r="I4956">
        <v>0.79266267409743996</v>
      </c>
      <c r="J4956">
        <f t="shared" si="78"/>
        <v>0.79266267409743996</v>
      </c>
      <c r="K4956" t="str" cm="1">
        <f t="array" ref="K4956">INDEX($P$5:$P$12,MATCH(MIN(ABS(MOD(J4956 - $Q$5:$Q$12 + PI(), 2*PI()) - PI())),ABS(MOD(J4956 - $Q$5:$Q$12 + PI(), 2*PI()) - PI()),0))</f>
        <v>NE</v>
      </c>
      <c r="L4956">
        <v>1.78989308055109</v>
      </c>
      <c r="M4956">
        <v>7.0451445049709696</v>
      </c>
      <c r="N4956">
        <v>0.83324420452117898</v>
      </c>
    </row>
    <row r="4957" spans="1:14" x14ac:dyDescent="0.3">
      <c r="A4957">
        <v>1690369</v>
      </c>
      <c r="B4957">
        <v>2023</v>
      </c>
      <c r="C4957">
        <v>7</v>
      </c>
      <c r="D4957">
        <v>26</v>
      </c>
      <c r="E4957">
        <v>1400</v>
      </c>
      <c r="F4957">
        <v>-1.7738427734375</v>
      </c>
      <c r="G4957">
        <v>-1.91826416015625</v>
      </c>
      <c r="H4957">
        <v>2.6127103882781202</v>
      </c>
      <c r="I4957">
        <v>0.74630184304508096</v>
      </c>
      <c r="J4957">
        <f t="shared" si="78"/>
        <v>0.74630184304508096</v>
      </c>
      <c r="K4957" t="str" cm="1">
        <f t="array" ref="K4957">INDEX($P$5:$P$12,MATCH(MIN(ABS(MOD(J4957 - $Q$5:$Q$12 + PI(), 2*PI()) - PI())),ABS(MOD(J4957 - $Q$5:$Q$12 + PI(), 2*PI()) - PI()),0))</f>
        <v>NE</v>
      </c>
      <c r="L4957">
        <v>1.80302175454889</v>
      </c>
      <c r="M4957">
        <v>7.0729734632703902</v>
      </c>
      <c r="N4957">
        <v>0.82992957697974301</v>
      </c>
    </row>
    <row r="4958" spans="1:14" x14ac:dyDescent="0.3">
      <c r="A4958">
        <v>1690372</v>
      </c>
      <c r="B4958">
        <v>2023</v>
      </c>
      <c r="C4958">
        <v>7</v>
      </c>
      <c r="D4958">
        <v>26</v>
      </c>
      <c r="E4958">
        <v>1500</v>
      </c>
      <c r="F4958">
        <v>-1.5797930908203099</v>
      </c>
      <c r="G4958">
        <v>-2.0018890380859302</v>
      </c>
      <c r="H4958">
        <v>2.5501580207140502</v>
      </c>
      <c r="I4958">
        <v>0.66809071007431298</v>
      </c>
      <c r="J4958">
        <f t="shared" si="78"/>
        <v>0.66809071007431298</v>
      </c>
      <c r="K4958" t="str" cm="1">
        <f t="array" ref="K4958">INDEX($P$5:$P$12,MATCH(MIN(ABS(MOD(J4958 - $Q$5:$Q$12 + PI(), 2*PI()) - PI())),ABS(MOD(J4958 - $Q$5:$Q$12 + PI(), 2*PI()) - PI()),0))</f>
        <v>NE</v>
      </c>
      <c r="L4958">
        <v>1.8151488136607099</v>
      </c>
      <c r="M4958">
        <v>7.0967461268107099</v>
      </c>
      <c r="N4958">
        <v>0.82720631361007602</v>
      </c>
    </row>
    <row r="4959" spans="1:14" x14ac:dyDescent="0.3">
      <c r="A4959">
        <v>1690376</v>
      </c>
      <c r="B4959">
        <v>2023</v>
      </c>
      <c r="C4959">
        <v>7</v>
      </c>
      <c r="D4959">
        <v>26</v>
      </c>
      <c r="E4959">
        <v>1600</v>
      </c>
      <c r="F4959">
        <v>-1.5290936279296801</v>
      </c>
      <c r="G4959">
        <v>-2.0345013427734302</v>
      </c>
      <c r="H4959">
        <v>2.5450585527099499</v>
      </c>
      <c r="I4959">
        <v>0.64451251857629599</v>
      </c>
      <c r="J4959">
        <f t="shared" si="78"/>
        <v>0.64451251857629599</v>
      </c>
      <c r="K4959" t="str" cm="1">
        <f t="array" ref="K4959">INDEX($P$5:$P$12,MATCH(MIN(ABS(MOD(J4959 - $Q$5:$Q$12 + PI(), 2*PI()) - PI())),ABS(MOD(J4959 - $Q$5:$Q$12 + PI(), 2*PI()) - PI()),0))</f>
        <v>NE</v>
      </c>
      <c r="L4959">
        <v>1.8275891492887699</v>
      </c>
      <c r="M4959">
        <v>7.1205552419026601</v>
      </c>
      <c r="N4959">
        <v>0.82482469081878595</v>
      </c>
    </row>
    <row r="4960" spans="1:14" x14ac:dyDescent="0.3">
      <c r="A4960">
        <v>1690380</v>
      </c>
      <c r="B4960">
        <v>2023</v>
      </c>
      <c r="C4960">
        <v>7</v>
      </c>
      <c r="D4960">
        <v>26</v>
      </c>
      <c r="E4960">
        <v>1700</v>
      </c>
      <c r="F4960">
        <v>-1.51355895996093</v>
      </c>
      <c r="G4960">
        <v>-2.0462927246093701</v>
      </c>
      <c r="H4960">
        <v>2.5452258524671798</v>
      </c>
      <c r="I4960">
        <v>0.63684999310041401</v>
      </c>
      <c r="J4960">
        <f t="shared" si="78"/>
        <v>0.63684999310041401</v>
      </c>
      <c r="K4960" t="str" cm="1">
        <f t="array" ref="K4960">INDEX($P$5:$P$12,MATCH(MIN(ABS(MOD(J4960 - $Q$5:$Q$12 + PI(), 2*PI()) - PI())),ABS(MOD(J4960 - $Q$5:$Q$12 + PI(), 2*PI()) - PI()),0))</f>
        <v>NE</v>
      </c>
      <c r="L4960">
        <v>1.83978332006006</v>
      </c>
      <c r="M4960">
        <v>7.1418401930067201</v>
      </c>
      <c r="N4960">
        <v>0.82274733649359799</v>
      </c>
    </row>
    <row r="4961" spans="1:14" x14ac:dyDescent="0.3">
      <c r="A4961">
        <v>1690383</v>
      </c>
      <c r="B4961">
        <v>2023</v>
      </c>
      <c r="C4961">
        <v>7</v>
      </c>
      <c r="D4961">
        <v>26</v>
      </c>
      <c r="E4961">
        <v>1800</v>
      </c>
      <c r="F4961">
        <v>-1.5490673828124999</v>
      </c>
      <c r="G4961">
        <v>-1.93133178710937</v>
      </c>
      <c r="H4961">
        <v>2.47581344781723</v>
      </c>
      <c r="I4961">
        <v>0.67600315412594802</v>
      </c>
      <c r="J4961">
        <f t="shared" si="78"/>
        <v>0.67600315412594802</v>
      </c>
      <c r="K4961" t="str" cm="1">
        <f t="array" ref="K4961">INDEX($P$5:$P$12,MATCH(MIN(ABS(MOD(J4961 - $Q$5:$Q$12 + PI(), 2*PI()) - PI())),ABS(MOD(J4961 - $Q$5:$Q$12 + PI(), 2*PI()) - PI()),0))</f>
        <v>NE</v>
      </c>
      <c r="L4961">
        <v>1.85237081013367</v>
      </c>
      <c r="M4961">
        <v>7.1624176237318196</v>
      </c>
      <c r="N4961">
        <v>0.82084713379541996</v>
      </c>
    </row>
    <row r="4962" spans="1:14" x14ac:dyDescent="0.3">
      <c r="A4962">
        <v>1690387</v>
      </c>
      <c r="B4962">
        <v>2023</v>
      </c>
      <c r="C4962">
        <v>7</v>
      </c>
      <c r="D4962">
        <v>26</v>
      </c>
      <c r="E4962">
        <v>1900</v>
      </c>
      <c r="F4962">
        <v>-1.6041088867187501</v>
      </c>
      <c r="G4962">
        <v>-1.9004296875</v>
      </c>
      <c r="H4962">
        <v>2.48692547487483</v>
      </c>
      <c r="I4962">
        <v>0.70104535983128902</v>
      </c>
      <c r="J4962">
        <f t="shared" si="78"/>
        <v>0.70104535983128902</v>
      </c>
      <c r="K4962" t="str" cm="1">
        <f t="array" ref="K4962">INDEX($P$5:$P$12,MATCH(MIN(ABS(MOD(J4962 - $Q$5:$Q$12 + PI(), 2*PI()) - PI())),ABS(MOD(J4962 - $Q$5:$Q$12 + PI(), 2*PI()) - PI()),0))</f>
        <v>NE</v>
      </c>
      <c r="L4962">
        <v>1.8646636658186899</v>
      </c>
      <c r="M4962">
        <v>7.1778177685207698</v>
      </c>
      <c r="N4962">
        <v>0.81941925154791895</v>
      </c>
    </row>
    <row r="4963" spans="1:14" x14ac:dyDescent="0.3">
      <c r="A4963">
        <v>1690390</v>
      </c>
      <c r="B4963">
        <v>2023</v>
      </c>
      <c r="C4963">
        <v>7</v>
      </c>
      <c r="D4963">
        <v>26</v>
      </c>
      <c r="E4963">
        <v>2000</v>
      </c>
      <c r="F4963">
        <v>-1.8005450439453099</v>
      </c>
      <c r="G4963">
        <v>-1.96658874511718</v>
      </c>
      <c r="H4963">
        <v>2.66635214247811</v>
      </c>
      <c r="I4963">
        <v>0.74134974168974999</v>
      </c>
      <c r="J4963">
        <f t="shared" si="78"/>
        <v>0.74134974168974999</v>
      </c>
      <c r="K4963" t="str" cm="1">
        <f t="array" ref="K4963">INDEX($P$5:$P$12,MATCH(MIN(ABS(MOD(J4963 - $Q$5:$Q$12 + PI(), 2*PI()) - PI())),ABS(MOD(J4963 - $Q$5:$Q$12 + PI(), 2*PI()) - PI()),0))</f>
        <v>NE</v>
      </c>
      <c r="L4963">
        <v>1.87654032860669</v>
      </c>
      <c r="M4963">
        <v>7.1892474492390903</v>
      </c>
      <c r="N4963">
        <v>0.81821526421440904</v>
      </c>
    </row>
    <row r="4964" spans="1:14" x14ac:dyDescent="0.3">
      <c r="A4964">
        <v>1690394</v>
      </c>
      <c r="B4964">
        <v>2023</v>
      </c>
      <c r="C4964">
        <v>7</v>
      </c>
      <c r="D4964">
        <v>26</v>
      </c>
      <c r="E4964">
        <v>2100</v>
      </c>
      <c r="F4964">
        <v>-2.0038745117187502</v>
      </c>
      <c r="G4964">
        <v>-1.99696044921875</v>
      </c>
      <c r="H4964">
        <v>2.8290217557417199</v>
      </c>
      <c r="I4964">
        <v>0.78712631656660503</v>
      </c>
      <c r="J4964">
        <f t="shared" si="78"/>
        <v>0.78712631656660503</v>
      </c>
      <c r="K4964" t="str" cm="1">
        <f t="array" ref="K4964">INDEX($P$5:$P$12,MATCH(MIN(ABS(MOD(J4964 - $Q$5:$Q$12 + PI(), 2*PI()) - PI())),ABS(MOD(J4964 - $Q$5:$Q$12 + PI(), 2*PI()) - PI()),0))</f>
        <v>NE</v>
      </c>
      <c r="L4964">
        <v>1.88817863847712</v>
      </c>
      <c r="M4964">
        <v>7.1969455083211198</v>
      </c>
      <c r="N4964">
        <v>0.817298279868231</v>
      </c>
    </row>
    <row r="4965" spans="1:14" x14ac:dyDescent="0.3">
      <c r="A4965">
        <v>1690398</v>
      </c>
      <c r="B4965">
        <v>2023</v>
      </c>
      <c r="C4965">
        <v>7</v>
      </c>
      <c r="D4965">
        <v>26</v>
      </c>
      <c r="E4965">
        <v>2200</v>
      </c>
      <c r="F4965">
        <v>-2.1084912109374998</v>
      </c>
      <c r="G4965">
        <v>-1.7616363525390599</v>
      </c>
      <c r="H4965">
        <v>2.7475621603865101</v>
      </c>
      <c r="I4965">
        <v>0.87478297341858502</v>
      </c>
      <c r="J4965">
        <f t="shared" si="78"/>
        <v>0.87478297341858502</v>
      </c>
      <c r="K4965" t="str" cm="1">
        <f t="array" ref="K4965">INDEX($P$5:$P$12,MATCH(MIN(ABS(MOD(J4965 - $Q$5:$Q$12 + PI(), 2*PI()) - PI())),ABS(MOD(J4965 - $Q$5:$Q$12 + PI(), 2*PI()) - PI()),0))</f>
        <v>NE</v>
      </c>
      <c r="L4965">
        <v>1.9003338383244599</v>
      </c>
      <c r="M4965">
        <v>7.49822076161702</v>
      </c>
      <c r="N4965">
        <v>0.879246340857611</v>
      </c>
    </row>
    <row r="4966" spans="1:14" x14ac:dyDescent="0.3">
      <c r="A4966">
        <v>1690401</v>
      </c>
      <c r="B4966">
        <v>2023</v>
      </c>
      <c r="C4966">
        <v>7</v>
      </c>
      <c r="D4966">
        <v>26</v>
      </c>
      <c r="E4966">
        <v>2300</v>
      </c>
      <c r="F4966">
        <v>-2.1947412109375</v>
      </c>
      <c r="G4966">
        <v>-1.4281024169921801</v>
      </c>
      <c r="H4966">
        <v>2.6184662488575801</v>
      </c>
      <c r="I4966">
        <v>0.99393419426855401</v>
      </c>
      <c r="J4966">
        <f t="shared" si="78"/>
        <v>0.99393419426855401</v>
      </c>
      <c r="K4966" t="str" cm="1">
        <f t="array" ref="K4966">INDEX($P$5:$P$12,MATCH(MIN(ABS(MOD(J4966 - $Q$5:$Q$12 + PI(), 2*PI()) - PI())),ABS(MOD(J4966 - $Q$5:$Q$12 + PI(), 2*PI()) - PI()),0))</f>
        <v>NE</v>
      </c>
      <c r="L4966">
        <v>1.9200286839432401</v>
      </c>
      <c r="M4966">
        <v>7.5068670908610002</v>
      </c>
      <c r="N4966">
        <v>0.87690040800306501</v>
      </c>
    </row>
    <row r="4967" spans="1:14" x14ac:dyDescent="0.3">
      <c r="A4967">
        <v>1690405</v>
      </c>
      <c r="B4967">
        <v>2023</v>
      </c>
      <c r="C4967">
        <v>7</v>
      </c>
      <c r="D4967">
        <v>26</v>
      </c>
      <c r="E4967">
        <v>0</v>
      </c>
      <c r="F4967">
        <v>-4.2318103027343703</v>
      </c>
      <c r="G4967">
        <v>-2.9915942382812499</v>
      </c>
      <c r="H4967">
        <v>5.1824564180363701</v>
      </c>
      <c r="I4967">
        <v>0.95543439053117796</v>
      </c>
      <c r="J4967">
        <f t="shared" si="78"/>
        <v>0.95543439053117796</v>
      </c>
      <c r="K4967" t="str" cm="1">
        <f t="array" ref="K4967">INDEX($P$5:$P$12,MATCH(MIN(ABS(MOD(J4967 - $Q$5:$Q$12 + PI(), 2*PI()) - PI())),ABS(MOD(J4967 - $Q$5:$Q$12 + PI(), 2*PI()) - PI()),0))</f>
        <v>NE</v>
      </c>
      <c r="L4967">
        <v>1.5786623577532599</v>
      </c>
      <c r="M4967">
        <v>6.5050866868760799</v>
      </c>
      <c r="N4967">
        <v>0.918462514877319</v>
      </c>
    </row>
    <row r="4968" spans="1:14" x14ac:dyDescent="0.3">
      <c r="A4968">
        <v>1690408</v>
      </c>
      <c r="B4968">
        <v>2023</v>
      </c>
      <c r="C4968">
        <v>7</v>
      </c>
      <c r="D4968">
        <v>26</v>
      </c>
      <c r="E4968">
        <v>100</v>
      </c>
      <c r="F4968">
        <v>-4.1358020019531203</v>
      </c>
      <c r="G4968">
        <v>-2.60427368164062</v>
      </c>
      <c r="H4968">
        <v>4.8874430542202196</v>
      </c>
      <c r="I4968">
        <v>1.00883144402297</v>
      </c>
      <c r="J4968">
        <f t="shared" si="78"/>
        <v>1.00883144402297</v>
      </c>
      <c r="K4968" t="str" cm="1">
        <f t="array" ref="K4968">INDEX($P$5:$P$12,MATCH(MIN(ABS(MOD(J4968 - $Q$5:$Q$12 + PI(), 2*PI()) - PI())),ABS(MOD(J4968 - $Q$5:$Q$12 + PI(), 2*PI()) - PI()),0))</f>
        <v>NE</v>
      </c>
      <c r="L4968">
        <v>1.5891659834552501</v>
      </c>
      <c r="M4968">
        <v>6.5115701887342601</v>
      </c>
      <c r="N4968">
        <v>0.91601434681150595</v>
      </c>
    </row>
    <row r="4969" spans="1:14" x14ac:dyDescent="0.3">
      <c r="A4969">
        <v>1690412</v>
      </c>
      <c r="B4969">
        <v>2023</v>
      </c>
      <c r="C4969">
        <v>7</v>
      </c>
      <c r="D4969">
        <v>26</v>
      </c>
      <c r="E4969">
        <v>200</v>
      </c>
      <c r="F4969">
        <v>-3.9427380371093701</v>
      </c>
      <c r="G4969">
        <v>-2.48569580078125</v>
      </c>
      <c r="H4969">
        <v>4.6608869159517896</v>
      </c>
      <c r="I4969">
        <v>1.00828812250357</v>
      </c>
      <c r="J4969">
        <f t="shared" si="78"/>
        <v>1.00828812250357</v>
      </c>
      <c r="K4969" t="str" cm="1">
        <f t="array" ref="K4969">INDEX($P$5:$P$12,MATCH(MIN(ABS(MOD(J4969 - $Q$5:$Q$12 + PI(), 2*PI()) - PI())),ABS(MOD(J4969 - $Q$5:$Q$12 + PI(), 2*PI()) - PI()),0))</f>
        <v>NE</v>
      </c>
      <c r="L4969">
        <v>1.60283018955759</v>
      </c>
      <c r="M4969">
        <v>6.5355095333523199</v>
      </c>
      <c r="N4969">
        <v>0.91109031438827504</v>
      </c>
    </row>
    <row r="4970" spans="1:14" x14ac:dyDescent="0.3">
      <c r="A4970">
        <v>1690416</v>
      </c>
      <c r="B4970">
        <v>2023</v>
      </c>
      <c r="C4970">
        <v>7</v>
      </c>
      <c r="D4970">
        <v>27</v>
      </c>
      <c r="E4970">
        <v>300</v>
      </c>
      <c r="F4970">
        <v>-1.1928057861328101</v>
      </c>
      <c r="G4970">
        <v>0.26480773925781198</v>
      </c>
      <c r="H4970">
        <v>1.2218464642510301</v>
      </c>
      <c r="I4970">
        <v>1.78925737684579</v>
      </c>
      <c r="J4970">
        <f t="shared" si="78"/>
        <v>1.78925737684579</v>
      </c>
      <c r="K4970" t="str" cm="1">
        <f t="array" ref="K4970">INDEX($P$5:$P$12,MATCH(MIN(ABS(MOD(J4970 - $Q$5:$Q$12 + PI(), 2*PI()) - PI())),ABS(MOD(J4970 - $Q$5:$Q$12 + PI(), 2*PI()) - PI()),0))</f>
        <v>E</v>
      </c>
      <c r="L4970">
        <v>1.9964465822984501</v>
      </c>
      <c r="M4970">
        <v>7.5081325107150603</v>
      </c>
      <c r="N4970">
        <v>0.86037279499901598</v>
      </c>
    </row>
    <row r="4971" spans="1:14" x14ac:dyDescent="0.3">
      <c r="A4971">
        <v>1690419</v>
      </c>
      <c r="B4971">
        <v>2023</v>
      </c>
      <c r="C4971">
        <v>7</v>
      </c>
      <c r="D4971">
        <v>27</v>
      </c>
      <c r="E4971">
        <v>400</v>
      </c>
      <c r="F4971">
        <v>-0.64106445312500004</v>
      </c>
      <c r="G4971">
        <v>0.27141113281250001</v>
      </c>
      <c r="H4971">
        <v>0.69615202080796901</v>
      </c>
      <c r="I4971">
        <v>1.97129040154653</v>
      </c>
      <c r="J4971">
        <f t="shared" si="78"/>
        <v>1.97129040154653</v>
      </c>
      <c r="K4971" t="str" cm="1">
        <f t="array" ref="K4971">INDEX($P$5:$P$12,MATCH(MIN(ABS(MOD(J4971 - $Q$5:$Q$12 + PI(), 2*PI()) - PI())),ABS(MOD(J4971 - $Q$5:$Q$12 + PI(), 2*PI()) - PI()),0))</f>
        <v>SE</v>
      </c>
      <c r="L4971">
        <v>2.0140122602164001</v>
      </c>
      <c r="M4971">
        <v>7.4998039669460699</v>
      </c>
      <c r="N4971">
        <v>0.85512427488962806</v>
      </c>
    </row>
    <row r="4972" spans="1:14" x14ac:dyDescent="0.3">
      <c r="A4972">
        <v>1690423</v>
      </c>
      <c r="B4972">
        <v>2023</v>
      </c>
      <c r="C4972">
        <v>7</v>
      </c>
      <c r="D4972">
        <v>27</v>
      </c>
      <c r="E4972">
        <v>500</v>
      </c>
      <c r="F4972">
        <v>-0.31932983398437498</v>
      </c>
      <c r="G4972">
        <v>0.24923767089843701</v>
      </c>
      <c r="H4972">
        <v>0.40508142325632002</v>
      </c>
      <c r="I4972">
        <v>2.2335348444741299</v>
      </c>
      <c r="J4972">
        <f t="shared" si="78"/>
        <v>2.2335348444741299</v>
      </c>
      <c r="K4972" t="str" cm="1">
        <f t="array" ref="K4972">INDEX($P$5:$P$12,MATCH(MIN(ABS(MOD(J4972 - $Q$5:$Q$12 + PI(), 2*PI()) - PI())),ABS(MOD(J4972 - $Q$5:$Q$12 + PI(), 2*PI()) - PI()),0))</f>
        <v>SE</v>
      </c>
      <c r="L4972">
        <v>2.03090907043123</v>
      </c>
      <c r="M4972">
        <v>7.48806529574924</v>
      </c>
      <c r="N4972">
        <v>0.84966033697128296</v>
      </c>
    </row>
    <row r="4973" spans="1:14" x14ac:dyDescent="0.3">
      <c r="A4973">
        <v>1690426</v>
      </c>
      <c r="B4973">
        <v>2023</v>
      </c>
      <c r="C4973">
        <v>7</v>
      </c>
      <c r="D4973">
        <v>27</v>
      </c>
      <c r="E4973">
        <v>600</v>
      </c>
      <c r="F4973">
        <v>-0.108280029296875</v>
      </c>
      <c r="G4973">
        <v>0.31980163574218701</v>
      </c>
      <c r="H4973">
        <v>0.33763538168845803</v>
      </c>
      <c r="I4973">
        <v>2.8151230902650202</v>
      </c>
      <c r="J4973">
        <f t="shared" si="78"/>
        <v>2.8151230902650202</v>
      </c>
      <c r="K4973" t="str" cm="1">
        <f t="array" ref="K4973">INDEX($P$5:$P$12,MATCH(MIN(ABS(MOD(J4973 - $Q$5:$Q$12 + PI(), 2*PI()) - PI())),ABS(MOD(J4973 - $Q$5:$Q$12 + PI(), 2*PI()) - PI()),0))</f>
        <v>S</v>
      </c>
      <c r="L4973">
        <v>2.0477525286522198</v>
      </c>
      <c r="M4973">
        <v>7.4699764251708896</v>
      </c>
      <c r="N4973">
        <v>0.84440886974334695</v>
      </c>
    </row>
    <row r="4974" spans="1:14" x14ac:dyDescent="0.3">
      <c r="A4974">
        <v>1690430</v>
      </c>
      <c r="B4974">
        <v>2023</v>
      </c>
      <c r="C4974">
        <v>7</v>
      </c>
      <c r="D4974">
        <v>27</v>
      </c>
      <c r="E4974">
        <v>700</v>
      </c>
      <c r="F4974">
        <v>9.2771606445312502E-2</v>
      </c>
      <c r="G4974">
        <v>0.38788818359374999</v>
      </c>
      <c r="H4974">
        <v>0.39882805058584098</v>
      </c>
      <c r="I4974">
        <v>-2.9068316663101599</v>
      </c>
      <c r="J4974">
        <f t="shared" si="78"/>
        <v>3.3763536408694264</v>
      </c>
      <c r="K4974" t="str" cm="1">
        <f t="array" ref="K4974">INDEX($P$5:$P$12,MATCH(MIN(ABS(MOD(J4974 - $Q$5:$Q$12 + PI(), 2*PI()) - PI())),ABS(MOD(J4974 - $Q$5:$Q$12 + PI(), 2*PI()) - PI()),0))</f>
        <v>S</v>
      </c>
      <c r="L4974">
        <v>2.06636669309133</v>
      </c>
      <c r="M4974">
        <v>7.44812721676296</v>
      </c>
      <c r="N4974">
        <v>0.83938862880070997</v>
      </c>
    </row>
    <row r="4975" spans="1:14" x14ac:dyDescent="0.3">
      <c r="A4975">
        <v>1690434</v>
      </c>
      <c r="B4975">
        <v>2023</v>
      </c>
      <c r="C4975">
        <v>7</v>
      </c>
      <c r="D4975">
        <v>27</v>
      </c>
      <c r="E4975">
        <v>800</v>
      </c>
      <c r="F4975">
        <v>0.261260986328125</v>
      </c>
      <c r="G4975">
        <v>0.49286315917968698</v>
      </c>
      <c r="H4975">
        <v>0.55782738965895695</v>
      </c>
      <c r="I4975">
        <v>-2.6541651531388402</v>
      </c>
      <c r="J4975">
        <f t="shared" si="78"/>
        <v>3.6290201540407461</v>
      </c>
      <c r="K4975" t="str" cm="1">
        <f t="array" ref="K4975">INDEX($P$5:$P$12,MATCH(MIN(ABS(MOD(J4975 - $Q$5:$Q$12 + PI(), 2*PI()) - PI())),ABS(MOD(J4975 - $Q$5:$Q$12 + PI(), 2*PI()) - PI()),0))</f>
        <v>SW</v>
      </c>
      <c r="L4975">
        <v>2.08372402303999</v>
      </c>
      <c r="M4975">
        <v>7.42916456858317</v>
      </c>
      <c r="N4975">
        <v>0.83413641320334497</v>
      </c>
    </row>
    <row r="4976" spans="1:14" x14ac:dyDescent="0.3">
      <c r="A4976">
        <v>1690437</v>
      </c>
      <c r="B4976">
        <v>2023</v>
      </c>
      <c r="C4976">
        <v>7</v>
      </c>
      <c r="D4976">
        <v>27</v>
      </c>
      <c r="E4976">
        <v>900</v>
      </c>
      <c r="F4976">
        <v>0.47225341796874998</v>
      </c>
      <c r="G4976">
        <v>0.38813659667968697</v>
      </c>
      <c r="H4976">
        <v>0.61128823681243605</v>
      </c>
      <c r="I4976">
        <v>-2.2587382839321202</v>
      </c>
      <c r="J4976">
        <f t="shared" si="78"/>
        <v>4.0244470232474665</v>
      </c>
      <c r="K4976" t="str" cm="1">
        <f t="array" ref="K4976">INDEX($P$5:$P$12,MATCH(MIN(ABS(MOD(J4976 - $Q$5:$Q$12 + PI(), 2*PI()) - PI())),ABS(MOD(J4976 - $Q$5:$Q$12 + PI(), 2*PI()) - PI()),0))</f>
        <v>SW</v>
      </c>
      <c r="L4976">
        <v>2.1010274387719199</v>
      </c>
      <c r="M4976">
        <v>7.59433099958631</v>
      </c>
      <c r="N4976">
        <v>0.87539447678460003</v>
      </c>
    </row>
    <row r="4977" spans="1:14" x14ac:dyDescent="0.3">
      <c r="A4977">
        <v>1690441</v>
      </c>
      <c r="B4977">
        <v>2023</v>
      </c>
      <c r="C4977">
        <v>7</v>
      </c>
      <c r="D4977">
        <v>27</v>
      </c>
      <c r="E4977">
        <v>1000</v>
      </c>
      <c r="F4977">
        <v>0.93351562499999996</v>
      </c>
      <c r="G4977">
        <v>0.17636718749999999</v>
      </c>
      <c r="H4977">
        <v>0.95002989792206005</v>
      </c>
      <c r="I4977">
        <v>-1.7575233667771599</v>
      </c>
      <c r="J4977">
        <f t="shared" si="78"/>
        <v>4.5256619404024265</v>
      </c>
      <c r="K4977" t="str" cm="1">
        <f t="array" ref="K4977">INDEX($P$5:$P$12,MATCH(MIN(ABS(MOD(J4977 - $Q$5:$Q$12 + PI(), 2*PI()) - PI())),ABS(MOD(J4977 - $Q$5:$Q$12 + PI(), 2*PI()) - PI()),0))</f>
        <v>W</v>
      </c>
      <c r="L4977">
        <v>2.1203713093497099</v>
      </c>
      <c r="M4977">
        <v>7.5863764021131699</v>
      </c>
      <c r="N4977">
        <v>0.864270826180776</v>
      </c>
    </row>
    <row r="4978" spans="1:14" x14ac:dyDescent="0.3">
      <c r="A4978">
        <v>1690444</v>
      </c>
      <c r="B4978">
        <v>2023</v>
      </c>
      <c r="C4978">
        <v>7</v>
      </c>
      <c r="D4978">
        <v>27</v>
      </c>
      <c r="E4978">
        <v>1100</v>
      </c>
      <c r="F4978">
        <v>1.1884429931640601</v>
      </c>
      <c r="G4978">
        <v>-0.287198486328125</v>
      </c>
      <c r="H4978">
        <v>1.2226527383316601</v>
      </c>
      <c r="I4978">
        <v>-1.33368286156786</v>
      </c>
      <c r="J4978">
        <f t="shared" si="78"/>
        <v>4.949502445611726</v>
      </c>
      <c r="K4978" t="str" cm="1">
        <f t="array" ref="K4978">INDEX($P$5:$P$12,MATCH(MIN(ABS(MOD(J4978 - $Q$5:$Q$12 + PI(), 2*PI()) - PI())),ABS(MOD(J4978 - $Q$5:$Q$12 + PI(), 2*PI()) - PI()),0))</f>
        <v>W</v>
      </c>
      <c r="L4978">
        <v>2.1299920083782999</v>
      </c>
      <c r="M4978">
        <v>7.5295776791042703</v>
      </c>
      <c r="N4978">
        <v>0.85584195454915302</v>
      </c>
    </row>
    <row r="4979" spans="1:14" x14ac:dyDescent="0.3">
      <c r="A4979">
        <v>1690448</v>
      </c>
      <c r="B4979">
        <v>2023</v>
      </c>
      <c r="C4979">
        <v>7</v>
      </c>
      <c r="D4979">
        <v>27</v>
      </c>
      <c r="E4979">
        <v>1200</v>
      </c>
      <c r="F4979">
        <v>1.27656066894531</v>
      </c>
      <c r="G4979">
        <v>-0.596806640625</v>
      </c>
      <c r="H4979">
        <v>1.4091789481085</v>
      </c>
      <c r="I4979">
        <v>-1.13347573969104</v>
      </c>
      <c r="J4979">
        <f t="shared" si="78"/>
        <v>5.1497095674885465</v>
      </c>
      <c r="K4979" t="str" cm="1">
        <f t="array" ref="K4979">INDEX($P$5:$P$12,MATCH(MIN(ABS(MOD(J4979 - $Q$5:$Q$12 + PI(), 2*PI()) - PI())),ABS(MOD(J4979 - $Q$5:$Q$12 + PI(), 2*PI()) - PI()),0))</f>
        <v>NW</v>
      </c>
      <c r="L4979">
        <v>2.1395553606714199</v>
      </c>
      <c r="M4979">
        <v>7.47749604119194</v>
      </c>
      <c r="N4979">
        <v>0.84706519709692996</v>
      </c>
    </row>
    <row r="4980" spans="1:14" x14ac:dyDescent="0.3">
      <c r="A4980">
        <v>1690452</v>
      </c>
      <c r="B4980">
        <v>2023</v>
      </c>
      <c r="C4980">
        <v>7</v>
      </c>
      <c r="D4980">
        <v>27</v>
      </c>
      <c r="E4980">
        <v>1300</v>
      </c>
      <c r="F4980">
        <v>1.34782958984375</v>
      </c>
      <c r="G4980">
        <v>-0.82742370605468696</v>
      </c>
      <c r="H4980">
        <v>1.58154184029371</v>
      </c>
      <c r="I4980">
        <v>-1.02022366650528</v>
      </c>
      <c r="J4980">
        <f t="shared" si="78"/>
        <v>5.2629616406743063</v>
      </c>
      <c r="K4980" t="str" cm="1">
        <f t="array" ref="K4980">INDEX($P$5:$P$12,MATCH(MIN(ABS(MOD(J4980 - $Q$5:$Q$12 + PI(), 2*PI()) - PI())),ABS(MOD(J4980 - $Q$5:$Q$12 + PI(), 2*PI()) - PI()),0))</f>
        <v>NW</v>
      </c>
      <c r="L4980">
        <v>2.1501679688433502</v>
      </c>
      <c r="M4980">
        <v>7.4315364625718798</v>
      </c>
      <c r="N4980">
        <v>0.83848228719499296</v>
      </c>
    </row>
    <row r="4981" spans="1:14" x14ac:dyDescent="0.3">
      <c r="A4981">
        <v>1690455</v>
      </c>
      <c r="B4981">
        <v>2023</v>
      </c>
      <c r="C4981">
        <v>7</v>
      </c>
      <c r="D4981">
        <v>27</v>
      </c>
      <c r="E4981">
        <v>1400</v>
      </c>
      <c r="F4981">
        <v>1.34103881835937</v>
      </c>
      <c r="G4981">
        <v>-0.96483581542968699</v>
      </c>
      <c r="H4981">
        <v>1.6520572820221999</v>
      </c>
      <c r="I4981">
        <v>-0.94712309282478502</v>
      </c>
      <c r="J4981">
        <f t="shared" si="78"/>
        <v>5.3360622143548015</v>
      </c>
      <c r="K4981" t="str" cm="1">
        <f t="array" ref="K4981">INDEX($P$5:$P$12,MATCH(MIN(ABS(MOD(J4981 - $Q$5:$Q$12 + PI(), 2*PI()) - PI())),ABS(MOD(J4981 - $Q$5:$Q$12 + PI(), 2*PI()) - PI()),0))</f>
        <v>NW</v>
      </c>
      <c r="L4981">
        <v>2.1626659767043401</v>
      </c>
      <c r="M4981">
        <v>7.3838469187418596</v>
      </c>
      <c r="N4981">
        <v>0.831037938594818</v>
      </c>
    </row>
    <row r="4982" spans="1:14" x14ac:dyDescent="0.3">
      <c r="A4982">
        <v>1690459</v>
      </c>
      <c r="B4982">
        <v>2023</v>
      </c>
      <c r="C4982">
        <v>7</v>
      </c>
      <c r="D4982">
        <v>27</v>
      </c>
      <c r="E4982">
        <v>1500</v>
      </c>
      <c r="F4982">
        <v>1.3665667724609301</v>
      </c>
      <c r="G4982">
        <v>-1.0268414306640601</v>
      </c>
      <c r="H4982">
        <v>1.70935896385824</v>
      </c>
      <c r="I4982">
        <v>-0.92639834303699997</v>
      </c>
      <c r="J4982">
        <f t="shared" si="78"/>
        <v>5.3567869641425858</v>
      </c>
      <c r="K4982" t="str" cm="1">
        <f t="array" ref="K4982">INDEX($P$5:$P$12,MATCH(MIN(ABS(MOD(J4982 - $Q$5:$Q$12 + PI(), 2*PI()) - PI())),ABS(MOD(J4982 - $Q$5:$Q$12 + PI(), 2*PI()) - PI()),0))</f>
        <v>NW</v>
      </c>
      <c r="L4982">
        <v>2.17688125001757</v>
      </c>
      <c r="M4982">
        <v>7.3435988956027503</v>
      </c>
      <c r="N4982">
        <v>0.82408155997594201</v>
      </c>
    </row>
    <row r="4983" spans="1:14" x14ac:dyDescent="0.3">
      <c r="A4983">
        <v>1690462</v>
      </c>
      <c r="B4983">
        <v>2023</v>
      </c>
      <c r="C4983">
        <v>7</v>
      </c>
      <c r="D4983">
        <v>27</v>
      </c>
      <c r="E4983">
        <v>1600</v>
      </c>
      <c r="F4983">
        <v>1.3938006591796801</v>
      </c>
      <c r="G4983">
        <v>-1.0886254882812501</v>
      </c>
      <c r="H4983">
        <v>1.76855470123638</v>
      </c>
      <c r="I4983">
        <v>-0.90771866405346602</v>
      </c>
      <c r="J4983">
        <f t="shared" si="78"/>
        <v>5.3754666431261207</v>
      </c>
      <c r="K4983" t="str" cm="1">
        <f t="array" ref="K4983">INDEX($P$5:$P$12,MATCH(MIN(ABS(MOD(J4983 - $Q$5:$Q$12 + PI(), 2*PI()) - PI())),ABS(MOD(J4983 - $Q$5:$Q$12 + PI(), 2*PI()) - PI()),0))</f>
        <v>NW</v>
      </c>
      <c r="L4983">
        <v>2.1955802213420599</v>
      </c>
      <c r="M4983">
        <v>7.3059195412529796</v>
      </c>
      <c r="N4983">
        <v>0.81803490718205696</v>
      </c>
    </row>
    <row r="4984" spans="1:14" x14ac:dyDescent="0.3">
      <c r="A4984">
        <v>1690466</v>
      </c>
      <c r="B4984">
        <v>2023</v>
      </c>
      <c r="C4984">
        <v>7</v>
      </c>
      <c r="D4984">
        <v>27</v>
      </c>
      <c r="E4984">
        <v>1700</v>
      </c>
      <c r="F4984">
        <v>1.5676678466796801</v>
      </c>
      <c r="G4984">
        <v>-1.28175720214843</v>
      </c>
      <c r="H4984">
        <v>2.02496518557053</v>
      </c>
      <c r="I4984">
        <v>-0.88540320719908605</v>
      </c>
      <c r="J4984">
        <f t="shared" si="78"/>
        <v>5.3977820999804997</v>
      </c>
      <c r="K4984" t="str" cm="1">
        <f t="array" ref="K4984">INDEX($P$5:$P$12,MATCH(MIN(ABS(MOD(J4984 - $Q$5:$Q$12 + PI(), 2*PI()) - PI())),ABS(MOD(J4984 - $Q$5:$Q$12 + PI(), 2*PI()) - PI()),0))</f>
        <v>NW</v>
      </c>
      <c r="L4984">
        <v>2.2157157905305702</v>
      </c>
      <c r="M4984">
        <v>7.2647534476386104</v>
      </c>
      <c r="N4984">
        <v>0.81316755215326897</v>
      </c>
    </row>
    <row r="4985" spans="1:14" x14ac:dyDescent="0.3">
      <c r="A4985">
        <v>1690470</v>
      </c>
      <c r="B4985">
        <v>2023</v>
      </c>
      <c r="C4985">
        <v>7</v>
      </c>
      <c r="D4985">
        <v>27</v>
      </c>
      <c r="E4985">
        <v>1800</v>
      </c>
      <c r="F4985">
        <v>1.6115155029296799</v>
      </c>
      <c r="G4985">
        <v>-1.5474230957031201</v>
      </c>
      <c r="H4985">
        <v>2.23416661269883</v>
      </c>
      <c r="I4985">
        <v>-0.80568460227446104</v>
      </c>
      <c r="J4985">
        <f t="shared" si="78"/>
        <v>5.4775007049051254</v>
      </c>
      <c r="K4985" t="str" cm="1">
        <f t="array" ref="K4985">INDEX($P$5:$P$12,MATCH(MIN(ABS(MOD(J4985 - $Q$5:$Q$12 + PI(), 2*PI()) - PI())),ABS(MOD(J4985 - $Q$5:$Q$12 + PI(), 2*PI()) - PI()),0))</f>
        <v>NW</v>
      </c>
      <c r="L4985">
        <v>2.2373309528393799</v>
      </c>
      <c r="M4985">
        <v>7.2310071521335102</v>
      </c>
      <c r="N4985">
        <v>0.80861560503641705</v>
      </c>
    </row>
    <row r="4986" spans="1:14" x14ac:dyDescent="0.3">
      <c r="A4986">
        <v>1690473</v>
      </c>
      <c r="B4986">
        <v>2023</v>
      </c>
      <c r="C4986">
        <v>7</v>
      </c>
      <c r="D4986">
        <v>27</v>
      </c>
      <c r="E4986">
        <v>1900</v>
      </c>
      <c r="F4986">
        <v>1.6191619873046801</v>
      </c>
      <c r="G4986">
        <v>-1.69928588867187</v>
      </c>
      <c r="H4986">
        <v>2.3471808776853602</v>
      </c>
      <c r="I4986">
        <v>-0.76125786058845302</v>
      </c>
      <c r="J4986">
        <f t="shared" si="78"/>
        <v>5.5219274465911337</v>
      </c>
      <c r="K4986" t="str" cm="1">
        <f t="array" ref="K4986">INDEX($P$5:$P$12,MATCH(MIN(ABS(MOD(J4986 - $Q$5:$Q$12 + PI(), 2*PI()) - PI())),ABS(MOD(J4986 - $Q$5:$Q$12 + PI(), 2*PI()) - PI()),0))</f>
        <v>NW</v>
      </c>
      <c r="L4986">
        <v>2.2621020794026401</v>
      </c>
      <c r="M4986">
        <v>7.2062807083129803</v>
      </c>
      <c r="N4986">
        <v>0.80406973097059398</v>
      </c>
    </row>
    <row r="4987" spans="1:14" x14ac:dyDescent="0.3">
      <c r="A4987">
        <v>1690477</v>
      </c>
      <c r="B4987">
        <v>2023</v>
      </c>
      <c r="C4987">
        <v>7</v>
      </c>
      <c r="D4987">
        <v>27</v>
      </c>
      <c r="E4987">
        <v>2000</v>
      </c>
      <c r="F4987">
        <v>1.4715295410156199</v>
      </c>
      <c r="G4987">
        <v>-1.89005920410156</v>
      </c>
      <c r="H4987">
        <v>2.39535445917523</v>
      </c>
      <c r="I4987">
        <v>-0.66153203129522897</v>
      </c>
      <c r="J4987">
        <f t="shared" si="78"/>
        <v>5.6216532758843574</v>
      </c>
      <c r="K4987" t="str" cm="1">
        <f t="array" ref="K4987">INDEX($P$5:$P$12,MATCH(MIN(ABS(MOD(J4987 - $Q$5:$Q$12 + PI(), 2*PI()) - PI())),ABS(MOD(J4987 - $Q$5:$Q$12 + PI(), 2*PI()) - PI()),0))</f>
        <v>NW</v>
      </c>
      <c r="L4987">
        <v>2.2920418394188502</v>
      </c>
      <c r="M4987">
        <v>7.1797281901041599</v>
      </c>
      <c r="N4987">
        <v>0.80045551061630205</v>
      </c>
    </row>
    <row r="4988" spans="1:14" x14ac:dyDescent="0.3">
      <c r="A4988">
        <v>1690480</v>
      </c>
      <c r="B4988">
        <v>2023</v>
      </c>
      <c r="C4988">
        <v>7</v>
      </c>
      <c r="D4988">
        <v>27</v>
      </c>
      <c r="E4988">
        <v>2100</v>
      </c>
      <c r="F4988">
        <v>1.3304467773437501</v>
      </c>
      <c r="G4988">
        <v>-1.96466735839843</v>
      </c>
      <c r="H4988">
        <v>2.3727634640858399</v>
      </c>
      <c r="I4988">
        <v>-0.59525044527116</v>
      </c>
      <c r="J4988">
        <f t="shared" si="78"/>
        <v>5.6879348619084258</v>
      </c>
      <c r="K4988" t="str" cm="1">
        <f t="array" ref="K4988">INDEX($P$5:$P$12,MATCH(MIN(ABS(MOD(J4988 - $Q$5:$Q$12 + PI(), 2*PI()) - PI())),ABS(MOD(J4988 - $Q$5:$Q$12 + PI(), 2*PI()) - PI()),0))</f>
        <v>NW</v>
      </c>
      <c r="L4988">
        <v>2.3288427309421098</v>
      </c>
      <c r="M4988">
        <v>7.1549937989976602</v>
      </c>
      <c r="N4988">
        <v>0.79747549030515796</v>
      </c>
    </row>
    <row r="4989" spans="1:14" x14ac:dyDescent="0.3">
      <c r="A4989">
        <v>1690484</v>
      </c>
      <c r="B4989">
        <v>2023</v>
      </c>
      <c r="C4989">
        <v>7</v>
      </c>
      <c r="D4989">
        <v>27</v>
      </c>
      <c r="E4989">
        <v>2200</v>
      </c>
      <c r="F4989">
        <v>1.5746899414062501</v>
      </c>
      <c r="G4989">
        <v>-1.7029980468749999</v>
      </c>
      <c r="H4989">
        <v>2.3194505295923098</v>
      </c>
      <c r="I4989">
        <v>-0.74627222272917504</v>
      </c>
      <c r="J4989">
        <f t="shared" si="78"/>
        <v>5.5369130844504113</v>
      </c>
      <c r="K4989" t="str" cm="1">
        <f t="array" ref="K4989">INDEX($P$5:$P$12,MATCH(MIN(ABS(MOD(J4989 - $Q$5:$Q$12 + PI(), 2*PI()) - PI())),ABS(MOD(J4989 - $Q$5:$Q$12 + PI(), 2*PI()) - PI()),0))</f>
        <v>NW</v>
      </c>
      <c r="L4989">
        <v>2.3814065474600801</v>
      </c>
      <c r="M4989">
        <v>7.1753422419230102</v>
      </c>
      <c r="N4989">
        <v>0.79144903024037605</v>
      </c>
    </row>
    <row r="4990" spans="1:14" x14ac:dyDescent="0.3">
      <c r="A4990">
        <v>1690488</v>
      </c>
      <c r="B4990">
        <v>2023</v>
      </c>
      <c r="C4990">
        <v>7</v>
      </c>
      <c r="D4990">
        <v>27</v>
      </c>
      <c r="E4990">
        <v>2300</v>
      </c>
      <c r="F4990">
        <v>1.46701599121093</v>
      </c>
      <c r="G4990">
        <v>-1.7733325195312499</v>
      </c>
      <c r="H4990">
        <v>2.3014873763059498</v>
      </c>
      <c r="I4990">
        <v>-0.69114628159092195</v>
      </c>
      <c r="J4990">
        <f t="shared" si="78"/>
        <v>5.5920390255886643</v>
      </c>
      <c r="K4990" t="str" cm="1">
        <f t="array" ref="K4990">INDEX($P$5:$P$12,MATCH(MIN(ABS(MOD(J4990 - $Q$5:$Q$12 + PI(), 2*PI()) - PI())),ABS(MOD(J4990 - $Q$5:$Q$12 + PI(), 2*PI()) - PI()),0))</f>
        <v>NW</v>
      </c>
      <c r="L4990">
        <v>2.4279970711970802</v>
      </c>
      <c r="M4990">
        <v>7.1541386710272796</v>
      </c>
      <c r="N4990">
        <v>0.78956323862075795</v>
      </c>
    </row>
    <row r="4991" spans="1:14" x14ac:dyDescent="0.3">
      <c r="A4991">
        <v>1690491</v>
      </c>
      <c r="B4991">
        <v>2023</v>
      </c>
      <c r="C4991">
        <v>7</v>
      </c>
      <c r="D4991">
        <v>27</v>
      </c>
      <c r="E4991">
        <v>0</v>
      </c>
      <c r="F4991">
        <v>-2.1596917724609299</v>
      </c>
      <c r="G4991">
        <v>-0.96666015625000001</v>
      </c>
      <c r="H4991">
        <v>2.3661573087427499</v>
      </c>
      <c r="I4991">
        <v>1.1499469317276301</v>
      </c>
      <c r="J4991">
        <f t="shared" si="78"/>
        <v>1.1499469317276301</v>
      </c>
      <c r="K4991" t="str" cm="1">
        <f t="array" ref="K4991">INDEX($P$5:$P$12,MATCH(MIN(ABS(MOD(J4991 - $Q$5:$Q$12 + PI(), 2*PI()) - PI())),ABS(MOD(J4991 - $Q$5:$Q$12 + PI(), 2*PI()) - PI()),0))</f>
        <v>NE</v>
      </c>
      <c r="L4991">
        <v>1.9397980684818701</v>
      </c>
      <c r="M4991">
        <v>7.5131922827826596</v>
      </c>
      <c r="N4991">
        <v>0.87371708949406901</v>
      </c>
    </row>
    <row r="4992" spans="1:14" x14ac:dyDescent="0.3">
      <c r="A4992">
        <v>1690495</v>
      </c>
      <c r="B4992">
        <v>2023</v>
      </c>
      <c r="C4992">
        <v>7</v>
      </c>
      <c r="D4992">
        <v>27</v>
      </c>
      <c r="E4992">
        <v>100</v>
      </c>
      <c r="F4992">
        <v>-1.9529052734375001</v>
      </c>
      <c r="G4992">
        <v>-0.47150024414062502</v>
      </c>
      <c r="H4992">
        <v>2.0090175427916601</v>
      </c>
      <c r="I4992">
        <v>1.33389467223004</v>
      </c>
      <c r="J4992">
        <f t="shared" si="78"/>
        <v>1.33389467223004</v>
      </c>
      <c r="K4992" t="str" cm="1">
        <f t="array" ref="K4992">INDEX($P$5:$P$12,MATCH(MIN(ABS(MOD(J4992 - $Q$5:$Q$12 + PI(), 2*PI()) - PI())),ABS(MOD(J4992 - $Q$5:$Q$12 + PI(), 2*PI()) - PI()),0))</f>
        <v>E</v>
      </c>
      <c r="L4992">
        <v>1.95922458582549</v>
      </c>
      <c r="M4992">
        <v>7.5145940780639604</v>
      </c>
      <c r="N4992">
        <v>0.86986093388663399</v>
      </c>
    </row>
    <row r="4993" spans="1:14" x14ac:dyDescent="0.3">
      <c r="A4993">
        <v>1690498</v>
      </c>
      <c r="B4993">
        <v>2023</v>
      </c>
      <c r="C4993">
        <v>7</v>
      </c>
      <c r="D4993">
        <v>27</v>
      </c>
      <c r="E4993">
        <v>200</v>
      </c>
      <c r="F4993">
        <v>-1.64804931640625</v>
      </c>
      <c r="G4993">
        <v>-8.5687255859375006E-2</v>
      </c>
      <c r="H4993">
        <v>1.65027538766225</v>
      </c>
      <c r="I4993">
        <v>1.5188499635375601</v>
      </c>
      <c r="J4993">
        <f t="shared" si="78"/>
        <v>1.5188499635375601</v>
      </c>
      <c r="K4993" t="str" cm="1">
        <f t="array" ref="K4993">INDEX($P$5:$P$12,MATCH(MIN(ABS(MOD(J4993 - $Q$5:$Q$12 + PI(), 2*PI()) - PI())),ABS(MOD(J4993 - $Q$5:$Q$12 + PI(), 2*PI()) - PI()),0))</f>
        <v>E</v>
      </c>
      <c r="L4993">
        <v>1.9781361365863299</v>
      </c>
      <c r="M4993">
        <v>7.5127561357286199</v>
      </c>
      <c r="N4993">
        <v>0.86536803510453897</v>
      </c>
    </row>
    <row r="4994" spans="1:14" x14ac:dyDescent="0.3">
      <c r="A4994">
        <v>1690502</v>
      </c>
      <c r="B4994">
        <v>2023</v>
      </c>
      <c r="C4994">
        <v>7</v>
      </c>
      <c r="D4994">
        <v>28</v>
      </c>
      <c r="E4994">
        <v>300</v>
      </c>
      <c r="F4994">
        <v>1.86051940917968</v>
      </c>
      <c r="G4994">
        <v>-0.31992675781250002</v>
      </c>
      <c r="H4994">
        <v>1.8878256281496799</v>
      </c>
      <c r="I4994">
        <v>-1.4005061014178599</v>
      </c>
      <c r="J4994">
        <f t="shared" si="78"/>
        <v>4.8826792057617263</v>
      </c>
      <c r="K4994" t="str" cm="1">
        <f t="array" ref="K4994">INDEX($P$5:$P$12,MATCH(MIN(ABS(MOD(J4994 - $Q$5:$Q$12 + PI(), 2*PI()) - PI())),ABS(MOD(J4994 - $Q$5:$Q$12 + PI(), 2*PI()) - PI()),0))</f>
        <v>W</v>
      </c>
      <c r="L4994">
        <v>2.6602518529044299</v>
      </c>
      <c r="M4994">
        <v>7.0839023590087802</v>
      </c>
      <c r="N4994">
        <v>0.78563163015577497</v>
      </c>
    </row>
    <row r="4995" spans="1:14" x14ac:dyDescent="0.3">
      <c r="A4995">
        <v>1690506</v>
      </c>
      <c r="B4995">
        <v>2023</v>
      </c>
      <c r="C4995">
        <v>7</v>
      </c>
      <c r="D4995">
        <v>28</v>
      </c>
      <c r="E4995">
        <v>400</v>
      </c>
      <c r="F4995">
        <v>2.1638549804687499</v>
      </c>
      <c r="G4995">
        <v>-0.32715576171874999</v>
      </c>
      <c r="H4995">
        <v>2.1884467708685902</v>
      </c>
      <c r="I4995">
        <v>-1.42074162683858</v>
      </c>
      <c r="J4995">
        <f t="shared" ref="J4995:J5058" si="79">IF(I4995&lt;0,I4995+2*PI(),I4995)</f>
        <v>4.8624436803410065</v>
      </c>
      <c r="K4995" t="str" cm="1">
        <f t="array" ref="K4995">INDEX($P$5:$P$12,MATCH(MIN(ABS(MOD(J4995 - $Q$5:$Q$12 + PI(), 2*PI()) - PI())),ABS(MOD(J4995 - $Q$5:$Q$12 + PI(), 2*PI()) - PI()),0))</f>
        <v>W</v>
      </c>
      <c r="L4995">
        <v>2.74680763617192</v>
      </c>
      <c r="M4995">
        <v>7.0544522603352799</v>
      </c>
      <c r="N4995">
        <v>0.78676324420505095</v>
      </c>
    </row>
    <row r="4996" spans="1:14" x14ac:dyDescent="0.3">
      <c r="A4996">
        <v>1690509</v>
      </c>
      <c r="B4996">
        <v>2023</v>
      </c>
      <c r="C4996">
        <v>7</v>
      </c>
      <c r="D4996">
        <v>28</v>
      </c>
      <c r="E4996">
        <v>500</v>
      </c>
      <c r="F4996">
        <v>2.35642333984375</v>
      </c>
      <c r="G4996">
        <v>-0.462203979492187</v>
      </c>
      <c r="H4996">
        <v>2.4013253580509999</v>
      </c>
      <c r="I4996">
        <v>-1.3771088725618199</v>
      </c>
      <c r="J4996">
        <f t="shared" si="79"/>
        <v>4.9060764346177663</v>
      </c>
      <c r="K4996" t="str" cm="1">
        <f t="array" ref="K4996">INDEX($P$5:$P$12,MATCH(MIN(ABS(MOD(J4996 - $Q$5:$Q$12 + PI(), 2*PI()) - PI())),ABS(MOD(J4996 - $Q$5:$Q$12 + PI(), 2*PI()) - PI()),0))</f>
        <v>W</v>
      </c>
      <c r="L4996">
        <v>2.8442321645268498</v>
      </c>
      <c r="M4996">
        <v>7.0254336463080502</v>
      </c>
      <c r="N4996">
        <v>0.78818988137774904</v>
      </c>
    </row>
    <row r="4997" spans="1:14" x14ac:dyDescent="0.3">
      <c r="A4997">
        <v>1690513</v>
      </c>
      <c r="B4997">
        <v>2023</v>
      </c>
      <c r="C4997">
        <v>7</v>
      </c>
      <c r="D4997">
        <v>28</v>
      </c>
      <c r="E4997">
        <v>600</v>
      </c>
      <c r="F4997">
        <v>2.48529052734375</v>
      </c>
      <c r="G4997">
        <v>-0.73770202636718696</v>
      </c>
      <c r="H4997">
        <v>2.5924647123945199</v>
      </c>
      <c r="I4997">
        <v>-1.2822528206569801</v>
      </c>
      <c r="J4997">
        <f t="shared" si="79"/>
        <v>5.0009324865226059</v>
      </c>
      <c r="K4997" t="str" cm="1">
        <f t="array" ref="K4997">INDEX($P$5:$P$12,MATCH(MIN(ABS(MOD(J4997 - $Q$5:$Q$12 + PI(), 2*PI()) - PI())),ABS(MOD(J4997 - $Q$5:$Q$12 + PI(), 2*PI()) - PI()),0))</f>
        <v>W</v>
      </c>
      <c r="L4997">
        <v>2.9387644407565898</v>
      </c>
      <c r="M4997">
        <v>7.0041847229003897</v>
      </c>
      <c r="N4997">
        <v>0.78950426975886001</v>
      </c>
    </row>
    <row r="4998" spans="1:14" x14ac:dyDescent="0.3">
      <c r="A4998">
        <v>1690516</v>
      </c>
      <c r="B4998">
        <v>2023</v>
      </c>
      <c r="C4998">
        <v>7</v>
      </c>
      <c r="D4998">
        <v>28</v>
      </c>
      <c r="E4998">
        <v>700</v>
      </c>
      <c r="F4998">
        <v>2.6345550537109301</v>
      </c>
      <c r="G4998">
        <v>-0.91540100097656196</v>
      </c>
      <c r="H4998">
        <v>2.7890570671147499</v>
      </c>
      <c r="I4998">
        <v>-1.23638661063682</v>
      </c>
      <c r="J4998">
        <f t="shared" si="79"/>
        <v>5.0467986965427665</v>
      </c>
      <c r="K4998" t="str" cm="1">
        <f t="array" ref="K4998">INDEX($P$5:$P$12,MATCH(MIN(ABS(MOD(J4998 - $Q$5:$Q$12 + PI(), 2*PI()) - PI())),ABS(MOD(J4998 - $Q$5:$Q$12 + PI(), 2*PI()) - PI()),0))</f>
        <v>W</v>
      </c>
      <c r="L4998">
        <v>3.0362197434174498</v>
      </c>
      <c r="M4998">
        <v>6.9810092714097696</v>
      </c>
      <c r="N4998">
        <v>0.79119428661134505</v>
      </c>
    </row>
    <row r="4999" spans="1:14" x14ac:dyDescent="0.3">
      <c r="A4999">
        <v>1690520</v>
      </c>
      <c r="B4999">
        <v>2023</v>
      </c>
      <c r="C4999">
        <v>7</v>
      </c>
      <c r="D4999">
        <v>28</v>
      </c>
      <c r="E4999">
        <v>800</v>
      </c>
      <c r="F4999">
        <v>2.6835760498046799</v>
      </c>
      <c r="G4999">
        <v>-1.0160858154296799</v>
      </c>
      <c r="H4999">
        <v>2.8694966108017499</v>
      </c>
      <c r="I4999">
        <v>-1.20884588176142</v>
      </c>
      <c r="J4999">
        <f t="shared" si="79"/>
        <v>5.0743394254181666</v>
      </c>
      <c r="K4999" t="str" cm="1">
        <f t="array" ref="K4999">INDEX($P$5:$P$12,MATCH(MIN(ABS(MOD(J4999 - $Q$5:$Q$12 + PI(), 2*PI()) - PI())),ABS(MOD(J4999 - $Q$5:$Q$12 + PI(), 2*PI()) - PI()),0))</f>
        <v>W</v>
      </c>
      <c r="L4999">
        <v>3.1247644345683701</v>
      </c>
      <c r="M4999">
        <v>6.9633986155191998</v>
      </c>
      <c r="N4999">
        <v>0.79265829589631798</v>
      </c>
    </row>
    <row r="5000" spans="1:14" x14ac:dyDescent="0.3">
      <c r="A5000">
        <v>1690524</v>
      </c>
      <c r="B5000">
        <v>2023</v>
      </c>
      <c r="C5000">
        <v>7</v>
      </c>
      <c r="D5000">
        <v>28</v>
      </c>
      <c r="E5000">
        <v>900</v>
      </c>
      <c r="F5000">
        <v>2.7269061279296798</v>
      </c>
      <c r="G5000">
        <v>-0.8504638671875</v>
      </c>
      <c r="H5000">
        <v>2.85644986301737</v>
      </c>
      <c r="I5000">
        <v>-1.2684776064294501</v>
      </c>
      <c r="J5000">
        <f t="shared" si="79"/>
        <v>5.0147077007501366</v>
      </c>
      <c r="K5000" t="str" cm="1">
        <f t="array" ref="K5000">INDEX($P$5:$P$12,MATCH(MIN(ABS(MOD(J5000 - $Q$5:$Q$12 + PI(), 2*PI()) - PI())),ABS(MOD(J5000 - $Q$5:$Q$12 + PI(), 2*PI()) - PI()),0))</f>
        <v>W</v>
      </c>
      <c r="L5000">
        <v>3.2049709754809999</v>
      </c>
      <c r="M5000">
        <v>6.95318868425157</v>
      </c>
      <c r="N5000">
        <v>0.79373190800348903</v>
      </c>
    </row>
    <row r="5001" spans="1:14" x14ac:dyDescent="0.3">
      <c r="A5001">
        <v>1690527</v>
      </c>
      <c r="B5001">
        <v>2023</v>
      </c>
      <c r="C5001">
        <v>7</v>
      </c>
      <c r="D5001">
        <v>28</v>
      </c>
      <c r="E5001">
        <v>1000</v>
      </c>
      <c r="F5001">
        <v>2.4502441406250002</v>
      </c>
      <c r="G5001">
        <v>-0.337107543945312</v>
      </c>
      <c r="H5001">
        <v>2.4733252606262601</v>
      </c>
      <c r="I5001">
        <v>-1.4340734659565999</v>
      </c>
      <c r="J5001">
        <f t="shared" si="79"/>
        <v>4.8491118412229861</v>
      </c>
      <c r="K5001" t="str" cm="1">
        <f t="array" ref="K5001">INDEX($P$5:$P$12,MATCH(MIN(ABS(MOD(J5001 - $Q$5:$Q$12 + PI(), 2*PI()) - PI())),ABS(MOD(J5001 - $Q$5:$Q$12 + PI(), 2*PI()) - PI()),0))</f>
        <v>W</v>
      </c>
      <c r="L5001">
        <v>3.29958024665692</v>
      </c>
      <c r="M5001">
        <v>6.9818417231241803</v>
      </c>
      <c r="N5001">
        <v>0.791373100545671</v>
      </c>
    </row>
    <row r="5002" spans="1:14" x14ac:dyDescent="0.3">
      <c r="A5002">
        <v>1690531</v>
      </c>
      <c r="B5002">
        <v>2023</v>
      </c>
      <c r="C5002">
        <v>7</v>
      </c>
      <c r="D5002">
        <v>28</v>
      </c>
      <c r="E5002">
        <v>1100</v>
      </c>
      <c r="F5002">
        <v>2.65798156738281</v>
      </c>
      <c r="G5002">
        <v>-0.15490234375</v>
      </c>
      <c r="H5002">
        <v>2.6624914551310801</v>
      </c>
      <c r="I5002">
        <v>-1.5125839844740201</v>
      </c>
      <c r="J5002">
        <f t="shared" si="79"/>
        <v>4.7706013227055664</v>
      </c>
      <c r="K5002" t="str" cm="1">
        <f t="array" ref="K5002">INDEX($P$5:$P$12,MATCH(MIN(ABS(MOD(J5002 - $Q$5:$Q$12 + PI(), 2*PI()) - PI())),ABS(MOD(J5002 - $Q$5:$Q$12 + PI(), 2*PI()) - PI()),0))</f>
        <v>W</v>
      </c>
      <c r="L5002">
        <v>3.3766055824660999</v>
      </c>
      <c r="M5002">
        <v>6.9787648518880196</v>
      </c>
      <c r="N5002">
        <v>0.79207375314500506</v>
      </c>
    </row>
    <row r="5003" spans="1:14" x14ac:dyDescent="0.3">
      <c r="A5003">
        <v>1690534</v>
      </c>
      <c r="B5003">
        <v>2023</v>
      </c>
      <c r="C5003">
        <v>7</v>
      </c>
      <c r="D5003">
        <v>28</v>
      </c>
      <c r="E5003">
        <v>1200</v>
      </c>
      <c r="F5003">
        <v>3.12260314941406</v>
      </c>
      <c r="G5003">
        <v>-0.430816650390625</v>
      </c>
      <c r="H5003">
        <v>3.1521823257839001</v>
      </c>
      <c r="I5003">
        <v>-1.43369471351973</v>
      </c>
      <c r="J5003">
        <f t="shared" si="79"/>
        <v>4.8494905936598567</v>
      </c>
      <c r="K5003" t="str" cm="1">
        <f t="array" ref="K5003">INDEX($P$5:$P$12,MATCH(MIN(ABS(MOD(J5003 - $Q$5:$Q$12 + PI(), 2*PI()) - PI())),ABS(MOD(J5003 - $Q$5:$Q$12 + PI(), 2*PI()) - PI()),0))</f>
        <v>W</v>
      </c>
      <c r="L5003">
        <v>3.4690840584538498</v>
      </c>
      <c r="M5003">
        <v>6.95867358313666</v>
      </c>
      <c r="N5003">
        <v>0.794176287121243</v>
      </c>
    </row>
    <row r="5004" spans="1:14" x14ac:dyDescent="0.3">
      <c r="A5004">
        <v>1690538</v>
      </c>
      <c r="B5004">
        <v>2023</v>
      </c>
      <c r="C5004">
        <v>7</v>
      </c>
      <c r="D5004">
        <v>28</v>
      </c>
      <c r="E5004">
        <v>1300</v>
      </c>
      <c r="F5004">
        <v>3.3010424804687499</v>
      </c>
      <c r="G5004">
        <v>-0.71572937011718696</v>
      </c>
      <c r="H5004">
        <v>3.3777433278903199</v>
      </c>
      <c r="I5004">
        <v>-1.3572820011145601</v>
      </c>
      <c r="J5004">
        <f t="shared" si="79"/>
        <v>4.9259033060650257</v>
      </c>
      <c r="K5004" t="str" cm="1">
        <f t="array" ref="K5004">INDEX($P$5:$P$12,MATCH(MIN(ABS(MOD(J5004 - $Q$5:$Q$12 + PI(), 2*PI()) - PI())),ABS(MOD(J5004 - $Q$5:$Q$12 + PI(), 2*PI()) - PI()),0))</f>
        <v>W</v>
      </c>
      <c r="L5004">
        <v>3.5554378261573198</v>
      </c>
      <c r="M5004">
        <v>6.9367709689670098</v>
      </c>
      <c r="N5004">
        <v>0.79647723171446005</v>
      </c>
    </row>
    <row r="5005" spans="1:14" x14ac:dyDescent="0.3">
      <c r="A5005">
        <v>1690542</v>
      </c>
      <c r="B5005">
        <v>2023</v>
      </c>
      <c r="C5005">
        <v>7</v>
      </c>
      <c r="D5005">
        <v>28</v>
      </c>
      <c r="E5005">
        <v>1400</v>
      </c>
      <c r="F5005">
        <v>3.3789843749999999</v>
      </c>
      <c r="G5005">
        <v>-0.80349914550781198</v>
      </c>
      <c r="H5005">
        <v>3.4732040370997299</v>
      </c>
      <c r="I5005">
        <v>-1.3373391010426201</v>
      </c>
      <c r="J5005">
        <f t="shared" si="79"/>
        <v>4.9458462061369666</v>
      </c>
      <c r="K5005" t="str" cm="1">
        <f t="array" ref="K5005">INDEX($P$5:$P$12,MATCH(MIN(ABS(MOD(J5005 - $Q$5:$Q$12 + PI(), 2*PI()) - PI())),ABS(MOD(J5005 - $Q$5:$Q$12 + PI(), 2*PI()) - PI()),0))</f>
        <v>W</v>
      </c>
      <c r="L5005">
        <v>3.6286831894779499</v>
      </c>
      <c r="M5005">
        <v>6.9159718619452502</v>
      </c>
      <c r="N5005">
        <v>0.79870620038774198</v>
      </c>
    </row>
    <row r="5006" spans="1:14" x14ac:dyDescent="0.3">
      <c r="A5006">
        <v>1690545</v>
      </c>
      <c r="B5006">
        <v>2023</v>
      </c>
      <c r="C5006">
        <v>7</v>
      </c>
      <c r="D5006">
        <v>28</v>
      </c>
      <c r="E5006">
        <v>1500</v>
      </c>
      <c r="F5006">
        <v>3.5372711181640599</v>
      </c>
      <c r="G5006">
        <v>-1.21449035644531</v>
      </c>
      <c r="H5006">
        <v>3.7399563886890799</v>
      </c>
      <c r="I5006">
        <v>-1.24006603542797</v>
      </c>
      <c r="J5006">
        <f t="shared" si="79"/>
        <v>5.0431192717516158</v>
      </c>
      <c r="K5006" t="str" cm="1">
        <f t="array" ref="K5006">INDEX($P$5:$P$12,MATCH(MIN(ABS(MOD(J5006 - $Q$5:$Q$12 + PI(), 2*PI()) - PI())),ABS(MOD(J5006 - $Q$5:$Q$12 + PI(), 2*PI()) - PI()),0))</f>
        <v>W</v>
      </c>
      <c r="L5006">
        <v>3.7047601144415898</v>
      </c>
      <c r="M5006">
        <v>6.8896139992607903</v>
      </c>
      <c r="N5006">
        <v>0.80161931779649498</v>
      </c>
    </row>
    <row r="5007" spans="1:14" x14ac:dyDescent="0.3">
      <c r="A5007">
        <v>1690549</v>
      </c>
      <c r="B5007">
        <v>2023</v>
      </c>
      <c r="C5007">
        <v>7</v>
      </c>
      <c r="D5007">
        <v>28</v>
      </c>
      <c r="E5007">
        <v>1600</v>
      </c>
      <c r="F5007">
        <v>3.6655047607421798</v>
      </c>
      <c r="G5007">
        <v>-1.9278387451171799</v>
      </c>
      <c r="H5007">
        <v>4.1415561541766701</v>
      </c>
      <c r="I5007">
        <v>-1.0866120389523</v>
      </c>
      <c r="J5007">
        <f t="shared" si="79"/>
        <v>5.1965732682272865</v>
      </c>
      <c r="K5007" t="str" cm="1">
        <f t="array" ref="K5007">INDEX($P$5:$P$12,MATCH(MIN(ABS(MOD(J5007 - $Q$5:$Q$12 + PI(), 2*PI()) - PI())),ABS(MOD(J5007 - $Q$5:$Q$12 + PI(), 2*PI()) - PI()),0))</f>
        <v>NW</v>
      </c>
      <c r="L5007">
        <v>3.7894828439307799</v>
      </c>
      <c r="M5007">
        <v>6.8525492350260402</v>
      </c>
      <c r="N5007">
        <v>0.80566015508439803</v>
      </c>
    </row>
    <row r="5008" spans="1:14" x14ac:dyDescent="0.3">
      <c r="A5008">
        <v>1690552</v>
      </c>
      <c r="B5008">
        <v>2023</v>
      </c>
      <c r="C5008">
        <v>7</v>
      </c>
      <c r="D5008">
        <v>28</v>
      </c>
      <c r="E5008">
        <v>1700</v>
      </c>
      <c r="F5008">
        <v>3.6351635742187498</v>
      </c>
      <c r="G5008">
        <v>-2.3796160888671798</v>
      </c>
      <c r="H5008">
        <v>4.3447654645242197</v>
      </c>
      <c r="I5008">
        <v>-0.99118683657225803</v>
      </c>
      <c r="J5008">
        <f t="shared" si="79"/>
        <v>5.2919984706073286</v>
      </c>
      <c r="K5008" t="str" cm="1">
        <f t="array" ref="K5008">INDEX($P$5:$P$12,MATCH(MIN(ABS(MOD(J5008 - $Q$5:$Q$12 + PI(), 2*PI()) - PI())),ABS(MOD(J5008 - $Q$5:$Q$12 + PI(), 2*PI()) - PI()),0))</f>
        <v>NW</v>
      </c>
      <c r="L5008">
        <v>3.8873961807084498</v>
      </c>
      <c r="M5008">
        <v>6.8023657268948003</v>
      </c>
      <c r="N5008">
        <v>0.81118976407580901</v>
      </c>
    </row>
    <row r="5009" spans="1:14" x14ac:dyDescent="0.3">
      <c r="A5009">
        <v>1690556</v>
      </c>
      <c r="B5009">
        <v>2023</v>
      </c>
      <c r="C5009">
        <v>7</v>
      </c>
      <c r="D5009">
        <v>28</v>
      </c>
      <c r="E5009">
        <v>1800</v>
      </c>
      <c r="F5009">
        <v>3.4230688476562499</v>
      </c>
      <c r="G5009">
        <v>-2.7911340332031198</v>
      </c>
      <c r="H5009">
        <v>4.41676686356654</v>
      </c>
      <c r="I5009">
        <v>-0.88674179639442596</v>
      </c>
      <c r="J5009">
        <f t="shared" si="79"/>
        <v>5.3964435107851605</v>
      </c>
      <c r="K5009" t="str" cm="1">
        <f t="array" ref="K5009">INDEX($P$5:$P$12,MATCH(MIN(ABS(MOD(J5009 - $Q$5:$Q$12 + PI(), 2*PI()) - PI())),ABS(MOD(J5009 - $Q$5:$Q$12 + PI(), 2*PI()) - PI()),0))</f>
        <v>NW</v>
      </c>
      <c r="L5009">
        <v>3.98260803646702</v>
      </c>
      <c r="M5009">
        <v>6.7562569512261197</v>
      </c>
      <c r="N5009">
        <v>0.81663556231392698</v>
      </c>
    </row>
    <row r="5010" spans="1:14" x14ac:dyDescent="0.3">
      <c r="A5010">
        <v>1690560</v>
      </c>
      <c r="B5010">
        <v>2023</v>
      </c>
      <c r="C5010">
        <v>7</v>
      </c>
      <c r="D5010">
        <v>28</v>
      </c>
      <c r="E5010">
        <v>1900</v>
      </c>
      <c r="F5010">
        <v>3.1039056396484299</v>
      </c>
      <c r="G5010">
        <v>-3.0861785888671802</v>
      </c>
      <c r="H5010">
        <v>4.3770684826974797</v>
      </c>
      <c r="I5010">
        <v>-0.78826193740532402</v>
      </c>
      <c r="J5010">
        <f t="shared" si="79"/>
        <v>5.4949233697742619</v>
      </c>
      <c r="K5010" t="str" cm="1">
        <f t="array" ref="K5010">INDEX($P$5:$P$12,MATCH(MIN(ABS(MOD(J5010 - $Q$5:$Q$12 + PI(), 2*PI()) - PI())),ABS(MOD(J5010 - $Q$5:$Q$12 + PI(), 2*PI()) - PI()),0))</f>
        <v>NW</v>
      </c>
      <c r="L5010">
        <v>4.0684499741996598</v>
      </c>
      <c r="M5010">
        <v>6.7241633733113604</v>
      </c>
      <c r="N5010">
        <v>0.82111514276928299</v>
      </c>
    </row>
    <row r="5011" spans="1:14" x14ac:dyDescent="0.3">
      <c r="A5011">
        <v>1690563</v>
      </c>
      <c r="B5011">
        <v>2023</v>
      </c>
      <c r="C5011">
        <v>7</v>
      </c>
      <c r="D5011">
        <v>28</v>
      </c>
      <c r="E5011">
        <v>2000</v>
      </c>
      <c r="F5011">
        <v>2.63035827636718</v>
      </c>
      <c r="G5011">
        <v>-3.27175170898437</v>
      </c>
      <c r="H5011">
        <v>4.1979928426922699</v>
      </c>
      <c r="I5011">
        <v>-0.67715105972954803</v>
      </c>
      <c r="J5011">
        <f t="shared" si="79"/>
        <v>5.6060342474500384</v>
      </c>
      <c r="K5011" t="str" cm="1">
        <f t="array" ref="K5011">INDEX($P$5:$P$12,MATCH(MIN(ABS(MOD(J5011 - $Q$5:$Q$12 + PI(), 2*PI()) - PI())),ABS(MOD(J5011 - $Q$5:$Q$12 + PI(), 2*PI()) - PI()),0))</f>
        <v>NW</v>
      </c>
      <c r="L5011">
        <v>4.13492268214278</v>
      </c>
      <c r="M5011">
        <v>6.7116111119588204</v>
      </c>
      <c r="N5011">
        <v>0.82359792126549602</v>
      </c>
    </row>
    <row r="5012" spans="1:14" x14ac:dyDescent="0.3">
      <c r="A5012">
        <v>1690567</v>
      </c>
      <c r="B5012">
        <v>2023</v>
      </c>
      <c r="C5012">
        <v>7</v>
      </c>
      <c r="D5012">
        <v>28</v>
      </c>
      <c r="E5012">
        <v>2100</v>
      </c>
      <c r="F5012">
        <v>2.0672766113281198</v>
      </c>
      <c r="G5012">
        <v>-2.9928900146484301</v>
      </c>
      <c r="H5012">
        <v>3.6374473504817302</v>
      </c>
      <c r="I5012">
        <v>-0.604476833766737</v>
      </c>
      <c r="J5012">
        <f t="shared" si="79"/>
        <v>5.6787084734128488</v>
      </c>
      <c r="K5012" t="str" cm="1">
        <f t="array" ref="K5012">INDEX($P$5:$P$12,MATCH(MIN(ABS(MOD(J5012 - $Q$5:$Q$12 + PI(), 2*PI()) - PI())),ABS(MOD(J5012 - $Q$5:$Q$12 + PI(), 2*PI()) - PI()),0))</f>
        <v>NW</v>
      </c>
      <c r="L5012">
        <v>4.1582791671256798</v>
      </c>
      <c r="M5012">
        <v>6.7339374754163899</v>
      </c>
      <c r="N5012">
        <v>0.82323069704903495</v>
      </c>
    </row>
    <row r="5013" spans="1:14" x14ac:dyDescent="0.3">
      <c r="A5013">
        <v>1690570</v>
      </c>
      <c r="B5013">
        <v>2023</v>
      </c>
      <c r="C5013">
        <v>7</v>
      </c>
      <c r="D5013">
        <v>28</v>
      </c>
      <c r="E5013">
        <v>2200</v>
      </c>
      <c r="F5013">
        <v>1.4714526367187499</v>
      </c>
      <c r="G5013">
        <v>-1.79414733886718</v>
      </c>
      <c r="H5013">
        <v>2.32037443867811</v>
      </c>
      <c r="I5013">
        <v>-0.68690156871625596</v>
      </c>
      <c r="J5013">
        <f t="shared" si="79"/>
        <v>5.5962837384633302</v>
      </c>
      <c r="K5013" t="str" cm="1">
        <f t="array" ref="K5013">INDEX($P$5:$P$12,MATCH(MIN(ABS(MOD(J5013 - $Q$5:$Q$12 + PI(), 2*PI()) - PI())),ABS(MOD(J5013 - $Q$5:$Q$12 + PI(), 2*PI()) - PI()),0))</f>
        <v>NW</v>
      </c>
      <c r="L5013">
        <v>4.1390079712549701</v>
      </c>
      <c r="M5013">
        <v>6.8166817559136197</v>
      </c>
      <c r="N5013">
        <v>0.81730586290359497</v>
      </c>
    </row>
    <row r="5014" spans="1:14" x14ac:dyDescent="0.3">
      <c r="A5014">
        <v>1690574</v>
      </c>
      <c r="B5014">
        <v>2023</v>
      </c>
      <c r="C5014">
        <v>7</v>
      </c>
      <c r="D5014">
        <v>28</v>
      </c>
      <c r="E5014">
        <v>2300</v>
      </c>
      <c r="F5014">
        <v>1.3878698730468699</v>
      </c>
      <c r="G5014">
        <v>-1.1543823242187501</v>
      </c>
      <c r="H5014">
        <v>1.8052094989169001</v>
      </c>
      <c r="I5014">
        <v>-0.87698402371814899</v>
      </c>
      <c r="J5014">
        <f t="shared" si="79"/>
        <v>5.4062012834614368</v>
      </c>
      <c r="K5014" t="str" cm="1">
        <f t="array" ref="K5014">INDEX($P$5:$P$12,MATCH(MIN(ABS(MOD(J5014 - $Q$5:$Q$12 + PI(), 2*PI()) - PI())),ABS(MOD(J5014 - $Q$5:$Q$12 + PI(), 2*PI()) - PI()),0))</f>
        <v>NW</v>
      </c>
      <c r="L5014">
        <v>4.1128588067809799</v>
      </c>
      <c r="M5014">
        <v>6.8673155042860197</v>
      </c>
      <c r="N5014">
        <v>0.81524492634667201</v>
      </c>
    </row>
    <row r="5015" spans="1:14" x14ac:dyDescent="0.3">
      <c r="A5015">
        <v>1690578</v>
      </c>
      <c r="B5015">
        <v>2023</v>
      </c>
      <c r="C5015">
        <v>7</v>
      </c>
      <c r="D5015">
        <v>28</v>
      </c>
      <c r="E5015">
        <v>0</v>
      </c>
      <c r="F5015">
        <v>1.33994018554687</v>
      </c>
      <c r="G5015">
        <v>-1.53180969238281</v>
      </c>
      <c r="H5015">
        <v>2.0351610831875901</v>
      </c>
      <c r="I5015">
        <v>-0.71868456402370495</v>
      </c>
      <c r="J5015">
        <f t="shared" si="79"/>
        <v>5.5645007431558815</v>
      </c>
      <c r="K5015" t="str" cm="1">
        <f t="array" ref="K5015">INDEX($P$5:$P$12,MATCH(MIN(ABS(MOD(J5015 - $Q$5:$Q$12 + PI(), 2*PI()) - PI())),ABS(MOD(J5015 - $Q$5:$Q$12 + PI(), 2*PI()) - PI()),0))</f>
        <v>NW</v>
      </c>
      <c r="L5015">
        <v>2.4772662911305199</v>
      </c>
      <c r="M5015">
        <v>7.1365951961941096</v>
      </c>
      <c r="N5015">
        <v>0.78776064183976902</v>
      </c>
    </row>
    <row r="5016" spans="1:14" x14ac:dyDescent="0.3">
      <c r="A5016">
        <v>1690581</v>
      </c>
      <c r="B5016">
        <v>2023</v>
      </c>
      <c r="C5016">
        <v>7</v>
      </c>
      <c r="D5016">
        <v>28</v>
      </c>
      <c r="E5016">
        <v>100</v>
      </c>
      <c r="F5016">
        <v>1.37981872558593</v>
      </c>
      <c r="G5016">
        <v>-1.04417663574218</v>
      </c>
      <c r="H5016">
        <v>1.7303769999937799</v>
      </c>
      <c r="I5016">
        <v>-0.922989742224127</v>
      </c>
      <c r="J5016">
        <f t="shared" si="79"/>
        <v>5.3601955649554593</v>
      </c>
      <c r="K5016" t="str" cm="1">
        <f t="array" ref="K5016">INDEX($P$5:$P$12,MATCH(MIN(ABS(MOD(J5016 - $Q$5:$Q$12 + PI(), 2*PI()) - PI())),ABS(MOD(J5016 - $Q$5:$Q$12 + PI(), 2*PI()) - PI()),0))</f>
        <v>NW</v>
      </c>
      <c r="L5016">
        <v>2.5313023918711202</v>
      </c>
      <c r="M5016">
        <v>7.1228005091349198</v>
      </c>
      <c r="N5016">
        <v>0.78633317682478099</v>
      </c>
    </row>
    <row r="5017" spans="1:14" x14ac:dyDescent="0.3">
      <c r="A5017">
        <v>1690585</v>
      </c>
      <c r="B5017">
        <v>2023</v>
      </c>
      <c r="C5017">
        <v>7</v>
      </c>
      <c r="D5017">
        <v>28</v>
      </c>
      <c r="E5017">
        <v>200</v>
      </c>
      <c r="F5017">
        <v>1.4611346435546799</v>
      </c>
      <c r="G5017">
        <v>-0.56879455566406201</v>
      </c>
      <c r="H5017">
        <v>1.5679418653600501</v>
      </c>
      <c r="I5017">
        <v>-1.1995629370101799</v>
      </c>
      <c r="J5017">
        <f t="shared" si="79"/>
        <v>5.0836223701694063</v>
      </c>
      <c r="K5017" t="str" cm="1">
        <f t="array" ref="K5017">INDEX($P$5:$P$12,MATCH(MIN(ABS(MOD(J5017 - $Q$5:$Q$12 + PI(), 2*PI()) - PI())),ABS(MOD(J5017 - $Q$5:$Q$12 + PI(), 2*PI()) - PI()),0))</f>
        <v>W</v>
      </c>
      <c r="L5017">
        <v>2.5883335427549898</v>
      </c>
      <c r="M5017">
        <v>7.1078906589084196</v>
      </c>
      <c r="N5017">
        <v>0.78539093997743303</v>
      </c>
    </row>
    <row r="5018" spans="1:14" x14ac:dyDescent="0.3">
      <c r="A5018">
        <v>1690588</v>
      </c>
      <c r="B5018">
        <v>2023</v>
      </c>
      <c r="C5018">
        <v>7</v>
      </c>
      <c r="D5018">
        <v>29</v>
      </c>
      <c r="E5018">
        <v>300</v>
      </c>
      <c r="F5018">
        <v>2.3023150634765601</v>
      </c>
      <c r="G5018">
        <v>0.28459960937500001</v>
      </c>
      <c r="H5018">
        <v>2.3198386989546198</v>
      </c>
      <c r="I5018">
        <v>-1.6937869408274699</v>
      </c>
      <c r="J5018">
        <f t="shared" si="79"/>
        <v>4.5893983663521158</v>
      </c>
      <c r="K5018" t="str" cm="1">
        <f t="array" ref="K5018">INDEX($P$5:$P$12,MATCH(MIN(ABS(MOD(J5018 - $Q$5:$Q$12 + PI(), 2*PI()) - PI())),ABS(MOD(J5018 - $Q$5:$Q$12 + PI(), 2*PI()) - PI()),0))</f>
        <v>W</v>
      </c>
      <c r="L5018">
        <v>4.0003338295478397</v>
      </c>
      <c r="M5018">
        <v>7.0385736889309296</v>
      </c>
      <c r="N5018">
        <v>0.81630308760536996</v>
      </c>
    </row>
    <row r="5019" spans="1:14" x14ac:dyDescent="0.3">
      <c r="A5019">
        <v>1690592</v>
      </c>
      <c r="B5019">
        <v>2023</v>
      </c>
      <c r="C5019">
        <v>7</v>
      </c>
      <c r="D5019">
        <v>29</v>
      </c>
      <c r="E5019">
        <v>400</v>
      </c>
      <c r="F5019">
        <v>2.8157897949218702</v>
      </c>
      <c r="G5019">
        <v>0.24516845703125001</v>
      </c>
      <c r="H5019">
        <v>2.8264429485678999</v>
      </c>
      <c r="I5019">
        <v>-1.6576464590390201</v>
      </c>
      <c r="J5019">
        <f t="shared" si="79"/>
        <v>4.6255388481405664</v>
      </c>
      <c r="K5019" t="str" cm="1">
        <f t="array" ref="K5019">INDEX($P$5:$P$12,MATCH(MIN(ABS(MOD(J5019 - $Q$5:$Q$12 + PI(), 2*PI()) - PI())),ABS(MOD(J5019 - $Q$5:$Q$12 + PI(), 2*PI()) - PI()),0))</f>
        <v>W</v>
      </c>
      <c r="L5019">
        <v>3.9854947847259501</v>
      </c>
      <c r="M5019">
        <v>7.0663287904527401</v>
      </c>
      <c r="N5019">
        <v>0.81959121757083397</v>
      </c>
    </row>
    <row r="5020" spans="1:14" x14ac:dyDescent="0.3">
      <c r="A5020">
        <v>1690596</v>
      </c>
      <c r="B5020">
        <v>2023</v>
      </c>
      <c r="C5020">
        <v>7</v>
      </c>
      <c r="D5020">
        <v>29</v>
      </c>
      <c r="E5020">
        <v>500</v>
      </c>
      <c r="F5020">
        <v>3.2710388183593699</v>
      </c>
      <c r="G5020">
        <v>5.3536987304687499E-2</v>
      </c>
      <c r="H5020">
        <v>3.27147690809878</v>
      </c>
      <c r="I5020">
        <v>-1.58716183347079</v>
      </c>
      <c r="J5020">
        <f t="shared" si="79"/>
        <v>4.696023473708796</v>
      </c>
      <c r="K5020" t="str" cm="1">
        <f t="array" ref="K5020">INDEX($P$5:$P$12,MATCH(MIN(ABS(MOD(J5020 - $Q$5:$Q$12 + PI(), 2*PI()) - PI())),ABS(MOD(J5020 - $Q$5:$Q$12 + PI(), 2*PI()) - PI()),0))</f>
        <v>W</v>
      </c>
      <c r="L5020">
        <v>3.9807579680484202</v>
      </c>
      <c r="M5020">
        <v>7.0923026402791303</v>
      </c>
      <c r="N5020">
        <v>0.82374243603812303</v>
      </c>
    </row>
    <row r="5021" spans="1:14" x14ac:dyDescent="0.3">
      <c r="A5021">
        <v>1690599</v>
      </c>
      <c r="B5021">
        <v>2023</v>
      </c>
      <c r="C5021">
        <v>7</v>
      </c>
      <c r="D5021">
        <v>29</v>
      </c>
      <c r="E5021">
        <v>600</v>
      </c>
      <c r="F5021">
        <v>3.6333410644531199</v>
      </c>
      <c r="G5021">
        <v>-0.246139526367187</v>
      </c>
      <c r="H5021">
        <v>3.6416688423141399</v>
      </c>
      <c r="I5021">
        <v>-1.5031549972295399</v>
      </c>
      <c r="J5021">
        <f t="shared" si="79"/>
        <v>4.7800303099500461</v>
      </c>
      <c r="K5021" t="str" cm="1">
        <f t="array" ref="K5021">INDEX($P$5:$P$12,MATCH(MIN(ABS(MOD(J5021 - $Q$5:$Q$12 + PI(), 2*PI()) - PI())),ABS(MOD(J5021 - $Q$5:$Q$12 + PI(), 2*PI()) - PI()),0))</f>
        <v>W</v>
      </c>
      <c r="L5021">
        <v>3.9778501808168798</v>
      </c>
      <c r="M5021">
        <v>7.1172164281209298</v>
      </c>
      <c r="N5021">
        <v>0.82857608795166005</v>
      </c>
    </row>
    <row r="5022" spans="1:14" x14ac:dyDescent="0.3">
      <c r="A5022">
        <v>1690603</v>
      </c>
      <c r="B5022">
        <v>2023</v>
      </c>
      <c r="C5022">
        <v>7</v>
      </c>
      <c r="D5022">
        <v>29</v>
      </c>
      <c r="E5022">
        <v>700</v>
      </c>
      <c r="F5022">
        <v>3.8509460449218702</v>
      </c>
      <c r="G5022">
        <v>-0.67649169921874996</v>
      </c>
      <c r="H5022">
        <v>3.90991386861799</v>
      </c>
      <c r="I5022">
        <v>-1.39690164913968</v>
      </c>
      <c r="J5022">
        <f t="shared" si="79"/>
        <v>4.8862836580399058</v>
      </c>
      <c r="K5022" t="str" cm="1">
        <f t="array" ref="K5022">INDEX($P$5:$P$12,MATCH(MIN(ABS(MOD(J5022 - $Q$5:$Q$12 + PI(), 2*PI()) - PI())),ABS(MOD(J5022 - $Q$5:$Q$12 + PI(), 2*PI()) - PI()),0))</f>
        <v>W</v>
      </c>
      <c r="L5022">
        <v>3.9858354918014101</v>
      </c>
      <c r="M5022">
        <v>7.1383546193440699</v>
      </c>
      <c r="N5022">
        <v>0.83451628022723701</v>
      </c>
    </row>
    <row r="5023" spans="1:14" x14ac:dyDescent="0.3">
      <c r="A5023">
        <v>1690606</v>
      </c>
      <c r="B5023">
        <v>2023</v>
      </c>
      <c r="C5023">
        <v>7</v>
      </c>
      <c r="D5023">
        <v>29</v>
      </c>
      <c r="E5023">
        <v>800</v>
      </c>
      <c r="F5023">
        <v>3.8073217773437502</v>
      </c>
      <c r="G5023">
        <v>-1.0582574462890599</v>
      </c>
      <c r="H5023">
        <v>3.9516588844259002</v>
      </c>
      <c r="I5023">
        <v>-1.2996865850341099</v>
      </c>
      <c r="J5023">
        <f t="shared" si="79"/>
        <v>4.9834987221454767</v>
      </c>
      <c r="K5023" t="str" cm="1">
        <f t="array" ref="K5023">INDEX($P$5:$P$12,MATCH(MIN(ABS(MOD(J5023 - $Q$5:$Q$12 + PI(), 2*PI()) - PI())),ABS(MOD(J5023 - $Q$5:$Q$12 + PI(), 2*PI()) - PI()),0))</f>
        <v>W</v>
      </c>
      <c r="L5023">
        <v>3.9979105600906202</v>
      </c>
      <c r="M5023">
        <v>7.1628533469306097</v>
      </c>
      <c r="N5023">
        <v>0.84057962232165795</v>
      </c>
    </row>
    <row r="5024" spans="1:14" x14ac:dyDescent="0.3">
      <c r="A5024">
        <v>1690610</v>
      </c>
      <c r="B5024">
        <v>2023</v>
      </c>
      <c r="C5024">
        <v>7</v>
      </c>
      <c r="D5024">
        <v>29</v>
      </c>
      <c r="E5024">
        <v>900</v>
      </c>
      <c r="F5024">
        <v>3.6647064208984301</v>
      </c>
      <c r="G5024">
        <v>-1.2400823974609301</v>
      </c>
      <c r="H5024">
        <v>3.86883412721025</v>
      </c>
      <c r="I5024">
        <v>-1.2445060082623001</v>
      </c>
      <c r="J5024">
        <f t="shared" si="79"/>
        <v>5.0386792989172857</v>
      </c>
      <c r="K5024" t="str" cm="1">
        <f t="array" ref="K5024">INDEX($P$5:$P$12,MATCH(MIN(ABS(MOD(J5024 - $Q$5:$Q$12 + PI(), 2*PI()) - PI())),ABS(MOD(J5024 - $Q$5:$Q$12 + PI(), 2*PI()) - PI()),0))</f>
        <v>W</v>
      </c>
      <c r="L5024">
        <v>4.0051254777531398</v>
      </c>
      <c r="M5024">
        <v>7.2019642723931199</v>
      </c>
      <c r="N5024">
        <v>0.84595410029093399</v>
      </c>
    </row>
    <row r="5025" spans="1:14" x14ac:dyDescent="0.3">
      <c r="A5025">
        <v>1690614</v>
      </c>
      <c r="B5025">
        <v>2023</v>
      </c>
      <c r="C5025">
        <v>7</v>
      </c>
      <c r="D5025">
        <v>29</v>
      </c>
      <c r="E5025">
        <v>1000</v>
      </c>
      <c r="F5025">
        <v>3.23117919921875</v>
      </c>
      <c r="G5025">
        <v>-1.49440673828125</v>
      </c>
      <c r="H5025">
        <v>3.5600239489200498</v>
      </c>
      <c r="I5025">
        <v>-1.1375996362232501</v>
      </c>
      <c r="J5025">
        <f t="shared" si="79"/>
        <v>5.1455856709563363</v>
      </c>
      <c r="K5025" t="str" cm="1">
        <f t="array" ref="K5025">INDEX($P$5:$P$12,MATCH(MIN(ABS(MOD(J5025 - $Q$5:$Q$12 + PI(), 2*PI()) - PI())),ABS(MOD(J5025 - $Q$5:$Q$12 + PI(), 2*PI()) - PI()),0))</f>
        <v>NW</v>
      </c>
      <c r="L5025">
        <v>4.0118683353171196</v>
      </c>
      <c r="M5025">
        <v>7.27972412109375</v>
      </c>
      <c r="N5025">
        <v>0.84799306260214902</v>
      </c>
    </row>
    <row r="5026" spans="1:14" x14ac:dyDescent="0.3">
      <c r="A5026">
        <v>1690617</v>
      </c>
      <c r="B5026">
        <v>2023</v>
      </c>
      <c r="C5026">
        <v>7</v>
      </c>
      <c r="D5026">
        <v>29</v>
      </c>
      <c r="E5026">
        <v>1100</v>
      </c>
      <c r="F5026">
        <v>3.0622705078124999</v>
      </c>
      <c r="G5026">
        <v>-1.51630004882812</v>
      </c>
      <c r="H5026">
        <v>3.41711376765456</v>
      </c>
      <c r="I5026">
        <v>-1.111031832333</v>
      </c>
      <c r="J5026">
        <f t="shared" si="79"/>
        <v>5.1721534748465867</v>
      </c>
      <c r="K5026" t="str" cm="1">
        <f t="array" ref="K5026">INDEX($P$5:$P$12,MATCH(MIN(ABS(MOD(J5026 - $Q$5:$Q$12 + PI(), 2*PI()) - PI())),ABS(MOD(J5026 - $Q$5:$Q$12 + PI(), 2*PI()) - PI()),0))</f>
        <v>NW</v>
      </c>
      <c r="L5026">
        <v>4.01082547102492</v>
      </c>
      <c r="M5026">
        <v>7.33238262600368</v>
      </c>
      <c r="N5026">
        <v>0.85319766071107594</v>
      </c>
    </row>
    <row r="5027" spans="1:14" x14ac:dyDescent="0.3">
      <c r="A5027">
        <v>1690621</v>
      </c>
      <c r="B5027">
        <v>2023</v>
      </c>
      <c r="C5027">
        <v>7</v>
      </c>
      <c r="D5027">
        <v>29</v>
      </c>
      <c r="E5027">
        <v>1200</v>
      </c>
      <c r="F5027">
        <v>3.0053991699218701</v>
      </c>
      <c r="G5027">
        <v>-1.3607647705078101</v>
      </c>
      <c r="H5027">
        <v>3.2991066868505898</v>
      </c>
      <c r="I5027">
        <v>-1.1456384424855</v>
      </c>
      <c r="J5027">
        <f t="shared" si="79"/>
        <v>5.1375468646940865</v>
      </c>
      <c r="K5027" t="str" cm="1">
        <f t="array" ref="K5027">INDEX($P$5:$P$12,MATCH(MIN(ABS(MOD(J5027 - $Q$5:$Q$12 + PI(), 2*PI()) - PI())),ABS(MOD(J5027 - $Q$5:$Q$12 + PI(), 2*PI()) - PI()),0))</f>
        <v>NW</v>
      </c>
      <c r="L5027">
        <v>4.0073717357699099</v>
      </c>
      <c r="M5027">
        <v>7.3925907346937301</v>
      </c>
      <c r="N5027">
        <v>0.85817985402213204</v>
      </c>
    </row>
    <row r="5028" spans="1:14" x14ac:dyDescent="0.3">
      <c r="A5028">
        <v>1690624</v>
      </c>
      <c r="B5028">
        <v>2023</v>
      </c>
      <c r="C5028">
        <v>7</v>
      </c>
      <c r="D5028">
        <v>29</v>
      </c>
      <c r="E5028">
        <v>1300</v>
      </c>
      <c r="F5028">
        <v>3.0683166503906198</v>
      </c>
      <c r="G5028">
        <v>-1.1806530761718701</v>
      </c>
      <c r="H5028">
        <v>3.2876296557456799</v>
      </c>
      <c r="I5028">
        <v>-1.20347166245023</v>
      </c>
      <c r="J5028">
        <f t="shared" si="79"/>
        <v>5.079713644729356</v>
      </c>
      <c r="K5028" t="str" cm="1">
        <f t="array" ref="K5028">INDEX($P$5:$P$12,MATCH(MIN(ABS(MOD(J5028 - $Q$5:$Q$12 + PI(), 2*PI()) - PI())),ABS(MOD(J5028 - $Q$5:$Q$12 + PI(), 2*PI()) - PI()),0))</f>
        <v>W</v>
      </c>
      <c r="L5028">
        <v>4.0080457226604498</v>
      </c>
      <c r="M5028">
        <v>7.45173750983344</v>
      </c>
      <c r="N5028">
        <v>0.86368238925933805</v>
      </c>
    </row>
    <row r="5029" spans="1:14" x14ac:dyDescent="0.3">
      <c r="A5029">
        <v>1690628</v>
      </c>
      <c r="B5029">
        <v>2023</v>
      </c>
      <c r="C5029">
        <v>7</v>
      </c>
      <c r="D5029">
        <v>29</v>
      </c>
      <c r="E5029">
        <v>1400</v>
      </c>
      <c r="F5029">
        <v>3.1532360839843698</v>
      </c>
      <c r="G5029">
        <v>-0.97695556640625003</v>
      </c>
      <c r="H5029">
        <v>3.3011119308610599</v>
      </c>
      <c r="I5029">
        <v>-1.2703491072727</v>
      </c>
      <c r="J5029">
        <f t="shared" si="79"/>
        <v>5.0128361999068858</v>
      </c>
      <c r="K5029" t="str" cm="1">
        <f t="array" ref="K5029">INDEX($P$5:$P$12,MATCH(MIN(ABS(MOD(J5029 - $Q$5:$Q$12 + PI(), 2*PI()) - PI())),ABS(MOD(J5029 - $Q$5:$Q$12 + PI(), 2*PI()) - PI()),0))</f>
        <v>W</v>
      </c>
      <c r="L5029">
        <v>4.0115356473156103</v>
      </c>
      <c r="M5029">
        <v>7.5121981302897103</v>
      </c>
      <c r="N5029">
        <v>0.86960223648283197</v>
      </c>
    </row>
    <row r="5030" spans="1:14" x14ac:dyDescent="0.3">
      <c r="A5030">
        <v>1690632</v>
      </c>
      <c r="B5030">
        <v>2023</v>
      </c>
      <c r="C5030">
        <v>7</v>
      </c>
      <c r="D5030">
        <v>29</v>
      </c>
      <c r="E5030">
        <v>1500</v>
      </c>
      <c r="F5030">
        <v>3.5231213378906201</v>
      </c>
      <c r="G5030">
        <v>-0.86200500488281195</v>
      </c>
      <c r="H5030">
        <v>3.6270424025565502</v>
      </c>
      <c r="I5030">
        <v>-1.3308396126089299</v>
      </c>
      <c r="J5030">
        <f t="shared" si="79"/>
        <v>4.9523456945706563</v>
      </c>
      <c r="K5030" t="str" cm="1">
        <f t="array" ref="K5030">INDEX($P$5:$P$12,MATCH(MIN(ABS(MOD(J5030 - $Q$5:$Q$12 + PI(), 2*PI()) - PI())),ABS(MOD(J5030 - $Q$5:$Q$12 + PI(), 2*PI()) - PI()),0))</f>
        <v>W</v>
      </c>
      <c r="L5030">
        <v>4.0254586830852199</v>
      </c>
      <c r="M5030">
        <v>7.56287331051296</v>
      </c>
      <c r="N5030">
        <v>0.87699094745847905</v>
      </c>
    </row>
    <row r="5031" spans="1:14" x14ac:dyDescent="0.3">
      <c r="A5031">
        <v>1690635</v>
      </c>
      <c r="B5031">
        <v>2023</v>
      </c>
      <c r="C5031">
        <v>7</v>
      </c>
      <c r="D5031">
        <v>29</v>
      </c>
      <c r="E5031">
        <v>1600</v>
      </c>
      <c r="F5031">
        <v>3.7430133056640602</v>
      </c>
      <c r="G5031">
        <v>-0.83714721679687498</v>
      </c>
      <c r="H5031">
        <v>3.8354874617144699</v>
      </c>
      <c r="I5031">
        <v>-1.3507615331198</v>
      </c>
      <c r="J5031">
        <f t="shared" si="79"/>
        <v>4.932423774059786</v>
      </c>
      <c r="K5031" t="str" cm="1">
        <f t="array" ref="K5031">INDEX($P$5:$P$12,MATCH(MIN(ABS(MOD(J5031 - $Q$5:$Q$12 + PI(), 2*PI()) - PI())),ABS(MOD(J5031 - $Q$5:$Q$12 + PI(), 2*PI()) - PI()),0))</f>
        <v>W</v>
      </c>
      <c r="L5031">
        <v>4.0498680044190598</v>
      </c>
      <c r="M5031">
        <v>7.6049879921807104</v>
      </c>
      <c r="N5031">
        <v>0.88586617840660897</v>
      </c>
    </row>
    <row r="5032" spans="1:14" x14ac:dyDescent="0.3">
      <c r="A5032">
        <v>1690639</v>
      </c>
      <c r="B5032">
        <v>2023</v>
      </c>
      <c r="C5032">
        <v>7</v>
      </c>
      <c r="D5032">
        <v>29</v>
      </c>
      <c r="E5032">
        <v>1700</v>
      </c>
      <c r="F5032">
        <v>3.8829705810546802</v>
      </c>
      <c r="G5032">
        <v>-0.82797119140624997</v>
      </c>
      <c r="H5032">
        <v>3.97026407523918</v>
      </c>
      <c r="I5032">
        <v>-1.3607112535457799</v>
      </c>
      <c r="J5032">
        <f t="shared" si="79"/>
        <v>4.9224740536338061</v>
      </c>
      <c r="K5032" t="str" cm="1">
        <f t="array" ref="K5032">INDEX($P$5:$P$12,MATCH(MIN(ABS(MOD(J5032 - $Q$5:$Q$12 + PI(), 2*PI()) - PI())),ABS(MOD(J5032 - $Q$5:$Q$12 + PI(), 2*PI()) - PI()),0))</f>
        <v>W</v>
      </c>
      <c r="L5032">
        <v>4.0843256988618704</v>
      </c>
      <c r="M5032">
        <v>7.6413818995157801</v>
      </c>
      <c r="N5032">
        <v>0.89602041906780605</v>
      </c>
    </row>
    <row r="5033" spans="1:14" x14ac:dyDescent="0.3">
      <c r="A5033">
        <v>1690642</v>
      </c>
      <c r="B5033">
        <v>2023</v>
      </c>
      <c r="C5033">
        <v>7</v>
      </c>
      <c r="D5033">
        <v>29</v>
      </c>
      <c r="E5033">
        <v>1800</v>
      </c>
      <c r="F5033">
        <v>3.8476806640625001</v>
      </c>
      <c r="G5033">
        <v>-1.14228576660156</v>
      </c>
      <c r="H5033">
        <v>4.0136595851144303</v>
      </c>
      <c r="I5033">
        <v>-1.2822076346575899</v>
      </c>
      <c r="J5033">
        <f t="shared" si="79"/>
        <v>5.0009776725219961</v>
      </c>
      <c r="K5033" t="str" cm="1">
        <f t="array" ref="K5033">INDEX($P$5:$P$12,MATCH(MIN(ABS(MOD(J5033 - $Q$5:$Q$12 + PI(), 2*PI()) - PI())),ABS(MOD(J5033 - $Q$5:$Q$12 + PI(), 2*PI()) - PI()),0))</f>
        <v>W</v>
      </c>
      <c r="L5033">
        <v>4.1280455716691904</v>
      </c>
      <c r="M5033">
        <v>7.6799648072984397</v>
      </c>
      <c r="N5033">
        <v>0.90726527240541199</v>
      </c>
    </row>
    <row r="5034" spans="1:14" x14ac:dyDescent="0.3">
      <c r="A5034">
        <v>1690646</v>
      </c>
      <c r="B5034">
        <v>2023</v>
      </c>
      <c r="C5034">
        <v>7</v>
      </c>
      <c r="D5034">
        <v>29</v>
      </c>
      <c r="E5034">
        <v>1900</v>
      </c>
      <c r="F5034">
        <v>3.6771411132812499</v>
      </c>
      <c r="G5034">
        <v>-1.5514227294921801</v>
      </c>
      <c r="H5034">
        <v>3.9910248373780202</v>
      </c>
      <c r="I5034">
        <v>-1.17154581742102</v>
      </c>
      <c r="J5034">
        <f t="shared" si="79"/>
        <v>5.1116394897585664</v>
      </c>
      <c r="K5034" t="str" cm="1">
        <f t="array" ref="K5034">INDEX($P$5:$P$12,MATCH(MIN(ABS(MOD(J5034 - $Q$5:$Q$12 + PI(), 2*PI()) - PI())),ABS(MOD(J5034 - $Q$5:$Q$12 + PI(), 2*PI()) - PI()),0))</f>
        <v>NW</v>
      </c>
      <c r="L5034">
        <v>4.1821412680368599</v>
      </c>
      <c r="M5034">
        <v>7.7299926545884796</v>
      </c>
      <c r="N5034">
        <v>0.91878653897179496</v>
      </c>
    </row>
    <row r="5035" spans="1:14" x14ac:dyDescent="0.3">
      <c r="A5035">
        <v>1690650</v>
      </c>
      <c r="B5035">
        <v>2023</v>
      </c>
      <c r="C5035">
        <v>7</v>
      </c>
      <c r="D5035">
        <v>29</v>
      </c>
      <c r="E5035">
        <v>2000</v>
      </c>
      <c r="F5035">
        <v>3.22603576660156</v>
      </c>
      <c r="G5035">
        <v>-1.9829119873046801</v>
      </c>
      <c r="H5035">
        <v>3.78671978324105</v>
      </c>
      <c r="I5035">
        <v>-1.0196678039206</v>
      </c>
      <c r="J5035">
        <f t="shared" si="79"/>
        <v>5.2635175032589867</v>
      </c>
      <c r="K5035" t="str" cm="1">
        <f t="array" ref="K5035">INDEX($P$5:$P$12,MATCH(MIN(ABS(MOD(J5035 - $Q$5:$Q$12 + PI(), 2*PI()) - PI())),ABS(MOD(J5035 - $Q$5:$Q$12 + PI(), 2*PI()) - PI()),0))</f>
        <v>NW</v>
      </c>
      <c r="L5035">
        <v>4.2451568673875997</v>
      </c>
      <c r="M5035">
        <v>7.7968165079752598</v>
      </c>
      <c r="N5035">
        <v>0.93004179000854403</v>
      </c>
    </row>
    <row r="5036" spans="1:14" x14ac:dyDescent="0.3">
      <c r="A5036">
        <v>1690653</v>
      </c>
      <c r="B5036">
        <v>2023</v>
      </c>
      <c r="C5036">
        <v>7</v>
      </c>
      <c r="D5036">
        <v>29</v>
      </c>
      <c r="E5036">
        <v>2100</v>
      </c>
      <c r="F5036">
        <v>2.74052001953125</v>
      </c>
      <c r="G5036">
        <v>-2.0537677001953099</v>
      </c>
      <c r="H5036">
        <v>3.4246768816659299</v>
      </c>
      <c r="I5036">
        <v>-0.92767418852595895</v>
      </c>
      <c r="J5036">
        <f t="shared" si="79"/>
        <v>5.3555111186536273</v>
      </c>
      <c r="K5036" t="str" cm="1">
        <f t="array" ref="K5036">INDEX($P$5:$P$12,MATCH(MIN(ABS(MOD(J5036 - $Q$5:$Q$12 + PI(), 2*PI()) - PI())),ABS(MOD(J5036 - $Q$5:$Q$12 + PI(), 2*PI()) - PI()),0))</f>
        <v>NW</v>
      </c>
      <c r="L5036">
        <v>4.3150815943263696</v>
      </c>
      <c r="M5036">
        <v>7.8841726515028201</v>
      </c>
      <c r="N5036">
        <v>0.94081102477179601</v>
      </c>
    </row>
    <row r="5037" spans="1:14" x14ac:dyDescent="0.3">
      <c r="A5037">
        <v>1690657</v>
      </c>
      <c r="B5037">
        <v>2023</v>
      </c>
      <c r="C5037">
        <v>7</v>
      </c>
      <c r="D5037">
        <v>29</v>
      </c>
      <c r="E5037">
        <v>2200</v>
      </c>
      <c r="F5037">
        <v>1.81581481933593</v>
      </c>
      <c r="G5037">
        <v>-2.04944213867187</v>
      </c>
      <c r="H5037">
        <v>2.73813742129279</v>
      </c>
      <c r="I5037">
        <v>-0.72502871398230395</v>
      </c>
      <c r="J5037">
        <f t="shared" si="79"/>
        <v>5.5581565931972818</v>
      </c>
      <c r="K5037" t="str" cm="1">
        <f t="array" ref="K5037">INDEX($P$5:$P$12,MATCH(MIN(ABS(MOD(J5037 - $Q$5:$Q$12 + PI(), 2*PI()) - PI())),ABS(MOD(J5037 - $Q$5:$Q$12 + PI(), 2*PI()) - PI()),0))</f>
        <v>NW</v>
      </c>
      <c r="L5037">
        <v>4.3944453039353499</v>
      </c>
      <c r="M5037">
        <v>7.9362052281697499</v>
      </c>
      <c r="N5037">
        <v>0.93495989508098998</v>
      </c>
    </row>
    <row r="5038" spans="1:14" x14ac:dyDescent="0.3">
      <c r="A5038">
        <v>1690660</v>
      </c>
      <c r="B5038">
        <v>2023</v>
      </c>
      <c r="C5038">
        <v>7</v>
      </c>
      <c r="D5038">
        <v>29</v>
      </c>
      <c r="E5038">
        <v>2300</v>
      </c>
      <c r="F5038">
        <v>1.7399719238281199</v>
      </c>
      <c r="G5038">
        <v>-1.9331591796875001</v>
      </c>
      <c r="H5038">
        <v>2.6008857548381799</v>
      </c>
      <c r="I5038">
        <v>-0.73285187148797604</v>
      </c>
      <c r="J5038">
        <f t="shared" si="79"/>
        <v>5.5503334356916101</v>
      </c>
      <c r="K5038" t="str" cm="1">
        <f t="array" ref="K5038">INDEX($P$5:$P$12,MATCH(MIN(ABS(MOD(J5038 - $Q$5:$Q$12 + PI(), 2*PI()) - PI())),ABS(MOD(J5038 - $Q$5:$Q$12 + PI(), 2*PI()) - PI()),0))</f>
        <v>NW</v>
      </c>
      <c r="L5038">
        <v>4.4700557318480403</v>
      </c>
      <c r="M5038">
        <v>8.0569728215535399</v>
      </c>
      <c r="N5038">
        <v>0.94804796907636801</v>
      </c>
    </row>
    <row r="5039" spans="1:14" x14ac:dyDescent="0.3">
      <c r="A5039">
        <v>1690664</v>
      </c>
      <c r="B5039">
        <v>2023</v>
      </c>
      <c r="C5039">
        <v>7</v>
      </c>
      <c r="D5039">
        <v>29</v>
      </c>
      <c r="E5039">
        <v>0</v>
      </c>
      <c r="F5039">
        <v>1.42623779296875</v>
      </c>
      <c r="G5039">
        <v>-0.55769897460937501</v>
      </c>
      <c r="H5039">
        <v>1.5313988338681399</v>
      </c>
      <c r="I5039">
        <v>-1.19804824167199</v>
      </c>
      <c r="J5039">
        <f t="shared" si="79"/>
        <v>5.0851370655075963</v>
      </c>
      <c r="K5039" t="str" cm="1">
        <f t="array" ref="K5039">INDEX($P$5:$P$12,MATCH(MIN(ABS(MOD(J5039 - $Q$5:$Q$12 + PI(), 2*PI()) - PI())),ABS(MOD(J5039 - $Q$5:$Q$12 + PI(), 2*PI()) - PI()),0))</f>
        <v>W</v>
      </c>
      <c r="L5039">
        <v>4.0863805643682998</v>
      </c>
      <c r="M5039">
        <v>6.9150863223605601</v>
      </c>
      <c r="N5039">
        <v>0.814098722404903</v>
      </c>
    </row>
    <row r="5040" spans="1:14" x14ac:dyDescent="0.3">
      <c r="A5040">
        <v>1690668</v>
      </c>
      <c r="B5040">
        <v>2023</v>
      </c>
      <c r="C5040">
        <v>7</v>
      </c>
      <c r="D5040">
        <v>29</v>
      </c>
      <c r="E5040">
        <v>100</v>
      </c>
      <c r="F5040">
        <v>1.6256591796875</v>
      </c>
      <c r="G5040">
        <v>-0.178753051757812</v>
      </c>
      <c r="H5040">
        <v>1.63545725166234</v>
      </c>
      <c r="I5040">
        <v>-1.4612790154700299</v>
      </c>
      <c r="J5040">
        <f t="shared" si="79"/>
        <v>4.8219062917095563</v>
      </c>
      <c r="K5040" t="str" cm="1">
        <f t="array" ref="K5040">INDEX($P$5:$P$12,MATCH(MIN(ABS(MOD(J5040 - $Q$5:$Q$12 + PI(), 2*PI()) - PI())),ABS(MOD(J5040 - $Q$5:$Q$12 + PI(), 2*PI()) - PI()),0))</f>
        <v>W</v>
      </c>
      <c r="L5040">
        <v>4.0586449252422696</v>
      </c>
      <c r="M5040">
        <v>6.9598593182033897</v>
      </c>
      <c r="N5040">
        <v>0.81382218334409895</v>
      </c>
    </row>
    <row r="5041" spans="1:14" x14ac:dyDescent="0.3">
      <c r="A5041">
        <v>1690671</v>
      </c>
      <c r="B5041">
        <v>2023</v>
      </c>
      <c r="C5041">
        <v>7</v>
      </c>
      <c r="D5041">
        <v>29</v>
      </c>
      <c r="E5041">
        <v>200</v>
      </c>
      <c r="F5041">
        <v>1.9101934814453101</v>
      </c>
      <c r="G5041">
        <v>0.23225341796874999</v>
      </c>
      <c r="H5041">
        <v>1.9242611014917701</v>
      </c>
      <c r="I5041">
        <v>-1.6917887707856001</v>
      </c>
      <c r="J5041">
        <f t="shared" si="79"/>
        <v>4.5913965363939866</v>
      </c>
      <c r="K5041" t="str" cm="1">
        <f t="array" ref="K5041">INDEX($P$5:$P$12,MATCH(MIN(ABS(MOD(J5041 - $Q$5:$Q$12 + PI(), 2*PI()) - PI())),ABS(MOD(J5041 - $Q$5:$Q$12 + PI(), 2*PI()) - PI()),0))</f>
        <v>W</v>
      </c>
      <c r="L5041">
        <v>4.0287757685856302</v>
      </c>
      <c r="M5041">
        <v>7.0005869335598403</v>
      </c>
      <c r="N5041">
        <v>0.81456625461578303</v>
      </c>
    </row>
    <row r="5042" spans="1:14" x14ac:dyDescent="0.3">
      <c r="A5042">
        <v>1690675</v>
      </c>
      <c r="B5042">
        <v>2023</v>
      </c>
      <c r="C5042">
        <v>7</v>
      </c>
      <c r="D5042">
        <v>30</v>
      </c>
      <c r="E5042">
        <v>300</v>
      </c>
      <c r="F5042">
        <v>0.89359924316406203</v>
      </c>
      <c r="G5042">
        <v>0.27192749023437501</v>
      </c>
      <c r="H5042">
        <v>0.93405790362725905</v>
      </c>
      <c r="I5042">
        <v>-1.8661987592273901</v>
      </c>
      <c r="J5042">
        <f t="shared" si="79"/>
        <v>4.4169865479521961</v>
      </c>
      <c r="K5042" t="str" cm="1">
        <f t="array" ref="K5042">INDEX($P$5:$P$12,MATCH(MIN(ABS(MOD(J5042 - $Q$5:$Q$12 + PI(), 2*PI()) - PI())),ABS(MOD(J5042 - $Q$5:$Q$12 + PI(), 2*PI()) - PI()),0))</f>
        <v>W</v>
      </c>
      <c r="L5042">
        <v>4.2702873135632702</v>
      </c>
      <c r="M5042">
        <v>8.5697023603651203</v>
      </c>
      <c r="N5042">
        <v>1.0155531631575601</v>
      </c>
    </row>
    <row r="5043" spans="1:14" x14ac:dyDescent="0.3">
      <c r="A5043">
        <v>1690678</v>
      </c>
      <c r="B5043">
        <v>2023</v>
      </c>
      <c r="C5043">
        <v>7</v>
      </c>
      <c r="D5043">
        <v>30</v>
      </c>
      <c r="E5043">
        <v>400</v>
      </c>
      <c r="F5043">
        <v>0.76161865234375004</v>
      </c>
      <c r="G5043">
        <v>0.56394592285156198</v>
      </c>
      <c r="H5043">
        <v>0.94768031292140398</v>
      </c>
      <c r="I5043">
        <v>-2.20816193870587</v>
      </c>
      <c r="J5043">
        <f t="shared" si="79"/>
        <v>4.0750233684737163</v>
      </c>
      <c r="K5043" t="str" cm="1">
        <f t="array" ref="K5043">INDEX($P$5:$P$12,MATCH(MIN(ABS(MOD(J5043 - $Q$5:$Q$12 + PI(), 2*PI()) - PI())),ABS(MOD(J5043 - $Q$5:$Q$12 + PI(), 2*PI()) - PI()),0))</f>
        <v>SW</v>
      </c>
      <c r="L5043">
        <v>4.2791555512211996</v>
      </c>
      <c r="M5043">
        <v>8.6812897788153691</v>
      </c>
      <c r="N5043">
        <v>1.0349234408802399</v>
      </c>
    </row>
    <row r="5044" spans="1:14" x14ac:dyDescent="0.3">
      <c r="A5044">
        <v>1690682</v>
      </c>
      <c r="B5044">
        <v>2023</v>
      </c>
      <c r="C5044">
        <v>7</v>
      </c>
      <c r="D5044">
        <v>30</v>
      </c>
      <c r="E5044">
        <v>500</v>
      </c>
      <c r="F5044">
        <v>0.67578308105468698</v>
      </c>
      <c r="G5044">
        <v>0.82068115234375005</v>
      </c>
      <c r="H5044">
        <v>1.06310880273471</v>
      </c>
      <c r="I5044">
        <v>-2.45272053457508</v>
      </c>
      <c r="J5044">
        <f t="shared" si="79"/>
        <v>3.8304647726045062</v>
      </c>
      <c r="K5044" t="str" cm="1">
        <f t="array" ref="K5044">INDEX($P$5:$P$12,MATCH(MIN(ABS(MOD(J5044 - $Q$5:$Q$12 + PI(), 2*PI()) - PI())),ABS(MOD(J5044 - $Q$5:$Q$12 + PI(), 2*PI()) - PI()),0))</f>
        <v>SW</v>
      </c>
      <c r="L5044">
        <v>4.2851904222047104</v>
      </c>
      <c r="M5044">
        <v>8.7801478703816702</v>
      </c>
      <c r="N5044">
        <v>1.05479612615373</v>
      </c>
    </row>
    <row r="5045" spans="1:14" x14ac:dyDescent="0.3">
      <c r="A5045">
        <v>1690686</v>
      </c>
      <c r="B5045">
        <v>2023</v>
      </c>
      <c r="C5045">
        <v>7</v>
      </c>
      <c r="D5045">
        <v>30</v>
      </c>
      <c r="E5045">
        <v>600</v>
      </c>
      <c r="F5045">
        <v>0.79609008789062496</v>
      </c>
      <c r="G5045">
        <v>0.96335021972656198</v>
      </c>
      <c r="H5045">
        <v>1.2497211984618399</v>
      </c>
      <c r="I5045">
        <v>-2.4509740567724001</v>
      </c>
      <c r="J5045">
        <f t="shared" si="79"/>
        <v>3.8322112504071861</v>
      </c>
      <c r="K5045" t="str" cm="1">
        <f t="array" ref="K5045">INDEX($P$5:$P$12,MATCH(MIN(ABS(MOD(J5045 - $Q$5:$Q$12 + PI(), 2*PI()) - PI())),ABS(MOD(J5045 - $Q$5:$Q$12 + PI(), 2*PI()) - PI()),0))</f>
        <v>SW</v>
      </c>
      <c r="L5045">
        <v>4.2886900230118297</v>
      </c>
      <c r="M5045">
        <v>8.8696548673841598</v>
      </c>
      <c r="N5045">
        <v>1.0744522942437</v>
      </c>
    </row>
    <row r="5046" spans="1:14" x14ac:dyDescent="0.3">
      <c r="A5046">
        <v>1690689</v>
      </c>
      <c r="B5046">
        <v>2023</v>
      </c>
      <c r="C5046">
        <v>7</v>
      </c>
      <c r="D5046">
        <v>30</v>
      </c>
      <c r="E5046">
        <v>700</v>
      </c>
      <c r="F5046">
        <v>1.20364196777343</v>
      </c>
      <c r="G5046">
        <v>1.14479858398437</v>
      </c>
      <c r="H5046">
        <v>1.6611194371501801</v>
      </c>
      <c r="I5046">
        <v>-2.3311433667979</v>
      </c>
      <c r="J5046">
        <f t="shared" si="79"/>
        <v>3.9520419403816862</v>
      </c>
      <c r="K5046" t="str" cm="1">
        <f t="array" ref="K5046">INDEX($P$5:$P$12,MATCH(MIN(ABS(MOD(J5046 - $Q$5:$Q$12 + PI(), 2*PI()) - PI())),ABS(MOD(J5046 - $Q$5:$Q$12 + PI(), 2*PI()) - PI()),0))</f>
        <v>SW</v>
      </c>
      <c r="L5046">
        <v>4.2888185945111204</v>
      </c>
      <c r="M5046">
        <v>8.9471667607625296</v>
      </c>
      <c r="N5046">
        <v>1.0940941704644001</v>
      </c>
    </row>
    <row r="5047" spans="1:14" x14ac:dyDescent="0.3">
      <c r="A5047">
        <v>1690693</v>
      </c>
      <c r="B5047">
        <v>2023</v>
      </c>
      <c r="C5047">
        <v>7</v>
      </c>
      <c r="D5047">
        <v>30</v>
      </c>
      <c r="E5047">
        <v>800</v>
      </c>
      <c r="F5047">
        <v>1.6568212890625</v>
      </c>
      <c r="G5047">
        <v>1.2025451660156199</v>
      </c>
      <c r="H5047">
        <v>2.04723512577287</v>
      </c>
      <c r="I5047">
        <v>-2.1986382910404898</v>
      </c>
      <c r="J5047">
        <f t="shared" si="79"/>
        <v>4.084547016139096</v>
      </c>
      <c r="K5047" t="str" cm="1">
        <f t="array" ref="K5047">INDEX($P$5:$P$12,MATCH(MIN(ABS(MOD(J5047 - $Q$5:$Q$12 + PI(), 2*PI()) - PI())),ABS(MOD(J5047 - $Q$5:$Q$12 + PI(), 2*PI()) - PI()),0))</f>
        <v>SW</v>
      </c>
      <c r="L5047">
        <v>3.5881746631169</v>
      </c>
      <c r="M5047">
        <v>9.0097280078463999</v>
      </c>
      <c r="N5047">
        <v>1.11363220214843</v>
      </c>
    </row>
    <row r="5048" spans="1:14" x14ac:dyDescent="0.3">
      <c r="A5048">
        <v>1690696</v>
      </c>
      <c r="B5048">
        <v>2023</v>
      </c>
      <c r="C5048">
        <v>7</v>
      </c>
      <c r="D5048">
        <v>30</v>
      </c>
      <c r="E5048">
        <v>900</v>
      </c>
      <c r="F5048">
        <v>1.91386291503906</v>
      </c>
      <c r="G5048">
        <v>0.96446716308593705</v>
      </c>
      <c r="H5048">
        <v>2.1431444576212901</v>
      </c>
      <c r="I5048">
        <v>-2.0375889179498499</v>
      </c>
      <c r="J5048">
        <f t="shared" si="79"/>
        <v>4.2455963892297364</v>
      </c>
      <c r="K5048" t="str" cm="1">
        <f t="array" ref="K5048">INDEX($P$5:$P$12,MATCH(MIN(ABS(MOD(J5048 - $Q$5:$Q$12 + PI(), 2*PI()) - PI())),ABS(MOD(J5048 - $Q$5:$Q$12 + PI(), 2*PI()) - PI()),0))</f>
        <v>SW</v>
      </c>
      <c r="L5048">
        <v>3.5855484908376498</v>
      </c>
      <c r="M5048">
        <v>8.9691190719604492</v>
      </c>
      <c r="N5048">
        <v>1.11069753434922</v>
      </c>
    </row>
    <row r="5049" spans="1:14" x14ac:dyDescent="0.3">
      <c r="A5049">
        <v>1690700</v>
      </c>
      <c r="B5049">
        <v>2023</v>
      </c>
      <c r="C5049">
        <v>7</v>
      </c>
      <c r="D5049">
        <v>30</v>
      </c>
      <c r="E5049">
        <v>1000</v>
      </c>
      <c r="F5049">
        <v>1.17742553710937</v>
      </c>
      <c r="G5049">
        <v>0.40037658691406203</v>
      </c>
      <c r="H5049">
        <v>1.24363672621318</v>
      </c>
      <c r="I5049">
        <v>-1.89857434798717</v>
      </c>
      <c r="J5049">
        <f t="shared" si="79"/>
        <v>4.3846109591924165</v>
      </c>
      <c r="K5049" t="str" cm="1">
        <f t="array" ref="K5049">INDEX($P$5:$P$12,MATCH(MIN(ABS(MOD(J5049 - $Q$5:$Q$12 + PI(), 2*PI()) - PI())),ABS(MOD(J5049 - $Q$5:$Q$12 + PI(), 2*PI()) - PI()),0))</f>
        <v>W</v>
      </c>
      <c r="L5049">
        <v>2.88656234797809</v>
      </c>
      <c r="M5049">
        <v>9.0449040730794206</v>
      </c>
      <c r="N5049">
        <v>1.1240478091769699</v>
      </c>
    </row>
    <row r="5050" spans="1:14" x14ac:dyDescent="0.3">
      <c r="A5050">
        <v>1690704</v>
      </c>
      <c r="B5050">
        <v>2023</v>
      </c>
      <c r="C5050">
        <v>7</v>
      </c>
      <c r="D5050">
        <v>30</v>
      </c>
      <c r="E5050">
        <v>1100</v>
      </c>
      <c r="F5050">
        <v>1.2099267578124999</v>
      </c>
      <c r="G5050">
        <v>0.65709411621093705</v>
      </c>
      <c r="H5050">
        <v>1.37684256065452</v>
      </c>
      <c r="I5050">
        <v>-2.0683156850505902</v>
      </c>
      <c r="J5050">
        <f t="shared" si="79"/>
        <v>4.2148696221289956</v>
      </c>
      <c r="K5050" t="str" cm="1">
        <f t="array" ref="K5050">INDEX($P$5:$P$12,MATCH(MIN(ABS(MOD(J5050 - $Q$5:$Q$12 + PI(), 2*PI()) - PI())),ABS(MOD(J5050 - $Q$5:$Q$12 + PI(), 2*PI()) - PI()),0))</f>
        <v>SW</v>
      </c>
      <c r="L5050">
        <v>2.8866744227895502</v>
      </c>
      <c r="M5050">
        <v>9.0769427617390903</v>
      </c>
      <c r="N5050">
        <v>1.13901180691189</v>
      </c>
    </row>
    <row r="5051" spans="1:14" x14ac:dyDescent="0.3">
      <c r="A5051">
        <v>1690707</v>
      </c>
      <c r="B5051">
        <v>2023</v>
      </c>
      <c r="C5051">
        <v>7</v>
      </c>
      <c r="D5051">
        <v>30</v>
      </c>
      <c r="E5051">
        <v>1200</v>
      </c>
      <c r="F5051">
        <v>1.0908380126953101</v>
      </c>
      <c r="G5051">
        <v>0.95474060058593702</v>
      </c>
      <c r="H5051">
        <v>1.44964036379657</v>
      </c>
      <c r="I5051">
        <v>-2.2897599234788202</v>
      </c>
      <c r="J5051">
        <f t="shared" si="79"/>
        <v>3.9934253837007661</v>
      </c>
      <c r="K5051" t="str" cm="1">
        <f t="array" ref="K5051">INDEX($P$5:$P$12,MATCH(MIN(ABS(MOD(J5051 - $Q$5:$Q$12 + PI(), 2*PI()) - PI())),ABS(MOD(J5051 - $Q$5:$Q$12 + PI(), 2*PI()) - PI()),0))</f>
        <v>SW</v>
      </c>
      <c r="L5051">
        <v>2.1902295836067802</v>
      </c>
      <c r="M5051">
        <v>9.1024376551310198</v>
      </c>
      <c r="N5051">
        <v>1.15305074055989</v>
      </c>
    </row>
    <row r="5052" spans="1:14" x14ac:dyDescent="0.3">
      <c r="A5052">
        <v>1690711</v>
      </c>
      <c r="B5052">
        <v>2023</v>
      </c>
      <c r="C5052">
        <v>7</v>
      </c>
      <c r="D5052">
        <v>30</v>
      </c>
      <c r="E5052">
        <v>1300</v>
      </c>
      <c r="F5052">
        <v>1.2022113037109301</v>
      </c>
      <c r="G5052">
        <v>1.143837890625</v>
      </c>
      <c r="H5052">
        <v>1.6594207238671499</v>
      </c>
      <c r="I5052">
        <v>-2.3313180419458202</v>
      </c>
      <c r="J5052">
        <f t="shared" si="79"/>
        <v>3.9518672652337661</v>
      </c>
      <c r="K5052" t="str" cm="1">
        <f t="array" ref="K5052">INDEX($P$5:$P$12,MATCH(MIN(ABS(MOD(J5052 - $Q$5:$Q$12 + PI(), 2*PI()) - PI())),ABS(MOD(J5052 - $Q$5:$Q$12 + PI(), 2*PI()) - PI()),0))</f>
        <v>SW</v>
      </c>
      <c r="L5052">
        <v>2.1927669518244399</v>
      </c>
      <c r="M5052">
        <v>9.1225823296440893</v>
      </c>
      <c r="N5052">
        <v>1.16668044196234</v>
      </c>
    </row>
    <row r="5053" spans="1:14" x14ac:dyDescent="0.3">
      <c r="A5053">
        <v>1690714</v>
      </c>
      <c r="B5053">
        <v>2023</v>
      </c>
      <c r="C5053">
        <v>7</v>
      </c>
      <c r="D5053">
        <v>30</v>
      </c>
      <c r="E5053">
        <v>1400</v>
      </c>
      <c r="F5053">
        <v>1.2000976562500001</v>
      </c>
      <c r="G5053">
        <v>1.03689086914062</v>
      </c>
      <c r="H5053">
        <v>1.58599402869113</v>
      </c>
      <c r="I5053">
        <v>-2.2833652698420002</v>
      </c>
      <c r="J5053">
        <f t="shared" si="79"/>
        <v>3.9998200373375861</v>
      </c>
      <c r="K5053" t="str" cm="1">
        <f t="array" ref="K5053">INDEX($P$5:$P$12,MATCH(MIN(ABS(MOD(J5053 - $Q$5:$Q$12 + PI(), 2*PI()) - PI())),ABS(MOD(J5053 - $Q$5:$Q$12 + PI(), 2*PI()) - PI()),0))</f>
        <v>SW</v>
      </c>
      <c r="L5053">
        <v>2.196379160422</v>
      </c>
      <c r="M5053">
        <v>9.1424136691623197</v>
      </c>
      <c r="N5053">
        <v>1.17954487270779</v>
      </c>
    </row>
    <row r="5054" spans="1:14" x14ac:dyDescent="0.3">
      <c r="A5054">
        <v>1690718</v>
      </c>
      <c r="B5054">
        <v>2023</v>
      </c>
      <c r="C5054">
        <v>7</v>
      </c>
      <c r="D5054">
        <v>30</v>
      </c>
      <c r="E5054">
        <v>1500</v>
      </c>
      <c r="F5054">
        <v>1.4020690917968699</v>
      </c>
      <c r="G5054">
        <v>0.99518615722656201</v>
      </c>
      <c r="H5054">
        <v>1.7193583761704401</v>
      </c>
      <c r="I5054">
        <v>-2.18806805793279</v>
      </c>
      <c r="J5054">
        <f t="shared" si="79"/>
        <v>4.0951172492467958</v>
      </c>
      <c r="K5054" t="str" cm="1">
        <f t="array" ref="K5054">INDEX($P$5:$P$12,MATCH(MIN(ABS(MOD(J5054 - $Q$5:$Q$12 + PI(), 2*PI()) - PI())),ABS(MOD(J5054 - $Q$5:$Q$12 + PI(), 2*PI()) - PI()),0))</f>
        <v>SW</v>
      </c>
      <c r="L5054">
        <v>2.1990692675239401</v>
      </c>
      <c r="M5054">
        <v>9.1607285605536504</v>
      </c>
      <c r="N5054">
        <v>1.1921235190497499</v>
      </c>
    </row>
    <row r="5055" spans="1:14" x14ac:dyDescent="0.3">
      <c r="A5055">
        <v>1690722</v>
      </c>
      <c r="B5055">
        <v>2023</v>
      </c>
      <c r="C5055">
        <v>7</v>
      </c>
      <c r="D5055">
        <v>30</v>
      </c>
      <c r="E5055">
        <v>1600</v>
      </c>
      <c r="F5055">
        <v>1.45167907714843</v>
      </c>
      <c r="G5055">
        <v>0.78927307128906199</v>
      </c>
      <c r="H5055">
        <v>1.65236924568711</v>
      </c>
      <c r="I5055">
        <v>-2.0687872469531001</v>
      </c>
      <c r="J5055">
        <f t="shared" si="79"/>
        <v>4.2143980602264861</v>
      </c>
      <c r="K5055" t="str" cm="1">
        <f t="array" ref="K5055">INDEX($P$5:$P$12,MATCH(MIN(ABS(MOD(J5055 - $Q$5:$Q$12 + PI(), 2*PI()) - PI())),ABS(MOD(J5055 - $Q$5:$Q$12 + PI(), 2*PI()) - PI()),0))</f>
        <v>SW</v>
      </c>
      <c r="L5055">
        <v>2.2001547349959099</v>
      </c>
      <c r="M5055">
        <v>9.1774154239230601</v>
      </c>
      <c r="N5055">
        <v>1.2043849097357799</v>
      </c>
    </row>
    <row r="5056" spans="1:14" x14ac:dyDescent="0.3">
      <c r="A5056">
        <v>1690725</v>
      </c>
      <c r="B5056">
        <v>2023</v>
      </c>
      <c r="C5056">
        <v>7</v>
      </c>
      <c r="D5056">
        <v>30</v>
      </c>
      <c r="E5056">
        <v>1700</v>
      </c>
      <c r="F5056">
        <v>1.6201922607421799</v>
      </c>
      <c r="G5056">
        <v>0.61235656738281197</v>
      </c>
      <c r="H5056">
        <v>1.73205182583713</v>
      </c>
      <c r="I5056">
        <v>-1.93215343438669</v>
      </c>
      <c r="J5056">
        <f t="shared" si="79"/>
        <v>4.3510318727928965</v>
      </c>
      <c r="K5056" t="str" cm="1">
        <f t="array" ref="K5056">INDEX($P$5:$P$12,MATCH(MIN(ABS(MOD(J5056 - $Q$5:$Q$12 + PI(), 2*PI()) - PI())),ABS(MOD(J5056 - $Q$5:$Q$12 + PI(), 2*PI()) - PI()),0))</f>
        <v>W</v>
      </c>
      <c r="L5056">
        <v>2.1981588788512201</v>
      </c>
      <c r="M5056">
        <v>9.1920608944363007</v>
      </c>
      <c r="N5056">
        <v>1.2164106369018499</v>
      </c>
    </row>
    <row r="5057" spans="1:14" x14ac:dyDescent="0.3">
      <c r="A5057">
        <v>1690729</v>
      </c>
      <c r="B5057">
        <v>2023</v>
      </c>
      <c r="C5057">
        <v>7</v>
      </c>
      <c r="D5057">
        <v>30</v>
      </c>
      <c r="E5057">
        <v>1800</v>
      </c>
      <c r="F5057">
        <v>1.3480523681640599</v>
      </c>
      <c r="G5057">
        <v>0.39658203125000002</v>
      </c>
      <c r="H5057">
        <v>1.40517703326773</v>
      </c>
      <c r="I5057">
        <v>-1.8569133389344701</v>
      </c>
      <c r="J5057">
        <f t="shared" si="79"/>
        <v>4.4262719682451159</v>
      </c>
      <c r="K5057" t="str" cm="1">
        <f t="array" ref="K5057">INDEX($P$5:$P$12,MATCH(MIN(ABS(MOD(J5057 - $Q$5:$Q$12 + PI(), 2*PI()) - PI())),ABS(MOD(J5057 - $Q$5:$Q$12 + PI(), 2*PI()) - PI()),0))</f>
        <v>W</v>
      </c>
      <c r="L5057">
        <v>2.1925949009838699</v>
      </c>
      <c r="M5057">
        <v>9.2056041293673996</v>
      </c>
      <c r="N5057">
        <v>1.22805595397949</v>
      </c>
    </row>
    <row r="5058" spans="1:14" x14ac:dyDescent="0.3">
      <c r="A5058">
        <v>1690732</v>
      </c>
      <c r="B5058">
        <v>2023</v>
      </c>
      <c r="C5058">
        <v>7</v>
      </c>
      <c r="D5058">
        <v>30</v>
      </c>
      <c r="E5058">
        <v>1900</v>
      </c>
      <c r="F5058">
        <v>0.84612365722656202</v>
      </c>
      <c r="G5058">
        <v>0.42357177734375001</v>
      </c>
      <c r="H5058">
        <v>0.94622317340075501</v>
      </c>
      <c r="I5058">
        <v>-2.0349259700990601</v>
      </c>
      <c r="J5058">
        <f t="shared" si="79"/>
        <v>4.2482593370805262</v>
      </c>
      <c r="K5058" t="str" cm="1">
        <f t="array" ref="K5058">INDEX($P$5:$P$12,MATCH(MIN(ABS(MOD(J5058 - $Q$5:$Q$12 + PI(), 2*PI()) - PI())),ABS(MOD(J5058 - $Q$5:$Q$12 + PI(), 2*PI()) - PI()),0))</f>
        <v>SW</v>
      </c>
      <c r="L5058">
        <v>2.1827692994506598</v>
      </c>
      <c r="M5058">
        <v>9.2170743942260707</v>
      </c>
      <c r="N5058">
        <v>1.23947482638888</v>
      </c>
    </row>
    <row r="5059" spans="1:14" x14ac:dyDescent="0.3">
      <c r="A5059">
        <v>1690736</v>
      </c>
      <c r="B5059">
        <v>2023</v>
      </c>
      <c r="C5059">
        <v>7</v>
      </c>
      <c r="D5059">
        <v>30</v>
      </c>
      <c r="E5059">
        <v>2000</v>
      </c>
      <c r="F5059">
        <v>0.45656738281249998</v>
      </c>
      <c r="G5059">
        <v>0.57666748046875005</v>
      </c>
      <c r="H5059">
        <v>0.73552644961172597</v>
      </c>
      <c r="I5059">
        <v>-2.4719121770711601</v>
      </c>
      <c r="J5059">
        <f t="shared" ref="J5059:J5122" si="80">IF(I5059&lt;0,I5059+2*PI(),I5059)</f>
        <v>3.8112731301084262</v>
      </c>
      <c r="K5059" t="str" cm="1">
        <f t="array" ref="K5059">INDEX($P$5:$P$12,MATCH(MIN(ABS(MOD(J5059 - $Q$5:$Q$12 + PI(), 2*PI()) - PI())),ABS(MOD(J5059 - $Q$5:$Q$12 + PI(), 2*PI()) - PI()),0))</f>
        <v>SW</v>
      </c>
      <c r="L5059">
        <v>2.1681774829005498</v>
      </c>
      <c r="M5059">
        <v>9.22686937120225</v>
      </c>
      <c r="N5059">
        <v>1.25066619449191</v>
      </c>
    </row>
    <row r="5060" spans="1:14" x14ac:dyDescent="0.3">
      <c r="A5060">
        <v>1690740</v>
      </c>
      <c r="B5060">
        <v>2023</v>
      </c>
      <c r="C5060">
        <v>7</v>
      </c>
      <c r="D5060">
        <v>30</v>
      </c>
      <c r="E5060">
        <v>2100</v>
      </c>
      <c r="F5060">
        <v>-6.5411376953125001E-3</v>
      </c>
      <c r="G5060">
        <v>0.89600769042968698</v>
      </c>
      <c r="H5060">
        <v>0.89603156629188596</v>
      </c>
      <c r="I5060">
        <v>3.1342924690417302</v>
      </c>
      <c r="J5060">
        <f t="shared" si="80"/>
        <v>3.1342924690417302</v>
      </c>
      <c r="K5060" t="str" cm="1">
        <f t="array" ref="K5060">INDEX($P$5:$P$12,MATCH(MIN(ABS(MOD(J5060 - $Q$5:$Q$12 + PI(), 2*PI()) - PI())),ABS(MOD(J5060 - $Q$5:$Q$12 + PI(), 2*PI()) - PI()),0))</f>
        <v>S</v>
      </c>
      <c r="L5060">
        <v>2.1487413176085801</v>
      </c>
      <c r="M5060">
        <v>9.2354127036200602</v>
      </c>
      <c r="N5060">
        <v>1.2632270389133</v>
      </c>
    </row>
    <row r="5061" spans="1:14" x14ac:dyDescent="0.3">
      <c r="A5061">
        <v>1690743</v>
      </c>
      <c r="B5061">
        <v>2023</v>
      </c>
      <c r="C5061">
        <v>7</v>
      </c>
      <c r="D5061">
        <v>30</v>
      </c>
      <c r="E5061">
        <v>2200</v>
      </c>
      <c r="F5061">
        <v>-0.37533142089843702</v>
      </c>
      <c r="G5061">
        <v>0.81991699218750003</v>
      </c>
      <c r="H5061">
        <v>0.90174139840168999</v>
      </c>
      <c r="I5061">
        <v>2.7122980089598898</v>
      </c>
      <c r="J5061">
        <f t="shared" si="80"/>
        <v>2.7122980089598898</v>
      </c>
      <c r="K5061" t="str" cm="1">
        <f t="array" ref="K5061">INDEX($P$5:$P$12,MATCH(MIN(ABS(MOD(J5061 - $Q$5:$Q$12 + PI(), 2*PI()) - PI())),ABS(MOD(J5061 - $Q$5:$Q$12 + PI(), 2*PI()) - PI()),0))</f>
        <v>SE</v>
      </c>
      <c r="L5061">
        <v>4.2232745012494197</v>
      </c>
      <c r="M5061">
        <v>9.2605000601874394</v>
      </c>
      <c r="N5061">
        <v>1.2717304229736299</v>
      </c>
    </row>
    <row r="5062" spans="1:14" x14ac:dyDescent="0.3">
      <c r="A5062">
        <v>1690747</v>
      </c>
      <c r="B5062">
        <v>2023</v>
      </c>
      <c r="C5062">
        <v>7</v>
      </c>
      <c r="D5062">
        <v>30</v>
      </c>
      <c r="E5062">
        <v>2300</v>
      </c>
      <c r="F5062">
        <v>-0.76951477050781203</v>
      </c>
      <c r="G5062">
        <v>1.0860192871093699</v>
      </c>
      <c r="H5062">
        <v>1.3310112223430799</v>
      </c>
      <c r="I5062">
        <v>2.5251417648746401</v>
      </c>
      <c r="J5062">
        <f t="shared" si="80"/>
        <v>2.5251417648746401</v>
      </c>
      <c r="K5062" t="str" cm="1">
        <f t="array" ref="K5062">INDEX($P$5:$P$12,MATCH(MIN(ABS(MOD(J5062 - $Q$5:$Q$12 + PI(), 2*PI()) - PI())),ABS(MOD(J5062 - $Q$5:$Q$12 + PI(), 2*PI()) - PI()),0))</f>
        <v>SE</v>
      </c>
      <c r="L5062">
        <v>4.1967239688084801</v>
      </c>
      <c r="M5062">
        <v>9.2526417838202502</v>
      </c>
      <c r="N5062">
        <v>1.2836310068766199</v>
      </c>
    </row>
    <row r="5063" spans="1:14" x14ac:dyDescent="0.3">
      <c r="A5063">
        <v>1690750</v>
      </c>
      <c r="B5063">
        <v>2023</v>
      </c>
      <c r="C5063">
        <v>7</v>
      </c>
      <c r="D5063">
        <v>30</v>
      </c>
      <c r="E5063">
        <v>0</v>
      </c>
      <c r="F5063">
        <v>1.64061157226562</v>
      </c>
      <c r="G5063">
        <v>-1.6223034667968701</v>
      </c>
      <c r="H5063">
        <v>2.3072656694522702</v>
      </c>
      <c r="I5063">
        <v>-0.79100907055323</v>
      </c>
      <c r="J5063">
        <f t="shared" si="80"/>
        <v>5.4921762366263565</v>
      </c>
      <c r="K5063" t="str" cm="1">
        <f t="array" ref="K5063">INDEX($P$5:$P$12,MATCH(MIN(ABS(MOD(J5063 - $Q$5:$Q$12 + PI(), 2*PI()) - PI())),ABS(MOD(J5063 - $Q$5:$Q$12 + PI(), 2*PI()) - PI()),0))</f>
        <v>NW</v>
      </c>
      <c r="L5063">
        <v>4.5371686045358697</v>
      </c>
      <c r="M5063">
        <v>8.1858294804890903</v>
      </c>
      <c r="N5063">
        <v>0.96276078621546402</v>
      </c>
    </row>
    <row r="5064" spans="1:14" x14ac:dyDescent="0.3">
      <c r="A5064">
        <v>1690754</v>
      </c>
      <c r="B5064">
        <v>2023</v>
      </c>
      <c r="C5064">
        <v>7</v>
      </c>
      <c r="D5064">
        <v>30</v>
      </c>
      <c r="E5064">
        <v>100</v>
      </c>
      <c r="F5064">
        <v>1.46280456542968</v>
      </c>
      <c r="G5064">
        <v>-0.99109741210937496</v>
      </c>
      <c r="H5064">
        <v>1.7669383908138401</v>
      </c>
      <c r="I5064">
        <v>-0.97530900418270505</v>
      </c>
      <c r="J5064">
        <f t="shared" si="80"/>
        <v>5.3078763029968812</v>
      </c>
      <c r="K5064" t="str" cm="1">
        <f t="array" ref="K5064">INDEX($P$5:$P$12,MATCH(MIN(ABS(MOD(J5064 - $Q$5:$Q$12 + PI(), 2*PI()) - PI())),ABS(MOD(J5064 - $Q$5:$Q$12 + PI(), 2*PI()) - PI()),0))</f>
        <v>NW</v>
      </c>
      <c r="L5064">
        <v>4.2992140958728502</v>
      </c>
      <c r="M5064">
        <v>8.3187076780531104</v>
      </c>
      <c r="N5064">
        <v>0.97912428114149297</v>
      </c>
    </row>
    <row r="5065" spans="1:14" x14ac:dyDescent="0.3">
      <c r="A5065">
        <v>1690758</v>
      </c>
      <c r="B5065">
        <v>2023</v>
      </c>
      <c r="C5065">
        <v>7</v>
      </c>
      <c r="D5065">
        <v>30</v>
      </c>
      <c r="E5065">
        <v>200</v>
      </c>
      <c r="F5065">
        <v>1.15156921386718</v>
      </c>
      <c r="G5065">
        <v>-0.23261108398437499</v>
      </c>
      <c r="H5065">
        <v>1.17482746423425</v>
      </c>
      <c r="I5065">
        <v>-1.37148335201583</v>
      </c>
      <c r="J5065">
        <f t="shared" si="80"/>
        <v>4.911701955163756</v>
      </c>
      <c r="K5065" t="str" cm="1">
        <f t="array" ref="K5065">INDEX($P$5:$P$12,MATCH(MIN(ABS(MOD(J5065 - $Q$5:$Q$12 + PI(), 2*PI()) - PI())),ABS(MOD(J5065 - $Q$5:$Q$12 + PI(), 2*PI()) - PI()),0))</f>
        <v>W</v>
      </c>
      <c r="L5065">
        <v>4.2667526773924802</v>
      </c>
      <c r="M5065">
        <v>8.4485371907552</v>
      </c>
      <c r="N5065">
        <v>0.99676281213760298</v>
      </c>
    </row>
    <row r="5066" spans="1:14" x14ac:dyDescent="0.3">
      <c r="A5066">
        <v>1690761</v>
      </c>
      <c r="B5066">
        <v>2023</v>
      </c>
      <c r="C5066">
        <v>7</v>
      </c>
      <c r="D5066">
        <v>31</v>
      </c>
      <c r="E5066">
        <v>300</v>
      </c>
      <c r="F5066">
        <v>-1.3292547607421801</v>
      </c>
      <c r="G5066">
        <v>1.83680480957031</v>
      </c>
      <c r="H5066">
        <v>2.2673266477101102</v>
      </c>
      <c r="I5066">
        <v>2.51515170395025</v>
      </c>
      <c r="J5066">
        <f t="shared" si="80"/>
        <v>2.51515170395025</v>
      </c>
      <c r="K5066" t="str" cm="1">
        <f t="array" ref="K5066">INDEX($P$5:$P$12,MATCH(MIN(ABS(MOD(J5066 - $Q$5:$Q$12 + PI(), 2*PI()) - PI())),ABS(MOD(J5066 - $Q$5:$Q$12 + PI(), 2*PI()) - PI()),0))</f>
        <v>SE</v>
      </c>
      <c r="L5066">
        <v>4.03823850332381</v>
      </c>
      <c r="M5066">
        <v>9.22012180752224</v>
      </c>
      <c r="N5066">
        <v>1.3314211103651199</v>
      </c>
    </row>
    <row r="5067" spans="1:14" x14ac:dyDescent="0.3">
      <c r="A5067">
        <v>1690765</v>
      </c>
      <c r="B5067">
        <v>2023</v>
      </c>
      <c r="C5067">
        <v>7</v>
      </c>
      <c r="D5067">
        <v>31</v>
      </c>
      <c r="E5067">
        <v>400</v>
      </c>
      <c r="F5067">
        <v>-1.25191711425781</v>
      </c>
      <c r="G5067">
        <v>1.7419458007812501</v>
      </c>
      <c r="H5067">
        <v>2.1451507252011499</v>
      </c>
      <c r="I5067">
        <v>2.51843361119291</v>
      </c>
      <c r="J5067">
        <f t="shared" si="80"/>
        <v>2.51843361119291</v>
      </c>
      <c r="K5067" t="str" cm="1">
        <f t="array" ref="K5067">INDEX($P$5:$P$12,MATCH(MIN(ABS(MOD(J5067 - $Q$5:$Q$12 + PI(), 2*PI()) - PI())),ABS(MOD(J5067 - $Q$5:$Q$12 + PI(), 2*PI()) - PI()),0))</f>
        <v>SE</v>
      </c>
      <c r="L5067">
        <v>3.9859136759229901</v>
      </c>
      <c r="M5067">
        <v>9.2212342156304192</v>
      </c>
      <c r="N5067">
        <v>1.3419170379638601</v>
      </c>
    </row>
    <row r="5068" spans="1:14" x14ac:dyDescent="0.3">
      <c r="A5068">
        <v>1690768</v>
      </c>
      <c r="B5068">
        <v>2023</v>
      </c>
      <c r="C5068">
        <v>7</v>
      </c>
      <c r="D5068">
        <v>31</v>
      </c>
      <c r="E5068">
        <v>500</v>
      </c>
      <c r="F5068">
        <v>-1.37203796386718</v>
      </c>
      <c r="G5068">
        <v>1.64776000976562</v>
      </c>
      <c r="H5068">
        <v>2.1442017685086499</v>
      </c>
      <c r="I5068">
        <v>2.4472468275900199</v>
      </c>
      <c r="J5068">
        <f t="shared" si="80"/>
        <v>2.4472468275900199</v>
      </c>
      <c r="K5068" t="str" cm="1">
        <f t="array" ref="K5068">INDEX($P$5:$P$12,MATCH(MIN(ABS(MOD(J5068 - $Q$5:$Q$12 + PI(), 2*PI()) - PI())),ABS(MOD(J5068 - $Q$5:$Q$12 + PI(), 2*PI()) - PI()),0))</f>
        <v>SE</v>
      </c>
      <c r="L5068">
        <v>3.9308212434325198</v>
      </c>
      <c r="M5068">
        <v>9.2212465074327206</v>
      </c>
      <c r="N5068">
        <v>1.3518895043267101</v>
      </c>
    </row>
    <row r="5069" spans="1:14" x14ac:dyDescent="0.3">
      <c r="A5069">
        <v>1690772</v>
      </c>
      <c r="B5069">
        <v>2023</v>
      </c>
      <c r="C5069">
        <v>7</v>
      </c>
      <c r="D5069">
        <v>31</v>
      </c>
      <c r="E5069">
        <v>600</v>
      </c>
      <c r="F5069">
        <v>-1.66951721191406</v>
      </c>
      <c r="G5069">
        <v>1.4097436523437501</v>
      </c>
      <c r="H5069">
        <v>2.18510065813929</v>
      </c>
      <c r="I5069">
        <v>2.2720314654061902</v>
      </c>
      <c r="J5069">
        <f t="shared" si="80"/>
        <v>2.2720314654061902</v>
      </c>
      <c r="K5069" t="str" cm="1">
        <f t="array" ref="K5069">INDEX($P$5:$P$12,MATCH(MIN(ABS(MOD(J5069 - $Q$5:$Q$12 + PI(), 2*PI()) - PI())),ABS(MOD(J5069 - $Q$5:$Q$12 + PI(), 2*PI()) - PI()),0))</f>
        <v>SE</v>
      </c>
      <c r="L5069">
        <v>3.87523482784934</v>
      </c>
      <c r="M5069">
        <v>9.2167213228013694</v>
      </c>
      <c r="N5069">
        <v>1.3613947762383301</v>
      </c>
    </row>
    <row r="5070" spans="1:14" x14ac:dyDescent="0.3">
      <c r="A5070">
        <v>1690776</v>
      </c>
      <c r="B5070">
        <v>2023</v>
      </c>
      <c r="C5070">
        <v>7</v>
      </c>
      <c r="D5070">
        <v>31</v>
      </c>
      <c r="E5070">
        <v>700</v>
      </c>
      <c r="F5070">
        <v>-1.9793310546875</v>
      </c>
      <c r="G5070">
        <v>1.18768981933593</v>
      </c>
      <c r="H5070">
        <v>2.3083237491748299</v>
      </c>
      <c r="I5070">
        <v>2.1112497009095601</v>
      </c>
      <c r="J5070">
        <f t="shared" si="80"/>
        <v>2.1112497009095601</v>
      </c>
      <c r="K5070" t="str" cm="1">
        <f t="array" ref="K5070">INDEX($P$5:$P$12,MATCH(MIN(ABS(MOD(J5070 - $Q$5:$Q$12 + PI(), 2*PI()) - PI())),ABS(MOD(J5070 - $Q$5:$Q$12 + PI(), 2*PI()) - PI()),0))</f>
        <v>SE</v>
      </c>
      <c r="L5070">
        <v>3.8194698310170798</v>
      </c>
      <c r="M5070">
        <v>9.2100751664903395</v>
      </c>
      <c r="N5070">
        <v>1.37000645531548</v>
      </c>
    </row>
    <row r="5071" spans="1:14" x14ac:dyDescent="0.3">
      <c r="A5071">
        <v>1690779</v>
      </c>
      <c r="B5071">
        <v>2023</v>
      </c>
      <c r="C5071">
        <v>7</v>
      </c>
      <c r="D5071">
        <v>31</v>
      </c>
      <c r="E5071">
        <v>800</v>
      </c>
      <c r="F5071">
        <v>-2.3250073242187499</v>
      </c>
      <c r="G5071">
        <v>0.93575744628906199</v>
      </c>
      <c r="H5071">
        <v>2.5062523927083298</v>
      </c>
      <c r="I5071">
        <v>1.95343454768902</v>
      </c>
      <c r="J5071">
        <f t="shared" si="80"/>
        <v>1.95343454768902</v>
      </c>
      <c r="K5071" t="str" cm="1">
        <f t="array" ref="K5071">INDEX($P$5:$P$12,MATCH(MIN(ABS(MOD(J5071 - $Q$5:$Q$12 + PI(), 2*PI()) - PI())),ABS(MOD(J5071 - $Q$5:$Q$12 + PI(), 2*PI()) - PI()),0))</f>
        <v>E</v>
      </c>
      <c r="L5071">
        <v>5.8608126928016198</v>
      </c>
      <c r="M5071">
        <v>9.1987581253051705</v>
      </c>
      <c r="N5071">
        <v>1.37842199537489</v>
      </c>
    </row>
    <row r="5072" spans="1:14" x14ac:dyDescent="0.3">
      <c r="A5072">
        <v>1690783</v>
      </c>
      <c r="B5072">
        <v>2023</v>
      </c>
      <c r="C5072">
        <v>7</v>
      </c>
      <c r="D5072">
        <v>31</v>
      </c>
      <c r="E5072">
        <v>900</v>
      </c>
      <c r="F5072">
        <v>-2.6829949951171801</v>
      </c>
      <c r="G5072">
        <v>0.92588012695312505</v>
      </c>
      <c r="H5072">
        <v>2.8382593527214199</v>
      </c>
      <c r="I5072">
        <v>1.90309209566485</v>
      </c>
      <c r="J5072">
        <f t="shared" si="80"/>
        <v>1.90309209566485</v>
      </c>
      <c r="K5072" t="str" cm="1">
        <f t="array" ref="K5072">INDEX($P$5:$P$12,MATCH(MIN(ABS(MOD(J5072 - $Q$5:$Q$12 + PI(), 2*PI()) - PI())),ABS(MOD(J5072 - $Q$5:$Q$12 + PI(), 2*PI()) - PI()),0))</f>
        <v>E</v>
      </c>
      <c r="L5072">
        <v>5.8103783398912698</v>
      </c>
      <c r="M5072">
        <v>9.1790862613254092</v>
      </c>
      <c r="N5072">
        <v>1.38523070017496</v>
      </c>
    </row>
    <row r="5073" spans="1:14" x14ac:dyDescent="0.3">
      <c r="A5073">
        <v>1690786</v>
      </c>
      <c r="B5073">
        <v>2023</v>
      </c>
      <c r="C5073">
        <v>7</v>
      </c>
      <c r="D5073">
        <v>31</v>
      </c>
      <c r="E5073">
        <v>1000</v>
      </c>
      <c r="F5073">
        <v>-3.10411071777343</v>
      </c>
      <c r="G5073">
        <v>1.51195922851562</v>
      </c>
      <c r="H5073">
        <v>3.4527560088847098</v>
      </c>
      <c r="I5073">
        <v>2.0240569539041999</v>
      </c>
      <c r="J5073">
        <f t="shared" si="80"/>
        <v>2.0240569539041999</v>
      </c>
      <c r="K5073" t="str" cm="1">
        <f t="array" ref="K5073">INDEX($P$5:$P$12,MATCH(MIN(ABS(MOD(J5073 - $Q$5:$Q$12 + PI(), 2*PI()) - PI())),ABS(MOD(J5073 - $Q$5:$Q$12 + PI(), 2*PI()) - PI()),0))</f>
        <v>SE</v>
      </c>
      <c r="L5073">
        <v>5.7664373655321199</v>
      </c>
      <c r="M5073">
        <v>9.16235711839464</v>
      </c>
      <c r="N5073">
        <v>1.38984913296169</v>
      </c>
    </row>
    <row r="5074" spans="1:14" x14ac:dyDescent="0.3">
      <c r="A5074">
        <v>1690790</v>
      </c>
      <c r="B5074">
        <v>2023</v>
      </c>
      <c r="C5074">
        <v>7</v>
      </c>
      <c r="D5074">
        <v>31</v>
      </c>
      <c r="E5074">
        <v>1100</v>
      </c>
      <c r="F5074">
        <v>-3.2601141357421799</v>
      </c>
      <c r="G5074">
        <v>1.80564880371093</v>
      </c>
      <c r="H5074">
        <v>3.7267562008278401</v>
      </c>
      <c r="I5074">
        <v>2.0765987049941499</v>
      </c>
      <c r="J5074">
        <f t="shared" si="80"/>
        <v>2.0765987049941499</v>
      </c>
      <c r="K5074" t="str" cm="1">
        <f t="array" ref="K5074">INDEX($P$5:$P$12,MATCH(MIN(ABS(MOD(J5074 - $Q$5:$Q$12 + PI(), 2*PI()) - PI())),ABS(MOD(J5074 - $Q$5:$Q$12 + PI(), 2*PI()) - PI()),0))</f>
        <v>SE</v>
      </c>
      <c r="L5074">
        <v>5.7150135003234102</v>
      </c>
      <c r="M5074">
        <v>9.1324621836344395</v>
      </c>
      <c r="N5074">
        <v>1.3940200805664</v>
      </c>
    </row>
    <row r="5075" spans="1:14" x14ac:dyDescent="0.3">
      <c r="A5075">
        <v>1690794</v>
      </c>
      <c r="B5075">
        <v>2023</v>
      </c>
      <c r="C5075">
        <v>7</v>
      </c>
      <c r="D5075">
        <v>31</v>
      </c>
      <c r="E5075">
        <v>1200</v>
      </c>
      <c r="F5075">
        <v>-3.3955505371093699</v>
      </c>
      <c r="G5075">
        <v>2.1919970703125</v>
      </c>
      <c r="H5075">
        <v>4.0416103976413096</v>
      </c>
      <c r="I5075">
        <v>2.14403676804488</v>
      </c>
      <c r="J5075">
        <f t="shared" si="80"/>
        <v>2.14403676804488</v>
      </c>
      <c r="K5075" t="str" cm="1">
        <f t="array" ref="K5075">INDEX($P$5:$P$12,MATCH(MIN(ABS(MOD(J5075 - $Q$5:$Q$12 + PI(), 2*PI()) - PI())),ABS(MOD(J5075 - $Q$5:$Q$12 + PI(), 2*PI()) - PI()),0))</f>
        <v>SE</v>
      </c>
      <c r="L5075">
        <v>5.6648660586345096</v>
      </c>
      <c r="M5075">
        <v>9.09373717837863</v>
      </c>
      <c r="N5075">
        <v>1.39730686611599</v>
      </c>
    </row>
    <row r="5076" spans="1:14" x14ac:dyDescent="0.3">
      <c r="A5076">
        <v>1690797</v>
      </c>
      <c r="B5076">
        <v>2023</v>
      </c>
      <c r="C5076">
        <v>7</v>
      </c>
      <c r="D5076">
        <v>31</v>
      </c>
      <c r="E5076">
        <v>1300</v>
      </c>
      <c r="F5076">
        <v>-3.3785827636718699</v>
      </c>
      <c r="G5076">
        <v>2.5210705566406202</v>
      </c>
      <c r="H5076">
        <v>4.2155211116232003</v>
      </c>
      <c r="I5076">
        <v>2.2118556916504102</v>
      </c>
      <c r="J5076">
        <f t="shared" si="80"/>
        <v>2.2118556916504102</v>
      </c>
      <c r="K5076" t="str" cm="1">
        <f t="array" ref="K5076">INDEX($P$5:$P$12,MATCH(MIN(ABS(MOD(J5076 - $Q$5:$Q$12 + PI(), 2*PI()) - PI())),ABS(MOD(J5076 - $Q$5:$Q$12 + PI(), 2*PI()) - PI()),0))</f>
        <v>SE</v>
      </c>
      <c r="L5076">
        <v>5.6143142899107703</v>
      </c>
      <c r="M5076">
        <v>9.0538268619113502</v>
      </c>
      <c r="N5076">
        <v>1.3989097807142401</v>
      </c>
    </row>
    <row r="5077" spans="1:14" x14ac:dyDescent="0.3">
      <c r="A5077">
        <v>1690801</v>
      </c>
      <c r="B5077">
        <v>2023</v>
      </c>
      <c r="C5077">
        <v>7</v>
      </c>
      <c r="D5077">
        <v>31</v>
      </c>
      <c r="E5077">
        <v>1400</v>
      </c>
      <c r="F5077">
        <v>-3.3215460205078098</v>
      </c>
      <c r="G5077">
        <v>2.6370922851562502</v>
      </c>
      <c r="H5077">
        <v>4.2410993488459896</v>
      </c>
      <c r="I5077">
        <v>2.241828260833</v>
      </c>
      <c r="J5077">
        <f t="shared" si="80"/>
        <v>2.241828260833</v>
      </c>
      <c r="K5077" t="str" cm="1">
        <f t="array" ref="K5077">INDEX($P$5:$P$12,MATCH(MIN(ABS(MOD(J5077 - $Q$5:$Q$12 + PI(), 2*PI()) - PI())),ABS(MOD(J5077 - $Q$5:$Q$12 + PI(), 2*PI()) - PI()),0))</f>
        <v>SE</v>
      </c>
      <c r="L5077">
        <v>5.56533958600322</v>
      </c>
      <c r="M5077">
        <v>9.0132055282592702</v>
      </c>
      <c r="N5077">
        <v>1.3987723456488701</v>
      </c>
    </row>
    <row r="5078" spans="1:14" x14ac:dyDescent="0.3">
      <c r="A5078">
        <v>1690804</v>
      </c>
      <c r="B5078">
        <v>2023</v>
      </c>
      <c r="C5078">
        <v>7</v>
      </c>
      <c r="D5078">
        <v>31</v>
      </c>
      <c r="E5078">
        <v>1500</v>
      </c>
      <c r="F5078">
        <v>-3.07391967773437</v>
      </c>
      <c r="G5078">
        <v>2.7507958984375001</v>
      </c>
      <c r="H5078">
        <v>4.1250285162678697</v>
      </c>
      <c r="I5078">
        <v>2.3007766896141502</v>
      </c>
      <c r="J5078">
        <f t="shared" si="80"/>
        <v>2.3007766896141502</v>
      </c>
      <c r="K5078" t="str" cm="1">
        <f t="array" ref="K5078">INDEX($P$5:$P$12,MATCH(MIN(ABS(MOD(J5078 - $Q$5:$Q$12 + PI(), 2*PI()) - PI())),ABS(MOD(J5078 - $Q$5:$Q$12 + PI(), 2*PI()) - PI()),0))</f>
        <v>SE</v>
      </c>
      <c r="L5078">
        <v>5.5138939420549304</v>
      </c>
      <c r="M5078">
        <v>8.97649319966634</v>
      </c>
      <c r="N5078">
        <v>1.3967577616373601</v>
      </c>
    </row>
    <row r="5079" spans="1:14" x14ac:dyDescent="0.3">
      <c r="A5079">
        <v>1690808</v>
      </c>
      <c r="B5079">
        <v>2023</v>
      </c>
      <c r="C5079">
        <v>7</v>
      </c>
      <c r="D5079">
        <v>31</v>
      </c>
      <c r="E5079">
        <v>1600</v>
      </c>
      <c r="F5079">
        <v>-2.7476245117187501</v>
      </c>
      <c r="G5079">
        <v>2.67001159667968</v>
      </c>
      <c r="H5079">
        <v>3.83124031924411</v>
      </c>
      <c r="I5079">
        <v>2.3418694959422699</v>
      </c>
      <c r="J5079">
        <f t="shared" si="80"/>
        <v>2.3418694959422699</v>
      </c>
      <c r="K5079" t="str" cm="1">
        <f t="array" ref="K5079">INDEX($P$5:$P$12,MATCH(MIN(ABS(MOD(J5079 - $Q$5:$Q$12 + PI(), 2*PI()) - PI())),ABS(MOD(J5079 - $Q$5:$Q$12 + PI(), 2*PI()) - PI()),0))</f>
        <v>SE</v>
      </c>
      <c r="L5079">
        <v>5.4600142872330304</v>
      </c>
      <c r="M5079">
        <v>8.9509193632337691</v>
      </c>
      <c r="N5079">
        <v>1.3919830322265601</v>
      </c>
    </row>
    <row r="5080" spans="1:14" x14ac:dyDescent="0.3">
      <c r="A5080">
        <v>1690812</v>
      </c>
      <c r="B5080">
        <v>2023</v>
      </c>
      <c r="C5080">
        <v>7</v>
      </c>
      <c r="D5080">
        <v>31</v>
      </c>
      <c r="E5080">
        <v>1700</v>
      </c>
      <c r="F5080">
        <v>-2.3899578857421799</v>
      </c>
      <c r="G5080">
        <v>2.4128564453124999</v>
      </c>
      <c r="H5080">
        <v>3.3961411810034199</v>
      </c>
      <c r="I5080">
        <v>2.3609621918958501</v>
      </c>
      <c r="J5080">
        <f t="shared" si="80"/>
        <v>2.3609621918958501</v>
      </c>
      <c r="K5080" t="str" cm="1">
        <f t="array" ref="K5080">INDEX($P$5:$P$12,MATCH(MIN(ABS(MOD(J5080 - $Q$5:$Q$12 + PI(), 2*PI()) - PI())),ABS(MOD(J5080 - $Q$5:$Q$12 + PI(), 2*PI()) - PI()),0))</f>
        <v>SE</v>
      </c>
      <c r="L5080">
        <v>5.4070360828494399</v>
      </c>
      <c r="M5080">
        <v>8.9339504241943306</v>
      </c>
      <c r="N5080">
        <v>1.3850508795844101</v>
      </c>
    </row>
    <row r="5081" spans="1:14" x14ac:dyDescent="0.3">
      <c r="A5081">
        <v>1690815</v>
      </c>
      <c r="B5081">
        <v>2023</v>
      </c>
      <c r="C5081">
        <v>7</v>
      </c>
      <c r="D5081">
        <v>31</v>
      </c>
      <c r="E5081">
        <v>1800</v>
      </c>
      <c r="F5081">
        <v>-2.0606054687499999</v>
      </c>
      <c r="G5081">
        <v>1.9764898681640599</v>
      </c>
      <c r="H5081">
        <v>2.8552770613020302</v>
      </c>
      <c r="I5081">
        <v>2.3353618309410402</v>
      </c>
      <c r="J5081">
        <f t="shared" si="80"/>
        <v>2.3353618309410402</v>
      </c>
      <c r="K5081" t="str" cm="1">
        <f t="array" ref="K5081">INDEX($P$5:$P$12,MATCH(MIN(ABS(MOD(J5081 - $Q$5:$Q$12 + PI(), 2*PI()) - PI())),ABS(MOD(J5081 - $Q$5:$Q$12 + PI(), 2*PI()) - PI()),0))</f>
        <v>SE</v>
      </c>
      <c r="L5081">
        <v>5.3557215847895003</v>
      </c>
      <c r="M5081">
        <v>8.9193462795681402</v>
      </c>
      <c r="N5081">
        <v>1.3768786854214099</v>
      </c>
    </row>
    <row r="5082" spans="1:14" x14ac:dyDescent="0.3">
      <c r="A5082">
        <v>1690819</v>
      </c>
      <c r="B5082">
        <v>2023</v>
      </c>
      <c r="C5082">
        <v>7</v>
      </c>
      <c r="D5082">
        <v>31</v>
      </c>
      <c r="E5082">
        <v>1900</v>
      </c>
      <c r="F5082">
        <v>-1.861787109375</v>
      </c>
      <c r="G5082">
        <v>1.80896057128906</v>
      </c>
      <c r="H5082">
        <v>2.5958793479500102</v>
      </c>
      <c r="I5082">
        <v>2.3418042634006202</v>
      </c>
      <c r="J5082">
        <f t="shared" si="80"/>
        <v>2.3418042634006202</v>
      </c>
      <c r="K5082" t="str" cm="1">
        <f t="array" ref="K5082">INDEX($P$5:$P$12,MATCH(MIN(ABS(MOD(J5082 - $Q$5:$Q$12 + PI(), 2*PI()) - PI())),ABS(MOD(J5082 - $Q$5:$Q$12 + PI(), 2*PI()) - PI()),0))</f>
        <v>SE</v>
      </c>
      <c r="L5082">
        <v>5.3058610543220297</v>
      </c>
      <c r="M5082">
        <v>8.9031327565511003</v>
      </c>
      <c r="N5082">
        <v>1.36811839209662</v>
      </c>
    </row>
    <row r="5083" spans="1:14" x14ac:dyDescent="0.3">
      <c r="A5083">
        <v>1690822</v>
      </c>
      <c r="B5083">
        <v>2023</v>
      </c>
      <c r="C5083">
        <v>7</v>
      </c>
      <c r="D5083">
        <v>31</v>
      </c>
      <c r="E5083">
        <v>2000</v>
      </c>
      <c r="F5083">
        <v>-1.75159301757812</v>
      </c>
      <c r="G5083">
        <v>1.56954833984375</v>
      </c>
      <c r="H5083">
        <v>2.3519268888157798</v>
      </c>
      <c r="I5083">
        <v>2.3014353984839602</v>
      </c>
      <c r="J5083">
        <f t="shared" si="80"/>
        <v>2.3014353984839602</v>
      </c>
      <c r="K5083" t="str" cm="1">
        <f t="array" ref="K5083">INDEX($P$5:$P$12,MATCH(MIN(ABS(MOD(J5083 - $Q$5:$Q$12 + PI(), 2*PI()) - PI())),ABS(MOD(J5083 - $Q$5:$Q$12 + PI(), 2*PI()) - PI()),0))</f>
        <v>SE</v>
      </c>
      <c r="L5083">
        <v>5.25747200912887</v>
      </c>
      <c r="M5083">
        <v>8.8846475813123895</v>
      </c>
      <c r="N5083">
        <v>1.3591711256239101</v>
      </c>
    </row>
    <row r="5084" spans="1:14" x14ac:dyDescent="0.3">
      <c r="A5084">
        <v>1690826</v>
      </c>
      <c r="B5084">
        <v>2023</v>
      </c>
      <c r="C5084">
        <v>7</v>
      </c>
      <c r="D5084">
        <v>31</v>
      </c>
      <c r="E5084">
        <v>2100</v>
      </c>
      <c r="F5084">
        <v>-1.68454467773437</v>
      </c>
      <c r="G5084">
        <v>1.4827313232421799</v>
      </c>
      <c r="H5084">
        <v>2.24414414604025</v>
      </c>
      <c r="I5084">
        <v>2.2925622409442501</v>
      </c>
      <c r="J5084">
        <f t="shared" si="80"/>
        <v>2.2925622409442501</v>
      </c>
      <c r="K5084" t="str" cm="1">
        <f t="array" ref="K5084">INDEX($P$5:$P$12,MATCH(MIN(ABS(MOD(J5084 - $Q$5:$Q$12 + PI(), 2*PI()) - PI())),ABS(MOD(J5084 - $Q$5:$Q$12 + PI(), 2*PI()) - PI()),0))</f>
        <v>SE</v>
      </c>
      <c r="L5084">
        <v>5.2113375369332102</v>
      </c>
      <c r="M5084">
        <v>8.8652905358208507</v>
      </c>
      <c r="N5084">
        <v>1.35007868872748</v>
      </c>
    </row>
    <row r="5085" spans="1:14" x14ac:dyDescent="0.3">
      <c r="A5085">
        <v>1690830</v>
      </c>
      <c r="B5085">
        <v>2023</v>
      </c>
      <c r="C5085">
        <v>7</v>
      </c>
      <c r="D5085">
        <v>31</v>
      </c>
      <c r="E5085">
        <v>2200</v>
      </c>
      <c r="F5085">
        <v>-1.81527160644531</v>
      </c>
      <c r="G5085">
        <v>1.21187805175781</v>
      </c>
      <c r="H5085">
        <v>2.1826267242702899</v>
      </c>
      <c r="I5085">
        <v>2.15944584511361</v>
      </c>
      <c r="J5085">
        <f t="shared" si="80"/>
        <v>2.15944584511361</v>
      </c>
      <c r="K5085" t="str" cm="1">
        <f t="array" ref="K5085">INDEX($P$5:$P$12,MATCH(MIN(ABS(MOD(J5085 - $Q$5:$Q$12 + PI(), 2*PI()) - PI())),ABS(MOD(J5085 - $Q$5:$Q$12 + PI(), 2*PI()) - PI()),0))</f>
        <v>SE</v>
      </c>
      <c r="L5085">
        <v>5.1678529692035404</v>
      </c>
      <c r="M5085">
        <v>8.8610032399495395</v>
      </c>
      <c r="N5085">
        <v>1.3390996721055699</v>
      </c>
    </row>
    <row r="5086" spans="1:14" x14ac:dyDescent="0.3">
      <c r="A5086">
        <v>1690833</v>
      </c>
      <c r="B5086">
        <v>2023</v>
      </c>
      <c r="C5086">
        <v>7</v>
      </c>
      <c r="D5086">
        <v>31</v>
      </c>
      <c r="E5086">
        <v>2300</v>
      </c>
      <c r="F5086">
        <v>-2.0477020263671801</v>
      </c>
      <c r="G5086">
        <v>1.06943603515625</v>
      </c>
      <c r="H5086">
        <v>2.3101465369276899</v>
      </c>
      <c r="I5086">
        <v>2.0520941582199099</v>
      </c>
      <c r="J5086">
        <f t="shared" si="80"/>
        <v>2.0520941582199099</v>
      </c>
      <c r="K5086" t="str" cm="1">
        <f t="array" ref="K5086">INDEX($P$5:$P$12,MATCH(MIN(ABS(MOD(J5086 - $Q$5:$Q$12 + PI(), 2*PI()) - PI())),ABS(MOD(J5086 - $Q$5:$Q$12 + PI(), 2*PI()) - PI()),0))</f>
        <v>SE</v>
      </c>
      <c r="L5086">
        <v>5.1274477258702804</v>
      </c>
      <c r="M5086">
        <v>8.83560954199897</v>
      </c>
      <c r="N5086">
        <v>1.3310356140136701</v>
      </c>
    </row>
    <row r="5087" spans="1:14" x14ac:dyDescent="0.3">
      <c r="A5087">
        <v>1690837</v>
      </c>
      <c r="B5087">
        <v>2023</v>
      </c>
      <c r="C5087">
        <v>7</v>
      </c>
      <c r="D5087">
        <v>31</v>
      </c>
      <c r="E5087">
        <v>0</v>
      </c>
      <c r="F5087">
        <v>-1.09082641601562</v>
      </c>
      <c r="G5087">
        <v>1.4021337890625001</v>
      </c>
      <c r="H5087">
        <v>1.7764800680863899</v>
      </c>
      <c r="I5087">
        <v>2.4804259980915</v>
      </c>
      <c r="J5087">
        <f t="shared" si="80"/>
        <v>2.4804259980915</v>
      </c>
      <c r="K5087" t="str" cm="1">
        <f t="array" ref="K5087">INDEX($P$5:$P$12,MATCH(MIN(ABS(MOD(J5087 - $Q$5:$Q$12 + PI(), 2*PI()) - PI())),ABS(MOD(J5087 - $Q$5:$Q$12 + PI(), 2*PI()) - PI()),0))</f>
        <v>SE</v>
      </c>
      <c r="L5087">
        <v>4.1649126871315598</v>
      </c>
      <c r="M5087">
        <v>9.2407333585951008</v>
      </c>
      <c r="N5087">
        <v>1.2958803176879801</v>
      </c>
    </row>
    <row r="5088" spans="1:14" x14ac:dyDescent="0.3">
      <c r="A5088">
        <v>1690840</v>
      </c>
      <c r="B5088">
        <v>2023</v>
      </c>
      <c r="C5088">
        <v>7</v>
      </c>
      <c r="D5088">
        <v>31</v>
      </c>
      <c r="E5088">
        <v>100</v>
      </c>
      <c r="F5088">
        <v>-1.3053179931640599</v>
      </c>
      <c r="G5088">
        <v>1.63056640625</v>
      </c>
      <c r="H5088">
        <v>2.0886842433620401</v>
      </c>
      <c r="I5088">
        <v>2.46652837451553</v>
      </c>
      <c r="J5088">
        <f t="shared" si="80"/>
        <v>2.46652837451553</v>
      </c>
      <c r="K5088" t="str" cm="1">
        <f t="array" ref="K5088">INDEX($P$5:$P$12,MATCH(MIN(ABS(MOD(J5088 - $Q$5:$Q$12 + PI(), 2*PI()) - PI())),ABS(MOD(J5088 - $Q$5:$Q$12 + PI(), 2*PI()) - PI()),0))</f>
        <v>SE</v>
      </c>
      <c r="L5088">
        <v>4.1285867555933802</v>
      </c>
      <c r="M5088">
        <v>9.2274758021036707</v>
      </c>
      <c r="N5088">
        <v>1.3083959155612499</v>
      </c>
    </row>
    <row r="5089" spans="1:14" x14ac:dyDescent="0.3">
      <c r="A5089">
        <v>1690844</v>
      </c>
      <c r="B5089">
        <v>2023</v>
      </c>
      <c r="C5089">
        <v>7</v>
      </c>
      <c r="D5089">
        <v>31</v>
      </c>
      <c r="E5089">
        <v>200</v>
      </c>
      <c r="F5089">
        <v>-1.4011853027343699</v>
      </c>
      <c r="G5089">
        <v>1.82213684082031</v>
      </c>
      <c r="H5089">
        <v>2.2985871572062302</v>
      </c>
      <c r="I5089">
        <v>2.4860551050879298</v>
      </c>
      <c r="J5089">
        <f t="shared" si="80"/>
        <v>2.4860551050879298</v>
      </c>
      <c r="K5089" t="str" cm="1">
        <f t="array" ref="K5089">INDEX($P$5:$P$12,MATCH(MIN(ABS(MOD(J5089 - $Q$5:$Q$12 + PI(), 2*PI()) - PI())),ABS(MOD(J5089 - $Q$5:$Q$12 + PI(), 2*PI()) - PI()),0))</f>
        <v>SE</v>
      </c>
      <c r="L5089">
        <v>4.0870216168333604</v>
      </c>
      <c r="M5089">
        <v>9.2197187211778395</v>
      </c>
      <c r="N5089">
        <v>1.32043361663818</v>
      </c>
    </row>
    <row r="5090" spans="1:14" x14ac:dyDescent="0.3">
      <c r="A5090">
        <v>1690848</v>
      </c>
      <c r="B5090">
        <v>2023</v>
      </c>
      <c r="C5090">
        <v>8</v>
      </c>
      <c r="D5090">
        <v>1</v>
      </c>
      <c r="E5090">
        <v>300</v>
      </c>
      <c r="F5090">
        <v>-3.6189959716796798</v>
      </c>
      <c r="G5090">
        <v>1.5457873535156199</v>
      </c>
      <c r="H5090">
        <v>3.9353005457426802</v>
      </c>
      <c r="I5090">
        <v>1.9744710287930101</v>
      </c>
      <c r="J5090">
        <f t="shared" si="80"/>
        <v>1.9744710287930101</v>
      </c>
      <c r="K5090" t="str" cm="1">
        <f t="array" ref="K5090">INDEX($P$5:$P$12,MATCH(MIN(ABS(MOD(J5090 - $Q$5:$Q$12 + PI(), 2*PI()) - PI())),ABS(MOD(J5090 - $Q$5:$Q$12 + PI(), 2*PI()) - PI()),0))</f>
        <v>SE</v>
      </c>
      <c r="L5090">
        <v>5.01857912086043</v>
      </c>
      <c r="M5090">
        <v>8.6974306106567294</v>
      </c>
      <c r="N5090">
        <v>1.31398582458496</v>
      </c>
    </row>
    <row r="5091" spans="1:14" x14ac:dyDescent="0.3">
      <c r="A5091">
        <v>1690851</v>
      </c>
      <c r="B5091">
        <v>2023</v>
      </c>
      <c r="C5091">
        <v>8</v>
      </c>
      <c r="D5091">
        <v>1</v>
      </c>
      <c r="E5091">
        <v>400</v>
      </c>
      <c r="F5091">
        <v>-3.6407684326171799</v>
      </c>
      <c r="G5091">
        <v>1.66021118164062</v>
      </c>
      <c r="H5091">
        <v>4.0014367354222102</v>
      </c>
      <c r="I5091">
        <v>1.9986333628531101</v>
      </c>
      <c r="J5091">
        <f t="shared" si="80"/>
        <v>1.9986333628531101</v>
      </c>
      <c r="K5091" t="str" cm="1">
        <f t="array" ref="K5091">INDEX($P$5:$P$12,MATCH(MIN(ABS(MOD(J5091 - $Q$5:$Q$12 + PI(), 2*PI()) - PI())),ABS(MOD(J5091 - $Q$5:$Q$12 + PI(), 2*PI()) - PI()),0))</f>
        <v>SE</v>
      </c>
      <c r="L5091">
        <v>5.0035792506993797</v>
      </c>
      <c r="M5091">
        <v>8.6656139161851602</v>
      </c>
      <c r="N5091">
        <v>1.31380282508002</v>
      </c>
    </row>
    <row r="5092" spans="1:14" x14ac:dyDescent="0.3">
      <c r="A5092">
        <v>1690855</v>
      </c>
      <c r="B5092">
        <v>2023</v>
      </c>
      <c r="C5092">
        <v>8</v>
      </c>
      <c r="D5092">
        <v>1</v>
      </c>
      <c r="E5092">
        <v>500</v>
      </c>
      <c r="F5092">
        <v>-3.53609802246093</v>
      </c>
      <c r="G5092">
        <v>1.672412109375</v>
      </c>
      <c r="H5092">
        <v>3.91164306756589</v>
      </c>
      <c r="I5092">
        <v>2.0125740813039501</v>
      </c>
      <c r="J5092">
        <f t="shared" si="80"/>
        <v>2.0125740813039501</v>
      </c>
      <c r="K5092" t="str" cm="1">
        <f t="array" ref="K5092">INDEX($P$5:$P$12,MATCH(MIN(ABS(MOD(J5092 - $Q$5:$Q$12 + PI(), 2*PI()) - PI())),ABS(MOD(J5092 - $Q$5:$Q$12 + PI(), 2*PI()) - PI()),0))</f>
        <v>SE</v>
      </c>
      <c r="L5092">
        <v>4.9929356019054101</v>
      </c>
      <c r="M5092">
        <v>8.6450457043117908</v>
      </c>
      <c r="N5092">
        <v>1.31454181671142</v>
      </c>
    </row>
    <row r="5093" spans="1:14" x14ac:dyDescent="0.3">
      <c r="A5093">
        <v>1690858</v>
      </c>
      <c r="B5093">
        <v>2023</v>
      </c>
      <c r="C5093">
        <v>8</v>
      </c>
      <c r="D5093">
        <v>1</v>
      </c>
      <c r="E5093">
        <v>600</v>
      </c>
      <c r="F5093">
        <v>-3.5625140380859301</v>
      </c>
      <c r="G5093">
        <v>1.41259155273437</v>
      </c>
      <c r="H5093">
        <v>3.8323519105656101</v>
      </c>
      <c r="I5093">
        <v>1.9482951030093201</v>
      </c>
      <c r="J5093">
        <f t="shared" si="80"/>
        <v>1.9482951030093201</v>
      </c>
      <c r="K5093" t="str" cm="1">
        <f t="array" ref="K5093">INDEX($P$5:$P$12,MATCH(MIN(ABS(MOD(J5093 - $Q$5:$Q$12 + PI(), 2*PI()) - PI())),ABS(MOD(J5093 - $Q$5:$Q$12 + PI(), 2*PI()) - PI()),0))</f>
        <v>E</v>
      </c>
      <c r="L5093">
        <v>4.98983402531855</v>
      </c>
      <c r="M5093">
        <v>8.6390269597371407</v>
      </c>
      <c r="N5093">
        <v>1.31598875257704</v>
      </c>
    </row>
    <row r="5094" spans="1:14" x14ac:dyDescent="0.3">
      <c r="A5094">
        <v>1690862</v>
      </c>
      <c r="B5094">
        <v>2023</v>
      </c>
      <c r="C5094">
        <v>8</v>
      </c>
      <c r="D5094">
        <v>1</v>
      </c>
      <c r="E5094">
        <v>700</v>
      </c>
      <c r="F5094">
        <v>-3.72847717285156</v>
      </c>
      <c r="G5094">
        <v>1.219716796875</v>
      </c>
      <c r="H5094">
        <v>3.9229135974495</v>
      </c>
      <c r="I5094">
        <v>1.88695839012782</v>
      </c>
      <c r="J5094">
        <f t="shared" si="80"/>
        <v>1.88695839012782</v>
      </c>
      <c r="K5094" t="str" cm="1">
        <f t="array" ref="K5094">INDEX($P$5:$P$12,MATCH(MIN(ABS(MOD(J5094 - $Q$5:$Q$12 + PI(), 2*PI()) - PI())),ABS(MOD(J5094 - $Q$5:$Q$12 + PI(), 2*PI()) - PI()),0))</f>
        <v>E</v>
      </c>
      <c r="L5094">
        <v>4.9943270739842998</v>
      </c>
      <c r="M5094">
        <v>8.6390995449489996</v>
      </c>
      <c r="N5094">
        <v>1.3192628224690699</v>
      </c>
    </row>
    <row r="5095" spans="1:14" x14ac:dyDescent="0.3">
      <c r="A5095">
        <v>1690866</v>
      </c>
      <c r="B5095">
        <v>2023</v>
      </c>
      <c r="C5095">
        <v>8</v>
      </c>
      <c r="D5095">
        <v>1</v>
      </c>
      <c r="E5095">
        <v>800</v>
      </c>
      <c r="F5095">
        <v>-3.8604492187499999</v>
      </c>
      <c r="G5095">
        <v>1.15689270019531</v>
      </c>
      <c r="H5095">
        <v>4.0300705813065703</v>
      </c>
      <c r="I5095">
        <v>1.8619579197595899</v>
      </c>
      <c r="J5095">
        <f t="shared" si="80"/>
        <v>1.8619579197595899</v>
      </c>
      <c r="K5095" t="str" cm="1">
        <f t="array" ref="K5095">INDEX($P$5:$P$12,MATCH(MIN(ABS(MOD(J5095 - $Q$5:$Q$12 + PI(), 2*PI()) - PI())),ABS(MOD(J5095 - $Q$5:$Q$12 + PI(), 2*PI()) - PI()),0))</f>
        <v>E</v>
      </c>
      <c r="L5095">
        <v>5.0041137767208399</v>
      </c>
      <c r="M5095">
        <v>8.6404480404323998</v>
      </c>
      <c r="N5095">
        <v>1.3249781926472901</v>
      </c>
    </row>
    <row r="5096" spans="1:14" x14ac:dyDescent="0.3">
      <c r="A5096">
        <v>1690869</v>
      </c>
      <c r="B5096">
        <v>2023</v>
      </c>
      <c r="C5096">
        <v>8</v>
      </c>
      <c r="D5096">
        <v>1</v>
      </c>
      <c r="E5096">
        <v>900</v>
      </c>
      <c r="F5096">
        <v>-4.0826354980468702</v>
      </c>
      <c r="G5096">
        <v>1.30535949707031</v>
      </c>
      <c r="H5096">
        <v>4.2862426467133297</v>
      </c>
      <c r="I5096">
        <v>1.88025843181278</v>
      </c>
      <c r="J5096">
        <f t="shared" si="80"/>
        <v>1.88025843181278</v>
      </c>
      <c r="K5096" t="str" cm="1">
        <f t="array" ref="K5096">INDEX($P$5:$P$12,MATCH(MIN(ABS(MOD(J5096 - $Q$5:$Q$12 + PI(), 2*PI()) - PI())),ABS(MOD(J5096 - $Q$5:$Q$12 + PI(), 2*PI()) - PI()),0))</f>
        <v>E</v>
      </c>
      <c r="L5096">
        <v>5.0168290097547397</v>
      </c>
      <c r="M5096">
        <v>8.6372602250840895</v>
      </c>
      <c r="N5096">
        <v>1.3339292738172699</v>
      </c>
    </row>
    <row r="5097" spans="1:14" x14ac:dyDescent="0.3">
      <c r="A5097">
        <v>1690873</v>
      </c>
      <c r="B5097">
        <v>2023</v>
      </c>
      <c r="C5097">
        <v>8</v>
      </c>
      <c r="D5097">
        <v>1</v>
      </c>
      <c r="E5097">
        <v>1000</v>
      </c>
      <c r="F5097">
        <v>-4.0786285400390598</v>
      </c>
      <c r="G5097">
        <v>1.1217987060546799</v>
      </c>
      <c r="H5097">
        <v>4.2300878365025802</v>
      </c>
      <c r="I5097">
        <v>1.8392026226349301</v>
      </c>
      <c r="J5097">
        <f t="shared" si="80"/>
        <v>1.8392026226349301</v>
      </c>
      <c r="K5097" t="str" cm="1">
        <f t="array" ref="K5097">INDEX($P$5:$P$12,MATCH(MIN(ABS(MOD(J5097 - $Q$5:$Q$12 + PI(), 2*PI()) - PI())),ABS(MOD(J5097 - $Q$5:$Q$12 + PI(), 2*PI()) - PI()),0))</f>
        <v>E</v>
      </c>
      <c r="L5097">
        <v>5.03127896674137</v>
      </c>
      <c r="M5097">
        <v>8.6563781102498307</v>
      </c>
      <c r="N5097">
        <v>1.3429923587375201</v>
      </c>
    </row>
    <row r="5098" spans="1:14" x14ac:dyDescent="0.3">
      <c r="A5098">
        <v>1690876</v>
      </c>
      <c r="B5098">
        <v>2023</v>
      </c>
      <c r="C5098">
        <v>8</v>
      </c>
      <c r="D5098">
        <v>1</v>
      </c>
      <c r="E5098">
        <v>1100</v>
      </c>
      <c r="F5098">
        <v>-4.2821881103515604</v>
      </c>
      <c r="G5098">
        <v>1.60213500976562</v>
      </c>
      <c r="H5098">
        <v>4.5720861323856301</v>
      </c>
      <c r="I5098">
        <v>1.92881222757626</v>
      </c>
      <c r="J5098">
        <f t="shared" si="80"/>
        <v>1.92881222757626</v>
      </c>
      <c r="K5098" t="str" cm="1">
        <f t="array" ref="K5098">INDEX($P$5:$P$12,MATCH(MIN(ABS(MOD(J5098 - $Q$5:$Q$12 + PI(), 2*PI()) - PI())),ABS(MOD(J5098 - $Q$5:$Q$12 + PI(), 2*PI()) - PI()),0))</f>
        <v>E</v>
      </c>
      <c r="L5098">
        <v>5.0436436094130999</v>
      </c>
      <c r="M5098">
        <v>8.6665823194715692</v>
      </c>
      <c r="N5098">
        <v>1.3560205035739401</v>
      </c>
    </row>
    <row r="5099" spans="1:14" x14ac:dyDescent="0.3">
      <c r="A5099">
        <v>1690880</v>
      </c>
      <c r="B5099">
        <v>2023</v>
      </c>
      <c r="C5099">
        <v>8</v>
      </c>
      <c r="D5099">
        <v>1</v>
      </c>
      <c r="E5099">
        <v>1200</v>
      </c>
      <c r="F5099">
        <v>-4.2997680664062496</v>
      </c>
      <c r="G5099">
        <v>1.96461242675781</v>
      </c>
      <c r="H5099">
        <v>4.7273361856608096</v>
      </c>
      <c r="I5099">
        <v>1.9993827698239699</v>
      </c>
      <c r="J5099">
        <f t="shared" si="80"/>
        <v>1.9993827698239699</v>
      </c>
      <c r="K5099" t="str" cm="1">
        <f t="array" ref="K5099">INDEX($P$5:$P$12,MATCH(MIN(ABS(MOD(J5099 - $Q$5:$Q$12 + PI(), 2*PI()) - PI())),ABS(MOD(J5099 - $Q$5:$Q$12 + PI(), 2*PI()) - PI()),0))</f>
        <v>SE</v>
      </c>
      <c r="L5099">
        <v>5.0548158660927696</v>
      </c>
      <c r="M5099">
        <v>8.6804579628838408</v>
      </c>
      <c r="N5099">
        <v>1.3712875578138499</v>
      </c>
    </row>
    <row r="5100" spans="1:14" x14ac:dyDescent="0.3">
      <c r="A5100">
        <v>1690884</v>
      </c>
      <c r="B5100">
        <v>2023</v>
      </c>
      <c r="C5100">
        <v>8</v>
      </c>
      <c r="D5100">
        <v>1</v>
      </c>
      <c r="E5100">
        <v>1300</v>
      </c>
      <c r="F5100">
        <v>-4.1011639404296796</v>
      </c>
      <c r="G5100">
        <v>2.1993511962890602</v>
      </c>
      <c r="H5100">
        <v>4.6536750370968996</v>
      </c>
      <c r="I5100">
        <v>2.0630409860798098</v>
      </c>
      <c r="J5100">
        <f t="shared" si="80"/>
        <v>2.0630409860798098</v>
      </c>
      <c r="K5100" t="str" cm="1">
        <f t="array" ref="K5100">INDEX($P$5:$P$12,MATCH(MIN(ABS(MOD(J5100 - $Q$5:$Q$12 + PI(), 2*PI()) - PI())),ABS(MOD(J5100 - $Q$5:$Q$12 + PI(), 2*PI()) - PI()),0))</f>
        <v>SE</v>
      </c>
      <c r="L5100">
        <v>5.06568535094718</v>
      </c>
      <c r="M5100">
        <v>8.7092927296956297</v>
      </c>
      <c r="N5100">
        <v>1.38731119367811</v>
      </c>
    </row>
    <row r="5101" spans="1:14" x14ac:dyDescent="0.3">
      <c r="A5101">
        <v>1690887</v>
      </c>
      <c r="B5101">
        <v>2023</v>
      </c>
      <c r="C5101">
        <v>8</v>
      </c>
      <c r="D5101">
        <v>1</v>
      </c>
      <c r="E5101">
        <v>1400</v>
      </c>
      <c r="F5101">
        <v>-3.8953405761718698</v>
      </c>
      <c r="G5101">
        <v>2.2755712890624999</v>
      </c>
      <c r="H5101">
        <v>4.5113083352810799</v>
      </c>
      <c r="I5101">
        <v>2.0995005739576298</v>
      </c>
      <c r="J5101">
        <f t="shared" si="80"/>
        <v>2.0995005739576298</v>
      </c>
      <c r="K5101" t="str" cm="1">
        <f t="array" ref="K5101">INDEX($P$5:$P$12,MATCH(MIN(ABS(MOD(J5101 - $Q$5:$Q$12 + PI(), 2*PI()) - PI())),ABS(MOD(J5101 - $Q$5:$Q$12 + PI(), 2*PI()) - PI()),0))</f>
        <v>SE</v>
      </c>
      <c r="L5101">
        <v>5.0764255837166798</v>
      </c>
      <c r="M5101">
        <v>8.7502379947238502</v>
      </c>
      <c r="N5101">
        <v>1.4039036432901999</v>
      </c>
    </row>
    <row r="5102" spans="1:14" x14ac:dyDescent="0.3">
      <c r="A5102">
        <v>1690891</v>
      </c>
      <c r="B5102">
        <v>2023</v>
      </c>
      <c r="C5102">
        <v>8</v>
      </c>
      <c r="D5102">
        <v>1</v>
      </c>
      <c r="E5102">
        <v>1500</v>
      </c>
      <c r="F5102">
        <v>-3.6769952392578098</v>
      </c>
      <c r="G5102">
        <v>2.24533935546875</v>
      </c>
      <c r="H5102">
        <v>4.3083457162513596</v>
      </c>
      <c r="I5102">
        <v>2.1190064064537402</v>
      </c>
      <c r="J5102">
        <f t="shared" si="80"/>
        <v>2.1190064064537402</v>
      </c>
      <c r="K5102" t="str" cm="1">
        <f t="array" ref="K5102">INDEX($P$5:$P$12,MATCH(MIN(ABS(MOD(J5102 - $Q$5:$Q$12 + PI(), 2*PI()) - PI())),ABS(MOD(J5102 - $Q$5:$Q$12 + PI(), 2*PI()) - PI()),0))</f>
        <v>SE</v>
      </c>
      <c r="L5102">
        <v>5.0868950025939998</v>
      </c>
      <c r="M5102">
        <v>8.8057595358954508</v>
      </c>
      <c r="N5102">
        <v>1.4203031327989299</v>
      </c>
    </row>
    <row r="5103" spans="1:14" x14ac:dyDescent="0.3">
      <c r="A5103">
        <v>1690894</v>
      </c>
      <c r="B5103">
        <v>2023</v>
      </c>
      <c r="C5103">
        <v>8</v>
      </c>
      <c r="D5103">
        <v>1</v>
      </c>
      <c r="E5103">
        <v>1600</v>
      </c>
      <c r="F5103">
        <v>-3.4746014404296801</v>
      </c>
      <c r="G5103">
        <v>2.1032305908203099</v>
      </c>
      <c r="H5103">
        <v>4.0615802451753202</v>
      </c>
      <c r="I5103">
        <v>2.1151152206628501</v>
      </c>
      <c r="J5103">
        <f t="shared" si="80"/>
        <v>2.1151152206628501</v>
      </c>
      <c r="K5103" t="str" cm="1">
        <f t="array" ref="K5103">INDEX($P$5:$P$12,MATCH(MIN(ABS(MOD(J5103 - $Q$5:$Q$12 + PI(), 2*PI()) - PI())),ABS(MOD(J5103 - $Q$5:$Q$12 + PI(), 2*PI()) - PI()),0))</f>
        <v>SE</v>
      </c>
      <c r="L5103">
        <v>5.0966450128888496</v>
      </c>
      <c r="M5103">
        <v>8.8725109100341797</v>
      </c>
      <c r="N5103">
        <v>1.43614355723063</v>
      </c>
    </row>
    <row r="5104" spans="1:14" x14ac:dyDescent="0.3">
      <c r="A5104">
        <v>1690898</v>
      </c>
      <c r="B5104">
        <v>2023</v>
      </c>
      <c r="C5104">
        <v>8</v>
      </c>
      <c r="D5104">
        <v>1</v>
      </c>
      <c r="E5104">
        <v>1700</v>
      </c>
      <c r="F5104">
        <v>-3.2655426025390599</v>
      </c>
      <c r="G5104">
        <v>2.0267315673828099</v>
      </c>
      <c r="H5104">
        <v>3.8433591212926701</v>
      </c>
      <c r="I5104">
        <v>2.1262553667901898</v>
      </c>
      <c r="J5104">
        <f t="shared" si="80"/>
        <v>2.1262553667901898</v>
      </c>
      <c r="K5104" t="str" cm="1">
        <f t="array" ref="K5104">INDEX($P$5:$P$12,MATCH(MIN(ABS(MOD(J5104 - $Q$5:$Q$12 + PI(), 2*PI()) - PI())),ABS(MOD(J5104 - $Q$5:$Q$12 + PI(), 2*PI()) - PI()),0))</f>
        <v>SE</v>
      </c>
      <c r="L5104">
        <v>5.1051164691350399</v>
      </c>
      <c r="M5104">
        <v>8.9427891837225992</v>
      </c>
      <c r="N5104">
        <v>1.4517093234592</v>
      </c>
    </row>
    <row r="5105" spans="1:14" x14ac:dyDescent="0.3">
      <c r="A5105">
        <v>1690902</v>
      </c>
      <c r="B5105">
        <v>2023</v>
      </c>
      <c r="C5105">
        <v>8</v>
      </c>
      <c r="D5105">
        <v>1</v>
      </c>
      <c r="E5105">
        <v>1800</v>
      </c>
      <c r="F5105">
        <v>-3.1416424560546798</v>
      </c>
      <c r="G5105">
        <v>1.7636157226562501</v>
      </c>
      <c r="H5105">
        <v>3.6028124762309801</v>
      </c>
      <c r="I5105">
        <v>2.0823250138526102</v>
      </c>
      <c r="J5105">
        <f t="shared" si="80"/>
        <v>2.0823250138526102</v>
      </c>
      <c r="K5105" t="str" cm="1">
        <f t="array" ref="K5105">INDEX($P$5:$P$12,MATCH(MIN(ABS(MOD(J5105 - $Q$5:$Q$12 + PI(), 2*PI()) - PI())),ABS(MOD(J5105 - $Q$5:$Q$12 + PI(), 2*PI()) - PI()),0))</f>
        <v>SE</v>
      </c>
      <c r="L5105">
        <v>5.1119862411202899</v>
      </c>
      <c r="M5105">
        <v>9.0122702916463204</v>
      </c>
      <c r="N5105">
        <v>1.4667286343044701</v>
      </c>
    </row>
    <row r="5106" spans="1:14" x14ac:dyDescent="0.3">
      <c r="A5106">
        <v>1690905</v>
      </c>
      <c r="B5106">
        <v>2023</v>
      </c>
      <c r="C5106">
        <v>8</v>
      </c>
      <c r="D5106">
        <v>1</v>
      </c>
      <c r="E5106">
        <v>1900</v>
      </c>
      <c r="F5106">
        <v>-3.0375262451171801</v>
      </c>
      <c r="G5106">
        <v>1.4879125976562499</v>
      </c>
      <c r="H5106">
        <v>3.3823733661498498</v>
      </c>
      <c r="I5106">
        <v>2.0262858020160501</v>
      </c>
      <c r="J5106">
        <f t="shared" si="80"/>
        <v>2.0262858020160501</v>
      </c>
      <c r="K5106" t="str" cm="1">
        <f t="array" ref="K5106">INDEX($P$5:$P$12,MATCH(MIN(ABS(MOD(J5106 - $Q$5:$Q$12 + PI(), 2*PI()) - PI())),ABS(MOD(J5106 - $Q$5:$Q$12 + PI(), 2*PI()) - PI()),0))</f>
        <v>SE</v>
      </c>
      <c r="L5106">
        <v>5.1172202403826601</v>
      </c>
      <c r="M5106">
        <v>9.0779119067721901</v>
      </c>
      <c r="N5106">
        <v>1.48086261749267</v>
      </c>
    </row>
    <row r="5107" spans="1:14" x14ac:dyDescent="0.3">
      <c r="A5107">
        <v>1690909</v>
      </c>
      <c r="B5107">
        <v>2023</v>
      </c>
      <c r="C5107">
        <v>8</v>
      </c>
      <c r="D5107">
        <v>1</v>
      </c>
      <c r="E5107">
        <v>2000</v>
      </c>
      <c r="F5107">
        <v>-3.0874078369140601</v>
      </c>
      <c r="G5107">
        <v>1.2090155029296801</v>
      </c>
      <c r="H5107">
        <v>3.31569082360866</v>
      </c>
      <c r="I5107">
        <v>1.9440366514868399</v>
      </c>
      <c r="J5107">
        <f t="shared" si="80"/>
        <v>1.9440366514868399</v>
      </c>
      <c r="K5107" t="str" cm="1">
        <f t="array" ref="K5107">INDEX($P$5:$P$12,MATCH(MIN(ABS(MOD(J5107 - $Q$5:$Q$12 + PI(), 2*PI()) - PI())),ABS(MOD(J5107 - $Q$5:$Q$12 + PI(), 2*PI()) - PI()),0))</f>
        <v>E</v>
      </c>
      <c r="L5107">
        <v>5.1208842765917497</v>
      </c>
      <c r="M5107">
        <v>9.1363389756944393</v>
      </c>
      <c r="N5107">
        <v>1.49383936987982</v>
      </c>
    </row>
    <row r="5108" spans="1:14" x14ac:dyDescent="0.3">
      <c r="A5108">
        <v>1690912</v>
      </c>
      <c r="B5108">
        <v>2023</v>
      </c>
      <c r="C5108">
        <v>8</v>
      </c>
      <c r="D5108">
        <v>1</v>
      </c>
      <c r="E5108">
        <v>2100</v>
      </c>
      <c r="F5108">
        <v>-3.0153991699218698</v>
      </c>
      <c r="G5108">
        <v>1.03539978027343</v>
      </c>
      <c r="H5108">
        <v>3.1882102908929602</v>
      </c>
      <c r="I5108">
        <v>1.9015531639505401</v>
      </c>
      <c r="J5108">
        <f t="shared" si="80"/>
        <v>1.9015531639505401</v>
      </c>
      <c r="K5108" t="str" cm="1">
        <f t="array" ref="K5108">INDEX($P$5:$P$12,MATCH(MIN(ABS(MOD(J5108 - $Q$5:$Q$12 + PI(), 2*PI()) - PI())),ABS(MOD(J5108 - $Q$5:$Q$12 + PI(), 2*PI()) - PI()),0))</f>
        <v>E</v>
      </c>
      <c r="L5108">
        <v>5.1229158542339803</v>
      </c>
      <c r="M5108">
        <v>9.1835713916354695</v>
      </c>
      <c r="N5108">
        <v>1.50541114807128</v>
      </c>
    </row>
    <row r="5109" spans="1:14" x14ac:dyDescent="0.3">
      <c r="A5109">
        <v>1690916</v>
      </c>
      <c r="B5109">
        <v>2023</v>
      </c>
      <c r="C5109">
        <v>8</v>
      </c>
      <c r="D5109">
        <v>1</v>
      </c>
      <c r="E5109">
        <v>2200</v>
      </c>
      <c r="F5109">
        <v>-3.0342584228515599</v>
      </c>
      <c r="G5109">
        <v>0.72791320800781201</v>
      </c>
      <c r="H5109">
        <v>3.1203496302558502</v>
      </c>
      <c r="I5109">
        <v>1.8062450726897501</v>
      </c>
      <c r="J5109">
        <f t="shared" si="80"/>
        <v>1.8062450726897501</v>
      </c>
      <c r="K5109" t="str" cm="1">
        <f t="array" ref="K5109">INDEX($P$5:$P$12,MATCH(MIN(ABS(MOD(J5109 - $Q$5:$Q$12 + PI(), 2*PI()) - PI())),ABS(MOD(J5109 - $Q$5:$Q$12 + PI(), 2*PI()) - PI()),0))</f>
        <v>E</v>
      </c>
      <c r="L5109">
        <v>5.12382606351321</v>
      </c>
      <c r="M5109">
        <v>9.5031864378187301</v>
      </c>
      <c r="N5109">
        <v>1.6146150165133999</v>
      </c>
    </row>
    <row r="5110" spans="1:14" x14ac:dyDescent="0.3">
      <c r="A5110">
        <v>1690920</v>
      </c>
      <c r="B5110">
        <v>2023</v>
      </c>
      <c r="C5110">
        <v>8</v>
      </c>
      <c r="D5110">
        <v>1</v>
      </c>
      <c r="E5110">
        <v>2300</v>
      </c>
      <c r="F5110">
        <v>-3.3771826171875001</v>
      </c>
      <c r="G5110">
        <v>0.77726257324218695</v>
      </c>
      <c r="H5110">
        <v>3.4654724840339499</v>
      </c>
      <c r="I5110">
        <v>1.7970082969126799</v>
      </c>
      <c r="J5110">
        <f t="shared" si="80"/>
        <v>1.7970082969126799</v>
      </c>
      <c r="K5110" t="str" cm="1">
        <f t="array" ref="K5110">INDEX($P$5:$P$12,MATCH(MIN(ABS(MOD(J5110 - $Q$5:$Q$12 + PI(), 2*PI()) - PI())),ABS(MOD(J5110 - $Q$5:$Q$12 + PI(), 2*PI()) - PI()),0))</f>
        <v>E</v>
      </c>
      <c r="L5110">
        <v>5.1264563197684803</v>
      </c>
      <c r="M5110">
        <v>9.5485333336724096</v>
      </c>
      <c r="N5110">
        <v>1.6291190253363701</v>
      </c>
    </row>
    <row r="5111" spans="1:14" x14ac:dyDescent="0.3">
      <c r="A5111">
        <v>1690923</v>
      </c>
      <c r="B5111">
        <v>2023</v>
      </c>
      <c r="C5111">
        <v>8</v>
      </c>
      <c r="D5111">
        <v>1</v>
      </c>
      <c r="E5111">
        <v>0</v>
      </c>
      <c r="F5111">
        <v>-2.4160595703125001</v>
      </c>
      <c r="G5111">
        <v>0.98791748046875005</v>
      </c>
      <c r="H5111">
        <v>2.6102346246102699</v>
      </c>
      <c r="I5111">
        <v>1.95894820421467</v>
      </c>
      <c r="J5111">
        <f t="shared" si="80"/>
        <v>1.95894820421467</v>
      </c>
      <c r="K5111" t="str" cm="1">
        <f t="array" ref="K5111">INDEX($P$5:$P$12,MATCH(MIN(ABS(MOD(J5111 - $Q$5:$Q$12 + PI(), 2*PI()) - PI())),ABS(MOD(J5111 - $Q$5:$Q$12 + PI(), 2*PI()) - PI()),0))</f>
        <v>E</v>
      </c>
      <c r="L5111">
        <v>5.0921685350032204</v>
      </c>
      <c r="M5111">
        <v>8.8052254782782597</v>
      </c>
      <c r="N5111">
        <v>1.3242268562316799</v>
      </c>
    </row>
    <row r="5112" spans="1:14" x14ac:dyDescent="0.3">
      <c r="A5112">
        <v>1690927</v>
      </c>
      <c r="B5112">
        <v>2023</v>
      </c>
      <c r="C5112">
        <v>8</v>
      </c>
      <c r="D5112">
        <v>1</v>
      </c>
      <c r="E5112">
        <v>100</v>
      </c>
      <c r="F5112">
        <v>-3.1706787109375001</v>
      </c>
      <c r="G5112">
        <v>1.24514038085937</v>
      </c>
      <c r="H5112">
        <v>3.4064025093988599</v>
      </c>
      <c r="I5112">
        <v>1.9449978609895699</v>
      </c>
      <c r="J5112">
        <f t="shared" si="80"/>
        <v>1.9449978609895699</v>
      </c>
      <c r="K5112" t="str" cm="1">
        <f t="array" ref="K5112">INDEX($P$5:$P$12,MATCH(MIN(ABS(MOD(J5112 - $Q$5:$Q$12 + PI(), 2*PI()) - PI())),ABS(MOD(J5112 - $Q$5:$Q$12 + PI(), 2*PI()) - PI()),0))</f>
        <v>E</v>
      </c>
      <c r="L5112">
        <v>5.06182412245471</v>
      </c>
      <c r="M5112">
        <v>8.7695772382948096</v>
      </c>
      <c r="N5112">
        <v>1.3191504478454501</v>
      </c>
    </row>
    <row r="5113" spans="1:14" x14ac:dyDescent="0.3">
      <c r="A5113">
        <v>1690930</v>
      </c>
      <c r="B5113">
        <v>2023</v>
      </c>
      <c r="C5113">
        <v>8</v>
      </c>
      <c r="D5113">
        <v>1</v>
      </c>
      <c r="E5113">
        <v>200</v>
      </c>
      <c r="F5113">
        <v>-3.5373364257812501</v>
      </c>
      <c r="G5113">
        <v>1.4369097900390599</v>
      </c>
      <c r="H5113">
        <v>3.8180438360329099</v>
      </c>
      <c r="I5113">
        <v>1.9566466908503599</v>
      </c>
      <c r="J5113">
        <f t="shared" si="80"/>
        <v>1.9566466908503599</v>
      </c>
      <c r="K5113" t="str" cm="1">
        <f t="array" ref="K5113">INDEX($P$5:$P$12,MATCH(MIN(ABS(MOD(J5113 - $Q$5:$Q$12 + PI(), 2*PI()) - PI())),ABS(MOD(J5113 - $Q$5:$Q$12 + PI(), 2*PI()) - PI()),0))</f>
        <v>E</v>
      </c>
      <c r="L5113">
        <v>5.0371208769085598</v>
      </c>
      <c r="M5113">
        <v>8.7326625188191702</v>
      </c>
      <c r="N5113">
        <v>1.3157962163289301</v>
      </c>
    </row>
    <row r="5114" spans="1:14" x14ac:dyDescent="0.3">
      <c r="A5114">
        <v>1690934</v>
      </c>
      <c r="B5114">
        <v>2023</v>
      </c>
      <c r="C5114">
        <v>8</v>
      </c>
      <c r="D5114">
        <v>2</v>
      </c>
      <c r="E5114">
        <v>300</v>
      </c>
      <c r="F5114">
        <v>-4.6239794921874999</v>
      </c>
      <c r="G5114">
        <v>2.2620898437500001</v>
      </c>
      <c r="H5114">
        <v>5.14764381104282</v>
      </c>
      <c r="I5114">
        <v>2.0257734857140601</v>
      </c>
      <c r="J5114">
        <f t="shared" si="80"/>
        <v>2.0257734857140601</v>
      </c>
      <c r="K5114" t="str" cm="1">
        <f t="array" ref="K5114">INDEX($P$5:$P$12,MATCH(MIN(ABS(MOD(J5114 - $Q$5:$Q$12 + PI(), 2*PI()) - PI())),ABS(MOD(J5114 - $Q$5:$Q$12 + PI(), 2*PI()) - PI()),0))</f>
        <v>SE</v>
      </c>
      <c r="L5114">
        <v>5.1213653026659696</v>
      </c>
      <c r="M5114">
        <v>9.5032482147216797</v>
      </c>
      <c r="N5114">
        <v>1.6715827518039199</v>
      </c>
    </row>
    <row r="5115" spans="1:14" x14ac:dyDescent="0.3">
      <c r="A5115">
        <v>1690938</v>
      </c>
      <c r="B5115">
        <v>2023</v>
      </c>
      <c r="C5115">
        <v>8</v>
      </c>
      <c r="D5115">
        <v>2</v>
      </c>
      <c r="E5115">
        <v>400</v>
      </c>
      <c r="F5115">
        <v>-4.4145642089843697</v>
      </c>
      <c r="G5115">
        <v>2.5087664794921798</v>
      </c>
      <c r="H5115">
        <v>5.0776260598698499</v>
      </c>
      <c r="I5115">
        <v>2.0875756026760799</v>
      </c>
      <c r="J5115">
        <f t="shared" si="80"/>
        <v>2.0875756026760799</v>
      </c>
      <c r="K5115" t="str" cm="1">
        <f t="array" ref="K5115">INDEX($P$5:$P$12,MATCH(MIN(ABS(MOD(J5115 - $Q$5:$Q$12 + PI(), 2*PI()) - PI())),ABS(MOD(J5115 - $Q$5:$Q$12 + PI(), 2*PI()) - PI()),0))</f>
        <v>SE</v>
      </c>
      <c r="L5115">
        <v>5.1149128776142101</v>
      </c>
      <c r="M5115">
        <v>9.4536790847778303</v>
      </c>
      <c r="N5115">
        <v>1.67328453063964</v>
      </c>
    </row>
    <row r="5116" spans="1:14" x14ac:dyDescent="0.3">
      <c r="A5116">
        <v>1690941</v>
      </c>
      <c r="B5116">
        <v>2023</v>
      </c>
      <c r="C5116">
        <v>8</v>
      </c>
      <c r="D5116">
        <v>2</v>
      </c>
      <c r="E5116">
        <v>500</v>
      </c>
      <c r="F5116">
        <v>-4.2936169433593703</v>
      </c>
      <c r="G5116">
        <v>2.6091632080078102</v>
      </c>
      <c r="H5116">
        <v>5.0242292047959198</v>
      </c>
      <c r="I5116">
        <v>2.1168468300441199</v>
      </c>
      <c r="J5116">
        <f t="shared" si="80"/>
        <v>2.1168468300441199</v>
      </c>
      <c r="K5116" t="str" cm="1">
        <f t="array" ref="K5116">INDEX($P$5:$P$12,MATCH(MIN(ABS(MOD(J5116 - $Q$5:$Q$12 + PI(), 2*PI()) - PI())),ABS(MOD(J5116 - $Q$5:$Q$12 + PI(), 2*PI()) - PI()),0))</f>
        <v>SE</v>
      </c>
      <c r="L5116">
        <v>5.10720083654821</v>
      </c>
      <c r="M5116">
        <v>9.4046311908298001</v>
      </c>
      <c r="N5116">
        <v>1.6688044865926099</v>
      </c>
    </row>
    <row r="5117" spans="1:14" x14ac:dyDescent="0.3">
      <c r="A5117">
        <v>1690945</v>
      </c>
      <c r="B5117">
        <v>2023</v>
      </c>
      <c r="C5117">
        <v>8</v>
      </c>
      <c r="D5117">
        <v>2</v>
      </c>
      <c r="E5117">
        <v>600</v>
      </c>
      <c r="F5117">
        <v>-4.1022912597656198</v>
      </c>
      <c r="G5117">
        <v>2.70048706054687</v>
      </c>
      <c r="H5117">
        <v>4.91135662970329</v>
      </c>
      <c r="I5117">
        <v>2.1529755139240301</v>
      </c>
      <c r="J5117">
        <f t="shared" si="80"/>
        <v>2.1529755139240301</v>
      </c>
      <c r="K5117" t="str" cm="1">
        <f t="array" ref="K5117">INDEX($P$5:$P$12,MATCH(MIN(ABS(MOD(J5117 - $Q$5:$Q$12 + PI(), 2*PI()) - PI())),ABS(MOD(J5117 - $Q$5:$Q$12 + PI(), 2*PI()) - PI()),0))</f>
        <v>SE</v>
      </c>
      <c r="L5117">
        <v>5.09871517677621</v>
      </c>
      <c r="M5117">
        <v>9.3535335328843807</v>
      </c>
      <c r="N5117">
        <v>1.6587104797363199</v>
      </c>
    </row>
    <row r="5118" spans="1:14" x14ac:dyDescent="0.3">
      <c r="A5118">
        <v>1690948</v>
      </c>
      <c r="B5118">
        <v>2023</v>
      </c>
      <c r="C5118">
        <v>8</v>
      </c>
      <c r="D5118">
        <v>2</v>
      </c>
      <c r="E5118">
        <v>700</v>
      </c>
      <c r="F5118">
        <v>-3.7969104003906202</v>
      </c>
      <c r="G5118">
        <v>2.6648577880859299</v>
      </c>
      <c r="H5118">
        <v>4.6387493593981501</v>
      </c>
      <c r="I5118">
        <v>2.1827621567440199</v>
      </c>
      <c r="J5118">
        <f t="shared" si="80"/>
        <v>2.1827621567440199</v>
      </c>
      <c r="K5118" t="str" cm="1">
        <f t="array" ref="K5118">INDEX($P$5:$P$12,MATCH(MIN(ABS(MOD(J5118 - $Q$5:$Q$12 + PI(), 2*PI()) - PI())),ABS(MOD(J5118 - $Q$5:$Q$12 + PI(), 2*PI()) - PI()),0))</f>
        <v>SE</v>
      </c>
      <c r="L5118">
        <v>5.0894992190519499</v>
      </c>
      <c r="M5118">
        <v>9.2979165183173293</v>
      </c>
      <c r="N5118">
        <v>1.64385763804117</v>
      </c>
    </row>
    <row r="5119" spans="1:14" x14ac:dyDescent="0.3">
      <c r="A5119">
        <v>1690952</v>
      </c>
      <c r="B5119">
        <v>2023</v>
      </c>
      <c r="C5119">
        <v>8</v>
      </c>
      <c r="D5119">
        <v>2</v>
      </c>
      <c r="E5119">
        <v>800</v>
      </c>
      <c r="F5119">
        <v>-3.5263989257812498</v>
      </c>
      <c r="G5119">
        <v>2.61534118652343</v>
      </c>
      <c r="H5119">
        <v>4.3903871020306298</v>
      </c>
      <c r="I5119">
        <v>2.2089296812486001</v>
      </c>
      <c r="J5119">
        <f t="shared" si="80"/>
        <v>2.2089296812486001</v>
      </c>
      <c r="K5119" t="str" cm="1">
        <f t="array" ref="K5119">INDEX($P$5:$P$12,MATCH(MIN(ABS(MOD(J5119 - $Q$5:$Q$12 + PI(), 2*PI()) - PI())),ABS(MOD(J5119 - $Q$5:$Q$12 + PI(), 2*PI()) - PI()),0))</f>
        <v>SE</v>
      </c>
      <c r="L5119">
        <v>5.0791270943264601</v>
      </c>
      <c r="M5119">
        <v>9.23750760820176</v>
      </c>
      <c r="N5119">
        <v>1.62524149152967</v>
      </c>
    </row>
    <row r="5120" spans="1:14" x14ac:dyDescent="0.3">
      <c r="A5120">
        <v>1690956</v>
      </c>
      <c r="B5120">
        <v>2023</v>
      </c>
      <c r="C5120">
        <v>8</v>
      </c>
      <c r="D5120">
        <v>2</v>
      </c>
      <c r="E5120">
        <v>900</v>
      </c>
      <c r="F5120">
        <v>-3.5799023437500002</v>
      </c>
      <c r="G5120">
        <v>2.7569781494140599</v>
      </c>
      <c r="H5120">
        <v>4.5184764364919801</v>
      </c>
      <c r="I5120">
        <v>2.2270545402397</v>
      </c>
      <c r="J5120">
        <f t="shared" si="80"/>
        <v>2.2270545402397</v>
      </c>
      <c r="K5120" t="str" cm="1">
        <f t="array" ref="K5120">INDEX($P$5:$P$12,MATCH(MIN(ABS(MOD(J5120 - $Q$5:$Q$12 + PI(), 2*PI()) - PI())),ABS(MOD(J5120 - $Q$5:$Q$12 + PI(), 2*PI()) - PI()),0))</f>
        <v>SE</v>
      </c>
      <c r="L5120">
        <v>5.0675017451733302</v>
      </c>
      <c r="M5120">
        <v>9.0690941280788806</v>
      </c>
      <c r="N5120">
        <v>1.57119380103217</v>
      </c>
    </row>
    <row r="5121" spans="1:14" x14ac:dyDescent="0.3">
      <c r="A5121">
        <v>1690959</v>
      </c>
      <c r="B5121">
        <v>2023</v>
      </c>
      <c r="C5121">
        <v>8</v>
      </c>
      <c r="D5121">
        <v>2</v>
      </c>
      <c r="E5121">
        <v>1000</v>
      </c>
      <c r="F5121">
        <v>-3.1617346191406202</v>
      </c>
      <c r="G5121">
        <v>2.8842987060546799</v>
      </c>
      <c r="H5121">
        <v>4.2796898050701104</v>
      </c>
      <c r="I5121">
        <v>2.3103393952848901</v>
      </c>
      <c r="J5121">
        <f t="shared" si="80"/>
        <v>2.3103393952848901</v>
      </c>
      <c r="K5121" t="str" cm="1">
        <f t="array" ref="K5121">INDEX($P$5:$P$12,MATCH(MIN(ABS(MOD(J5121 - $Q$5:$Q$12 + PI(), 2*PI()) - PI())),ABS(MOD(J5121 - $Q$5:$Q$12 + PI(), 2*PI()) - PI()),0))</f>
        <v>SE</v>
      </c>
      <c r="L5121">
        <v>5.0565352028925297</v>
      </c>
      <c r="M5121">
        <v>9.0103806389702594</v>
      </c>
      <c r="N5121">
        <v>1.54634857177734</v>
      </c>
    </row>
    <row r="5122" spans="1:14" x14ac:dyDescent="0.3">
      <c r="A5122">
        <v>1690963</v>
      </c>
      <c r="B5122">
        <v>2023</v>
      </c>
      <c r="C5122">
        <v>8</v>
      </c>
      <c r="D5122">
        <v>2</v>
      </c>
      <c r="E5122">
        <v>1100</v>
      </c>
      <c r="F5122">
        <v>-2.9159661865234301</v>
      </c>
      <c r="G5122">
        <v>2.7833850097656199</v>
      </c>
      <c r="H5122">
        <v>4.0311401505698097</v>
      </c>
      <c r="I5122">
        <v>2.3329361815213998</v>
      </c>
      <c r="J5122">
        <f t="shared" si="80"/>
        <v>2.3329361815213998</v>
      </c>
      <c r="K5122" t="str" cm="1">
        <f t="array" ref="K5122">INDEX($P$5:$P$12,MATCH(MIN(ABS(MOD(J5122 - $Q$5:$Q$12 + PI(), 2*PI()) - PI())),ABS(MOD(J5122 - $Q$5:$Q$12 + PI(), 2*PI()) - PI()),0))</f>
        <v>SE</v>
      </c>
      <c r="L5122">
        <v>5.04582503425266</v>
      </c>
      <c r="M5122">
        <v>8.9481247795952594</v>
      </c>
      <c r="N5122">
        <v>1.52189932929144</v>
      </c>
    </row>
    <row r="5123" spans="1:14" x14ac:dyDescent="0.3">
      <c r="A5123">
        <v>1690966</v>
      </c>
      <c r="B5123">
        <v>2023</v>
      </c>
      <c r="C5123">
        <v>8</v>
      </c>
      <c r="D5123">
        <v>2</v>
      </c>
      <c r="E5123">
        <v>1200</v>
      </c>
      <c r="F5123">
        <v>-2.5238665771484299</v>
      </c>
      <c r="G5123">
        <v>2.0732025146484299</v>
      </c>
      <c r="H5123">
        <v>3.2662013358015098</v>
      </c>
      <c r="I5123">
        <v>2.2584738280701102</v>
      </c>
      <c r="J5123">
        <f t="shared" ref="J5123:J5186" si="81">IF(I5123&lt;0,I5123+2*PI(),I5123)</f>
        <v>2.2584738280701102</v>
      </c>
      <c r="K5123" t="str" cm="1">
        <f t="array" ref="K5123">INDEX($P$5:$P$12,MATCH(MIN(ABS(MOD(J5123 - $Q$5:$Q$12 + PI(), 2*PI()) - PI())),ABS(MOD(J5123 - $Q$5:$Q$12 + PI(), 2*PI()) - PI()),0))</f>
        <v>SE</v>
      </c>
      <c r="L5123">
        <v>5.03538165517267</v>
      </c>
      <c r="M5123">
        <v>8.8968029022216797</v>
      </c>
      <c r="N5123">
        <v>1.4969233406914599</v>
      </c>
    </row>
    <row r="5124" spans="1:14" x14ac:dyDescent="0.3">
      <c r="A5124">
        <v>1690970</v>
      </c>
      <c r="B5124">
        <v>2023</v>
      </c>
      <c r="C5124">
        <v>8</v>
      </c>
      <c r="D5124">
        <v>2</v>
      </c>
      <c r="E5124">
        <v>1300</v>
      </c>
      <c r="F5124">
        <v>-2.76489562988281</v>
      </c>
      <c r="G5124">
        <v>1.50215942382812</v>
      </c>
      <c r="H5124">
        <v>3.1466062319172798</v>
      </c>
      <c r="I5124">
        <v>2.06847869725968</v>
      </c>
      <c r="J5124">
        <f t="shared" si="81"/>
        <v>2.06847869725968</v>
      </c>
      <c r="K5124" t="str" cm="1">
        <f t="array" ref="K5124">INDEX($P$5:$P$12,MATCH(MIN(ABS(MOD(J5124 - $Q$5:$Q$12 + PI(), 2*PI()) - PI())),ABS(MOD(J5124 - $Q$5:$Q$12 + PI(), 2*PI()) - PI()),0))</f>
        <v>SE</v>
      </c>
      <c r="L5124">
        <v>5.0247879554444799</v>
      </c>
      <c r="M5124">
        <v>8.8507869508531307</v>
      </c>
      <c r="N5124">
        <v>1.4731012980143201</v>
      </c>
    </row>
    <row r="5125" spans="1:14" x14ac:dyDescent="0.3">
      <c r="A5125">
        <v>1690974</v>
      </c>
      <c r="B5125">
        <v>2023</v>
      </c>
      <c r="C5125">
        <v>8</v>
      </c>
      <c r="D5125">
        <v>2</v>
      </c>
      <c r="E5125">
        <v>1400</v>
      </c>
      <c r="F5125">
        <v>-3.2370928955078102</v>
      </c>
      <c r="G5125">
        <v>1.54476440429687</v>
      </c>
      <c r="H5125">
        <v>3.5867906934932501</v>
      </c>
      <c r="I5125">
        <v>2.0160440916605502</v>
      </c>
      <c r="J5125">
        <f t="shared" si="81"/>
        <v>2.0160440916605502</v>
      </c>
      <c r="K5125" t="str" cm="1">
        <f t="array" ref="K5125">INDEX($P$5:$P$12,MATCH(MIN(ABS(MOD(J5125 - $Q$5:$Q$12 + PI(), 2*PI()) - PI())),ABS(MOD(J5125 - $Q$5:$Q$12 + PI(), 2*PI()) - PI()),0))</f>
        <v>SE</v>
      </c>
      <c r="L5125">
        <v>5.0138031853055498</v>
      </c>
      <c r="M5125">
        <v>8.8041784498426594</v>
      </c>
      <c r="N5125">
        <v>1.4518413543701101</v>
      </c>
    </row>
    <row r="5126" spans="1:14" x14ac:dyDescent="0.3">
      <c r="A5126">
        <v>1690977</v>
      </c>
      <c r="B5126">
        <v>2023</v>
      </c>
      <c r="C5126">
        <v>8</v>
      </c>
      <c r="D5126">
        <v>2</v>
      </c>
      <c r="E5126">
        <v>1500</v>
      </c>
      <c r="F5126">
        <v>-3.3205895996093702</v>
      </c>
      <c r="G5126">
        <v>1.8576318359374999</v>
      </c>
      <c r="H5126">
        <v>3.8048799359404799</v>
      </c>
      <c r="I5126">
        <v>2.08084933589913</v>
      </c>
      <c r="J5126">
        <f t="shared" si="81"/>
        <v>2.08084933589913</v>
      </c>
      <c r="K5126" t="str" cm="1">
        <f t="array" ref="K5126">INDEX($P$5:$P$12,MATCH(MIN(ABS(MOD(J5126 - $Q$5:$Q$12 + PI(), 2*PI()) - PI())),ABS(MOD(J5126 - $Q$5:$Q$12 + PI(), 2*PI()) - PI()),0))</f>
        <v>SE</v>
      </c>
      <c r="L5126">
        <v>5.0020623141424698</v>
      </c>
      <c r="M5126">
        <v>8.7582273483276296</v>
      </c>
      <c r="N5126">
        <v>1.4335242377387101</v>
      </c>
    </row>
    <row r="5127" spans="1:14" x14ac:dyDescent="0.3">
      <c r="A5127">
        <v>1690981</v>
      </c>
      <c r="B5127">
        <v>2023</v>
      </c>
      <c r="C5127">
        <v>8</v>
      </c>
      <c r="D5127">
        <v>2</v>
      </c>
      <c r="E5127">
        <v>1600</v>
      </c>
      <c r="F5127">
        <v>-3.4648352050781202</v>
      </c>
      <c r="G5127">
        <v>2.0489874267578099</v>
      </c>
      <c r="H5127">
        <v>4.0253487393467298</v>
      </c>
      <c r="I5127">
        <v>2.1048434707278099</v>
      </c>
      <c r="J5127">
        <f t="shared" si="81"/>
        <v>2.1048434707278099</v>
      </c>
      <c r="K5127" t="str" cm="1">
        <f t="array" ref="K5127">INDEX($P$5:$P$12,MATCH(MIN(ABS(MOD(J5127 - $Q$5:$Q$12 + PI(), 2*PI()) - PI())),ABS(MOD(J5127 - $Q$5:$Q$12 + PI(), 2*PI()) - PI()),0))</f>
        <v>SE</v>
      </c>
      <c r="L5127">
        <v>4.9900558370466701</v>
      </c>
      <c r="M5127">
        <v>8.7172517776489205</v>
      </c>
      <c r="N5127">
        <v>1.41819233364529</v>
      </c>
    </row>
    <row r="5128" spans="1:14" x14ac:dyDescent="0.3">
      <c r="A5128">
        <v>1690984</v>
      </c>
      <c r="B5128">
        <v>2023</v>
      </c>
      <c r="C5128">
        <v>8</v>
      </c>
      <c r="D5128">
        <v>2</v>
      </c>
      <c r="E5128">
        <v>1700</v>
      </c>
      <c r="F5128">
        <v>-3.5765405273437501</v>
      </c>
      <c r="G5128">
        <v>2.1952429199218702</v>
      </c>
      <c r="H5128">
        <v>4.1965144609782303</v>
      </c>
      <c r="I5128">
        <v>2.1212934926740399</v>
      </c>
      <c r="J5128">
        <f t="shared" si="81"/>
        <v>2.1212934926740399</v>
      </c>
      <c r="K5128" t="str" cm="1">
        <f t="array" ref="K5128">INDEX($P$5:$P$12,MATCH(MIN(ABS(MOD(J5128 - $Q$5:$Q$12 + PI(), 2*PI()) - PI())),ABS(MOD(J5128 - $Q$5:$Q$12 + PI(), 2*PI()) - PI()),0))</f>
        <v>SE</v>
      </c>
      <c r="L5128">
        <v>4.9778763136613797</v>
      </c>
      <c r="M5128">
        <v>8.6796109941270601</v>
      </c>
      <c r="N5128">
        <v>1.4059190220302999</v>
      </c>
    </row>
    <row r="5129" spans="1:14" x14ac:dyDescent="0.3">
      <c r="A5129">
        <v>1690988</v>
      </c>
      <c r="B5129">
        <v>2023</v>
      </c>
      <c r="C5129">
        <v>8</v>
      </c>
      <c r="D5129">
        <v>2</v>
      </c>
      <c r="E5129">
        <v>1800</v>
      </c>
      <c r="F5129">
        <v>-3.6737872314453099</v>
      </c>
      <c r="G5129">
        <v>2.26270446777343</v>
      </c>
      <c r="H5129">
        <v>4.3146893434420601</v>
      </c>
      <c r="I5129">
        <v>2.1228287751602202</v>
      </c>
      <c r="J5129">
        <f t="shared" si="81"/>
        <v>2.1228287751602202</v>
      </c>
      <c r="K5129" t="str" cm="1">
        <f t="array" ref="K5129">INDEX($P$5:$P$12,MATCH(MIN(ABS(MOD(J5129 - $Q$5:$Q$12 + PI(), 2*PI()) - PI())),ABS(MOD(J5129 - $Q$5:$Q$12 + PI(), 2*PI()) - PI()),0))</f>
        <v>SE</v>
      </c>
      <c r="L5129">
        <v>4.9652808636951704</v>
      </c>
      <c r="M5129">
        <v>8.6480091942681199</v>
      </c>
      <c r="N5129">
        <v>1.39645226796468</v>
      </c>
    </row>
    <row r="5130" spans="1:14" x14ac:dyDescent="0.3">
      <c r="A5130">
        <v>1690992</v>
      </c>
      <c r="B5130">
        <v>2023</v>
      </c>
      <c r="C5130">
        <v>8</v>
      </c>
      <c r="D5130">
        <v>2</v>
      </c>
      <c r="E5130">
        <v>1900</v>
      </c>
      <c r="F5130">
        <v>-3.6643957519531201</v>
      </c>
      <c r="G5130">
        <v>2.3012658691406198</v>
      </c>
      <c r="H5130">
        <v>4.3270799423402897</v>
      </c>
      <c r="I5130">
        <v>2.1315549960664</v>
      </c>
      <c r="J5130">
        <f t="shared" si="81"/>
        <v>2.1315549960664</v>
      </c>
      <c r="K5130" t="str" cm="1">
        <f t="array" ref="K5130">INDEX($P$5:$P$12,MATCH(MIN(ABS(MOD(J5130 - $Q$5:$Q$12 + PI(), 2*PI()) - PI())),ABS(MOD(J5130 - $Q$5:$Q$12 + PI(), 2*PI()) - PI()),0))</f>
        <v>SE</v>
      </c>
      <c r="L5130">
        <v>4.95318963889535</v>
      </c>
      <c r="M5130">
        <v>8.6293856302897094</v>
      </c>
      <c r="N5130">
        <v>1.3885671297709099</v>
      </c>
    </row>
    <row r="5131" spans="1:14" x14ac:dyDescent="0.3">
      <c r="A5131">
        <v>1690995</v>
      </c>
      <c r="B5131">
        <v>2023</v>
      </c>
      <c r="C5131">
        <v>8</v>
      </c>
      <c r="D5131">
        <v>2</v>
      </c>
      <c r="E5131">
        <v>2000</v>
      </c>
      <c r="F5131">
        <v>-3.7023864746093702</v>
      </c>
      <c r="G5131">
        <v>2.2838684082031202</v>
      </c>
      <c r="H5131">
        <v>4.3501402866296903</v>
      </c>
      <c r="I5131">
        <v>2.1235235287311198</v>
      </c>
      <c r="J5131">
        <f t="shared" si="81"/>
        <v>2.1235235287311198</v>
      </c>
      <c r="K5131" t="str" cm="1">
        <f t="array" ref="K5131">INDEX($P$5:$P$12,MATCH(MIN(ABS(MOD(J5131 - $Q$5:$Q$12 + PI(), 2*PI()) - PI())),ABS(MOD(J5131 - $Q$5:$Q$12 + PI(), 2*PI()) - PI()),0))</f>
        <v>SE</v>
      </c>
      <c r="L5131">
        <v>4.9409837206245797</v>
      </c>
      <c r="M5131">
        <v>8.6167029274834501</v>
      </c>
      <c r="N5131">
        <v>1.3824661572774199</v>
      </c>
    </row>
    <row r="5132" spans="1:14" x14ac:dyDescent="0.3">
      <c r="A5132">
        <v>1690999</v>
      </c>
      <c r="B5132">
        <v>2023</v>
      </c>
      <c r="C5132">
        <v>8</v>
      </c>
      <c r="D5132">
        <v>2</v>
      </c>
      <c r="E5132">
        <v>2100</v>
      </c>
      <c r="F5132">
        <v>-3.6636437988281201</v>
      </c>
      <c r="G5132">
        <v>2.5147265624999999</v>
      </c>
      <c r="H5132">
        <v>4.4436624049127298</v>
      </c>
      <c r="I5132">
        <v>2.1723366103863699</v>
      </c>
      <c r="J5132">
        <f t="shared" si="81"/>
        <v>2.1723366103863699</v>
      </c>
      <c r="K5132" t="str" cm="1">
        <f t="array" ref="K5132">INDEX($P$5:$P$12,MATCH(MIN(ABS(MOD(J5132 - $Q$5:$Q$12 + PI(), 2*PI()) - PI())),ABS(MOD(J5132 - $Q$5:$Q$12 + PI(), 2*PI()) - PI()),0))</f>
        <v>SE</v>
      </c>
      <c r="L5132">
        <v>4.9285817936975898</v>
      </c>
      <c r="M5132">
        <v>8.6100203196207605</v>
      </c>
      <c r="N5132">
        <v>1.3793190585242301</v>
      </c>
    </row>
    <row r="5133" spans="1:14" x14ac:dyDescent="0.3">
      <c r="A5133">
        <v>1691002</v>
      </c>
      <c r="B5133">
        <v>2023</v>
      </c>
      <c r="C5133">
        <v>8</v>
      </c>
      <c r="D5133">
        <v>2</v>
      </c>
      <c r="E5133">
        <v>2200</v>
      </c>
      <c r="F5133">
        <v>-3.2309393310546799</v>
      </c>
      <c r="G5133">
        <v>2.5827514648437502</v>
      </c>
      <c r="H5133">
        <v>4.1363720928016896</v>
      </c>
      <c r="I5133">
        <v>2.24515970684054</v>
      </c>
      <c r="J5133">
        <f t="shared" si="81"/>
        <v>2.24515970684054</v>
      </c>
      <c r="K5133" t="str" cm="1">
        <f t="array" ref="K5133">INDEX($P$5:$P$12,MATCH(MIN(ABS(MOD(J5133 - $Q$5:$Q$12 + PI(), 2*PI()) - PI())),ABS(MOD(J5133 - $Q$5:$Q$12 + PI(), 2*PI()) - PI()),0))</f>
        <v>SE</v>
      </c>
      <c r="L5133">
        <v>4.9160232728984896</v>
      </c>
      <c r="M5133">
        <v>8.6186116536458304</v>
      </c>
      <c r="N5133">
        <v>1.37435891893174</v>
      </c>
    </row>
    <row r="5134" spans="1:14" x14ac:dyDescent="0.3">
      <c r="A5134">
        <v>1691006</v>
      </c>
      <c r="B5134">
        <v>2023</v>
      </c>
      <c r="C5134">
        <v>8</v>
      </c>
      <c r="D5134">
        <v>2</v>
      </c>
      <c r="E5134">
        <v>2300</v>
      </c>
      <c r="F5134">
        <v>-3.27978576660156</v>
      </c>
      <c r="G5134">
        <v>2.6324780273437498</v>
      </c>
      <c r="H5134">
        <v>4.2055838166953503</v>
      </c>
      <c r="I5134">
        <v>2.24714324356539</v>
      </c>
      <c r="J5134">
        <f t="shared" si="81"/>
        <v>2.24714324356539</v>
      </c>
      <c r="K5134" t="str" cm="1">
        <f t="array" ref="K5134">INDEX($P$5:$P$12,MATCH(MIN(ABS(MOD(J5134 - $Q$5:$Q$12 + PI(), 2*PI()) - PI())),ABS(MOD(J5134 - $Q$5:$Q$12 + PI(), 2*PI()) - PI()),0))</f>
        <v>SE</v>
      </c>
      <c r="L5134">
        <v>4.9037613690634796</v>
      </c>
      <c r="M5134">
        <v>8.6209587521023199</v>
      </c>
      <c r="N5134">
        <v>1.3713716665903699</v>
      </c>
    </row>
    <row r="5135" spans="1:14" x14ac:dyDescent="0.3">
      <c r="A5135">
        <v>1691010</v>
      </c>
      <c r="B5135">
        <v>2023</v>
      </c>
      <c r="C5135">
        <v>8</v>
      </c>
      <c r="D5135">
        <v>2</v>
      </c>
      <c r="E5135">
        <v>0</v>
      </c>
      <c r="F5135">
        <v>-3.99713195800781</v>
      </c>
      <c r="G5135">
        <v>0.96540649414062496</v>
      </c>
      <c r="H5135">
        <v>4.11206439500359</v>
      </c>
      <c r="I5135">
        <v>1.8077825621170001</v>
      </c>
      <c r="J5135">
        <f t="shared" si="81"/>
        <v>1.8077825621170001</v>
      </c>
      <c r="K5135" t="str" cm="1">
        <f t="array" ref="K5135">INDEX($P$5:$P$12,MATCH(MIN(ABS(MOD(J5135 - $Q$5:$Q$12 + PI(), 2*PI()) - PI())),ABS(MOD(J5135 - $Q$5:$Q$12 + PI(), 2*PI()) - PI()),0))</f>
        <v>E</v>
      </c>
      <c r="L5135">
        <v>5.1278532365322702</v>
      </c>
      <c r="M5135">
        <v>9.5735219319661393</v>
      </c>
      <c r="N5135">
        <v>1.6424836052788601</v>
      </c>
    </row>
    <row r="5136" spans="1:14" x14ac:dyDescent="0.3">
      <c r="A5136">
        <v>1691013</v>
      </c>
      <c r="B5136">
        <v>2023</v>
      </c>
      <c r="C5136">
        <v>8</v>
      </c>
      <c r="D5136">
        <v>2</v>
      </c>
      <c r="E5136">
        <v>100</v>
      </c>
      <c r="F5136">
        <v>-4.4789306640625002</v>
      </c>
      <c r="G5136">
        <v>1.24423034667968</v>
      </c>
      <c r="H5136">
        <v>4.6485405289271098</v>
      </c>
      <c r="I5136">
        <v>1.8417603683723101</v>
      </c>
      <c r="J5136">
        <f t="shared" si="81"/>
        <v>1.8417603683723101</v>
      </c>
      <c r="K5136" t="str" cm="1">
        <f t="array" ref="K5136">INDEX($P$5:$P$12,MATCH(MIN(ABS(MOD(J5136 - $Q$5:$Q$12 + PI(), 2*PI()) - PI())),ABS(MOD(J5136 - $Q$5:$Q$12 + PI(), 2*PI()) - PI()),0))</f>
        <v>E</v>
      </c>
      <c r="L5136">
        <v>5.12778955739154</v>
      </c>
      <c r="M5136">
        <v>9.5779167811075805</v>
      </c>
      <c r="N5136">
        <v>1.65392091539171</v>
      </c>
    </row>
    <row r="5137" spans="1:14" x14ac:dyDescent="0.3">
      <c r="A5137">
        <v>1691017</v>
      </c>
      <c r="B5137">
        <v>2023</v>
      </c>
      <c r="C5137">
        <v>8</v>
      </c>
      <c r="D5137">
        <v>2</v>
      </c>
      <c r="E5137">
        <v>200</v>
      </c>
      <c r="F5137">
        <v>-4.7197143554687502</v>
      </c>
      <c r="G5137">
        <v>1.7891015625</v>
      </c>
      <c r="H5137">
        <v>5.0474338032467196</v>
      </c>
      <c r="I5137">
        <v>1.93313032955472</v>
      </c>
      <c r="J5137">
        <f t="shared" si="81"/>
        <v>1.93313032955472</v>
      </c>
      <c r="K5137" t="str" cm="1">
        <f t="array" ref="K5137">INDEX($P$5:$P$12,MATCH(MIN(ABS(MOD(J5137 - $Q$5:$Q$12 + PI(), 2*PI()) - PI())),ABS(MOD(J5137 - $Q$5:$Q$12 + PI(), 2*PI()) - PI()),0))</f>
        <v>E</v>
      </c>
      <c r="L5137">
        <v>5.1258129000491204</v>
      </c>
      <c r="M5137">
        <v>9.5501829783121703</v>
      </c>
      <c r="N5137">
        <v>1.6644007364908799</v>
      </c>
    </row>
    <row r="5138" spans="1:14" x14ac:dyDescent="0.3">
      <c r="A5138">
        <v>1691020</v>
      </c>
      <c r="B5138">
        <v>2023</v>
      </c>
      <c r="C5138">
        <v>8</v>
      </c>
      <c r="D5138">
        <v>3</v>
      </c>
      <c r="E5138">
        <v>300</v>
      </c>
      <c r="F5138">
        <v>-3.7258514404296799</v>
      </c>
      <c r="G5138">
        <v>2.5103948974609298</v>
      </c>
      <c r="H5138">
        <v>4.4926664128721896</v>
      </c>
      <c r="I5138">
        <v>2.1637056771728602</v>
      </c>
      <c r="J5138">
        <f t="shared" si="81"/>
        <v>2.1637056771728602</v>
      </c>
      <c r="K5138" t="str" cm="1">
        <f t="array" ref="K5138">INDEX($P$5:$P$12,MATCH(MIN(ABS(MOD(J5138 - $Q$5:$Q$12 + PI(), 2*PI()) - PI())),ABS(MOD(J5138 - $Q$5:$Q$12 + PI(), 2*PI()) - PI()),0))</f>
        <v>SE</v>
      </c>
      <c r="L5138">
        <v>4.8415473220194896</v>
      </c>
      <c r="M5138">
        <v>8.5612609651353608</v>
      </c>
      <c r="N5138">
        <v>1.3700278732511699</v>
      </c>
    </row>
    <row r="5139" spans="1:14" x14ac:dyDescent="0.3">
      <c r="A5139">
        <v>1691024</v>
      </c>
      <c r="B5139">
        <v>2023</v>
      </c>
      <c r="C5139">
        <v>8</v>
      </c>
      <c r="D5139">
        <v>3</v>
      </c>
      <c r="E5139">
        <v>400</v>
      </c>
      <c r="F5139">
        <v>-3.6128723144531198</v>
      </c>
      <c r="G5139">
        <v>2.55629638671875</v>
      </c>
      <c r="H5139">
        <v>4.4257764942768203</v>
      </c>
      <c r="I5139">
        <v>2.1865730356227702</v>
      </c>
      <c r="J5139">
        <f t="shared" si="81"/>
        <v>2.1865730356227702</v>
      </c>
      <c r="K5139" t="str" cm="1">
        <f t="array" ref="K5139">INDEX($P$5:$P$12,MATCH(MIN(ABS(MOD(J5139 - $Q$5:$Q$12 + PI(), 2*PI()) - PI())),ABS(MOD(J5139 - $Q$5:$Q$12 + PI(), 2*PI()) - PI()),0))</f>
        <v>SE</v>
      </c>
      <c r="L5139">
        <v>4.8230566986642902</v>
      </c>
      <c r="M5139">
        <v>8.5428501764933191</v>
      </c>
      <c r="N5139">
        <v>1.3691371017032199</v>
      </c>
    </row>
    <row r="5140" spans="1:14" x14ac:dyDescent="0.3">
      <c r="A5140">
        <v>1691028</v>
      </c>
      <c r="B5140">
        <v>2023</v>
      </c>
      <c r="C5140">
        <v>8</v>
      </c>
      <c r="D5140">
        <v>3</v>
      </c>
      <c r="E5140">
        <v>500</v>
      </c>
      <c r="F5140">
        <v>-3.5443811035156201</v>
      </c>
      <c r="G5140">
        <v>2.70273681640625</v>
      </c>
      <c r="H5140">
        <v>4.4572888290659796</v>
      </c>
      <c r="I5140">
        <v>2.2222756415410299</v>
      </c>
      <c r="J5140">
        <f t="shared" si="81"/>
        <v>2.2222756415410299</v>
      </c>
      <c r="K5140" t="str" cm="1">
        <f t="array" ref="K5140">INDEX($P$5:$P$12,MATCH(MIN(ABS(MOD(J5140 - $Q$5:$Q$12 + PI(), 2*PI()) - PI())),ABS(MOD(J5140 - $Q$5:$Q$12 + PI(), 2*PI()) - PI()),0))</f>
        <v>SE</v>
      </c>
      <c r="L5140">
        <v>4.8037185982688602</v>
      </c>
      <c r="M5140">
        <v>8.5250048107570997</v>
      </c>
      <c r="N5140">
        <v>1.36712826622857</v>
      </c>
    </row>
    <row r="5141" spans="1:14" x14ac:dyDescent="0.3">
      <c r="A5141">
        <v>1691031</v>
      </c>
      <c r="B5141">
        <v>2023</v>
      </c>
      <c r="C5141">
        <v>8</v>
      </c>
      <c r="D5141">
        <v>3</v>
      </c>
      <c r="E5141">
        <v>600</v>
      </c>
      <c r="F5141">
        <v>-3.3641918945312499</v>
      </c>
      <c r="G5141">
        <v>2.6970361328124999</v>
      </c>
      <c r="H5141">
        <v>4.3118199179610803</v>
      </c>
      <c r="I5141">
        <v>2.2465663888298999</v>
      </c>
      <c r="J5141">
        <f t="shared" si="81"/>
        <v>2.2465663888298999</v>
      </c>
      <c r="K5141" t="str" cm="1">
        <f t="array" ref="K5141">INDEX($P$5:$P$12,MATCH(MIN(ABS(MOD(J5141 - $Q$5:$Q$12 + PI(), 2*PI()) - PI())),ABS(MOD(J5141 - $Q$5:$Q$12 + PI(), 2*PI()) - PI()),0))</f>
        <v>SE</v>
      </c>
      <c r="L5141">
        <v>4.7832328529876804</v>
      </c>
      <c r="M5141">
        <v>8.5056559244791607</v>
      </c>
      <c r="N5141">
        <v>1.3642424080106901</v>
      </c>
    </row>
    <row r="5142" spans="1:14" x14ac:dyDescent="0.3">
      <c r="A5142">
        <v>1691035</v>
      </c>
      <c r="B5142">
        <v>2023</v>
      </c>
      <c r="C5142">
        <v>8</v>
      </c>
      <c r="D5142">
        <v>3</v>
      </c>
      <c r="E5142">
        <v>700</v>
      </c>
      <c r="F5142">
        <v>-3.3519970703125002</v>
      </c>
      <c r="G5142">
        <v>2.60524719238281</v>
      </c>
      <c r="H5142">
        <v>4.2453736340635597</v>
      </c>
      <c r="I5142">
        <v>2.23149335655794</v>
      </c>
      <c r="J5142">
        <f t="shared" si="81"/>
        <v>2.23149335655794</v>
      </c>
      <c r="K5142" t="str" cm="1">
        <f t="array" ref="K5142">INDEX($P$5:$P$12,MATCH(MIN(ABS(MOD(J5142 - $Q$5:$Q$12 + PI(), 2*PI()) - PI())),ABS(MOD(J5142 - $Q$5:$Q$12 + PI(), 2*PI()) - PI()),0))</f>
        <v>SE</v>
      </c>
      <c r="L5142">
        <v>4.7613390648474896</v>
      </c>
      <c r="M5142">
        <v>8.4835013283623493</v>
      </c>
      <c r="N5142">
        <v>1.36028914981418</v>
      </c>
    </row>
    <row r="5143" spans="1:14" x14ac:dyDescent="0.3">
      <c r="A5143">
        <v>1691038</v>
      </c>
      <c r="B5143">
        <v>2023</v>
      </c>
      <c r="C5143">
        <v>8</v>
      </c>
      <c r="D5143">
        <v>3</v>
      </c>
      <c r="E5143">
        <v>800</v>
      </c>
      <c r="F5143">
        <v>-3.4820532226562499</v>
      </c>
      <c r="G5143">
        <v>2.6232537841796799</v>
      </c>
      <c r="H5143">
        <v>4.3596049203596197</v>
      </c>
      <c r="I5143">
        <v>2.2164469654510199</v>
      </c>
      <c r="J5143">
        <f t="shared" si="81"/>
        <v>2.2164469654510199</v>
      </c>
      <c r="K5143" t="str" cm="1">
        <f t="array" ref="K5143">INDEX($P$5:$P$12,MATCH(MIN(ABS(MOD(J5143 - $Q$5:$Q$12 + PI(), 2*PI()) - PI())),ABS(MOD(J5143 - $Q$5:$Q$12 + PI(), 2*PI()) - PI()),0))</f>
        <v>SE</v>
      </c>
      <c r="L5143">
        <v>4.7361330144875398</v>
      </c>
      <c r="M5143">
        <v>8.3908883200751401</v>
      </c>
      <c r="N5143">
        <v>1.33835450808207</v>
      </c>
    </row>
    <row r="5144" spans="1:14" x14ac:dyDescent="0.3">
      <c r="A5144">
        <v>1691042</v>
      </c>
      <c r="B5144">
        <v>2023</v>
      </c>
      <c r="C5144">
        <v>8</v>
      </c>
      <c r="D5144">
        <v>3</v>
      </c>
      <c r="E5144">
        <v>900</v>
      </c>
      <c r="F5144">
        <v>-3.8344891357421802</v>
      </c>
      <c r="G5144">
        <v>2.7116137695312501</v>
      </c>
      <c r="H5144">
        <v>4.6963982121660299</v>
      </c>
      <c r="I5144">
        <v>2.18631437056492</v>
      </c>
      <c r="J5144">
        <f t="shared" si="81"/>
        <v>2.18631437056492</v>
      </c>
      <c r="K5144" t="str" cm="1">
        <f t="array" ref="K5144">INDEX($P$5:$P$12,MATCH(MIN(ABS(MOD(J5144 - $Q$5:$Q$12 + PI(), 2*PI()) - PI())),ABS(MOD(J5144 - $Q$5:$Q$12 + PI(), 2*PI()) - PI()),0))</f>
        <v>SE</v>
      </c>
      <c r="L5144">
        <v>4.7055982746931297</v>
      </c>
      <c r="M5144">
        <v>8.3595713509453606</v>
      </c>
      <c r="N5144">
        <v>1.3407261106702999</v>
      </c>
    </row>
    <row r="5145" spans="1:14" x14ac:dyDescent="0.3">
      <c r="A5145">
        <v>1691046</v>
      </c>
      <c r="B5145">
        <v>2023</v>
      </c>
      <c r="C5145">
        <v>8</v>
      </c>
      <c r="D5145">
        <v>3</v>
      </c>
      <c r="E5145">
        <v>1000</v>
      </c>
      <c r="F5145">
        <v>-3.5736639404296802</v>
      </c>
      <c r="G5145">
        <v>2.5954992675781199</v>
      </c>
      <c r="H5145">
        <v>4.4167511144647902</v>
      </c>
      <c r="I5145">
        <v>2.1989464204739999</v>
      </c>
      <c r="J5145">
        <f t="shared" si="81"/>
        <v>2.1989464204739999</v>
      </c>
      <c r="K5145" t="str" cm="1">
        <f t="array" ref="K5145">INDEX($P$5:$P$12,MATCH(MIN(ABS(MOD(J5145 - $Q$5:$Q$12 + PI(), 2*PI()) - PI())),ABS(MOD(J5145 - $Q$5:$Q$12 + PI(), 2*PI()) - PI()),0))</f>
        <v>SE</v>
      </c>
      <c r="L5145">
        <v>4.6804710243107603</v>
      </c>
      <c r="M5145">
        <v>8.3377434412638305</v>
      </c>
      <c r="N5145">
        <v>1.3343148761325401</v>
      </c>
    </row>
    <row r="5146" spans="1:14" x14ac:dyDescent="0.3">
      <c r="A5146">
        <v>1691049</v>
      </c>
      <c r="B5146">
        <v>2023</v>
      </c>
      <c r="C5146">
        <v>8</v>
      </c>
      <c r="D5146">
        <v>3</v>
      </c>
      <c r="E5146">
        <v>1100</v>
      </c>
      <c r="F5146">
        <v>-3.6803973388671798</v>
      </c>
      <c r="G5146">
        <v>2.6147155761718701</v>
      </c>
      <c r="H5146">
        <v>4.5146497224276896</v>
      </c>
      <c r="I5146">
        <v>2.1884972359094901</v>
      </c>
      <c r="J5146">
        <f t="shared" si="81"/>
        <v>2.1884972359094901</v>
      </c>
      <c r="K5146" t="str" cm="1">
        <f t="array" ref="K5146">INDEX($P$5:$P$12,MATCH(MIN(ABS(MOD(J5146 - $Q$5:$Q$12 + PI(), 2*PI()) - PI())),ABS(MOD(J5146 - $Q$5:$Q$12 + PI(), 2*PI()) - PI()),0))</f>
        <v>SE</v>
      </c>
      <c r="L5146">
        <v>4.6481180852588002</v>
      </c>
      <c r="M5146">
        <v>8.2934803432888398</v>
      </c>
      <c r="N5146">
        <v>1.32935378286573</v>
      </c>
    </row>
    <row r="5147" spans="1:14" x14ac:dyDescent="0.3">
      <c r="A5147">
        <v>1691053</v>
      </c>
      <c r="B5147">
        <v>2023</v>
      </c>
      <c r="C5147">
        <v>8</v>
      </c>
      <c r="D5147">
        <v>3</v>
      </c>
      <c r="E5147">
        <v>1200</v>
      </c>
      <c r="F5147">
        <v>-3.6581768798828098</v>
      </c>
      <c r="G5147">
        <v>2.5663439941406199</v>
      </c>
      <c r="H5147">
        <v>4.4685992862160697</v>
      </c>
      <c r="I5147">
        <v>2.1825526431845299</v>
      </c>
      <c r="J5147">
        <f t="shared" si="81"/>
        <v>2.1825526431845299</v>
      </c>
      <c r="K5147" t="str" cm="1">
        <f t="array" ref="K5147">INDEX($P$5:$P$12,MATCH(MIN(ABS(MOD(J5147 - $Q$5:$Q$12 + PI(), 2*PI()) - PI())),ABS(MOD(J5147 - $Q$5:$Q$12 + PI(), 2*PI()) - PI()),0))</f>
        <v>SE</v>
      </c>
      <c r="L5147">
        <v>4.6105430719880101</v>
      </c>
      <c r="M5147">
        <v>8.2488769955105194</v>
      </c>
      <c r="N5147">
        <v>1.3232429557376399</v>
      </c>
    </row>
    <row r="5148" spans="1:14" x14ac:dyDescent="0.3">
      <c r="A5148">
        <v>1691056</v>
      </c>
      <c r="B5148">
        <v>2023</v>
      </c>
      <c r="C5148">
        <v>8</v>
      </c>
      <c r="D5148">
        <v>3</v>
      </c>
      <c r="E5148">
        <v>1300</v>
      </c>
      <c r="F5148">
        <v>-3.66375793457031</v>
      </c>
      <c r="G5148">
        <v>2.54895324707031</v>
      </c>
      <c r="H5148">
        <v>4.4632146328489704</v>
      </c>
      <c r="I5148">
        <v>2.1786446863164302</v>
      </c>
      <c r="J5148">
        <f t="shared" si="81"/>
        <v>2.1786446863164302</v>
      </c>
      <c r="K5148" t="str" cm="1">
        <f t="array" ref="K5148">INDEX($P$5:$P$12,MATCH(MIN(ABS(MOD(J5148 - $Q$5:$Q$12 + PI(), 2*PI()) - PI())),ABS(MOD(J5148 - $Q$5:$Q$12 + PI(), 2*PI()) - PI()),0))</f>
        <v>SE</v>
      </c>
      <c r="L5148">
        <v>4.5658303727262997</v>
      </c>
      <c r="M5148">
        <v>8.2026590771145198</v>
      </c>
      <c r="N5148">
        <v>1.3162761264377101</v>
      </c>
    </row>
    <row r="5149" spans="1:14" x14ac:dyDescent="0.3">
      <c r="A5149">
        <v>1691060</v>
      </c>
      <c r="B5149">
        <v>2023</v>
      </c>
      <c r="C5149">
        <v>8</v>
      </c>
      <c r="D5149">
        <v>3</v>
      </c>
      <c r="E5149">
        <v>1400</v>
      </c>
      <c r="F5149">
        <v>-3.67635925292968</v>
      </c>
      <c r="G5149">
        <v>2.6014874267578101</v>
      </c>
      <c r="H5149">
        <v>4.50370449609881</v>
      </c>
      <c r="I5149">
        <v>2.1866221027949502</v>
      </c>
      <c r="J5149">
        <f t="shared" si="81"/>
        <v>2.1866221027949502</v>
      </c>
      <c r="K5149" t="str" cm="1">
        <f t="array" ref="K5149">INDEX($P$5:$P$12,MATCH(MIN(ABS(MOD(J5149 - $Q$5:$Q$12 + PI(), 2*PI()) - PI())),ABS(MOD(J5149 - $Q$5:$Q$12 + PI(), 2*PI()) - PI()),0))</f>
        <v>SE</v>
      </c>
      <c r="L5149">
        <v>4.5107984568727604</v>
      </c>
      <c r="M5149">
        <v>8.1502418518066406</v>
      </c>
      <c r="N5149">
        <v>1.3090402815077</v>
      </c>
    </row>
    <row r="5150" spans="1:14" x14ac:dyDescent="0.3">
      <c r="A5150">
        <v>1691064</v>
      </c>
      <c r="B5150">
        <v>2023</v>
      </c>
      <c r="C5150">
        <v>8</v>
      </c>
      <c r="D5150">
        <v>3</v>
      </c>
      <c r="E5150">
        <v>1500</v>
      </c>
      <c r="F5150">
        <v>-3.4421173095703099</v>
      </c>
      <c r="G5150">
        <v>2.6454199218749999</v>
      </c>
      <c r="H5150">
        <v>4.3412461501159596</v>
      </c>
      <c r="I5150">
        <v>2.2260605855414801</v>
      </c>
      <c r="J5150">
        <f t="shared" si="81"/>
        <v>2.2260605855414801</v>
      </c>
      <c r="K5150" t="str" cm="1">
        <f t="array" ref="K5150">INDEX($P$5:$P$12,MATCH(MIN(ABS(MOD(J5150 - $Q$5:$Q$12 + PI(), 2*PI()) - PI())),ABS(MOD(J5150 - $Q$5:$Q$12 + PI(), 2*PI()) - PI()),0))</f>
        <v>SE</v>
      </c>
      <c r="L5150">
        <v>4.4490883982697396</v>
      </c>
      <c r="M5150">
        <v>8.1019042332967093</v>
      </c>
      <c r="N5150">
        <v>1.30067676968044</v>
      </c>
    </row>
    <row r="5151" spans="1:14" x14ac:dyDescent="0.3">
      <c r="A5151">
        <v>1691067</v>
      </c>
      <c r="B5151">
        <v>2023</v>
      </c>
      <c r="C5151">
        <v>8</v>
      </c>
      <c r="D5151">
        <v>3</v>
      </c>
      <c r="E5151">
        <v>1600</v>
      </c>
      <c r="F5151">
        <v>-3.2222619628906202</v>
      </c>
      <c r="G5151">
        <v>2.6205169677734301</v>
      </c>
      <c r="H5151">
        <v>4.1533217231368198</v>
      </c>
      <c r="I5151">
        <v>2.2535668018088302</v>
      </c>
      <c r="J5151">
        <f t="shared" si="81"/>
        <v>2.2535668018088302</v>
      </c>
      <c r="K5151" t="str" cm="1">
        <f t="array" ref="K5151">INDEX($P$5:$P$12,MATCH(MIN(ABS(MOD(J5151 - $Q$5:$Q$12 + PI(), 2*PI()) - PI())),ABS(MOD(J5151 - $Q$5:$Q$12 + PI(), 2*PI()) - PI()),0))</f>
        <v>SE</v>
      </c>
      <c r="L5151">
        <v>4.3810546044769598</v>
      </c>
      <c r="M5151">
        <v>8.0604209899902308</v>
      </c>
      <c r="N5151">
        <v>1.29108905792236</v>
      </c>
    </row>
    <row r="5152" spans="1:14" x14ac:dyDescent="0.3">
      <c r="A5152">
        <v>1691071</v>
      </c>
      <c r="B5152">
        <v>2023</v>
      </c>
      <c r="C5152">
        <v>8</v>
      </c>
      <c r="D5152">
        <v>3</v>
      </c>
      <c r="E5152">
        <v>1700</v>
      </c>
      <c r="F5152">
        <v>-2.9480468750000002</v>
      </c>
      <c r="G5152">
        <v>2.4929687500000002</v>
      </c>
      <c r="H5152">
        <v>3.8608125525171202</v>
      </c>
      <c r="I5152">
        <v>2.2727502514153102</v>
      </c>
      <c r="J5152">
        <f t="shared" si="81"/>
        <v>2.2727502514153102</v>
      </c>
      <c r="K5152" t="str" cm="1">
        <f t="array" ref="K5152">INDEX($P$5:$P$12,MATCH(MIN(ABS(MOD(J5152 - $Q$5:$Q$12 + PI(), 2*PI()) - PI())),ABS(MOD(J5152 - $Q$5:$Q$12 + PI(), 2*PI()) - PI()),0))</f>
        <v>SE</v>
      </c>
      <c r="L5152">
        <v>4.3097787375544803</v>
      </c>
      <c r="M5152">
        <v>8.0304335488213408</v>
      </c>
      <c r="N5152">
        <v>1.2799772686428399</v>
      </c>
    </row>
    <row r="5153" spans="1:14" x14ac:dyDescent="0.3">
      <c r="A5153">
        <v>1691074</v>
      </c>
      <c r="B5153">
        <v>2023</v>
      </c>
      <c r="C5153">
        <v>8</v>
      </c>
      <c r="D5153">
        <v>3</v>
      </c>
      <c r="E5153">
        <v>1800</v>
      </c>
      <c r="F5153">
        <v>-2.7913922119140602</v>
      </c>
      <c r="G5153">
        <v>2.2877294921875002</v>
      </c>
      <c r="H5153">
        <v>3.6090963841603001</v>
      </c>
      <c r="I5153">
        <v>2.2573542731573601</v>
      </c>
      <c r="J5153">
        <f t="shared" si="81"/>
        <v>2.2573542731573601</v>
      </c>
      <c r="K5153" t="str" cm="1">
        <f t="array" ref="K5153">INDEX($P$5:$P$12,MATCH(MIN(ABS(MOD(J5153 - $Q$5:$Q$12 + PI(), 2*PI()) - PI())),ABS(MOD(J5153 - $Q$5:$Q$12 + PI(), 2*PI()) - PI()),0))</f>
        <v>SE</v>
      </c>
      <c r="L5153">
        <v>4.2321865331119399</v>
      </c>
      <c r="M5153">
        <v>8.0066223144531197</v>
      </c>
      <c r="N5153">
        <v>1.26786931355794</v>
      </c>
    </row>
    <row r="5154" spans="1:14" x14ac:dyDescent="0.3">
      <c r="A5154">
        <v>1691078</v>
      </c>
      <c r="B5154">
        <v>2023</v>
      </c>
      <c r="C5154">
        <v>8</v>
      </c>
      <c r="D5154">
        <v>3</v>
      </c>
      <c r="E5154">
        <v>1900</v>
      </c>
      <c r="F5154">
        <v>-2.8630651855468701</v>
      </c>
      <c r="G5154">
        <v>2.2151263427734298</v>
      </c>
      <c r="H5154">
        <v>3.6199346639323999</v>
      </c>
      <c r="I5154">
        <v>2.2292877600500902</v>
      </c>
      <c r="J5154">
        <f t="shared" si="81"/>
        <v>2.2292877600500902</v>
      </c>
      <c r="K5154" t="str" cm="1">
        <f t="array" ref="K5154">INDEX($P$5:$P$12,MATCH(MIN(ABS(MOD(J5154 - $Q$5:$Q$12 + PI(), 2*PI()) - PI())),ABS(MOD(J5154 - $Q$5:$Q$12 + PI(), 2*PI()) - PI()),0))</f>
        <v>SE</v>
      </c>
      <c r="L5154">
        <v>4.1428354071922699</v>
      </c>
      <c r="M5154">
        <v>7.9828385247124496</v>
      </c>
      <c r="N5154">
        <v>1.25591384039984</v>
      </c>
    </row>
    <row r="5155" spans="1:14" x14ac:dyDescent="0.3">
      <c r="A5155">
        <v>1691082</v>
      </c>
      <c r="B5155">
        <v>2023</v>
      </c>
      <c r="C5155">
        <v>8</v>
      </c>
      <c r="D5155">
        <v>3</v>
      </c>
      <c r="E5155">
        <v>2000</v>
      </c>
      <c r="F5155">
        <v>-2.9946228027343702</v>
      </c>
      <c r="G5155">
        <v>2.0726336669921799</v>
      </c>
      <c r="H5155">
        <v>3.6419192808471399</v>
      </c>
      <c r="I5155">
        <v>2.1762130454962199</v>
      </c>
      <c r="J5155">
        <f t="shared" si="81"/>
        <v>2.1762130454962199</v>
      </c>
      <c r="K5155" t="str" cm="1">
        <f t="array" ref="K5155">INDEX($P$5:$P$12,MATCH(MIN(ABS(MOD(J5155 - $Q$5:$Q$12 + PI(), 2*PI()) - PI())),ABS(MOD(J5155 - $Q$5:$Q$12 + PI(), 2*PI()) - PI()),0))</f>
        <v>SE</v>
      </c>
      <c r="L5155">
        <v>4.0352800956879697</v>
      </c>
      <c r="M5155">
        <v>7.9523159662882401</v>
      </c>
      <c r="N5155">
        <v>1.24472374386257</v>
      </c>
    </row>
    <row r="5156" spans="1:14" x14ac:dyDescent="0.3">
      <c r="A5156">
        <v>1691085</v>
      </c>
      <c r="B5156">
        <v>2023</v>
      </c>
      <c r="C5156">
        <v>8</v>
      </c>
      <c r="D5156">
        <v>3</v>
      </c>
      <c r="E5156">
        <v>2100</v>
      </c>
      <c r="F5156">
        <v>-3.1772393798828098</v>
      </c>
      <c r="G5156">
        <v>2.03538452148437</v>
      </c>
      <c r="H5156">
        <v>3.7732797706208099</v>
      </c>
      <c r="I5156">
        <v>2.1405450911367598</v>
      </c>
      <c r="J5156">
        <f t="shared" si="81"/>
        <v>2.1405450911367598</v>
      </c>
      <c r="K5156" t="str" cm="1">
        <f t="array" ref="K5156">INDEX($P$5:$P$12,MATCH(MIN(ABS(MOD(J5156 - $Q$5:$Q$12 + PI(), 2*PI()) - PI())),ABS(MOD(J5156 - $Q$5:$Q$12 + PI(), 2*PI()) - PI()),0))</f>
        <v>SE</v>
      </c>
      <c r="L5156">
        <v>3.91172096147301</v>
      </c>
      <c r="M5156">
        <v>7.9191119935777401</v>
      </c>
      <c r="N5156">
        <v>1.23404873741997</v>
      </c>
    </row>
    <row r="5157" spans="1:14" x14ac:dyDescent="0.3">
      <c r="A5157">
        <v>1691089</v>
      </c>
      <c r="B5157">
        <v>2023</v>
      </c>
      <c r="C5157">
        <v>8</v>
      </c>
      <c r="D5157">
        <v>3</v>
      </c>
      <c r="E5157">
        <v>2200</v>
      </c>
      <c r="F5157">
        <v>-3.4775683593750002</v>
      </c>
      <c r="G5157">
        <v>2.0484222412109299</v>
      </c>
      <c r="H5157">
        <v>4.0360271768675897</v>
      </c>
      <c r="I5157">
        <v>2.1031170370206702</v>
      </c>
      <c r="J5157">
        <f t="shared" si="81"/>
        <v>2.1031170370206702</v>
      </c>
      <c r="K5157" t="str" cm="1">
        <f t="array" ref="K5157">INDEX($P$5:$P$12,MATCH(MIN(ABS(MOD(J5157 - $Q$5:$Q$12 + PI(), 2*PI()) - PI())),ABS(MOD(J5157 - $Q$5:$Q$12 + PI(), 2*PI()) - PI()),0))</f>
        <v>SE</v>
      </c>
      <c r="L5157">
        <v>3.76806457799856</v>
      </c>
      <c r="M5157">
        <v>7.8903690973917602</v>
      </c>
      <c r="N5157">
        <v>1.22257455190022</v>
      </c>
    </row>
    <row r="5158" spans="1:14" x14ac:dyDescent="0.3">
      <c r="A5158">
        <v>1691092</v>
      </c>
      <c r="B5158">
        <v>2023</v>
      </c>
      <c r="C5158">
        <v>8</v>
      </c>
      <c r="D5158">
        <v>3</v>
      </c>
      <c r="E5158">
        <v>2300</v>
      </c>
      <c r="F5158">
        <v>-3.6085375976562499</v>
      </c>
      <c r="G5158">
        <v>2.1312176513671801</v>
      </c>
      <c r="H5158">
        <v>4.1908987426562501</v>
      </c>
      <c r="I5158">
        <v>2.1042785439011502</v>
      </c>
      <c r="J5158">
        <f t="shared" si="81"/>
        <v>2.1042785439011502</v>
      </c>
      <c r="K5158" t="str" cm="1">
        <f t="array" ref="K5158">INDEX($P$5:$P$12,MATCH(MIN(ABS(MOD(J5158 - $Q$5:$Q$12 + PI(), 2*PI()) - PI())),ABS(MOD(J5158 - $Q$5:$Q$12 + PI(), 2*PI()) - PI()),0))</f>
        <v>SE</v>
      </c>
      <c r="L5158">
        <v>3.6093338150338998</v>
      </c>
      <c r="M5158">
        <v>7.8442891438802</v>
      </c>
      <c r="N5158">
        <v>1.2137102550930401</v>
      </c>
    </row>
    <row r="5159" spans="1:14" x14ac:dyDescent="0.3">
      <c r="A5159">
        <v>1691096</v>
      </c>
      <c r="B5159">
        <v>2023</v>
      </c>
      <c r="C5159">
        <v>8</v>
      </c>
      <c r="D5159">
        <v>3</v>
      </c>
      <c r="E5159">
        <v>0</v>
      </c>
      <c r="F5159">
        <v>-3.5405639648437499</v>
      </c>
      <c r="G5159">
        <v>2.7157189941406199</v>
      </c>
      <c r="H5159">
        <v>4.4621433016305296</v>
      </c>
      <c r="I5159">
        <v>2.22510788086004</v>
      </c>
      <c r="J5159">
        <f t="shared" si="81"/>
        <v>2.22510788086004</v>
      </c>
      <c r="K5159" t="str" cm="1">
        <f t="array" ref="K5159">INDEX($P$5:$P$12,MATCH(MIN(ABS(MOD(J5159 - $Q$5:$Q$12 + PI(), 2*PI()) - PI())),ABS(MOD(J5159 - $Q$5:$Q$12 + PI(), 2*PI()) - PI()),0))</f>
        <v>SE</v>
      </c>
      <c r="L5159">
        <v>4.8898958871640898</v>
      </c>
      <c r="M5159">
        <v>8.6124752892388194</v>
      </c>
      <c r="N5159">
        <v>1.37022635671827</v>
      </c>
    </row>
    <row r="5160" spans="1:14" x14ac:dyDescent="0.3">
      <c r="A5160">
        <v>1691100</v>
      </c>
      <c r="B5160">
        <v>2023</v>
      </c>
      <c r="C5160">
        <v>8</v>
      </c>
      <c r="D5160">
        <v>3</v>
      </c>
      <c r="E5160">
        <v>100</v>
      </c>
      <c r="F5160">
        <v>-3.6117346191406199</v>
      </c>
      <c r="G5160">
        <v>2.71271667480468</v>
      </c>
      <c r="H5160">
        <v>4.5170187864190101</v>
      </c>
      <c r="I5160">
        <v>2.2149909391485099</v>
      </c>
      <c r="J5160">
        <f t="shared" si="81"/>
        <v>2.2149909391485099</v>
      </c>
      <c r="K5160" t="str" cm="1">
        <f t="array" ref="K5160">INDEX($P$5:$P$12,MATCH(MIN(ABS(MOD(J5160 - $Q$5:$Q$12 + PI(), 2*PI()) - PI())),ABS(MOD(J5160 - $Q$5:$Q$12 + PI(), 2*PI()) - PI()),0))</f>
        <v>SE</v>
      </c>
      <c r="L5160">
        <v>4.8749381541296204</v>
      </c>
      <c r="M5160">
        <v>8.5987221399942992</v>
      </c>
      <c r="N5160">
        <v>1.3699646525912801</v>
      </c>
    </row>
    <row r="5161" spans="1:14" x14ac:dyDescent="0.3">
      <c r="A5161">
        <v>1691103</v>
      </c>
      <c r="B5161">
        <v>2023</v>
      </c>
      <c r="C5161">
        <v>8</v>
      </c>
      <c r="D5161">
        <v>3</v>
      </c>
      <c r="E5161">
        <v>200</v>
      </c>
      <c r="F5161">
        <v>-3.6818090820312501</v>
      </c>
      <c r="G5161">
        <v>2.6177032470703101</v>
      </c>
      <c r="H5161">
        <v>4.5175312291394496</v>
      </c>
      <c r="I5161">
        <v>2.1888553866264102</v>
      </c>
      <c r="J5161">
        <f t="shared" si="81"/>
        <v>2.1888553866264102</v>
      </c>
      <c r="K5161" t="str" cm="1">
        <f t="array" ref="K5161">INDEX($P$5:$P$12,MATCH(MIN(ABS(MOD(J5161 - $Q$5:$Q$12 + PI(), 2*PI()) - PI())),ABS(MOD(J5161 - $Q$5:$Q$12 + PI(), 2*PI()) - PI()),0))</f>
        <v>SE</v>
      </c>
      <c r="L5161">
        <v>4.8587927696116999</v>
      </c>
      <c r="M5161">
        <v>8.5800826814439493</v>
      </c>
      <c r="N5161">
        <v>1.3702016406588999</v>
      </c>
    </row>
    <row r="5162" spans="1:14" x14ac:dyDescent="0.3">
      <c r="A5162">
        <v>1691107</v>
      </c>
      <c r="B5162">
        <v>2023</v>
      </c>
      <c r="C5162">
        <v>8</v>
      </c>
      <c r="D5162">
        <v>4</v>
      </c>
      <c r="E5162">
        <v>300</v>
      </c>
      <c r="F5162">
        <v>-3.4567443847656198</v>
      </c>
      <c r="G5162">
        <v>2.7356170654296799</v>
      </c>
      <c r="H5162">
        <v>4.4082516341831903</v>
      </c>
      <c r="I5162">
        <v>2.2402623512924098</v>
      </c>
      <c r="J5162">
        <f t="shared" si="81"/>
        <v>2.2402623512924098</v>
      </c>
      <c r="K5162" t="str" cm="1">
        <f t="array" ref="K5162">INDEX($P$5:$P$12,MATCH(MIN(ABS(MOD(J5162 - $Q$5:$Q$12 + PI(), 2*PI()) - PI())),ABS(MOD(J5162 - $Q$5:$Q$12 + PI(), 2*PI()) - PI()),0))</f>
        <v>SE</v>
      </c>
      <c r="L5162">
        <v>2.9500782888342201</v>
      </c>
      <c r="M5162">
        <v>7.6556993060641796</v>
      </c>
      <c r="N5162">
        <v>1.1834824879964101</v>
      </c>
    </row>
    <row r="5163" spans="1:14" x14ac:dyDescent="0.3">
      <c r="A5163">
        <v>1691110</v>
      </c>
      <c r="B5163">
        <v>2023</v>
      </c>
      <c r="C5163">
        <v>8</v>
      </c>
      <c r="D5163">
        <v>4</v>
      </c>
      <c r="E5163">
        <v>400</v>
      </c>
      <c r="F5163">
        <v>-3.2473272705078098</v>
      </c>
      <c r="G5163">
        <v>2.8682934570312502</v>
      </c>
      <c r="H5163">
        <v>4.3326945146677396</v>
      </c>
      <c r="I5163">
        <v>2.29429568676546</v>
      </c>
      <c r="J5163">
        <f t="shared" si="81"/>
        <v>2.29429568676546</v>
      </c>
      <c r="K5163" t="str" cm="1">
        <f t="array" ref="K5163">INDEX($P$5:$P$12,MATCH(MIN(ABS(MOD(J5163 - $Q$5:$Q$12 + PI(), 2*PI()) - PI())),ABS(MOD(J5163 - $Q$5:$Q$12 + PI(), 2*PI()) - PI()),0))</f>
        <v>SE</v>
      </c>
      <c r="L5163">
        <v>2.82658626627873</v>
      </c>
      <c r="M5163">
        <v>7.6243499120076397</v>
      </c>
      <c r="N5163">
        <v>1.17550330691867</v>
      </c>
    </row>
    <row r="5164" spans="1:14" x14ac:dyDescent="0.3">
      <c r="A5164">
        <v>1691114</v>
      </c>
      <c r="B5164">
        <v>2023</v>
      </c>
      <c r="C5164">
        <v>8</v>
      </c>
      <c r="D5164">
        <v>4</v>
      </c>
      <c r="E5164">
        <v>500</v>
      </c>
      <c r="F5164">
        <v>-3.0892663574218702</v>
      </c>
      <c r="G5164">
        <v>3.00287231445312</v>
      </c>
      <c r="H5164">
        <v>4.3082257095012597</v>
      </c>
      <c r="I5164">
        <v>2.34201420690813</v>
      </c>
      <c r="J5164">
        <f t="shared" si="81"/>
        <v>2.34201420690813</v>
      </c>
      <c r="K5164" t="str" cm="1">
        <f t="array" ref="K5164">INDEX($P$5:$P$12,MATCH(MIN(ABS(MOD(J5164 - $Q$5:$Q$12 + PI(), 2*PI()) - PI())),ABS(MOD(J5164 - $Q$5:$Q$12 + PI(), 2*PI()) - PI()),0))</f>
        <v>SE</v>
      </c>
      <c r="L5164">
        <v>2.7231055024702102</v>
      </c>
      <c r="M5164">
        <v>7.5996900134616396</v>
      </c>
      <c r="N5164">
        <v>1.1672703425089499</v>
      </c>
    </row>
    <row r="5165" spans="1:14" x14ac:dyDescent="0.3">
      <c r="A5165">
        <v>1691118</v>
      </c>
      <c r="B5165">
        <v>2023</v>
      </c>
      <c r="C5165">
        <v>8</v>
      </c>
      <c r="D5165">
        <v>4</v>
      </c>
      <c r="E5165">
        <v>600</v>
      </c>
      <c r="F5165">
        <v>-2.83268676757812</v>
      </c>
      <c r="G5165">
        <v>3.1248376464843699</v>
      </c>
      <c r="H5165">
        <v>4.2176681519647996</v>
      </c>
      <c r="I5165">
        <v>2.40519420983627</v>
      </c>
      <c r="J5165">
        <f t="shared" si="81"/>
        <v>2.40519420983627</v>
      </c>
      <c r="K5165" t="str" cm="1">
        <f t="array" ref="K5165">INDEX($P$5:$P$12,MATCH(MIN(ABS(MOD(J5165 - $Q$5:$Q$12 + PI(), 2*PI()) - PI())),ABS(MOD(J5165 - $Q$5:$Q$12 + PI(), 2*PI()) - PI()),0))</f>
        <v>SE</v>
      </c>
      <c r="L5165">
        <v>2.6356060724564698</v>
      </c>
      <c r="M5165">
        <v>7.5730195575290198</v>
      </c>
      <c r="N5165">
        <v>1.1596663792927999</v>
      </c>
    </row>
    <row r="5166" spans="1:14" x14ac:dyDescent="0.3">
      <c r="A5166">
        <v>1691121</v>
      </c>
      <c r="B5166">
        <v>2023</v>
      </c>
      <c r="C5166">
        <v>8</v>
      </c>
      <c r="D5166">
        <v>4</v>
      </c>
      <c r="E5166">
        <v>700</v>
      </c>
      <c r="F5166">
        <v>-2.6514910888671799</v>
      </c>
      <c r="G5166">
        <v>3.1336584472656202</v>
      </c>
      <c r="H5166">
        <v>4.1049019791538601</v>
      </c>
      <c r="I5166">
        <v>2.4393480070017799</v>
      </c>
      <c r="J5166">
        <f t="shared" si="81"/>
        <v>2.4393480070017799</v>
      </c>
      <c r="K5166" t="str" cm="1">
        <f t="array" ref="K5166">INDEX($P$5:$P$12,MATCH(MIN(ABS(MOD(J5166 - $Q$5:$Q$12 + PI(), 2*PI()) - PI())),ABS(MOD(J5166 - $Q$5:$Q$12 + PI(), 2*PI()) - PI()),0))</f>
        <v>SE</v>
      </c>
      <c r="L5166">
        <v>2.5647920272576901</v>
      </c>
      <c r="M5166">
        <v>7.5559468799167204</v>
      </c>
      <c r="N5166">
        <v>1.1514728334214901</v>
      </c>
    </row>
    <row r="5167" spans="1:14" x14ac:dyDescent="0.3">
      <c r="A5167">
        <v>1691125</v>
      </c>
      <c r="B5167">
        <v>2023</v>
      </c>
      <c r="C5167">
        <v>8</v>
      </c>
      <c r="D5167">
        <v>4</v>
      </c>
      <c r="E5167">
        <v>800</v>
      </c>
      <c r="F5167">
        <v>-2.7812585449218701</v>
      </c>
      <c r="G5167">
        <v>3.0652355957031201</v>
      </c>
      <c r="H5167">
        <v>4.1389694793349703</v>
      </c>
      <c r="I5167">
        <v>2.4047285405997298</v>
      </c>
      <c r="J5167">
        <f t="shared" si="81"/>
        <v>2.4047285405997298</v>
      </c>
      <c r="K5167" t="str" cm="1">
        <f t="array" ref="K5167">INDEX($P$5:$P$12,MATCH(MIN(ABS(MOD(J5167 - $Q$5:$Q$12 + PI(), 2*PI()) - PI())),ABS(MOD(J5167 - $Q$5:$Q$12 + PI(), 2*PI()) - PI()),0))</f>
        <v>SE</v>
      </c>
      <c r="L5167">
        <v>2.5066698088659001</v>
      </c>
      <c r="M5167">
        <v>7.5436698065863697</v>
      </c>
      <c r="N5167">
        <v>1.1430575052897101</v>
      </c>
    </row>
    <row r="5168" spans="1:14" x14ac:dyDescent="0.3">
      <c r="A5168">
        <v>1691128</v>
      </c>
      <c r="B5168">
        <v>2023</v>
      </c>
      <c r="C5168">
        <v>8</v>
      </c>
      <c r="D5168">
        <v>4</v>
      </c>
      <c r="E5168">
        <v>900</v>
      </c>
      <c r="F5168">
        <v>-2.8327374267578098</v>
      </c>
      <c r="G5168">
        <v>3.0147778320312502</v>
      </c>
      <c r="H5168">
        <v>4.1368208452217896</v>
      </c>
      <c r="I5168">
        <v>2.3873156797895998</v>
      </c>
      <c r="J5168">
        <f t="shared" si="81"/>
        <v>2.3873156797895998</v>
      </c>
      <c r="K5168" t="str" cm="1">
        <f t="array" ref="K5168">INDEX($P$5:$P$12,MATCH(MIN(ABS(MOD(J5168 - $Q$5:$Q$12 + PI(), 2*PI()) - PI())),ABS(MOD(J5168 - $Q$5:$Q$12 + PI(), 2*PI()) - PI()),0))</f>
        <v>SE</v>
      </c>
      <c r="L5168">
        <v>2.4570860696077301</v>
      </c>
      <c r="M5168">
        <v>7.52801513671875</v>
      </c>
      <c r="N5168">
        <v>1.13522095150417</v>
      </c>
    </row>
    <row r="5169" spans="1:14" x14ac:dyDescent="0.3">
      <c r="A5169">
        <v>1691132</v>
      </c>
      <c r="B5169">
        <v>2023</v>
      </c>
      <c r="C5169">
        <v>8</v>
      </c>
      <c r="D5169">
        <v>4</v>
      </c>
      <c r="E5169">
        <v>1000</v>
      </c>
      <c r="F5169">
        <v>-2.6595617675781198</v>
      </c>
      <c r="G5169">
        <v>2.3550183105468698</v>
      </c>
      <c r="H5169">
        <v>3.5523766746467502</v>
      </c>
      <c r="I5169">
        <v>2.2955373942649602</v>
      </c>
      <c r="J5169">
        <f t="shared" si="81"/>
        <v>2.2955373942649602</v>
      </c>
      <c r="K5169" t="str" cm="1">
        <f t="array" ref="K5169">INDEX($P$5:$P$12,MATCH(MIN(ABS(MOD(J5169 - $Q$5:$Q$12 + PI(), 2*PI()) - PI())),ABS(MOD(J5169 - $Q$5:$Q$12 + PI(), 2*PI()) - PI()),0))</f>
        <v>SE</v>
      </c>
      <c r="L5169">
        <v>2.4138980300700901</v>
      </c>
      <c r="M5169">
        <v>7.54989390903049</v>
      </c>
      <c r="N5169">
        <v>1.12347189585367</v>
      </c>
    </row>
    <row r="5170" spans="1:14" x14ac:dyDescent="0.3">
      <c r="A5170">
        <v>1691136</v>
      </c>
      <c r="B5170">
        <v>2023</v>
      </c>
      <c r="C5170">
        <v>8</v>
      </c>
      <c r="D5170">
        <v>4</v>
      </c>
      <c r="E5170">
        <v>1100</v>
      </c>
      <c r="F5170">
        <v>-2.39121337890625</v>
      </c>
      <c r="G5170">
        <v>2.3318835449218702</v>
      </c>
      <c r="H5170">
        <v>3.33999734888183</v>
      </c>
      <c r="I5170">
        <v>2.3436335128100998</v>
      </c>
      <c r="J5170">
        <f t="shared" si="81"/>
        <v>2.3436335128100998</v>
      </c>
      <c r="K5170" t="str" cm="1">
        <f t="array" ref="K5170">INDEX($P$5:$P$12,MATCH(MIN(ABS(MOD(J5170 - $Q$5:$Q$12 + PI(), 2*PI()) - PI())),ABS(MOD(J5170 - $Q$5:$Q$12 + PI(), 2*PI()) - PI()),0))</f>
        <v>SE</v>
      </c>
      <c r="L5170">
        <v>2.3770585227110299</v>
      </c>
      <c r="M5170">
        <v>7.5585467020670496</v>
      </c>
      <c r="N5170">
        <v>1.11354075537787</v>
      </c>
    </row>
    <row r="5171" spans="1:14" x14ac:dyDescent="0.3">
      <c r="A5171">
        <v>1691139</v>
      </c>
      <c r="B5171">
        <v>2023</v>
      </c>
      <c r="C5171">
        <v>8</v>
      </c>
      <c r="D5171">
        <v>4</v>
      </c>
      <c r="E5171">
        <v>1200</v>
      </c>
      <c r="F5171">
        <v>-2.3693707275390601</v>
      </c>
      <c r="G5171">
        <v>2.2648480224609302</v>
      </c>
      <c r="H5171">
        <v>3.2777208864337699</v>
      </c>
      <c r="I5171">
        <v>2.3336437664798302</v>
      </c>
      <c r="J5171">
        <f t="shared" si="81"/>
        <v>2.3336437664798302</v>
      </c>
      <c r="K5171" t="str" cm="1">
        <f t="array" ref="K5171">INDEX($P$5:$P$12,MATCH(MIN(ABS(MOD(J5171 - $Q$5:$Q$12 + PI(), 2*PI()) - PI())),ABS(MOD(J5171 - $Q$5:$Q$12 + PI(), 2*PI()) - PI()),0))</f>
        <v>SE</v>
      </c>
      <c r="L5171">
        <v>2.3454667742799602</v>
      </c>
      <c r="M5171">
        <v>7.5679894553290401</v>
      </c>
      <c r="N5171">
        <v>1.10364468892415</v>
      </c>
    </row>
    <row r="5172" spans="1:14" x14ac:dyDescent="0.3">
      <c r="A5172">
        <v>1691143</v>
      </c>
      <c r="B5172">
        <v>2023</v>
      </c>
      <c r="C5172">
        <v>8</v>
      </c>
      <c r="D5172">
        <v>4</v>
      </c>
      <c r="E5172">
        <v>1300</v>
      </c>
      <c r="F5172">
        <v>-2.4408697509765598</v>
      </c>
      <c r="G5172">
        <v>2.44478515625</v>
      </c>
      <c r="H5172">
        <v>3.4546808248306702</v>
      </c>
      <c r="I5172">
        <v>2.3569958985008599</v>
      </c>
      <c r="J5172">
        <f t="shared" si="81"/>
        <v>2.3569958985008599</v>
      </c>
      <c r="K5172" t="str" cm="1">
        <f t="array" ref="K5172">INDEX($P$5:$P$12,MATCH(MIN(ABS(MOD(J5172 - $Q$5:$Q$12 + PI(), 2*PI()) - PI())),ABS(MOD(J5172 - $Q$5:$Q$12 + PI(), 2*PI()) - PI()),0))</f>
        <v>SE</v>
      </c>
      <c r="L5172">
        <v>2.31835153332521</v>
      </c>
      <c r="M5172">
        <v>7.5718957053290401</v>
      </c>
      <c r="N5172">
        <v>1.09445222218831</v>
      </c>
    </row>
    <row r="5173" spans="1:14" x14ac:dyDescent="0.3">
      <c r="A5173">
        <v>1691146</v>
      </c>
      <c r="B5173">
        <v>2023</v>
      </c>
      <c r="C5173">
        <v>8</v>
      </c>
      <c r="D5173">
        <v>4</v>
      </c>
      <c r="E5173">
        <v>1400</v>
      </c>
      <c r="F5173">
        <v>-2.3680218505859298</v>
      </c>
      <c r="G5173">
        <v>2.4043566894531199</v>
      </c>
      <c r="H5173">
        <v>3.3746790328815601</v>
      </c>
      <c r="I5173">
        <v>2.3638079132516299</v>
      </c>
      <c r="J5173">
        <f t="shared" si="81"/>
        <v>2.3638079132516299</v>
      </c>
      <c r="K5173" t="str" cm="1">
        <f t="array" ref="K5173">INDEX($P$5:$P$12,MATCH(MIN(ABS(MOD(J5173 - $Q$5:$Q$12 + PI(), 2*PI()) - PI())),ABS(MOD(J5173 - $Q$5:$Q$12 + PI(), 2*PI()) - PI()),0))</f>
        <v>SE</v>
      </c>
      <c r="L5173">
        <v>2.2949314875643001</v>
      </c>
      <c r="M5173">
        <v>7.5777351591322102</v>
      </c>
      <c r="N5173">
        <v>1.0853762096828801</v>
      </c>
    </row>
    <row r="5174" spans="1:14" x14ac:dyDescent="0.3">
      <c r="A5174">
        <v>1691150</v>
      </c>
      <c r="B5174">
        <v>2023</v>
      </c>
      <c r="C5174">
        <v>8</v>
      </c>
      <c r="D5174">
        <v>4</v>
      </c>
      <c r="E5174">
        <v>1500</v>
      </c>
      <c r="F5174">
        <v>-2.1047381591796799</v>
      </c>
      <c r="G5174">
        <v>2.2060101318359302</v>
      </c>
      <c r="H5174">
        <v>3.0490003969284598</v>
      </c>
      <c r="I5174">
        <v>2.3796830682235699</v>
      </c>
      <c r="J5174">
        <f t="shared" si="81"/>
        <v>2.3796830682235699</v>
      </c>
      <c r="K5174" t="str" cm="1">
        <f t="array" ref="K5174">INDEX($P$5:$P$12,MATCH(MIN(ABS(MOD(J5174 - $Q$5:$Q$12 + PI(), 2*PI()) - PI())),ABS(MOD(J5174 - $Q$5:$Q$12 + PI(), 2*PI()) - PI()),0))</f>
        <v>SE</v>
      </c>
      <c r="L5174">
        <v>2.27446104066405</v>
      </c>
      <c r="M5174">
        <v>7.59341462453206</v>
      </c>
      <c r="N5174">
        <v>1.0755701065063401</v>
      </c>
    </row>
    <row r="5175" spans="1:14" x14ac:dyDescent="0.3">
      <c r="A5175">
        <v>1691154</v>
      </c>
      <c r="B5175">
        <v>2023</v>
      </c>
      <c r="C5175">
        <v>8</v>
      </c>
      <c r="D5175">
        <v>4</v>
      </c>
      <c r="E5175">
        <v>1600</v>
      </c>
      <c r="F5175">
        <v>-1.90775024414062</v>
      </c>
      <c r="G5175">
        <v>2.0266186523437502</v>
      </c>
      <c r="H5175">
        <v>2.7832883709824601</v>
      </c>
      <c r="I5175">
        <v>2.3863981296678398</v>
      </c>
      <c r="J5175">
        <f t="shared" si="81"/>
        <v>2.3863981296678398</v>
      </c>
      <c r="K5175" t="str" cm="1">
        <f t="array" ref="K5175">INDEX($P$5:$P$12,MATCH(MIN(ABS(MOD(J5175 - $Q$5:$Q$12 + PI(), 2*PI()) - PI())),ABS(MOD(J5175 - $Q$5:$Q$12 + PI(), 2*PI()) - PI()),0))</f>
        <v>SE</v>
      </c>
      <c r="L5175">
        <v>2.2566078893017698</v>
      </c>
      <c r="M5175">
        <v>7.6121678882174999</v>
      </c>
      <c r="N5175">
        <v>1.06575637393527</v>
      </c>
    </row>
    <row r="5176" spans="1:14" x14ac:dyDescent="0.3">
      <c r="A5176">
        <v>1691157</v>
      </c>
      <c r="B5176">
        <v>2023</v>
      </c>
      <c r="C5176">
        <v>8</v>
      </c>
      <c r="D5176">
        <v>4</v>
      </c>
      <c r="E5176">
        <v>1700</v>
      </c>
      <c r="F5176">
        <v>-1.5979443359375001</v>
      </c>
      <c r="G5176">
        <v>1.88349304199218</v>
      </c>
      <c r="H5176">
        <v>2.47001460319321</v>
      </c>
      <c r="I5176">
        <v>2.43803165107798</v>
      </c>
      <c r="J5176">
        <f t="shared" si="81"/>
        <v>2.43803165107798</v>
      </c>
      <c r="K5176" t="str" cm="1">
        <f t="array" ref="K5176">INDEX($P$5:$P$12,MATCH(MIN(ABS(MOD(J5176 - $Q$5:$Q$12 + PI(), 2*PI()) - PI())),ABS(MOD(J5176 - $Q$5:$Q$12 + PI(), 2*PI()) - PI()),0))</f>
        <v>SE</v>
      </c>
      <c r="L5176">
        <v>2.24122233423352</v>
      </c>
      <c r="M5176">
        <v>7.6341357760959196</v>
      </c>
      <c r="N5176">
        <v>1.0562040540907101</v>
      </c>
    </row>
    <row r="5177" spans="1:14" x14ac:dyDescent="0.3">
      <c r="A5177">
        <v>1691161</v>
      </c>
      <c r="B5177">
        <v>2023</v>
      </c>
      <c r="C5177">
        <v>8</v>
      </c>
      <c r="D5177">
        <v>4</v>
      </c>
      <c r="E5177">
        <v>1800</v>
      </c>
      <c r="F5177">
        <v>-1.37575500488281</v>
      </c>
      <c r="G5177">
        <v>1.6667578125</v>
      </c>
      <c r="H5177">
        <v>2.1611995370603498</v>
      </c>
      <c r="I5177">
        <v>2.4515499718700098</v>
      </c>
      <c r="J5177">
        <f t="shared" si="81"/>
        <v>2.4515499718700098</v>
      </c>
      <c r="K5177" t="str" cm="1">
        <f t="array" ref="K5177">INDEX($P$5:$P$12,MATCH(MIN(ABS(MOD(J5177 - $Q$5:$Q$12 + PI(), 2*PI()) - PI())),ABS(MOD(J5177 - $Q$5:$Q$12 + PI(), 2*PI()) - PI()),0))</f>
        <v>SE</v>
      </c>
      <c r="L5177">
        <v>2.2281263875264501</v>
      </c>
      <c r="M5177">
        <v>7.6585476133558403</v>
      </c>
      <c r="N5177">
        <v>1.04693211449517</v>
      </c>
    </row>
    <row r="5178" spans="1:14" x14ac:dyDescent="0.3">
      <c r="A5178">
        <v>1691164</v>
      </c>
      <c r="B5178">
        <v>2023</v>
      </c>
      <c r="C5178">
        <v>8</v>
      </c>
      <c r="D5178">
        <v>4</v>
      </c>
      <c r="E5178">
        <v>1900</v>
      </c>
      <c r="F5178">
        <v>-1.1268194580078099</v>
      </c>
      <c r="G5178">
        <v>1.4422656250000001</v>
      </c>
      <c r="H5178">
        <v>1.8302601520007</v>
      </c>
      <c r="I5178">
        <v>2.4783683749891798</v>
      </c>
      <c r="J5178">
        <f t="shared" si="81"/>
        <v>2.4783683749891798</v>
      </c>
      <c r="K5178" t="str" cm="1">
        <f t="array" ref="K5178">INDEX($P$5:$P$12,MATCH(MIN(ABS(MOD(J5178 - $Q$5:$Q$12 + PI(), 2*PI()) - PI())),ABS(MOD(J5178 - $Q$5:$Q$12 + PI(), 2*PI()) - PI()),0))</f>
        <v>SE</v>
      </c>
      <c r="L5178">
        <v>2.2167176125513</v>
      </c>
      <c r="M5178">
        <v>7.6866900126139299</v>
      </c>
      <c r="N5178">
        <v>1.0379044214884401</v>
      </c>
    </row>
    <row r="5179" spans="1:14" x14ac:dyDescent="0.3">
      <c r="A5179">
        <v>1691168</v>
      </c>
      <c r="B5179">
        <v>2023</v>
      </c>
      <c r="C5179">
        <v>8</v>
      </c>
      <c r="D5179">
        <v>4</v>
      </c>
      <c r="E5179">
        <v>2000</v>
      </c>
      <c r="F5179">
        <v>-0.933331909179687</v>
      </c>
      <c r="G5179">
        <v>0.88164978027343699</v>
      </c>
      <c r="H5179">
        <v>1.2839060665598501</v>
      </c>
      <c r="I5179">
        <v>2.3277268933475401</v>
      </c>
      <c r="J5179">
        <f t="shared" si="81"/>
        <v>2.3277268933475401</v>
      </c>
      <c r="K5179" t="str" cm="1">
        <f t="array" ref="K5179">INDEX($P$5:$P$12,MATCH(MIN(ABS(MOD(J5179 - $Q$5:$Q$12 + PI(), 2*PI()) - PI())),ABS(MOD(J5179 - $Q$5:$Q$12 + PI(), 2*PI()) - PI()),0))</f>
        <v>SE</v>
      </c>
      <c r="L5179">
        <v>2.2067623908991201</v>
      </c>
      <c r="M5179">
        <v>7.7171254687838999</v>
      </c>
      <c r="N5179">
        <v>1.0293483270539101</v>
      </c>
    </row>
    <row r="5180" spans="1:14" x14ac:dyDescent="0.3">
      <c r="A5180">
        <v>1691172</v>
      </c>
      <c r="B5180">
        <v>2023</v>
      </c>
      <c r="C5180">
        <v>8</v>
      </c>
      <c r="D5180">
        <v>4</v>
      </c>
      <c r="E5180">
        <v>2100</v>
      </c>
      <c r="F5180">
        <v>-1.0240789794921801</v>
      </c>
      <c r="G5180">
        <v>0.33680053710937502</v>
      </c>
      <c r="H5180">
        <v>1.07804098161198</v>
      </c>
      <c r="I5180">
        <v>1.8885348118390799</v>
      </c>
      <c r="J5180">
        <f t="shared" si="81"/>
        <v>1.8885348118390799</v>
      </c>
      <c r="K5180" t="str" cm="1">
        <f t="array" ref="K5180">INDEX($P$5:$P$12,MATCH(MIN(ABS(MOD(J5180 - $Q$5:$Q$12 + PI(), 2*PI()) - PI())),ABS(MOD(J5180 - $Q$5:$Q$12 + PI(), 2*PI()) - PI()),0))</f>
        <v>E</v>
      </c>
      <c r="L5180">
        <v>2.1979205481266599</v>
      </c>
      <c r="M5180">
        <v>7.7471282747056698</v>
      </c>
      <c r="N5180">
        <v>1.0214578443103299</v>
      </c>
    </row>
    <row r="5181" spans="1:14" x14ac:dyDescent="0.3">
      <c r="A5181">
        <v>1691175</v>
      </c>
      <c r="B5181">
        <v>2023</v>
      </c>
      <c r="C5181">
        <v>8</v>
      </c>
      <c r="D5181">
        <v>4</v>
      </c>
      <c r="E5181">
        <v>2200</v>
      </c>
      <c r="F5181">
        <v>-0.97853088378906194</v>
      </c>
      <c r="G5181">
        <v>0.42311523437499998</v>
      </c>
      <c r="H5181">
        <v>1.0660906115754001</v>
      </c>
      <c r="I5181">
        <v>1.9789167986751299</v>
      </c>
      <c r="J5181">
        <f t="shared" si="81"/>
        <v>1.9789167986751299</v>
      </c>
      <c r="K5181" t="str" cm="1">
        <f t="array" ref="K5181">INDEX($P$5:$P$12,MATCH(MIN(ABS(MOD(J5181 - $Q$5:$Q$12 + PI(), 2*PI()) - PI())),ABS(MOD(J5181 - $Q$5:$Q$12 + PI(), 2*PI()) - PI()),0))</f>
        <v>SE</v>
      </c>
      <c r="L5181">
        <v>2.1906920779332602</v>
      </c>
      <c r="M5181">
        <v>8.0153977076212506</v>
      </c>
      <c r="N5181">
        <v>1.07253170013427</v>
      </c>
    </row>
    <row r="5182" spans="1:14" x14ac:dyDescent="0.3">
      <c r="A5182">
        <v>1691179</v>
      </c>
      <c r="B5182">
        <v>2023</v>
      </c>
      <c r="C5182">
        <v>8</v>
      </c>
      <c r="D5182">
        <v>4</v>
      </c>
      <c r="E5182">
        <v>2300</v>
      </c>
      <c r="F5182">
        <v>-1.2683825683593699</v>
      </c>
      <c r="G5182">
        <v>0.19219421386718699</v>
      </c>
      <c r="H5182">
        <v>1.2828612378437301</v>
      </c>
      <c r="I5182">
        <v>1.7211793438651399</v>
      </c>
      <c r="J5182">
        <f t="shared" si="81"/>
        <v>1.7211793438651399</v>
      </c>
      <c r="K5182" t="str" cm="1">
        <f t="array" ref="K5182">INDEX($P$5:$P$12,MATCH(MIN(ABS(MOD(J5182 - $Q$5:$Q$12 + PI(), 2*PI()) - PI())),ABS(MOD(J5182 - $Q$5:$Q$12 + PI(), 2*PI()) - PI()),0))</f>
        <v>E</v>
      </c>
      <c r="L5182">
        <v>2.1840941555139399</v>
      </c>
      <c r="M5182">
        <v>8.0258197784423793</v>
      </c>
      <c r="N5182">
        <v>1.0635597440931499</v>
      </c>
    </row>
    <row r="5183" spans="1:14" x14ac:dyDescent="0.3">
      <c r="A5183">
        <v>1691182</v>
      </c>
      <c r="B5183">
        <v>2023</v>
      </c>
      <c r="C5183">
        <v>8</v>
      </c>
      <c r="D5183">
        <v>4</v>
      </c>
      <c r="E5183">
        <v>0</v>
      </c>
      <c r="F5183">
        <v>-3.6615936279296801</v>
      </c>
      <c r="G5183">
        <v>2.3288873291015602</v>
      </c>
      <c r="H5183">
        <v>4.3394681802894999</v>
      </c>
      <c r="I5183">
        <v>2.1372888027771002</v>
      </c>
      <c r="J5183">
        <f t="shared" si="81"/>
        <v>2.1372888027771002</v>
      </c>
      <c r="K5183" t="str" cm="1">
        <f t="array" ref="K5183">INDEX($P$5:$P$12,MATCH(MIN(ABS(MOD(J5183 - $Q$5:$Q$12 + PI(), 2*PI()) - PI())),ABS(MOD(J5183 - $Q$5:$Q$12 + PI(), 2*PI()) - PI()),0))</f>
        <v>SE</v>
      </c>
      <c r="L5183">
        <v>3.43813762354559</v>
      </c>
      <c r="M5183">
        <v>7.7951534059312602</v>
      </c>
      <c r="N5183">
        <v>1.2056496938069601</v>
      </c>
    </row>
    <row r="5184" spans="1:14" x14ac:dyDescent="0.3">
      <c r="A5184">
        <v>1691186</v>
      </c>
      <c r="B5184">
        <v>2023</v>
      </c>
      <c r="C5184">
        <v>8</v>
      </c>
      <c r="D5184">
        <v>4</v>
      </c>
      <c r="E5184">
        <v>100</v>
      </c>
      <c r="F5184">
        <v>-3.6702874755859298</v>
      </c>
      <c r="G5184">
        <v>2.4493536376953098</v>
      </c>
      <c r="H5184">
        <v>4.4125212062871997</v>
      </c>
      <c r="I5184">
        <v>2.1592694623242599</v>
      </c>
      <c r="J5184">
        <f t="shared" si="81"/>
        <v>2.1592694623242599</v>
      </c>
      <c r="K5184" t="str" cm="1">
        <f t="array" ref="K5184">INDEX($P$5:$P$12,MATCH(MIN(ABS(MOD(J5184 - $Q$5:$Q$12 + PI(), 2*PI()) - PI())),ABS(MOD(J5184 - $Q$5:$Q$12 + PI(), 2*PI()) - PI()),0))</f>
        <v>SE</v>
      </c>
      <c r="L5184">
        <v>3.2639478022666002</v>
      </c>
      <c r="M5184">
        <v>7.7461004257202104</v>
      </c>
      <c r="N5184">
        <v>1.1980289883083699</v>
      </c>
    </row>
    <row r="5185" spans="1:14" x14ac:dyDescent="0.3">
      <c r="A5185">
        <v>1691190</v>
      </c>
      <c r="B5185">
        <v>2023</v>
      </c>
      <c r="C5185">
        <v>8</v>
      </c>
      <c r="D5185">
        <v>4</v>
      </c>
      <c r="E5185">
        <v>200</v>
      </c>
      <c r="F5185">
        <v>-3.60069274902343</v>
      </c>
      <c r="G5185">
        <v>2.67004760742187</v>
      </c>
      <c r="H5185">
        <v>4.4826490492530402</v>
      </c>
      <c r="I5185">
        <v>2.20885920400511</v>
      </c>
      <c r="J5185">
        <f t="shared" si="81"/>
        <v>2.20885920400511</v>
      </c>
      <c r="K5185" t="str" cm="1">
        <f t="array" ref="K5185">INDEX($P$5:$P$12,MATCH(MIN(ABS(MOD(J5185 - $Q$5:$Q$12 + PI(), 2*PI()) - PI())),ABS(MOD(J5185 - $Q$5:$Q$12 + PI(), 2*PI()) - PI()),0))</f>
        <v>SE</v>
      </c>
      <c r="L5185">
        <v>3.0961519348580899</v>
      </c>
      <c r="M5185">
        <v>7.6960770289103104</v>
      </c>
      <c r="N5185">
        <v>1.19096618228488</v>
      </c>
    </row>
    <row r="5186" spans="1:14" x14ac:dyDescent="0.3">
      <c r="A5186">
        <v>1691193</v>
      </c>
      <c r="B5186">
        <v>2023</v>
      </c>
      <c r="C5186">
        <v>8</v>
      </c>
      <c r="D5186">
        <v>5</v>
      </c>
      <c r="E5186">
        <v>300</v>
      </c>
      <c r="F5186">
        <v>-1.81368591308593</v>
      </c>
      <c r="G5186">
        <v>0.39196716308593699</v>
      </c>
      <c r="H5186">
        <v>1.8555578267098001</v>
      </c>
      <c r="I5186">
        <v>1.78363925968042</v>
      </c>
      <c r="J5186">
        <f t="shared" si="81"/>
        <v>1.78363925968042</v>
      </c>
      <c r="K5186" t="str" cm="1">
        <f t="array" ref="K5186">INDEX($P$5:$P$12,MATCH(MIN(ABS(MOD(J5186 - $Q$5:$Q$12 + PI(), 2*PI()) - PI())),ABS(MOD(J5186 - $Q$5:$Q$12 + PI(), 2*PI()) - PI()),0))</f>
        <v>E</v>
      </c>
      <c r="L5186">
        <v>2.1692533648420098</v>
      </c>
      <c r="M5186">
        <v>8.0957486894395601</v>
      </c>
      <c r="N5186">
        <v>1.0362357430987801</v>
      </c>
    </row>
    <row r="5187" spans="1:14" x14ac:dyDescent="0.3">
      <c r="A5187">
        <v>1691197</v>
      </c>
      <c r="B5187">
        <v>2023</v>
      </c>
      <c r="C5187">
        <v>8</v>
      </c>
      <c r="D5187">
        <v>5</v>
      </c>
      <c r="E5187">
        <v>400</v>
      </c>
      <c r="F5187">
        <v>-1.58610717773437</v>
      </c>
      <c r="G5187">
        <v>0.79031311035156204</v>
      </c>
      <c r="H5187">
        <v>1.77209785047385</v>
      </c>
      <c r="I5187">
        <v>2.0330607394436</v>
      </c>
      <c r="J5187">
        <f t="shared" ref="J5187:J5250" si="82">IF(I5187&lt;0,I5187+2*PI(),I5187)</f>
        <v>2.0330607394436</v>
      </c>
      <c r="K5187" t="str" cm="1">
        <f t="array" ref="K5187">INDEX($P$5:$P$12,MATCH(MIN(ABS(MOD(J5187 - $Q$5:$Q$12 + PI(), 2*PI()) - PI())),ABS(MOD(J5187 - $Q$5:$Q$12 + PI(), 2*PI()) - PI()),0))</f>
        <v>SE</v>
      </c>
      <c r="L5187">
        <v>2.1691476669374099</v>
      </c>
      <c r="M5187">
        <v>8.1201390160454601</v>
      </c>
      <c r="N5187">
        <v>1.03156045410368</v>
      </c>
    </row>
    <row r="5188" spans="1:14" x14ac:dyDescent="0.3">
      <c r="A5188">
        <v>1691200</v>
      </c>
      <c r="B5188">
        <v>2023</v>
      </c>
      <c r="C5188">
        <v>8</v>
      </c>
      <c r="D5188">
        <v>5</v>
      </c>
      <c r="E5188">
        <v>500</v>
      </c>
      <c r="F5188">
        <v>-1.3813458251953099</v>
      </c>
      <c r="G5188">
        <v>0.79107971191406201</v>
      </c>
      <c r="H5188">
        <v>1.5918302043203401</v>
      </c>
      <c r="I5188">
        <v>2.0908910872912001</v>
      </c>
      <c r="J5188">
        <f t="shared" si="82"/>
        <v>2.0908910872912001</v>
      </c>
      <c r="K5188" t="str" cm="1">
        <f t="array" ref="K5188">INDEX($P$5:$P$12,MATCH(MIN(ABS(MOD(J5188 - $Q$5:$Q$12 + PI(), 2*PI()) - PI())),ABS(MOD(J5188 - $Q$5:$Q$12 + PI(), 2*PI()) - PI()),0))</f>
        <v>SE</v>
      </c>
      <c r="L5188">
        <v>2.1700664279228099</v>
      </c>
      <c r="M5188">
        <v>8.1502393086751308</v>
      </c>
      <c r="N5188">
        <v>1.02738957272635</v>
      </c>
    </row>
    <row r="5189" spans="1:14" x14ac:dyDescent="0.3">
      <c r="A5189">
        <v>1691204</v>
      </c>
      <c r="B5189">
        <v>2023</v>
      </c>
      <c r="C5189">
        <v>8</v>
      </c>
      <c r="D5189">
        <v>5</v>
      </c>
      <c r="E5189">
        <v>600</v>
      </c>
      <c r="F5189">
        <v>-1.29784484863281</v>
      </c>
      <c r="G5189">
        <v>0.66123107910156198</v>
      </c>
      <c r="H5189">
        <v>1.45658085635248</v>
      </c>
      <c r="I5189">
        <v>2.0420022531384499</v>
      </c>
      <c r="J5189">
        <f t="shared" si="82"/>
        <v>2.0420022531384499</v>
      </c>
      <c r="K5189" t="str" cm="1">
        <f t="array" ref="K5189">INDEX($P$5:$P$12,MATCH(MIN(ABS(MOD(J5189 - $Q$5:$Q$12 + PI(), 2*PI()) - PI())),ABS(MOD(J5189 - $Q$5:$Q$12 + PI(), 2*PI()) - PI()),0))</f>
        <v>SE</v>
      </c>
      <c r="L5189">
        <v>2.1716835585180601</v>
      </c>
      <c r="M5189">
        <v>8.1833558612399599</v>
      </c>
      <c r="N5189">
        <v>1.02386274602678</v>
      </c>
    </row>
    <row r="5190" spans="1:14" x14ac:dyDescent="0.3">
      <c r="A5190">
        <v>1691208</v>
      </c>
      <c r="B5190">
        <v>2023</v>
      </c>
      <c r="C5190">
        <v>8</v>
      </c>
      <c r="D5190">
        <v>5</v>
      </c>
      <c r="E5190">
        <v>700</v>
      </c>
      <c r="F5190">
        <v>-0.85982055664062496</v>
      </c>
      <c r="G5190">
        <v>0.65009643554687502</v>
      </c>
      <c r="H5190">
        <v>1.0779224300164301</v>
      </c>
      <c r="I5190">
        <v>2.21817974181827</v>
      </c>
      <c r="J5190">
        <f t="shared" si="82"/>
        <v>2.21817974181827</v>
      </c>
      <c r="K5190" t="str" cm="1">
        <f t="array" ref="K5190">INDEX($P$5:$P$12,MATCH(MIN(ABS(MOD(J5190 - $Q$5:$Q$12 + PI(), 2*PI()) - PI())),ABS(MOD(J5190 - $Q$5:$Q$12 + PI(), 2*PI()) - PI()),0))</f>
        <v>SE</v>
      </c>
      <c r="L5190">
        <v>2.17392114646595</v>
      </c>
      <c r="M5190">
        <v>8.2165242301093198</v>
      </c>
      <c r="N5190">
        <v>1.0212271345986199</v>
      </c>
    </row>
    <row r="5191" spans="1:14" x14ac:dyDescent="0.3">
      <c r="A5191">
        <v>1691211</v>
      </c>
      <c r="B5191">
        <v>2023</v>
      </c>
      <c r="C5191">
        <v>8</v>
      </c>
      <c r="D5191">
        <v>5</v>
      </c>
      <c r="E5191">
        <v>800</v>
      </c>
      <c r="F5191">
        <v>-0.28778015136718699</v>
      </c>
      <c r="G5191">
        <v>0.51264587402343698</v>
      </c>
      <c r="H5191">
        <v>0.58789727646432799</v>
      </c>
      <c r="I5191">
        <v>2.63006773505067</v>
      </c>
      <c r="J5191">
        <f t="shared" si="82"/>
        <v>2.63006773505067</v>
      </c>
      <c r="K5191" t="str" cm="1">
        <f t="array" ref="K5191">INDEX($P$5:$P$12,MATCH(MIN(ABS(MOD(J5191 - $Q$5:$Q$12 + PI(), 2*PI()) - PI())),ABS(MOD(J5191 - $Q$5:$Q$12 + PI(), 2*PI()) - PI()),0))</f>
        <v>SE</v>
      </c>
      <c r="L5191">
        <v>2.1768770777318598</v>
      </c>
      <c r="M5191">
        <v>8.2481838862101196</v>
      </c>
      <c r="N5191">
        <v>1.01957503292295</v>
      </c>
    </row>
    <row r="5192" spans="1:14" x14ac:dyDescent="0.3">
      <c r="A5192">
        <v>1691215</v>
      </c>
      <c r="B5192">
        <v>2023</v>
      </c>
      <c r="C5192">
        <v>8</v>
      </c>
      <c r="D5192">
        <v>5</v>
      </c>
      <c r="E5192">
        <v>900</v>
      </c>
      <c r="F5192">
        <v>6.6774291992187498E-2</v>
      </c>
      <c r="G5192">
        <v>0.387786865234375</v>
      </c>
      <c r="H5192">
        <v>0.39349391217572999</v>
      </c>
      <c r="I5192">
        <v>-2.9710715979548099</v>
      </c>
      <c r="J5192">
        <f t="shared" si="82"/>
        <v>3.3121137092247763</v>
      </c>
      <c r="K5192" t="str" cm="1">
        <f t="array" ref="K5192">INDEX($P$5:$P$12,MATCH(MIN(ABS(MOD(J5192 - $Q$5:$Q$12 + PI(), 2*PI()) - PI())),ABS(MOD(J5192 - $Q$5:$Q$12 + PI(), 2*PI()) - PI()),0))</f>
        <v>S</v>
      </c>
      <c r="L5192">
        <v>2.18037922333736</v>
      </c>
      <c r="M5192">
        <v>8.4222525490654796</v>
      </c>
      <c r="N5192">
        <v>1.0581251780192</v>
      </c>
    </row>
    <row r="5193" spans="1:14" x14ac:dyDescent="0.3">
      <c r="A5193">
        <v>1691218</v>
      </c>
      <c r="B5193">
        <v>2023</v>
      </c>
      <c r="C5193">
        <v>8</v>
      </c>
      <c r="D5193">
        <v>5</v>
      </c>
      <c r="E5193">
        <v>1000</v>
      </c>
      <c r="F5193">
        <v>-5.8740234374999997E-3</v>
      </c>
      <c r="G5193">
        <v>0.687469482421875</v>
      </c>
      <c r="H5193">
        <v>0.68749457700606198</v>
      </c>
      <c r="I5193">
        <v>3.1330484481440499</v>
      </c>
      <c r="J5193">
        <f t="shared" si="82"/>
        <v>3.1330484481440499</v>
      </c>
      <c r="K5193" t="str" cm="1">
        <f t="array" ref="K5193">INDEX($P$5:$P$12,MATCH(MIN(ABS(MOD(J5193 - $Q$5:$Q$12 + PI(), 2*PI()) - PI())),ABS(MOD(J5193 - $Q$5:$Q$12 + PI(), 2*PI()) - PI()),0))</f>
        <v>S</v>
      </c>
      <c r="L5193">
        <v>2.1864206634515599</v>
      </c>
      <c r="M5193">
        <v>8.4824910693698392</v>
      </c>
      <c r="N5193">
        <v>1.0541318257649701</v>
      </c>
    </row>
    <row r="5194" spans="1:14" x14ac:dyDescent="0.3">
      <c r="A5194">
        <v>1691222</v>
      </c>
      <c r="B5194">
        <v>2023</v>
      </c>
      <c r="C5194">
        <v>8</v>
      </c>
      <c r="D5194">
        <v>5</v>
      </c>
      <c r="E5194">
        <v>1100</v>
      </c>
      <c r="F5194">
        <v>0.21896667480468701</v>
      </c>
      <c r="G5194">
        <v>0.69316284179687504</v>
      </c>
      <c r="H5194">
        <v>0.72692580771557502</v>
      </c>
      <c r="I5194">
        <v>-2.8356178293631702</v>
      </c>
      <c r="J5194">
        <f t="shared" si="82"/>
        <v>3.447567477816416</v>
      </c>
      <c r="K5194" t="str" cm="1">
        <f t="array" ref="K5194">INDEX($P$5:$P$12,MATCH(MIN(ABS(MOD(J5194 - $Q$5:$Q$12 + PI(), 2*PI()) - PI())),ABS(MOD(J5194 - $Q$5:$Q$12 + PI(), 2*PI()) - PI()),0))</f>
        <v>S</v>
      </c>
      <c r="L5194">
        <v>2.1925095966052002</v>
      </c>
      <c r="M5194">
        <v>8.5011611514621297</v>
      </c>
      <c r="N5194">
        <v>1.05426194932725</v>
      </c>
    </row>
    <row r="5195" spans="1:14" x14ac:dyDescent="0.3">
      <c r="A5195">
        <v>1691226</v>
      </c>
      <c r="B5195">
        <v>2023</v>
      </c>
      <c r="C5195">
        <v>8</v>
      </c>
      <c r="D5195">
        <v>5</v>
      </c>
      <c r="E5195">
        <v>1200</v>
      </c>
      <c r="F5195">
        <v>0.514421997070312</v>
      </c>
      <c r="G5195">
        <v>0.72532470703124996</v>
      </c>
      <c r="H5195">
        <v>0.88922771082539698</v>
      </c>
      <c r="I5195">
        <v>-2.5246989231663099</v>
      </c>
      <c r="J5195">
        <f t="shared" si="82"/>
        <v>3.7584863840132763</v>
      </c>
      <c r="K5195" t="str" cm="1">
        <f t="array" ref="K5195">INDEX($P$5:$P$12,MATCH(MIN(ABS(MOD(J5195 - $Q$5:$Q$12 + PI(), 2*PI()) - PI())),ABS(MOD(J5195 - $Q$5:$Q$12 + PI(), 2*PI()) - PI()),0))</f>
        <v>SW</v>
      </c>
      <c r="L5195">
        <v>2.1992473349817399</v>
      </c>
      <c r="M5195">
        <v>8.5177907943725497</v>
      </c>
      <c r="N5195">
        <v>1.0551930533514999</v>
      </c>
    </row>
    <row r="5196" spans="1:14" x14ac:dyDescent="0.3">
      <c r="A5196">
        <v>1691229</v>
      </c>
      <c r="B5196">
        <v>2023</v>
      </c>
      <c r="C5196">
        <v>8</v>
      </c>
      <c r="D5196">
        <v>5</v>
      </c>
      <c r="E5196">
        <v>1300</v>
      </c>
      <c r="F5196">
        <v>0.75837341308593698</v>
      </c>
      <c r="G5196">
        <v>0.66879943847656198</v>
      </c>
      <c r="H5196">
        <v>1.0111493077593301</v>
      </c>
      <c r="I5196">
        <v>-2.2935134810597999</v>
      </c>
      <c r="J5196">
        <f t="shared" si="82"/>
        <v>3.9896718261197863</v>
      </c>
      <c r="K5196" t="str" cm="1">
        <f t="array" ref="K5196">INDEX($P$5:$P$12,MATCH(MIN(ABS(MOD(J5196 - $Q$5:$Q$12 + PI(), 2*PI()) - PI())),ABS(MOD(J5196 - $Q$5:$Q$12 + PI(), 2*PI()) - PI()),0))</f>
        <v>SW</v>
      </c>
      <c r="L5196">
        <v>2.2058893771031198</v>
      </c>
      <c r="M5196">
        <v>8.5368892881605305</v>
      </c>
      <c r="N5196">
        <v>1.0567453172471699</v>
      </c>
    </row>
    <row r="5197" spans="1:14" x14ac:dyDescent="0.3">
      <c r="A5197">
        <v>1691233</v>
      </c>
      <c r="B5197">
        <v>2023</v>
      </c>
      <c r="C5197">
        <v>8</v>
      </c>
      <c r="D5197">
        <v>5</v>
      </c>
      <c r="E5197">
        <v>1400</v>
      </c>
      <c r="F5197">
        <v>1.15539611816406</v>
      </c>
      <c r="G5197">
        <v>0.55242431640625</v>
      </c>
      <c r="H5197">
        <v>1.2806688936745101</v>
      </c>
      <c r="I5197">
        <v>-2.0167916785961499</v>
      </c>
      <c r="J5197">
        <f t="shared" si="82"/>
        <v>4.2663936285834367</v>
      </c>
      <c r="K5197" t="str" cm="1">
        <f t="array" ref="K5197">INDEX($P$5:$P$12,MATCH(MIN(ABS(MOD(J5197 - $Q$5:$Q$12 + PI(), 2*PI()) - PI())),ABS(MOD(J5197 - $Q$5:$Q$12 + PI(), 2*PI()) - PI()),0))</f>
        <v>SW</v>
      </c>
      <c r="L5197">
        <v>2.21289511825736</v>
      </c>
      <c r="M5197">
        <v>8.5542548497517892</v>
      </c>
      <c r="N5197">
        <v>1.0590709050496401</v>
      </c>
    </row>
    <row r="5198" spans="1:14" x14ac:dyDescent="0.3">
      <c r="A5198">
        <v>1691236</v>
      </c>
      <c r="B5198">
        <v>2023</v>
      </c>
      <c r="C5198">
        <v>8</v>
      </c>
      <c r="D5198">
        <v>5</v>
      </c>
      <c r="E5198">
        <v>1500</v>
      </c>
      <c r="F5198">
        <v>1.61696655273437</v>
      </c>
      <c r="G5198">
        <v>0.38579650878906202</v>
      </c>
      <c r="H5198">
        <v>1.66235368645048</v>
      </c>
      <c r="I5198">
        <v>-1.8050102834130499</v>
      </c>
      <c r="J5198">
        <f t="shared" si="82"/>
        <v>4.4781750237665365</v>
      </c>
      <c r="K5198" t="str" cm="1">
        <f t="array" ref="K5198">INDEX($P$5:$P$12,MATCH(MIN(ABS(MOD(J5198 - $Q$5:$Q$12 + PI(), 2*PI()) - PI())),ABS(MOD(J5198 - $Q$5:$Q$12 + PI(), 2*PI()) - PI()),0))</f>
        <v>W</v>
      </c>
      <c r="L5198">
        <v>2.22021703581435</v>
      </c>
      <c r="M5198">
        <v>8.5669103198581205</v>
      </c>
      <c r="N5198">
        <v>1.0622999403211799</v>
      </c>
    </row>
    <row r="5199" spans="1:14" x14ac:dyDescent="0.3">
      <c r="A5199">
        <v>1691240</v>
      </c>
      <c r="B5199">
        <v>2023</v>
      </c>
      <c r="C5199">
        <v>8</v>
      </c>
      <c r="D5199">
        <v>5</v>
      </c>
      <c r="E5199">
        <v>1600</v>
      </c>
      <c r="F5199">
        <v>1.9036791992187501</v>
      </c>
      <c r="G5199">
        <v>0.25015869140625002</v>
      </c>
      <c r="H5199">
        <v>1.9200452766599601</v>
      </c>
      <c r="I5199">
        <v>-1.7014556888804899</v>
      </c>
      <c r="J5199">
        <f t="shared" si="82"/>
        <v>4.5817296182990965</v>
      </c>
      <c r="K5199" t="str" cm="1">
        <f t="array" ref="K5199">INDEX($P$5:$P$12,MATCH(MIN(ABS(MOD(J5199 - $Q$5:$Q$12 + PI(), 2*PI()) - PI())),ABS(MOD(J5199 - $Q$5:$Q$12 + PI(), 2*PI()) - PI()),0))</f>
        <v>W</v>
      </c>
      <c r="L5199">
        <v>2.2279895306371</v>
      </c>
      <c r="M5199">
        <v>8.5688007142808704</v>
      </c>
      <c r="N5199">
        <v>1.06675306955973</v>
      </c>
    </row>
    <row r="5200" spans="1:14" x14ac:dyDescent="0.3">
      <c r="A5200">
        <v>1691244</v>
      </c>
      <c r="B5200">
        <v>2023</v>
      </c>
      <c r="C5200">
        <v>8</v>
      </c>
      <c r="D5200">
        <v>5</v>
      </c>
      <c r="E5200">
        <v>1700</v>
      </c>
      <c r="F5200">
        <v>2.0446435546875001</v>
      </c>
      <c r="G5200">
        <v>-2.71112060546875E-2</v>
      </c>
      <c r="H5200">
        <v>2.0448232889956199</v>
      </c>
      <c r="I5200">
        <v>-1.55753747916642</v>
      </c>
      <c r="J5200">
        <f t="shared" si="82"/>
        <v>4.725647828013166</v>
      </c>
      <c r="K5200" t="str" cm="1">
        <f t="array" ref="K5200">INDEX($P$5:$P$12,MATCH(MIN(ABS(MOD(J5200 - $Q$5:$Q$12 + PI(), 2*PI()) - PI())),ABS(MOD(J5200 - $Q$5:$Q$12 + PI(), 2*PI()) - PI()),0))</f>
        <v>W</v>
      </c>
      <c r="L5200">
        <v>2.23517675142429</v>
      </c>
      <c r="M5200">
        <v>8.5817333857218401</v>
      </c>
      <c r="N5200">
        <v>1.07077365451388</v>
      </c>
    </row>
    <row r="5201" spans="1:14" x14ac:dyDescent="0.3">
      <c r="A5201">
        <v>1691247</v>
      </c>
      <c r="B5201">
        <v>2023</v>
      </c>
      <c r="C5201">
        <v>8</v>
      </c>
      <c r="D5201">
        <v>5</v>
      </c>
      <c r="E5201">
        <v>1800</v>
      </c>
      <c r="F5201">
        <v>2.0421411132812501</v>
      </c>
      <c r="G5201">
        <v>-0.22693176269531201</v>
      </c>
      <c r="H5201">
        <v>2.0547112574455699</v>
      </c>
      <c r="I5201">
        <v>-1.4601259513523599</v>
      </c>
      <c r="J5201">
        <f t="shared" si="82"/>
        <v>4.8230593558272261</v>
      </c>
      <c r="K5201" t="str" cm="1">
        <f t="array" ref="K5201">INDEX($P$5:$P$12,MATCH(MIN(ABS(MOD(J5201 - $Q$5:$Q$12 + PI(), 2*PI()) - PI())),ABS(MOD(J5201 - $Q$5:$Q$12 + PI(), 2*PI()) - PI()),0))</f>
        <v>W</v>
      </c>
      <c r="L5201">
        <v>2.2422463196726601</v>
      </c>
      <c r="M5201">
        <v>8.5951174630059093</v>
      </c>
      <c r="N5201">
        <v>1.07480229271782</v>
      </c>
    </row>
    <row r="5202" spans="1:14" x14ac:dyDescent="0.3">
      <c r="A5202">
        <v>1691251</v>
      </c>
      <c r="B5202">
        <v>2023</v>
      </c>
      <c r="C5202">
        <v>8</v>
      </c>
      <c r="D5202">
        <v>5</v>
      </c>
      <c r="E5202">
        <v>1900</v>
      </c>
      <c r="F5202">
        <v>2.11553955078125</v>
      </c>
      <c r="G5202">
        <v>-0.52372314453125002</v>
      </c>
      <c r="H5202">
        <v>2.1794021021916601</v>
      </c>
      <c r="I5202">
        <v>-1.32811537220906</v>
      </c>
      <c r="J5202">
        <f t="shared" si="82"/>
        <v>4.9550699349705258</v>
      </c>
      <c r="K5202" t="str" cm="1">
        <f t="array" ref="K5202">INDEX($P$5:$P$12,MATCH(MIN(ABS(MOD(J5202 - $Q$5:$Q$12 + PI(), 2*PI()) - PI())),ABS(MOD(J5202 - $Q$5:$Q$12 + PI(), 2*PI()) - PI()),0))</f>
        <v>W</v>
      </c>
      <c r="L5202">
        <v>2.2491605368574401</v>
      </c>
      <c r="M5202">
        <v>8.6036327150132905</v>
      </c>
      <c r="N5202">
        <v>1.0793432659572999</v>
      </c>
    </row>
    <row r="5203" spans="1:14" x14ac:dyDescent="0.3">
      <c r="A5203">
        <v>1691254</v>
      </c>
      <c r="B5203">
        <v>2023</v>
      </c>
      <c r="C5203">
        <v>8</v>
      </c>
      <c r="D5203">
        <v>5</v>
      </c>
      <c r="E5203">
        <v>2000</v>
      </c>
      <c r="F5203">
        <v>2.0077185058593701</v>
      </c>
      <c r="G5203">
        <v>-0.75537109375</v>
      </c>
      <c r="H5203">
        <v>2.1451151689462402</v>
      </c>
      <c r="I5203">
        <v>-1.2109446125143899</v>
      </c>
      <c r="J5203">
        <f t="shared" si="82"/>
        <v>5.0722406946651963</v>
      </c>
      <c r="K5203" t="str" cm="1">
        <f t="array" ref="K5203">INDEX($P$5:$P$12,MATCH(MIN(ABS(MOD(J5203 - $Q$5:$Q$12 + PI(), 2*PI()) - PI())),ABS(MOD(J5203 - $Q$5:$Q$12 + PI(), 2*PI()) - PI()),0))</f>
        <v>W</v>
      </c>
      <c r="L5203">
        <v>2.2558767036291498</v>
      </c>
      <c r="M5203">
        <v>8.6081731584337007</v>
      </c>
      <c r="N5203">
        <v>1.08415116204155</v>
      </c>
    </row>
    <row r="5204" spans="1:14" x14ac:dyDescent="0.3">
      <c r="A5204">
        <v>1691258</v>
      </c>
      <c r="B5204">
        <v>2023</v>
      </c>
      <c r="C5204">
        <v>8</v>
      </c>
      <c r="D5204">
        <v>5</v>
      </c>
      <c r="E5204">
        <v>2100</v>
      </c>
      <c r="F5204">
        <v>1.73537109375</v>
      </c>
      <c r="G5204">
        <v>-0.71512390136718695</v>
      </c>
      <c r="H5204">
        <v>1.87694300055427</v>
      </c>
      <c r="I5204">
        <v>-1.1799137268830999</v>
      </c>
      <c r="J5204">
        <f t="shared" si="82"/>
        <v>5.1032715802964859</v>
      </c>
      <c r="K5204" t="str" cm="1">
        <f t="array" ref="K5204">INDEX($P$5:$P$12,MATCH(MIN(ABS(MOD(J5204 - $Q$5:$Q$12 + PI(), 2*PI()) - PI())),ABS(MOD(J5204 - $Q$5:$Q$12 + PI(), 2*PI()) - PI()),0))</f>
        <v>W</v>
      </c>
      <c r="L5204">
        <v>2.26166685969917</v>
      </c>
      <c r="M5204">
        <v>8.6685402128431495</v>
      </c>
      <c r="N5204">
        <v>1.1035370296902101</v>
      </c>
    </row>
    <row r="5205" spans="1:14" x14ac:dyDescent="0.3">
      <c r="A5205">
        <v>1691262</v>
      </c>
      <c r="B5205">
        <v>2023</v>
      </c>
      <c r="C5205">
        <v>8</v>
      </c>
      <c r="D5205">
        <v>5</v>
      </c>
      <c r="E5205">
        <v>2200</v>
      </c>
      <c r="F5205">
        <v>1.4812701416015599</v>
      </c>
      <c r="G5205">
        <v>-0.2285205078125</v>
      </c>
      <c r="H5205">
        <v>1.49879379999091</v>
      </c>
      <c r="I5205">
        <v>-1.4177297058932099</v>
      </c>
      <c r="J5205">
        <f t="shared" si="82"/>
        <v>4.8654556012863761</v>
      </c>
      <c r="K5205" t="str" cm="1">
        <f t="array" ref="K5205">INDEX($P$5:$P$12,MATCH(MIN(ABS(MOD(J5205 - $Q$5:$Q$12 + PI(), 2*PI()) - PI())),ABS(MOD(J5205 - $Q$5:$Q$12 + PI(), 2*PI()) - PI()),0))</f>
        <v>W</v>
      </c>
      <c r="L5205">
        <v>2.2672565389204502</v>
      </c>
      <c r="M5205">
        <v>8.7164265314737897</v>
      </c>
      <c r="N5205">
        <v>1.1047878265380799</v>
      </c>
    </row>
    <row r="5206" spans="1:14" x14ac:dyDescent="0.3">
      <c r="A5206">
        <v>1691265</v>
      </c>
      <c r="B5206">
        <v>2023</v>
      </c>
      <c r="C5206">
        <v>8</v>
      </c>
      <c r="D5206">
        <v>5</v>
      </c>
      <c r="E5206">
        <v>2300</v>
      </c>
      <c r="F5206">
        <v>1.6602374267578099</v>
      </c>
      <c r="G5206">
        <v>-0.106110229492187</v>
      </c>
      <c r="H5206">
        <v>1.6636248657706101</v>
      </c>
      <c r="I5206">
        <v>-1.5069704546199401</v>
      </c>
      <c r="J5206">
        <f t="shared" si="82"/>
        <v>4.7762148525596464</v>
      </c>
      <c r="K5206" t="str" cm="1">
        <f t="array" ref="K5206">INDEX($P$5:$P$12,MATCH(MIN(ABS(MOD(J5206 - $Q$5:$Q$12 + PI(), 2*PI()) - PI())),ABS(MOD(J5206 - $Q$5:$Q$12 + PI(), 2*PI()) - PI()),0))</f>
        <v>W</v>
      </c>
      <c r="L5206">
        <v>2.2724273029022699</v>
      </c>
      <c r="M5206">
        <v>8.7228154076470208</v>
      </c>
      <c r="N5206">
        <v>1.1096943749321799</v>
      </c>
    </row>
    <row r="5207" spans="1:14" x14ac:dyDescent="0.3">
      <c r="A5207">
        <v>1691269</v>
      </c>
      <c r="B5207">
        <v>2023</v>
      </c>
      <c r="C5207">
        <v>8</v>
      </c>
      <c r="D5207">
        <v>5</v>
      </c>
      <c r="E5207">
        <v>0</v>
      </c>
      <c r="F5207">
        <v>-1.58844970703125</v>
      </c>
      <c r="G5207">
        <v>8.4138183593749999E-2</v>
      </c>
      <c r="H5207">
        <v>1.59067649310163</v>
      </c>
      <c r="I5207">
        <v>1.6237156146598899</v>
      </c>
      <c r="J5207">
        <f t="shared" si="82"/>
        <v>1.6237156146598899</v>
      </c>
      <c r="K5207" t="str" cm="1">
        <f t="array" ref="K5207">INDEX($P$5:$P$12,MATCH(MIN(ABS(MOD(J5207 - $Q$5:$Q$12 + PI(), 2*PI()) - PI())),ABS(MOD(J5207 - $Q$5:$Q$12 + PI(), 2*PI()) - PI()),0))</f>
        <v>E</v>
      </c>
      <c r="L5207">
        <v>2.1784156450749599</v>
      </c>
      <c r="M5207">
        <v>8.0387047661675304</v>
      </c>
      <c r="N5207">
        <v>1.05541949801974</v>
      </c>
    </row>
    <row r="5208" spans="1:14" x14ac:dyDescent="0.3">
      <c r="A5208">
        <v>1691272</v>
      </c>
      <c r="B5208">
        <v>2023</v>
      </c>
      <c r="C5208">
        <v>8</v>
      </c>
      <c r="D5208">
        <v>5</v>
      </c>
      <c r="E5208">
        <v>100</v>
      </c>
      <c r="F5208">
        <v>-1.7562811279296799</v>
      </c>
      <c r="G5208">
        <v>-2.1355590820312499E-2</v>
      </c>
      <c r="H5208">
        <v>1.7564109603339499</v>
      </c>
      <c r="I5208">
        <v>1.55863737452582</v>
      </c>
      <c r="J5208">
        <f t="shared" si="82"/>
        <v>1.55863737452582</v>
      </c>
      <c r="K5208" t="str" cm="1">
        <f t="array" ref="K5208">INDEX($P$5:$P$12,MATCH(MIN(ABS(MOD(J5208 - $Q$5:$Q$12 + PI(), 2*PI()) - PI())),ABS(MOD(J5208 - $Q$5:$Q$12 + PI(), 2*PI()) - PI()),0))</f>
        <v>E</v>
      </c>
      <c r="L5208">
        <v>2.1738713453535699</v>
      </c>
      <c r="M5208">
        <v>8.0553491380479603</v>
      </c>
      <c r="N5208">
        <v>1.0480647616916201</v>
      </c>
    </row>
    <row r="5209" spans="1:14" x14ac:dyDescent="0.3">
      <c r="A5209">
        <v>1691276</v>
      </c>
      <c r="B5209">
        <v>2023</v>
      </c>
      <c r="C5209">
        <v>8</v>
      </c>
      <c r="D5209">
        <v>5</v>
      </c>
      <c r="E5209">
        <v>200</v>
      </c>
      <c r="F5209">
        <v>-1.8665081787109301</v>
      </c>
      <c r="G5209">
        <v>7.5925292968750002E-2</v>
      </c>
      <c r="H5209">
        <v>1.8680517742576599</v>
      </c>
      <c r="I5209">
        <v>1.61145163068773</v>
      </c>
      <c r="J5209">
        <f t="shared" si="82"/>
        <v>1.61145163068773</v>
      </c>
      <c r="K5209" t="str" cm="1">
        <f t="array" ref="K5209">INDEX($P$5:$P$12,MATCH(MIN(ABS(MOD(J5209 - $Q$5:$Q$12 + PI(), 2*PI()) - PI())),ABS(MOD(J5209 - $Q$5:$Q$12 + PI(), 2*PI()) - PI()),0))</f>
        <v>E</v>
      </c>
      <c r="L5209">
        <v>2.1707915770969599</v>
      </c>
      <c r="M5209">
        <v>8.0748146904839402</v>
      </c>
      <c r="N5209">
        <v>1.04165151384141</v>
      </c>
    </row>
    <row r="5210" spans="1:14" x14ac:dyDescent="0.3">
      <c r="A5210">
        <v>1691280</v>
      </c>
      <c r="B5210">
        <v>2023</v>
      </c>
      <c r="C5210">
        <v>8</v>
      </c>
      <c r="D5210">
        <v>6</v>
      </c>
      <c r="E5210">
        <v>300</v>
      </c>
      <c r="F5210">
        <v>1.8140856933593701</v>
      </c>
      <c r="G5210">
        <v>0.66312805175781198</v>
      </c>
      <c r="H5210">
        <v>1.9314879538530001</v>
      </c>
      <c r="I5210">
        <v>-1.9212511006309001</v>
      </c>
      <c r="J5210">
        <f t="shared" si="82"/>
        <v>4.3619342065486864</v>
      </c>
      <c r="K5210" t="str" cm="1">
        <f t="array" ref="K5210">INDEX($P$5:$P$12,MATCH(MIN(ABS(MOD(J5210 - $Q$5:$Q$12 + PI(), 2*PI()) - PI())),ABS(MOD(J5210 - $Q$5:$Q$12 + PI(), 2*PI()) - PI()),0))</f>
        <v>W</v>
      </c>
      <c r="L5210">
        <v>2.2875555670185399</v>
      </c>
      <c r="M5210">
        <v>8.7551084094577298</v>
      </c>
      <c r="N5210">
        <v>1.1275750266180999</v>
      </c>
    </row>
    <row r="5211" spans="1:14" x14ac:dyDescent="0.3">
      <c r="A5211">
        <v>1691283</v>
      </c>
      <c r="B5211">
        <v>2023</v>
      </c>
      <c r="C5211">
        <v>8</v>
      </c>
      <c r="D5211">
        <v>6</v>
      </c>
      <c r="E5211">
        <v>400</v>
      </c>
      <c r="F5211">
        <v>2.0345800781249999</v>
      </c>
      <c r="G5211">
        <v>0.88748901367187505</v>
      </c>
      <c r="H5211">
        <v>2.2197190911670299</v>
      </c>
      <c r="I5211">
        <v>-1.9821172406221701</v>
      </c>
      <c r="J5211">
        <f t="shared" si="82"/>
        <v>4.3010680665574164</v>
      </c>
      <c r="K5211" t="str" cm="1">
        <f t="array" ref="K5211">INDEX($P$5:$P$12,MATCH(MIN(ABS(MOD(J5211 - $Q$5:$Q$12 + PI(), 2*PI()) - PI())),ABS(MOD(J5211 - $Q$5:$Q$12 + PI(), 2*PI()) - PI()),0))</f>
        <v>SW</v>
      </c>
      <c r="L5211">
        <v>2.2910169366686701</v>
      </c>
      <c r="M5211">
        <v>8.7572262022230305</v>
      </c>
      <c r="N5211">
        <v>1.13213062286376</v>
      </c>
    </row>
    <row r="5212" spans="1:14" x14ac:dyDescent="0.3">
      <c r="A5212">
        <v>1691287</v>
      </c>
      <c r="B5212">
        <v>2023</v>
      </c>
      <c r="C5212">
        <v>8</v>
      </c>
      <c r="D5212">
        <v>6</v>
      </c>
      <c r="E5212">
        <v>500</v>
      </c>
      <c r="F5212">
        <v>2.2593933105468702</v>
      </c>
      <c r="G5212">
        <v>1.13192626953125</v>
      </c>
      <c r="H5212">
        <v>2.5270764158210302</v>
      </c>
      <c r="I5212">
        <v>-2.0352330800463898</v>
      </c>
      <c r="J5212">
        <f t="shared" si="82"/>
        <v>4.2479522271331964</v>
      </c>
      <c r="K5212" t="str" cm="1">
        <f t="array" ref="K5212">INDEX($P$5:$P$12,MATCH(MIN(ABS(MOD(J5212 - $Q$5:$Q$12 + PI(), 2*PI()) - PI())),ABS(MOD(J5212 - $Q$5:$Q$12 + PI(), 2*PI()) - PI()),0))</f>
        <v>SW</v>
      </c>
      <c r="L5212">
        <v>2.2937867129743901</v>
      </c>
      <c r="M5212">
        <v>8.7612371444702095</v>
      </c>
      <c r="N5212">
        <v>1.1363410949707</v>
      </c>
    </row>
    <row r="5213" spans="1:14" x14ac:dyDescent="0.3">
      <c r="A5213">
        <v>1691290</v>
      </c>
      <c r="B5213">
        <v>2023</v>
      </c>
      <c r="C5213">
        <v>8</v>
      </c>
      <c r="D5213">
        <v>6</v>
      </c>
      <c r="E5213">
        <v>600</v>
      </c>
      <c r="F5213">
        <v>2.5108618164062499</v>
      </c>
      <c r="G5213">
        <v>1.1566552734375</v>
      </c>
      <c r="H5213">
        <v>2.7644671245391299</v>
      </c>
      <c r="I5213">
        <v>-2.0024802136097999</v>
      </c>
      <c r="J5213">
        <f t="shared" si="82"/>
        <v>4.2807050935697859</v>
      </c>
      <c r="K5213" t="str" cm="1">
        <f t="array" ref="K5213">INDEX($P$5:$P$12,MATCH(MIN(ABS(MOD(J5213 - $Q$5:$Q$12 + PI(), 2*PI()) - PI())),ABS(MOD(J5213 - $Q$5:$Q$12 + PI(), 2*PI()) - PI()),0))</f>
        <v>SW</v>
      </c>
      <c r="L5213">
        <v>2.2962373242187999</v>
      </c>
      <c r="M5213">
        <v>8.7605559031168596</v>
      </c>
      <c r="N5213">
        <v>1.14049159155951</v>
      </c>
    </row>
    <row r="5214" spans="1:14" x14ac:dyDescent="0.3">
      <c r="A5214">
        <v>1691294</v>
      </c>
      <c r="B5214">
        <v>2023</v>
      </c>
      <c r="C5214">
        <v>8</v>
      </c>
      <c r="D5214">
        <v>6</v>
      </c>
      <c r="E5214">
        <v>700</v>
      </c>
      <c r="F5214">
        <v>2.9637860107421798</v>
      </c>
      <c r="G5214">
        <v>1.14521484375</v>
      </c>
      <c r="H5214">
        <v>3.1773486676498699</v>
      </c>
      <c r="I5214">
        <v>-1.9395261973217399</v>
      </c>
      <c r="J5214">
        <f t="shared" si="82"/>
        <v>4.3436591098578461</v>
      </c>
      <c r="K5214" t="str" cm="1">
        <f t="array" ref="K5214">INDEX($P$5:$P$12,MATCH(MIN(ABS(MOD(J5214 - $Q$5:$Q$12 + PI(), 2*PI()) - PI())),ABS(MOD(J5214 - $Q$5:$Q$12 + PI(), 2*PI()) - PI()),0))</f>
        <v>W</v>
      </c>
      <c r="L5214">
        <v>2.2985976247115798</v>
      </c>
      <c r="M5214">
        <v>8.7581501007080007</v>
      </c>
      <c r="N5214">
        <v>1.1443844901190801</v>
      </c>
    </row>
    <row r="5215" spans="1:14" x14ac:dyDescent="0.3">
      <c r="A5215">
        <v>1691298</v>
      </c>
      <c r="B5215">
        <v>2023</v>
      </c>
      <c r="C5215">
        <v>8</v>
      </c>
      <c r="D5215">
        <v>6</v>
      </c>
      <c r="E5215">
        <v>800</v>
      </c>
      <c r="F5215">
        <v>3.1335137939453102</v>
      </c>
      <c r="G5215">
        <v>1.0969927978515599</v>
      </c>
      <c r="H5215">
        <v>3.3199852251755102</v>
      </c>
      <c r="I5215">
        <v>-1.90754590747955</v>
      </c>
      <c r="J5215">
        <f t="shared" si="82"/>
        <v>4.3756393997000362</v>
      </c>
      <c r="K5215" t="str" cm="1">
        <f t="array" ref="K5215">INDEX($P$5:$P$12,MATCH(MIN(ABS(MOD(J5215 - $Q$5:$Q$12 + PI(), 2*PI()) - PI())),ABS(MOD(J5215 - $Q$5:$Q$12 + PI(), 2*PI()) - PI()),0))</f>
        <v>W</v>
      </c>
      <c r="L5215">
        <v>2.2997083108395402</v>
      </c>
      <c r="M5215">
        <v>8.7569059795803401</v>
      </c>
      <c r="N5215">
        <v>1.14743153254191</v>
      </c>
    </row>
    <row r="5216" spans="1:14" x14ac:dyDescent="0.3">
      <c r="A5216">
        <v>1691301</v>
      </c>
      <c r="B5216">
        <v>2023</v>
      </c>
      <c r="C5216">
        <v>8</v>
      </c>
      <c r="D5216">
        <v>6</v>
      </c>
      <c r="E5216">
        <v>900</v>
      </c>
      <c r="F5216">
        <v>3.0148211669921801</v>
      </c>
      <c r="G5216">
        <v>0.90273925781249997</v>
      </c>
      <c r="H5216">
        <v>3.1470756007029701</v>
      </c>
      <c r="I5216">
        <v>-1.86173356021257</v>
      </c>
      <c r="J5216">
        <f t="shared" si="82"/>
        <v>4.4214517469670165</v>
      </c>
      <c r="K5216" t="str" cm="1">
        <f t="array" ref="K5216">INDEX($P$5:$P$12,MATCH(MIN(ABS(MOD(J5216 - $Q$5:$Q$12 + PI(), 2*PI()) - PI())),ABS(MOD(J5216 - $Q$5:$Q$12 + PI(), 2*PI()) - PI()),0))</f>
        <v>W</v>
      </c>
      <c r="L5216">
        <v>2.2998230930825199</v>
      </c>
      <c r="M5216">
        <v>8.7639599906073595</v>
      </c>
      <c r="N5216">
        <v>1.15292114681667</v>
      </c>
    </row>
    <row r="5217" spans="1:14" x14ac:dyDescent="0.3">
      <c r="A5217">
        <v>1691305</v>
      </c>
      <c r="B5217">
        <v>2023</v>
      </c>
      <c r="C5217">
        <v>8</v>
      </c>
      <c r="D5217">
        <v>6</v>
      </c>
      <c r="E5217">
        <v>1000</v>
      </c>
      <c r="F5217">
        <v>2.8846179199218702</v>
      </c>
      <c r="G5217">
        <v>1.28770385742187</v>
      </c>
      <c r="H5217">
        <v>3.1589874593536398</v>
      </c>
      <c r="I5217">
        <v>-1.99065547174913</v>
      </c>
      <c r="J5217">
        <f t="shared" si="82"/>
        <v>4.2925298354304564</v>
      </c>
      <c r="K5217" t="str" cm="1">
        <f t="array" ref="K5217">INDEX($P$5:$P$12,MATCH(MIN(ABS(MOD(J5217 - $Q$5:$Q$12 + PI(), 2*PI()) - PI())),ABS(MOD(J5217 - $Q$5:$Q$12 + PI(), 2*PI()) - PI()),0))</f>
        <v>SW</v>
      </c>
      <c r="L5217">
        <v>2.30033678726612</v>
      </c>
      <c r="M5217">
        <v>8.7606085671318894</v>
      </c>
      <c r="N5217">
        <v>1.15216943952772</v>
      </c>
    </row>
    <row r="5218" spans="1:14" x14ac:dyDescent="0.3">
      <c r="A5218">
        <v>1691308</v>
      </c>
      <c r="B5218">
        <v>2023</v>
      </c>
      <c r="C5218">
        <v>8</v>
      </c>
      <c r="D5218">
        <v>6</v>
      </c>
      <c r="E5218">
        <v>1100</v>
      </c>
      <c r="F5218">
        <v>2.8436303710937501</v>
      </c>
      <c r="G5218">
        <v>1.4534313964843699</v>
      </c>
      <c r="H5218">
        <v>3.1935398090039899</v>
      </c>
      <c r="I5218">
        <v>-2.0432989274316902</v>
      </c>
      <c r="J5218">
        <f t="shared" si="82"/>
        <v>4.2398863797478956</v>
      </c>
      <c r="K5218" t="str" cm="1">
        <f t="array" ref="K5218">INDEX($P$5:$P$12,MATCH(MIN(ABS(MOD(J5218 - $Q$5:$Q$12 + PI(), 2*PI()) - PI())),ABS(MOD(J5218 - $Q$5:$Q$12 + PI(), 2*PI()) - PI()),0))</f>
        <v>SW</v>
      </c>
      <c r="L5218">
        <v>2.2978732448950798</v>
      </c>
      <c r="M5218">
        <v>8.7417492336696991</v>
      </c>
      <c r="N5218">
        <v>1.15256945292154</v>
      </c>
    </row>
    <row r="5219" spans="1:14" x14ac:dyDescent="0.3">
      <c r="A5219">
        <v>1691312</v>
      </c>
      <c r="B5219">
        <v>2023</v>
      </c>
      <c r="C5219">
        <v>8</v>
      </c>
      <c r="D5219">
        <v>6</v>
      </c>
      <c r="E5219">
        <v>1200</v>
      </c>
      <c r="F5219">
        <v>2.8529711914062501</v>
      </c>
      <c r="G5219">
        <v>1.3427947998046801</v>
      </c>
      <c r="H5219">
        <v>3.1531797432712998</v>
      </c>
      <c r="I5219">
        <v>-2.0107020744355202</v>
      </c>
      <c r="J5219">
        <f t="shared" si="82"/>
        <v>4.2724832327440661</v>
      </c>
      <c r="K5219" t="str" cm="1">
        <f t="array" ref="K5219">INDEX($P$5:$P$12,MATCH(MIN(ABS(MOD(J5219 - $Q$5:$Q$12 + PI(), 2*PI()) - PI())),ABS(MOD(J5219 - $Q$5:$Q$12 + PI(), 2*PI()) - PI()),0))</f>
        <v>SW</v>
      </c>
      <c r="L5219">
        <v>2.2939079755760301</v>
      </c>
      <c r="M5219">
        <v>8.7265469233194892</v>
      </c>
      <c r="N5219">
        <v>1.15200350019666</v>
      </c>
    </row>
    <row r="5220" spans="1:14" x14ac:dyDescent="0.3">
      <c r="A5220">
        <v>1691316</v>
      </c>
      <c r="B5220">
        <v>2023</v>
      </c>
      <c r="C5220">
        <v>8</v>
      </c>
      <c r="D5220">
        <v>6</v>
      </c>
      <c r="E5220">
        <v>1300</v>
      </c>
      <c r="F5220">
        <v>2.9781622314453098</v>
      </c>
      <c r="G5220">
        <v>1.2914355468750001</v>
      </c>
      <c r="H5220">
        <v>3.2461139919201298</v>
      </c>
      <c r="I5220">
        <v>-1.97995815085106</v>
      </c>
      <c r="J5220">
        <f t="shared" si="82"/>
        <v>4.3032271563285267</v>
      </c>
      <c r="K5220" t="str" cm="1">
        <f t="array" ref="K5220">INDEX($P$5:$P$12,MATCH(MIN(ABS(MOD(J5220 - $Q$5:$Q$12 + PI(), 2*PI()) - PI())),ABS(MOD(J5220 - $Q$5:$Q$12 + PI(), 2*PI()) - PI()),0))</f>
        <v>SW</v>
      </c>
      <c r="L5220">
        <v>2.2893402400370402</v>
      </c>
      <c r="M5220">
        <v>8.7098176744249098</v>
      </c>
      <c r="N5220">
        <v>1.15120776494344</v>
      </c>
    </row>
    <row r="5221" spans="1:14" x14ac:dyDescent="0.3">
      <c r="A5221">
        <v>1691319</v>
      </c>
      <c r="B5221">
        <v>2023</v>
      </c>
      <c r="C5221">
        <v>8</v>
      </c>
      <c r="D5221">
        <v>6</v>
      </c>
      <c r="E5221">
        <v>1400</v>
      </c>
      <c r="F5221">
        <v>2.9864019775390598</v>
      </c>
      <c r="G5221">
        <v>1.1796502685546799</v>
      </c>
      <c r="H5221">
        <v>3.2109455815305199</v>
      </c>
      <c r="I5221">
        <v>-1.94699116542286</v>
      </c>
      <c r="J5221">
        <f t="shared" si="82"/>
        <v>4.3361941417567262</v>
      </c>
      <c r="K5221" t="str" cm="1">
        <f t="array" ref="K5221">INDEX($P$5:$P$12,MATCH(MIN(ABS(MOD(J5221 - $Q$5:$Q$12 + PI(), 2*PI()) - PI())),ABS(MOD(J5221 - $Q$5:$Q$12 + PI(), 2*PI()) - PI()),0))</f>
        <v>W</v>
      </c>
      <c r="L5221">
        <v>2.2845635943058702</v>
      </c>
      <c r="M5221">
        <v>8.6911150614420496</v>
      </c>
      <c r="N5221">
        <v>1.15031909942626</v>
      </c>
    </row>
    <row r="5222" spans="1:14" x14ac:dyDescent="0.3">
      <c r="A5222">
        <v>1691323</v>
      </c>
      <c r="B5222">
        <v>2023</v>
      </c>
      <c r="C5222">
        <v>8</v>
      </c>
      <c r="D5222">
        <v>6</v>
      </c>
      <c r="E5222">
        <v>1500</v>
      </c>
      <c r="F5222">
        <v>3.1024902343749998</v>
      </c>
      <c r="G5222">
        <v>0.90725830078125003</v>
      </c>
      <c r="H5222">
        <v>3.2324237467771302</v>
      </c>
      <c r="I5222">
        <v>-1.8552929129956099</v>
      </c>
      <c r="J5222">
        <f t="shared" si="82"/>
        <v>4.4278923941839761</v>
      </c>
      <c r="K5222" t="str" cm="1">
        <f t="array" ref="K5222">INDEX($P$5:$P$12,MATCH(MIN(ABS(MOD(J5222 - $Q$5:$Q$12 + PI(), 2*PI()) - PI())),ABS(MOD(J5222 - $Q$5:$Q$12 + PI(), 2*PI()) - PI()),0))</f>
        <v>W</v>
      </c>
      <c r="L5222">
        <v>2.2791362791390402</v>
      </c>
      <c r="M5222">
        <v>8.6720610724555094</v>
      </c>
      <c r="N5222">
        <v>1.14907556109958</v>
      </c>
    </row>
    <row r="5223" spans="1:14" x14ac:dyDescent="0.3">
      <c r="A5223">
        <v>1691326</v>
      </c>
      <c r="B5223">
        <v>2023</v>
      </c>
      <c r="C5223">
        <v>8</v>
      </c>
      <c r="D5223">
        <v>6</v>
      </c>
      <c r="E5223">
        <v>1600</v>
      </c>
      <c r="F5223">
        <v>3.0382635498046802</v>
      </c>
      <c r="G5223">
        <v>0.46435974121093698</v>
      </c>
      <c r="H5223">
        <v>3.0735444306743398</v>
      </c>
      <c r="I5223">
        <v>-1.72245989584213</v>
      </c>
      <c r="J5223">
        <f t="shared" si="82"/>
        <v>4.5607254113374562</v>
      </c>
      <c r="K5223" t="str" cm="1">
        <f t="array" ref="K5223">INDEX($P$5:$P$12,MATCH(MIN(ABS(MOD(J5223 - $Q$5:$Q$12 + PI(), 2*PI()) - PI())),ABS(MOD(J5223 - $Q$5:$Q$12 + PI(), 2*PI()) - PI()),0))</f>
        <v>W</v>
      </c>
      <c r="L5223">
        <v>2.2730511335922801</v>
      </c>
      <c r="M5223">
        <v>8.6529245376586896</v>
      </c>
      <c r="N5223">
        <v>1.1476869848039399</v>
      </c>
    </row>
    <row r="5224" spans="1:14" x14ac:dyDescent="0.3">
      <c r="A5224">
        <v>1691330</v>
      </c>
      <c r="B5224">
        <v>2023</v>
      </c>
      <c r="C5224">
        <v>8</v>
      </c>
      <c r="D5224">
        <v>6</v>
      </c>
      <c r="E5224">
        <v>1700</v>
      </c>
      <c r="F5224">
        <v>3.2488519287109301</v>
      </c>
      <c r="G5224">
        <v>-2.0440673828125001E-3</v>
      </c>
      <c r="H5224">
        <v>3.2488525717397798</v>
      </c>
      <c r="I5224">
        <v>-1.5701671608132</v>
      </c>
      <c r="J5224">
        <f t="shared" si="82"/>
        <v>4.7130181463663865</v>
      </c>
      <c r="K5224" t="str" cm="1">
        <f t="array" ref="K5224">INDEX($P$5:$P$12,MATCH(MIN(ABS(MOD(J5224 - $Q$5:$Q$12 + PI(), 2*PI()) - PI())),ABS(MOD(J5224 - $Q$5:$Q$12 + PI(), 2*PI()) - PI()),0))</f>
        <v>W</v>
      </c>
      <c r="L5224">
        <v>2.2664391556005499</v>
      </c>
      <c r="M5224">
        <v>8.6307845645480601</v>
      </c>
      <c r="N5224">
        <v>1.14643152554829</v>
      </c>
    </row>
    <row r="5225" spans="1:14" x14ac:dyDescent="0.3">
      <c r="A5225">
        <v>1691334</v>
      </c>
      <c r="B5225">
        <v>2023</v>
      </c>
      <c r="C5225">
        <v>8</v>
      </c>
      <c r="D5225">
        <v>6</v>
      </c>
      <c r="E5225">
        <v>1800</v>
      </c>
      <c r="F5225">
        <v>3.3810333251953102</v>
      </c>
      <c r="G5225">
        <v>-0.61925415039062504</v>
      </c>
      <c r="H5225">
        <v>3.43727538158601</v>
      </c>
      <c r="I5225">
        <v>-1.38964880831754</v>
      </c>
      <c r="J5225">
        <f t="shared" si="82"/>
        <v>4.893536498862046</v>
      </c>
      <c r="K5225" t="str" cm="1">
        <f t="array" ref="K5225">INDEX($P$5:$P$12,MATCH(MIN(ABS(MOD(J5225 - $Q$5:$Q$12 + PI(), 2*PI()) - PI())),ABS(MOD(J5225 - $Q$5:$Q$12 + PI(), 2*PI()) - PI()),0))</f>
        <v>W</v>
      </c>
      <c r="L5225">
        <v>2.25925261539897</v>
      </c>
      <c r="M5225">
        <v>8.6059758928087007</v>
      </c>
      <c r="N5225">
        <v>1.1452747980753499</v>
      </c>
    </row>
    <row r="5226" spans="1:14" x14ac:dyDescent="0.3">
      <c r="A5226">
        <v>1691337</v>
      </c>
      <c r="B5226">
        <v>2023</v>
      </c>
      <c r="C5226">
        <v>8</v>
      </c>
      <c r="D5226">
        <v>6</v>
      </c>
      <c r="E5226">
        <v>1900</v>
      </c>
      <c r="F5226">
        <v>3.43101379394531</v>
      </c>
      <c r="G5226">
        <v>-1.0459033203125001</v>
      </c>
      <c r="H5226">
        <v>3.5868885415752301</v>
      </c>
      <c r="I5226">
        <v>-1.2749069482442501</v>
      </c>
      <c r="J5226">
        <f t="shared" si="82"/>
        <v>5.0082783589353363</v>
      </c>
      <c r="K5226" t="str" cm="1">
        <f t="array" ref="K5226">INDEX($P$5:$P$12,MATCH(MIN(ABS(MOD(J5226 - $Q$5:$Q$12 + PI(), 2*PI()) - PI())),ABS(MOD(J5226 - $Q$5:$Q$12 + PI(), 2*PI()) - PI()),0))</f>
        <v>W</v>
      </c>
      <c r="L5226">
        <v>2.2518239938543001</v>
      </c>
      <c r="M5226">
        <v>8.5783786773681605</v>
      </c>
      <c r="N5226">
        <v>1.1442165374755799</v>
      </c>
    </row>
    <row r="5227" spans="1:14" x14ac:dyDescent="0.3">
      <c r="A5227">
        <v>1691341</v>
      </c>
      <c r="B5227">
        <v>2023</v>
      </c>
      <c r="C5227">
        <v>8</v>
      </c>
      <c r="D5227">
        <v>6</v>
      </c>
      <c r="E5227">
        <v>2000</v>
      </c>
      <c r="F5227">
        <v>3.3563952636718701</v>
      </c>
      <c r="G5227">
        <v>-1.57972839355468</v>
      </c>
      <c r="H5227">
        <v>3.7095728815325701</v>
      </c>
      <c r="I5227">
        <v>-1.1308931874486901</v>
      </c>
      <c r="J5227">
        <f t="shared" si="82"/>
        <v>5.1522921197308964</v>
      </c>
      <c r="K5227" t="str" cm="1">
        <f t="array" ref="K5227">INDEX($P$5:$P$12,MATCH(MIN(ABS(MOD(J5227 - $Q$5:$Q$12 + PI(), 2*PI()) - PI())),ABS(MOD(J5227 - $Q$5:$Q$12 + PI(), 2*PI()) - PI()),0))</f>
        <v>NW</v>
      </c>
      <c r="L5227">
        <v>2.2438607871068199</v>
      </c>
      <c r="M5227">
        <v>8.5551648669772593</v>
      </c>
      <c r="N5227">
        <v>1.1426262855529701</v>
      </c>
    </row>
    <row r="5228" spans="1:14" x14ac:dyDescent="0.3">
      <c r="A5228">
        <v>1691344</v>
      </c>
      <c r="B5228">
        <v>2023</v>
      </c>
      <c r="C5228">
        <v>8</v>
      </c>
      <c r="D5228">
        <v>6</v>
      </c>
      <c r="E5228">
        <v>2100</v>
      </c>
      <c r="F5228">
        <v>3.0382617187499998</v>
      </c>
      <c r="G5228">
        <v>-1.93322814941406</v>
      </c>
      <c r="H5228">
        <v>3.6011672204034899</v>
      </c>
      <c r="I5228">
        <v>-1.00411657073609</v>
      </c>
      <c r="J5228">
        <f t="shared" si="82"/>
        <v>5.2790687364434961</v>
      </c>
      <c r="K5228" t="str" cm="1">
        <f t="array" ref="K5228">INDEX($P$5:$P$12,MATCH(MIN(ABS(MOD(J5228 - $Q$5:$Q$12 + PI(), 2*PI()) - PI())),ABS(MOD(J5228 - $Q$5:$Q$12 + PI(), 2*PI()) - PI()),0))</f>
        <v>NW</v>
      </c>
      <c r="L5228">
        <v>2.2357746310890199</v>
      </c>
      <c r="M5228">
        <v>8.5385891596476196</v>
      </c>
      <c r="N5228">
        <v>1.1402410931057401</v>
      </c>
    </row>
    <row r="5229" spans="1:14" x14ac:dyDescent="0.3">
      <c r="A5229">
        <v>1691348</v>
      </c>
      <c r="B5229">
        <v>2023</v>
      </c>
      <c r="C5229">
        <v>8</v>
      </c>
      <c r="D5229">
        <v>6</v>
      </c>
      <c r="E5229">
        <v>2200</v>
      </c>
      <c r="F5229">
        <v>2.35791687011718</v>
      </c>
      <c r="G5229">
        <v>-1.60732299804687</v>
      </c>
      <c r="H5229">
        <v>2.8536396385026599</v>
      </c>
      <c r="I5229">
        <v>-0.97247807414968002</v>
      </c>
      <c r="J5229">
        <f t="shared" si="82"/>
        <v>5.3107072330299063</v>
      </c>
      <c r="K5229" t="str" cm="1">
        <f t="array" ref="K5229">INDEX($P$5:$P$12,MATCH(MIN(ABS(MOD(J5229 - $Q$5:$Q$12 + PI(), 2*PI()) - PI())),ABS(MOD(J5229 - $Q$5:$Q$12 + PI(), 2*PI()) - PI()),0))</f>
        <v>NW</v>
      </c>
      <c r="L5229">
        <v>2.22767779283617</v>
      </c>
      <c r="M5229">
        <v>8.5543251037597603</v>
      </c>
      <c r="N5229">
        <v>1.1341218153635599</v>
      </c>
    </row>
    <row r="5230" spans="1:14" x14ac:dyDescent="0.3">
      <c r="A5230">
        <v>1691352</v>
      </c>
      <c r="B5230">
        <v>2023</v>
      </c>
      <c r="C5230">
        <v>8</v>
      </c>
      <c r="D5230">
        <v>6</v>
      </c>
      <c r="E5230">
        <v>2300</v>
      </c>
      <c r="F5230">
        <v>2.3678051757812502</v>
      </c>
      <c r="G5230">
        <v>-1.72893920898437</v>
      </c>
      <c r="H5230">
        <v>2.9318479051308199</v>
      </c>
      <c r="I5230">
        <v>-0.940096961018694</v>
      </c>
      <c r="J5230">
        <f t="shared" si="82"/>
        <v>5.3430883461608918</v>
      </c>
      <c r="K5230" t="str" cm="1">
        <f t="array" ref="K5230">INDEX($P$5:$P$12,MATCH(MIN(ABS(MOD(J5230 - $Q$5:$Q$12 + PI(), 2*PI()) - PI())),ABS(MOD(J5230 - $Q$5:$Q$12 + PI(), 2*PI()) - PI()),0))</f>
        <v>NW</v>
      </c>
      <c r="L5230">
        <v>2.2205726270012298</v>
      </c>
      <c r="M5230">
        <v>8.5410848193698392</v>
      </c>
      <c r="N5230">
        <v>1.13094925880432</v>
      </c>
    </row>
    <row r="5231" spans="1:14" x14ac:dyDescent="0.3">
      <c r="A5231">
        <v>1691355</v>
      </c>
      <c r="B5231">
        <v>2023</v>
      </c>
      <c r="C5231">
        <v>8</v>
      </c>
      <c r="D5231">
        <v>6</v>
      </c>
      <c r="E5231">
        <v>0</v>
      </c>
      <c r="F5231">
        <v>1.51765869140625</v>
      </c>
      <c r="G5231">
        <v>-3.3687133789062497E-2</v>
      </c>
      <c r="H5231">
        <v>1.5180325182893299</v>
      </c>
      <c r="I5231">
        <v>-1.5486031926610999</v>
      </c>
      <c r="J5231">
        <f t="shared" si="82"/>
        <v>4.7345821145184868</v>
      </c>
      <c r="K5231" t="str" cm="1">
        <f t="array" ref="K5231">INDEX($P$5:$P$12,MATCH(MIN(ABS(MOD(J5231 - $Q$5:$Q$12 + PI(), 2*PI()) - PI())),ABS(MOD(J5231 - $Q$5:$Q$12 + PI(), 2*PI()) - PI()),0))</f>
        <v>W</v>
      </c>
      <c r="L5231">
        <v>2.2766173134266499</v>
      </c>
      <c r="M5231">
        <v>8.7318445841471295</v>
      </c>
      <c r="N5231">
        <v>1.1142419179280501</v>
      </c>
    </row>
    <row r="5232" spans="1:14" x14ac:dyDescent="0.3">
      <c r="A5232">
        <v>1691359</v>
      </c>
      <c r="B5232">
        <v>2023</v>
      </c>
      <c r="C5232">
        <v>8</v>
      </c>
      <c r="D5232">
        <v>6</v>
      </c>
      <c r="E5232">
        <v>100</v>
      </c>
      <c r="F5232">
        <v>1.55066284179687</v>
      </c>
      <c r="G5232">
        <v>7.3059692382812499E-2</v>
      </c>
      <c r="H5232">
        <v>1.5523829964221501</v>
      </c>
      <c r="I5232">
        <v>-1.61787664762412</v>
      </c>
      <c r="J5232">
        <f t="shared" si="82"/>
        <v>4.6653086595554658</v>
      </c>
      <c r="K5232" t="str" cm="1">
        <f t="array" ref="K5232">INDEX($P$5:$P$12,MATCH(MIN(ABS(MOD(J5232 - $Q$5:$Q$12 + PI(), 2*PI()) - PI())),ABS(MOD(J5232 - $Q$5:$Q$12 + PI(), 2*PI()) - PI()),0))</f>
        <v>W</v>
      </c>
      <c r="L5232">
        <v>2.2804129689749502</v>
      </c>
      <c r="M5232">
        <v>8.7408041424221405</v>
      </c>
      <c r="N5232">
        <v>1.1187196307712099</v>
      </c>
    </row>
    <row r="5233" spans="1:14" x14ac:dyDescent="0.3">
      <c r="A5233">
        <v>1691362</v>
      </c>
      <c r="B5233">
        <v>2023</v>
      </c>
      <c r="C5233">
        <v>8</v>
      </c>
      <c r="D5233">
        <v>6</v>
      </c>
      <c r="E5233">
        <v>200</v>
      </c>
      <c r="F5233">
        <v>1.689501953125</v>
      </c>
      <c r="G5233">
        <v>0.46157043457031199</v>
      </c>
      <c r="H5233">
        <v>1.75141774448091</v>
      </c>
      <c r="I5233">
        <v>-1.8374874974898401</v>
      </c>
      <c r="J5233">
        <f t="shared" si="82"/>
        <v>4.4456978096897464</v>
      </c>
      <c r="K5233" t="str" cm="1">
        <f t="array" ref="K5233">INDEX($P$5:$P$12,MATCH(MIN(ABS(MOD(J5233 - $Q$5:$Q$12 + PI(), 2*PI()) - PI())),ABS(MOD(J5233 - $Q$5:$Q$12 + PI(), 2*PI()) - PI()),0))</f>
        <v>W</v>
      </c>
      <c r="L5233">
        <v>2.2842450802394998</v>
      </c>
      <c r="M5233">
        <v>8.7467478646172392</v>
      </c>
      <c r="N5233">
        <v>1.1233272552490201</v>
      </c>
    </row>
    <row r="5234" spans="1:14" x14ac:dyDescent="0.3">
      <c r="A5234">
        <v>1691366</v>
      </c>
      <c r="B5234">
        <v>2023</v>
      </c>
      <c r="C5234">
        <v>8</v>
      </c>
      <c r="D5234">
        <v>7</v>
      </c>
      <c r="E5234">
        <v>300</v>
      </c>
      <c r="F5234">
        <v>2.3870294189453101</v>
      </c>
      <c r="G5234">
        <v>-1.62439636230468</v>
      </c>
      <c r="H5234">
        <v>2.8873124162063002</v>
      </c>
      <c r="I5234">
        <v>-0.97327130383431004</v>
      </c>
      <c r="J5234">
        <f t="shared" si="82"/>
        <v>5.3099140033452761</v>
      </c>
      <c r="K5234" t="str" cm="1">
        <f t="array" ref="K5234">INDEX($P$5:$P$12,MATCH(MIN(ABS(MOD(J5234 - $Q$5:$Q$12 + PI(), 2*PI()) - PI())),ABS(MOD(J5234 - $Q$5:$Q$12 + PI(), 2*PI()) - PI()),0))</f>
        <v>NW</v>
      </c>
      <c r="L5234">
        <v>2.1959912654609801</v>
      </c>
      <c r="M5234">
        <v>8.4698176913791201</v>
      </c>
      <c r="N5234">
        <v>1.11673590872022</v>
      </c>
    </row>
    <row r="5235" spans="1:14" x14ac:dyDescent="0.3">
      <c r="A5235">
        <v>1691370</v>
      </c>
      <c r="B5235">
        <v>2023</v>
      </c>
      <c r="C5235">
        <v>8</v>
      </c>
      <c r="D5235">
        <v>7</v>
      </c>
      <c r="E5235">
        <v>400</v>
      </c>
      <c r="F5235">
        <v>2.1713995361328098</v>
      </c>
      <c r="G5235">
        <v>-1.4512640380859301</v>
      </c>
      <c r="H5235">
        <v>2.6117318495127502</v>
      </c>
      <c r="I5235">
        <v>-0.98162632852869602</v>
      </c>
      <c r="J5235">
        <f t="shared" si="82"/>
        <v>5.3015589786508901</v>
      </c>
      <c r="K5235" t="str" cm="1">
        <f t="array" ref="K5235">INDEX($P$5:$P$12,MATCH(MIN(ABS(MOD(J5235 - $Q$5:$Q$12 + PI(), 2*PI()) - PI())),ABS(MOD(J5235 - $Q$5:$Q$12 + PI(), 2*PI()) - PI()),0))</f>
        <v>NW</v>
      </c>
      <c r="L5235">
        <v>2.1905031414492599</v>
      </c>
      <c r="M5235">
        <v>8.4493879742092499</v>
      </c>
      <c r="N5235">
        <v>1.1125701798333001</v>
      </c>
    </row>
    <row r="5236" spans="1:14" x14ac:dyDescent="0.3">
      <c r="A5236">
        <v>1691373</v>
      </c>
      <c r="B5236">
        <v>2023</v>
      </c>
      <c r="C5236">
        <v>8</v>
      </c>
      <c r="D5236">
        <v>7</v>
      </c>
      <c r="E5236">
        <v>500</v>
      </c>
      <c r="F5236">
        <v>1.8504461669921799</v>
      </c>
      <c r="G5236">
        <v>-0.88601318359375003</v>
      </c>
      <c r="H5236">
        <v>2.0516262765031001</v>
      </c>
      <c r="I5236">
        <v>-1.1242435021622099</v>
      </c>
      <c r="J5236">
        <f t="shared" si="82"/>
        <v>5.1589418050173759</v>
      </c>
      <c r="K5236" t="str" cm="1">
        <f t="array" ref="K5236">INDEX($P$5:$P$12,MATCH(MIN(ABS(MOD(J5236 - $Q$5:$Q$12 + PI(), 2*PI()) - PI())),ABS(MOD(J5236 - $Q$5:$Q$12 + PI(), 2*PI()) - PI()),0))</f>
        <v>NW</v>
      </c>
      <c r="L5236">
        <v>2.1850611788964298</v>
      </c>
      <c r="M5236">
        <v>8.4307418399386904</v>
      </c>
      <c r="N5236">
        <v>1.1078607241312599</v>
      </c>
    </row>
    <row r="5237" spans="1:14" x14ac:dyDescent="0.3">
      <c r="A5237">
        <v>1691377</v>
      </c>
      <c r="B5237">
        <v>2023</v>
      </c>
      <c r="C5237">
        <v>8</v>
      </c>
      <c r="D5237">
        <v>7</v>
      </c>
      <c r="E5237">
        <v>600</v>
      </c>
      <c r="F5237">
        <v>1.8747418212890601</v>
      </c>
      <c r="G5237">
        <v>-0.274019775390625</v>
      </c>
      <c r="H5237">
        <v>1.8946619048778399</v>
      </c>
      <c r="I5237">
        <v>-1.42566005697441</v>
      </c>
      <c r="J5237">
        <f t="shared" si="82"/>
        <v>4.8575252502051764</v>
      </c>
      <c r="K5237" t="str" cm="1">
        <f t="array" ref="K5237">INDEX($P$5:$P$12,MATCH(MIN(ABS(MOD(J5237 - $Q$5:$Q$12 + PI(), 2*PI()) - PI())),ABS(MOD(J5237 - $Q$5:$Q$12 + PI(), 2*PI()) - PI()),0))</f>
        <v>W</v>
      </c>
      <c r="L5237">
        <v>2.18044680844769</v>
      </c>
      <c r="M5237">
        <v>8.4100923538208008</v>
      </c>
      <c r="N5237">
        <v>1.1032028728061201</v>
      </c>
    </row>
    <row r="5238" spans="1:14" x14ac:dyDescent="0.3">
      <c r="A5238">
        <v>1691380</v>
      </c>
      <c r="B5238">
        <v>2023</v>
      </c>
      <c r="C5238">
        <v>8</v>
      </c>
      <c r="D5238">
        <v>7</v>
      </c>
      <c r="E5238">
        <v>700</v>
      </c>
      <c r="F5238">
        <v>2.2603875732421801</v>
      </c>
      <c r="G5238">
        <v>0.114598388671875</v>
      </c>
      <c r="H5238">
        <v>2.2632906954153902</v>
      </c>
      <c r="I5238">
        <v>-1.62145151328754</v>
      </c>
      <c r="J5238">
        <f t="shared" si="82"/>
        <v>4.6617337938920462</v>
      </c>
      <c r="K5238" t="str" cm="1">
        <f t="array" ref="K5238">INDEX($P$5:$P$12,MATCH(MIN(ABS(MOD(J5238 - $Q$5:$Q$12 + PI(), 2*PI()) - PI())),ABS(MOD(J5238 - $Q$5:$Q$12 + PI(), 2*PI()) - PI()),0))</f>
        <v>W</v>
      </c>
      <c r="L5238">
        <v>2.1772427593402099</v>
      </c>
      <c r="M5238">
        <v>8.3823744455973301</v>
      </c>
      <c r="N5238">
        <v>1.09904066721598</v>
      </c>
    </row>
    <row r="5239" spans="1:14" x14ac:dyDescent="0.3">
      <c r="A5239">
        <v>1691384</v>
      </c>
      <c r="B5239">
        <v>2023</v>
      </c>
      <c r="C5239">
        <v>8</v>
      </c>
      <c r="D5239">
        <v>7</v>
      </c>
      <c r="E5239">
        <v>800</v>
      </c>
      <c r="F5239">
        <v>2.8637408447265602</v>
      </c>
      <c r="G5239">
        <v>0.34867736816406197</v>
      </c>
      <c r="H5239">
        <v>2.8848895183048202</v>
      </c>
      <c r="I5239">
        <v>-1.69195587392584</v>
      </c>
      <c r="J5239">
        <f t="shared" si="82"/>
        <v>4.591229433253746</v>
      </c>
      <c r="K5239" t="str" cm="1">
        <f t="array" ref="K5239">INDEX($P$5:$P$12,MATCH(MIN(ABS(MOD(J5239 - $Q$5:$Q$12 + PI(), 2*PI()) - PI())),ABS(MOD(J5239 - $Q$5:$Q$12 + PI(), 2*PI()) - PI()),0))</f>
        <v>W</v>
      </c>
      <c r="L5239">
        <v>2.1770856624265802</v>
      </c>
      <c r="M5239">
        <v>8.3386243184407505</v>
      </c>
      <c r="N5239">
        <v>1.09622441397772</v>
      </c>
    </row>
    <row r="5240" spans="1:14" x14ac:dyDescent="0.3">
      <c r="A5240">
        <v>1691388</v>
      </c>
      <c r="B5240">
        <v>2023</v>
      </c>
      <c r="C5240">
        <v>8</v>
      </c>
      <c r="D5240">
        <v>7</v>
      </c>
      <c r="E5240">
        <v>900</v>
      </c>
      <c r="F5240">
        <v>3.3953570556640602</v>
      </c>
      <c r="G5240">
        <v>0.35084655761718703</v>
      </c>
      <c r="H5240">
        <v>3.4134356361940599</v>
      </c>
      <c r="I5240">
        <v>-1.6737621672326199</v>
      </c>
      <c r="J5240">
        <f t="shared" si="82"/>
        <v>4.6094231399469665</v>
      </c>
      <c r="K5240" t="str" cm="1">
        <f t="array" ref="K5240">INDEX($P$5:$P$12,MATCH(MIN(ABS(MOD(J5240 - $Q$5:$Q$12 + PI(), 2*PI()) - PI())),ABS(MOD(J5240 - $Q$5:$Q$12 + PI(), 2*PI()) - PI()),0))</f>
        <v>W</v>
      </c>
      <c r="L5240">
        <v>2.1778399288286399</v>
      </c>
      <c r="M5240">
        <v>8.2927356296115402</v>
      </c>
      <c r="N5240">
        <v>1.09365601009792</v>
      </c>
    </row>
    <row r="5241" spans="1:14" x14ac:dyDescent="0.3">
      <c r="A5241">
        <v>1691391</v>
      </c>
      <c r="B5241">
        <v>2023</v>
      </c>
      <c r="C5241">
        <v>8</v>
      </c>
      <c r="D5241">
        <v>7</v>
      </c>
      <c r="E5241">
        <v>1000</v>
      </c>
      <c r="F5241">
        <v>3.9224566650390602</v>
      </c>
      <c r="G5241">
        <v>0.11418823242187499</v>
      </c>
      <c r="H5241">
        <v>3.92411840309807</v>
      </c>
      <c r="I5241">
        <v>-1.5998995142551899</v>
      </c>
      <c r="J5241">
        <f t="shared" si="82"/>
        <v>4.6832857929243961</v>
      </c>
      <c r="K5241" t="str" cm="1">
        <f t="array" ref="K5241">INDEX($P$5:$P$12,MATCH(MIN(ABS(MOD(J5241 - $Q$5:$Q$12 + PI(), 2*PI()) - PI())),ABS(MOD(J5241 - $Q$5:$Q$12 + PI(), 2*PI()) - PI()),0))</f>
        <v>W</v>
      </c>
      <c r="L5241">
        <v>2.18286664538617</v>
      </c>
      <c r="M5241">
        <v>8.2481784820556605</v>
      </c>
      <c r="N5241">
        <v>1.09084129333496</v>
      </c>
    </row>
    <row r="5242" spans="1:14" x14ac:dyDescent="0.3">
      <c r="A5242">
        <v>1691395</v>
      </c>
      <c r="B5242">
        <v>2023</v>
      </c>
      <c r="C5242">
        <v>8</v>
      </c>
      <c r="D5242">
        <v>7</v>
      </c>
      <c r="E5242">
        <v>1100</v>
      </c>
      <c r="F5242">
        <v>4.30249328613281</v>
      </c>
      <c r="G5242">
        <v>0.346448364257812</v>
      </c>
      <c r="H5242">
        <v>4.3164192273590398</v>
      </c>
      <c r="I5242">
        <v>-1.65114566413296</v>
      </c>
      <c r="J5242">
        <f t="shared" si="82"/>
        <v>4.6320396430466264</v>
      </c>
      <c r="K5242" t="str" cm="1">
        <f t="array" ref="K5242">INDEX($P$5:$P$12,MATCH(MIN(ABS(MOD(J5242 - $Q$5:$Q$12 + PI(), 2*PI()) - PI())),ABS(MOD(J5242 - $Q$5:$Q$12 + PI(), 2*PI()) - PI()),0))</f>
        <v>W</v>
      </c>
      <c r="L5242">
        <v>2.1923282945163201</v>
      </c>
      <c r="M5242">
        <v>8.1716263029310401</v>
      </c>
      <c r="N5242">
        <v>1.0918054580688401</v>
      </c>
    </row>
    <row r="5243" spans="1:14" x14ac:dyDescent="0.3">
      <c r="A5243">
        <v>1691398</v>
      </c>
      <c r="B5243">
        <v>2023</v>
      </c>
      <c r="C5243">
        <v>8</v>
      </c>
      <c r="D5243">
        <v>7</v>
      </c>
      <c r="E5243">
        <v>1200</v>
      </c>
      <c r="F5243">
        <v>4.7422998046874998</v>
      </c>
      <c r="G5243">
        <v>0.66114929199218697</v>
      </c>
      <c r="H5243">
        <v>4.7881651834330903</v>
      </c>
      <c r="I5243">
        <v>-1.7093187914946999</v>
      </c>
      <c r="J5243">
        <f t="shared" si="82"/>
        <v>4.5738665156848866</v>
      </c>
      <c r="K5243" t="str" cm="1">
        <f t="array" ref="K5243">INDEX($P$5:$P$12,MATCH(MIN(ABS(MOD(J5243 - $Q$5:$Q$12 + PI(), 2*PI()) - PI())),ABS(MOD(J5243 - $Q$5:$Q$12 + PI(), 2*PI()) - PI()),0))</f>
        <v>W</v>
      </c>
      <c r="L5243">
        <v>2.2146879583032</v>
      </c>
      <c r="M5243">
        <v>8.0632171630859304</v>
      </c>
      <c r="N5243">
        <v>1.0964749654134101</v>
      </c>
    </row>
    <row r="5244" spans="1:14" x14ac:dyDescent="0.3">
      <c r="A5244">
        <v>1691402</v>
      </c>
      <c r="B5244">
        <v>2023</v>
      </c>
      <c r="C5244">
        <v>8</v>
      </c>
      <c r="D5244">
        <v>7</v>
      </c>
      <c r="E5244">
        <v>1300</v>
      </c>
      <c r="F5244">
        <v>5.26644165039062</v>
      </c>
      <c r="G5244">
        <v>0.67657592773437503</v>
      </c>
      <c r="H5244">
        <v>5.30972340550416</v>
      </c>
      <c r="I5244">
        <v>-1.69856574927215</v>
      </c>
      <c r="J5244">
        <f t="shared" si="82"/>
        <v>4.5846195579074358</v>
      </c>
      <c r="K5244" t="str" cm="1">
        <f t="array" ref="K5244">INDEX($P$5:$P$12,MATCH(MIN(ABS(MOD(J5244 - $Q$5:$Q$12 + PI(), 2*PI()) - PI())),ABS(MOD(J5244 - $Q$5:$Q$12 + PI(), 2*PI()) - PI()),0))</f>
        <v>W</v>
      </c>
      <c r="L5244">
        <v>2.2564394887488399</v>
      </c>
      <c r="M5244">
        <v>7.91386010911729</v>
      </c>
      <c r="N5244">
        <v>1.10639921824137</v>
      </c>
    </row>
    <row r="5245" spans="1:14" x14ac:dyDescent="0.3">
      <c r="A5245">
        <v>1691406</v>
      </c>
      <c r="B5245">
        <v>2023</v>
      </c>
      <c r="C5245">
        <v>8</v>
      </c>
      <c r="D5245">
        <v>7</v>
      </c>
      <c r="E5245">
        <v>1400</v>
      </c>
      <c r="F5245">
        <v>5.6085784912109302</v>
      </c>
      <c r="G5245">
        <v>0.57815490722656204</v>
      </c>
      <c r="H5245">
        <v>5.6382990155563801</v>
      </c>
      <c r="I5245">
        <v>-1.67351753871543</v>
      </c>
      <c r="J5245">
        <f t="shared" si="82"/>
        <v>4.6096677684641563</v>
      </c>
      <c r="K5245" t="str" cm="1">
        <f t="array" ref="K5245">INDEX($P$5:$P$12,MATCH(MIN(ABS(MOD(J5245 - $Q$5:$Q$12 + PI(), 2*PI()) - PI())),ABS(MOD(J5245 - $Q$5:$Q$12 + PI(), 2*PI()) - PI()),0))</f>
        <v>W</v>
      </c>
      <c r="L5245">
        <v>2.3229140904954102</v>
      </c>
      <c r="M5245">
        <v>7.7361355887518899</v>
      </c>
      <c r="N5245">
        <v>1.1214161978827499</v>
      </c>
    </row>
    <row r="5246" spans="1:14" x14ac:dyDescent="0.3">
      <c r="A5246">
        <v>1691409</v>
      </c>
      <c r="B5246">
        <v>2023</v>
      </c>
      <c r="C5246">
        <v>8</v>
      </c>
      <c r="D5246">
        <v>7</v>
      </c>
      <c r="E5246">
        <v>1500</v>
      </c>
      <c r="F5246">
        <v>6.0693829345703101</v>
      </c>
      <c r="G5246">
        <v>0.26978881835937502</v>
      </c>
      <c r="H5246">
        <v>6.0753761375708297</v>
      </c>
      <c r="I5246">
        <v>-1.6152178672102</v>
      </c>
      <c r="J5246">
        <f t="shared" si="82"/>
        <v>4.6679674399693862</v>
      </c>
      <c r="K5246" t="str" cm="1">
        <f t="array" ref="K5246">INDEX($P$5:$P$12,MATCH(MIN(ABS(MOD(J5246 - $Q$5:$Q$12 + PI(), 2*PI()) - PI())),ABS(MOD(J5246 - $Q$5:$Q$12 + PI(), 2*PI()) - PI()),0))</f>
        <v>W</v>
      </c>
      <c r="L5246">
        <v>2.4296139946575801</v>
      </c>
      <c r="M5246">
        <v>7.5259734259711299</v>
      </c>
      <c r="N5246">
        <v>1.14298481411404</v>
      </c>
    </row>
    <row r="5247" spans="1:14" x14ac:dyDescent="0.3">
      <c r="A5247">
        <v>1691413</v>
      </c>
      <c r="B5247">
        <v>2023</v>
      </c>
      <c r="C5247">
        <v>8</v>
      </c>
      <c r="D5247">
        <v>7</v>
      </c>
      <c r="E5247">
        <v>1600</v>
      </c>
      <c r="F5247">
        <v>6.2894482421875004</v>
      </c>
      <c r="G5247">
        <v>-0.18296875000000001</v>
      </c>
      <c r="H5247">
        <v>6.2921090863582396</v>
      </c>
      <c r="I5247">
        <v>-1.54171314602253</v>
      </c>
      <c r="J5247">
        <f t="shared" si="82"/>
        <v>4.7414721611570565</v>
      </c>
      <c r="K5247" t="str" cm="1">
        <f t="array" ref="K5247">INDEX($P$5:$P$12,MATCH(MIN(ABS(MOD(J5247 - $Q$5:$Q$12 + PI(), 2*PI()) - PI())),ABS(MOD(J5247 - $Q$5:$Q$12 + PI(), 2*PI()) - PI()),0))</f>
        <v>W</v>
      </c>
      <c r="L5247">
        <v>2.5802174409702499</v>
      </c>
      <c r="M5247">
        <v>7.3122486538357201</v>
      </c>
      <c r="N5247">
        <v>1.1687558492024701</v>
      </c>
    </row>
    <row r="5248" spans="1:14" x14ac:dyDescent="0.3">
      <c r="A5248">
        <v>1691416</v>
      </c>
      <c r="B5248">
        <v>2023</v>
      </c>
      <c r="C5248">
        <v>8</v>
      </c>
      <c r="D5248">
        <v>7</v>
      </c>
      <c r="E5248">
        <v>1700</v>
      </c>
      <c r="F5248">
        <v>6.2756848144531201</v>
      </c>
      <c r="G5248">
        <v>-0.33610595703125001</v>
      </c>
      <c r="H5248">
        <v>6.2846787590703004</v>
      </c>
      <c r="I5248">
        <v>-1.5172905877667799</v>
      </c>
      <c r="J5248">
        <f t="shared" si="82"/>
        <v>4.7658947194128061</v>
      </c>
      <c r="K5248" t="str" cm="1">
        <f t="array" ref="K5248">INDEX($P$5:$P$12,MATCH(MIN(ABS(MOD(J5248 - $Q$5:$Q$12 + PI(), 2*PI()) - PI())),ABS(MOD(J5248 - $Q$5:$Q$12 + PI(), 2*PI()) - PI()),0))</f>
        <v>W</v>
      </c>
      <c r="L5248">
        <v>2.74861148395027</v>
      </c>
      <c r="M5248">
        <v>7.1384550730387302</v>
      </c>
      <c r="N5248">
        <v>1.1925402747260101</v>
      </c>
    </row>
    <row r="5249" spans="1:14" x14ac:dyDescent="0.3">
      <c r="A5249">
        <v>1691420</v>
      </c>
      <c r="B5249">
        <v>2023</v>
      </c>
      <c r="C5249">
        <v>8</v>
      </c>
      <c r="D5249">
        <v>7</v>
      </c>
      <c r="E5249">
        <v>1800</v>
      </c>
      <c r="F5249">
        <v>6.06130126953125</v>
      </c>
      <c r="G5249">
        <v>-8.7708740234374999E-2</v>
      </c>
      <c r="H5249">
        <v>6.06193582142987</v>
      </c>
      <c r="I5249">
        <v>-1.5563270543807799</v>
      </c>
      <c r="J5249">
        <f t="shared" si="82"/>
        <v>4.7268582527988059</v>
      </c>
      <c r="K5249" t="str" cm="1">
        <f t="array" ref="K5249">INDEX($P$5:$P$12,MATCH(MIN(ABS(MOD(J5249 - $Q$5:$Q$12 + PI(), 2*PI()) - PI())),ABS(MOD(J5249 - $Q$5:$Q$12 + PI(), 2*PI()) - PI()),0))</f>
        <v>W</v>
      </c>
      <c r="L5249">
        <v>2.9020081127955701</v>
      </c>
      <c r="M5249">
        <v>7.03297339545355</v>
      </c>
      <c r="N5249">
        <v>1.2089191012912299</v>
      </c>
    </row>
    <row r="5250" spans="1:14" x14ac:dyDescent="0.3">
      <c r="A5250">
        <v>1691424</v>
      </c>
      <c r="B5250">
        <v>2023</v>
      </c>
      <c r="C5250">
        <v>8</v>
      </c>
      <c r="D5250">
        <v>7</v>
      </c>
      <c r="E5250">
        <v>1900</v>
      </c>
      <c r="F5250">
        <v>6.1509307861328102</v>
      </c>
      <c r="G5250">
        <v>3.9135131835937503E-2</v>
      </c>
      <c r="H5250">
        <v>6.1510552829852001</v>
      </c>
      <c r="I5250">
        <v>-1.57715871407126</v>
      </c>
      <c r="J5250">
        <f t="shared" si="82"/>
        <v>4.7060265931083265</v>
      </c>
      <c r="K5250" t="str" cm="1">
        <f t="array" ref="K5250">INDEX($P$5:$P$12,MATCH(MIN(ABS(MOD(J5250 - $Q$5:$Q$12 + PI(), 2*PI()) - PI())),ABS(MOD(J5250 - $Q$5:$Q$12 + PI(), 2*PI()) - PI()),0))</f>
        <v>W</v>
      </c>
      <c r="L5250">
        <v>3.0510434602677301</v>
      </c>
      <c r="M5250">
        <v>6.9655381308661504</v>
      </c>
      <c r="N5250">
        <v>1.22139739990234</v>
      </c>
    </row>
    <row r="5251" spans="1:14" x14ac:dyDescent="0.3">
      <c r="A5251">
        <v>1691427</v>
      </c>
      <c r="B5251">
        <v>2023</v>
      </c>
      <c r="C5251">
        <v>8</v>
      </c>
      <c r="D5251">
        <v>7</v>
      </c>
      <c r="E5251">
        <v>2000</v>
      </c>
      <c r="F5251">
        <v>6.3371533203124999</v>
      </c>
      <c r="G5251">
        <v>-6.8928833007812496E-2</v>
      </c>
      <c r="H5251">
        <v>6.3375281765975204</v>
      </c>
      <c r="I5251">
        <v>-1.5599198162476899</v>
      </c>
      <c r="J5251">
        <f t="shared" ref="J5251:J5314" si="83">IF(I5251&lt;0,I5251+2*PI(),I5251)</f>
        <v>4.7232654909318965</v>
      </c>
      <c r="K5251" t="str" cm="1">
        <f t="array" ref="K5251">INDEX($P$5:$P$12,MATCH(MIN(ABS(MOD(J5251 - $Q$5:$Q$12 + PI(), 2*PI()) - PI())),ABS(MOD(J5251 - $Q$5:$Q$12 + PI(), 2*PI()) - PI()),0))</f>
        <v>W</v>
      </c>
      <c r="L5251">
        <v>3.21580409339118</v>
      </c>
      <c r="M5251">
        <v>6.9022815492417999</v>
      </c>
      <c r="N5251">
        <v>1.2348841561211401</v>
      </c>
    </row>
    <row r="5252" spans="1:14" x14ac:dyDescent="0.3">
      <c r="A5252">
        <v>1691431</v>
      </c>
      <c r="B5252">
        <v>2023</v>
      </c>
      <c r="C5252">
        <v>8</v>
      </c>
      <c r="D5252">
        <v>7</v>
      </c>
      <c r="E5252">
        <v>2100</v>
      </c>
      <c r="F5252">
        <v>6.6529486083984297</v>
      </c>
      <c r="G5252">
        <v>-0.20973632812500001</v>
      </c>
      <c r="H5252">
        <v>6.6562537897323297</v>
      </c>
      <c r="I5252">
        <v>-1.53928144519624</v>
      </c>
      <c r="J5252">
        <f t="shared" si="83"/>
        <v>4.7439038619833465</v>
      </c>
      <c r="K5252" t="str" cm="1">
        <f t="array" ref="K5252">INDEX($P$5:$P$12,MATCH(MIN(ABS(MOD(J5252 - $Q$5:$Q$12 + PI(), 2*PI()) - PI())),ABS(MOD(J5252 - $Q$5:$Q$12 + PI(), 2*PI()) - PI()),0))</f>
        <v>W</v>
      </c>
      <c r="L5252">
        <v>3.4255896962094998</v>
      </c>
      <c r="M5252">
        <v>6.8224998050265802</v>
      </c>
      <c r="N5252">
        <v>1.2533852259317999</v>
      </c>
    </row>
    <row r="5253" spans="1:14" x14ac:dyDescent="0.3">
      <c r="A5253">
        <v>1691434</v>
      </c>
      <c r="B5253">
        <v>2023</v>
      </c>
      <c r="C5253">
        <v>8</v>
      </c>
      <c r="D5253">
        <v>7</v>
      </c>
      <c r="E5253">
        <v>2200</v>
      </c>
      <c r="F5253">
        <v>6.45418762207031</v>
      </c>
      <c r="G5253">
        <v>0.32557312011718698</v>
      </c>
      <c r="H5253">
        <v>6.4623939617937598</v>
      </c>
      <c r="I5253">
        <v>-1.6211973086773399</v>
      </c>
      <c r="J5253">
        <f t="shared" si="83"/>
        <v>4.6619879985022461</v>
      </c>
      <c r="K5253" t="str" cm="1">
        <f t="array" ref="K5253">INDEX($P$5:$P$12,MATCH(MIN(ABS(MOD(J5253 - $Q$5:$Q$12 + PI(), 2*PI()) - PI())),ABS(MOD(J5253 - $Q$5:$Q$12 + PI(), 2*PI()) - PI()),0))</f>
        <v>W</v>
      </c>
      <c r="L5253">
        <v>3.59855668268797</v>
      </c>
      <c r="M5253">
        <v>6.7131438785129101</v>
      </c>
      <c r="N5253">
        <v>1.24281936221652</v>
      </c>
    </row>
    <row r="5254" spans="1:14" x14ac:dyDescent="0.3">
      <c r="A5254">
        <v>1691438</v>
      </c>
      <c r="B5254">
        <v>2023</v>
      </c>
      <c r="C5254">
        <v>8</v>
      </c>
      <c r="D5254">
        <v>7</v>
      </c>
      <c r="E5254">
        <v>2300</v>
      </c>
      <c r="F5254">
        <v>6.5162408447265596</v>
      </c>
      <c r="G5254">
        <v>0.76805419921874996</v>
      </c>
      <c r="H5254">
        <v>6.5613490990359802</v>
      </c>
      <c r="I5254">
        <v>-1.6881226763617401</v>
      </c>
      <c r="J5254">
        <f t="shared" si="83"/>
        <v>4.5950626308178464</v>
      </c>
      <c r="K5254" t="str" cm="1">
        <f t="array" ref="K5254">INDEX($P$5:$P$12,MATCH(MIN(ABS(MOD(J5254 - $Q$5:$Q$12 + PI(), 2*PI()) - PI())),ABS(MOD(J5254 - $Q$5:$Q$12 + PI(), 2*PI()) - PI()),0))</f>
        <v>W</v>
      </c>
      <c r="L5254">
        <v>3.7601530069855502</v>
      </c>
      <c r="M5254">
        <v>6.6692833370632503</v>
      </c>
      <c r="N5254">
        <v>1.2589857313368</v>
      </c>
    </row>
    <row r="5255" spans="1:14" x14ac:dyDescent="0.3">
      <c r="A5255">
        <v>1691442</v>
      </c>
      <c r="B5255">
        <v>2023</v>
      </c>
      <c r="C5255">
        <v>8</v>
      </c>
      <c r="D5255">
        <v>7</v>
      </c>
      <c r="E5255">
        <v>0</v>
      </c>
      <c r="F5255">
        <v>2.2606530761718702</v>
      </c>
      <c r="G5255">
        <v>-1.82685302734375</v>
      </c>
      <c r="H5255">
        <v>2.9065347605560099</v>
      </c>
      <c r="I5255">
        <v>-0.89113067986165395</v>
      </c>
      <c r="J5255">
        <f t="shared" si="83"/>
        <v>5.3920546273179326</v>
      </c>
      <c r="K5255" t="str" cm="1">
        <f t="array" ref="K5255">INDEX($P$5:$P$12,MATCH(MIN(ABS(MOD(J5255 - $Q$5:$Q$12 + PI(), 2*PI()) - PI())),ABS(MOD(J5255 - $Q$5:$Q$12 + PI(), 2*PI()) - PI()),0))</f>
        <v>NW</v>
      </c>
      <c r="L5255">
        <v>2.2135714132208402</v>
      </c>
      <c r="M5255">
        <v>8.5244152281019403</v>
      </c>
      <c r="N5255">
        <v>1.1278729703691199</v>
      </c>
    </row>
    <row r="5256" spans="1:14" x14ac:dyDescent="0.3">
      <c r="A5256">
        <v>1691445</v>
      </c>
      <c r="B5256">
        <v>2023</v>
      </c>
      <c r="C5256">
        <v>8</v>
      </c>
      <c r="D5256">
        <v>7</v>
      </c>
      <c r="E5256">
        <v>100</v>
      </c>
      <c r="F5256">
        <v>2.1514160156250002</v>
      </c>
      <c r="G5256">
        <v>-1.75115600585937</v>
      </c>
      <c r="H5256">
        <v>2.7740112164778798</v>
      </c>
      <c r="I5256">
        <v>-0.88760392114200504</v>
      </c>
      <c r="J5256">
        <f t="shared" si="83"/>
        <v>5.3955813860375814</v>
      </c>
      <c r="K5256" t="str" cm="1">
        <f t="array" ref="K5256">INDEX($P$5:$P$12,MATCH(MIN(ABS(MOD(J5256 - $Q$5:$Q$12 + PI(), 2*PI()) - PI())),ABS(MOD(J5256 - $Q$5:$Q$12 + PI(), 2*PI()) - PI()),0))</f>
        <v>NW</v>
      </c>
      <c r="L5256">
        <v>2.2073118602133599</v>
      </c>
      <c r="M5256">
        <v>8.5083836449517101</v>
      </c>
      <c r="N5256">
        <v>1.1243383884429901</v>
      </c>
    </row>
    <row r="5257" spans="1:14" x14ac:dyDescent="0.3">
      <c r="A5257">
        <v>1691449</v>
      </c>
      <c r="B5257">
        <v>2023</v>
      </c>
      <c r="C5257">
        <v>8</v>
      </c>
      <c r="D5257">
        <v>7</v>
      </c>
      <c r="E5257">
        <v>200</v>
      </c>
      <c r="F5257">
        <v>2.21944458007812</v>
      </c>
      <c r="G5257">
        <v>-1.61319396972656</v>
      </c>
      <c r="H5257">
        <v>2.74378006188548</v>
      </c>
      <c r="I5257">
        <v>-0.94227933108598205</v>
      </c>
      <c r="J5257">
        <f t="shared" si="83"/>
        <v>5.3409059760936044</v>
      </c>
      <c r="K5257" t="str" cm="1">
        <f t="array" ref="K5257">INDEX($P$5:$P$12,MATCH(MIN(ABS(MOD(J5257 - $Q$5:$Q$12 + PI(), 2*PI()) - PI())),ABS(MOD(J5257 - $Q$5:$Q$12 + PI(), 2*PI()) - PI()),0))</f>
        <v>NW</v>
      </c>
      <c r="L5257">
        <v>2.2015621250105601</v>
      </c>
      <c r="M5257">
        <v>8.4911112255520198</v>
      </c>
      <c r="N5257">
        <v>1.1205557452307799</v>
      </c>
    </row>
    <row r="5258" spans="1:14" x14ac:dyDescent="0.3">
      <c r="A5258">
        <v>1691452</v>
      </c>
      <c r="B5258">
        <v>2023</v>
      </c>
      <c r="C5258">
        <v>8</v>
      </c>
      <c r="D5258">
        <v>8</v>
      </c>
      <c r="E5258">
        <v>300</v>
      </c>
      <c r="F5258">
        <v>8.3831036376953101</v>
      </c>
      <c r="G5258">
        <v>0.65703308105468705</v>
      </c>
      <c r="H5258">
        <v>8.4088119892134898</v>
      </c>
      <c r="I5258">
        <v>-1.64901230862413</v>
      </c>
      <c r="J5258">
        <f t="shared" si="83"/>
        <v>4.6341729985554565</v>
      </c>
      <c r="K5258" t="str" cm="1">
        <f t="array" ref="K5258">INDEX($P$5:$P$12,MATCH(MIN(ABS(MOD(J5258 - $Q$5:$Q$12 + PI(), 2*PI()) - PI())),ABS(MOD(J5258 - $Q$5:$Q$12 + PI(), 2*PI()) - PI()),0))</f>
        <v>W</v>
      </c>
      <c r="L5258">
        <v>4.4783385771076896</v>
      </c>
      <c r="M5258">
        <v>6.2681276533338703</v>
      </c>
      <c r="N5258">
        <v>1.42687691582573</v>
      </c>
    </row>
    <row r="5259" spans="1:14" x14ac:dyDescent="0.3">
      <c r="A5259">
        <v>1691456</v>
      </c>
      <c r="B5259">
        <v>2023</v>
      </c>
      <c r="C5259">
        <v>8</v>
      </c>
      <c r="D5259">
        <v>8</v>
      </c>
      <c r="E5259">
        <v>400</v>
      </c>
      <c r="F5259">
        <v>8.68740417480468</v>
      </c>
      <c r="G5259">
        <v>0.61273498535156201</v>
      </c>
      <c r="H5259">
        <v>8.7089859030020005</v>
      </c>
      <c r="I5259">
        <v>-1.64121114129955</v>
      </c>
      <c r="J5259">
        <f t="shared" si="83"/>
        <v>4.6419741658800362</v>
      </c>
      <c r="K5259" t="str" cm="1">
        <f t="array" ref="K5259">INDEX($P$5:$P$12,MATCH(MIN(ABS(MOD(J5259 - $Q$5:$Q$12 + PI(), 2*PI()) - PI())),ABS(MOD(J5259 - $Q$5:$Q$12 + PI(), 2*PI()) - PI()),0))</f>
        <v>W</v>
      </c>
      <c r="L5259">
        <v>4.5884783680872001</v>
      </c>
      <c r="M5259">
        <v>6.1634822421603701</v>
      </c>
      <c r="N5259">
        <v>1.5002109739515499</v>
      </c>
    </row>
    <row r="5260" spans="1:14" x14ac:dyDescent="0.3">
      <c r="A5260">
        <v>1691460</v>
      </c>
      <c r="B5260">
        <v>2023</v>
      </c>
      <c r="C5260">
        <v>8</v>
      </c>
      <c r="D5260">
        <v>8</v>
      </c>
      <c r="E5260">
        <v>500</v>
      </c>
      <c r="F5260">
        <v>8.8573345947265594</v>
      </c>
      <c r="G5260">
        <v>0.57666931152343703</v>
      </c>
      <c r="H5260">
        <v>8.8760871794835801</v>
      </c>
      <c r="I5260">
        <v>-1.6358109841261199</v>
      </c>
      <c r="J5260">
        <f t="shared" si="83"/>
        <v>4.6473743230534659</v>
      </c>
      <c r="K5260" t="str" cm="1">
        <f t="array" ref="K5260">INDEX($P$5:$P$12,MATCH(MIN(ABS(MOD(J5260 - $Q$5:$Q$12 + PI(), 2*PI()) - PI())),ABS(MOD(J5260 - $Q$5:$Q$12 + PI(), 2*PI()) - PI()),0))</f>
        <v>W</v>
      </c>
      <c r="L5260">
        <v>4.6604218303136102</v>
      </c>
      <c r="M5260">
        <v>6.1050264570448096</v>
      </c>
      <c r="N5260">
        <v>1.5762265523274701</v>
      </c>
    </row>
    <row r="5261" spans="1:14" x14ac:dyDescent="0.3">
      <c r="A5261">
        <v>1691463</v>
      </c>
      <c r="B5261">
        <v>2023</v>
      </c>
      <c r="C5261">
        <v>8</v>
      </c>
      <c r="D5261">
        <v>8</v>
      </c>
      <c r="E5261">
        <v>600</v>
      </c>
      <c r="F5261">
        <v>8.9786499023437507</v>
      </c>
      <c r="G5261">
        <v>0.61577758789062498</v>
      </c>
      <c r="H5261">
        <v>8.9997408910815704</v>
      </c>
      <c r="I5261">
        <v>-1.6392715277849399</v>
      </c>
      <c r="J5261">
        <f t="shared" si="83"/>
        <v>4.6439137793946461</v>
      </c>
      <c r="K5261" t="str" cm="1">
        <f t="array" ref="K5261">INDEX($P$5:$P$12,MATCH(MIN(ABS(MOD(J5261 - $Q$5:$Q$12 + PI(), 2*PI()) - PI())),ABS(MOD(J5261 - $Q$5:$Q$12 + PI(), 2*PI()) - PI()),0))</f>
        <v>W</v>
      </c>
      <c r="L5261">
        <v>4.7120338922393401</v>
      </c>
      <c r="M5261">
        <v>6.1038525899251299</v>
      </c>
      <c r="N5261">
        <v>1.64359548356797</v>
      </c>
    </row>
    <row r="5262" spans="1:14" x14ac:dyDescent="0.3">
      <c r="A5262">
        <v>1691467</v>
      </c>
      <c r="B5262">
        <v>2023</v>
      </c>
      <c r="C5262">
        <v>8</v>
      </c>
      <c r="D5262">
        <v>8</v>
      </c>
      <c r="E5262">
        <v>700</v>
      </c>
      <c r="F5262">
        <v>9.2326416015625004</v>
      </c>
      <c r="G5262">
        <v>0.63415771484375005</v>
      </c>
      <c r="H5262">
        <v>9.2543950072491707</v>
      </c>
      <c r="I5262">
        <v>-1.6393751011267601</v>
      </c>
      <c r="J5262">
        <f t="shared" si="83"/>
        <v>4.6438102060528266</v>
      </c>
      <c r="K5262" t="str" cm="1">
        <f t="array" ref="K5262">INDEX($P$5:$P$12,MATCH(MIN(ABS(MOD(J5262 - $Q$5:$Q$12 + PI(), 2*PI()) - PI())),ABS(MOD(J5262 - $Q$5:$Q$12 + PI(), 2*PI()) - PI()),0))</f>
        <v>W</v>
      </c>
      <c r="L5262">
        <v>4.7512259177426701</v>
      </c>
      <c r="M5262">
        <v>6.1315288543701101</v>
      </c>
      <c r="N5262">
        <v>1.71105999416775</v>
      </c>
    </row>
    <row r="5263" spans="1:14" x14ac:dyDescent="0.3">
      <c r="A5263">
        <v>1691470</v>
      </c>
      <c r="B5263">
        <v>2023</v>
      </c>
      <c r="C5263">
        <v>8</v>
      </c>
      <c r="D5263">
        <v>8</v>
      </c>
      <c r="E5263">
        <v>800</v>
      </c>
      <c r="F5263">
        <v>9.4721697998046803</v>
      </c>
      <c r="G5263">
        <v>0.50051330566406205</v>
      </c>
      <c r="H5263">
        <v>9.4853842455368493</v>
      </c>
      <c r="I5263">
        <v>-1.6235876371176401</v>
      </c>
      <c r="J5263">
        <f t="shared" si="83"/>
        <v>4.6595976700619461</v>
      </c>
      <c r="K5263" t="str" cm="1">
        <f t="array" ref="K5263">INDEX($P$5:$P$12,MATCH(MIN(ABS(MOD(J5263 - $Q$5:$Q$12 + PI(), 2*PI()) - PI())),ABS(MOD(J5263 - $Q$5:$Q$12 + PI(), 2*PI()) - PI()),0))</f>
        <v>W</v>
      </c>
      <c r="L5263">
        <v>4.78556814935689</v>
      </c>
      <c r="M5263">
        <v>6.1767277187771201</v>
      </c>
      <c r="N5263">
        <v>1.78379069434271</v>
      </c>
    </row>
    <row r="5264" spans="1:14" x14ac:dyDescent="0.3">
      <c r="A5264">
        <v>1691474</v>
      </c>
      <c r="B5264">
        <v>2023</v>
      </c>
      <c r="C5264">
        <v>8</v>
      </c>
      <c r="D5264">
        <v>8</v>
      </c>
      <c r="E5264">
        <v>900</v>
      </c>
      <c r="F5264">
        <v>9.4576501464843705</v>
      </c>
      <c r="G5264">
        <v>0.51984130859375</v>
      </c>
      <c r="H5264">
        <v>9.4719259540716596</v>
      </c>
      <c r="I5264">
        <v>-1.6257062397133299</v>
      </c>
      <c r="J5264">
        <f t="shared" si="83"/>
        <v>4.6574790674662561</v>
      </c>
      <c r="K5264" t="str" cm="1">
        <f t="array" ref="K5264">INDEX($P$5:$P$12,MATCH(MIN(ABS(MOD(J5264 - $Q$5:$Q$12 + PI(), 2*PI()) - PI())),ABS(MOD(J5264 - $Q$5:$Q$12 + PI(), 2*PI()) - PI()),0))</f>
        <v>W</v>
      </c>
      <c r="L5264">
        <v>4.8177230379957896</v>
      </c>
      <c r="M5264">
        <v>6.2404488457573697</v>
      </c>
      <c r="N5264">
        <v>1.86057111952039</v>
      </c>
    </row>
    <row r="5265" spans="1:14" x14ac:dyDescent="0.3">
      <c r="A5265">
        <v>1691478</v>
      </c>
      <c r="B5265">
        <v>2023</v>
      </c>
      <c r="C5265">
        <v>8</v>
      </c>
      <c r="D5265">
        <v>8</v>
      </c>
      <c r="E5265">
        <v>1000</v>
      </c>
      <c r="F5265">
        <v>8.9540447998046808</v>
      </c>
      <c r="G5265">
        <v>0.36024108886718698</v>
      </c>
      <c r="H5265">
        <v>8.9612885189027107</v>
      </c>
      <c r="I5265">
        <v>-1.61100685953337</v>
      </c>
      <c r="J5265">
        <f t="shared" si="83"/>
        <v>4.6721784476462158</v>
      </c>
      <c r="K5265" t="str" cm="1">
        <f t="array" ref="K5265">INDEX($P$5:$P$12,MATCH(MIN(ABS(MOD(J5265 - $Q$5:$Q$12 + PI(), 2*PI()) - PI())),ABS(MOD(J5265 - $Q$5:$Q$12 + PI(), 2*PI()) - PI()),0))</f>
        <v>W</v>
      </c>
      <c r="L5265">
        <v>4.8658265923200998</v>
      </c>
      <c r="M5265">
        <v>6.4094569947984397</v>
      </c>
      <c r="N5265">
        <v>1.88852522108289</v>
      </c>
    </row>
    <row r="5266" spans="1:14" x14ac:dyDescent="0.3">
      <c r="A5266">
        <v>1691481</v>
      </c>
      <c r="B5266">
        <v>2023</v>
      </c>
      <c r="C5266">
        <v>8</v>
      </c>
      <c r="D5266">
        <v>8</v>
      </c>
      <c r="E5266">
        <v>1100</v>
      </c>
      <c r="F5266">
        <v>9.0404498291015596</v>
      </c>
      <c r="G5266">
        <v>0.91200317382812501</v>
      </c>
      <c r="H5266">
        <v>9.0863349542912495</v>
      </c>
      <c r="I5266">
        <v>-1.6713364744458099</v>
      </c>
      <c r="J5266">
        <f t="shared" si="83"/>
        <v>4.6118488327337763</v>
      </c>
      <c r="K5266" t="str" cm="1">
        <f t="array" ref="K5266">INDEX($P$5:$P$12,MATCH(MIN(ABS(MOD(J5266 - $Q$5:$Q$12 + PI(), 2*PI()) - PI())),ABS(MOD(J5266 - $Q$5:$Q$12 + PI(), 2*PI()) - PI()),0))</f>
        <v>W</v>
      </c>
      <c r="L5266">
        <v>4.9011010486785596</v>
      </c>
      <c r="M5266">
        <v>6.5582973692152198</v>
      </c>
      <c r="N5266">
        <v>1.9319380654228999</v>
      </c>
    </row>
    <row r="5267" spans="1:14" x14ac:dyDescent="0.3">
      <c r="A5267">
        <v>1691485</v>
      </c>
      <c r="B5267">
        <v>2023</v>
      </c>
      <c r="C5267">
        <v>8</v>
      </c>
      <c r="D5267">
        <v>8</v>
      </c>
      <c r="E5267">
        <v>1200</v>
      </c>
      <c r="F5267">
        <v>9.1404809570312509</v>
      </c>
      <c r="G5267">
        <v>1.7798541259765599</v>
      </c>
      <c r="H5267">
        <v>9.3121572600341498</v>
      </c>
      <c r="I5267">
        <v>-1.7631119208263599</v>
      </c>
      <c r="J5267">
        <f t="shared" si="83"/>
        <v>4.5200733863532268</v>
      </c>
      <c r="K5267" t="str" cm="1">
        <f t="array" ref="K5267">INDEX($P$5:$P$12,MATCH(MIN(ABS(MOD(J5267 - $Q$5:$Q$12 + PI(), 2*PI()) - PI())),ABS(MOD(J5267 - $Q$5:$Q$12 + PI(), 2*PI()) - PI()),0))</f>
        <v>W</v>
      </c>
      <c r="L5267">
        <v>4.9235902012757702</v>
      </c>
      <c r="M5267">
        <v>6.6934514575534401</v>
      </c>
      <c r="N5267">
        <v>1.9869176016913499</v>
      </c>
    </row>
    <row r="5268" spans="1:14" x14ac:dyDescent="0.3">
      <c r="A5268">
        <v>1691488</v>
      </c>
      <c r="B5268">
        <v>2023</v>
      </c>
      <c r="C5268">
        <v>8</v>
      </c>
      <c r="D5268">
        <v>8</v>
      </c>
      <c r="E5268">
        <v>1300</v>
      </c>
      <c r="F5268">
        <v>9.4856353759765604</v>
      </c>
      <c r="G5268">
        <v>2.6775451660156202</v>
      </c>
      <c r="H5268">
        <v>9.8562937558714996</v>
      </c>
      <c r="I5268">
        <v>-1.8459121618301499</v>
      </c>
      <c r="J5268">
        <f t="shared" si="83"/>
        <v>4.4372731453494367</v>
      </c>
      <c r="K5268" t="str" cm="1">
        <f t="array" ref="K5268">INDEX($P$5:$P$12,MATCH(MIN(ABS(MOD(J5268 - $Q$5:$Q$12 + PI(), 2*PI()) - PI())),ABS(MOD(J5268 - $Q$5:$Q$12 + PI(), 2*PI()) - PI()),0))</f>
        <v>W</v>
      </c>
      <c r="L5268">
        <v>4.9307524475300699</v>
      </c>
      <c r="M5268">
        <v>6.8010547426011803</v>
      </c>
      <c r="N5268">
        <v>2.05811119079589</v>
      </c>
    </row>
    <row r="5269" spans="1:14" x14ac:dyDescent="0.3">
      <c r="A5269">
        <v>1691492</v>
      </c>
      <c r="B5269">
        <v>2023</v>
      </c>
      <c r="C5269">
        <v>8</v>
      </c>
      <c r="D5269">
        <v>8</v>
      </c>
      <c r="E5269">
        <v>1400</v>
      </c>
      <c r="F5269">
        <v>9.9756872558593699</v>
      </c>
      <c r="G5269">
        <v>3.0482501220703102</v>
      </c>
      <c r="H5269">
        <v>10.431019366937001</v>
      </c>
      <c r="I5269">
        <v>-1.8673534551512501</v>
      </c>
      <c r="J5269">
        <f t="shared" si="83"/>
        <v>4.4158318520283366</v>
      </c>
      <c r="K5269" t="str" cm="1">
        <f t="array" ref="K5269">INDEX($P$5:$P$12,MATCH(MIN(ABS(MOD(J5269 - $Q$5:$Q$12 + PI(), 2*PI()) - PI())),ABS(MOD(J5269 - $Q$5:$Q$12 + PI(), 2*PI()) - PI()),0))</f>
        <v>W</v>
      </c>
      <c r="L5269">
        <v>4.9249700738085798</v>
      </c>
      <c r="M5269">
        <v>6.8758722941080697</v>
      </c>
      <c r="N5269">
        <v>2.1458869510226699</v>
      </c>
    </row>
    <row r="5270" spans="1:14" x14ac:dyDescent="0.3">
      <c r="A5270">
        <v>1691496</v>
      </c>
      <c r="B5270">
        <v>2023</v>
      </c>
      <c r="C5270">
        <v>8</v>
      </c>
      <c r="D5270">
        <v>8</v>
      </c>
      <c r="E5270">
        <v>1500</v>
      </c>
      <c r="F5270">
        <v>10.4215148925781</v>
      </c>
      <c r="G5270">
        <v>3.32979797363281</v>
      </c>
      <c r="H5270">
        <v>10.9405451053152</v>
      </c>
      <c r="I5270">
        <v>-1.8800564429739699</v>
      </c>
      <c r="J5270">
        <f t="shared" si="83"/>
        <v>4.4031288642056161</v>
      </c>
      <c r="K5270" t="str" cm="1">
        <f t="array" ref="K5270">INDEX($P$5:$P$12,MATCH(MIN(ABS(MOD(J5270 - $Q$5:$Q$12 + PI(), 2*PI()) - PI())),ABS(MOD(J5270 - $Q$5:$Q$12 + PI(), 2*PI()) - PI()),0))</f>
        <v>W</v>
      </c>
      <c r="L5270">
        <v>4.9077646328140796</v>
      </c>
      <c r="M5270">
        <v>6.91875383589002</v>
      </c>
      <c r="N5270">
        <v>2.2497724956936298</v>
      </c>
    </row>
    <row r="5271" spans="1:14" x14ac:dyDescent="0.3">
      <c r="A5271">
        <v>1691499</v>
      </c>
      <c r="B5271">
        <v>2023</v>
      </c>
      <c r="C5271">
        <v>8</v>
      </c>
      <c r="D5271">
        <v>8</v>
      </c>
      <c r="E5271">
        <v>1600</v>
      </c>
      <c r="F5271">
        <v>10.7529730224609</v>
      </c>
      <c r="G5271">
        <v>3.5989154052734298</v>
      </c>
      <c r="H5271">
        <v>11.33925133843</v>
      </c>
      <c r="I5271">
        <v>-1.8937676233880301</v>
      </c>
      <c r="J5271">
        <f t="shared" si="83"/>
        <v>4.3894176837915566</v>
      </c>
      <c r="K5271" t="str" cm="1">
        <f t="array" ref="K5271">INDEX($P$5:$P$12,MATCH(MIN(ABS(MOD(J5271 - $Q$5:$Q$12 + PI(), 2*PI()) - PI())),ABS(MOD(J5271 - $Q$5:$Q$12 + PI(), 2*PI()) - PI()),0))</f>
        <v>W</v>
      </c>
      <c r="L5271">
        <v>4.8883261608362396</v>
      </c>
      <c r="M5271">
        <v>6.95749399397108</v>
      </c>
      <c r="N5271">
        <v>2.3551408979627801</v>
      </c>
    </row>
    <row r="5272" spans="1:14" x14ac:dyDescent="0.3">
      <c r="A5272">
        <v>1691503</v>
      </c>
      <c r="B5272">
        <v>2023</v>
      </c>
      <c r="C5272">
        <v>8</v>
      </c>
      <c r="D5272">
        <v>8</v>
      </c>
      <c r="E5272">
        <v>1700</v>
      </c>
      <c r="F5272">
        <v>11.163723754882801</v>
      </c>
      <c r="G5272">
        <v>3.55661865234375</v>
      </c>
      <c r="H5272">
        <v>11.716580743268601</v>
      </c>
      <c r="I5272">
        <v>-1.8792171104276401</v>
      </c>
      <c r="J5272">
        <f t="shared" si="83"/>
        <v>4.4039681967519462</v>
      </c>
      <c r="K5272" t="str" cm="1">
        <f t="array" ref="K5272">INDEX($P$5:$P$12,MATCH(MIN(ABS(MOD(J5272 - $Q$5:$Q$12 + PI(), 2*PI()) - PI())),ABS(MOD(J5272 - $Q$5:$Q$12 + PI(), 2*PI()) - PI()),0))</f>
        <v>W</v>
      </c>
      <c r="L5272">
        <v>4.8728395831906397</v>
      </c>
      <c r="M5272">
        <v>7.0095567703246999</v>
      </c>
      <c r="N5272">
        <v>2.4468176099989098</v>
      </c>
    </row>
    <row r="5273" spans="1:14" x14ac:dyDescent="0.3">
      <c r="A5273">
        <v>1691506</v>
      </c>
      <c r="B5273">
        <v>2023</v>
      </c>
      <c r="C5273">
        <v>8</v>
      </c>
      <c r="D5273">
        <v>8</v>
      </c>
      <c r="E5273">
        <v>1800</v>
      </c>
      <c r="F5273">
        <v>11.3987915039062</v>
      </c>
      <c r="G5273">
        <v>3.62192626953125</v>
      </c>
      <c r="H5273">
        <v>11.9603845110199</v>
      </c>
      <c r="I5273">
        <v>-1.87845377294486</v>
      </c>
      <c r="J5273">
        <f t="shared" si="83"/>
        <v>4.4047315342347257</v>
      </c>
      <c r="K5273" t="str" cm="1">
        <f t="array" ref="K5273">INDEX($P$5:$P$12,MATCH(MIN(ABS(MOD(J5273 - $Q$5:$Q$12 + PI(), 2*PI()) - PI())),ABS(MOD(J5273 - $Q$5:$Q$12 + PI(), 2*PI()) - PI()),0))</f>
        <v>W</v>
      </c>
      <c r="L5273">
        <v>4.8576593282517599</v>
      </c>
      <c r="M5273">
        <v>7.0596101548936598</v>
      </c>
      <c r="N5273">
        <v>2.5325555801391602</v>
      </c>
    </row>
    <row r="5274" spans="1:14" x14ac:dyDescent="0.3">
      <c r="A5274">
        <v>1691510</v>
      </c>
      <c r="B5274">
        <v>2023</v>
      </c>
      <c r="C5274">
        <v>8</v>
      </c>
      <c r="D5274">
        <v>8</v>
      </c>
      <c r="E5274">
        <v>1900</v>
      </c>
      <c r="F5274">
        <v>11.860537109375</v>
      </c>
      <c r="G5274">
        <v>3.24814697265625</v>
      </c>
      <c r="H5274">
        <v>12.297267959951</v>
      </c>
      <c r="I5274">
        <v>-1.8381039707506801</v>
      </c>
      <c r="J5274">
        <f t="shared" si="83"/>
        <v>4.4450813364289061</v>
      </c>
      <c r="K5274" t="str" cm="1">
        <f t="array" ref="K5274">INDEX($P$5:$P$12,MATCH(MIN(ABS(MOD(J5274 - $Q$5:$Q$12 + PI(), 2*PI()) - PI())),ABS(MOD(J5274 - $Q$5:$Q$12 + PI(), 2*PI()) - PI()),0))</f>
        <v>W</v>
      </c>
      <c r="L5274">
        <v>4.8432363579641802</v>
      </c>
      <c r="M5274">
        <v>7.0903916888766796</v>
      </c>
      <c r="N5274">
        <v>2.6325123045179502</v>
      </c>
    </row>
    <row r="5275" spans="1:14" x14ac:dyDescent="0.3">
      <c r="A5275">
        <v>1691514</v>
      </c>
      <c r="B5275">
        <v>2023</v>
      </c>
      <c r="C5275">
        <v>8</v>
      </c>
      <c r="D5275">
        <v>8</v>
      </c>
      <c r="E5275">
        <v>2000</v>
      </c>
      <c r="F5275">
        <v>11.990645141601499</v>
      </c>
      <c r="G5275">
        <v>1.93097290039062</v>
      </c>
      <c r="H5275">
        <v>12.1451318335313</v>
      </c>
      <c r="I5275">
        <v>-1.7304654164752999</v>
      </c>
      <c r="J5275">
        <f t="shared" si="83"/>
        <v>4.5527198907042861</v>
      </c>
      <c r="K5275" t="str" cm="1">
        <f t="array" ref="K5275">INDEX($P$5:$P$12,MATCH(MIN(ABS(MOD(J5275 - $Q$5:$Q$12 + PI(), 2*PI()) - PI())),ABS(MOD(J5275 - $Q$5:$Q$12 + PI(), 2*PI()) - PI()),0))</f>
        <v>W</v>
      </c>
      <c r="L5275">
        <v>4.8357622259555502</v>
      </c>
      <c r="M5275">
        <v>7.1130954954359202</v>
      </c>
      <c r="N5275">
        <v>2.7486917707655101</v>
      </c>
    </row>
    <row r="5276" spans="1:14" x14ac:dyDescent="0.3">
      <c r="A5276">
        <v>1691517</v>
      </c>
      <c r="B5276">
        <v>2023</v>
      </c>
      <c r="C5276">
        <v>8</v>
      </c>
      <c r="D5276">
        <v>8</v>
      </c>
      <c r="E5276">
        <v>2100</v>
      </c>
      <c r="F5276">
        <v>11.476097412109301</v>
      </c>
      <c r="G5276">
        <v>-0.10729248046875001</v>
      </c>
      <c r="H5276">
        <v>11.476598951282901</v>
      </c>
      <c r="I5276">
        <v>-1.56144738606061</v>
      </c>
      <c r="J5276">
        <f t="shared" si="83"/>
        <v>4.7217379211189758</v>
      </c>
      <c r="K5276" t="str" cm="1">
        <f t="array" ref="K5276">INDEX($P$5:$P$12,MATCH(MIN(ABS(MOD(J5276 - $Q$5:$Q$12 + PI(), 2*PI()) - PI())),ABS(MOD(J5276 - $Q$5:$Q$12 + PI(), 2*PI()) - PI()),0))</f>
        <v>W</v>
      </c>
      <c r="L5276">
        <v>4.8468400291885603</v>
      </c>
      <c r="M5276">
        <v>7.1680870056152299</v>
      </c>
      <c r="N5276">
        <v>2.8244657516479399</v>
      </c>
    </row>
    <row r="5277" spans="1:14" x14ac:dyDescent="0.3">
      <c r="A5277">
        <v>1691521</v>
      </c>
      <c r="B5277">
        <v>2023</v>
      </c>
      <c r="C5277">
        <v>8</v>
      </c>
      <c r="D5277">
        <v>8</v>
      </c>
      <c r="E5277">
        <v>2200</v>
      </c>
      <c r="F5277">
        <v>10.2789434814453</v>
      </c>
      <c r="G5277">
        <v>-2.9325970458984298</v>
      </c>
      <c r="H5277">
        <v>10.689097460887799</v>
      </c>
      <c r="I5277">
        <v>-1.29287842672855</v>
      </c>
      <c r="J5277">
        <f t="shared" si="83"/>
        <v>4.990306880451036</v>
      </c>
      <c r="K5277" t="str" cm="1">
        <f t="array" ref="K5277">INDEX($P$5:$P$12,MATCH(MIN(ABS(MOD(J5277 - $Q$5:$Q$12 + PI(), 2*PI()) - PI())),ABS(MOD(J5277 - $Q$5:$Q$12 + PI(), 2*PI()) - PI()),0))</f>
        <v>W</v>
      </c>
      <c r="L5277">
        <v>4.8951956960960601</v>
      </c>
      <c r="M5277">
        <v>7.2987073262532496</v>
      </c>
      <c r="N5277">
        <v>2.8224204381306901</v>
      </c>
    </row>
    <row r="5278" spans="1:14" x14ac:dyDescent="0.3">
      <c r="A5278">
        <v>1691524</v>
      </c>
      <c r="B5278">
        <v>2023</v>
      </c>
      <c r="C5278">
        <v>8</v>
      </c>
      <c r="D5278">
        <v>8</v>
      </c>
      <c r="E5278">
        <v>2300</v>
      </c>
      <c r="F5278">
        <v>8.7591461181640593</v>
      </c>
      <c r="G5278">
        <v>-3.9976879882812502</v>
      </c>
      <c r="H5278">
        <v>9.6282994329734404</v>
      </c>
      <c r="I5278">
        <v>-1.14263162716985</v>
      </c>
      <c r="J5278">
        <f t="shared" si="83"/>
        <v>5.1405536800097362</v>
      </c>
      <c r="K5278" t="str" cm="1">
        <f t="array" ref="K5278">INDEX($P$5:$P$12,MATCH(MIN(ABS(MOD(J5278 - $Q$5:$Q$12 + PI(), 2*PI()) - PI())),ABS(MOD(J5278 - $Q$5:$Q$12 + PI(), 2*PI()) - PI()),0))</f>
        <v>NW</v>
      </c>
      <c r="L5278">
        <v>4.93576593705418</v>
      </c>
      <c r="M5278">
        <v>7.4340095520019496</v>
      </c>
      <c r="N5278">
        <v>2.7658878962198798</v>
      </c>
    </row>
    <row r="5279" spans="1:14" x14ac:dyDescent="0.3">
      <c r="A5279">
        <v>1691528</v>
      </c>
      <c r="B5279">
        <v>2023</v>
      </c>
      <c r="C5279">
        <v>8</v>
      </c>
      <c r="D5279">
        <v>8</v>
      </c>
      <c r="E5279">
        <v>0</v>
      </c>
      <c r="F5279">
        <v>6.8504742431640597</v>
      </c>
      <c r="G5279">
        <v>0.95675109863281205</v>
      </c>
      <c r="H5279">
        <v>6.9169624851512097</v>
      </c>
      <c r="I5279">
        <v>-1.70956077396172</v>
      </c>
      <c r="J5279">
        <f t="shared" si="83"/>
        <v>4.573624533217866</v>
      </c>
      <c r="K5279" t="str" cm="1">
        <f t="array" ref="K5279">INDEX($P$5:$P$12,MATCH(MIN(ABS(MOD(J5279 - $Q$5:$Q$12 + PI(), 2*PI()) - PI())),ABS(MOD(J5279 - $Q$5:$Q$12 + PI(), 2*PI()) - PI()),0))</f>
        <v>W</v>
      </c>
      <c r="L5279">
        <v>3.9233603070171998</v>
      </c>
      <c r="M5279">
        <v>6.6063355339897996</v>
      </c>
      <c r="N5279">
        <v>1.2820914586384999</v>
      </c>
    </row>
    <row r="5280" spans="1:14" x14ac:dyDescent="0.3">
      <c r="A5280">
        <v>1691532</v>
      </c>
      <c r="B5280">
        <v>2023</v>
      </c>
      <c r="C5280">
        <v>8</v>
      </c>
      <c r="D5280">
        <v>8</v>
      </c>
      <c r="E5280">
        <v>100</v>
      </c>
      <c r="F5280">
        <v>7.2683959960937496</v>
      </c>
      <c r="G5280">
        <v>0.86222045898437505</v>
      </c>
      <c r="H5280">
        <v>7.3193582010940599</v>
      </c>
      <c r="I5280">
        <v>-1.6888704995872901</v>
      </c>
      <c r="J5280">
        <f t="shared" si="83"/>
        <v>4.5943148075922959</v>
      </c>
      <c r="K5280" t="str" cm="1">
        <f t="array" ref="K5280">INDEX($P$5:$P$12,MATCH(MIN(ABS(MOD(J5280 - $Q$5:$Q$12 + PI(), 2*PI()) - PI())),ABS(MOD(J5280 - $Q$5:$Q$12 + PI(), 2*PI()) - PI()),0))</f>
        <v>W</v>
      </c>
      <c r="L5280">
        <v>4.1228181711281904</v>
      </c>
      <c r="M5280">
        <v>6.5040636062621999</v>
      </c>
      <c r="N5280">
        <v>1.31867334577772</v>
      </c>
    </row>
    <row r="5281" spans="1:14" x14ac:dyDescent="0.3">
      <c r="A5281">
        <v>1691535</v>
      </c>
      <c r="B5281">
        <v>2023</v>
      </c>
      <c r="C5281">
        <v>8</v>
      </c>
      <c r="D5281">
        <v>8</v>
      </c>
      <c r="E5281">
        <v>200</v>
      </c>
      <c r="F5281">
        <v>7.9028460693359301</v>
      </c>
      <c r="G5281">
        <v>0.77661743164062502</v>
      </c>
      <c r="H5281">
        <v>7.94091371510524</v>
      </c>
      <c r="I5281">
        <v>-1.6687524113326599</v>
      </c>
      <c r="J5281">
        <f t="shared" si="83"/>
        <v>4.6144328958469263</v>
      </c>
      <c r="K5281" t="str" cm="1">
        <f t="array" ref="K5281">INDEX($P$5:$P$12,MATCH(MIN(ABS(MOD(J5281 - $Q$5:$Q$12 + PI(), 2*PI()) - PI())),ABS(MOD(J5281 - $Q$5:$Q$12 + PI(), 2*PI()) - PI()),0))</f>
        <v>W</v>
      </c>
      <c r="L5281">
        <v>4.3153028734222696</v>
      </c>
      <c r="M5281">
        <v>6.3910004297892202</v>
      </c>
      <c r="N5281">
        <v>1.3653430938720701</v>
      </c>
    </row>
    <row r="5282" spans="1:14" x14ac:dyDescent="0.3">
      <c r="A5282">
        <v>1691539</v>
      </c>
      <c r="B5282">
        <v>2023</v>
      </c>
      <c r="C5282">
        <v>8</v>
      </c>
      <c r="D5282">
        <v>9</v>
      </c>
      <c r="E5282">
        <v>300</v>
      </c>
      <c r="F5282">
        <v>5.1962322998046799</v>
      </c>
      <c r="G5282">
        <v>-4.4761370849609303</v>
      </c>
      <c r="H5282">
        <v>6.8583258392187796</v>
      </c>
      <c r="I5282">
        <v>-0.85970976084613504</v>
      </c>
      <c r="J5282">
        <f t="shared" si="83"/>
        <v>5.4234755463334512</v>
      </c>
      <c r="K5282" t="str" cm="1">
        <f t="array" ref="K5282">INDEX($P$5:$P$12,MATCH(MIN(ABS(MOD(J5282 - $Q$5:$Q$12 + PI(), 2*PI()) - PI())),ABS(MOD(J5282 - $Q$5:$Q$12 + PI(), 2*PI()) - PI()),0))</f>
        <v>NW</v>
      </c>
      <c r="L5282">
        <v>4.9940498685054999</v>
      </c>
      <c r="M5282">
        <v>7.8075620863172697</v>
      </c>
      <c r="N5282">
        <v>2.4122830496893899</v>
      </c>
    </row>
    <row r="5283" spans="1:14" x14ac:dyDescent="0.3">
      <c r="A5283">
        <v>1691542</v>
      </c>
      <c r="B5283">
        <v>2023</v>
      </c>
      <c r="C5283">
        <v>8</v>
      </c>
      <c r="D5283">
        <v>9</v>
      </c>
      <c r="E5283">
        <v>400</v>
      </c>
      <c r="F5283">
        <v>4.8563226318359298</v>
      </c>
      <c r="G5283">
        <v>-4.3293438720703099</v>
      </c>
      <c r="H5283">
        <v>6.5059271335540396</v>
      </c>
      <c r="I5283">
        <v>-0.84270502878652798</v>
      </c>
      <c r="J5283">
        <f t="shared" si="83"/>
        <v>5.4404802783930579</v>
      </c>
      <c r="K5283" t="str" cm="1">
        <f t="array" ref="K5283">INDEX($P$5:$P$12,MATCH(MIN(ABS(MOD(J5283 - $Q$5:$Q$12 + PI(), 2*PI()) - PI())),ABS(MOD(J5283 - $Q$5:$Q$12 + PI(), 2*PI()) - PI()),0))</f>
        <v>NW</v>
      </c>
      <c r="L5283">
        <v>4.9934533204213203</v>
      </c>
      <c r="M5283">
        <v>7.8628122541639502</v>
      </c>
      <c r="N5283">
        <v>2.3306513892279699</v>
      </c>
    </row>
    <row r="5284" spans="1:14" x14ac:dyDescent="0.3">
      <c r="A5284">
        <v>1691546</v>
      </c>
      <c r="B5284">
        <v>2023</v>
      </c>
      <c r="C5284">
        <v>8</v>
      </c>
      <c r="D5284">
        <v>9</v>
      </c>
      <c r="E5284">
        <v>500</v>
      </c>
      <c r="F5284">
        <v>4.2818011474609303</v>
      </c>
      <c r="G5284">
        <v>-3.8731280517578099</v>
      </c>
      <c r="H5284">
        <v>5.7736420023855803</v>
      </c>
      <c r="I5284">
        <v>-0.83546990402588195</v>
      </c>
      <c r="J5284">
        <f t="shared" si="83"/>
        <v>5.4477154031537047</v>
      </c>
      <c r="K5284" t="str" cm="1">
        <f t="array" ref="K5284">INDEX($P$5:$P$12,MATCH(MIN(ABS(MOD(J5284 - $Q$5:$Q$12 + PI(), 2*PI()) - PI())),ABS(MOD(J5284 - $Q$5:$Q$12 + PI(), 2*PI()) - PI()),0))</f>
        <v>NW</v>
      </c>
      <c r="L5284">
        <v>4.9911802828402596</v>
      </c>
      <c r="M5284">
        <v>7.9035638173421203</v>
      </c>
      <c r="N5284">
        <v>2.2562442355685701</v>
      </c>
    </row>
    <row r="5285" spans="1:14" x14ac:dyDescent="0.3">
      <c r="A5285">
        <v>1691550</v>
      </c>
      <c r="B5285">
        <v>2023</v>
      </c>
      <c r="C5285">
        <v>8</v>
      </c>
      <c r="D5285">
        <v>9</v>
      </c>
      <c r="E5285">
        <v>600</v>
      </c>
      <c r="F5285">
        <v>3.85201232910156</v>
      </c>
      <c r="G5285">
        <v>-3.72878540039062</v>
      </c>
      <c r="H5285">
        <v>5.3611416270899497</v>
      </c>
      <c r="I5285">
        <v>-0.80165187196853305</v>
      </c>
      <c r="J5285">
        <f t="shared" si="83"/>
        <v>5.4815334352110536</v>
      </c>
      <c r="K5285" t="str" cm="1">
        <f t="array" ref="K5285">INDEX($P$5:$P$12,MATCH(MIN(ABS(MOD(J5285 - $Q$5:$Q$12 + PI(), 2*PI()) - PI())),ABS(MOD(J5285 - $Q$5:$Q$12 + PI(), 2*PI()) - PI()),0))</f>
        <v>NW</v>
      </c>
      <c r="L5285">
        <v>4.9879612904400004</v>
      </c>
      <c r="M5285">
        <v>7.93751356336805</v>
      </c>
      <c r="N5285">
        <v>2.1874537997775598</v>
      </c>
    </row>
    <row r="5286" spans="1:14" x14ac:dyDescent="0.3">
      <c r="A5286">
        <v>1691553</v>
      </c>
      <c r="B5286">
        <v>2023</v>
      </c>
      <c r="C5286">
        <v>8</v>
      </c>
      <c r="D5286">
        <v>9</v>
      </c>
      <c r="E5286">
        <v>700</v>
      </c>
      <c r="F5286">
        <v>3.4525885009765598</v>
      </c>
      <c r="G5286">
        <v>-3.3672033691406198</v>
      </c>
      <c r="H5286">
        <v>4.8226990250509596</v>
      </c>
      <c r="I5286">
        <v>-0.79791770539481</v>
      </c>
      <c r="J5286">
        <f t="shared" si="83"/>
        <v>5.4852676017847761</v>
      </c>
      <c r="K5286" t="str" cm="1">
        <f t="array" ref="K5286">INDEX($P$5:$P$12,MATCH(MIN(ABS(MOD(J5286 - $Q$5:$Q$12 + PI(), 2*PI()) - PI())),ABS(MOD(J5286 - $Q$5:$Q$12 + PI(), 2*PI()) - PI()),0))</f>
        <v>NW</v>
      </c>
      <c r="L5286">
        <v>4.9850199769694097</v>
      </c>
      <c r="M5286">
        <v>7.9605139626397001</v>
      </c>
      <c r="N5286">
        <v>2.1255509058634399</v>
      </c>
    </row>
    <row r="5287" spans="1:14" x14ac:dyDescent="0.3">
      <c r="A5287">
        <v>1691557</v>
      </c>
      <c r="B5287">
        <v>2023</v>
      </c>
      <c r="C5287">
        <v>8</v>
      </c>
      <c r="D5287">
        <v>9</v>
      </c>
      <c r="E5287">
        <v>800</v>
      </c>
      <c r="F5287">
        <v>3.2345361328125</v>
      </c>
      <c r="G5287">
        <v>-3.1752819824218701</v>
      </c>
      <c r="H5287">
        <v>4.5326195144047299</v>
      </c>
      <c r="I5287">
        <v>-0.79464217961191796</v>
      </c>
      <c r="J5287">
        <f t="shared" si="83"/>
        <v>5.4885431275676684</v>
      </c>
      <c r="K5287" t="str" cm="1">
        <f t="array" ref="K5287">INDEX($P$5:$P$12,MATCH(MIN(ABS(MOD(J5287 - $Q$5:$Q$12 + PI(), 2*PI()) - PI())),ABS(MOD(J5287 - $Q$5:$Q$12 + PI(), 2*PI()) - PI()),0))</f>
        <v>NW</v>
      </c>
      <c r="L5287">
        <v>4.98303456078607</v>
      </c>
      <c r="M5287">
        <v>7.9743309020995996</v>
      </c>
      <c r="N5287">
        <v>2.0700379477606798</v>
      </c>
    </row>
    <row r="5288" spans="1:14" x14ac:dyDescent="0.3">
      <c r="A5288">
        <v>1691560</v>
      </c>
      <c r="B5288">
        <v>2023</v>
      </c>
      <c r="C5288">
        <v>8</v>
      </c>
      <c r="D5288">
        <v>9</v>
      </c>
      <c r="E5288">
        <v>900</v>
      </c>
      <c r="F5288">
        <v>3.0174572753906199</v>
      </c>
      <c r="G5288">
        <v>-3.1833258056640599</v>
      </c>
      <c r="H5288">
        <v>4.3861841723546604</v>
      </c>
      <c r="I5288">
        <v>-0.75865493062587397</v>
      </c>
      <c r="J5288">
        <f t="shared" si="83"/>
        <v>5.5245303765537122</v>
      </c>
      <c r="K5288" t="str" cm="1">
        <f t="array" ref="K5288">INDEX($P$5:$P$12,MATCH(MIN(ABS(MOD(J5288 - $Q$5:$Q$12 + PI(), 2*PI()) - PI())),ABS(MOD(J5288 - $Q$5:$Q$12 + PI(), 2*PI()) - PI()),0))</f>
        <v>NW</v>
      </c>
      <c r="L5288">
        <v>4.9826842071493296</v>
      </c>
      <c r="M5288">
        <v>7.97891087002224</v>
      </c>
      <c r="N5288">
        <v>2.0209028455946099</v>
      </c>
    </row>
    <row r="5289" spans="1:14" x14ac:dyDescent="0.3">
      <c r="A5289">
        <v>1691564</v>
      </c>
      <c r="B5289">
        <v>2023</v>
      </c>
      <c r="C5289">
        <v>8</v>
      </c>
      <c r="D5289">
        <v>9</v>
      </c>
      <c r="E5289">
        <v>1000</v>
      </c>
      <c r="F5289">
        <v>3.1797467041015599</v>
      </c>
      <c r="G5289">
        <v>-1.87896423339843</v>
      </c>
      <c r="H5289">
        <v>3.69341247258349</v>
      </c>
      <c r="I5289">
        <v>-1.03708277410154</v>
      </c>
      <c r="J5289">
        <f t="shared" si="83"/>
        <v>5.2461025330780462</v>
      </c>
      <c r="K5289" t="str" cm="1">
        <f t="array" ref="K5289">INDEX($P$5:$P$12,MATCH(MIN(ABS(MOD(J5289 - $Q$5:$Q$12 + PI(), 2*PI()) - PI())),ABS(MOD(J5289 - $Q$5:$Q$12 + PI(), 2*PI()) - PI()),0))</f>
        <v>NW</v>
      </c>
      <c r="L5289">
        <v>4.9808460341835996</v>
      </c>
      <c r="M5289">
        <v>7.9985044267442396</v>
      </c>
      <c r="N5289">
        <v>1.97385014428032</v>
      </c>
    </row>
    <row r="5290" spans="1:14" x14ac:dyDescent="0.3">
      <c r="A5290">
        <v>1691568</v>
      </c>
      <c r="B5290">
        <v>2023</v>
      </c>
      <c r="C5290">
        <v>8</v>
      </c>
      <c r="D5290">
        <v>9</v>
      </c>
      <c r="E5290">
        <v>1100</v>
      </c>
      <c r="F5290">
        <v>3.1976300048828099</v>
      </c>
      <c r="G5290">
        <v>-1.8513616943359299</v>
      </c>
      <c r="H5290">
        <v>3.6949124172815302</v>
      </c>
      <c r="I5290">
        <v>-1.04597661357798</v>
      </c>
      <c r="J5290">
        <f t="shared" si="83"/>
        <v>5.2372086936016062</v>
      </c>
      <c r="K5290" t="str" cm="1">
        <f t="array" ref="K5290">INDEX($P$5:$P$12,MATCH(MIN(ABS(MOD(J5290 - $Q$5:$Q$12 + PI(), 2*PI()) - PI())),ABS(MOD(J5290 - $Q$5:$Q$12 + PI(), 2*PI()) - PI()),0))</f>
        <v>NW</v>
      </c>
      <c r="L5290">
        <v>4.9810126888864801</v>
      </c>
      <c r="M5290">
        <v>8.0039541456434407</v>
      </c>
      <c r="N5290">
        <v>1.93396525912814</v>
      </c>
    </row>
    <row r="5291" spans="1:14" x14ac:dyDescent="0.3">
      <c r="A5291">
        <v>1691571</v>
      </c>
      <c r="B5291">
        <v>2023</v>
      </c>
      <c r="C5291">
        <v>8</v>
      </c>
      <c r="D5291">
        <v>9</v>
      </c>
      <c r="E5291">
        <v>1200</v>
      </c>
      <c r="F5291">
        <v>3.1172192382812498</v>
      </c>
      <c r="G5291">
        <v>-1.41305114746093</v>
      </c>
      <c r="H5291">
        <v>3.4225384329253901</v>
      </c>
      <c r="I5291">
        <v>-1.14519734041357</v>
      </c>
      <c r="J5291">
        <f t="shared" si="83"/>
        <v>5.1379879667660164</v>
      </c>
      <c r="K5291" t="str" cm="1">
        <f t="array" ref="K5291">INDEX($P$5:$P$12,MATCH(MIN(ABS(MOD(J5291 - $Q$5:$Q$12 + PI(), 2*PI()) - PI())),ABS(MOD(J5291 - $Q$5:$Q$12 + PI(), 2*PI()) - PI()),0))</f>
        <v>NW</v>
      </c>
      <c r="L5291">
        <v>4.9831667719388504</v>
      </c>
      <c r="M5291">
        <v>8.0054647657606299</v>
      </c>
      <c r="N5291">
        <v>1.89921082390679</v>
      </c>
    </row>
    <row r="5292" spans="1:14" x14ac:dyDescent="0.3">
      <c r="A5292">
        <v>1691575</v>
      </c>
      <c r="B5292">
        <v>2023</v>
      </c>
      <c r="C5292">
        <v>8</v>
      </c>
      <c r="D5292">
        <v>9</v>
      </c>
      <c r="E5292">
        <v>1300</v>
      </c>
      <c r="F5292">
        <v>3.2245892333984298</v>
      </c>
      <c r="G5292">
        <v>-1.3981335449218699</v>
      </c>
      <c r="H5292">
        <v>3.5146483655673002</v>
      </c>
      <c r="I5292">
        <v>-1.16167663125278</v>
      </c>
      <c r="J5292">
        <f t="shared" si="83"/>
        <v>5.1215086759268065</v>
      </c>
      <c r="K5292" t="str" cm="1">
        <f t="array" ref="K5292">INDEX($P$5:$P$12,MATCH(MIN(ABS(MOD(J5292 - $Q$5:$Q$12 + PI(), 2*PI()) - PI())),ABS(MOD(J5292 - $Q$5:$Q$12 + PI(), 2*PI()) - PI()),0))</f>
        <v>NW</v>
      </c>
      <c r="L5292">
        <v>4.9876392254921802</v>
      </c>
      <c r="M5292">
        <v>8.0039206610785598</v>
      </c>
      <c r="N5292">
        <v>1.8695416980319499</v>
      </c>
    </row>
    <row r="5293" spans="1:14" x14ac:dyDescent="0.3">
      <c r="A5293">
        <v>1691578</v>
      </c>
      <c r="B5293">
        <v>2023</v>
      </c>
      <c r="C5293">
        <v>8</v>
      </c>
      <c r="D5293">
        <v>9</v>
      </c>
      <c r="E5293">
        <v>1400</v>
      </c>
      <c r="F5293">
        <v>3.23822631835937</v>
      </c>
      <c r="G5293">
        <v>-1.7676318359375001</v>
      </c>
      <c r="H5293">
        <v>3.6892590036936999</v>
      </c>
      <c r="I5293">
        <v>-1.07113393436409</v>
      </c>
      <c r="J5293">
        <f t="shared" si="83"/>
        <v>5.2120513728154965</v>
      </c>
      <c r="K5293" t="str" cm="1">
        <f t="array" ref="K5293">INDEX($P$5:$P$12,MATCH(MIN(ABS(MOD(J5293 - $Q$5:$Q$12 + PI(), 2*PI()) - PI())),ABS(MOD(J5293 - $Q$5:$Q$12 + PI(), 2*PI()) - PI()),0))</f>
        <v>NW</v>
      </c>
      <c r="L5293">
        <v>4.9949566452659901</v>
      </c>
      <c r="M5293">
        <v>8.0018114513820997</v>
      </c>
      <c r="N5293">
        <v>1.8442416720920101</v>
      </c>
    </row>
    <row r="5294" spans="1:14" x14ac:dyDescent="0.3">
      <c r="A5294">
        <v>1691582</v>
      </c>
      <c r="B5294">
        <v>2023</v>
      </c>
      <c r="C5294">
        <v>8</v>
      </c>
      <c r="D5294">
        <v>9</v>
      </c>
      <c r="E5294">
        <v>1500</v>
      </c>
      <c r="F5294">
        <v>3.2620294189453101</v>
      </c>
      <c r="G5294">
        <v>-2.17027465820312</v>
      </c>
      <c r="H5294">
        <v>3.91802603642489</v>
      </c>
      <c r="I5294">
        <v>-0.98373059582867795</v>
      </c>
      <c r="J5294">
        <f t="shared" si="83"/>
        <v>5.2994547113509078</v>
      </c>
      <c r="K5294" t="str" cm="1">
        <f t="array" ref="K5294">INDEX($P$5:$P$12,MATCH(MIN(ABS(MOD(J5294 - $Q$5:$Q$12 + PI(), 2*PI()) - PI())),ABS(MOD(J5294 - $Q$5:$Q$12 + PI(), 2*PI()) - PI()),0))</f>
        <v>NW</v>
      </c>
      <c r="L5294">
        <v>5.0052598828912904</v>
      </c>
      <c r="M5294">
        <v>8.0014619827270508</v>
      </c>
      <c r="N5294">
        <v>1.8227228588528099</v>
      </c>
    </row>
    <row r="5295" spans="1:14" x14ac:dyDescent="0.3">
      <c r="A5295">
        <v>1691586</v>
      </c>
      <c r="B5295">
        <v>2023</v>
      </c>
      <c r="C5295">
        <v>8</v>
      </c>
      <c r="D5295">
        <v>9</v>
      </c>
      <c r="E5295">
        <v>1600</v>
      </c>
      <c r="F5295">
        <v>3.18140014648437</v>
      </c>
      <c r="G5295">
        <v>-2.44690002441406</v>
      </c>
      <c r="H5295">
        <v>4.0135553592205904</v>
      </c>
      <c r="I5295">
        <v>-0.91516604052398698</v>
      </c>
      <c r="J5295">
        <f t="shared" si="83"/>
        <v>5.3680192666555993</v>
      </c>
      <c r="K5295" t="str" cm="1">
        <f t="array" ref="K5295">INDEX($P$5:$P$12,MATCH(MIN(ABS(MOD(J5295 - $Q$5:$Q$12 + PI(), 2*PI()) - PI())),ABS(MOD(J5295 - $Q$5:$Q$12 + PI(), 2*PI()) - PI()),0))</f>
        <v>NW</v>
      </c>
      <c r="L5295">
        <v>5.0187074260436102</v>
      </c>
      <c r="M5295">
        <v>8.0032987594604492</v>
      </c>
      <c r="N5295">
        <v>1.8047424952189099</v>
      </c>
    </row>
    <row r="5296" spans="1:14" x14ac:dyDescent="0.3">
      <c r="A5296">
        <v>1691589</v>
      </c>
      <c r="B5296">
        <v>2023</v>
      </c>
      <c r="C5296">
        <v>8</v>
      </c>
      <c r="D5296">
        <v>9</v>
      </c>
      <c r="E5296">
        <v>1700</v>
      </c>
      <c r="F5296">
        <v>2.85573913574218</v>
      </c>
      <c r="G5296">
        <v>-2.6642388916015598</v>
      </c>
      <c r="H5296">
        <v>3.90556204443507</v>
      </c>
      <c r="I5296">
        <v>-0.82007646681597202</v>
      </c>
      <c r="J5296">
        <f t="shared" si="83"/>
        <v>5.4631088403636143</v>
      </c>
      <c r="K5296" t="str" cm="1">
        <f t="array" ref="K5296">INDEX($P$5:$P$12,MATCH(MIN(ABS(MOD(J5296 - $Q$5:$Q$12 + PI(), 2*PI()) - PI())),ABS(MOD(J5296 - $Q$5:$Q$12 + PI(), 2*PI()) - PI()),0))</f>
        <v>NW</v>
      </c>
      <c r="L5296">
        <v>5.0356105686637003</v>
      </c>
      <c r="M5296">
        <v>8.0083088344997808</v>
      </c>
      <c r="N5296">
        <v>1.7898005379570801</v>
      </c>
    </row>
    <row r="5297" spans="1:14" x14ac:dyDescent="0.3">
      <c r="A5297">
        <v>1691593</v>
      </c>
      <c r="B5297">
        <v>2023</v>
      </c>
      <c r="C5297">
        <v>8</v>
      </c>
      <c r="D5297">
        <v>9</v>
      </c>
      <c r="E5297">
        <v>1800</v>
      </c>
      <c r="F5297">
        <v>2.099853515625</v>
      </c>
      <c r="G5297">
        <v>-2.92243347167968</v>
      </c>
      <c r="H5297">
        <v>3.5986111464669901</v>
      </c>
      <c r="I5297">
        <v>-0.62305366536378404</v>
      </c>
      <c r="J5297">
        <f t="shared" si="83"/>
        <v>5.6601316418158021</v>
      </c>
      <c r="K5297" t="str" cm="1">
        <f t="array" ref="K5297">INDEX($P$5:$P$12,MATCH(MIN(ABS(MOD(J5297 - $Q$5:$Q$12 + PI(), 2*PI()) - PI())),ABS(MOD(J5297 - $Q$5:$Q$12 + PI(), 2*PI()) - PI()),0))</f>
        <v>NW</v>
      </c>
      <c r="L5297">
        <v>5.0559419689643699</v>
      </c>
      <c r="M5297">
        <v>8.0183738072713204</v>
      </c>
      <c r="N5297">
        <v>1.7773706648084799</v>
      </c>
    </row>
    <row r="5298" spans="1:14" x14ac:dyDescent="0.3">
      <c r="A5298">
        <v>1691596</v>
      </c>
      <c r="B5298">
        <v>2023</v>
      </c>
      <c r="C5298">
        <v>8</v>
      </c>
      <c r="D5298">
        <v>9</v>
      </c>
      <c r="E5298">
        <v>1900</v>
      </c>
      <c r="F5298">
        <v>1.29820556640625</v>
      </c>
      <c r="G5298">
        <v>-3.1614337158203099</v>
      </c>
      <c r="H5298">
        <v>3.4176016198751999</v>
      </c>
      <c r="I5298">
        <v>-0.38964349735000098</v>
      </c>
      <c r="J5298">
        <f t="shared" si="83"/>
        <v>5.8935418098295855</v>
      </c>
      <c r="K5298" t="str" cm="1">
        <f t="array" ref="K5298">INDEX($P$5:$P$12,MATCH(MIN(ABS(MOD(J5298 - $Q$5:$Q$12 + PI(), 2*PI()) - PI())),ABS(MOD(J5298 - $Q$5:$Q$12 + PI(), 2*PI()) - PI()),0))</f>
        <v>N</v>
      </c>
      <c r="L5298">
        <v>5.0791990588572498</v>
      </c>
      <c r="M5298">
        <v>8.0338721805148605</v>
      </c>
      <c r="N5298">
        <v>1.7670127020941799</v>
      </c>
    </row>
    <row r="5299" spans="1:14" x14ac:dyDescent="0.3">
      <c r="A5299">
        <v>1691600</v>
      </c>
      <c r="B5299">
        <v>2023</v>
      </c>
      <c r="C5299">
        <v>8</v>
      </c>
      <c r="D5299">
        <v>9</v>
      </c>
      <c r="E5299">
        <v>2000</v>
      </c>
      <c r="F5299">
        <v>0.61254943847656196</v>
      </c>
      <c r="G5299">
        <v>-3.3804833984374998</v>
      </c>
      <c r="H5299">
        <v>3.4355326838336802</v>
      </c>
      <c r="I5299">
        <v>-0.179256709308449</v>
      </c>
      <c r="J5299">
        <f t="shared" si="83"/>
        <v>6.1039285978711373</v>
      </c>
      <c r="K5299" t="str" cm="1">
        <f t="array" ref="K5299">INDEX($P$5:$P$12,MATCH(MIN(ABS(MOD(J5299 - $Q$5:$Q$12 + PI(), 2*PI()) - PI())),ABS(MOD(J5299 - $Q$5:$Q$12 + PI(), 2*PI()) - PI()),0))</f>
        <v>N</v>
      </c>
      <c r="L5299">
        <v>5.1057733822039202</v>
      </c>
      <c r="M5299">
        <v>8.0517818662855305</v>
      </c>
      <c r="N5299">
        <v>1.75916141933865</v>
      </c>
    </row>
    <row r="5300" spans="1:14" x14ac:dyDescent="0.3">
      <c r="A5300">
        <v>1691604</v>
      </c>
      <c r="B5300">
        <v>2023</v>
      </c>
      <c r="C5300">
        <v>8</v>
      </c>
      <c r="D5300">
        <v>9</v>
      </c>
      <c r="E5300">
        <v>2100</v>
      </c>
      <c r="F5300">
        <v>-0.13788330078125</v>
      </c>
      <c r="G5300">
        <v>-3.2812988281250002</v>
      </c>
      <c r="H5300">
        <v>3.2841945441902198</v>
      </c>
      <c r="I5300">
        <v>4.1996245261778899E-2</v>
      </c>
      <c r="J5300">
        <f t="shared" si="83"/>
        <v>4.1996245261778899E-2</v>
      </c>
      <c r="K5300" t="str" cm="1">
        <f t="array" ref="K5300">INDEX($P$5:$P$12,MATCH(MIN(ABS(MOD(J5300 - $Q$5:$Q$12 + PI(), 2*PI()) - PI())),ABS(MOD(J5300 - $Q$5:$Q$12 + PI(), 2*PI()) - PI()),0))</f>
        <v>N</v>
      </c>
      <c r="L5300">
        <v>5.1355693019305901</v>
      </c>
      <c r="M5300">
        <v>8.0816793441772408</v>
      </c>
      <c r="N5300">
        <v>1.7573359807332301</v>
      </c>
    </row>
    <row r="5301" spans="1:14" x14ac:dyDescent="0.3">
      <c r="A5301">
        <v>1691607</v>
      </c>
      <c r="B5301">
        <v>2023</v>
      </c>
      <c r="C5301">
        <v>8</v>
      </c>
      <c r="D5301">
        <v>9</v>
      </c>
      <c r="E5301">
        <v>2200</v>
      </c>
      <c r="F5301">
        <v>-1.3764190673828101</v>
      </c>
      <c r="G5301">
        <v>-2.91140014648437</v>
      </c>
      <c r="H5301">
        <v>3.2203695846912002</v>
      </c>
      <c r="I5301">
        <v>0.44162627974412999</v>
      </c>
      <c r="J5301">
        <f t="shared" si="83"/>
        <v>0.44162627974412999</v>
      </c>
      <c r="K5301" t="str" cm="1">
        <f t="array" ref="K5301">INDEX($P$5:$P$12,MATCH(MIN(ABS(MOD(J5301 - $Q$5:$Q$12 + PI(), 2*PI()) - PI())),ABS(MOD(J5301 - $Q$5:$Q$12 + PI(), 2*PI()) - PI()),0))</f>
        <v>NE</v>
      </c>
      <c r="L5301">
        <v>5.16927900319524</v>
      </c>
      <c r="M5301">
        <v>8.1094002193874708</v>
      </c>
      <c r="N5301">
        <v>1.75261476304796</v>
      </c>
    </row>
    <row r="5302" spans="1:14" x14ac:dyDescent="0.3">
      <c r="A5302">
        <v>1691611</v>
      </c>
      <c r="B5302">
        <v>2023</v>
      </c>
      <c r="C5302">
        <v>8</v>
      </c>
      <c r="D5302">
        <v>9</v>
      </c>
      <c r="E5302">
        <v>2300</v>
      </c>
      <c r="F5302">
        <v>-1.9767730712890601</v>
      </c>
      <c r="G5302">
        <v>-2.49227172851562</v>
      </c>
      <c r="H5302">
        <v>3.18104544829712</v>
      </c>
      <c r="I5302">
        <v>0.67055696865417602</v>
      </c>
      <c r="J5302">
        <f t="shared" si="83"/>
        <v>0.67055696865417602</v>
      </c>
      <c r="K5302" t="str" cm="1">
        <f t="array" ref="K5302">INDEX($P$5:$P$12,MATCH(MIN(ABS(MOD(J5302 - $Q$5:$Q$12 + PI(), 2*PI()) - PI())),ABS(MOD(J5302 - $Q$5:$Q$12 + PI(), 2*PI()) - PI()),0))</f>
        <v>NE</v>
      </c>
      <c r="L5302">
        <v>5.2052252863246897</v>
      </c>
      <c r="M5302">
        <v>8.1459678014119401</v>
      </c>
      <c r="N5302">
        <v>1.75070699055989</v>
      </c>
    </row>
    <row r="5303" spans="1:14" x14ac:dyDescent="0.3">
      <c r="A5303">
        <v>1691614</v>
      </c>
      <c r="B5303">
        <v>2023</v>
      </c>
      <c r="C5303">
        <v>8</v>
      </c>
      <c r="D5303">
        <v>9</v>
      </c>
      <c r="E5303">
        <v>0</v>
      </c>
      <c r="F5303">
        <v>7.6030926513671799</v>
      </c>
      <c r="G5303">
        <v>-4.6529016113281196</v>
      </c>
      <c r="H5303">
        <v>8.9138381895776799</v>
      </c>
      <c r="I5303">
        <v>-1.0216182743698801</v>
      </c>
      <c r="J5303">
        <f t="shared" si="83"/>
        <v>5.2615670328097064</v>
      </c>
      <c r="K5303" t="str" cm="1">
        <f t="array" ref="K5303">INDEX($P$5:$P$12,MATCH(MIN(ABS(MOD(J5303 - $Q$5:$Q$12 + PI(), 2*PI()) - PI())),ABS(MOD(J5303 - $Q$5:$Q$12 + PI(), 2*PI()) - PI()),0))</f>
        <v>NW</v>
      </c>
      <c r="L5303">
        <v>4.9639802941814901</v>
      </c>
      <c r="M5303">
        <v>7.5535702175564197</v>
      </c>
      <c r="N5303">
        <v>2.68391291300455</v>
      </c>
    </row>
    <row r="5304" spans="1:14" x14ac:dyDescent="0.3">
      <c r="A5304">
        <v>1691618</v>
      </c>
      <c r="B5304">
        <v>2023</v>
      </c>
      <c r="C5304">
        <v>8</v>
      </c>
      <c r="D5304">
        <v>9</v>
      </c>
      <c r="E5304">
        <v>100</v>
      </c>
      <c r="F5304">
        <v>6.61781982421875</v>
      </c>
      <c r="G5304">
        <v>-4.9644970703125004</v>
      </c>
      <c r="H5304">
        <v>8.2729541511460098</v>
      </c>
      <c r="I5304">
        <v>-0.92718573332370702</v>
      </c>
      <c r="J5304">
        <f t="shared" si="83"/>
        <v>5.355999573855879</v>
      </c>
      <c r="K5304" t="str" cm="1">
        <f t="array" ref="K5304">INDEX($P$5:$P$12,MATCH(MIN(ABS(MOD(J5304 - $Q$5:$Q$12 + PI(), 2*PI()) - PI())),ABS(MOD(J5304 - $Q$5:$Q$12 + PI(), 2*PI()) - PI()),0))</f>
        <v>NW</v>
      </c>
      <c r="L5304">
        <v>4.9822325350284498</v>
      </c>
      <c r="M5304">
        <v>7.6494453218248104</v>
      </c>
      <c r="N5304">
        <v>2.5940720240275001</v>
      </c>
    </row>
    <row r="5305" spans="1:14" x14ac:dyDescent="0.3">
      <c r="A5305">
        <v>1691622</v>
      </c>
      <c r="B5305">
        <v>2023</v>
      </c>
      <c r="C5305">
        <v>8</v>
      </c>
      <c r="D5305">
        <v>9</v>
      </c>
      <c r="E5305">
        <v>200</v>
      </c>
      <c r="F5305">
        <v>5.6281512451171798</v>
      </c>
      <c r="G5305">
        <v>-4.73474426269531</v>
      </c>
      <c r="H5305">
        <v>7.3548548368434998</v>
      </c>
      <c r="I5305">
        <v>-0.87139761951995398</v>
      </c>
      <c r="J5305">
        <f t="shared" si="83"/>
        <v>5.4117876876596327</v>
      </c>
      <c r="K5305" t="str" cm="1">
        <f t="array" ref="K5305">INDEX($P$5:$P$12,MATCH(MIN(ABS(MOD(J5305 - $Q$5:$Q$12 + PI(), 2*PI()) - PI())),ABS(MOD(J5305 - $Q$5:$Q$12 + PI(), 2*PI()) - PI()),0))</f>
        <v>NW</v>
      </c>
      <c r="L5305">
        <v>4.9913587738146497</v>
      </c>
      <c r="M5305">
        <v>7.7356230417887302</v>
      </c>
      <c r="N5305">
        <v>2.5011125140719899</v>
      </c>
    </row>
    <row r="5306" spans="1:14" x14ac:dyDescent="0.3">
      <c r="A5306">
        <v>1691625</v>
      </c>
      <c r="B5306">
        <v>2023</v>
      </c>
      <c r="C5306">
        <v>8</v>
      </c>
      <c r="D5306">
        <v>10</v>
      </c>
      <c r="E5306">
        <v>300</v>
      </c>
      <c r="F5306">
        <v>-2.8266815185546799</v>
      </c>
      <c r="G5306">
        <v>0.45809387207031199</v>
      </c>
      <c r="H5306">
        <v>2.86356044164725</v>
      </c>
      <c r="I5306">
        <v>1.7314601642893599</v>
      </c>
      <c r="J5306">
        <f t="shared" si="83"/>
        <v>1.7314601642893599</v>
      </c>
      <c r="K5306" t="str" cm="1">
        <f t="array" ref="K5306">INDEX($P$5:$P$12,MATCH(MIN(ABS(MOD(J5306 - $Q$5:$Q$12 + PI(), 2*PI()) - PI())),ABS(MOD(J5306 - $Q$5:$Q$12 + PI(), 2*PI()) - PI()),0))</f>
        <v>E</v>
      </c>
      <c r="L5306">
        <v>5.3969610485388797</v>
      </c>
      <c r="M5306">
        <v>8.4387043846978003</v>
      </c>
      <c r="N5306">
        <v>1.7772851520114401</v>
      </c>
    </row>
    <row r="5307" spans="1:14" x14ac:dyDescent="0.3">
      <c r="A5307">
        <v>1691629</v>
      </c>
      <c r="B5307">
        <v>2023</v>
      </c>
      <c r="C5307">
        <v>8</v>
      </c>
      <c r="D5307">
        <v>10</v>
      </c>
      <c r="E5307">
        <v>400</v>
      </c>
      <c r="F5307">
        <v>-2.6264062500000001</v>
      </c>
      <c r="G5307">
        <v>1.1598425292968699</v>
      </c>
      <c r="H5307">
        <v>2.8711050978333801</v>
      </c>
      <c r="I5307">
        <v>1.9866497525231099</v>
      </c>
      <c r="J5307">
        <f t="shared" si="83"/>
        <v>1.9866497525231099</v>
      </c>
      <c r="K5307" t="str" cm="1">
        <f t="array" ref="K5307">INDEX($P$5:$P$12,MATCH(MIN(ABS(MOD(J5307 - $Q$5:$Q$12 + PI(), 2*PI()) - PI())),ABS(MOD(J5307 - $Q$5:$Q$12 + PI(), 2*PI()) - PI()),0))</f>
        <v>SE</v>
      </c>
      <c r="L5307">
        <v>5.4596762433186603</v>
      </c>
      <c r="M5307">
        <v>8.5616402096218494</v>
      </c>
      <c r="N5307">
        <v>1.79567750295003</v>
      </c>
    </row>
    <row r="5308" spans="1:14" x14ac:dyDescent="0.3">
      <c r="A5308">
        <v>1691632</v>
      </c>
      <c r="B5308">
        <v>2023</v>
      </c>
      <c r="C5308">
        <v>8</v>
      </c>
      <c r="D5308">
        <v>10</v>
      </c>
      <c r="E5308">
        <v>500</v>
      </c>
      <c r="F5308">
        <v>-1.88515808105468</v>
      </c>
      <c r="G5308">
        <v>1.1958093261718701</v>
      </c>
      <c r="H5308">
        <v>2.2324383384822499</v>
      </c>
      <c r="I5308">
        <v>2.1360756056820498</v>
      </c>
      <c r="J5308">
        <f t="shared" si="83"/>
        <v>2.1360756056820498</v>
      </c>
      <c r="K5308" t="str" cm="1">
        <f t="array" ref="K5308">INDEX($P$5:$P$12,MATCH(MIN(ABS(MOD(J5308 - $Q$5:$Q$12 + PI(), 2*PI()) - PI())),ABS(MOD(J5308 - $Q$5:$Q$12 + PI(), 2*PI()) - PI()),0))</f>
        <v>SE</v>
      </c>
      <c r="L5308">
        <v>5.5279663219803403</v>
      </c>
      <c r="M5308">
        <v>8.7066612243652308</v>
      </c>
      <c r="N5308">
        <v>1.81948778364393</v>
      </c>
    </row>
    <row r="5309" spans="1:14" x14ac:dyDescent="0.3">
      <c r="A5309">
        <v>1691636</v>
      </c>
      <c r="B5309">
        <v>2023</v>
      </c>
      <c r="C5309">
        <v>8</v>
      </c>
      <c r="D5309">
        <v>10</v>
      </c>
      <c r="E5309">
        <v>600</v>
      </c>
      <c r="F5309">
        <v>-1.02122741699218</v>
      </c>
      <c r="G5309">
        <v>0.62083129882812504</v>
      </c>
      <c r="H5309">
        <v>1.1951305112083499</v>
      </c>
      <c r="I5309">
        <v>2.1170238240977799</v>
      </c>
      <c r="J5309">
        <f t="shared" si="83"/>
        <v>2.1170238240977799</v>
      </c>
      <c r="K5309" t="str" cm="1">
        <f t="array" ref="K5309">INDEX($P$5:$P$12,MATCH(MIN(ABS(MOD(J5309 - $Q$5:$Q$12 + PI(), 2*PI()) - PI())),ABS(MOD(J5309 - $Q$5:$Q$12 + PI(), 2*PI()) - PI()),0))</f>
        <v>SE</v>
      </c>
      <c r="L5309">
        <v>5.59978171574899</v>
      </c>
      <c r="M5309">
        <v>8.8714981079101491</v>
      </c>
      <c r="N5309">
        <v>1.8484670850965701</v>
      </c>
    </row>
    <row r="5310" spans="1:14" x14ac:dyDescent="0.3">
      <c r="A5310">
        <v>1691640</v>
      </c>
      <c r="B5310">
        <v>2023</v>
      </c>
      <c r="C5310">
        <v>8</v>
      </c>
      <c r="D5310">
        <v>10</v>
      </c>
      <c r="E5310">
        <v>700</v>
      </c>
      <c r="F5310">
        <v>-0.55310119628906196</v>
      </c>
      <c r="G5310">
        <v>-0.100098876953125</v>
      </c>
      <c r="H5310">
        <v>0.56208604190432299</v>
      </c>
      <c r="I5310">
        <v>1.39175671814102</v>
      </c>
      <c r="J5310">
        <f t="shared" si="83"/>
        <v>1.39175671814102</v>
      </c>
      <c r="K5310" t="str" cm="1">
        <f t="array" ref="K5310">INDEX($P$5:$P$12,MATCH(MIN(ABS(MOD(J5310 - $Q$5:$Q$12 + PI(), 2*PI()) - PI())),ABS(MOD(J5310 - $Q$5:$Q$12 + PI(), 2*PI()) - PI()),0))</f>
        <v>E</v>
      </c>
      <c r="L5310">
        <v>5.6725511130014699</v>
      </c>
      <c r="M5310">
        <v>9.0454443825615698</v>
      </c>
      <c r="N5310">
        <v>1.88304615020751</v>
      </c>
    </row>
    <row r="5311" spans="1:14" x14ac:dyDescent="0.3">
      <c r="A5311">
        <v>1691643</v>
      </c>
      <c r="B5311">
        <v>2023</v>
      </c>
      <c r="C5311">
        <v>8</v>
      </c>
      <c r="D5311">
        <v>10</v>
      </c>
      <c r="E5311">
        <v>800</v>
      </c>
      <c r="F5311">
        <v>-0.68254089355468694</v>
      </c>
      <c r="G5311">
        <v>-0.49667053222656199</v>
      </c>
      <c r="H5311">
        <v>0.84412302951444695</v>
      </c>
      <c r="I5311">
        <v>0.94173450405148196</v>
      </c>
      <c r="J5311">
        <f t="shared" si="83"/>
        <v>0.94173450405148196</v>
      </c>
      <c r="K5311" t="str" cm="1">
        <f t="array" ref="K5311">INDEX($P$5:$P$12,MATCH(MIN(ABS(MOD(J5311 - $Q$5:$Q$12 + PI(), 2*PI()) - PI())),ABS(MOD(J5311 - $Q$5:$Q$12 + PI(), 2*PI()) - PI()),0))</f>
        <v>NE</v>
      </c>
      <c r="L5311">
        <v>5.7436478083639502</v>
      </c>
      <c r="M5311">
        <v>9.2233324050903303</v>
      </c>
      <c r="N5311">
        <v>1.9233305189344601</v>
      </c>
    </row>
    <row r="5312" spans="1:14" x14ac:dyDescent="0.3">
      <c r="A5312">
        <v>1691647</v>
      </c>
      <c r="B5312">
        <v>2023</v>
      </c>
      <c r="C5312">
        <v>8</v>
      </c>
      <c r="D5312">
        <v>10</v>
      </c>
      <c r="E5312">
        <v>900</v>
      </c>
      <c r="F5312">
        <v>-1.12024841308593</v>
      </c>
      <c r="G5312">
        <v>-0.79108337402343698</v>
      </c>
      <c r="H5312">
        <v>1.37141146694851</v>
      </c>
      <c r="I5312">
        <v>0.95594287276241197</v>
      </c>
      <c r="J5312">
        <f t="shared" si="83"/>
        <v>0.95594287276241197</v>
      </c>
      <c r="K5312" t="str" cm="1">
        <f t="array" ref="K5312">INDEX($P$5:$P$12,MATCH(MIN(ABS(MOD(J5312 - $Q$5:$Q$12 + PI(), 2*PI()) - PI())),ABS(MOD(J5312 - $Q$5:$Q$12 + PI(), 2*PI()) - PI()),0))</f>
        <v>NE</v>
      </c>
      <c r="L5312">
        <v>5.8112082992496603</v>
      </c>
      <c r="M5312">
        <v>9.3979832331339495</v>
      </c>
      <c r="N5312">
        <v>1.9659927156236401</v>
      </c>
    </row>
    <row r="5313" spans="1:14" x14ac:dyDescent="0.3">
      <c r="A5313">
        <v>1691650</v>
      </c>
      <c r="B5313">
        <v>2023</v>
      </c>
      <c r="C5313">
        <v>8</v>
      </c>
      <c r="D5313">
        <v>10</v>
      </c>
      <c r="E5313">
        <v>1000</v>
      </c>
      <c r="F5313">
        <v>-1.3249041748046799</v>
      </c>
      <c r="G5313">
        <v>-0.41667358398437498</v>
      </c>
      <c r="H5313">
        <v>1.38888010569857</v>
      </c>
      <c r="I5313">
        <v>1.26609646300225</v>
      </c>
      <c r="J5313">
        <f t="shared" si="83"/>
        <v>1.26609646300225</v>
      </c>
      <c r="K5313" t="str" cm="1">
        <f t="array" ref="K5313">INDEX($P$5:$P$12,MATCH(MIN(ABS(MOD(J5313 - $Q$5:$Q$12 + PI(), 2*PI()) - PI())),ABS(MOD(J5313 - $Q$5:$Q$12 + PI(), 2*PI()) - PI()),0))</f>
        <v>E</v>
      </c>
      <c r="L5313">
        <v>5.8724321238189896</v>
      </c>
      <c r="M5313">
        <v>9.5740690231323207</v>
      </c>
      <c r="N5313">
        <v>2.0094786749945701</v>
      </c>
    </row>
    <row r="5314" spans="1:14" x14ac:dyDescent="0.3">
      <c r="A5314">
        <v>1691654</v>
      </c>
      <c r="B5314">
        <v>2023</v>
      </c>
      <c r="C5314">
        <v>8</v>
      </c>
      <c r="D5314">
        <v>10</v>
      </c>
      <c r="E5314">
        <v>1100</v>
      </c>
      <c r="F5314">
        <v>-1.9829541015625001</v>
      </c>
      <c r="G5314">
        <v>-0.537012939453125</v>
      </c>
      <c r="H5314">
        <v>2.0543830864869399</v>
      </c>
      <c r="I5314">
        <v>1.3063253891833699</v>
      </c>
      <c r="J5314">
        <f t="shared" si="83"/>
        <v>1.3063253891833699</v>
      </c>
      <c r="K5314" t="str" cm="1">
        <f t="array" ref="K5314">INDEX($P$5:$P$12,MATCH(MIN(ABS(MOD(J5314 - $Q$5:$Q$12 + PI(), 2*PI()) - PI())),ABS(MOD(J5314 - $Q$5:$Q$12 + PI(), 2*PI()) - PI()),0))</f>
        <v>E</v>
      </c>
      <c r="L5314">
        <v>5.9292206607275499</v>
      </c>
      <c r="M5314">
        <v>9.7115612030029297</v>
      </c>
      <c r="N5314">
        <v>2.0561885833740199</v>
      </c>
    </row>
    <row r="5315" spans="1:14" x14ac:dyDescent="0.3">
      <c r="A5315">
        <v>1691658</v>
      </c>
      <c r="B5315">
        <v>2023</v>
      </c>
      <c r="C5315">
        <v>8</v>
      </c>
      <c r="D5315">
        <v>10</v>
      </c>
      <c r="E5315">
        <v>1200</v>
      </c>
      <c r="F5315">
        <v>-2.4875451660156198</v>
      </c>
      <c r="G5315">
        <v>-0.64017272949218695</v>
      </c>
      <c r="H5315">
        <v>2.5685992440536798</v>
      </c>
      <c r="I5315">
        <v>1.31891094524736</v>
      </c>
      <c r="J5315">
        <f t="shared" ref="J5315:J5378" si="84">IF(I5315&lt;0,I5315+2*PI(),I5315)</f>
        <v>1.31891094524736</v>
      </c>
      <c r="K5315" t="str" cm="1">
        <f t="array" ref="K5315">INDEX($P$5:$P$12,MATCH(MIN(ABS(MOD(J5315 - $Q$5:$Q$12 + PI(), 2*PI()) - PI())),ABS(MOD(J5315 - $Q$5:$Q$12 + PI(), 2*PI()) - PI()),0))</f>
        <v>E</v>
      </c>
      <c r="L5315">
        <v>5.9790712487269504</v>
      </c>
      <c r="M5315">
        <v>9.8439639409383108</v>
      </c>
      <c r="N5315">
        <v>2.1000196668836799</v>
      </c>
    </row>
    <row r="5316" spans="1:14" x14ac:dyDescent="0.3">
      <c r="A5316">
        <v>1691661</v>
      </c>
      <c r="B5316">
        <v>2023</v>
      </c>
      <c r="C5316">
        <v>8</v>
      </c>
      <c r="D5316">
        <v>10</v>
      </c>
      <c r="E5316">
        <v>1300</v>
      </c>
      <c r="F5316">
        <v>-2.8809991455078099</v>
      </c>
      <c r="G5316">
        <v>-0.62711242675781198</v>
      </c>
      <c r="H5316">
        <v>2.9484616450296199</v>
      </c>
      <c r="I5316">
        <v>1.3564677689100599</v>
      </c>
      <c r="J5316">
        <f t="shared" si="84"/>
        <v>1.3564677689100599</v>
      </c>
      <c r="K5316" t="str" cm="1">
        <f t="array" ref="K5316">INDEX($P$5:$P$12,MATCH(MIN(ABS(MOD(J5316 - $Q$5:$Q$12 + PI(), 2*PI()) - PI())),ABS(MOD(J5316 - $Q$5:$Q$12 + PI(), 2*PI()) - PI()),0))</f>
        <v>E</v>
      </c>
      <c r="L5316">
        <v>6.0220520647411</v>
      </c>
      <c r="M5316">
        <v>9.9593078825208803</v>
      </c>
      <c r="N5316">
        <v>2.1407272550794798</v>
      </c>
    </row>
    <row r="5317" spans="1:14" x14ac:dyDescent="0.3">
      <c r="A5317">
        <v>1691665</v>
      </c>
      <c r="B5317">
        <v>2023</v>
      </c>
      <c r="C5317">
        <v>8</v>
      </c>
      <c r="D5317">
        <v>10</v>
      </c>
      <c r="E5317">
        <v>1400</v>
      </c>
      <c r="F5317">
        <v>-3.2074249267578101</v>
      </c>
      <c r="G5317">
        <v>-0.39361755371093698</v>
      </c>
      <c r="H5317">
        <v>3.23148718694299</v>
      </c>
      <c r="I5317">
        <v>1.4486861547538601</v>
      </c>
      <c r="J5317">
        <f t="shared" si="84"/>
        <v>1.4486861547538601</v>
      </c>
      <c r="K5317" t="str" cm="1">
        <f t="array" ref="K5317">INDEX($P$5:$P$12,MATCH(MIN(ABS(MOD(J5317 - $Q$5:$Q$12 + PI(), 2*PI()) - PI())),ABS(MOD(J5317 - $Q$5:$Q$12 + PI(), 2*PI()) - PI()),0))</f>
        <v>E</v>
      </c>
      <c r="L5317">
        <v>6.0586308782201197</v>
      </c>
      <c r="M5317">
        <v>10.058894793192501</v>
      </c>
      <c r="N5317">
        <v>2.1769442028469501</v>
      </c>
    </row>
    <row r="5318" spans="1:14" x14ac:dyDescent="0.3">
      <c r="A5318">
        <v>1691668</v>
      </c>
      <c r="B5318">
        <v>2023</v>
      </c>
      <c r="C5318">
        <v>8</v>
      </c>
      <c r="D5318">
        <v>10</v>
      </c>
      <c r="E5318">
        <v>1500</v>
      </c>
      <c r="F5318">
        <v>-3.3256738281249998</v>
      </c>
      <c r="G5318">
        <v>-0.315869750976562</v>
      </c>
      <c r="H5318">
        <v>3.3406406736818499</v>
      </c>
      <c r="I5318">
        <v>1.4761012212325799</v>
      </c>
      <c r="J5318">
        <f t="shared" si="84"/>
        <v>1.4761012212325799</v>
      </c>
      <c r="K5318" t="str" cm="1">
        <f t="array" ref="K5318">INDEX($P$5:$P$12,MATCH(MIN(ABS(MOD(J5318 - $Q$5:$Q$12 + PI(), 2*PI()) - PI())),ABS(MOD(J5318 - $Q$5:$Q$12 + PI(), 2*PI()) - PI()),0))</f>
        <v>E</v>
      </c>
      <c r="L5318">
        <v>6.0895147880241201</v>
      </c>
      <c r="M5318">
        <v>10.1445452372233</v>
      </c>
      <c r="N5318">
        <v>2.2077133390638499</v>
      </c>
    </row>
    <row r="5319" spans="1:14" x14ac:dyDescent="0.3">
      <c r="A5319">
        <v>1691672</v>
      </c>
      <c r="B5319">
        <v>2023</v>
      </c>
      <c r="C5319">
        <v>8</v>
      </c>
      <c r="D5319">
        <v>10</v>
      </c>
      <c r="E5319">
        <v>1600</v>
      </c>
      <c r="F5319">
        <v>-3.60439270019531</v>
      </c>
      <c r="G5319">
        <v>-8.2988891601562503E-2</v>
      </c>
      <c r="H5319">
        <v>3.6053479573198599</v>
      </c>
      <c r="I5319">
        <v>1.5477760184035501</v>
      </c>
      <c r="J5319">
        <f t="shared" si="84"/>
        <v>1.5477760184035501</v>
      </c>
      <c r="K5319" t="str" cm="1">
        <f t="array" ref="K5319">INDEX($P$5:$P$12,MATCH(MIN(ABS(MOD(J5319 - $Q$5:$Q$12 + PI(), 2*PI()) - PI())),ABS(MOD(J5319 - $Q$5:$Q$12 + PI(), 2*PI()) - PI()),0))</f>
        <v>E</v>
      </c>
      <c r="L5319">
        <v>6.1161807241122998</v>
      </c>
      <c r="M5319">
        <v>10.211437437269399</v>
      </c>
      <c r="N5319">
        <v>2.2333274417453302</v>
      </c>
    </row>
    <row r="5320" spans="1:14" x14ac:dyDescent="0.3">
      <c r="A5320">
        <v>1691676</v>
      </c>
      <c r="B5320">
        <v>2023</v>
      </c>
      <c r="C5320">
        <v>8</v>
      </c>
      <c r="D5320">
        <v>10</v>
      </c>
      <c r="E5320">
        <v>1700</v>
      </c>
      <c r="F5320">
        <v>-3.90729064941406</v>
      </c>
      <c r="G5320">
        <v>0.24397216796874999</v>
      </c>
      <c r="H5320">
        <v>3.9149000801734299</v>
      </c>
      <c r="I5320">
        <v>1.6331556096262501</v>
      </c>
      <c r="J5320">
        <f t="shared" si="84"/>
        <v>1.6331556096262501</v>
      </c>
      <c r="K5320" t="str" cm="1">
        <f t="array" ref="K5320">INDEX($P$5:$P$12,MATCH(MIN(ABS(MOD(J5320 - $Q$5:$Q$12 + PI(), 2*PI()) - PI())),ABS(MOD(J5320 - $Q$5:$Q$12 + PI(), 2*PI()) - PI()),0))</f>
        <v>E</v>
      </c>
      <c r="L5320">
        <v>6.1391710244453099</v>
      </c>
      <c r="M5320">
        <v>10.2639644410875</v>
      </c>
      <c r="N5320">
        <v>2.25317827860514</v>
      </c>
    </row>
    <row r="5321" spans="1:14" x14ac:dyDescent="0.3">
      <c r="A5321">
        <v>1691679</v>
      </c>
      <c r="B5321">
        <v>2023</v>
      </c>
      <c r="C5321">
        <v>8</v>
      </c>
      <c r="D5321">
        <v>10</v>
      </c>
      <c r="E5321">
        <v>1800</v>
      </c>
      <c r="F5321">
        <v>-4.1017242431640604</v>
      </c>
      <c r="G5321">
        <v>0.80426513671875</v>
      </c>
      <c r="H5321">
        <v>4.1798306397629297</v>
      </c>
      <c r="I5321">
        <v>1.7644196064908699</v>
      </c>
      <c r="J5321">
        <f t="shared" si="84"/>
        <v>1.7644196064908699</v>
      </c>
      <c r="K5321" t="str" cm="1">
        <f t="array" ref="K5321">INDEX($P$5:$P$12,MATCH(MIN(ABS(MOD(J5321 - $Q$5:$Q$12 + PI(), 2*PI()) - PI())),ABS(MOD(J5321 - $Q$5:$Q$12 + PI(), 2*PI()) - PI()),0))</f>
        <v>E</v>
      </c>
      <c r="L5321">
        <v>6.1595445618725604</v>
      </c>
      <c r="M5321">
        <v>10.2989089753892</v>
      </c>
      <c r="N5321">
        <v>2.2679547203911601</v>
      </c>
    </row>
    <row r="5322" spans="1:14" x14ac:dyDescent="0.3">
      <c r="A5322">
        <v>1691683</v>
      </c>
      <c r="B5322">
        <v>2023</v>
      </c>
      <c r="C5322">
        <v>8</v>
      </c>
      <c r="D5322">
        <v>10</v>
      </c>
      <c r="E5322">
        <v>1900</v>
      </c>
      <c r="F5322">
        <v>-4.0793658447265599</v>
      </c>
      <c r="G5322">
        <v>1.3054376220703101</v>
      </c>
      <c r="H5322">
        <v>4.2831522364069903</v>
      </c>
      <c r="I5322">
        <v>1.8805082886384401</v>
      </c>
      <c r="J5322">
        <f t="shared" si="84"/>
        <v>1.8805082886384401</v>
      </c>
      <c r="K5322" t="str" cm="1">
        <f t="array" ref="K5322">INDEX($P$5:$P$12,MATCH(MIN(ABS(MOD(J5322 - $Q$5:$Q$12 + PI(), 2*PI()) - PI())),ABS(MOD(J5322 - $Q$5:$Q$12 + PI(), 2*PI()) - PI()),0))</f>
        <v>E</v>
      </c>
      <c r="L5322">
        <v>6.1772054625948103</v>
      </c>
      <c r="M5322">
        <v>10.3226350148518</v>
      </c>
      <c r="N5322">
        <v>2.2770190768771701</v>
      </c>
    </row>
    <row r="5323" spans="1:14" x14ac:dyDescent="0.3">
      <c r="A5323">
        <v>1691686</v>
      </c>
      <c r="B5323">
        <v>2023</v>
      </c>
      <c r="C5323">
        <v>8</v>
      </c>
      <c r="D5323">
        <v>10</v>
      </c>
      <c r="E5323">
        <v>2000</v>
      </c>
      <c r="F5323">
        <v>-3.9874829101562499</v>
      </c>
      <c r="G5323">
        <v>1.80213073730468</v>
      </c>
      <c r="H5323">
        <v>4.3758079428976799</v>
      </c>
      <c r="I5323">
        <v>1.9952681575264499</v>
      </c>
      <c r="J5323">
        <f t="shared" si="84"/>
        <v>1.9952681575264499</v>
      </c>
      <c r="K5323" t="str" cm="1">
        <f t="array" ref="K5323">INDEX($P$5:$P$12,MATCH(MIN(ABS(MOD(J5323 - $Q$5:$Q$12 + PI(), 2*PI()) - PI())),ABS(MOD(J5323 - $Q$5:$Q$12 + PI(), 2*PI()) - PI()),0))</f>
        <v>SE</v>
      </c>
      <c r="L5323">
        <v>6.1926468256832399</v>
      </c>
      <c r="M5323">
        <v>10.336491796705401</v>
      </c>
      <c r="N5323">
        <v>2.2808257208930098</v>
      </c>
    </row>
    <row r="5324" spans="1:14" x14ac:dyDescent="0.3">
      <c r="A5324">
        <v>1691690</v>
      </c>
      <c r="B5324">
        <v>2023</v>
      </c>
      <c r="C5324">
        <v>8</v>
      </c>
      <c r="D5324">
        <v>10</v>
      </c>
      <c r="E5324">
        <v>2100</v>
      </c>
      <c r="F5324">
        <v>-3.7842779541015599</v>
      </c>
      <c r="G5324">
        <v>2.1741656494140602</v>
      </c>
      <c r="H5324">
        <v>4.3643734836733596</v>
      </c>
      <c r="I5324">
        <v>2.0922742253425302</v>
      </c>
      <c r="J5324">
        <f t="shared" si="84"/>
        <v>2.0922742253425302</v>
      </c>
      <c r="K5324" t="str" cm="1">
        <f t="array" ref="K5324">INDEX($P$5:$P$12,MATCH(MIN(ABS(MOD(J5324 - $Q$5:$Q$12 + PI(), 2*PI()) - PI())),ABS(MOD(J5324 - $Q$5:$Q$12 + PI(), 2*PI()) - PI()),0))</f>
        <v>SE</v>
      </c>
      <c r="L5324">
        <v>6.20626587640976</v>
      </c>
      <c r="M5324">
        <v>10.3404659695095</v>
      </c>
      <c r="N5324">
        <v>2.2798876232571001</v>
      </c>
    </row>
    <row r="5325" spans="1:14" x14ac:dyDescent="0.3">
      <c r="A5325">
        <v>1691694</v>
      </c>
      <c r="B5325">
        <v>2023</v>
      </c>
      <c r="C5325">
        <v>8</v>
      </c>
      <c r="D5325">
        <v>10</v>
      </c>
      <c r="E5325">
        <v>2200</v>
      </c>
      <c r="F5325">
        <v>-3.9991656494140599</v>
      </c>
      <c r="G5325">
        <v>1.94575012207031</v>
      </c>
      <c r="H5325">
        <v>4.4473890575246502</v>
      </c>
      <c r="I5325">
        <v>2.0236172747940602</v>
      </c>
      <c r="J5325">
        <f t="shared" si="84"/>
        <v>2.0236172747940602</v>
      </c>
      <c r="K5325" t="str" cm="1">
        <f t="array" ref="K5325">INDEX($P$5:$P$12,MATCH(MIN(ABS(MOD(J5325 - $Q$5:$Q$12 + PI(), 2*PI()) - PI())),ABS(MOD(J5325 - $Q$5:$Q$12 + PI(), 2*PI()) - PI()),0))</f>
        <v>SE</v>
      </c>
      <c r="L5325">
        <v>6.2188426250669799</v>
      </c>
      <c r="M5325">
        <v>10.375393867492599</v>
      </c>
      <c r="N5325">
        <v>2.2938212288750499</v>
      </c>
    </row>
    <row r="5326" spans="1:14" x14ac:dyDescent="0.3">
      <c r="A5326">
        <v>1691697</v>
      </c>
      <c r="B5326">
        <v>2023</v>
      </c>
      <c r="C5326">
        <v>8</v>
      </c>
      <c r="D5326">
        <v>10</v>
      </c>
      <c r="E5326">
        <v>2300</v>
      </c>
      <c r="F5326">
        <v>-3.9878363037109299</v>
      </c>
      <c r="G5326">
        <v>2.2735113525390598</v>
      </c>
      <c r="H5326">
        <v>4.5903912965365903</v>
      </c>
      <c r="I5326">
        <v>2.0889490114761902</v>
      </c>
      <c r="J5326">
        <f t="shared" si="84"/>
        <v>2.0889490114761902</v>
      </c>
      <c r="K5326" t="str" cm="1">
        <f t="array" ref="K5326">INDEX($P$5:$P$12,MATCH(MIN(ABS(MOD(J5326 - $Q$5:$Q$12 + PI(), 2*PI()) - PI())),ABS(MOD(J5326 - $Q$5:$Q$12 + PI(), 2*PI()) - PI()),0))</f>
        <v>SE</v>
      </c>
      <c r="L5326">
        <v>6.2302797775030703</v>
      </c>
      <c r="M5326">
        <v>10.3627258936564</v>
      </c>
      <c r="N5326">
        <v>2.2877748277452201</v>
      </c>
    </row>
    <row r="5327" spans="1:14" x14ac:dyDescent="0.3">
      <c r="A5327">
        <v>1691701</v>
      </c>
      <c r="B5327">
        <v>2023</v>
      </c>
      <c r="C5327">
        <v>8</v>
      </c>
      <c r="D5327">
        <v>10</v>
      </c>
      <c r="E5327">
        <v>0</v>
      </c>
      <c r="F5327">
        <v>-2.39138244628906</v>
      </c>
      <c r="G5327">
        <v>-2.1064306640625001</v>
      </c>
      <c r="H5327">
        <v>3.1868103405948398</v>
      </c>
      <c r="I5327">
        <v>0.84866701385246501</v>
      </c>
      <c r="J5327">
        <f t="shared" si="84"/>
        <v>0.84866701385246501</v>
      </c>
      <c r="K5327" t="str" cm="1">
        <f t="array" ref="K5327">INDEX($P$5:$P$12,MATCH(MIN(ABS(MOD(J5327 - $Q$5:$Q$12 + PI(), 2*PI()) - PI())),ABS(MOD(J5327 - $Q$5:$Q$12 + PI(), 2*PI()) - PI()),0))</f>
        <v>NE</v>
      </c>
      <c r="L5327">
        <v>5.2453724989389903</v>
      </c>
      <c r="M5327">
        <v>8.1938295364379794</v>
      </c>
      <c r="N5327">
        <v>1.75162898169623</v>
      </c>
    </row>
    <row r="5328" spans="1:14" x14ac:dyDescent="0.3">
      <c r="A5328">
        <v>1691704</v>
      </c>
      <c r="B5328">
        <v>2023</v>
      </c>
      <c r="C5328">
        <v>8</v>
      </c>
      <c r="D5328">
        <v>10</v>
      </c>
      <c r="E5328">
        <v>100</v>
      </c>
      <c r="F5328">
        <v>-2.60087219238281</v>
      </c>
      <c r="G5328">
        <v>-1.4271197509765601</v>
      </c>
      <c r="H5328">
        <v>2.9666828183574898</v>
      </c>
      <c r="I5328">
        <v>1.0689454856421099</v>
      </c>
      <c r="J5328">
        <f t="shared" si="84"/>
        <v>1.0689454856421099</v>
      </c>
      <c r="K5328" t="str" cm="1">
        <f t="array" ref="K5328">INDEX($P$5:$P$12,MATCH(MIN(ABS(MOD(J5328 - $Q$5:$Q$12 + PI(), 2*PI()) - PI())),ABS(MOD(J5328 - $Q$5:$Q$12 + PI(), 2*PI()) - PI()),0))</f>
        <v>NE</v>
      </c>
      <c r="L5328">
        <v>5.29012165391695</v>
      </c>
      <c r="M5328">
        <v>8.2579714457194004</v>
      </c>
      <c r="N5328">
        <v>1.7556176715426901</v>
      </c>
    </row>
    <row r="5329" spans="1:14" x14ac:dyDescent="0.3">
      <c r="A5329">
        <v>1691708</v>
      </c>
      <c r="B5329">
        <v>2023</v>
      </c>
      <c r="C5329">
        <v>8</v>
      </c>
      <c r="D5329">
        <v>10</v>
      </c>
      <c r="E5329">
        <v>200</v>
      </c>
      <c r="F5329">
        <v>-2.8860180664062498</v>
      </c>
      <c r="G5329">
        <v>-0.46337036132812498</v>
      </c>
      <c r="H5329">
        <v>2.9229800497746501</v>
      </c>
      <c r="I5329">
        <v>1.4115980290975201</v>
      </c>
      <c r="J5329">
        <f t="shared" si="84"/>
        <v>1.4115980290975201</v>
      </c>
      <c r="K5329" t="str" cm="1">
        <f t="array" ref="K5329">INDEX($P$5:$P$12,MATCH(MIN(ABS(MOD(J5329 - $Q$5:$Q$12 + PI(), 2*PI()) - PI())),ABS(MOD(J5329 - $Q$5:$Q$12 + PI(), 2*PI()) - PI()),0))</f>
        <v>E</v>
      </c>
      <c r="L5329">
        <v>5.3404660511638102</v>
      </c>
      <c r="M5329">
        <v>8.3376024034288196</v>
      </c>
      <c r="N5329">
        <v>1.76413557264539</v>
      </c>
    </row>
    <row r="5330" spans="1:14" x14ac:dyDescent="0.3">
      <c r="A5330">
        <v>1691712</v>
      </c>
      <c r="B5330">
        <v>2023</v>
      </c>
      <c r="C5330">
        <v>8</v>
      </c>
      <c r="D5330">
        <v>11</v>
      </c>
      <c r="E5330">
        <v>300</v>
      </c>
      <c r="F5330">
        <v>-3.4400738525390602</v>
      </c>
      <c r="G5330">
        <v>2.4087188720703101</v>
      </c>
      <c r="H5330">
        <v>4.1995279158008403</v>
      </c>
      <c r="I5330">
        <v>2.1816524418365302</v>
      </c>
      <c r="J5330">
        <f t="shared" si="84"/>
        <v>2.1816524418365302</v>
      </c>
      <c r="K5330" t="str" cm="1">
        <f t="array" ref="K5330">INDEX($P$5:$P$12,MATCH(MIN(ABS(MOD(J5330 - $Q$5:$Q$12 + PI(), 2*PI()) - PI())),ABS(MOD(J5330 - $Q$5:$Q$12 + PI(), 2*PI()) - PI()),0))</f>
        <v>SE</v>
      </c>
      <c r="L5330">
        <v>4.8708413771299401</v>
      </c>
      <c r="M5330">
        <v>10.261983129713199</v>
      </c>
      <c r="N5330">
        <v>2.2323557005988199</v>
      </c>
    </row>
    <row r="5331" spans="1:14" x14ac:dyDescent="0.3">
      <c r="A5331">
        <v>1691715</v>
      </c>
      <c r="B5331">
        <v>2023</v>
      </c>
      <c r="C5331">
        <v>8</v>
      </c>
      <c r="D5331">
        <v>11</v>
      </c>
      <c r="E5331">
        <v>400</v>
      </c>
      <c r="F5331">
        <v>-2.8227716064453099</v>
      </c>
      <c r="G5331">
        <v>1.67000549316406</v>
      </c>
      <c r="H5331">
        <v>3.2797801586923399</v>
      </c>
      <c r="I5331">
        <v>2.1050305822820699</v>
      </c>
      <c r="J5331">
        <f t="shared" si="84"/>
        <v>2.1050305822820699</v>
      </c>
      <c r="K5331" t="str" cm="1">
        <f t="array" ref="K5331">INDEX($P$5:$P$12,MATCH(MIN(ABS(MOD(J5331 - $Q$5:$Q$12 + PI(), 2*PI()) - PI())),ABS(MOD(J5331 - $Q$5:$Q$12 + PI(), 2*PI()) - PI()),0))</f>
        <v>SE</v>
      </c>
      <c r="L5331">
        <v>4.1793499886703396</v>
      </c>
      <c r="M5331">
        <v>10.2374806933932</v>
      </c>
      <c r="N5331">
        <v>2.2126601537068602</v>
      </c>
    </row>
    <row r="5332" spans="1:14" x14ac:dyDescent="0.3">
      <c r="A5332">
        <v>1691719</v>
      </c>
      <c r="B5332">
        <v>2023</v>
      </c>
      <c r="C5332">
        <v>8</v>
      </c>
      <c r="D5332">
        <v>11</v>
      </c>
      <c r="E5332">
        <v>500</v>
      </c>
      <c r="F5332">
        <v>-2.4499938964843699</v>
      </c>
      <c r="G5332">
        <v>0.79212951660156194</v>
      </c>
      <c r="H5332">
        <v>2.5748668439129201</v>
      </c>
      <c r="I5332">
        <v>1.8835070462113499</v>
      </c>
      <c r="J5332">
        <f t="shared" si="84"/>
        <v>1.8835070462113499</v>
      </c>
      <c r="K5332" t="str" cm="1">
        <f t="array" ref="K5332">INDEX($P$5:$P$12,MATCH(MIN(ABS(MOD(J5332 - $Q$5:$Q$12 + PI(), 2*PI()) - PI())),ABS(MOD(J5332 - $Q$5:$Q$12 + PI(), 2*PI()) - PI()),0))</f>
        <v>E</v>
      </c>
      <c r="L5332">
        <v>4.1851152037281603</v>
      </c>
      <c r="M5332">
        <v>10.212908109029099</v>
      </c>
      <c r="N5332">
        <v>2.1917805141872799</v>
      </c>
    </row>
    <row r="5333" spans="1:14" x14ac:dyDescent="0.3">
      <c r="A5333">
        <v>1691722</v>
      </c>
      <c r="B5333">
        <v>2023</v>
      </c>
      <c r="C5333">
        <v>8</v>
      </c>
      <c r="D5333">
        <v>11</v>
      </c>
      <c r="E5333">
        <v>600</v>
      </c>
      <c r="F5333">
        <v>-2.5345855712890599</v>
      </c>
      <c r="G5333">
        <v>7.6467285156249995E-2</v>
      </c>
      <c r="H5333">
        <v>2.53573880040627</v>
      </c>
      <c r="I5333">
        <v>1.60095672006705</v>
      </c>
      <c r="J5333">
        <f t="shared" si="84"/>
        <v>1.60095672006705</v>
      </c>
      <c r="K5333" t="str" cm="1">
        <f t="array" ref="K5333">INDEX($P$5:$P$12,MATCH(MIN(ABS(MOD(J5333 - $Q$5:$Q$12 + PI(), 2*PI()) - PI())),ABS(MOD(J5333 - $Q$5:$Q$12 + PI(), 2*PI()) - PI()),0))</f>
        <v>E</v>
      </c>
      <c r="L5333">
        <v>2.7942701181499299</v>
      </c>
      <c r="M5333">
        <v>10.1843913396199</v>
      </c>
      <c r="N5333">
        <v>2.1707285775078602</v>
      </c>
    </row>
    <row r="5334" spans="1:14" x14ac:dyDescent="0.3">
      <c r="A5334">
        <v>1691726</v>
      </c>
      <c r="B5334">
        <v>2023</v>
      </c>
      <c r="C5334">
        <v>8</v>
      </c>
      <c r="D5334">
        <v>11</v>
      </c>
      <c r="E5334">
        <v>700</v>
      </c>
      <c r="F5334">
        <v>-3.0276202392578102</v>
      </c>
      <c r="G5334">
        <v>-0.343289794921875</v>
      </c>
      <c r="H5334">
        <v>3.0470202159587001</v>
      </c>
      <c r="I5334">
        <v>1.45789250883819</v>
      </c>
      <c r="J5334">
        <f t="shared" si="84"/>
        <v>1.45789250883819</v>
      </c>
      <c r="K5334" t="str" cm="1">
        <f t="array" ref="K5334">INDEX($P$5:$P$12,MATCH(MIN(ABS(MOD(J5334 - $Q$5:$Q$12 + PI(), 2*PI()) - PI())),ABS(MOD(J5334 - $Q$5:$Q$12 + PI(), 2*PI()) - PI()),0))</f>
        <v>E</v>
      </c>
      <c r="L5334">
        <v>1.4041499306874401</v>
      </c>
      <c r="M5334">
        <v>10.1479499604966</v>
      </c>
      <c r="N5334">
        <v>2.1505680084228498</v>
      </c>
    </row>
    <row r="5335" spans="1:14" x14ac:dyDescent="0.3">
      <c r="A5335">
        <v>1691730</v>
      </c>
      <c r="B5335">
        <v>2023</v>
      </c>
      <c r="C5335">
        <v>8</v>
      </c>
      <c r="D5335">
        <v>11</v>
      </c>
      <c r="E5335">
        <v>800</v>
      </c>
      <c r="F5335">
        <v>-3.7035229492187498</v>
      </c>
      <c r="G5335">
        <v>-0.36290161132812498</v>
      </c>
      <c r="H5335">
        <v>3.72126051424708</v>
      </c>
      <c r="I5335">
        <v>1.4731199326108699</v>
      </c>
      <c r="J5335">
        <f t="shared" si="84"/>
        <v>1.4731199326108699</v>
      </c>
      <c r="K5335" t="str" cm="1">
        <f t="array" ref="K5335">INDEX($P$5:$P$12,MATCH(MIN(ABS(MOD(J5335 - $Q$5:$Q$12 + PI(), 2*PI()) - PI())),ABS(MOD(J5335 - $Q$5:$Q$12 + PI(), 2*PI()) - PI()),0))</f>
        <v>E</v>
      </c>
      <c r="L5335">
        <v>1.4112800190404</v>
      </c>
      <c r="M5335">
        <v>10.103714519076799</v>
      </c>
      <c r="N5335">
        <v>2.1312722100151902</v>
      </c>
    </row>
    <row r="5336" spans="1:14" x14ac:dyDescent="0.3">
      <c r="A5336">
        <v>1691733</v>
      </c>
      <c r="B5336">
        <v>2023</v>
      </c>
      <c r="C5336">
        <v>8</v>
      </c>
      <c r="D5336">
        <v>11</v>
      </c>
      <c r="E5336">
        <v>900</v>
      </c>
      <c r="F5336">
        <v>-4.4335943603515604</v>
      </c>
      <c r="G5336">
        <v>-0.238749389648437</v>
      </c>
      <c r="H5336">
        <v>4.4400180431163401</v>
      </c>
      <c r="I5336">
        <v>1.5169982132628801</v>
      </c>
      <c r="J5336">
        <f t="shared" si="84"/>
        <v>1.5169982132628801</v>
      </c>
      <c r="K5336" t="str" cm="1">
        <f t="array" ref="K5336">INDEX($P$5:$P$12,MATCH(MIN(ABS(MOD(J5336 - $Q$5:$Q$12 + PI(), 2*PI()) - PI())),ABS(MOD(J5336 - $Q$5:$Q$12 + PI(), 2*PI()) - PI()),0))</f>
        <v>E</v>
      </c>
      <c r="L5336">
        <v>2.41677112454254E-2</v>
      </c>
      <c r="M5336">
        <v>10.042505794101199</v>
      </c>
      <c r="N5336">
        <v>2.1123791800604899</v>
      </c>
    </row>
    <row r="5337" spans="1:14" x14ac:dyDescent="0.3">
      <c r="A5337">
        <v>1691737</v>
      </c>
      <c r="B5337">
        <v>2023</v>
      </c>
      <c r="C5337">
        <v>8</v>
      </c>
      <c r="D5337">
        <v>11</v>
      </c>
      <c r="E5337">
        <v>1000</v>
      </c>
      <c r="F5337">
        <v>-5.0242926025390604</v>
      </c>
      <c r="G5337">
        <v>-0.153477783203125</v>
      </c>
      <c r="H5337">
        <v>5.0266362098192099</v>
      </c>
      <c r="I5337">
        <v>1.5402586802215299</v>
      </c>
      <c r="J5337">
        <f t="shared" si="84"/>
        <v>1.5402586802215299</v>
      </c>
      <c r="K5337" t="str" cm="1">
        <f t="array" ref="K5337">INDEX($P$5:$P$12,MATCH(MIN(ABS(MOD(J5337 - $Q$5:$Q$12 + PI(), 2*PI()) - PI())),ABS(MOD(J5337 - $Q$5:$Q$12 + PI(), 2*PI()) - PI()),0))</f>
        <v>E</v>
      </c>
      <c r="L5337">
        <v>3.5596274177886501E-2</v>
      </c>
      <c r="M5337">
        <v>9.9757196638319208</v>
      </c>
      <c r="N5337">
        <v>2.09510898590087</v>
      </c>
    </row>
    <row r="5338" spans="1:14" x14ac:dyDescent="0.3">
      <c r="A5338">
        <v>1691740</v>
      </c>
      <c r="B5338">
        <v>2023</v>
      </c>
      <c r="C5338">
        <v>8</v>
      </c>
      <c r="D5338">
        <v>11</v>
      </c>
      <c r="E5338">
        <v>1100</v>
      </c>
      <c r="F5338">
        <v>-5.5308758544921801</v>
      </c>
      <c r="G5338">
        <v>0.26961059570312501</v>
      </c>
      <c r="H5338">
        <v>5.5374432359275696</v>
      </c>
      <c r="I5338">
        <v>1.61950422689082</v>
      </c>
      <c r="J5338">
        <f t="shared" si="84"/>
        <v>1.61950422689082</v>
      </c>
      <c r="K5338" t="str" cm="1">
        <f t="array" ref="K5338">INDEX($P$5:$P$12,MATCH(MIN(ABS(MOD(J5338 - $Q$5:$Q$12 + PI(), 2*PI()) - PI())),ABS(MOD(J5338 - $Q$5:$Q$12 + PI(), 2*PI()) - PI()),0))</f>
        <v>E</v>
      </c>
      <c r="L5338">
        <v>5.1567592683783497E-2</v>
      </c>
      <c r="M5338">
        <v>9.88454129960801</v>
      </c>
      <c r="N5338">
        <v>2.0820151435004299</v>
      </c>
    </row>
    <row r="5339" spans="1:14" x14ac:dyDescent="0.3">
      <c r="A5339">
        <v>1691744</v>
      </c>
      <c r="B5339">
        <v>2023</v>
      </c>
      <c r="C5339">
        <v>8</v>
      </c>
      <c r="D5339">
        <v>11</v>
      </c>
      <c r="E5339">
        <v>1200</v>
      </c>
      <c r="F5339">
        <v>-5.6595532226562497</v>
      </c>
      <c r="G5339">
        <v>0.43779113769531203</v>
      </c>
      <c r="H5339">
        <v>5.6764604957951796</v>
      </c>
      <c r="I5339">
        <v>1.6479969535766601</v>
      </c>
      <c r="J5339">
        <f t="shared" si="84"/>
        <v>1.6479969535766601</v>
      </c>
      <c r="K5339" t="str" cm="1">
        <f t="array" ref="K5339">INDEX($P$5:$P$12,MATCH(MIN(ABS(MOD(J5339 - $Q$5:$Q$12 + PI(), 2*PI()) - PI())),ABS(MOD(J5339 - $Q$5:$Q$12 + PI(), 2*PI()) - PI()),0))</f>
        <v>E</v>
      </c>
      <c r="L5339">
        <v>7.3488030929042394E-2</v>
      </c>
      <c r="M5339">
        <v>9.7737313376532597</v>
      </c>
      <c r="N5339">
        <v>2.0737461513943098</v>
      </c>
    </row>
    <row r="5340" spans="1:14" x14ac:dyDescent="0.3">
      <c r="A5340">
        <v>1691748</v>
      </c>
      <c r="B5340">
        <v>2023</v>
      </c>
      <c r="C5340">
        <v>8</v>
      </c>
      <c r="D5340">
        <v>11</v>
      </c>
      <c r="E5340">
        <v>1300</v>
      </c>
      <c r="F5340">
        <v>-5.5928253173828102</v>
      </c>
      <c r="G5340">
        <v>0.33352050781249998</v>
      </c>
      <c r="H5340">
        <v>5.6027610122054696</v>
      </c>
      <c r="I5340">
        <v>1.63035942387067</v>
      </c>
      <c r="J5340">
        <f t="shared" si="84"/>
        <v>1.63035942387067</v>
      </c>
      <c r="K5340" t="str" cm="1">
        <f t="array" ref="K5340">INDEX($P$5:$P$12,MATCH(MIN(ABS(MOD(J5340 - $Q$5:$Q$12 + PI(), 2*PI()) - PI())),ABS(MOD(J5340 - $Q$5:$Q$12 + PI(), 2*PI()) - PI()),0))</f>
        <v>E</v>
      </c>
      <c r="L5340">
        <v>9.9903681658438506E-2</v>
      </c>
      <c r="M5340">
        <v>9.6574326621161504</v>
      </c>
      <c r="N5340">
        <v>2.06877379947238</v>
      </c>
    </row>
    <row r="5341" spans="1:14" x14ac:dyDescent="0.3">
      <c r="A5341">
        <v>1691751</v>
      </c>
      <c r="B5341">
        <v>2023</v>
      </c>
      <c r="C5341">
        <v>8</v>
      </c>
      <c r="D5341">
        <v>11</v>
      </c>
      <c r="E5341">
        <v>1400</v>
      </c>
      <c r="F5341">
        <v>-5.4252038574218702</v>
      </c>
      <c r="G5341">
        <v>0.33821960449218702</v>
      </c>
      <c r="H5341">
        <v>5.4357363250481496</v>
      </c>
      <c r="I5341">
        <v>1.6330580338219001</v>
      </c>
      <c r="J5341">
        <f t="shared" si="84"/>
        <v>1.6330580338219001</v>
      </c>
      <c r="K5341" t="str" cm="1">
        <f t="array" ref="K5341">INDEX($P$5:$P$12,MATCH(MIN(ABS(MOD(J5341 - $Q$5:$Q$12 + PI(), 2*PI()) - PI())),ABS(MOD(J5341 - $Q$5:$Q$12 + PI(), 2*PI()) - PI()),0))</f>
        <v>E</v>
      </c>
      <c r="L5341">
        <v>0.124058199506729</v>
      </c>
      <c r="M5341">
        <v>9.5641584396362305</v>
      </c>
      <c r="N5341">
        <v>2.0621247821384001</v>
      </c>
    </row>
    <row r="5342" spans="1:14" x14ac:dyDescent="0.3">
      <c r="A5342">
        <v>1691755</v>
      </c>
      <c r="B5342">
        <v>2023</v>
      </c>
      <c r="C5342">
        <v>8</v>
      </c>
      <c r="D5342">
        <v>11</v>
      </c>
      <c r="E5342">
        <v>1500</v>
      </c>
      <c r="F5342">
        <v>-5.05837280273437</v>
      </c>
      <c r="G5342">
        <v>0.26482971191406202</v>
      </c>
      <c r="H5342">
        <v>5.0653006019144904</v>
      </c>
      <c r="I5342">
        <v>1.6231032942339501</v>
      </c>
      <c r="J5342">
        <f t="shared" si="84"/>
        <v>1.6231032942339501</v>
      </c>
      <c r="K5342" t="str" cm="1">
        <f t="array" ref="K5342">INDEX($P$5:$P$12,MATCH(MIN(ABS(MOD(J5342 - $Q$5:$Q$12 + PI(), 2*PI()) - PI())),ABS(MOD(J5342 - $Q$5:$Q$12 + PI(), 2*PI()) - PI()),0))</f>
        <v>E</v>
      </c>
      <c r="L5342">
        <v>0.14004003449362801</v>
      </c>
      <c r="M5342">
        <v>9.5094219843546508</v>
      </c>
      <c r="N5342">
        <v>2.0503602557712099</v>
      </c>
    </row>
    <row r="5343" spans="1:14" x14ac:dyDescent="0.3">
      <c r="A5343">
        <v>1691758</v>
      </c>
      <c r="B5343">
        <v>2023</v>
      </c>
      <c r="C5343">
        <v>8</v>
      </c>
      <c r="D5343">
        <v>11</v>
      </c>
      <c r="E5343">
        <v>1600</v>
      </c>
      <c r="F5343">
        <v>-4.4194464111328102</v>
      </c>
      <c r="G5343">
        <v>-0.17667358398437499</v>
      </c>
      <c r="H5343">
        <v>4.4229763888305502</v>
      </c>
      <c r="I5343">
        <v>1.53084119601326</v>
      </c>
      <c r="J5343">
        <f t="shared" si="84"/>
        <v>1.53084119601326</v>
      </c>
      <c r="K5343" t="str" cm="1">
        <f t="array" ref="K5343">INDEX($P$5:$P$12,MATCH(MIN(ABS(MOD(J5343 - $Q$5:$Q$12 + PI(), 2*PI()) - PI())),ABS(MOD(J5343 - $Q$5:$Q$12 + PI(), 2*PI()) - PI()),0))</f>
        <v>E</v>
      </c>
      <c r="L5343">
        <v>0.14712082130808701</v>
      </c>
      <c r="M5343">
        <v>9.4933663474188901</v>
      </c>
      <c r="N5343">
        <v>2.0331847932603599</v>
      </c>
    </row>
    <row r="5344" spans="1:14" x14ac:dyDescent="0.3">
      <c r="A5344">
        <v>1691762</v>
      </c>
      <c r="B5344">
        <v>2023</v>
      </c>
      <c r="C5344">
        <v>8</v>
      </c>
      <c r="D5344">
        <v>11</v>
      </c>
      <c r="E5344">
        <v>1700</v>
      </c>
      <c r="F5344">
        <v>-3.8100085449218701</v>
      </c>
      <c r="G5344">
        <v>-0.89427001953124996</v>
      </c>
      <c r="H5344">
        <v>3.9135513258688799</v>
      </c>
      <c r="I5344">
        <v>1.34025350691427</v>
      </c>
      <c r="J5344">
        <f t="shared" si="84"/>
        <v>1.34025350691427</v>
      </c>
      <c r="K5344" t="str" cm="1">
        <f t="array" ref="K5344">INDEX($P$5:$P$12,MATCH(MIN(ABS(MOD(J5344 - $Q$5:$Q$12 + PI(), 2*PI()) - PI())),ABS(MOD(J5344 - $Q$5:$Q$12 + PI(), 2*PI()) - PI()),0))</f>
        <v>E</v>
      </c>
      <c r="L5344">
        <v>0.14926952810400801</v>
      </c>
      <c r="M5344">
        <v>9.4961339102850992</v>
      </c>
      <c r="N5344">
        <v>2.01427523295084</v>
      </c>
    </row>
    <row r="5345" spans="1:14" x14ac:dyDescent="0.3">
      <c r="A5345">
        <v>1691766</v>
      </c>
      <c r="B5345">
        <v>2023</v>
      </c>
      <c r="C5345">
        <v>8</v>
      </c>
      <c r="D5345">
        <v>11</v>
      </c>
      <c r="E5345">
        <v>1800</v>
      </c>
      <c r="F5345">
        <v>-3.5194195556640602</v>
      </c>
      <c r="G5345">
        <v>-1.4654949951171801</v>
      </c>
      <c r="H5345">
        <v>3.8123469922744602</v>
      </c>
      <c r="I5345">
        <v>1.17623034272844</v>
      </c>
      <c r="J5345">
        <f t="shared" si="84"/>
        <v>1.17623034272844</v>
      </c>
      <c r="K5345" t="str" cm="1">
        <f t="array" ref="K5345">INDEX($P$5:$P$12,MATCH(MIN(ABS(MOD(J5345 - $Q$5:$Q$12 + PI(), 2*PI()) - PI())),ABS(MOD(J5345 - $Q$5:$Q$12 + PI(), 2*PI()) - PI()),0))</f>
        <v>NE</v>
      </c>
      <c r="L5345">
        <v>0.14937522046035301</v>
      </c>
      <c r="M5345">
        <v>9.5043273501926002</v>
      </c>
      <c r="N5345">
        <v>1.9956847296820699</v>
      </c>
    </row>
    <row r="5346" spans="1:14" x14ac:dyDescent="0.3">
      <c r="A5346">
        <v>1691769</v>
      </c>
      <c r="B5346">
        <v>2023</v>
      </c>
      <c r="C5346">
        <v>8</v>
      </c>
      <c r="D5346">
        <v>11</v>
      </c>
      <c r="E5346">
        <v>1900</v>
      </c>
      <c r="F5346">
        <v>-3.42167297363281</v>
      </c>
      <c r="G5346">
        <v>-1.9019628906249999</v>
      </c>
      <c r="H5346">
        <v>3.9147552638452101</v>
      </c>
      <c r="I5346">
        <v>1.0634670525969401</v>
      </c>
      <c r="J5346">
        <f t="shared" si="84"/>
        <v>1.0634670525969401</v>
      </c>
      <c r="K5346" t="str" cm="1">
        <f t="array" ref="K5346">INDEX($P$5:$P$12,MATCH(MIN(ABS(MOD(J5346 - $Q$5:$Q$12 + PI(), 2*PI()) - PI())),ABS(MOD(J5346 - $Q$5:$Q$12 + PI(), 2*PI()) - PI()),0))</f>
        <v>NE</v>
      </c>
      <c r="L5346">
        <v>0.148944335791317</v>
      </c>
      <c r="M5346">
        <v>9.5133203930324903</v>
      </c>
      <c r="N5346">
        <v>1.97794575161404</v>
      </c>
    </row>
    <row r="5347" spans="1:14" x14ac:dyDescent="0.3">
      <c r="A5347">
        <v>1691773</v>
      </c>
      <c r="B5347">
        <v>2023</v>
      </c>
      <c r="C5347">
        <v>8</v>
      </c>
      <c r="D5347">
        <v>11</v>
      </c>
      <c r="E5347">
        <v>2000</v>
      </c>
      <c r="F5347">
        <v>-3.2638281249999999</v>
      </c>
      <c r="G5347">
        <v>-2.3461584472656201</v>
      </c>
      <c r="H5347">
        <v>4.01958125794427</v>
      </c>
      <c r="I5347">
        <v>0.94754003220544902</v>
      </c>
      <c r="J5347">
        <f t="shared" si="84"/>
        <v>0.94754003220544902</v>
      </c>
      <c r="K5347" t="str" cm="1">
        <f t="array" ref="K5347">INDEX($P$5:$P$12,MATCH(MIN(ABS(MOD(J5347 - $Q$5:$Q$12 + PI(), 2*PI()) - PI())),ABS(MOD(J5347 - $Q$5:$Q$12 + PI(), 2*PI()) - PI()),0))</f>
        <v>NE</v>
      </c>
      <c r="L5347">
        <v>0.14793931057960899</v>
      </c>
      <c r="M5347">
        <v>9.5239792929755307</v>
      </c>
      <c r="N5347">
        <v>1.96115451388888</v>
      </c>
    </row>
    <row r="5348" spans="1:14" x14ac:dyDescent="0.3">
      <c r="A5348">
        <v>1691776</v>
      </c>
      <c r="B5348">
        <v>2023</v>
      </c>
      <c r="C5348">
        <v>8</v>
      </c>
      <c r="D5348">
        <v>11</v>
      </c>
      <c r="E5348">
        <v>2100</v>
      </c>
      <c r="F5348">
        <v>-2.96019165039062</v>
      </c>
      <c r="G5348">
        <v>-2.9421185302734298</v>
      </c>
      <c r="H5348">
        <v>4.1735831192418704</v>
      </c>
      <c r="I5348">
        <v>0.78846019556437597</v>
      </c>
      <c r="J5348">
        <f t="shared" si="84"/>
        <v>0.78846019556437597</v>
      </c>
      <c r="K5348" t="str" cm="1">
        <f t="array" ref="K5348">INDEX($P$5:$P$12,MATCH(MIN(ABS(MOD(J5348 - $Q$5:$Q$12 + PI(), 2*PI()) - PI())),ABS(MOD(J5348 - $Q$5:$Q$12 + PI(), 2*PI()) - PI()),0))</f>
        <v>NE</v>
      </c>
      <c r="L5348">
        <v>0.14646857801819599</v>
      </c>
      <c r="M5348">
        <v>9.5343276129828496</v>
      </c>
      <c r="N5348">
        <v>1.94552495744493</v>
      </c>
    </row>
    <row r="5349" spans="1:14" x14ac:dyDescent="0.3">
      <c r="A5349">
        <v>1691780</v>
      </c>
      <c r="B5349">
        <v>2023</v>
      </c>
      <c r="C5349">
        <v>8</v>
      </c>
      <c r="D5349">
        <v>11</v>
      </c>
      <c r="E5349">
        <v>2200</v>
      </c>
      <c r="F5349">
        <v>-2.2718035888671801</v>
      </c>
      <c r="G5349">
        <v>-3.7375573730468701</v>
      </c>
      <c r="H5349">
        <v>4.3738343205026498</v>
      </c>
      <c r="I5349">
        <v>0.54615776968391405</v>
      </c>
      <c r="J5349">
        <f t="shared" si="84"/>
        <v>0.54615776968391405</v>
      </c>
      <c r="K5349" t="str" cm="1">
        <f t="array" ref="K5349">INDEX($P$5:$P$12,MATCH(MIN(ABS(MOD(J5349 - $Q$5:$Q$12 + PI(), 2*PI()) - PI())),ABS(MOD(J5349 - $Q$5:$Q$12 + PI(), 2*PI()) - PI()),0))</f>
        <v>NE</v>
      </c>
      <c r="L5349">
        <v>0.14256075715257199</v>
      </c>
      <c r="M5349">
        <v>9.1400483449300101</v>
      </c>
      <c r="N5349">
        <v>1.7699806425306499</v>
      </c>
    </row>
    <row r="5350" spans="1:14" x14ac:dyDescent="0.3">
      <c r="A5350">
        <v>1691784</v>
      </c>
      <c r="B5350">
        <v>2023</v>
      </c>
      <c r="C5350">
        <v>8</v>
      </c>
      <c r="D5350">
        <v>11</v>
      </c>
      <c r="E5350">
        <v>2300</v>
      </c>
      <c r="F5350">
        <v>-2.3315222167968699</v>
      </c>
      <c r="G5350">
        <v>-4.1654125976562497</v>
      </c>
      <c r="H5350">
        <v>4.7735372582740698</v>
      </c>
      <c r="I5350">
        <v>0.510285648786859</v>
      </c>
      <c r="J5350">
        <f t="shared" si="84"/>
        <v>0.510285648786859</v>
      </c>
      <c r="K5350" t="str" cm="1">
        <f t="array" ref="K5350">INDEX($P$5:$P$12,MATCH(MIN(ABS(MOD(J5350 - $Q$5:$Q$12 + PI(), 2*PI()) - PI())),ABS(MOD(J5350 - $Q$5:$Q$12 + PI(), 2*PI()) - PI()),0))</f>
        <v>NE</v>
      </c>
      <c r="L5350">
        <v>0.13951292648545699</v>
      </c>
      <c r="M5350">
        <v>9.1181161668565505</v>
      </c>
      <c r="N5350">
        <v>1.7521842320759999</v>
      </c>
    </row>
    <row r="5351" spans="1:14" x14ac:dyDescent="0.3">
      <c r="A5351">
        <v>1691787</v>
      </c>
      <c r="B5351">
        <v>2023</v>
      </c>
      <c r="C5351">
        <v>8</v>
      </c>
      <c r="D5351">
        <v>11</v>
      </c>
      <c r="E5351">
        <v>0</v>
      </c>
      <c r="F5351">
        <v>-3.7759613037109299</v>
      </c>
      <c r="G5351">
        <v>2.5536743164062501</v>
      </c>
      <c r="H5351">
        <v>4.5584137900584798</v>
      </c>
      <c r="I5351">
        <v>2.1654370316909199</v>
      </c>
      <c r="J5351">
        <f t="shared" si="84"/>
        <v>2.1654370316909199</v>
      </c>
      <c r="K5351" t="str" cm="1">
        <f t="array" ref="K5351">INDEX($P$5:$P$12,MATCH(MIN(ABS(MOD(J5351 - $Q$5:$Q$12 + PI(), 2*PI()) - PI())),ABS(MOD(J5351 - $Q$5:$Q$12 + PI(), 2*PI()) - PI()),0))</f>
        <v>SE</v>
      </c>
      <c r="L5351">
        <v>6.2406537960320101</v>
      </c>
      <c r="M5351">
        <v>10.3440148035685</v>
      </c>
      <c r="N5351">
        <v>2.2780129114786698</v>
      </c>
    </row>
    <row r="5352" spans="1:14" x14ac:dyDescent="0.3">
      <c r="A5352">
        <v>1691791</v>
      </c>
      <c r="B5352">
        <v>2023</v>
      </c>
      <c r="C5352">
        <v>8</v>
      </c>
      <c r="D5352">
        <v>11</v>
      </c>
      <c r="E5352">
        <v>100</v>
      </c>
      <c r="F5352">
        <v>-3.75010925292968</v>
      </c>
      <c r="G5352">
        <v>2.6233819580078102</v>
      </c>
      <c r="H5352">
        <v>4.5766201837720502</v>
      </c>
      <c r="I5352">
        <v>2.1812189660106198</v>
      </c>
      <c r="J5352">
        <f t="shared" si="84"/>
        <v>2.1812189660106198</v>
      </c>
      <c r="K5352" t="str" cm="1">
        <f t="array" ref="K5352">INDEX($P$5:$P$12,MATCH(MIN(ABS(MOD(J5352 - $Q$5:$Q$12 + PI(), 2*PI()) - PI())),ABS(MOD(J5352 - $Q$5:$Q$12 + PI(), 2*PI()) - PI()),0))</f>
        <v>SE</v>
      </c>
      <c r="L5352">
        <v>5.5520400181849503</v>
      </c>
      <c r="M5352">
        <v>10.320012622409299</v>
      </c>
      <c r="N5352">
        <v>2.2651258044772602</v>
      </c>
    </row>
    <row r="5353" spans="1:14" x14ac:dyDescent="0.3">
      <c r="A5353">
        <v>1691794</v>
      </c>
      <c r="B5353">
        <v>2023</v>
      </c>
      <c r="C5353">
        <v>8</v>
      </c>
      <c r="D5353">
        <v>11</v>
      </c>
      <c r="E5353">
        <v>200</v>
      </c>
      <c r="F5353">
        <v>-3.7611102294921799</v>
      </c>
      <c r="G5353">
        <v>2.6545538330078098</v>
      </c>
      <c r="H5353">
        <v>4.6035427890622698</v>
      </c>
      <c r="I5353">
        <v>2.1853976086503102</v>
      </c>
      <c r="J5353">
        <f t="shared" si="84"/>
        <v>2.1853976086503102</v>
      </c>
      <c r="K5353" t="str" cm="1">
        <f t="array" ref="K5353">INDEX($P$5:$P$12,MATCH(MIN(ABS(MOD(J5353 - $Q$5:$Q$12 + PI(), 2*PI()) - PI())),ABS(MOD(J5353 - $Q$5:$Q$12 + PI(), 2*PI()) - PI()),0))</f>
        <v>SE</v>
      </c>
      <c r="L5353">
        <v>5.5609474066443498</v>
      </c>
      <c r="M5353">
        <v>10.290482097201799</v>
      </c>
      <c r="N5353">
        <v>2.2499326070149701</v>
      </c>
    </row>
    <row r="5354" spans="1:14" x14ac:dyDescent="0.3">
      <c r="A5354">
        <v>1691798</v>
      </c>
      <c r="B5354">
        <v>2023</v>
      </c>
      <c r="C5354">
        <v>8</v>
      </c>
      <c r="D5354">
        <v>12</v>
      </c>
      <c r="E5354">
        <v>300</v>
      </c>
      <c r="F5354">
        <v>-2.9202685546875</v>
      </c>
      <c r="G5354">
        <v>-3.6802929687499999</v>
      </c>
      <c r="H5354">
        <v>4.6981405648753496</v>
      </c>
      <c r="I5354">
        <v>0.67075761928853395</v>
      </c>
      <c r="J5354">
        <f t="shared" si="84"/>
        <v>0.67075761928853395</v>
      </c>
      <c r="K5354" t="str" cm="1">
        <f t="array" ref="K5354">INDEX($P$5:$P$12,MATCH(MIN(ABS(MOD(J5354 - $Q$5:$Q$12 + PI(), 2*PI()) - PI())),ABS(MOD(J5354 - $Q$5:$Q$12 + PI(), 2*PI()) - PI()),0))</f>
        <v>NE</v>
      </c>
      <c r="L5354">
        <v>0.13156345536118</v>
      </c>
      <c r="M5354">
        <v>9.0690437952677403</v>
      </c>
      <c r="N5354">
        <v>1.69786018795437</v>
      </c>
    </row>
    <row r="5355" spans="1:14" x14ac:dyDescent="0.3">
      <c r="A5355">
        <v>1691802</v>
      </c>
      <c r="B5355">
        <v>2023</v>
      </c>
      <c r="C5355">
        <v>8</v>
      </c>
      <c r="D5355">
        <v>12</v>
      </c>
      <c r="E5355">
        <v>400</v>
      </c>
      <c r="F5355">
        <v>-2.68097290039062</v>
      </c>
      <c r="G5355">
        <v>-3.3792248535156202</v>
      </c>
      <c r="H5355">
        <v>4.3135572678760798</v>
      </c>
      <c r="I5355">
        <v>0.67068467020003497</v>
      </c>
      <c r="J5355">
        <f t="shared" si="84"/>
        <v>0.67068467020003497</v>
      </c>
      <c r="K5355" t="str" cm="1">
        <f t="array" ref="K5355">INDEX($P$5:$P$12,MATCH(MIN(ABS(MOD(J5355 - $Q$5:$Q$12 + PI(), 2*PI()) - PI())),ABS(MOD(J5355 - $Q$5:$Q$12 + PI(), 2*PI()) - PI()),0))</f>
        <v>NE</v>
      </c>
      <c r="L5355">
        <v>0.12742150934622501</v>
      </c>
      <c r="M5355">
        <v>9.0982131958007795</v>
      </c>
      <c r="N5355">
        <v>1.68991735246446</v>
      </c>
    </row>
    <row r="5356" spans="1:14" x14ac:dyDescent="0.3">
      <c r="A5356">
        <v>1691805</v>
      </c>
      <c r="B5356">
        <v>2023</v>
      </c>
      <c r="C5356">
        <v>8</v>
      </c>
      <c r="D5356">
        <v>12</v>
      </c>
      <c r="E5356">
        <v>500</v>
      </c>
      <c r="F5356">
        <v>-2.2824725341796799</v>
      </c>
      <c r="G5356">
        <v>-3.1508062744140601</v>
      </c>
      <c r="H5356">
        <v>3.89066331724703</v>
      </c>
      <c r="I5356">
        <v>0.62692072450516501</v>
      </c>
      <c r="J5356">
        <f t="shared" si="84"/>
        <v>0.62692072450516501</v>
      </c>
      <c r="K5356" t="str" cm="1">
        <f t="array" ref="K5356">INDEX($P$5:$P$12,MATCH(MIN(ABS(MOD(J5356 - $Q$5:$Q$12 + PI(), 2*PI()) - PI())),ABS(MOD(J5356 - $Q$5:$Q$12 + PI(), 2*PI()) - PI()),0))</f>
        <v>NE</v>
      </c>
      <c r="L5356">
        <v>0.122102819711774</v>
      </c>
      <c r="M5356">
        <v>9.1454357571071991</v>
      </c>
      <c r="N5356">
        <v>1.68481349945068</v>
      </c>
    </row>
    <row r="5357" spans="1:14" x14ac:dyDescent="0.3">
      <c r="A5357">
        <v>1691809</v>
      </c>
      <c r="B5357">
        <v>2023</v>
      </c>
      <c r="C5357">
        <v>8</v>
      </c>
      <c r="D5357">
        <v>12</v>
      </c>
      <c r="E5357">
        <v>600</v>
      </c>
      <c r="F5357">
        <v>-1.7254931640625</v>
      </c>
      <c r="G5357">
        <v>-3.26654052734375</v>
      </c>
      <c r="H5357">
        <v>3.6942676779039099</v>
      </c>
      <c r="I5357">
        <v>0.48597775193056503</v>
      </c>
      <c r="J5357">
        <f t="shared" si="84"/>
        <v>0.48597775193056503</v>
      </c>
      <c r="K5357" t="str" cm="1">
        <f t="array" ref="K5357">INDEX($P$5:$P$12,MATCH(MIN(ABS(MOD(J5357 - $Q$5:$Q$12 + PI(), 2*PI()) - PI())),ABS(MOD(J5357 - $Q$5:$Q$12 + PI(), 2*PI()) - PI()),0))</f>
        <v>NE</v>
      </c>
      <c r="L5357">
        <v>0.115830389210773</v>
      </c>
      <c r="M5357">
        <v>9.2019197675916793</v>
      </c>
      <c r="N5357">
        <v>1.6830263137817301</v>
      </c>
    </row>
    <row r="5358" spans="1:14" x14ac:dyDescent="0.3">
      <c r="A5358">
        <v>1691812</v>
      </c>
      <c r="B5358">
        <v>2023</v>
      </c>
      <c r="C5358">
        <v>8</v>
      </c>
      <c r="D5358">
        <v>12</v>
      </c>
      <c r="E5358">
        <v>700</v>
      </c>
      <c r="F5358">
        <v>-1.1576434326171801</v>
      </c>
      <c r="G5358">
        <v>-3.4325964355468699</v>
      </c>
      <c r="H5358">
        <v>3.62254835805</v>
      </c>
      <c r="I5358">
        <v>0.32527147731164702</v>
      </c>
      <c r="J5358">
        <f t="shared" si="84"/>
        <v>0.32527147731164702</v>
      </c>
      <c r="K5358" t="str" cm="1">
        <f t="array" ref="K5358">INDEX($P$5:$P$12,MATCH(MIN(ABS(MOD(J5358 - $Q$5:$Q$12 + PI(), 2*PI()) - PI())),ABS(MOD(J5358 - $Q$5:$Q$12 + PI(), 2*PI()) - PI()),0))</f>
        <v>N</v>
      </c>
      <c r="L5358">
        <v>0.10871372184887799</v>
      </c>
      <c r="M5358">
        <v>9.2584551705254405</v>
      </c>
      <c r="N5358">
        <v>1.6848097907172299</v>
      </c>
    </row>
    <row r="5359" spans="1:14" x14ac:dyDescent="0.3">
      <c r="A5359">
        <v>1691816</v>
      </c>
      <c r="B5359">
        <v>2023</v>
      </c>
      <c r="C5359">
        <v>8</v>
      </c>
      <c r="D5359">
        <v>12</v>
      </c>
      <c r="E5359">
        <v>800</v>
      </c>
      <c r="F5359">
        <v>-0.71697387695312498</v>
      </c>
      <c r="G5359">
        <v>-3.6577221679687502</v>
      </c>
      <c r="H5359">
        <v>3.72732920444159</v>
      </c>
      <c r="I5359">
        <v>0.19356234832456801</v>
      </c>
      <c r="J5359">
        <f t="shared" si="84"/>
        <v>0.19356234832456801</v>
      </c>
      <c r="K5359" t="str" cm="1">
        <f t="array" ref="K5359">INDEX($P$5:$P$12,MATCH(MIN(ABS(MOD(J5359 - $Q$5:$Q$12 + PI(), 2*PI()) - PI())),ABS(MOD(J5359 - $Q$5:$Q$12 + PI(), 2*PI()) - PI()),0))</f>
        <v>N</v>
      </c>
      <c r="L5359">
        <v>0.101492211013235</v>
      </c>
      <c r="M5359">
        <v>9.3142976760864205</v>
      </c>
      <c r="N5359">
        <v>1.68915812174479</v>
      </c>
    </row>
    <row r="5360" spans="1:14" x14ac:dyDescent="0.3">
      <c r="A5360">
        <v>1691820</v>
      </c>
      <c r="B5360">
        <v>2023</v>
      </c>
      <c r="C5360">
        <v>8</v>
      </c>
      <c r="D5360">
        <v>12</v>
      </c>
      <c r="E5360">
        <v>900</v>
      </c>
      <c r="F5360">
        <v>-0.53275329589843701</v>
      </c>
      <c r="G5360">
        <v>-3.8686291503906198</v>
      </c>
      <c r="H5360">
        <v>3.9051398921860301</v>
      </c>
      <c r="I5360">
        <v>0.13685037000188199</v>
      </c>
      <c r="J5360">
        <f t="shared" si="84"/>
        <v>0.13685037000188199</v>
      </c>
      <c r="K5360" t="str" cm="1">
        <f t="array" ref="K5360">INDEX($P$5:$P$12,MATCH(MIN(ABS(MOD(J5360 - $Q$5:$Q$12 + PI(), 2*PI()) - PI())),ABS(MOD(J5360 - $Q$5:$Q$12 + PI(), 2*PI()) - PI()),0))</f>
        <v>N</v>
      </c>
      <c r="L5360">
        <v>9.3624341733942906E-2</v>
      </c>
      <c r="M5360">
        <v>9.3120585547553105</v>
      </c>
      <c r="N5360">
        <v>1.6744308471679601</v>
      </c>
    </row>
    <row r="5361" spans="1:14" x14ac:dyDescent="0.3">
      <c r="A5361">
        <v>1691823</v>
      </c>
      <c r="B5361">
        <v>2023</v>
      </c>
      <c r="C5361">
        <v>8</v>
      </c>
      <c r="D5361">
        <v>12</v>
      </c>
      <c r="E5361">
        <v>1000</v>
      </c>
      <c r="F5361">
        <v>-0.1007666015625</v>
      </c>
      <c r="G5361">
        <v>-4.5614721679687502</v>
      </c>
      <c r="H5361">
        <v>4.5625850399903696</v>
      </c>
      <c r="I5361">
        <v>2.2087214644081699E-2</v>
      </c>
      <c r="J5361">
        <f t="shared" si="84"/>
        <v>2.2087214644081699E-2</v>
      </c>
      <c r="K5361" t="str" cm="1">
        <f t="array" ref="K5361">INDEX($P$5:$P$12,MATCH(MIN(ABS(MOD(J5361 - $Q$5:$Q$12 + PI(), 2*PI()) - PI())),ABS(MOD(J5361 - $Q$5:$Q$12 + PI(), 2*PI()) - PI()),0))</f>
        <v>N</v>
      </c>
      <c r="L5361">
        <v>8.3963508497841899E-2</v>
      </c>
      <c r="M5361">
        <v>9.3165225982665998</v>
      </c>
      <c r="N5361">
        <v>1.6720377604166601</v>
      </c>
    </row>
    <row r="5362" spans="1:14" x14ac:dyDescent="0.3">
      <c r="A5362">
        <v>1691827</v>
      </c>
      <c r="B5362">
        <v>2023</v>
      </c>
      <c r="C5362">
        <v>8</v>
      </c>
      <c r="D5362">
        <v>12</v>
      </c>
      <c r="E5362">
        <v>1100</v>
      </c>
      <c r="F5362">
        <v>-0.17384399414062501</v>
      </c>
      <c r="G5362">
        <v>-4.7379705810546797</v>
      </c>
      <c r="H5362">
        <v>4.7411588205035304</v>
      </c>
      <c r="I5362">
        <v>3.66752051379391E-2</v>
      </c>
      <c r="J5362">
        <f t="shared" si="84"/>
        <v>3.66752051379391E-2</v>
      </c>
      <c r="K5362" t="str" cm="1">
        <f t="array" ref="K5362">INDEX($P$5:$P$12,MATCH(MIN(ABS(MOD(J5362 - $Q$5:$Q$12 + PI(), 2*PI()) - PI())),ABS(MOD(J5362 - $Q$5:$Q$12 + PI(), 2*PI()) - PI()),0))</f>
        <v>N</v>
      </c>
      <c r="L5362">
        <v>7.4882465774642804E-2</v>
      </c>
      <c r="M5362">
        <v>9.3160538143581793</v>
      </c>
      <c r="N5362">
        <v>1.6718343098958299</v>
      </c>
    </row>
    <row r="5363" spans="1:14" x14ac:dyDescent="0.3">
      <c r="A5363">
        <v>1691830</v>
      </c>
      <c r="B5363">
        <v>2023</v>
      </c>
      <c r="C5363">
        <v>8</v>
      </c>
      <c r="D5363">
        <v>12</v>
      </c>
      <c r="E5363">
        <v>1200</v>
      </c>
      <c r="F5363">
        <v>-0.353848876953125</v>
      </c>
      <c r="G5363">
        <v>-4.7622595214843697</v>
      </c>
      <c r="H5363">
        <v>4.7753873955617001</v>
      </c>
      <c r="I5363">
        <v>7.4166440618597895E-2</v>
      </c>
      <c r="J5363">
        <f t="shared" si="84"/>
        <v>7.4166440618597895E-2</v>
      </c>
      <c r="K5363" t="str" cm="1">
        <f t="array" ref="K5363">INDEX($P$5:$P$12,MATCH(MIN(ABS(MOD(J5363 - $Q$5:$Q$12 + PI(), 2*PI()) - PI())),ABS(MOD(J5363 - $Q$5:$Q$12 + PI(), 2*PI()) - PI()),0))</f>
        <v>N</v>
      </c>
      <c r="L5363">
        <v>6.5952281880109501E-2</v>
      </c>
      <c r="M5363">
        <v>9.3164754443698392</v>
      </c>
      <c r="N5363">
        <v>1.67463917202419</v>
      </c>
    </row>
    <row r="5364" spans="1:14" x14ac:dyDescent="0.3">
      <c r="A5364">
        <v>1691834</v>
      </c>
      <c r="B5364">
        <v>2023</v>
      </c>
      <c r="C5364">
        <v>8</v>
      </c>
      <c r="D5364">
        <v>12</v>
      </c>
      <c r="E5364">
        <v>1300</v>
      </c>
      <c r="F5364">
        <v>-0.54648864746093695</v>
      </c>
      <c r="G5364">
        <v>-4.6072497558593701</v>
      </c>
      <c r="H5364">
        <v>4.6395474083869299</v>
      </c>
      <c r="I5364">
        <v>0.118063303586302</v>
      </c>
      <c r="J5364">
        <f t="shared" si="84"/>
        <v>0.118063303586302</v>
      </c>
      <c r="K5364" t="str" cm="1">
        <f t="array" ref="K5364">INDEX($P$5:$P$12,MATCH(MIN(ABS(MOD(J5364 - $Q$5:$Q$12 + PI(), 2*PI()) - PI())),ABS(MOD(J5364 - $Q$5:$Q$12 + PI(), 2*PI()) - PI()),0))</f>
        <v>N</v>
      </c>
      <c r="L5364">
        <v>5.7145063900658398E-2</v>
      </c>
      <c r="M5364">
        <v>9.3357828987969196</v>
      </c>
      <c r="N5364">
        <v>1.67917823791503</v>
      </c>
    </row>
    <row r="5365" spans="1:14" x14ac:dyDescent="0.3">
      <c r="A5365">
        <v>1691838</v>
      </c>
      <c r="B5365">
        <v>2023</v>
      </c>
      <c r="C5365">
        <v>8</v>
      </c>
      <c r="D5365">
        <v>12</v>
      </c>
      <c r="E5365">
        <v>1400</v>
      </c>
      <c r="F5365">
        <v>-0.568890991210937</v>
      </c>
      <c r="G5365">
        <v>-4.3997991943359303</v>
      </c>
      <c r="H5365">
        <v>4.4364253527316402</v>
      </c>
      <c r="I5365">
        <v>0.128585895335493</v>
      </c>
      <c r="J5365">
        <f t="shared" si="84"/>
        <v>0.128585895335493</v>
      </c>
      <c r="K5365" t="str" cm="1">
        <f t="array" ref="K5365">INDEX($P$5:$P$12,MATCH(MIN(ABS(MOD(J5365 - $Q$5:$Q$12 + PI(), 2*PI()) - PI())),ABS(MOD(J5365 - $Q$5:$Q$12 + PI(), 2*PI()) - PI()),0))</f>
        <v>N</v>
      </c>
      <c r="L5365">
        <v>4.73788453115047E-2</v>
      </c>
      <c r="M5365">
        <v>9.3804737726847307</v>
      </c>
      <c r="N5365">
        <v>1.6842942767672999</v>
      </c>
    </row>
    <row r="5366" spans="1:14" x14ac:dyDescent="0.3">
      <c r="A5366">
        <v>1691841</v>
      </c>
      <c r="B5366">
        <v>2023</v>
      </c>
      <c r="C5366">
        <v>8</v>
      </c>
      <c r="D5366">
        <v>12</v>
      </c>
      <c r="E5366">
        <v>1500</v>
      </c>
      <c r="F5366">
        <v>-0.2474072265625</v>
      </c>
      <c r="G5366">
        <v>-4.2442102050781196</v>
      </c>
      <c r="H5366">
        <v>4.2514151291828197</v>
      </c>
      <c r="I5366">
        <v>5.8226984470082302E-2</v>
      </c>
      <c r="J5366">
        <f t="shared" si="84"/>
        <v>5.8226984470082302E-2</v>
      </c>
      <c r="K5366" t="str" cm="1">
        <f t="array" ref="K5366">INDEX($P$5:$P$12,MATCH(MIN(ABS(MOD(J5366 - $Q$5:$Q$12 + PI(), 2*PI()) - PI())),ABS(MOD(J5366 - $Q$5:$Q$12 + PI(), 2*PI()) - PI()),0))</f>
        <v>N</v>
      </c>
      <c r="L5366">
        <v>3.6499029611369103E-2</v>
      </c>
      <c r="M5366">
        <v>9.4437037573920293</v>
      </c>
      <c r="N5366">
        <v>1.6901340484619101</v>
      </c>
    </row>
    <row r="5367" spans="1:14" x14ac:dyDescent="0.3">
      <c r="A5367">
        <v>1691845</v>
      </c>
      <c r="B5367">
        <v>2023</v>
      </c>
      <c r="C5367">
        <v>8</v>
      </c>
      <c r="D5367">
        <v>12</v>
      </c>
      <c r="E5367">
        <v>1600</v>
      </c>
      <c r="F5367">
        <v>0.174609985351562</v>
      </c>
      <c r="G5367">
        <v>-4.4149792480468699</v>
      </c>
      <c r="H5367">
        <v>4.41843076302764</v>
      </c>
      <c r="I5367">
        <v>-3.9528845244268897E-2</v>
      </c>
      <c r="J5367">
        <f t="shared" si="84"/>
        <v>6.2436564619353172</v>
      </c>
      <c r="K5367" t="str" cm="1">
        <f t="array" ref="K5367">INDEX($P$5:$P$12,MATCH(MIN(ABS(MOD(J5367 - $Q$5:$Q$12 + PI(), 2*PI()) - PI())),ABS(MOD(J5367 - $Q$5:$Q$12 + PI(), 2*PI()) - PI()),0))</f>
        <v>N</v>
      </c>
      <c r="L5367">
        <v>2.4768039538817101E-2</v>
      </c>
      <c r="M5367">
        <v>9.5095285839504609</v>
      </c>
      <c r="N5367">
        <v>1.69719399346245</v>
      </c>
    </row>
    <row r="5368" spans="1:14" x14ac:dyDescent="0.3">
      <c r="A5368">
        <v>1691848</v>
      </c>
      <c r="B5368">
        <v>2023</v>
      </c>
      <c r="C5368">
        <v>8</v>
      </c>
      <c r="D5368">
        <v>12</v>
      </c>
      <c r="E5368">
        <v>1700</v>
      </c>
      <c r="F5368">
        <v>0.56553161621093695</v>
      </c>
      <c r="G5368">
        <v>-4.7782336425781198</v>
      </c>
      <c r="H5368">
        <v>4.8115842247641796</v>
      </c>
      <c r="I5368">
        <v>-0.117807742350758</v>
      </c>
      <c r="J5368">
        <f t="shared" si="84"/>
        <v>6.1653775648288285</v>
      </c>
      <c r="K5368" t="str" cm="1">
        <f t="array" ref="K5368">INDEX($P$5:$P$12,MATCH(MIN(ABS(MOD(J5368 - $Q$5:$Q$12 + PI(), 2*PI()) - PI())),ABS(MOD(J5368 - $Q$5:$Q$12 + PI(), 2*PI()) - PI()),0))</f>
        <v>N</v>
      </c>
      <c r="L5368">
        <v>0.71052234369214795</v>
      </c>
      <c r="M5368">
        <v>9.5637661616007392</v>
      </c>
      <c r="N5368">
        <v>1.7060062620374801</v>
      </c>
    </row>
    <row r="5369" spans="1:14" x14ac:dyDescent="0.3">
      <c r="A5369">
        <v>1691852</v>
      </c>
      <c r="B5369">
        <v>2023</v>
      </c>
      <c r="C5369">
        <v>8</v>
      </c>
      <c r="D5369">
        <v>12</v>
      </c>
      <c r="E5369">
        <v>1800</v>
      </c>
      <c r="F5369">
        <v>0.77265075683593698</v>
      </c>
      <c r="G5369">
        <v>-5.2233618164062499</v>
      </c>
      <c r="H5369">
        <v>5.2801986569758803</v>
      </c>
      <c r="I5369">
        <v>-0.146857174934199</v>
      </c>
      <c r="J5369">
        <f t="shared" si="84"/>
        <v>6.1363281322453869</v>
      </c>
      <c r="K5369" t="str" cm="1">
        <f t="array" ref="K5369">INDEX($P$5:$P$12,MATCH(MIN(ABS(MOD(J5369 - $Q$5:$Q$12 + PI(), 2*PI()) - PI())),ABS(MOD(J5369 - $Q$5:$Q$12 + PI(), 2*PI()) - PI()),0))</f>
        <v>N</v>
      </c>
      <c r="L5369">
        <v>3.4904997193660301</v>
      </c>
      <c r="M5369">
        <v>9.5957783593071806</v>
      </c>
      <c r="N5369">
        <v>1.7164387173122799</v>
      </c>
    </row>
    <row r="5370" spans="1:14" x14ac:dyDescent="0.3">
      <c r="A5370">
        <v>1691856</v>
      </c>
      <c r="B5370">
        <v>2023</v>
      </c>
      <c r="C5370">
        <v>8</v>
      </c>
      <c r="D5370">
        <v>12</v>
      </c>
      <c r="E5370">
        <v>1900</v>
      </c>
      <c r="F5370">
        <v>0.66842895507812505</v>
      </c>
      <c r="G5370">
        <v>-5.3895709228515596</v>
      </c>
      <c r="H5370">
        <v>5.43086291489979</v>
      </c>
      <c r="I5370">
        <v>-0.123392581100588</v>
      </c>
      <c r="J5370">
        <f t="shared" si="84"/>
        <v>6.1597927260789982</v>
      </c>
      <c r="K5370" t="str" cm="1">
        <f t="array" ref="K5370">INDEX($P$5:$P$12,MATCH(MIN(ABS(MOD(J5370 - $Q$5:$Q$12 + PI(), 2*PI()) - PI())),ABS(MOD(J5370 - $Q$5:$Q$12 + PI(), 2*PI()) - PI()),0))</f>
        <v>N</v>
      </c>
      <c r="L5370">
        <v>5.5728765698850502</v>
      </c>
      <c r="M5370">
        <v>9.6099494298299106</v>
      </c>
      <c r="N5370">
        <v>1.7271761364406999</v>
      </c>
    </row>
    <row r="5371" spans="1:14" x14ac:dyDescent="0.3">
      <c r="A5371">
        <v>1691859</v>
      </c>
      <c r="B5371">
        <v>2023</v>
      </c>
      <c r="C5371">
        <v>8</v>
      </c>
      <c r="D5371">
        <v>12</v>
      </c>
      <c r="E5371">
        <v>2000</v>
      </c>
      <c r="F5371">
        <v>0.42811157226562502</v>
      </c>
      <c r="G5371">
        <v>-5.6392028808593704</v>
      </c>
      <c r="H5371">
        <v>5.6554300145789398</v>
      </c>
      <c r="I5371">
        <v>-7.5771692351461695E-2</v>
      </c>
      <c r="J5371">
        <f t="shared" si="84"/>
        <v>6.2074136148281243</v>
      </c>
      <c r="K5371" t="str" cm="1">
        <f t="array" ref="K5371">INDEX($P$5:$P$12,MATCH(MIN(ABS(MOD(J5371 - $Q$5:$Q$12 + PI(), 2*PI()) - PI())),ABS(MOD(J5371 - $Q$5:$Q$12 + PI(), 2*PI()) - PI()),0))</f>
        <v>N</v>
      </c>
      <c r="L5371">
        <v>6.2598338230213999</v>
      </c>
      <c r="M5371">
        <v>9.6121625900268501</v>
      </c>
      <c r="N5371">
        <v>1.7366493013169999</v>
      </c>
    </row>
    <row r="5372" spans="1:14" x14ac:dyDescent="0.3">
      <c r="A5372">
        <v>1691863</v>
      </c>
      <c r="B5372">
        <v>2023</v>
      </c>
      <c r="C5372">
        <v>8</v>
      </c>
      <c r="D5372">
        <v>12</v>
      </c>
      <c r="E5372">
        <v>2100</v>
      </c>
      <c r="F5372">
        <v>0.21714721679687499</v>
      </c>
      <c r="G5372">
        <v>-5.8332861328124999</v>
      </c>
      <c r="H5372">
        <v>5.8373264446170197</v>
      </c>
      <c r="I5372">
        <v>-3.7208357677528198E-2</v>
      </c>
      <c r="J5372">
        <f t="shared" si="84"/>
        <v>6.2459769495020581</v>
      </c>
      <c r="K5372" t="str" cm="1">
        <f t="array" ref="K5372">INDEX($P$5:$P$12,MATCH(MIN(ABS(MOD(J5372 - $Q$5:$Q$12 + PI(), 2*PI()) - PI())),ABS(MOD(J5372 - $Q$5:$Q$12 + PI(), 2*PI()) - PI()),0))</f>
        <v>N</v>
      </c>
      <c r="L5372">
        <v>6.2499082808200397</v>
      </c>
      <c r="M5372">
        <v>9.6458904478284992</v>
      </c>
      <c r="N5372">
        <v>1.7685312694973401</v>
      </c>
    </row>
    <row r="5373" spans="1:14" x14ac:dyDescent="0.3">
      <c r="A5373">
        <v>1691866</v>
      </c>
      <c r="B5373">
        <v>2023</v>
      </c>
      <c r="C5373">
        <v>8</v>
      </c>
      <c r="D5373">
        <v>12</v>
      </c>
      <c r="E5373">
        <v>2200</v>
      </c>
      <c r="F5373">
        <v>0.80753784179687504</v>
      </c>
      <c r="G5373">
        <v>-6.0050793457031197</v>
      </c>
      <c r="H5373">
        <v>6.0591332147530901</v>
      </c>
      <c r="I5373">
        <v>-0.13367387357271199</v>
      </c>
      <c r="J5373">
        <f t="shared" si="84"/>
        <v>6.1495114336068744</v>
      </c>
      <c r="K5373" t="str" cm="1">
        <f t="array" ref="K5373">INDEX($P$5:$P$12,MATCH(MIN(ABS(MOD(J5373 - $Q$5:$Q$12 + PI(), 2*PI()) - PI())),ABS(MOD(J5373 - $Q$5:$Q$12 + PI(), 2*PI()) - PI()),0))</f>
        <v>N</v>
      </c>
      <c r="L5373">
        <v>6.2399775898405601</v>
      </c>
      <c r="M5373">
        <v>9.5968234803941499</v>
      </c>
      <c r="N5373">
        <v>1.77608977423773</v>
      </c>
    </row>
    <row r="5374" spans="1:14" x14ac:dyDescent="0.3">
      <c r="A5374">
        <v>1691870</v>
      </c>
      <c r="B5374">
        <v>2023</v>
      </c>
      <c r="C5374">
        <v>8</v>
      </c>
      <c r="D5374">
        <v>12</v>
      </c>
      <c r="E5374">
        <v>2300</v>
      </c>
      <c r="F5374">
        <v>0.42168701171875</v>
      </c>
      <c r="G5374">
        <v>-6.3916595458984302</v>
      </c>
      <c r="H5374">
        <v>6.4055547524415797</v>
      </c>
      <c r="I5374">
        <v>-6.5879101303642496E-2</v>
      </c>
      <c r="J5374">
        <f t="shared" si="84"/>
        <v>6.2173062058759436</v>
      </c>
      <c r="K5374" t="str" cm="1">
        <f t="array" ref="K5374">INDEX($P$5:$P$12,MATCH(MIN(ABS(MOD(J5374 - $Q$5:$Q$12 + PI(), 2*PI()) - PI())),ABS(MOD(J5374 - $Q$5:$Q$12 + PI(), 2*PI()) - PI()),0))</f>
        <v>N</v>
      </c>
      <c r="L5374">
        <v>6.23282451669668</v>
      </c>
      <c r="M5374">
        <v>9.5039905971950898</v>
      </c>
      <c r="N5374">
        <v>1.78787697686089</v>
      </c>
    </row>
    <row r="5375" spans="1:14" x14ac:dyDescent="0.3">
      <c r="A5375">
        <v>1691874</v>
      </c>
      <c r="B5375">
        <v>2023</v>
      </c>
      <c r="C5375">
        <v>8</v>
      </c>
      <c r="D5375">
        <v>12</v>
      </c>
      <c r="E5375">
        <v>0</v>
      </c>
      <c r="F5375">
        <v>-2.64183288574218</v>
      </c>
      <c r="G5375">
        <v>-4.1758331298828102</v>
      </c>
      <c r="H5375">
        <v>4.94134225942868</v>
      </c>
      <c r="I5375">
        <v>0.564080176267165</v>
      </c>
      <c r="J5375">
        <f t="shared" si="84"/>
        <v>0.564080176267165</v>
      </c>
      <c r="K5375" t="str" cm="1">
        <f t="array" ref="K5375">INDEX($P$5:$P$12,MATCH(MIN(ABS(MOD(J5375 - $Q$5:$Q$12 + PI(), 2*PI()) - PI())),ABS(MOD(J5375 - $Q$5:$Q$12 + PI(), 2*PI()) - PI()),0))</f>
        <v>NE</v>
      </c>
      <c r="L5375">
        <v>0.13749608500126101</v>
      </c>
      <c r="M5375">
        <v>9.0948793623182507</v>
      </c>
      <c r="N5375">
        <v>1.73554558224148</v>
      </c>
    </row>
    <row r="5376" spans="1:14" x14ac:dyDescent="0.3">
      <c r="A5376">
        <v>1691877</v>
      </c>
      <c r="B5376">
        <v>2023</v>
      </c>
      <c r="C5376">
        <v>8</v>
      </c>
      <c r="D5376">
        <v>12</v>
      </c>
      <c r="E5376">
        <v>100</v>
      </c>
      <c r="F5376">
        <v>-2.8813818359374999</v>
      </c>
      <c r="G5376">
        <v>-4.0966790771484298</v>
      </c>
      <c r="H5376">
        <v>5.0085068379324698</v>
      </c>
      <c r="I5376">
        <v>0.61296790940155299</v>
      </c>
      <c r="J5376">
        <f t="shared" si="84"/>
        <v>0.61296790940155299</v>
      </c>
      <c r="K5376" t="str" cm="1">
        <f t="array" ref="K5376">INDEX($P$5:$P$12,MATCH(MIN(ABS(MOD(J5376 - $Q$5:$Q$12 + PI(), 2*PI()) - PI())),ABS(MOD(J5376 - $Q$5:$Q$12 + PI(), 2*PI()) - PI()),0))</f>
        <v>NE</v>
      </c>
      <c r="L5376">
        <v>0.13605954446917601</v>
      </c>
      <c r="M5376">
        <v>9.0722044838799292</v>
      </c>
      <c r="N5376">
        <v>1.72089449564615</v>
      </c>
    </row>
    <row r="5377" spans="1:14" x14ac:dyDescent="0.3">
      <c r="A5377">
        <v>1691881</v>
      </c>
      <c r="B5377">
        <v>2023</v>
      </c>
      <c r="C5377">
        <v>8</v>
      </c>
      <c r="D5377">
        <v>12</v>
      </c>
      <c r="E5377">
        <v>200</v>
      </c>
      <c r="F5377">
        <v>-2.9867346191406199</v>
      </c>
      <c r="G5377">
        <v>-3.9088153076171799</v>
      </c>
      <c r="H5377">
        <v>4.9192906799899001</v>
      </c>
      <c r="I5377">
        <v>0.65246563320591699</v>
      </c>
      <c r="J5377">
        <f t="shared" si="84"/>
        <v>0.65246563320591699</v>
      </c>
      <c r="K5377" t="str" cm="1">
        <f t="array" ref="K5377">INDEX($P$5:$P$12,MATCH(MIN(ABS(MOD(J5377 - $Q$5:$Q$12 + PI(), 2*PI()) - PI())),ABS(MOD(J5377 - $Q$5:$Q$12 + PI(), 2*PI()) - PI()),0))</f>
        <v>NE</v>
      </c>
      <c r="L5377">
        <v>0.134386235970261</v>
      </c>
      <c r="M5377">
        <v>9.0611386828952298</v>
      </c>
      <c r="N5377">
        <v>1.70827176835801</v>
      </c>
    </row>
    <row r="5378" spans="1:14" x14ac:dyDescent="0.3">
      <c r="A5378">
        <v>1691884</v>
      </c>
      <c r="B5378">
        <v>2023</v>
      </c>
      <c r="C5378">
        <v>8</v>
      </c>
      <c r="D5378">
        <v>13</v>
      </c>
      <c r="E5378">
        <v>300</v>
      </c>
      <c r="F5378">
        <v>-1.07649963378906</v>
      </c>
      <c r="G5378">
        <v>-5.9856195068359304</v>
      </c>
      <c r="H5378">
        <v>6.0816521063081899</v>
      </c>
      <c r="I5378">
        <v>0.17794537066914201</v>
      </c>
      <c r="J5378">
        <f t="shared" si="84"/>
        <v>0.17794537066914201</v>
      </c>
      <c r="K5378" t="str" cm="1">
        <f t="array" ref="K5378">INDEX($P$5:$P$12,MATCH(MIN(ABS(MOD(J5378 - $Q$5:$Q$12 + PI(), 2*PI()) - PI())),ABS(MOD(J5378 - $Q$5:$Q$12 + PI(), 2*PI()) - PI()),0))</f>
        <v>N</v>
      </c>
      <c r="L5378">
        <v>6.2318072483416298</v>
      </c>
      <c r="M5378">
        <v>9.2095230950249505</v>
      </c>
      <c r="N5378">
        <v>1.80997202131483</v>
      </c>
    </row>
    <row r="5379" spans="1:14" x14ac:dyDescent="0.3">
      <c r="A5379">
        <v>1691888</v>
      </c>
      <c r="B5379">
        <v>2023</v>
      </c>
      <c r="C5379">
        <v>8</v>
      </c>
      <c r="D5379">
        <v>13</v>
      </c>
      <c r="E5379">
        <v>400</v>
      </c>
      <c r="F5379">
        <v>-1.13424194335937</v>
      </c>
      <c r="G5379">
        <v>-5.7969964599609298</v>
      </c>
      <c r="H5379">
        <v>5.9069173638095904</v>
      </c>
      <c r="I5379">
        <v>0.19321928987506901</v>
      </c>
      <c r="J5379">
        <f t="shared" ref="J5379:J5442" si="85">IF(I5379&lt;0,I5379+2*PI(),I5379)</f>
        <v>0.19321928987506901</v>
      </c>
      <c r="K5379" t="str" cm="1">
        <f t="array" ref="K5379">INDEX($P$5:$P$12,MATCH(MIN(ABS(MOD(J5379 - $Q$5:$Q$12 + PI(), 2*PI()) - PI())),ABS(MOD(J5379 - $Q$5:$Q$12 + PI(), 2*PI()) - PI()),0))</f>
        <v>N</v>
      </c>
      <c r="L5379">
        <v>6.2306226742887603</v>
      </c>
      <c r="M5379">
        <v>9.2205782996283592</v>
      </c>
      <c r="N5379">
        <v>1.79926024542914</v>
      </c>
    </row>
    <row r="5380" spans="1:14" x14ac:dyDescent="0.3">
      <c r="A5380">
        <v>1691892</v>
      </c>
      <c r="B5380">
        <v>2023</v>
      </c>
      <c r="C5380">
        <v>8</v>
      </c>
      <c r="D5380">
        <v>13</v>
      </c>
      <c r="E5380">
        <v>500</v>
      </c>
      <c r="F5380">
        <v>-1.2867480468750001</v>
      </c>
      <c r="G5380">
        <v>-5.7364996337890597</v>
      </c>
      <c r="H5380">
        <v>5.8790431691388898</v>
      </c>
      <c r="I5380">
        <v>0.22065656675030099</v>
      </c>
      <c r="J5380">
        <f t="shared" si="85"/>
        <v>0.22065656675030099</v>
      </c>
      <c r="K5380" t="str" cm="1">
        <f t="array" ref="K5380">INDEX($P$5:$P$12,MATCH(MIN(ABS(MOD(J5380 - $Q$5:$Q$12 + PI(), 2*PI()) - PI())),ABS(MOD(J5380 - $Q$5:$Q$12 + PI(), 2*PI()) - PI()),0))</f>
        <v>N</v>
      </c>
      <c r="L5380">
        <v>6.2293632949999402</v>
      </c>
      <c r="M5380">
        <v>9.2306971020168707</v>
      </c>
      <c r="N5380">
        <v>1.7876702414618499</v>
      </c>
    </row>
    <row r="5381" spans="1:14" x14ac:dyDescent="0.3">
      <c r="A5381">
        <v>1691895</v>
      </c>
      <c r="B5381">
        <v>2023</v>
      </c>
      <c r="C5381">
        <v>8</v>
      </c>
      <c r="D5381">
        <v>13</v>
      </c>
      <c r="E5381">
        <v>600</v>
      </c>
      <c r="F5381">
        <v>-1.3823895263671799</v>
      </c>
      <c r="G5381">
        <v>-5.6677954101562502</v>
      </c>
      <c r="H5381">
        <v>5.8339442587325001</v>
      </c>
      <c r="I5381">
        <v>0.239231666898093</v>
      </c>
      <c r="J5381">
        <f t="shared" si="85"/>
        <v>0.239231666898093</v>
      </c>
      <c r="K5381" t="str" cm="1">
        <f t="array" ref="K5381">INDEX($P$5:$P$12,MATCH(MIN(ABS(MOD(J5381 - $Q$5:$Q$12 + PI(), 2*PI()) - PI())),ABS(MOD(J5381 - $Q$5:$Q$12 + PI(), 2*PI()) - PI()),0))</f>
        <v>N</v>
      </c>
      <c r="L5381">
        <v>6.2291269246578604</v>
      </c>
      <c r="M5381">
        <v>9.2307819790310308</v>
      </c>
      <c r="N5381">
        <v>1.7770493825276601</v>
      </c>
    </row>
    <row r="5382" spans="1:14" x14ac:dyDescent="0.3">
      <c r="A5382">
        <v>1691899</v>
      </c>
      <c r="B5382">
        <v>2023</v>
      </c>
      <c r="C5382">
        <v>8</v>
      </c>
      <c r="D5382">
        <v>13</v>
      </c>
      <c r="E5382">
        <v>700</v>
      </c>
      <c r="F5382">
        <v>-1.74668823242187</v>
      </c>
      <c r="G5382">
        <v>-5.6381469726562496</v>
      </c>
      <c r="H5382">
        <v>5.9025097260871897</v>
      </c>
      <c r="I5382">
        <v>0.300421624902247</v>
      </c>
      <c r="J5382">
        <f t="shared" si="85"/>
        <v>0.300421624902247</v>
      </c>
      <c r="K5382" t="str" cm="1">
        <f t="array" ref="K5382">INDEX($P$5:$P$12,MATCH(MIN(ABS(MOD(J5382 - $Q$5:$Q$12 + PI(), 2*PI()) - PI())),ABS(MOD(J5382 - $Q$5:$Q$12 + PI(), 2*PI()) - PI()),0))</f>
        <v>N</v>
      </c>
      <c r="L5382">
        <v>6.2300042291022901</v>
      </c>
      <c r="M5382">
        <v>9.2254343032836896</v>
      </c>
      <c r="N5382">
        <v>1.7666587829589799</v>
      </c>
    </row>
    <row r="5383" spans="1:14" x14ac:dyDescent="0.3">
      <c r="A5383">
        <v>1691902</v>
      </c>
      <c r="B5383">
        <v>2023</v>
      </c>
      <c r="C5383">
        <v>8</v>
      </c>
      <c r="D5383">
        <v>13</v>
      </c>
      <c r="E5383">
        <v>800</v>
      </c>
      <c r="F5383">
        <v>-2.00759399414062</v>
      </c>
      <c r="G5383">
        <v>-5.5398419189453101</v>
      </c>
      <c r="H5383">
        <v>5.8923918854921</v>
      </c>
      <c r="I5383">
        <v>0.34767146453428999</v>
      </c>
      <c r="J5383">
        <f t="shared" si="85"/>
        <v>0.34767146453428999</v>
      </c>
      <c r="K5383" t="str" cm="1">
        <f t="array" ref="K5383">INDEX($P$5:$P$12,MATCH(MIN(ABS(MOD(J5383 - $Q$5:$Q$12 + PI(), 2*PI()) - PI())),ABS(MOD(J5383 - $Q$5:$Q$12 + PI(), 2*PI()) - PI()),0))</f>
        <v>N</v>
      </c>
      <c r="L5383">
        <v>6.2330209396224099</v>
      </c>
      <c r="M5383">
        <v>9.1900378333197708</v>
      </c>
      <c r="N5383">
        <v>1.7512418958875799</v>
      </c>
    </row>
    <row r="5384" spans="1:14" x14ac:dyDescent="0.3">
      <c r="A5384">
        <v>1691906</v>
      </c>
      <c r="B5384">
        <v>2023</v>
      </c>
      <c r="C5384">
        <v>8</v>
      </c>
      <c r="D5384">
        <v>13</v>
      </c>
      <c r="E5384">
        <v>900</v>
      </c>
      <c r="F5384">
        <v>-2.2825012207031201</v>
      </c>
      <c r="G5384">
        <v>-5.4928997802734303</v>
      </c>
      <c r="H5384">
        <v>5.9482568722810898</v>
      </c>
      <c r="I5384">
        <v>0.39382788644896299</v>
      </c>
      <c r="J5384">
        <f t="shared" si="85"/>
        <v>0.39382788644896299</v>
      </c>
      <c r="K5384" t="str" cm="1">
        <f t="array" ref="K5384">INDEX($P$5:$P$12,MATCH(MIN(ABS(MOD(J5384 - $Q$5:$Q$12 + PI(), 2*PI()) - PI())),ABS(MOD(J5384 - $Q$5:$Q$12 + PI(), 2*PI()) - PI()),0))</f>
        <v>NE</v>
      </c>
      <c r="L5384">
        <v>6.2376456076273703</v>
      </c>
      <c r="M5384">
        <v>9.1641976038614903</v>
      </c>
      <c r="N5384">
        <v>1.7428547541300401</v>
      </c>
    </row>
    <row r="5385" spans="1:14" x14ac:dyDescent="0.3">
      <c r="A5385">
        <v>1691910</v>
      </c>
      <c r="B5385">
        <v>2023</v>
      </c>
      <c r="C5385">
        <v>8</v>
      </c>
      <c r="D5385">
        <v>13</v>
      </c>
      <c r="E5385">
        <v>1000</v>
      </c>
      <c r="F5385">
        <v>-1.6352587890625001</v>
      </c>
      <c r="G5385">
        <v>-5.5688061523437504</v>
      </c>
      <c r="H5385">
        <v>5.8039360152906303</v>
      </c>
      <c r="I5385">
        <v>0.28561747884574101</v>
      </c>
      <c r="J5385">
        <f t="shared" si="85"/>
        <v>0.28561747884574101</v>
      </c>
      <c r="K5385" t="str" cm="1">
        <f t="array" ref="K5385">INDEX($P$5:$P$12,MATCH(MIN(ABS(MOD(J5385 - $Q$5:$Q$12 + PI(), 2*PI()) - PI())),ABS(MOD(J5385 - $Q$5:$Q$12 + PI(), 2*PI()) - PI()),0))</f>
        <v>N</v>
      </c>
      <c r="L5385">
        <v>6.2387945545029897</v>
      </c>
      <c r="M5385">
        <v>9.1674922307332292</v>
      </c>
      <c r="N5385">
        <v>1.7298223707411</v>
      </c>
    </row>
    <row r="5386" spans="1:14" x14ac:dyDescent="0.3">
      <c r="A5386">
        <v>1691913</v>
      </c>
      <c r="B5386">
        <v>2023</v>
      </c>
      <c r="C5386">
        <v>8</v>
      </c>
      <c r="D5386">
        <v>13</v>
      </c>
      <c r="E5386">
        <v>1100</v>
      </c>
      <c r="F5386">
        <v>-1.8321337890625</v>
      </c>
      <c r="G5386">
        <v>-5.8899707031249999</v>
      </c>
      <c r="H5386">
        <v>6.1683441136738804</v>
      </c>
      <c r="I5386">
        <v>0.30157236789199598</v>
      </c>
      <c r="J5386">
        <f t="shared" si="85"/>
        <v>0.30157236789199598</v>
      </c>
      <c r="K5386" t="str" cm="1">
        <f t="array" ref="K5386">INDEX($P$5:$P$12,MATCH(MIN(ABS(MOD(J5386 - $Q$5:$Q$12 + PI(), 2*PI()) - PI())),ABS(MOD(J5386 - $Q$5:$Q$12 + PI(), 2*PI()) - PI()),0))</f>
        <v>N</v>
      </c>
      <c r="L5386">
        <v>6.2430492206604997</v>
      </c>
      <c r="M5386">
        <v>9.1322003470526791</v>
      </c>
      <c r="N5386">
        <v>1.7227782143486801</v>
      </c>
    </row>
    <row r="5387" spans="1:14" x14ac:dyDescent="0.3">
      <c r="A5387">
        <v>1691917</v>
      </c>
      <c r="B5387">
        <v>2023</v>
      </c>
      <c r="C5387">
        <v>8</v>
      </c>
      <c r="D5387">
        <v>13</v>
      </c>
      <c r="E5387">
        <v>1200</v>
      </c>
      <c r="F5387">
        <v>-2.16785339355468</v>
      </c>
      <c r="G5387">
        <v>-6.1115832519531201</v>
      </c>
      <c r="H5387">
        <v>6.4846771840624804</v>
      </c>
      <c r="I5387">
        <v>0.34086662364659298</v>
      </c>
      <c r="J5387">
        <f t="shared" si="85"/>
        <v>0.34086662364659298</v>
      </c>
      <c r="K5387" t="str" cm="1">
        <f t="array" ref="K5387">INDEX($P$5:$P$12,MATCH(MIN(ABS(MOD(J5387 - $Q$5:$Q$12 + PI(), 2*PI()) - PI())),ABS(MOD(J5387 - $Q$5:$Q$12 + PI(), 2*PI()) - PI()),0))</f>
        <v>N</v>
      </c>
      <c r="L5387">
        <v>6.2514304845177699</v>
      </c>
      <c r="M5387">
        <v>9.0690785513983805</v>
      </c>
      <c r="N5387">
        <v>1.71981175740559</v>
      </c>
    </row>
    <row r="5388" spans="1:14" x14ac:dyDescent="0.3">
      <c r="A5388">
        <v>1691920</v>
      </c>
      <c r="B5388">
        <v>2023</v>
      </c>
      <c r="C5388">
        <v>8</v>
      </c>
      <c r="D5388">
        <v>13</v>
      </c>
      <c r="E5388">
        <v>1300</v>
      </c>
      <c r="F5388">
        <v>-2.6663592529296798</v>
      </c>
      <c r="G5388">
        <v>-6.0338793945312501</v>
      </c>
      <c r="H5388">
        <v>6.5967546728245496</v>
      </c>
      <c r="I5388">
        <v>0.41609591116043898</v>
      </c>
      <c r="J5388">
        <f t="shared" si="85"/>
        <v>0.41609591116043898</v>
      </c>
      <c r="K5388" t="str" cm="1">
        <f t="array" ref="K5388">INDEX($P$5:$P$12,MATCH(MIN(ABS(MOD(J5388 - $Q$5:$Q$12 + PI(), 2*PI()) - PI())),ABS(MOD(J5388 - $Q$5:$Q$12 + PI(), 2*PI()) - PI()),0))</f>
        <v>NE</v>
      </c>
      <c r="L5388">
        <v>5.56574209482954</v>
      </c>
      <c r="M5388">
        <v>8.9973313013712506</v>
      </c>
      <c r="N5388">
        <v>1.7183834711710599</v>
      </c>
    </row>
    <row r="5389" spans="1:14" x14ac:dyDescent="0.3">
      <c r="A5389">
        <v>1691924</v>
      </c>
      <c r="B5389">
        <v>2023</v>
      </c>
      <c r="C5389">
        <v>8</v>
      </c>
      <c r="D5389">
        <v>13</v>
      </c>
      <c r="E5389">
        <v>1400</v>
      </c>
      <c r="F5389">
        <v>-3.0874542236328102</v>
      </c>
      <c r="G5389">
        <v>-5.7689978027343702</v>
      </c>
      <c r="H5389">
        <v>6.5432185681805004</v>
      </c>
      <c r="I5389">
        <v>0.49139420669764999</v>
      </c>
      <c r="J5389">
        <f t="shared" si="85"/>
        <v>0.49139420669764999</v>
      </c>
      <c r="K5389" t="str" cm="1">
        <f t="array" ref="K5389">INDEX($P$5:$P$12,MATCH(MIN(ABS(MOD(J5389 - $Q$5:$Q$12 + PI(), 2*PI()) - PI())),ABS(MOD(J5389 - $Q$5:$Q$12 + PI(), 2*PI()) - PI()),0))</f>
        <v>NE</v>
      </c>
      <c r="L5389">
        <v>2.7859420878082002</v>
      </c>
      <c r="M5389">
        <v>8.9454436832004092</v>
      </c>
      <c r="N5389">
        <v>1.7142099804348401</v>
      </c>
    </row>
    <row r="5390" spans="1:14" x14ac:dyDescent="0.3">
      <c r="A5390">
        <v>1691928</v>
      </c>
      <c r="B5390">
        <v>2023</v>
      </c>
      <c r="C5390">
        <v>8</v>
      </c>
      <c r="D5390">
        <v>13</v>
      </c>
      <c r="E5390">
        <v>1500</v>
      </c>
      <c r="F5390">
        <v>-3.3627697753906198</v>
      </c>
      <c r="G5390">
        <v>-5.4763958740234298</v>
      </c>
      <c r="H5390">
        <v>6.4264400978536802</v>
      </c>
      <c r="I5390">
        <v>0.55068490671624404</v>
      </c>
      <c r="J5390">
        <f t="shared" si="85"/>
        <v>0.55068490671624404</v>
      </c>
      <c r="K5390" t="str" cm="1">
        <f t="array" ref="K5390">INDEX($P$5:$P$12,MATCH(MIN(ABS(MOD(J5390 - $Q$5:$Q$12 + PI(), 2*PI()) - PI())),ABS(MOD(J5390 - $Q$5:$Q$12 + PI(), 2*PI()) - PI()),0))</f>
        <v>NE</v>
      </c>
      <c r="L5390">
        <v>1.40182985271185</v>
      </c>
      <c r="M5390">
        <v>8.9158731036716006</v>
      </c>
      <c r="N5390">
        <v>1.7069441477457601</v>
      </c>
    </row>
    <row r="5391" spans="1:14" x14ac:dyDescent="0.3">
      <c r="A5391">
        <v>1691931</v>
      </c>
      <c r="B5391">
        <v>2023</v>
      </c>
      <c r="C5391">
        <v>8</v>
      </c>
      <c r="D5391">
        <v>13</v>
      </c>
      <c r="E5391">
        <v>1600</v>
      </c>
      <c r="F5391">
        <v>-3.5568774414062498</v>
      </c>
      <c r="G5391">
        <v>-5.0521551513671801</v>
      </c>
      <c r="H5391">
        <v>6.1786445768202798</v>
      </c>
      <c r="I5391">
        <v>0.61342668948541701</v>
      </c>
      <c r="J5391">
        <f t="shared" si="85"/>
        <v>0.61342668948541701</v>
      </c>
      <c r="K5391" t="str" cm="1">
        <f t="array" ref="K5391">INDEX($P$5:$P$12,MATCH(MIN(ABS(MOD(J5391 - $Q$5:$Q$12 + PI(), 2*PI()) - PI())),ABS(MOD(J5391 - $Q$5:$Q$12 + PI(), 2*PI()) - PI()),0))</f>
        <v>NE</v>
      </c>
      <c r="L5391">
        <v>1.4119257597786301</v>
      </c>
      <c r="M5391">
        <v>8.9127797020806199</v>
      </c>
      <c r="N5391">
        <v>1.6959827211167999</v>
      </c>
    </row>
    <row r="5392" spans="1:14" x14ac:dyDescent="0.3">
      <c r="A5392">
        <v>1691935</v>
      </c>
      <c r="B5392">
        <v>2023</v>
      </c>
      <c r="C5392">
        <v>8</v>
      </c>
      <c r="D5392">
        <v>13</v>
      </c>
      <c r="E5392">
        <v>1700</v>
      </c>
      <c r="F5392">
        <v>-3.5440338134765601</v>
      </c>
      <c r="G5392">
        <v>-4.6551196289062498</v>
      </c>
      <c r="H5392">
        <v>5.8506678619191401</v>
      </c>
      <c r="I5392">
        <v>0.65070637820687904</v>
      </c>
      <c r="J5392">
        <f t="shared" si="85"/>
        <v>0.65070637820687904</v>
      </c>
      <c r="K5392" t="str" cm="1">
        <f t="array" ref="K5392">INDEX($P$5:$P$12,MATCH(MIN(ABS(MOD(J5392 - $Q$5:$Q$12 + PI(), 2*PI()) - PI())),ABS(MOD(J5392 - $Q$5:$Q$12 + PI(), 2*PI()) - PI()),0))</f>
        <v>NE</v>
      </c>
      <c r="L5392">
        <v>1.41982547533242</v>
      </c>
      <c r="M5392">
        <v>8.9337272644042898</v>
      </c>
      <c r="N5392">
        <v>1.68194230397542</v>
      </c>
    </row>
    <row r="5393" spans="1:14" x14ac:dyDescent="0.3">
      <c r="A5393">
        <v>1691938</v>
      </c>
      <c r="B5393">
        <v>2023</v>
      </c>
      <c r="C5393">
        <v>8</v>
      </c>
      <c r="D5393">
        <v>13</v>
      </c>
      <c r="E5393">
        <v>1800</v>
      </c>
      <c r="F5393">
        <v>-3.5990106201171801</v>
      </c>
      <c r="G5393">
        <v>-4.29223937988281</v>
      </c>
      <c r="H5393">
        <v>5.6014459149342004</v>
      </c>
      <c r="I5393">
        <v>0.69777532763927996</v>
      </c>
      <c r="J5393">
        <f t="shared" si="85"/>
        <v>0.69777532763927996</v>
      </c>
      <c r="K5393" t="str" cm="1">
        <f t="array" ref="K5393">INDEX($P$5:$P$12,MATCH(MIN(ABS(MOD(J5393 - $Q$5:$Q$12 + PI(), 2*PI()) - PI())),ABS(MOD(J5393 - $Q$5:$Q$12 + PI(), 2*PI()) - PI()),0))</f>
        <v>NE</v>
      </c>
      <c r="L5393">
        <v>0.72785596033836297</v>
      </c>
      <c r="M5393">
        <v>8.9705477820502395</v>
      </c>
      <c r="N5393">
        <v>1.6664183934529599</v>
      </c>
    </row>
    <row r="5394" spans="1:14" x14ac:dyDescent="0.3">
      <c r="A5394">
        <v>1691942</v>
      </c>
      <c r="B5394">
        <v>2023</v>
      </c>
      <c r="C5394">
        <v>8</v>
      </c>
      <c r="D5394">
        <v>13</v>
      </c>
      <c r="E5394">
        <v>1900</v>
      </c>
      <c r="F5394">
        <v>-3.4933746337890601</v>
      </c>
      <c r="G5394">
        <v>-4.0273553466796796</v>
      </c>
      <c r="H5394">
        <v>5.33134667982024</v>
      </c>
      <c r="I5394">
        <v>0.714515932132475</v>
      </c>
      <c r="J5394">
        <f t="shared" si="85"/>
        <v>0.714515932132475</v>
      </c>
      <c r="K5394" t="str" cm="1">
        <f t="array" ref="K5394">INDEX($P$5:$P$12,MATCH(MIN(ABS(MOD(J5394 - $Q$5:$Q$12 + PI(), 2*PI()) - PI())),ABS(MOD(J5394 - $Q$5:$Q$12 + PI(), 2*PI()) - PI()),0))</f>
        <v>NE</v>
      </c>
      <c r="L5394">
        <v>3.5654947061240901E-2</v>
      </c>
      <c r="M5394">
        <v>9.0112464692857497</v>
      </c>
      <c r="N5394">
        <v>1.6513925128512901</v>
      </c>
    </row>
    <row r="5395" spans="1:14" x14ac:dyDescent="0.3">
      <c r="A5395">
        <v>1691946</v>
      </c>
      <c r="B5395">
        <v>2023</v>
      </c>
      <c r="C5395">
        <v>8</v>
      </c>
      <c r="D5395">
        <v>13</v>
      </c>
      <c r="E5395">
        <v>2000</v>
      </c>
      <c r="F5395">
        <v>-3.3195922851562498</v>
      </c>
      <c r="G5395">
        <v>-4.1996411132812499</v>
      </c>
      <c r="H5395">
        <v>5.3531932918615102</v>
      </c>
      <c r="I5395">
        <v>0.66888852730799098</v>
      </c>
      <c r="J5395">
        <f t="shared" si="85"/>
        <v>0.66888852730799098</v>
      </c>
      <c r="K5395" t="str" cm="1">
        <f t="array" ref="K5395">INDEX($P$5:$P$12,MATCH(MIN(ABS(MOD(J5395 - $Q$5:$Q$12 + PI(), 2*PI()) - PI())),ABS(MOD(J5395 - $Q$5:$Q$12 + PI(), 2*PI()) - PI()),0))</f>
        <v>NE</v>
      </c>
      <c r="L5395">
        <v>4.1627519725306601E-2</v>
      </c>
      <c r="M5395">
        <v>9.0495574739244198</v>
      </c>
      <c r="N5395">
        <v>1.63795524173312</v>
      </c>
    </row>
    <row r="5396" spans="1:14" x14ac:dyDescent="0.3">
      <c r="A5396">
        <v>1691949</v>
      </c>
      <c r="B5396">
        <v>2023</v>
      </c>
      <c r="C5396">
        <v>8</v>
      </c>
      <c r="D5396">
        <v>13</v>
      </c>
      <c r="E5396">
        <v>2100</v>
      </c>
      <c r="F5396">
        <v>-3.0966729736328098</v>
      </c>
      <c r="G5396">
        <v>-4.4470251464843704</v>
      </c>
      <c r="H5396">
        <v>5.4189866358104499</v>
      </c>
      <c r="I5396">
        <v>0.60827013033599298</v>
      </c>
      <c r="J5396">
        <f t="shared" si="85"/>
        <v>0.60827013033599298</v>
      </c>
      <c r="K5396" t="str" cm="1">
        <f t="array" ref="K5396">INDEX($P$5:$P$12,MATCH(MIN(ABS(MOD(J5396 - $Q$5:$Q$12 + PI(), 2*PI()) - PI())),ABS(MOD(J5396 - $Q$5:$Q$12 + PI(), 2*PI()) - PI()),0))</f>
        <v>NE</v>
      </c>
      <c r="L5396">
        <v>4.9407691364197502E-2</v>
      </c>
      <c r="M5396">
        <v>9.0680288738674495</v>
      </c>
      <c r="N5396">
        <v>1.6285827424791099</v>
      </c>
    </row>
    <row r="5397" spans="1:14" x14ac:dyDescent="0.3">
      <c r="A5397">
        <v>1691953</v>
      </c>
      <c r="B5397">
        <v>2023</v>
      </c>
      <c r="C5397">
        <v>8</v>
      </c>
      <c r="D5397">
        <v>13</v>
      </c>
      <c r="E5397">
        <v>2200</v>
      </c>
      <c r="F5397">
        <v>-3.3568041992187498</v>
      </c>
      <c r="G5397">
        <v>-4.1091937255859303</v>
      </c>
      <c r="H5397">
        <v>5.3059973149528998</v>
      </c>
      <c r="I5397">
        <v>0.68496176778360396</v>
      </c>
      <c r="J5397">
        <f t="shared" si="85"/>
        <v>0.68496176778360396</v>
      </c>
      <c r="K5397" t="str" cm="1">
        <f t="array" ref="K5397">INDEX($P$5:$P$12,MATCH(MIN(ABS(MOD(J5397 - $Q$5:$Q$12 + PI(), 2*PI()) - PI())),ABS(MOD(J5397 - $Q$5:$Q$12 + PI(), 2*PI()) - PI()),0))</f>
        <v>NE</v>
      </c>
      <c r="L5397">
        <v>5.7961492921170699E-2</v>
      </c>
      <c r="M5397">
        <v>9.0972741444905605</v>
      </c>
      <c r="N5397">
        <v>1.62133428785536</v>
      </c>
    </row>
    <row r="5398" spans="1:14" x14ac:dyDescent="0.3">
      <c r="A5398">
        <v>1691956</v>
      </c>
      <c r="B5398">
        <v>2023</v>
      </c>
      <c r="C5398">
        <v>8</v>
      </c>
      <c r="D5398">
        <v>13</v>
      </c>
      <c r="E5398">
        <v>2300</v>
      </c>
      <c r="F5398">
        <v>-3.50814392089843</v>
      </c>
      <c r="G5398">
        <v>-4.2740875244140604</v>
      </c>
      <c r="H5398">
        <v>5.5294572912799103</v>
      </c>
      <c r="I5398">
        <v>0.68729202562870995</v>
      </c>
      <c r="J5398">
        <f t="shared" si="85"/>
        <v>0.68729202562870995</v>
      </c>
      <c r="K5398" t="str" cm="1">
        <f t="array" ref="K5398">INDEX($P$5:$P$12,MATCH(MIN(ABS(MOD(J5398 - $Q$5:$Q$12 + PI(), 2*PI()) - PI())),ABS(MOD(J5398 - $Q$5:$Q$12 + PI(), 2*PI()) - PI()),0))</f>
        <v>NE</v>
      </c>
      <c r="L5398">
        <v>6.9889255112582802E-2</v>
      </c>
      <c r="M5398">
        <v>9.0863355000813808</v>
      </c>
      <c r="N5398">
        <v>1.6170082092285101</v>
      </c>
    </row>
    <row r="5399" spans="1:14" x14ac:dyDescent="0.3">
      <c r="A5399">
        <v>1691960</v>
      </c>
      <c r="B5399">
        <v>2023</v>
      </c>
      <c r="C5399">
        <v>8</v>
      </c>
      <c r="D5399">
        <v>13</v>
      </c>
      <c r="E5399">
        <v>0</v>
      </c>
      <c r="F5399">
        <v>1.2766723632812499E-2</v>
      </c>
      <c r="G5399">
        <v>-6.6029382324218702</v>
      </c>
      <c r="H5399">
        <v>6.60295057458488</v>
      </c>
      <c r="I5399">
        <v>-1.9334888915315601E-3</v>
      </c>
      <c r="J5399">
        <f t="shared" si="85"/>
        <v>6.2812518182880543</v>
      </c>
      <c r="K5399" t="str" cm="1">
        <f t="array" ref="K5399">INDEX($P$5:$P$12,MATCH(MIN(ABS(MOD(J5399 - $Q$5:$Q$12 + PI(), 2*PI()) - PI())),ABS(MOD(J5399 - $Q$5:$Q$12 + PI(), 2*PI()) - PI()),0))</f>
        <v>N</v>
      </c>
      <c r="L5399">
        <v>6.2296912780835196</v>
      </c>
      <c r="M5399">
        <v>9.3866973453097806</v>
      </c>
      <c r="N5399">
        <v>1.8017197714911499</v>
      </c>
    </row>
    <row r="5400" spans="1:14" x14ac:dyDescent="0.3">
      <c r="A5400">
        <v>1691964</v>
      </c>
      <c r="B5400">
        <v>2023</v>
      </c>
      <c r="C5400">
        <v>8</v>
      </c>
      <c r="D5400">
        <v>13</v>
      </c>
      <c r="E5400">
        <v>100</v>
      </c>
      <c r="F5400">
        <v>-0.44825012207031201</v>
      </c>
      <c r="G5400">
        <v>-6.6072082519531197</v>
      </c>
      <c r="H5400">
        <v>6.6223960208230901</v>
      </c>
      <c r="I5400">
        <v>6.7738792247899707E-2</v>
      </c>
      <c r="J5400">
        <f t="shared" si="85"/>
        <v>6.7738792247899707E-2</v>
      </c>
      <c r="K5400" t="str" cm="1">
        <f t="array" ref="K5400">INDEX($P$5:$P$12,MATCH(MIN(ABS(MOD(J5400 - $Q$5:$Q$12 + PI(), 2*PI()) - PI())),ABS(MOD(J5400 - $Q$5:$Q$12 + PI(), 2*PI()) - PI()),0))</f>
        <v>N</v>
      </c>
      <c r="L5400">
        <v>6.2302107720401603</v>
      </c>
      <c r="M5400">
        <v>9.2806320190429599</v>
      </c>
      <c r="N5400">
        <v>1.81297779083251</v>
      </c>
    </row>
    <row r="5401" spans="1:14" x14ac:dyDescent="0.3">
      <c r="A5401">
        <v>1691967</v>
      </c>
      <c r="B5401">
        <v>2023</v>
      </c>
      <c r="C5401">
        <v>8</v>
      </c>
      <c r="D5401">
        <v>13</v>
      </c>
      <c r="E5401">
        <v>200</v>
      </c>
      <c r="F5401">
        <v>-0.74399597167968701</v>
      </c>
      <c r="G5401">
        <v>-6.29628662109375</v>
      </c>
      <c r="H5401">
        <v>6.3400911050898703</v>
      </c>
      <c r="I5401">
        <v>0.11761884215436</v>
      </c>
      <c r="J5401">
        <f t="shared" si="85"/>
        <v>0.11761884215436</v>
      </c>
      <c r="K5401" t="str" cm="1">
        <f t="array" ref="K5401">INDEX($P$5:$P$12,MATCH(MIN(ABS(MOD(J5401 - $Q$5:$Q$12 + PI(), 2*PI()) - PI())),ABS(MOD(J5401 - $Q$5:$Q$12 + PI(), 2*PI()) - PI()),0))</f>
        <v>N</v>
      </c>
      <c r="L5401">
        <v>6.2312446703566904</v>
      </c>
      <c r="M5401">
        <v>9.2256151835123692</v>
      </c>
      <c r="N5401">
        <v>1.8152683046128999</v>
      </c>
    </row>
    <row r="5402" spans="1:14" x14ac:dyDescent="0.3">
      <c r="A5402">
        <v>1691971</v>
      </c>
      <c r="B5402">
        <v>2023</v>
      </c>
      <c r="C5402">
        <v>8</v>
      </c>
      <c r="D5402">
        <v>14</v>
      </c>
      <c r="E5402">
        <v>300</v>
      </c>
      <c r="F5402">
        <v>-4.0298364257812498</v>
      </c>
      <c r="G5402">
        <v>-3.2757763671875</v>
      </c>
      <c r="H5402">
        <v>5.1932930233501597</v>
      </c>
      <c r="I5402">
        <v>0.888250482065984</v>
      </c>
      <c r="J5402">
        <f t="shared" si="85"/>
        <v>0.888250482065984</v>
      </c>
      <c r="K5402" t="str" cm="1">
        <f t="array" ref="K5402">INDEX($P$5:$P$12,MATCH(MIN(ABS(MOD(J5402 - $Q$5:$Q$12 + PI(), 2*PI()) - PI())),ABS(MOD(J5402 - $Q$5:$Q$12 + PI(), 2*PI()) - PI()),0))</f>
        <v>NE</v>
      </c>
      <c r="L5402">
        <v>0.121500009500199</v>
      </c>
      <c r="M5402">
        <v>9.0073662863837303</v>
      </c>
      <c r="N5402">
        <v>1.6160573959350499</v>
      </c>
    </row>
    <row r="5403" spans="1:14" x14ac:dyDescent="0.3">
      <c r="A5403">
        <v>1691974</v>
      </c>
      <c r="B5403">
        <v>2023</v>
      </c>
      <c r="C5403">
        <v>8</v>
      </c>
      <c r="D5403">
        <v>14</v>
      </c>
      <c r="E5403">
        <v>400</v>
      </c>
      <c r="F5403">
        <v>-4.1170764160156201</v>
      </c>
      <c r="G5403">
        <v>-2.9736370849609299</v>
      </c>
      <c r="H5403">
        <v>5.0786647584150497</v>
      </c>
      <c r="I5403">
        <v>0.94528047795688397</v>
      </c>
      <c r="J5403">
        <f t="shared" si="85"/>
        <v>0.94528047795688397</v>
      </c>
      <c r="K5403" t="str" cm="1">
        <f t="array" ref="K5403">INDEX($P$5:$P$12,MATCH(MIN(ABS(MOD(J5403 - $Q$5:$Q$12 + PI(), 2*PI()) - PI())),ABS(MOD(J5403 - $Q$5:$Q$12 + PI(), 2*PI()) - PI()),0))</f>
        <v>NE</v>
      </c>
      <c r="L5403">
        <v>0.131631833871585</v>
      </c>
      <c r="M5403">
        <v>8.9938847223917602</v>
      </c>
      <c r="N5403">
        <v>1.6170819600423101</v>
      </c>
    </row>
    <row r="5404" spans="1:14" x14ac:dyDescent="0.3">
      <c r="A5404">
        <v>1691978</v>
      </c>
      <c r="B5404">
        <v>2023</v>
      </c>
      <c r="C5404">
        <v>8</v>
      </c>
      <c r="D5404">
        <v>14</v>
      </c>
      <c r="E5404">
        <v>500</v>
      </c>
      <c r="F5404">
        <v>-4.0978576660156198</v>
      </c>
      <c r="G5404">
        <v>-2.75106323242187</v>
      </c>
      <c r="H5404">
        <v>4.9356647333167301</v>
      </c>
      <c r="I5404">
        <v>0.97956405725298801</v>
      </c>
      <c r="J5404">
        <f t="shared" si="85"/>
        <v>0.97956405725298801</v>
      </c>
      <c r="K5404" t="str" cm="1">
        <f t="array" ref="K5404">INDEX($P$5:$P$12,MATCH(MIN(ABS(MOD(J5404 - $Q$5:$Q$12 + PI(), 2*PI()) - PI())),ABS(MOD(J5404 - $Q$5:$Q$12 + PI(), 2*PI()) - PI()),0))</f>
        <v>NE</v>
      </c>
      <c r="L5404">
        <v>0.13905583187269299</v>
      </c>
      <c r="M5404">
        <v>8.9868002997504295</v>
      </c>
      <c r="N5404">
        <v>1.6176658206515799</v>
      </c>
    </row>
    <row r="5405" spans="1:14" x14ac:dyDescent="0.3">
      <c r="A5405">
        <v>1691982</v>
      </c>
      <c r="B5405">
        <v>2023</v>
      </c>
      <c r="C5405">
        <v>8</v>
      </c>
      <c r="D5405">
        <v>14</v>
      </c>
      <c r="E5405">
        <v>600</v>
      </c>
      <c r="F5405">
        <v>-4.2065295410156196</v>
      </c>
      <c r="G5405">
        <v>-2.6052813720703099</v>
      </c>
      <c r="H5405">
        <v>4.9479674420001603</v>
      </c>
      <c r="I5405">
        <v>1.01627587192425</v>
      </c>
      <c r="J5405">
        <f t="shared" si="85"/>
        <v>1.01627587192425</v>
      </c>
      <c r="K5405" t="str" cm="1">
        <f t="array" ref="K5405">INDEX($P$5:$P$12,MATCH(MIN(ABS(MOD(J5405 - $Q$5:$Q$12 + PI(), 2*PI()) - PI())),ABS(MOD(J5405 - $Q$5:$Q$12 + PI(), 2*PI()) - PI()),0))</f>
        <v>NE</v>
      </c>
      <c r="L5405">
        <v>0.14386483686052101</v>
      </c>
      <c r="M5405">
        <v>8.9825297461615605</v>
      </c>
      <c r="N5405">
        <v>1.61798318227132</v>
      </c>
    </row>
    <row r="5406" spans="1:14" x14ac:dyDescent="0.3">
      <c r="A5406">
        <v>1691985</v>
      </c>
      <c r="B5406">
        <v>2023</v>
      </c>
      <c r="C5406">
        <v>8</v>
      </c>
      <c r="D5406">
        <v>14</v>
      </c>
      <c r="E5406">
        <v>700</v>
      </c>
      <c r="F5406">
        <v>-4.2101654052734299</v>
      </c>
      <c r="G5406">
        <v>-2.3943920898437501</v>
      </c>
      <c r="H5406">
        <v>4.8434085332199199</v>
      </c>
      <c r="I5406">
        <v>1.05369680634011</v>
      </c>
      <c r="J5406">
        <f t="shared" si="85"/>
        <v>1.05369680634011</v>
      </c>
      <c r="K5406" t="str" cm="1">
        <f t="array" ref="K5406">INDEX($P$5:$P$12,MATCH(MIN(ABS(MOD(J5406 - $Q$5:$Q$12 + PI(), 2*PI()) - PI())),ABS(MOD(J5406 - $Q$5:$Q$12 + PI(), 2*PI()) - PI()),0))</f>
        <v>NE</v>
      </c>
      <c r="L5406">
        <v>0.14573276695259799</v>
      </c>
      <c r="M5406">
        <v>8.9826332728067992</v>
      </c>
      <c r="N5406">
        <v>1.6176312764485601</v>
      </c>
    </row>
    <row r="5407" spans="1:14" x14ac:dyDescent="0.3">
      <c r="A5407">
        <v>1691989</v>
      </c>
      <c r="B5407">
        <v>2023</v>
      </c>
      <c r="C5407">
        <v>8</v>
      </c>
      <c r="D5407">
        <v>14</v>
      </c>
      <c r="E5407">
        <v>800</v>
      </c>
      <c r="F5407">
        <v>-4.2889910888671796</v>
      </c>
      <c r="G5407">
        <v>-2.2773706054687501</v>
      </c>
      <c r="H5407">
        <v>4.8561158794900301</v>
      </c>
      <c r="I5407">
        <v>1.0826725854531201</v>
      </c>
      <c r="J5407">
        <f t="shared" si="85"/>
        <v>1.0826725854531201</v>
      </c>
      <c r="K5407" t="str" cm="1">
        <f t="array" ref="K5407">INDEX($P$5:$P$12,MATCH(MIN(ABS(MOD(J5407 - $Q$5:$Q$12 + PI(), 2*PI()) - PI())),ABS(MOD(J5407 - $Q$5:$Q$12 + PI(), 2*PI()) - PI()),0))</f>
        <v>NE</v>
      </c>
      <c r="L5407">
        <v>0.14564134470109399</v>
      </c>
      <c r="M5407">
        <v>8.9819350772433797</v>
      </c>
      <c r="N5407">
        <v>1.6171740425957499</v>
      </c>
    </row>
    <row r="5408" spans="1:14" x14ac:dyDescent="0.3">
      <c r="A5408">
        <v>1691992</v>
      </c>
      <c r="B5408">
        <v>2023</v>
      </c>
      <c r="C5408">
        <v>8</v>
      </c>
      <c r="D5408">
        <v>14</v>
      </c>
      <c r="E5408">
        <v>900</v>
      </c>
      <c r="F5408">
        <v>-4.3066229248046799</v>
      </c>
      <c r="G5408">
        <v>-2.1425390625</v>
      </c>
      <c r="H5408">
        <v>4.8101428929701902</v>
      </c>
      <c r="I5408">
        <v>1.1091518046134701</v>
      </c>
      <c r="J5408">
        <f t="shared" si="85"/>
        <v>1.1091518046134701</v>
      </c>
      <c r="K5408" t="str" cm="1">
        <f t="array" ref="K5408">INDEX($P$5:$P$12,MATCH(MIN(ABS(MOD(J5408 - $Q$5:$Q$12 + PI(), 2*PI()) - PI())),ABS(MOD(J5408 - $Q$5:$Q$12 + PI(), 2*PI()) - PI()),0))</f>
        <v>NE</v>
      </c>
      <c r="L5408">
        <v>0.14342901609638201</v>
      </c>
      <c r="M5408">
        <v>8.9623337851630307</v>
      </c>
      <c r="N5408">
        <v>1.6105928421020499</v>
      </c>
    </row>
    <row r="5409" spans="1:14" x14ac:dyDescent="0.3">
      <c r="A5409">
        <v>1691996</v>
      </c>
      <c r="B5409">
        <v>2023</v>
      </c>
      <c r="C5409">
        <v>8</v>
      </c>
      <c r="D5409">
        <v>14</v>
      </c>
      <c r="E5409">
        <v>1000</v>
      </c>
      <c r="F5409">
        <v>-4.3227069091796801</v>
      </c>
      <c r="G5409">
        <v>-1.2969891357421801</v>
      </c>
      <c r="H5409">
        <v>4.5130893898639997</v>
      </c>
      <c r="I5409">
        <v>1.27930195371627</v>
      </c>
      <c r="J5409">
        <f t="shared" si="85"/>
        <v>1.27930195371627</v>
      </c>
      <c r="K5409" t="str" cm="1">
        <f t="array" ref="K5409">INDEX($P$5:$P$12,MATCH(MIN(ABS(MOD(J5409 - $Q$5:$Q$12 + PI(), 2*PI()) - PI())),ABS(MOD(J5409 - $Q$5:$Q$12 + PI(), 2*PI()) - PI()),0))</f>
        <v>E</v>
      </c>
      <c r="L5409">
        <v>0.13947203586622001</v>
      </c>
      <c r="M5409">
        <v>8.9773828718397297</v>
      </c>
      <c r="N5409">
        <v>1.60847653283013</v>
      </c>
    </row>
    <row r="5410" spans="1:14" x14ac:dyDescent="0.3">
      <c r="A5410">
        <v>1692000</v>
      </c>
      <c r="B5410">
        <v>2023</v>
      </c>
      <c r="C5410">
        <v>8</v>
      </c>
      <c r="D5410">
        <v>14</v>
      </c>
      <c r="E5410">
        <v>1100</v>
      </c>
      <c r="F5410">
        <v>-4.1475823974609298</v>
      </c>
      <c r="G5410">
        <v>-1.0638159179687501</v>
      </c>
      <c r="H5410">
        <v>4.2818388632749196</v>
      </c>
      <c r="I5410">
        <v>1.31971824984972</v>
      </c>
      <c r="J5410">
        <f t="shared" si="85"/>
        <v>1.31971824984972</v>
      </c>
      <c r="K5410" t="str" cm="1">
        <f t="array" ref="K5410">INDEX($P$5:$P$12,MATCH(MIN(ABS(MOD(J5410 - $Q$5:$Q$12 + PI(), 2*PI()) - PI())),ABS(MOD(J5410 - $Q$5:$Q$12 + PI(), 2*PI()) - PI()),0))</f>
        <v>E</v>
      </c>
      <c r="L5410">
        <v>0.13066074546960199</v>
      </c>
      <c r="M5410">
        <v>8.9926408131917306</v>
      </c>
      <c r="N5410">
        <v>1.6056208080715599</v>
      </c>
    </row>
    <row r="5411" spans="1:14" x14ac:dyDescent="0.3">
      <c r="A5411">
        <v>1692003</v>
      </c>
      <c r="B5411">
        <v>2023</v>
      </c>
      <c r="C5411">
        <v>8</v>
      </c>
      <c r="D5411">
        <v>14</v>
      </c>
      <c r="E5411">
        <v>1200</v>
      </c>
      <c r="F5411">
        <v>-3.7994311523437498</v>
      </c>
      <c r="G5411">
        <v>-0.98825134277343696</v>
      </c>
      <c r="H5411">
        <v>3.9258524931400101</v>
      </c>
      <c r="I5411">
        <v>1.3163298446454399</v>
      </c>
      <c r="J5411">
        <f t="shared" si="85"/>
        <v>1.3163298446454399</v>
      </c>
      <c r="K5411" t="str" cm="1">
        <f t="array" ref="K5411">INDEX($P$5:$P$12,MATCH(MIN(ABS(MOD(J5411 - $Q$5:$Q$12 + PI(), 2*PI()) - PI())),ABS(MOD(J5411 - $Q$5:$Q$12 + PI(), 2*PI()) - PI()),0))</f>
        <v>E</v>
      </c>
      <c r="L5411">
        <v>0.118300709696669</v>
      </c>
      <c r="M5411">
        <v>9.0123591952853701</v>
      </c>
      <c r="N5411">
        <v>1.6015188429090701</v>
      </c>
    </row>
    <row r="5412" spans="1:14" x14ac:dyDescent="0.3">
      <c r="A5412">
        <v>1692007</v>
      </c>
      <c r="B5412">
        <v>2023</v>
      </c>
      <c r="C5412">
        <v>8</v>
      </c>
      <c r="D5412">
        <v>14</v>
      </c>
      <c r="E5412">
        <v>1300</v>
      </c>
      <c r="F5412">
        <v>-3.60897399902343</v>
      </c>
      <c r="G5412">
        <v>-0.93651977539062503</v>
      </c>
      <c r="H5412">
        <v>3.72850675409404</v>
      </c>
      <c r="I5412">
        <v>1.31689899601525</v>
      </c>
      <c r="J5412">
        <f t="shared" si="85"/>
        <v>1.31689899601525</v>
      </c>
      <c r="K5412" t="str" cm="1">
        <f t="array" ref="K5412">INDEX($P$5:$P$12,MATCH(MIN(ABS(MOD(J5412 - $Q$5:$Q$12 + PI(), 2*PI()) - PI())),ABS(MOD(J5412 - $Q$5:$Q$12 + PI(), 2*PI()) - PI()),0))</f>
        <v>E</v>
      </c>
      <c r="L5412">
        <v>0.802139335888991</v>
      </c>
      <c r="M5412">
        <v>9.0309984419080909</v>
      </c>
      <c r="N5412">
        <v>1.5967716640896199</v>
      </c>
    </row>
    <row r="5413" spans="1:14" x14ac:dyDescent="0.3">
      <c r="A5413">
        <v>1692010</v>
      </c>
      <c r="B5413">
        <v>2023</v>
      </c>
      <c r="C5413">
        <v>8</v>
      </c>
      <c r="D5413">
        <v>14</v>
      </c>
      <c r="E5413">
        <v>1400</v>
      </c>
      <c r="F5413">
        <v>-3.3497479248046802</v>
      </c>
      <c r="G5413">
        <v>-0.94788452148437496</v>
      </c>
      <c r="H5413">
        <v>3.4812779587104101</v>
      </c>
      <c r="I5413">
        <v>1.2950339172283001</v>
      </c>
      <c r="J5413">
        <f t="shared" si="85"/>
        <v>1.2950339172283001</v>
      </c>
      <c r="K5413" t="str" cm="1">
        <f t="array" ref="K5413">INDEX($P$5:$P$12,MATCH(MIN(ABS(MOD(J5413 - $Q$5:$Q$12 + PI(), 2*PI()) - PI())),ABS(MOD(J5413 - $Q$5:$Q$12 + PI(), 2*PI()) - PI()),0))</f>
        <v>E</v>
      </c>
      <c r="L5413">
        <v>0.787090919329693</v>
      </c>
      <c r="M5413">
        <v>9.0463782416449607</v>
      </c>
      <c r="N5413">
        <v>1.5916026433308901</v>
      </c>
    </row>
    <row r="5414" spans="1:14" x14ac:dyDescent="0.3">
      <c r="A5414">
        <v>1692014</v>
      </c>
      <c r="B5414">
        <v>2023</v>
      </c>
      <c r="C5414">
        <v>8</v>
      </c>
      <c r="D5414">
        <v>14</v>
      </c>
      <c r="E5414">
        <v>1500</v>
      </c>
      <c r="F5414">
        <v>-3.0625585937499999</v>
      </c>
      <c r="G5414">
        <v>-0.96735778808593698</v>
      </c>
      <c r="H5414">
        <v>3.21170456772139</v>
      </c>
      <c r="I5414">
        <v>1.26484797235594</v>
      </c>
      <c r="J5414">
        <f t="shared" si="85"/>
        <v>1.26484797235594</v>
      </c>
      <c r="K5414" t="str" cm="1">
        <f t="array" ref="K5414">INDEX($P$5:$P$12,MATCH(MIN(ABS(MOD(J5414 - $Q$5:$Q$12 + PI(), 2*PI()) - PI())),ABS(MOD(J5414 - $Q$5:$Q$12 + PI(), 2*PI()) - PI()),0))</f>
        <v>E</v>
      </c>
      <c r="L5414">
        <v>2.1678920549118899</v>
      </c>
      <c r="M5414">
        <v>9.0592983033921897</v>
      </c>
      <c r="N5414">
        <v>1.58583121829562</v>
      </c>
    </row>
    <row r="5415" spans="1:14" x14ac:dyDescent="0.3">
      <c r="A5415">
        <v>1692018</v>
      </c>
      <c r="B5415">
        <v>2023</v>
      </c>
      <c r="C5415">
        <v>8</v>
      </c>
      <c r="D5415">
        <v>14</v>
      </c>
      <c r="E5415">
        <v>1600</v>
      </c>
      <c r="F5415">
        <v>-2.92962951660156</v>
      </c>
      <c r="G5415">
        <v>-0.946685791015625</v>
      </c>
      <c r="H5415">
        <v>3.0787892249151998</v>
      </c>
      <c r="I5415">
        <v>1.2582460119675301</v>
      </c>
      <c r="J5415">
        <f t="shared" si="85"/>
        <v>1.2582460119675301</v>
      </c>
      <c r="K5415" t="str" cm="1">
        <f t="array" ref="K5415">INDEX($P$5:$P$12,MATCH(MIN(ABS(MOD(J5415 - $Q$5:$Q$12 + PI(), 2*PI()) - PI())),ABS(MOD(J5415 - $Q$5:$Q$12 + PI(), 2*PI()) - PI()),0))</f>
        <v>E</v>
      </c>
      <c r="L5415">
        <v>2.15319491958775</v>
      </c>
      <c r="M5415">
        <v>9.0667436387803804</v>
      </c>
      <c r="N5415">
        <v>1.5798698001437701</v>
      </c>
    </row>
    <row r="5416" spans="1:14" x14ac:dyDescent="0.3">
      <c r="A5416">
        <v>1692021</v>
      </c>
      <c r="B5416">
        <v>2023</v>
      </c>
      <c r="C5416">
        <v>8</v>
      </c>
      <c r="D5416">
        <v>14</v>
      </c>
      <c r="E5416">
        <v>1700</v>
      </c>
      <c r="F5416">
        <v>-2.7891900634765601</v>
      </c>
      <c r="G5416">
        <v>-0.86242614746093704</v>
      </c>
      <c r="H5416">
        <v>2.9194794176394998</v>
      </c>
      <c r="I5416">
        <v>1.2709178745371399</v>
      </c>
      <c r="J5416">
        <f t="shared" si="85"/>
        <v>1.2709178745371399</v>
      </c>
      <c r="K5416" t="str" cm="1">
        <f t="array" ref="K5416">INDEX($P$5:$P$12,MATCH(MIN(ABS(MOD(J5416 - $Q$5:$Q$12 + PI(), 2*PI()) - PI())),ABS(MOD(J5416 - $Q$5:$Q$12 + PI(), 2*PI()) - PI()),0))</f>
        <v>E</v>
      </c>
      <c r="L5416">
        <v>2.1394191788194301</v>
      </c>
      <c r="M5416">
        <v>9.0703400505913603</v>
      </c>
      <c r="N5416">
        <v>1.5733750661214101</v>
      </c>
    </row>
    <row r="5417" spans="1:14" x14ac:dyDescent="0.3">
      <c r="A5417">
        <v>1692025</v>
      </c>
      <c r="B5417">
        <v>2023</v>
      </c>
      <c r="C5417">
        <v>8</v>
      </c>
      <c r="D5417">
        <v>14</v>
      </c>
      <c r="E5417">
        <v>1800</v>
      </c>
      <c r="F5417">
        <v>-2.70900939941406</v>
      </c>
      <c r="G5417">
        <v>-0.84944641113281205</v>
      </c>
      <c r="H5417">
        <v>2.8390651862012799</v>
      </c>
      <c r="I5417">
        <v>1.2669428888119201</v>
      </c>
      <c r="J5417">
        <f t="shared" si="85"/>
        <v>1.2669428888119201</v>
      </c>
      <c r="K5417" t="str" cm="1">
        <f t="array" ref="K5417">INDEX($P$5:$P$12,MATCH(MIN(ABS(MOD(J5417 - $Q$5:$Q$12 + PI(), 2*PI()) - PI())),ABS(MOD(J5417 - $Q$5:$Q$12 + PI(), 2*PI()) - PI()),0))</f>
        <v>E</v>
      </c>
      <c r="L5417">
        <v>2.1271842986718101</v>
      </c>
      <c r="M5417">
        <v>9.0697077645195794</v>
      </c>
      <c r="N5417">
        <v>1.5665724012586799</v>
      </c>
    </row>
    <row r="5418" spans="1:14" x14ac:dyDescent="0.3">
      <c r="A5418">
        <v>1692028</v>
      </c>
      <c r="B5418">
        <v>2023</v>
      </c>
      <c r="C5418">
        <v>8</v>
      </c>
      <c r="D5418">
        <v>14</v>
      </c>
      <c r="E5418">
        <v>1900</v>
      </c>
      <c r="F5418">
        <v>-2.6448748779296798</v>
      </c>
      <c r="G5418">
        <v>-0.73489440917968696</v>
      </c>
      <c r="H5418">
        <v>2.7450743000048501</v>
      </c>
      <c r="I5418">
        <v>1.29977683967143</v>
      </c>
      <c r="J5418">
        <f t="shared" si="85"/>
        <v>1.29977683967143</v>
      </c>
      <c r="K5418" t="str" cm="1">
        <f t="array" ref="K5418">INDEX($P$5:$P$12,MATCH(MIN(ABS(MOD(J5418 - $Q$5:$Q$12 + PI(), 2*PI()) - PI())),ABS(MOD(J5418 - $Q$5:$Q$12 + PI(), 2*PI()) - PI()),0))</f>
        <v>E</v>
      </c>
      <c r="L5418">
        <v>2.1169299522455201</v>
      </c>
      <c r="M5418">
        <v>9.0640416675143705</v>
      </c>
      <c r="N5418">
        <v>1.5594075520833299</v>
      </c>
    </row>
    <row r="5419" spans="1:14" x14ac:dyDescent="0.3">
      <c r="A5419">
        <v>1692032</v>
      </c>
      <c r="B5419">
        <v>2023</v>
      </c>
      <c r="C5419">
        <v>8</v>
      </c>
      <c r="D5419">
        <v>14</v>
      </c>
      <c r="E5419">
        <v>2000</v>
      </c>
      <c r="F5419">
        <v>-2.548583984375</v>
      </c>
      <c r="G5419">
        <v>-0.77248901367187495</v>
      </c>
      <c r="H5419">
        <v>2.66308460279738</v>
      </c>
      <c r="I5419">
        <v>1.2764931813342699</v>
      </c>
      <c r="J5419">
        <f t="shared" si="85"/>
        <v>1.2764931813342699</v>
      </c>
      <c r="K5419" t="str" cm="1">
        <f t="array" ref="K5419">INDEX($P$5:$P$12,MATCH(MIN(ABS(MOD(J5419 - $Q$5:$Q$12 + PI(), 2*PI()) - PI())),ABS(MOD(J5419 - $Q$5:$Q$12 + PI(), 2*PI()) - PI()),0))</f>
        <v>E</v>
      </c>
      <c r="L5419">
        <v>2.1087609093843902</v>
      </c>
      <c r="M5419">
        <v>9.0541119045681402</v>
      </c>
      <c r="N5419">
        <v>1.5518542395697601</v>
      </c>
    </row>
    <row r="5420" spans="1:14" x14ac:dyDescent="0.3">
      <c r="A5420">
        <v>1692036</v>
      </c>
      <c r="B5420">
        <v>2023</v>
      </c>
      <c r="C5420">
        <v>8</v>
      </c>
      <c r="D5420">
        <v>14</v>
      </c>
      <c r="E5420">
        <v>2100</v>
      </c>
      <c r="F5420">
        <v>-2.5096972656249998</v>
      </c>
      <c r="G5420">
        <v>-0.90660705566406197</v>
      </c>
      <c r="H5420">
        <v>2.6684296352846602</v>
      </c>
      <c r="I5420">
        <v>1.2241420312990801</v>
      </c>
      <c r="J5420">
        <f t="shared" si="85"/>
        <v>1.2241420312990801</v>
      </c>
      <c r="K5420" t="str" cm="1">
        <f t="array" ref="K5420">INDEX($P$5:$P$12,MATCH(MIN(ABS(MOD(J5420 - $Q$5:$Q$12 + PI(), 2*PI()) - PI())),ABS(MOD(J5420 - $Q$5:$Q$12 + PI(), 2*PI()) - PI()),0))</f>
        <v>E</v>
      </c>
      <c r="L5420">
        <v>2.1029460757285698</v>
      </c>
      <c r="M5420">
        <v>9.0411368476019902</v>
      </c>
      <c r="N5420">
        <v>1.5438993242051799</v>
      </c>
    </row>
    <row r="5421" spans="1:14" x14ac:dyDescent="0.3">
      <c r="A5421">
        <v>1692039</v>
      </c>
      <c r="B5421">
        <v>2023</v>
      </c>
      <c r="C5421">
        <v>8</v>
      </c>
      <c r="D5421">
        <v>14</v>
      </c>
      <c r="E5421">
        <v>2200</v>
      </c>
      <c r="F5421">
        <v>-2.5868444824218702</v>
      </c>
      <c r="G5421">
        <v>-1.1286254882812501</v>
      </c>
      <c r="H5421">
        <v>2.8223323456025802</v>
      </c>
      <c r="I5421">
        <v>1.15939833515962</v>
      </c>
      <c r="J5421">
        <f t="shared" si="85"/>
        <v>1.15939833515962</v>
      </c>
      <c r="K5421" t="str" cm="1">
        <f t="array" ref="K5421">INDEX($P$5:$P$12,MATCH(MIN(ABS(MOD(J5421 - $Q$5:$Q$12 + PI(), 2*PI()) - PI())),ABS(MOD(J5421 - $Q$5:$Q$12 + PI(), 2*PI()) - PI()),0))</f>
        <v>NE</v>
      </c>
      <c r="L5421">
        <v>2.10152834400286</v>
      </c>
      <c r="M5421">
        <v>9.4223740895589199</v>
      </c>
      <c r="N5421">
        <v>1.6860106786092099</v>
      </c>
    </row>
    <row r="5422" spans="1:14" x14ac:dyDescent="0.3">
      <c r="A5422">
        <v>1692043</v>
      </c>
      <c r="B5422">
        <v>2023</v>
      </c>
      <c r="C5422">
        <v>8</v>
      </c>
      <c r="D5422">
        <v>14</v>
      </c>
      <c r="E5422">
        <v>2300</v>
      </c>
      <c r="F5422">
        <v>-2.8470422363281198</v>
      </c>
      <c r="G5422">
        <v>-1.17008972167968</v>
      </c>
      <c r="H5422">
        <v>3.0781097206267098</v>
      </c>
      <c r="I5422">
        <v>1.18085671814147</v>
      </c>
      <c r="J5422">
        <f t="shared" si="85"/>
        <v>1.18085671814147</v>
      </c>
      <c r="K5422" t="str" cm="1">
        <f t="array" ref="K5422">INDEX($P$5:$P$12,MATCH(MIN(ABS(MOD(J5422 - $Q$5:$Q$12 + PI(), 2*PI()) - PI())),ABS(MOD(J5422 - $Q$5:$Q$12 + PI(), 2*PI()) - PI()),0))</f>
        <v>E</v>
      </c>
      <c r="L5422">
        <v>2.7897365832949701</v>
      </c>
      <c r="M5422">
        <v>9.4049432542588907</v>
      </c>
      <c r="N5422">
        <v>1.6784109009636701</v>
      </c>
    </row>
    <row r="5423" spans="1:14" x14ac:dyDescent="0.3">
      <c r="A5423">
        <v>1692046</v>
      </c>
      <c r="B5423">
        <v>2023</v>
      </c>
      <c r="C5423">
        <v>8</v>
      </c>
      <c r="D5423">
        <v>14</v>
      </c>
      <c r="E5423">
        <v>0</v>
      </c>
      <c r="F5423">
        <v>-3.6890399169921801</v>
      </c>
      <c r="G5423">
        <v>-4.2017095947265597</v>
      </c>
      <c r="H5423">
        <v>5.5913664723016403</v>
      </c>
      <c r="I5423">
        <v>0.72051837809776498</v>
      </c>
      <c r="J5423">
        <f t="shared" si="85"/>
        <v>0.72051837809776498</v>
      </c>
      <c r="K5423" t="str" cm="1">
        <f t="array" ref="K5423">INDEX($P$5:$P$12,MATCH(MIN(ABS(MOD(J5423 - $Q$5:$Q$12 + PI(), 2*PI()) - PI())),ABS(MOD(J5423 - $Q$5:$Q$12 + PI(), 2*PI()) - PI()),0))</f>
        <v>NE</v>
      </c>
      <c r="L5423">
        <v>8.4936788459472695E-2</v>
      </c>
      <c r="M5423">
        <v>9.0558657116360095</v>
      </c>
      <c r="N5423">
        <v>1.61640728844536</v>
      </c>
    </row>
    <row r="5424" spans="1:14" x14ac:dyDescent="0.3">
      <c r="A5424">
        <v>1692050</v>
      </c>
      <c r="B5424">
        <v>2023</v>
      </c>
      <c r="C5424">
        <v>8</v>
      </c>
      <c r="D5424">
        <v>14</v>
      </c>
      <c r="E5424">
        <v>100</v>
      </c>
      <c r="F5424">
        <v>-3.7601080322265599</v>
      </c>
      <c r="G5424">
        <v>-3.9077160644531199</v>
      </c>
      <c r="H5424">
        <v>5.4229749450278399</v>
      </c>
      <c r="I5424">
        <v>0.76615022537042998</v>
      </c>
      <c r="J5424">
        <f t="shared" si="85"/>
        <v>0.76615022537042998</v>
      </c>
      <c r="K5424" t="str" cm="1">
        <f t="array" ref="K5424">INDEX($P$5:$P$12,MATCH(MIN(ABS(MOD(J5424 - $Q$5:$Q$12 + PI(), 2*PI()) - PI())),ABS(MOD(J5424 - $Q$5:$Q$12 + PI(), 2*PI()) - PI()),0))</f>
        <v>NE</v>
      </c>
      <c r="L5424">
        <v>9.9339335630441603E-2</v>
      </c>
      <c r="M5424">
        <v>9.0295452541775099</v>
      </c>
      <c r="N5424">
        <v>1.61664221021864</v>
      </c>
    </row>
    <row r="5425" spans="1:14" x14ac:dyDescent="0.3">
      <c r="A5425">
        <v>1692054</v>
      </c>
      <c r="B5425">
        <v>2023</v>
      </c>
      <c r="C5425">
        <v>8</v>
      </c>
      <c r="D5425">
        <v>14</v>
      </c>
      <c r="E5425">
        <v>200</v>
      </c>
      <c r="F5425">
        <v>-3.84641662597656</v>
      </c>
      <c r="G5425">
        <v>-3.5888403320312499</v>
      </c>
      <c r="H5425">
        <v>5.2606744614548298</v>
      </c>
      <c r="I5425">
        <v>0.82002686955552795</v>
      </c>
      <c r="J5425">
        <f t="shared" si="85"/>
        <v>0.82002686955552795</v>
      </c>
      <c r="K5425" t="str" cm="1">
        <f t="array" ref="K5425">INDEX($P$5:$P$12,MATCH(MIN(ABS(MOD(J5425 - $Q$5:$Q$12 + PI(), 2*PI()) - PI())),ABS(MOD(J5425 - $Q$5:$Q$12 + PI(), 2*PI()) - PI()),0))</f>
        <v>NE</v>
      </c>
      <c r="L5425">
        <v>0.110694355438753</v>
      </c>
      <c r="M5425">
        <v>9.0184960895114408</v>
      </c>
      <c r="N5425">
        <v>1.6159559885660799</v>
      </c>
    </row>
    <row r="5426" spans="1:14" x14ac:dyDescent="0.3">
      <c r="A5426">
        <v>1692057</v>
      </c>
      <c r="B5426">
        <v>2023</v>
      </c>
      <c r="C5426">
        <v>8</v>
      </c>
      <c r="D5426">
        <v>15</v>
      </c>
      <c r="E5426">
        <v>300</v>
      </c>
      <c r="F5426">
        <v>-3.7341333007812501</v>
      </c>
      <c r="G5426">
        <v>-0.71344055175781196</v>
      </c>
      <c r="H5426">
        <v>3.8016771205477098</v>
      </c>
      <c r="I5426">
        <v>1.38201227610949</v>
      </c>
      <c r="J5426">
        <f t="shared" si="85"/>
        <v>1.38201227610949</v>
      </c>
      <c r="K5426" t="str" cm="1">
        <f t="array" ref="K5426">INDEX($P$5:$P$12,MATCH(MIN(ABS(MOD(J5426 - $Q$5:$Q$12 + PI(), 2*PI()) - PI())),ABS(MOD(J5426 - $Q$5:$Q$12 + PI(), 2*PI()) - PI()),0))</f>
        <v>E</v>
      </c>
      <c r="L5426">
        <v>3.4998229369434899</v>
      </c>
      <c r="M5426">
        <v>9.2608641518486792</v>
      </c>
      <c r="N5426">
        <v>1.6362977557712099</v>
      </c>
    </row>
    <row r="5427" spans="1:14" x14ac:dyDescent="0.3">
      <c r="A5427">
        <v>1692061</v>
      </c>
      <c r="B5427">
        <v>2023</v>
      </c>
      <c r="C5427">
        <v>8</v>
      </c>
      <c r="D5427">
        <v>15</v>
      </c>
      <c r="E5427">
        <v>400</v>
      </c>
      <c r="F5427">
        <v>-3.9317614746093699</v>
      </c>
      <c r="G5427">
        <v>-0.48868530273437499</v>
      </c>
      <c r="H5427">
        <v>3.9620148432749498</v>
      </c>
      <c r="I5427">
        <v>1.4471387997554901</v>
      </c>
      <c r="J5427">
        <f t="shared" si="85"/>
        <v>1.4471387997554901</v>
      </c>
      <c r="K5427" t="str" cm="1">
        <f t="array" ref="K5427">INDEX($P$5:$P$12,MATCH(MIN(ABS(MOD(J5427 - $Q$5:$Q$12 + PI(), 2*PI()) - PI())),ABS(MOD(J5427 - $Q$5:$Q$12 + PI(), 2*PI()) - PI()),0))</f>
        <v>E</v>
      </c>
      <c r="L5427">
        <v>2.1195652399564899</v>
      </c>
      <c r="M5427">
        <v>9.2011271582709409</v>
      </c>
      <c r="N5427">
        <v>1.62337176005045</v>
      </c>
    </row>
    <row r="5428" spans="1:14" x14ac:dyDescent="0.3">
      <c r="A5428">
        <v>1692064</v>
      </c>
      <c r="B5428">
        <v>2023</v>
      </c>
      <c r="C5428">
        <v>8</v>
      </c>
      <c r="D5428">
        <v>15</v>
      </c>
      <c r="E5428">
        <v>500</v>
      </c>
      <c r="F5428">
        <v>-4.2263421630859304</v>
      </c>
      <c r="G5428">
        <v>-0.240007934570312</v>
      </c>
      <c r="H5428">
        <v>4.2331515314402104</v>
      </c>
      <c r="I5428">
        <v>1.51406868394879</v>
      </c>
      <c r="J5428">
        <f t="shared" si="85"/>
        <v>1.51406868394879</v>
      </c>
      <c r="K5428" t="str" cm="1">
        <f t="array" ref="K5428">INDEX($P$5:$P$12,MATCH(MIN(ABS(MOD(J5428 - $Q$5:$Q$12 + PI(), 2*PI()) - PI())),ABS(MOD(J5428 - $Q$5:$Q$12 + PI(), 2*PI()) - PI()),0))</f>
        <v>E</v>
      </c>
      <c r="L5428">
        <v>2.1405426795607201</v>
      </c>
      <c r="M5428">
        <v>9.1326133939954897</v>
      </c>
      <c r="N5428">
        <v>1.6095394558376701</v>
      </c>
    </row>
    <row r="5429" spans="1:14" x14ac:dyDescent="0.3">
      <c r="A5429">
        <v>1692068</v>
      </c>
      <c r="B5429">
        <v>2023</v>
      </c>
      <c r="C5429">
        <v>8</v>
      </c>
      <c r="D5429">
        <v>15</v>
      </c>
      <c r="E5429">
        <v>600</v>
      </c>
      <c r="F5429">
        <v>-4.4353295898437501</v>
      </c>
      <c r="G5429">
        <v>0.19058349609375</v>
      </c>
      <c r="H5429">
        <v>4.4394223317371804</v>
      </c>
      <c r="I5429">
        <v>1.6137393203450301</v>
      </c>
      <c r="J5429">
        <f t="shared" si="85"/>
        <v>1.6137393203450301</v>
      </c>
      <c r="K5429" t="str" cm="1">
        <f t="array" ref="K5429">INDEX($P$5:$P$12,MATCH(MIN(ABS(MOD(J5429 - $Q$5:$Q$12 + PI(), 2*PI()) - PI())),ABS(MOD(J5429 - $Q$5:$Q$12 + PI(), 2*PI()) - PI()),0))</f>
        <v>E</v>
      </c>
      <c r="L5429">
        <v>2.1680193558614098</v>
      </c>
      <c r="M5429">
        <v>9.0514110989040795</v>
      </c>
      <c r="N5429">
        <v>1.59564865960015</v>
      </c>
    </row>
    <row r="5430" spans="1:14" x14ac:dyDescent="0.3">
      <c r="A5430">
        <v>1692072</v>
      </c>
      <c r="B5430">
        <v>2023</v>
      </c>
      <c r="C5430">
        <v>8</v>
      </c>
      <c r="D5430">
        <v>15</v>
      </c>
      <c r="E5430">
        <v>700</v>
      </c>
      <c r="F5430">
        <v>-4.6940844726562503</v>
      </c>
      <c r="G5430">
        <v>0.76296264648437495</v>
      </c>
      <c r="H5430">
        <v>4.7556851279666201</v>
      </c>
      <c r="I5430">
        <v>1.7319243287377699</v>
      </c>
      <c r="J5430">
        <f t="shared" si="85"/>
        <v>1.7319243287377699</v>
      </c>
      <c r="K5430" t="str" cm="1">
        <f t="array" ref="K5430">INDEX($P$5:$P$12,MATCH(MIN(ABS(MOD(J5430 - $Q$5:$Q$12 + PI(), 2*PI()) - PI())),ABS(MOD(J5430 - $Q$5:$Q$12 + PI(), 2*PI()) - PI()),0))</f>
        <v>E</v>
      </c>
      <c r="L5430">
        <v>1.5022131170898001</v>
      </c>
      <c r="M5430">
        <v>8.9637310240003796</v>
      </c>
      <c r="N5430">
        <v>1.58113511403401</v>
      </c>
    </row>
    <row r="5431" spans="1:14" x14ac:dyDescent="0.3">
      <c r="A5431">
        <v>1692075</v>
      </c>
      <c r="B5431">
        <v>2023</v>
      </c>
      <c r="C5431">
        <v>8</v>
      </c>
      <c r="D5431">
        <v>15</v>
      </c>
      <c r="E5431">
        <v>800</v>
      </c>
      <c r="F5431">
        <v>-4.6733447265625001</v>
      </c>
      <c r="G5431">
        <v>1.3052551269531201</v>
      </c>
      <c r="H5431">
        <v>4.8521996949555701</v>
      </c>
      <c r="I5431">
        <v>1.8431538062777</v>
      </c>
      <c r="J5431">
        <f t="shared" si="85"/>
        <v>1.8431538062777</v>
      </c>
      <c r="K5431" t="str" cm="1">
        <f t="array" ref="K5431">INDEX($P$5:$P$12,MATCH(MIN(ABS(MOD(J5431 - $Q$5:$Q$12 + PI(), 2*PI()) - PI())),ABS(MOD(J5431 - $Q$5:$Q$12 + PI(), 2*PI()) - PI()),0))</f>
        <v>E</v>
      </c>
      <c r="L5431">
        <v>0.84144237452259096</v>
      </c>
      <c r="M5431">
        <v>8.8716737959120007</v>
      </c>
      <c r="N5431">
        <v>1.56618542141384</v>
      </c>
    </row>
    <row r="5432" spans="1:14" x14ac:dyDescent="0.3">
      <c r="A5432">
        <v>1692079</v>
      </c>
      <c r="B5432">
        <v>2023</v>
      </c>
      <c r="C5432">
        <v>8</v>
      </c>
      <c r="D5432">
        <v>15</v>
      </c>
      <c r="E5432">
        <v>900</v>
      </c>
      <c r="F5432">
        <v>-4.5700567626953097</v>
      </c>
      <c r="G5432">
        <v>1.69537048339843</v>
      </c>
      <c r="H5432">
        <v>4.8743922585524198</v>
      </c>
      <c r="I5432">
        <v>1.92603235247002</v>
      </c>
      <c r="J5432">
        <f t="shared" si="85"/>
        <v>1.92603235247002</v>
      </c>
      <c r="K5432" t="str" cm="1">
        <f t="array" ref="K5432">INDEX($P$5:$P$12,MATCH(MIN(ABS(MOD(J5432 - $Q$5:$Q$12 + PI(), 2*PI()) - PI())),ABS(MOD(J5432 - $Q$5:$Q$12 + PI(), 2*PI()) - PI()),0))</f>
        <v>E</v>
      </c>
      <c r="L5432">
        <v>0.881705142436359</v>
      </c>
      <c r="M5432">
        <v>9.0433277553982201</v>
      </c>
      <c r="N5432">
        <v>1.6533384323120099</v>
      </c>
    </row>
    <row r="5433" spans="1:14" x14ac:dyDescent="0.3">
      <c r="A5433">
        <v>1692082</v>
      </c>
      <c r="B5433">
        <v>2023</v>
      </c>
      <c r="C5433">
        <v>8</v>
      </c>
      <c r="D5433">
        <v>15</v>
      </c>
      <c r="E5433">
        <v>1000</v>
      </c>
      <c r="F5433">
        <v>-3.73102111816406</v>
      </c>
      <c r="G5433">
        <v>2.2256866455078099</v>
      </c>
      <c r="H5433">
        <v>4.3444446858232597</v>
      </c>
      <c r="I5433">
        <v>2.1086645257701102</v>
      </c>
      <c r="J5433">
        <f t="shared" si="85"/>
        <v>2.1086645257701102</v>
      </c>
      <c r="K5433" t="str" cm="1">
        <f t="array" ref="K5433">INDEX($P$5:$P$12,MATCH(MIN(ABS(MOD(J5433 - $Q$5:$Q$12 + PI(), 2*PI()) - PI())),ABS(MOD(J5433 - $Q$5:$Q$12 + PI(), 2*PI()) - PI()),0))</f>
        <v>SE</v>
      </c>
      <c r="L5433">
        <v>0.90895053429288297</v>
      </c>
      <c r="M5433">
        <v>8.9731385972764706</v>
      </c>
      <c r="N5433">
        <v>1.6303545633951799</v>
      </c>
    </row>
    <row r="5434" spans="1:14" x14ac:dyDescent="0.3">
      <c r="A5434">
        <v>1692086</v>
      </c>
      <c r="B5434">
        <v>2023</v>
      </c>
      <c r="C5434">
        <v>8</v>
      </c>
      <c r="D5434">
        <v>15</v>
      </c>
      <c r="E5434">
        <v>1100</v>
      </c>
      <c r="F5434">
        <v>-3.3367706298828099</v>
      </c>
      <c r="G5434">
        <v>2.1631872558593699</v>
      </c>
      <c r="H5434">
        <v>3.9766087738625902</v>
      </c>
      <c r="I5434">
        <v>2.1459668582179798</v>
      </c>
      <c r="J5434">
        <f t="shared" si="85"/>
        <v>2.1459668582179798</v>
      </c>
      <c r="K5434" t="str" cm="1">
        <f t="array" ref="K5434">INDEX($P$5:$P$12,MATCH(MIN(ABS(MOD(J5434 - $Q$5:$Q$12 + PI(), 2*PI()) - PI())),ABS(MOD(J5434 - $Q$5:$Q$12 + PI(), 2*PI()) - PI()),0))</f>
        <v>SE</v>
      </c>
      <c r="L5434">
        <v>0.93515994908769595</v>
      </c>
      <c r="M5434">
        <v>8.9116715325249505</v>
      </c>
      <c r="N5434">
        <v>1.60628763834635</v>
      </c>
    </row>
    <row r="5435" spans="1:14" x14ac:dyDescent="0.3">
      <c r="A5435">
        <v>1692090</v>
      </c>
      <c r="B5435">
        <v>2023</v>
      </c>
      <c r="C5435">
        <v>8</v>
      </c>
      <c r="D5435">
        <v>15</v>
      </c>
      <c r="E5435">
        <v>1200</v>
      </c>
      <c r="F5435">
        <v>-2.778037109375</v>
      </c>
      <c r="G5435">
        <v>1.9532415771484299</v>
      </c>
      <c r="H5435">
        <v>3.3959745051701899</v>
      </c>
      <c r="I5435">
        <v>2.1836006872631302</v>
      </c>
      <c r="J5435">
        <f t="shared" si="85"/>
        <v>2.1836006872631302</v>
      </c>
      <c r="K5435" t="str" cm="1">
        <f t="array" ref="K5435">INDEX($P$5:$P$12,MATCH(MIN(ABS(MOD(J5435 - $Q$5:$Q$12 + PI(), 2*PI()) - PI())),ABS(MOD(J5435 - $Q$5:$Q$12 + PI(), 2*PI()) - PI()),0))</f>
        <v>SE</v>
      </c>
      <c r="L5435">
        <v>0.26145457836907998</v>
      </c>
      <c r="M5435">
        <v>8.8624110751681808</v>
      </c>
      <c r="N5435">
        <v>1.5816666285196901</v>
      </c>
    </row>
    <row r="5436" spans="1:14" x14ac:dyDescent="0.3">
      <c r="A5436">
        <v>1692093</v>
      </c>
      <c r="B5436">
        <v>2023</v>
      </c>
      <c r="C5436">
        <v>8</v>
      </c>
      <c r="D5436">
        <v>15</v>
      </c>
      <c r="E5436">
        <v>1300</v>
      </c>
      <c r="F5436">
        <v>-2.3302886962890601</v>
      </c>
      <c r="G5436">
        <v>1.57230102539062</v>
      </c>
      <c r="H5436">
        <v>2.8111164903818802</v>
      </c>
      <c r="I5436">
        <v>2.1643561579894999</v>
      </c>
      <c r="J5436">
        <f t="shared" si="85"/>
        <v>2.1643561579894999</v>
      </c>
      <c r="K5436" t="str" cm="1">
        <f t="array" ref="K5436">INDEX($P$5:$P$12,MATCH(MIN(ABS(MOD(J5436 - $Q$5:$Q$12 + PI(), 2*PI()) - PI())),ABS(MOD(J5436 - $Q$5:$Q$12 + PI(), 2*PI()) - PI()),0))</f>
        <v>SE</v>
      </c>
      <c r="L5436">
        <v>0.285861301618202</v>
      </c>
      <c r="M5436">
        <v>8.8205671310424805</v>
      </c>
      <c r="N5436">
        <v>1.55723349253336</v>
      </c>
    </row>
    <row r="5437" spans="1:14" x14ac:dyDescent="0.3">
      <c r="A5437">
        <v>1692097</v>
      </c>
      <c r="B5437">
        <v>2023</v>
      </c>
      <c r="C5437">
        <v>8</v>
      </c>
      <c r="D5437">
        <v>15</v>
      </c>
      <c r="E5437">
        <v>1400</v>
      </c>
      <c r="F5437">
        <v>-2.0733203124999999</v>
      </c>
      <c r="G5437">
        <v>1.1327532958984301</v>
      </c>
      <c r="H5437">
        <v>2.36258061187208</v>
      </c>
      <c r="I5437">
        <v>2.0708309634479498</v>
      </c>
      <c r="J5437">
        <f t="shared" si="85"/>
        <v>2.0708309634479498</v>
      </c>
      <c r="K5437" t="str" cm="1">
        <f t="array" ref="K5437">INDEX($P$5:$P$12,MATCH(MIN(ABS(MOD(J5437 - $Q$5:$Q$12 + PI(), 2*PI()) - PI())),ABS(MOD(J5437 - $Q$5:$Q$12 + PI(), 2*PI()) - PI()),0))</f>
        <v>SE</v>
      </c>
      <c r="L5437">
        <v>0.31257188819123699</v>
      </c>
      <c r="M5437">
        <v>8.7791129218207402</v>
      </c>
      <c r="N5437">
        <v>1.5336845186021499</v>
      </c>
    </row>
    <row r="5438" spans="1:14" x14ac:dyDescent="0.3">
      <c r="A5438">
        <v>1692100</v>
      </c>
      <c r="B5438">
        <v>2023</v>
      </c>
      <c r="C5438">
        <v>8</v>
      </c>
      <c r="D5438">
        <v>15</v>
      </c>
      <c r="E5438">
        <v>1500</v>
      </c>
      <c r="F5438">
        <v>-1.8566558837890601</v>
      </c>
      <c r="G5438">
        <v>0.71085937499999996</v>
      </c>
      <c r="H5438">
        <v>1.98808755386525</v>
      </c>
      <c r="I5438">
        <v>1.9364495300801701</v>
      </c>
      <c r="J5438">
        <f t="shared" si="85"/>
        <v>1.9364495300801701</v>
      </c>
      <c r="K5438" t="str" cm="1">
        <f t="array" ref="K5438">INDEX($P$5:$P$12,MATCH(MIN(ABS(MOD(J5438 - $Q$5:$Q$12 + PI(), 2*PI()) - PI())),ABS(MOD(J5438 - $Q$5:$Q$12 + PI(), 2*PI()) - PI()),0))</f>
        <v>E</v>
      </c>
      <c r="L5438">
        <v>0.34204415432051</v>
      </c>
      <c r="M5438">
        <v>8.7376641167534697</v>
      </c>
      <c r="N5438">
        <v>1.5111015107896499</v>
      </c>
    </row>
    <row r="5439" spans="1:14" x14ac:dyDescent="0.3">
      <c r="A5439">
        <v>1692104</v>
      </c>
      <c r="B5439">
        <v>2023</v>
      </c>
      <c r="C5439">
        <v>8</v>
      </c>
      <c r="D5439">
        <v>15</v>
      </c>
      <c r="E5439">
        <v>1600</v>
      </c>
      <c r="F5439">
        <v>-1.84733459472656</v>
      </c>
      <c r="G5439">
        <v>0.26195739746093699</v>
      </c>
      <c r="H5439">
        <v>1.86581531319636</v>
      </c>
      <c r="I5439">
        <v>1.7116600684218599</v>
      </c>
      <c r="J5439">
        <f t="shared" si="85"/>
        <v>1.7116600684218599</v>
      </c>
      <c r="K5439" t="str" cm="1">
        <f t="array" ref="K5439">INDEX($P$5:$P$12,MATCH(MIN(ABS(MOD(J5439 - $Q$5:$Q$12 + PI(), 2*PI()) - PI())),ABS(MOD(J5439 - $Q$5:$Q$12 + PI(), 2*PI()) - PI()),0))</f>
        <v>E</v>
      </c>
      <c r="L5439">
        <v>0.37449108631419997</v>
      </c>
      <c r="M5439">
        <v>8.6952488157484193</v>
      </c>
      <c r="N5439">
        <v>1.48937638600667</v>
      </c>
    </row>
    <row r="5440" spans="1:14" x14ac:dyDescent="0.3">
      <c r="A5440">
        <v>1692108</v>
      </c>
      <c r="B5440">
        <v>2023</v>
      </c>
      <c r="C5440">
        <v>8</v>
      </c>
      <c r="D5440">
        <v>15</v>
      </c>
      <c r="E5440">
        <v>1700</v>
      </c>
      <c r="F5440">
        <v>-1.8292932128906201</v>
      </c>
      <c r="G5440">
        <v>-0.15195922851562499</v>
      </c>
      <c r="H5440">
        <v>1.8355939817559701</v>
      </c>
      <c r="I5440">
        <v>1.4879167039902299</v>
      </c>
      <c r="J5440">
        <f t="shared" si="85"/>
        <v>1.4879167039902299</v>
      </c>
      <c r="K5440" t="str" cm="1">
        <f t="array" ref="K5440">INDEX($P$5:$P$12,MATCH(MIN(ABS(MOD(J5440 - $Q$5:$Q$12 + PI(), 2*PI()) - PI())),ABS(MOD(J5440 - $Q$5:$Q$12 + PI(), 2*PI()) - PI()),0))</f>
        <v>E</v>
      </c>
      <c r="L5440">
        <v>0.40980851758533698</v>
      </c>
      <c r="M5440">
        <v>8.6518893771701393</v>
      </c>
      <c r="N5440">
        <v>1.46854453616672</v>
      </c>
    </row>
    <row r="5441" spans="1:14" x14ac:dyDescent="0.3">
      <c r="A5441">
        <v>1692111</v>
      </c>
      <c r="B5441">
        <v>2023</v>
      </c>
      <c r="C5441">
        <v>8</v>
      </c>
      <c r="D5441">
        <v>15</v>
      </c>
      <c r="E5441">
        <v>1800</v>
      </c>
      <c r="F5441">
        <v>-2.04008483886718</v>
      </c>
      <c r="G5441">
        <v>-0.53326354980468704</v>
      </c>
      <c r="H5441">
        <v>2.1086289771617102</v>
      </c>
      <c r="I5441">
        <v>1.3151240746500801</v>
      </c>
      <c r="J5441">
        <f t="shared" si="85"/>
        <v>1.3151240746500801</v>
      </c>
      <c r="K5441" t="str" cm="1">
        <f t="array" ref="K5441">INDEX($P$5:$P$12,MATCH(MIN(ABS(MOD(J5441 - $Q$5:$Q$12 + PI(), 2*PI()) - PI())),ABS(MOD(J5441 - $Q$5:$Q$12 + PI(), 2*PI()) - PI()),0))</f>
        <v>E</v>
      </c>
      <c r="L5441">
        <v>0.44819839157066199</v>
      </c>
      <c r="M5441">
        <v>8.6046504974365199</v>
      </c>
      <c r="N5441">
        <v>1.4487780465019999</v>
      </c>
    </row>
    <row r="5442" spans="1:14" x14ac:dyDescent="0.3">
      <c r="A5442">
        <v>1692115</v>
      </c>
      <c r="B5442">
        <v>2023</v>
      </c>
      <c r="C5442">
        <v>8</v>
      </c>
      <c r="D5442">
        <v>15</v>
      </c>
      <c r="E5442">
        <v>1900</v>
      </c>
      <c r="F5442">
        <v>-2.3044744873046801</v>
      </c>
      <c r="G5442">
        <v>-0.65096313476562495</v>
      </c>
      <c r="H5442">
        <v>2.3946514705614401</v>
      </c>
      <c r="I5442">
        <v>1.29549134073546</v>
      </c>
      <c r="J5442">
        <f t="shared" si="85"/>
        <v>1.29549134073546</v>
      </c>
      <c r="K5442" t="str" cm="1">
        <f t="array" ref="K5442">INDEX($P$5:$P$12,MATCH(MIN(ABS(MOD(J5442 - $Q$5:$Q$12 + PI(), 2*PI()) - PI())),ABS(MOD(J5442 - $Q$5:$Q$12 + PI(), 2*PI()) - PI()),0))</f>
        <v>E</v>
      </c>
      <c r="L5442">
        <v>0.48913962751338902</v>
      </c>
      <c r="M5442">
        <v>8.5579450395372092</v>
      </c>
      <c r="N5442">
        <v>1.4297742843627901</v>
      </c>
    </row>
    <row r="5443" spans="1:14" x14ac:dyDescent="0.3">
      <c r="A5443">
        <v>1692118</v>
      </c>
      <c r="B5443">
        <v>2023</v>
      </c>
      <c r="C5443">
        <v>8</v>
      </c>
      <c r="D5443">
        <v>15</v>
      </c>
      <c r="E5443">
        <v>2000</v>
      </c>
      <c r="F5443">
        <v>-2.6741992187500001</v>
      </c>
      <c r="G5443">
        <v>-0.55154052734375003</v>
      </c>
      <c r="H5443">
        <v>2.7304831834065002</v>
      </c>
      <c r="I5443">
        <v>1.36740312305405</v>
      </c>
      <c r="J5443">
        <f t="shared" ref="J5443:J5506" si="86">IF(I5443&lt;0,I5443+2*PI(),I5443)</f>
        <v>1.36740312305405</v>
      </c>
      <c r="K5443" t="str" cm="1">
        <f t="array" ref="K5443">INDEX($P$5:$P$12,MATCH(MIN(ABS(MOD(J5443 - $Q$5:$Q$12 + PI(), 2*PI()) - PI())),ABS(MOD(J5443 - $Q$5:$Q$12 + PI(), 2*PI()) - PI()),0))</f>
        <v>E</v>
      </c>
      <c r="L5443">
        <v>0.53272397501190505</v>
      </c>
      <c r="M5443">
        <v>8.5101970036824497</v>
      </c>
      <c r="N5443">
        <v>1.4115489323933901</v>
      </c>
    </row>
    <row r="5444" spans="1:14" x14ac:dyDescent="0.3">
      <c r="A5444">
        <v>1692122</v>
      </c>
      <c r="B5444">
        <v>2023</v>
      </c>
      <c r="C5444">
        <v>8</v>
      </c>
      <c r="D5444">
        <v>15</v>
      </c>
      <c r="E5444">
        <v>2100</v>
      </c>
      <c r="F5444">
        <v>-2.9310742187500001</v>
      </c>
      <c r="G5444">
        <v>-8.3065185546875003E-2</v>
      </c>
      <c r="H5444">
        <v>2.9322509955443499</v>
      </c>
      <c r="I5444">
        <v>1.54246440724948</v>
      </c>
      <c r="J5444">
        <f t="shared" si="86"/>
        <v>1.54246440724948</v>
      </c>
      <c r="K5444" t="str" cm="1">
        <f t="array" ref="K5444">INDEX($P$5:$P$12,MATCH(MIN(ABS(MOD(J5444 - $Q$5:$Q$12 + PI(), 2*PI()) - PI())),ABS(MOD(J5444 - $Q$5:$Q$12 + PI(), 2*PI()) - PI()),0))</f>
        <v>E</v>
      </c>
      <c r="L5444">
        <v>0.57799822028362602</v>
      </c>
      <c r="M5444">
        <v>8.4977245330810494</v>
      </c>
      <c r="N5444">
        <v>1.4073756535847901</v>
      </c>
    </row>
    <row r="5445" spans="1:14" x14ac:dyDescent="0.3">
      <c r="A5445">
        <v>1692126</v>
      </c>
      <c r="B5445">
        <v>2023</v>
      </c>
      <c r="C5445">
        <v>8</v>
      </c>
      <c r="D5445">
        <v>15</v>
      </c>
      <c r="E5445">
        <v>2200</v>
      </c>
      <c r="F5445">
        <v>-3.0695709228515602</v>
      </c>
      <c r="G5445">
        <v>0.38077148437500002</v>
      </c>
      <c r="H5445">
        <v>3.09309756938395</v>
      </c>
      <c r="I5445">
        <v>1.6942130078708699</v>
      </c>
      <c r="J5445">
        <f t="shared" si="86"/>
        <v>1.6942130078708699</v>
      </c>
      <c r="K5445" t="str" cm="1">
        <f t="array" ref="K5445">INDEX($P$5:$P$12,MATCH(MIN(ABS(MOD(J5445 - $Q$5:$Q$12 + PI(), 2*PI()) - PI())),ABS(MOD(J5445 - $Q$5:$Q$12 + PI(), 2*PI()) - PI()),0))</f>
        <v>E</v>
      </c>
      <c r="L5445">
        <v>0.62958439036543001</v>
      </c>
      <c r="M5445">
        <v>8.4577869839138398</v>
      </c>
      <c r="N5445">
        <v>1.38965204026963</v>
      </c>
    </row>
    <row r="5446" spans="1:14" x14ac:dyDescent="0.3">
      <c r="A5446">
        <v>1692129</v>
      </c>
      <c r="B5446">
        <v>2023</v>
      </c>
      <c r="C5446">
        <v>8</v>
      </c>
      <c r="D5446">
        <v>15</v>
      </c>
      <c r="E5446">
        <v>2300</v>
      </c>
      <c r="F5446">
        <v>-3.0729559326171798</v>
      </c>
      <c r="G5446">
        <v>0.68542236328124995</v>
      </c>
      <c r="H5446">
        <v>3.14846978386218</v>
      </c>
      <c r="I5446">
        <v>1.79025381596268</v>
      </c>
      <c r="J5446">
        <f t="shared" si="86"/>
        <v>1.79025381596268</v>
      </c>
      <c r="K5446" t="str" cm="1">
        <f t="array" ref="K5446">INDEX($P$5:$P$12,MATCH(MIN(ABS(MOD(J5446 - $Q$5:$Q$12 + PI(), 2*PI()) - PI())),ABS(MOD(J5446 - $Q$5:$Q$12 + PI(), 2*PI()) - PI()),0))</f>
        <v>E</v>
      </c>
      <c r="L5446">
        <v>0.67898451946178295</v>
      </c>
      <c r="M5446">
        <v>8.41307936774359</v>
      </c>
      <c r="N5446">
        <v>1.37351152631971</v>
      </c>
    </row>
    <row r="5447" spans="1:14" x14ac:dyDescent="0.3">
      <c r="A5447">
        <v>1692133</v>
      </c>
      <c r="B5447">
        <v>2023</v>
      </c>
      <c r="C5447">
        <v>8</v>
      </c>
      <c r="D5447">
        <v>15</v>
      </c>
      <c r="E5447">
        <v>0</v>
      </c>
      <c r="F5447">
        <v>-3.0833660888671801</v>
      </c>
      <c r="G5447">
        <v>-1.16129028320312</v>
      </c>
      <c r="H5447">
        <v>3.2948052385289901</v>
      </c>
      <c r="I5447">
        <v>1.2105967815979799</v>
      </c>
      <c r="J5447">
        <f t="shared" si="86"/>
        <v>1.2105967815979799</v>
      </c>
      <c r="K5447" t="str" cm="1">
        <f t="array" ref="K5447">INDEX($P$5:$P$12,MATCH(MIN(ABS(MOD(J5447 - $Q$5:$Q$12 + PI(), 2*PI()) - PI())),ABS(MOD(J5447 - $Q$5:$Q$12 + PI(), 2*PI()) - PI()),0))</f>
        <v>E</v>
      </c>
      <c r="L5447">
        <v>4.1814196272075597</v>
      </c>
      <c r="M5447">
        <v>9.3799439536200602</v>
      </c>
      <c r="N5447">
        <v>1.6696595085991699</v>
      </c>
    </row>
    <row r="5448" spans="1:14" x14ac:dyDescent="0.3">
      <c r="A5448">
        <v>1692136</v>
      </c>
      <c r="B5448">
        <v>2023</v>
      </c>
      <c r="C5448">
        <v>8</v>
      </c>
      <c r="D5448">
        <v>15</v>
      </c>
      <c r="E5448">
        <v>100</v>
      </c>
      <c r="F5448">
        <v>-3.3289306640624998</v>
      </c>
      <c r="G5448">
        <v>-1.01996826171875</v>
      </c>
      <c r="H5448">
        <v>3.4816827283727498</v>
      </c>
      <c r="I5448">
        <v>1.27348278378005</v>
      </c>
      <c r="J5448">
        <f t="shared" si="86"/>
        <v>1.27348278378005</v>
      </c>
      <c r="K5448" t="str" cm="1">
        <f t="array" ref="K5448">INDEX($P$5:$P$12,MATCH(MIN(ABS(MOD(J5448 - $Q$5:$Q$12 + PI(), 2*PI()) - PI())),ABS(MOD(J5448 - $Q$5:$Q$12 + PI(), 2*PI()) - PI()),0))</f>
        <v>E</v>
      </c>
      <c r="L5448">
        <v>3.48377349846767</v>
      </c>
      <c r="M5448">
        <v>9.3484280904134103</v>
      </c>
      <c r="N5448">
        <v>1.65969430075751</v>
      </c>
    </row>
    <row r="5449" spans="1:14" x14ac:dyDescent="0.3">
      <c r="A5449">
        <v>1692140</v>
      </c>
      <c r="B5449">
        <v>2023</v>
      </c>
      <c r="C5449">
        <v>8</v>
      </c>
      <c r="D5449">
        <v>15</v>
      </c>
      <c r="E5449">
        <v>200</v>
      </c>
      <c r="F5449">
        <v>-3.5730865478515601</v>
      </c>
      <c r="G5449">
        <v>-0.84313293457031202</v>
      </c>
      <c r="H5449">
        <v>3.6712151426734598</v>
      </c>
      <c r="I5449">
        <v>1.3390675298510699</v>
      </c>
      <c r="J5449">
        <f t="shared" si="86"/>
        <v>1.3390675298510699</v>
      </c>
      <c r="K5449" t="str" cm="1">
        <f t="array" ref="K5449">INDEX($P$5:$P$12,MATCH(MIN(ABS(MOD(J5449 - $Q$5:$Q$12 + PI(), 2*PI()) - PI())),ABS(MOD(J5449 - $Q$5:$Q$12 + PI(), 2*PI()) - PI()),0))</f>
        <v>E</v>
      </c>
      <c r="L5449">
        <v>3.4895766775572401</v>
      </c>
      <c r="M5449">
        <v>9.3083805508083692</v>
      </c>
      <c r="N5449">
        <v>1.64863109588623</v>
      </c>
    </row>
    <row r="5450" spans="1:14" x14ac:dyDescent="0.3">
      <c r="A5450">
        <v>1692144</v>
      </c>
      <c r="B5450">
        <v>2023</v>
      </c>
      <c r="C5450">
        <v>8</v>
      </c>
      <c r="D5450">
        <v>16</v>
      </c>
      <c r="E5450">
        <v>300</v>
      </c>
      <c r="F5450">
        <v>-2.1669085693359298</v>
      </c>
      <c r="G5450">
        <v>0.76823608398437504</v>
      </c>
      <c r="H5450">
        <v>2.2990605534863899</v>
      </c>
      <c r="I5450">
        <v>1.9115018822935299</v>
      </c>
      <c r="J5450">
        <f t="shared" si="86"/>
        <v>1.9115018822935299</v>
      </c>
      <c r="K5450" t="str" cm="1">
        <f t="array" ref="K5450">INDEX($P$5:$P$12,MATCH(MIN(ABS(MOD(J5450 - $Q$5:$Q$12 + PI(), 2*PI()) - PI())),ABS(MOD(J5450 - $Q$5:$Q$12 + PI(), 2*PI()) - PI()),0))</f>
        <v>E</v>
      </c>
      <c r="L5450">
        <v>0.84936326844883703</v>
      </c>
      <c r="M5450">
        <v>8.2690114974975497</v>
      </c>
      <c r="N5450">
        <v>1.3142193688286601</v>
      </c>
    </row>
    <row r="5451" spans="1:14" x14ac:dyDescent="0.3">
      <c r="A5451">
        <v>1692147</v>
      </c>
      <c r="B5451">
        <v>2023</v>
      </c>
      <c r="C5451">
        <v>8</v>
      </c>
      <c r="D5451">
        <v>16</v>
      </c>
      <c r="E5451">
        <v>400</v>
      </c>
      <c r="F5451">
        <v>-1.8848864746093701</v>
      </c>
      <c r="G5451">
        <v>0.56299621582031201</v>
      </c>
      <c r="H5451">
        <v>1.96717100456298</v>
      </c>
      <c r="I5451">
        <v>1.8610505976571099</v>
      </c>
      <c r="J5451">
        <f t="shared" si="86"/>
        <v>1.8610505976571099</v>
      </c>
      <c r="K5451" t="str" cm="1">
        <f t="array" ref="K5451">INDEX($P$5:$P$12,MATCH(MIN(ABS(MOD(J5451 - $Q$5:$Q$12 + PI(), 2*PI()) - PI())),ABS(MOD(J5451 - $Q$5:$Q$12 + PI(), 2*PI()) - PI()),0))</f>
        <v>E</v>
      </c>
      <c r="L5451">
        <v>0.88302307982906403</v>
      </c>
      <c r="M5451">
        <v>8.2399644851684499</v>
      </c>
      <c r="N5451">
        <v>1.3011050754123199</v>
      </c>
    </row>
    <row r="5452" spans="1:14" x14ac:dyDescent="0.3">
      <c r="A5452">
        <v>1692151</v>
      </c>
      <c r="B5452">
        <v>2023</v>
      </c>
      <c r="C5452">
        <v>8</v>
      </c>
      <c r="D5452">
        <v>16</v>
      </c>
      <c r="E5452">
        <v>500</v>
      </c>
      <c r="F5452">
        <v>-1.81801208496093</v>
      </c>
      <c r="G5452">
        <v>0.284696044921875</v>
      </c>
      <c r="H5452">
        <v>1.8401684105152301</v>
      </c>
      <c r="I5452">
        <v>1.72613221397128</v>
      </c>
      <c r="J5452">
        <f t="shared" si="86"/>
        <v>1.72613221397128</v>
      </c>
      <c r="K5452" t="str" cm="1">
        <f t="array" ref="K5452">INDEX($P$5:$P$12,MATCH(MIN(ABS(MOD(J5452 - $Q$5:$Q$12 + PI(), 2*PI()) - PI())),ABS(MOD(J5452 - $Q$5:$Q$12 + PI(), 2*PI()) - PI()),0))</f>
        <v>E</v>
      </c>
      <c r="L5452">
        <v>0.91318657496751898</v>
      </c>
      <c r="M5452">
        <v>8.2122513453165595</v>
      </c>
      <c r="N5452">
        <v>1.28871568044026</v>
      </c>
    </row>
    <row r="5453" spans="1:14" x14ac:dyDescent="0.3">
      <c r="A5453">
        <v>1692154</v>
      </c>
      <c r="B5453">
        <v>2023</v>
      </c>
      <c r="C5453">
        <v>8</v>
      </c>
      <c r="D5453">
        <v>16</v>
      </c>
      <c r="E5453">
        <v>600</v>
      </c>
      <c r="F5453">
        <v>-1.7583056640625001</v>
      </c>
      <c r="G5453">
        <v>5.2647094726562503E-2</v>
      </c>
      <c r="H5453">
        <v>1.75909366574307</v>
      </c>
      <c r="I5453">
        <v>1.6007293305944601</v>
      </c>
      <c r="J5453">
        <f t="shared" si="86"/>
        <v>1.6007293305944601</v>
      </c>
      <c r="K5453" t="str" cm="1">
        <f t="array" ref="K5453">INDEX($P$5:$P$12,MATCH(MIN(ABS(MOD(J5453 - $Q$5:$Q$12 + PI(), 2*PI()) - PI())),ABS(MOD(J5453 - $Q$5:$Q$12 + PI(), 2*PI()) - PI()),0))</f>
        <v>E</v>
      </c>
      <c r="L5453">
        <v>0.94027654548259298</v>
      </c>
      <c r="M5453">
        <v>8.1839142905341191</v>
      </c>
      <c r="N5453">
        <v>1.27722305721706</v>
      </c>
    </row>
    <row r="5454" spans="1:14" x14ac:dyDescent="0.3">
      <c r="A5454">
        <v>1692158</v>
      </c>
      <c r="B5454">
        <v>2023</v>
      </c>
      <c r="C5454">
        <v>8</v>
      </c>
      <c r="D5454">
        <v>16</v>
      </c>
      <c r="E5454">
        <v>700</v>
      </c>
      <c r="F5454">
        <v>-1.93153503417968</v>
      </c>
      <c r="G5454">
        <v>-3.0366821289062498E-2</v>
      </c>
      <c r="H5454">
        <v>1.93177372694079</v>
      </c>
      <c r="I5454">
        <v>1.55507602184914</v>
      </c>
      <c r="J5454">
        <f t="shared" si="86"/>
        <v>1.55507602184914</v>
      </c>
      <c r="K5454" t="str" cm="1">
        <f t="array" ref="K5454">INDEX($P$5:$P$12,MATCH(MIN(ABS(MOD(J5454 - $Q$5:$Q$12 + PI(), 2*PI()) - PI())),ABS(MOD(J5454 - $Q$5:$Q$12 + PI(), 2*PI()) - PI()),0))</f>
        <v>E</v>
      </c>
      <c r="L5454">
        <v>0.96460967081857496</v>
      </c>
      <c r="M5454">
        <v>8.15494812859429</v>
      </c>
      <c r="N5454">
        <v>1.26674461364746</v>
      </c>
    </row>
    <row r="5455" spans="1:14" x14ac:dyDescent="0.3">
      <c r="A5455">
        <v>1692162</v>
      </c>
      <c r="B5455">
        <v>2023</v>
      </c>
      <c r="C5455">
        <v>8</v>
      </c>
      <c r="D5455">
        <v>16</v>
      </c>
      <c r="E5455">
        <v>800</v>
      </c>
      <c r="F5455">
        <v>-2.09157775878906</v>
      </c>
      <c r="G5455">
        <v>2.0404052734375E-3</v>
      </c>
      <c r="H5455">
        <v>2.0915787540312101</v>
      </c>
      <c r="I5455">
        <v>1.5717718605122499</v>
      </c>
      <c r="J5455">
        <f t="shared" si="86"/>
        <v>1.5717718605122499</v>
      </c>
      <c r="K5455" t="str" cm="1">
        <f t="array" ref="K5455">INDEX($P$5:$P$12,MATCH(MIN(ABS(MOD(J5455 - $Q$5:$Q$12 + PI(), 2*PI()) - PI())),ABS(MOD(J5455 - $Q$5:$Q$12 + PI(), 2*PI()) - PI()),0))</f>
        <v>E</v>
      </c>
      <c r="L5455">
        <v>0.98666176909022396</v>
      </c>
      <c r="M5455">
        <v>8.1238324907090895</v>
      </c>
      <c r="N5455">
        <v>1.2571856180826799</v>
      </c>
    </row>
    <row r="5456" spans="1:14" x14ac:dyDescent="0.3">
      <c r="A5456">
        <v>1692165</v>
      </c>
      <c r="B5456">
        <v>2023</v>
      </c>
      <c r="C5456">
        <v>8</v>
      </c>
      <c r="D5456">
        <v>16</v>
      </c>
      <c r="E5456">
        <v>900</v>
      </c>
      <c r="F5456">
        <v>-2.2674188232421799</v>
      </c>
      <c r="G5456">
        <v>0.244716796875</v>
      </c>
      <c r="H5456">
        <v>2.2805864225382302</v>
      </c>
      <c r="I5456">
        <v>1.67830765152348</v>
      </c>
      <c r="J5456">
        <f t="shared" si="86"/>
        <v>1.67830765152348</v>
      </c>
      <c r="K5456" t="str" cm="1">
        <f t="array" ref="K5456">INDEX($P$5:$P$12,MATCH(MIN(ABS(MOD(J5456 - $Q$5:$Q$12 + PI(), 2*PI()) - PI())),ABS(MOD(J5456 - $Q$5:$Q$12 + PI(), 2*PI()) - PI()),0))</f>
        <v>E</v>
      </c>
      <c r="L5456">
        <v>1.00700855654386</v>
      </c>
      <c r="M5456">
        <v>8.0905373891194596</v>
      </c>
      <c r="N5456">
        <v>1.2485014597574799</v>
      </c>
    </row>
    <row r="5457" spans="1:14" x14ac:dyDescent="0.3">
      <c r="A5457">
        <v>1692169</v>
      </c>
      <c r="B5457">
        <v>2023</v>
      </c>
      <c r="C5457">
        <v>8</v>
      </c>
      <c r="D5457">
        <v>16</v>
      </c>
      <c r="E5457">
        <v>1000</v>
      </c>
      <c r="F5457">
        <v>-1.74628356933593</v>
      </c>
      <c r="G5457">
        <v>1.04354125976562</v>
      </c>
      <c r="H5457">
        <v>2.0343265876859302</v>
      </c>
      <c r="I5457">
        <v>2.1094333019781701</v>
      </c>
      <c r="J5457">
        <f t="shared" si="86"/>
        <v>2.1094333019781701</v>
      </c>
      <c r="K5457" t="str" cm="1">
        <f t="array" ref="K5457">INDEX($P$5:$P$12,MATCH(MIN(ABS(MOD(J5457 - $Q$5:$Q$12 + PI(), 2*PI()) - PI())),ABS(MOD(J5457 - $Q$5:$Q$12 + PI(), 2*PI()) - PI()),0))</f>
        <v>SE</v>
      </c>
      <c r="L5457">
        <v>1.0249468402889801</v>
      </c>
      <c r="M5457">
        <v>8.0659230550130196</v>
      </c>
      <c r="N5457">
        <v>1.23931270175509</v>
      </c>
    </row>
    <row r="5458" spans="1:14" x14ac:dyDescent="0.3">
      <c r="A5458">
        <v>1692172</v>
      </c>
      <c r="B5458">
        <v>2023</v>
      </c>
      <c r="C5458">
        <v>8</v>
      </c>
      <c r="D5458">
        <v>16</v>
      </c>
      <c r="E5458">
        <v>1100</v>
      </c>
      <c r="F5458">
        <v>-1.50243835449218</v>
      </c>
      <c r="G5458">
        <v>1.2606060791015601</v>
      </c>
      <c r="H5458">
        <v>1.9612365221250101</v>
      </c>
      <c r="I5458">
        <v>2.2688931125138501</v>
      </c>
      <c r="J5458">
        <f t="shared" si="86"/>
        <v>2.2688931125138501</v>
      </c>
      <c r="K5458" t="str" cm="1">
        <f t="array" ref="K5458">INDEX($P$5:$P$12,MATCH(MIN(ABS(MOD(J5458 - $Q$5:$Q$12 + PI(), 2*PI()) - PI())),ABS(MOD(J5458 - $Q$5:$Q$12 + PI(), 2*PI()) - PI()),0))</f>
        <v>SE</v>
      </c>
      <c r="L5458">
        <v>1.0392346403559001</v>
      </c>
      <c r="M5458">
        <v>8.0401734246147996</v>
      </c>
      <c r="N5458">
        <v>1.23138247595893</v>
      </c>
    </row>
    <row r="5459" spans="1:14" x14ac:dyDescent="0.3">
      <c r="A5459">
        <v>1692176</v>
      </c>
      <c r="B5459">
        <v>2023</v>
      </c>
      <c r="C5459">
        <v>8</v>
      </c>
      <c r="D5459">
        <v>16</v>
      </c>
      <c r="E5459">
        <v>1200</v>
      </c>
      <c r="F5459">
        <v>-1.2143994140625001</v>
      </c>
      <c r="G5459">
        <v>1.5778247070312501</v>
      </c>
      <c r="H5459">
        <v>1.99105417881924</v>
      </c>
      <c r="I5459">
        <v>2.4856230994252102</v>
      </c>
      <c r="J5459">
        <f t="shared" si="86"/>
        <v>2.4856230994252102</v>
      </c>
      <c r="K5459" t="str" cm="1">
        <f t="array" ref="K5459">INDEX($P$5:$P$12,MATCH(MIN(ABS(MOD(J5459 - $Q$5:$Q$12 + PI(), 2*PI()) - PI())),ABS(MOD(J5459 - $Q$5:$Q$12 + PI(), 2*PI()) - PI()),0))</f>
        <v>SE</v>
      </c>
      <c r="L5459">
        <v>1.05157146778958</v>
      </c>
      <c r="M5459">
        <v>8.0129846996731207</v>
      </c>
      <c r="N5459">
        <v>1.22397973802354</v>
      </c>
    </row>
    <row r="5460" spans="1:14" x14ac:dyDescent="0.3">
      <c r="A5460">
        <v>1692180</v>
      </c>
      <c r="B5460">
        <v>2023</v>
      </c>
      <c r="C5460">
        <v>8</v>
      </c>
      <c r="D5460">
        <v>16</v>
      </c>
      <c r="E5460">
        <v>1300</v>
      </c>
      <c r="F5460">
        <v>-0.71222839355468703</v>
      </c>
      <c r="G5460">
        <v>1.5031951904296801</v>
      </c>
      <c r="H5460">
        <v>1.66338963117978</v>
      </c>
      <c r="I5460">
        <v>2.6991159803593701</v>
      </c>
      <c r="J5460">
        <f t="shared" si="86"/>
        <v>2.6991159803593701</v>
      </c>
      <c r="K5460" t="str" cm="1">
        <f t="array" ref="K5460">INDEX($P$5:$P$12,MATCH(MIN(ABS(MOD(J5460 - $Q$5:$Q$12 + PI(), 2*PI()) - PI())),ABS(MOD(J5460 - $Q$5:$Q$12 + PI(), 2*PI()) - PI()),0))</f>
        <v>SE</v>
      </c>
      <c r="L5460">
        <v>1.0604287273056801</v>
      </c>
      <c r="M5460">
        <v>7.9901309543185697</v>
      </c>
      <c r="N5460">
        <v>1.21672217051188</v>
      </c>
    </row>
    <row r="5461" spans="1:14" x14ac:dyDescent="0.3">
      <c r="A5461">
        <v>1692183</v>
      </c>
      <c r="B5461">
        <v>2023</v>
      </c>
      <c r="C5461">
        <v>8</v>
      </c>
      <c r="D5461">
        <v>16</v>
      </c>
      <c r="E5461">
        <v>1400</v>
      </c>
      <c r="F5461">
        <v>-0.1336669921875</v>
      </c>
      <c r="G5461">
        <v>0.85254943847656195</v>
      </c>
      <c r="H5461">
        <v>0.86296431551203501</v>
      </c>
      <c r="I5461">
        <v>2.9860736719649501</v>
      </c>
      <c r="J5461">
        <f t="shared" si="86"/>
        <v>2.9860736719649501</v>
      </c>
      <c r="K5461" t="str" cm="1">
        <f t="array" ref="K5461">INDEX($P$5:$P$12,MATCH(MIN(ABS(MOD(J5461 - $Q$5:$Q$12 + PI(), 2*PI()) - PI())),ABS(MOD(J5461 - $Q$5:$Q$12 + PI(), 2*PI()) - PI()),0))</f>
        <v>S</v>
      </c>
      <c r="L5461">
        <v>1.0655652548721499</v>
      </c>
      <c r="M5461">
        <v>7.9716296725802902</v>
      </c>
      <c r="N5461">
        <v>1.20939795176188</v>
      </c>
    </row>
    <row r="5462" spans="1:14" x14ac:dyDescent="0.3">
      <c r="A5462">
        <v>1692187</v>
      </c>
      <c r="B5462">
        <v>2023</v>
      </c>
      <c r="C5462">
        <v>8</v>
      </c>
      <c r="D5462">
        <v>16</v>
      </c>
      <c r="E5462">
        <v>1500</v>
      </c>
      <c r="F5462">
        <v>0.226748046875</v>
      </c>
      <c r="G5462">
        <v>-5.8696289062499997E-2</v>
      </c>
      <c r="H5462">
        <v>0.23422196974522999</v>
      </c>
      <c r="I5462">
        <v>-1.31749518285847</v>
      </c>
      <c r="J5462">
        <f t="shared" si="86"/>
        <v>4.9656901243211164</v>
      </c>
      <c r="K5462" t="str" cm="1">
        <f t="array" ref="K5462">INDEX($P$5:$P$12,MATCH(MIN(ABS(MOD(J5462 - $Q$5:$Q$12 + PI(), 2*PI()) - PI())),ABS(MOD(J5462 - $Q$5:$Q$12 + PI(), 2*PI()) - PI()),0))</f>
        <v>W</v>
      </c>
      <c r="L5462">
        <v>1.06730326339022</v>
      </c>
      <c r="M5462">
        <v>7.9511607487996399</v>
      </c>
      <c r="N5462">
        <v>1.20267232259114</v>
      </c>
    </row>
    <row r="5463" spans="1:14" x14ac:dyDescent="0.3">
      <c r="A5463">
        <v>1692190</v>
      </c>
      <c r="B5463">
        <v>2023</v>
      </c>
      <c r="C5463">
        <v>8</v>
      </c>
      <c r="D5463">
        <v>16</v>
      </c>
      <c r="E5463">
        <v>1600</v>
      </c>
      <c r="F5463">
        <v>0.291595458984375</v>
      </c>
      <c r="G5463">
        <v>-0.79488037109374998</v>
      </c>
      <c r="H5463">
        <v>0.84667745691641305</v>
      </c>
      <c r="I5463">
        <v>-0.35159928847623401</v>
      </c>
      <c r="J5463">
        <f t="shared" si="86"/>
        <v>5.931586018703352</v>
      </c>
      <c r="K5463" t="str" cm="1">
        <f t="array" ref="K5463">INDEX($P$5:$P$12,MATCH(MIN(ABS(MOD(J5463 - $Q$5:$Q$12 + PI(), 2*PI()) - PI())),ABS(MOD(J5463 - $Q$5:$Q$12 + PI(), 2*PI()) - PI()),0))</f>
        <v>N</v>
      </c>
      <c r="L5463">
        <v>1.0670911574047299</v>
      </c>
      <c r="M5463">
        <v>7.9313983917236301</v>
      </c>
      <c r="N5463">
        <v>1.19625886281331</v>
      </c>
    </row>
    <row r="5464" spans="1:14" x14ac:dyDescent="0.3">
      <c r="A5464">
        <v>1692194</v>
      </c>
      <c r="B5464">
        <v>2023</v>
      </c>
      <c r="C5464">
        <v>8</v>
      </c>
      <c r="D5464">
        <v>16</v>
      </c>
      <c r="E5464">
        <v>1700</v>
      </c>
      <c r="F5464">
        <v>0.119046020507812</v>
      </c>
      <c r="G5464">
        <v>-1.21191467285156</v>
      </c>
      <c r="H5464">
        <v>1.2177475638537101</v>
      </c>
      <c r="I5464">
        <v>-9.7915579448843507E-2</v>
      </c>
      <c r="J5464">
        <f t="shared" si="86"/>
        <v>6.1852697277307431</v>
      </c>
      <c r="K5464" t="str" cm="1">
        <f t="array" ref="K5464">INDEX($P$5:$P$12,MATCH(MIN(ABS(MOD(J5464 - $Q$5:$Q$12 + PI(), 2*PI()) - PI())),ABS(MOD(J5464 - $Q$5:$Q$12 + PI(), 2*PI()) - PI()),0))</f>
        <v>N</v>
      </c>
      <c r="L5464">
        <v>1.0655582122906</v>
      </c>
      <c r="M5464">
        <v>7.9103408389621297</v>
      </c>
      <c r="N5464">
        <v>1.19032202826605</v>
      </c>
    </row>
    <row r="5465" spans="1:14" x14ac:dyDescent="0.3">
      <c r="A5465">
        <v>1692198</v>
      </c>
      <c r="B5465">
        <v>2023</v>
      </c>
      <c r="C5465">
        <v>8</v>
      </c>
      <c r="D5465">
        <v>16</v>
      </c>
      <c r="E5465">
        <v>1800</v>
      </c>
      <c r="F5465">
        <v>-4.9351196289062503E-2</v>
      </c>
      <c r="G5465">
        <v>-1.41225036621093</v>
      </c>
      <c r="H5465">
        <v>1.4131123937741401</v>
      </c>
      <c r="I5465">
        <v>3.4930861859747399E-2</v>
      </c>
      <c r="J5465">
        <f t="shared" si="86"/>
        <v>3.4930861859747399E-2</v>
      </c>
      <c r="K5465" t="str" cm="1">
        <f t="array" ref="K5465">INDEX($P$5:$P$12,MATCH(MIN(ABS(MOD(J5465 - $Q$5:$Q$12 + PI(), 2*PI()) - PI())),ABS(MOD(J5465 - $Q$5:$Q$12 + PI(), 2*PI()) - PI()),0))</f>
        <v>N</v>
      </c>
      <c r="L5465">
        <v>1.0626961130671</v>
      </c>
      <c r="M5465">
        <v>7.8895510567559102</v>
      </c>
      <c r="N5465">
        <v>1.18464840783013</v>
      </c>
    </row>
    <row r="5466" spans="1:14" x14ac:dyDescent="0.3">
      <c r="A5466">
        <v>1692201</v>
      </c>
      <c r="B5466">
        <v>2023</v>
      </c>
      <c r="C5466">
        <v>8</v>
      </c>
      <c r="D5466">
        <v>16</v>
      </c>
      <c r="E5466">
        <v>1900</v>
      </c>
      <c r="F5466">
        <v>-0.25472656249999998</v>
      </c>
      <c r="G5466">
        <v>-1.4123486328124999</v>
      </c>
      <c r="H5466">
        <v>1.4351356320049999</v>
      </c>
      <c r="I5466">
        <v>0.17843843869488199</v>
      </c>
      <c r="J5466">
        <f t="shared" si="86"/>
        <v>0.17843843869488199</v>
      </c>
      <c r="K5466" t="str" cm="1">
        <f t="array" ref="K5466">INDEX($P$5:$P$12,MATCH(MIN(ABS(MOD(J5466 - $Q$5:$Q$12 + PI(), 2*PI()) - PI())),ABS(MOD(J5466 - $Q$5:$Q$12 + PI(), 2*PI()) - PI()),0))</f>
        <v>N</v>
      </c>
      <c r="L5466">
        <v>1.05893135018745</v>
      </c>
      <c r="M5466">
        <v>7.8696006139119401</v>
      </c>
      <c r="N5466">
        <v>1.17906623416476</v>
      </c>
    </row>
    <row r="5467" spans="1:14" x14ac:dyDescent="0.3">
      <c r="A5467">
        <v>1692205</v>
      </c>
      <c r="B5467">
        <v>2023</v>
      </c>
      <c r="C5467">
        <v>8</v>
      </c>
      <c r="D5467">
        <v>16</v>
      </c>
      <c r="E5467">
        <v>2000</v>
      </c>
      <c r="F5467">
        <v>-0.41754516601562502</v>
      </c>
      <c r="G5467">
        <v>-1.5328955078124999</v>
      </c>
      <c r="H5467">
        <v>1.5887456069285399</v>
      </c>
      <c r="I5467">
        <v>0.26593795262883002</v>
      </c>
      <c r="J5467">
        <f t="shared" si="86"/>
        <v>0.26593795262883002</v>
      </c>
      <c r="K5467" t="str" cm="1">
        <f t="array" ref="K5467">INDEX($P$5:$P$12,MATCH(MIN(ABS(MOD(J5467 - $Q$5:$Q$12 + PI(), 2*PI()) - PI())),ABS(MOD(J5467 - $Q$5:$Q$12 + PI(), 2*PI()) - PI()),0))</f>
        <v>N</v>
      </c>
      <c r="L5467">
        <v>1.05346565591024</v>
      </c>
      <c r="M5467">
        <v>7.8474438985188799</v>
      </c>
      <c r="N5467">
        <v>1.17379124959309</v>
      </c>
    </row>
    <row r="5468" spans="1:14" x14ac:dyDescent="0.3">
      <c r="A5468">
        <v>1692208</v>
      </c>
      <c r="B5468">
        <v>2023</v>
      </c>
      <c r="C5468">
        <v>8</v>
      </c>
      <c r="D5468">
        <v>16</v>
      </c>
      <c r="E5468">
        <v>2100</v>
      </c>
      <c r="F5468">
        <v>-0.82693176269531199</v>
      </c>
      <c r="G5468">
        <v>-1.4153045654296801</v>
      </c>
      <c r="H5468">
        <v>1.63917758436372</v>
      </c>
      <c r="I5468">
        <v>0.528779220376415</v>
      </c>
      <c r="J5468">
        <f t="shared" si="86"/>
        <v>0.528779220376415</v>
      </c>
      <c r="K5468" t="str" cm="1">
        <f t="array" ref="K5468">INDEX($P$5:$P$12,MATCH(MIN(ABS(MOD(J5468 - $Q$5:$Q$12 + PI(), 2*PI()) - PI())),ABS(MOD(J5468 - $Q$5:$Q$12 + PI(), 2*PI()) - PI()),0))</f>
        <v>NE</v>
      </c>
      <c r="L5468">
        <v>1.0468716098698501</v>
      </c>
      <c r="M5468">
        <v>7.8251774046156104</v>
      </c>
      <c r="N5468">
        <v>1.16869333055284</v>
      </c>
    </row>
    <row r="5469" spans="1:14" x14ac:dyDescent="0.3">
      <c r="A5469">
        <v>1692212</v>
      </c>
      <c r="B5469">
        <v>2023</v>
      </c>
      <c r="C5469">
        <v>8</v>
      </c>
      <c r="D5469">
        <v>16</v>
      </c>
      <c r="E5469">
        <v>2200</v>
      </c>
      <c r="F5469">
        <v>-0.98592834472656199</v>
      </c>
      <c r="G5469">
        <v>-0.62824401855468703</v>
      </c>
      <c r="H5469">
        <v>1.1690788030688899</v>
      </c>
      <c r="I5469">
        <v>1.0034644826125301</v>
      </c>
      <c r="J5469">
        <f t="shared" si="86"/>
        <v>1.0034644826125301</v>
      </c>
      <c r="K5469" t="str" cm="1">
        <f t="array" ref="K5469">INDEX($P$5:$P$12,MATCH(MIN(ABS(MOD(J5469 - $Q$5:$Q$12 + PI(), 2*PI()) - PI())),ABS(MOD(J5469 - $Q$5:$Q$12 + PI(), 2*PI()) - PI()),0))</f>
        <v>NE</v>
      </c>
      <c r="L5469">
        <v>1.0416366637057599</v>
      </c>
      <c r="M5469">
        <v>7.8277088801066004</v>
      </c>
      <c r="N5469">
        <v>1.1610768636067701</v>
      </c>
    </row>
    <row r="5470" spans="1:14" x14ac:dyDescent="0.3">
      <c r="A5470">
        <v>1692216</v>
      </c>
      <c r="B5470">
        <v>2023</v>
      </c>
      <c r="C5470">
        <v>8</v>
      </c>
      <c r="D5470">
        <v>16</v>
      </c>
      <c r="E5470">
        <v>2300</v>
      </c>
      <c r="F5470">
        <v>-1.3710345458984301</v>
      </c>
      <c r="G5470">
        <v>-0.42731933593749999</v>
      </c>
      <c r="H5470">
        <v>1.43608409952655</v>
      </c>
      <c r="I5470">
        <v>1.2686618110551899</v>
      </c>
      <c r="J5470">
        <f t="shared" si="86"/>
        <v>1.2686618110551899</v>
      </c>
      <c r="K5470" t="str" cm="1">
        <f t="array" ref="K5470">INDEX($P$5:$P$12,MATCH(MIN(ABS(MOD(J5470 - $Q$5:$Q$12 + PI(), 2*PI()) - PI())),ABS(MOD(J5470 - $Q$5:$Q$12 + PI(), 2*PI()) - PI()),0))</f>
        <v>E</v>
      </c>
      <c r="L5470">
        <v>1.0380719042239701</v>
      </c>
      <c r="M5470">
        <v>7.80605390336778</v>
      </c>
      <c r="N5470">
        <v>1.1559178034464499</v>
      </c>
    </row>
    <row r="5471" spans="1:14" x14ac:dyDescent="0.3">
      <c r="A5471">
        <v>1692219</v>
      </c>
      <c r="B5471">
        <v>2023</v>
      </c>
      <c r="C5471">
        <v>8</v>
      </c>
      <c r="D5471">
        <v>16</v>
      </c>
      <c r="E5471">
        <v>0</v>
      </c>
      <c r="F5471">
        <v>-2.9138513183593702</v>
      </c>
      <c r="G5471">
        <v>0.90926574707031205</v>
      </c>
      <c r="H5471">
        <v>3.0524242339982801</v>
      </c>
      <c r="I5471">
        <v>1.8732706913767201</v>
      </c>
      <c r="J5471">
        <f t="shared" si="86"/>
        <v>1.8732706913767201</v>
      </c>
      <c r="K5471" t="str" cm="1">
        <f t="array" ref="K5471">INDEX($P$5:$P$12,MATCH(MIN(ABS(MOD(J5471 - $Q$5:$Q$12 + PI(), 2*PI()) - PI())),ABS(MOD(J5471 - $Q$5:$Q$12 + PI(), 2*PI()) - PI()),0))</f>
        <v>E</v>
      </c>
      <c r="L5471">
        <v>0.72668386511397398</v>
      </c>
      <c r="M5471">
        <v>8.3713134129842093</v>
      </c>
      <c r="N5471">
        <v>1.3578885396321601</v>
      </c>
    </row>
    <row r="5472" spans="1:14" x14ac:dyDescent="0.3">
      <c r="A5472">
        <v>1692223</v>
      </c>
      <c r="B5472">
        <v>2023</v>
      </c>
      <c r="C5472">
        <v>8</v>
      </c>
      <c r="D5472">
        <v>16</v>
      </c>
      <c r="E5472">
        <v>100</v>
      </c>
      <c r="F5472">
        <v>-2.6741632080078102</v>
      </c>
      <c r="G5472">
        <v>1.01410949707031</v>
      </c>
      <c r="H5472">
        <v>2.8599942194191201</v>
      </c>
      <c r="I5472">
        <v>1.9332659368898899</v>
      </c>
      <c r="J5472">
        <f t="shared" si="86"/>
        <v>1.9332659368898899</v>
      </c>
      <c r="K5472" t="str" cm="1">
        <f t="array" ref="K5472">INDEX($P$5:$P$12,MATCH(MIN(ABS(MOD(J5472 - $Q$5:$Q$12 + PI(), 2*PI()) - PI())),ABS(MOD(J5472 - $Q$5:$Q$12 + PI(), 2*PI()) - PI()),0))</f>
        <v>E</v>
      </c>
      <c r="L5472">
        <v>0.77109592307928598</v>
      </c>
      <c r="M5472">
        <v>8.33427206675211</v>
      </c>
      <c r="N5472">
        <v>1.34270848168267</v>
      </c>
    </row>
    <row r="5473" spans="1:14" x14ac:dyDescent="0.3">
      <c r="A5473">
        <v>1692226</v>
      </c>
      <c r="B5473">
        <v>2023</v>
      </c>
      <c r="C5473">
        <v>8</v>
      </c>
      <c r="D5473">
        <v>16</v>
      </c>
      <c r="E5473">
        <v>200</v>
      </c>
      <c r="F5473">
        <v>-2.3772888183593701</v>
      </c>
      <c r="G5473">
        <v>0.97056274414062504</v>
      </c>
      <c r="H5473">
        <v>2.5677800073624399</v>
      </c>
      <c r="I5473">
        <v>1.95840694813052</v>
      </c>
      <c r="J5473">
        <f t="shared" si="86"/>
        <v>1.95840694813052</v>
      </c>
      <c r="K5473" t="str" cm="1">
        <f t="array" ref="K5473">INDEX($P$5:$P$12,MATCH(MIN(ABS(MOD(J5473 - $Q$5:$Q$12 + PI(), 2*PI()) - PI())),ABS(MOD(J5473 - $Q$5:$Q$12 + PI(), 2*PI()) - PI()),0))</f>
        <v>E</v>
      </c>
      <c r="L5473">
        <v>0.81209682677635298</v>
      </c>
      <c r="M5473">
        <v>8.2999305725097603</v>
      </c>
      <c r="N5473">
        <v>1.32819483015272</v>
      </c>
    </row>
    <row r="5474" spans="1:14" x14ac:dyDescent="0.3">
      <c r="A5474">
        <v>1692230</v>
      </c>
      <c r="B5474">
        <v>2023</v>
      </c>
      <c r="C5474">
        <v>8</v>
      </c>
      <c r="D5474">
        <v>17</v>
      </c>
      <c r="E5474">
        <v>300</v>
      </c>
      <c r="F5474">
        <v>-0.99406860351562498</v>
      </c>
      <c r="G5474">
        <v>0.64505859374999996</v>
      </c>
      <c r="H5474">
        <v>1.1850202436524999</v>
      </c>
      <c r="I5474">
        <v>2.1464031650452799</v>
      </c>
      <c r="J5474">
        <f t="shared" si="86"/>
        <v>2.1464031650452799</v>
      </c>
      <c r="K5474" t="str" cm="1">
        <f t="array" ref="K5474">INDEX($P$5:$P$12,MATCH(MIN(ABS(MOD(J5474 - $Q$5:$Q$12 + PI(), 2*PI()) - PI())),ABS(MOD(J5474 - $Q$5:$Q$12 + PI(), 2*PI()) - PI()),0))</f>
        <v>SE</v>
      </c>
      <c r="L5474">
        <v>1.01173442467024</v>
      </c>
      <c r="M5474">
        <v>7.7344284057617099</v>
      </c>
      <c r="N5474">
        <v>1.1343444188435801</v>
      </c>
    </row>
    <row r="5475" spans="1:14" x14ac:dyDescent="0.3">
      <c r="A5475">
        <v>1692234</v>
      </c>
      <c r="B5475">
        <v>2023</v>
      </c>
      <c r="C5475">
        <v>8</v>
      </c>
      <c r="D5475">
        <v>17</v>
      </c>
      <c r="E5475">
        <v>400</v>
      </c>
      <c r="F5475">
        <v>-0.65250427246093701</v>
      </c>
      <c r="G5475">
        <v>0.93601806640624996</v>
      </c>
      <c r="H5475">
        <v>1.1410046652922401</v>
      </c>
      <c r="I5475">
        <v>2.5328112805931999</v>
      </c>
      <c r="J5475">
        <f t="shared" si="86"/>
        <v>2.5328112805931999</v>
      </c>
      <c r="K5475" t="str" cm="1">
        <f t="array" ref="K5475">INDEX($P$5:$P$12,MATCH(MIN(ABS(MOD(J5475 - $Q$5:$Q$12 + PI(), 2*PI()) - PI())),ABS(MOD(J5475 - $Q$5:$Q$12 + PI(), 2*PI()) - PI()),0))</f>
        <v>SE</v>
      </c>
      <c r="L5475">
        <v>1.00096776742459</v>
      </c>
      <c r="M5475">
        <v>7.7187042236328098</v>
      </c>
      <c r="N5475">
        <v>1.12882905536227</v>
      </c>
    </row>
    <row r="5476" spans="1:14" x14ac:dyDescent="0.3">
      <c r="A5476">
        <v>1692237</v>
      </c>
      <c r="B5476">
        <v>2023</v>
      </c>
      <c r="C5476">
        <v>8</v>
      </c>
      <c r="D5476">
        <v>17</v>
      </c>
      <c r="E5476">
        <v>500</v>
      </c>
      <c r="F5476">
        <v>-0.18946655273437499</v>
      </c>
      <c r="G5476">
        <v>0.95134643554687504</v>
      </c>
      <c r="H5476">
        <v>0.97002969801588601</v>
      </c>
      <c r="I5476">
        <v>2.9450085595165101</v>
      </c>
      <c r="J5476">
        <f t="shared" si="86"/>
        <v>2.9450085595165101</v>
      </c>
      <c r="K5476" t="str" cm="1">
        <f t="array" ref="K5476">INDEX($P$5:$P$12,MATCH(MIN(ABS(MOD(J5476 - $Q$5:$Q$12 + PI(), 2*PI()) - PI())),ABS(MOD(J5476 - $Q$5:$Q$12 + PI(), 2*PI()) - PI()),0))</f>
        <v>S</v>
      </c>
      <c r="L5476">
        <v>0.98820199351133198</v>
      </c>
      <c r="M5476">
        <v>7.70115439097086</v>
      </c>
      <c r="N5476">
        <v>1.12338288625081</v>
      </c>
    </row>
    <row r="5477" spans="1:14" x14ac:dyDescent="0.3">
      <c r="A5477">
        <v>1692241</v>
      </c>
      <c r="B5477">
        <v>2023</v>
      </c>
      <c r="C5477">
        <v>8</v>
      </c>
      <c r="D5477">
        <v>17</v>
      </c>
      <c r="E5477">
        <v>600</v>
      </c>
      <c r="F5477">
        <v>0.27507568359375001</v>
      </c>
      <c r="G5477">
        <v>0.89915588378906197</v>
      </c>
      <c r="H5477">
        <v>0.94029140964759295</v>
      </c>
      <c r="I5477">
        <v>-2.8447075385031799</v>
      </c>
      <c r="J5477">
        <f t="shared" si="86"/>
        <v>3.4384777686764063</v>
      </c>
      <c r="K5477" t="str" cm="1">
        <f t="array" ref="K5477">INDEX($P$5:$P$12,MATCH(MIN(ABS(MOD(J5477 - $Q$5:$Q$12 + PI(), 2*PI()) - PI())),ABS(MOD(J5477 - $Q$5:$Q$12 + PI(), 2*PI()) - PI()),0))</f>
        <v>S</v>
      </c>
      <c r="L5477">
        <v>0.97076290451720304</v>
      </c>
      <c r="M5477">
        <v>7.6841901143391897</v>
      </c>
      <c r="N5477">
        <v>1.1179087956746401</v>
      </c>
    </row>
    <row r="5478" spans="1:14" x14ac:dyDescent="0.3">
      <c r="A5478">
        <v>1692244</v>
      </c>
      <c r="B5478">
        <v>2023</v>
      </c>
      <c r="C5478">
        <v>8</v>
      </c>
      <c r="D5478">
        <v>17</v>
      </c>
      <c r="E5478">
        <v>700</v>
      </c>
      <c r="F5478">
        <v>0.80509643554687504</v>
      </c>
      <c r="G5478">
        <v>0.69082702636718696</v>
      </c>
      <c r="H5478">
        <v>1.06085920408394</v>
      </c>
      <c r="I5478">
        <v>-2.2799553424121499</v>
      </c>
      <c r="J5478">
        <f t="shared" si="86"/>
        <v>4.0032299647674368</v>
      </c>
      <c r="K5478" t="str" cm="1">
        <f t="array" ref="K5478">INDEX($P$5:$P$12,MATCH(MIN(ABS(MOD(J5478 - $Q$5:$Q$12 + PI(), 2*PI()) - PI())),ABS(MOD(J5478 - $Q$5:$Q$12 + PI(), 2*PI()) - PI()),0))</f>
        <v>SW</v>
      </c>
      <c r="L5478">
        <v>0.94858531217685305</v>
      </c>
      <c r="M5478">
        <v>7.6602840423583896</v>
      </c>
      <c r="N5478">
        <v>1.11310368114047</v>
      </c>
    </row>
    <row r="5479" spans="1:14" x14ac:dyDescent="0.3">
      <c r="A5479">
        <v>1692248</v>
      </c>
      <c r="B5479">
        <v>2023</v>
      </c>
      <c r="C5479">
        <v>8</v>
      </c>
      <c r="D5479">
        <v>17</v>
      </c>
      <c r="E5479">
        <v>800</v>
      </c>
      <c r="F5479">
        <v>1.14979309082031</v>
      </c>
      <c r="G5479">
        <v>0.37701293945312497</v>
      </c>
      <c r="H5479">
        <v>1.2100259948501899</v>
      </c>
      <c r="I5479">
        <v>-1.8876456266288799</v>
      </c>
      <c r="J5479">
        <f t="shared" si="86"/>
        <v>4.3955396805507068</v>
      </c>
      <c r="K5479" t="str" cm="1">
        <f t="array" ref="K5479">INDEX($P$5:$P$12,MATCH(MIN(ABS(MOD(J5479 - $Q$5:$Q$12 + PI(), 2*PI()) - PI())),ABS(MOD(J5479 - $Q$5:$Q$12 + PI(), 2*PI()) - PI()),0))</f>
        <v>W</v>
      </c>
      <c r="L5479">
        <v>0.92306779033207698</v>
      </c>
      <c r="M5479">
        <v>7.64346249898274</v>
      </c>
      <c r="N5479">
        <v>1.1075651910569899</v>
      </c>
    </row>
    <row r="5480" spans="1:14" x14ac:dyDescent="0.3">
      <c r="A5480">
        <v>1692252</v>
      </c>
      <c r="B5480">
        <v>2023</v>
      </c>
      <c r="C5480">
        <v>8</v>
      </c>
      <c r="D5480">
        <v>17</v>
      </c>
      <c r="E5480">
        <v>900</v>
      </c>
      <c r="F5480">
        <v>1.3884167480468701</v>
      </c>
      <c r="G5480">
        <v>-4.3460083007812497E-2</v>
      </c>
      <c r="H5480">
        <v>1.38909677311269</v>
      </c>
      <c r="I5480">
        <v>-1.5395046435056701</v>
      </c>
      <c r="J5480">
        <f t="shared" si="86"/>
        <v>4.7436806636739162</v>
      </c>
      <c r="K5480" t="str" cm="1">
        <f t="array" ref="K5480">INDEX($P$5:$P$12,MATCH(MIN(ABS(MOD(J5480 - $Q$5:$Q$12 + PI(), 2*PI()) - PI())),ABS(MOD(J5480 - $Q$5:$Q$12 + PI(), 2*PI()) - PI()),0))</f>
        <v>W</v>
      </c>
      <c r="L5480">
        <v>0.89429285259064895</v>
      </c>
      <c r="M5480">
        <v>7.6274271011352504</v>
      </c>
      <c r="N5480">
        <v>1.10194251272413</v>
      </c>
    </row>
    <row r="5481" spans="1:14" x14ac:dyDescent="0.3">
      <c r="A5481">
        <v>1692255</v>
      </c>
      <c r="B5481">
        <v>2023</v>
      </c>
      <c r="C5481">
        <v>8</v>
      </c>
      <c r="D5481">
        <v>17</v>
      </c>
      <c r="E5481">
        <v>1000</v>
      </c>
      <c r="F5481">
        <v>1.2463269042968701</v>
      </c>
      <c r="G5481">
        <v>-0.20765258789062499</v>
      </c>
      <c r="H5481">
        <v>1.2635071624774801</v>
      </c>
      <c r="I5481">
        <v>-1.4057011749609101</v>
      </c>
      <c r="J5481">
        <f t="shared" si="86"/>
        <v>4.8774841322186759</v>
      </c>
      <c r="K5481" t="str" cm="1">
        <f t="array" ref="K5481">INDEX($P$5:$P$12,MATCH(MIN(ABS(MOD(J5481 - $Q$5:$Q$12 + PI(), 2*PI()) - PI())),ABS(MOD(J5481 - $Q$5:$Q$12 + PI(), 2*PI()) - PI()),0))</f>
        <v>W</v>
      </c>
      <c r="L5481">
        <v>0.86641389286137804</v>
      </c>
      <c r="M5481">
        <v>7.63238228691948</v>
      </c>
      <c r="N5481">
        <v>1.0937090449863001</v>
      </c>
    </row>
    <row r="5482" spans="1:14" x14ac:dyDescent="0.3">
      <c r="A5482">
        <v>1692259</v>
      </c>
      <c r="B5482">
        <v>2023</v>
      </c>
      <c r="C5482">
        <v>8</v>
      </c>
      <c r="D5482">
        <v>17</v>
      </c>
      <c r="E5482">
        <v>1100</v>
      </c>
      <c r="F5482">
        <v>1.41243774414062</v>
      </c>
      <c r="G5482">
        <v>-0.75997985839843696</v>
      </c>
      <c r="H5482">
        <v>1.6039170072807201</v>
      </c>
      <c r="I5482">
        <v>-1.0771643147235399</v>
      </c>
      <c r="J5482">
        <f t="shared" si="86"/>
        <v>5.2060209924560468</v>
      </c>
      <c r="K5482" t="str" cm="1">
        <f t="array" ref="K5482">INDEX($P$5:$P$12,MATCH(MIN(ABS(MOD(J5482 - $Q$5:$Q$12 + PI(), 2*PI()) - PI())),ABS(MOD(J5482 - $Q$5:$Q$12 + PI(), 2*PI()) - PI()),0))</f>
        <v>NW</v>
      </c>
      <c r="L5482">
        <v>0.83154915274011898</v>
      </c>
      <c r="M5482">
        <v>7.6095281177096901</v>
      </c>
      <c r="N5482">
        <v>1.08887129359775</v>
      </c>
    </row>
    <row r="5483" spans="1:14" x14ac:dyDescent="0.3">
      <c r="A5483">
        <v>1692262</v>
      </c>
      <c r="B5483">
        <v>2023</v>
      </c>
      <c r="C5483">
        <v>8</v>
      </c>
      <c r="D5483">
        <v>17</v>
      </c>
      <c r="E5483">
        <v>1200</v>
      </c>
      <c r="F5483">
        <v>1.4728021240234299</v>
      </c>
      <c r="G5483">
        <v>-1.1486712646484301</v>
      </c>
      <c r="H5483">
        <v>1.867777227283</v>
      </c>
      <c r="I5483">
        <v>-0.90841832481654905</v>
      </c>
      <c r="J5483">
        <f t="shared" si="86"/>
        <v>5.3747669823630373</v>
      </c>
      <c r="K5483" t="str" cm="1">
        <f t="array" ref="K5483">INDEX($P$5:$P$12,MATCH(MIN(ABS(MOD(J5483 - $Q$5:$Q$12 + PI(), 2*PI()) - PI())),ABS(MOD(J5483 - $Q$5:$Q$12 + PI(), 2*PI()) - PI()),0))</f>
        <v>NW</v>
      </c>
      <c r="L5483">
        <v>1.49430863142612</v>
      </c>
      <c r="M5483">
        <v>7.5859603881835902</v>
      </c>
      <c r="N5483">
        <v>1.0840501255459201</v>
      </c>
    </row>
    <row r="5484" spans="1:14" x14ac:dyDescent="0.3">
      <c r="A5484">
        <v>1692266</v>
      </c>
      <c r="B5484">
        <v>2023</v>
      </c>
      <c r="C5484">
        <v>8</v>
      </c>
      <c r="D5484">
        <v>17</v>
      </c>
      <c r="E5484">
        <v>1300</v>
      </c>
      <c r="F5484">
        <v>1.6066558837890601</v>
      </c>
      <c r="G5484">
        <v>-1.29018981933593</v>
      </c>
      <c r="H5484">
        <v>2.0605661597803899</v>
      </c>
      <c r="I5484">
        <v>-0.89421170845962605</v>
      </c>
      <c r="J5484">
        <f t="shared" si="86"/>
        <v>5.3889735987199598</v>
      </c>
      <c r="K5484" t="str" cm="1">
        <f t="array" ref="K5484">INDEX($P$5:$P$12,MATCH(MIN(ABS(MOD(J5484 - $Q$5:$Q$12 + PI(), 2*PI()) - PI())),ABS(MOD(J5484 - $Q$5:$Q$12 + PI(), 2*PI()) - PI()),0))</f>
        <v>NW</v>
      </c>
      <c r="L5484">
        <v>1.45221074208537</v>
      </c>
      <c r="M5484">
        <v>7.5606030358208498</v>
      </c>
      <c r="N5484">
        <v>1.0794502629174101</v>
      </c>
    </row>
    <row r="5485" spans="1:14" x14ac:dyDescent="0.3">
      <c r="A5485">
        <v>1692270</v>
      </c>
      <c r="B5485">
        <v>2023</v>
      </c>
      <c r="C5485">
        <v>8</v>
      </c>
      <c r="D5485">
        <v>17</v>
      </c>
      <c r="E5485">
        <v>1400</v>
      </c>
      <c r="F5485">
        <v>1.70982604980468</v>
      </c>
      <c r="G5485">
        <v>-1.4110601806640599</v>
      </c>
      <c r="H5485">
        <v>2.2168888005595502</v>
      </c>
      <c r="I5485">
        <v>-0.88083841937714102</v>
      </c>
      <c r="J5485">
        <f t="shared" si="86"/>
        <v>5.4023468878024454</v>
      </c>
      <c r="K5485" t="str" cm="1">
        <f t="array" ref="K5485">INDEX($P$5:$P$12,MATCH(MIN(ABS(MOD(J5485 - $Q$5:$Q$12 + PI(), 2*PI()) - PI())),ABS(MOD(J5485 - $Q$5:$Q$12 + PI(), 2*PI()) - PI()),0))</f>
        <v>NW</v>
      </c>
      <c r="L5485">
        <v>2.1070922980589599</v>
      </c>
      <c r="M5485">
        <v>7.53480985429551</v>
      </c>
      <c r="N5485">
        <v>1.075192477968</v>
      </c>
    </row>
    <row r="5486" spans="1:14" x14ac:dyDescent="0.3">
      <c r="A5486">
        <v>1692273</v>
      </c>
      <c r="B5486">
        <v>2023</v>
      </c>
      <c r="C5486">
        <v>8</v>
      </c>
      <c r="D5486">
        <v>17</v>
      </c>
      <c r="E5486">
        <v>1500</v>
      </c>
      <c r="F5486">
        <v>1.79305541992187</v>
      </c>
      <c r="G5486">
        <v>-1.5463201904296799</v>
      </c>
      <c r="H5486">
        <v>2.36773179862959</v>
      </c>
      <c r="I5486">
        <v>-0.85915078305611703</v>
      </c>
      <c r="J5486">
        <f t="shared" si="86"/>
        <v>5.4240345241234689</v>
      </c>
      <c r="K5486" t="str" cm="1">
        <f t="array" ref="K5486">INDEX($P$5:$P$12,MATCH(MIN(ABS(MOD(J5486 - $Q$5:$Q$12 + PI(), 2*PI()) - PI())),ABS(MOD(J5486 - $Q$5:$Q$12 + PI(), 2*PI()) - PI()),0))</f>
        <v>NW</v>
      </c>
      <c r="L5486">
        <v>2.0631272516826198</v>
      </c>
      <c r="M5486">
        <v>7.5122453901502801</v>
      </c>
      <c r="N5486">
        <v>1.07081524531046</v>
      </c>
    </row>
    <row r="5487" spans="1:14" x14ac:dyDescent="0.3">
      <c r="A5487">
        <v>1692277</v>
      </c>
      <c r="B5487">
        <v>2023</v>
      </c>
      <c r="C5487">
        <v>8</v>
      </c>
      <c r="D5487">
        <v>17</v>
      </c>
      <c r="E5487">
        <v>1600</v>
      </c>
      <c r="F5487">
        <v>1.7206274414062499</v>
      </c>
      <c r="G5487">
        <v>-1.6747229003906201</v>
      </c>
      <c r="H5487">
        <v>2.40109466394247</v>
      </c>
      <c r="I5487">
        <v>-0.79891716432646798</v>
      </c>
      <c r="J5487">
        <f t="shared" si="86"/>
        <v>5.4842681428531179</v>
      </c>
      <c r="K5487" t="str" cm="1">
        <f t="array" ref="K5487">INDEX($P$5:$P$12,MATCH(MIN(ABS(MOD(J5487 - $Q$5:$Q$12 + PI(), 2*PI()) - PI())),ABS(MOD(J5487 - $Q$5:$Q$12 + PI(), 2*PI()) - PI()),0))</f>
        <v>NW</v>
      </c>
      <c r="L5487">
        <v>2.7195267465973698</v>
      </c>
      <c r="M5487">
        <v>7.4912888209024997</v>
      </c>
      <c r="N5487">
        <v>1.06644789377848</v>
      </c>
    </row>
    <row r="5488" spans="1:14" x14ac:dyDescent="0.3">
      <c r="A5488">
        <v>1692280</v>
      </c>
      <c r="B5488">
        <v>2023</v>
      </c>
      <c r="C5488">
        <v>8</v>
      </c>
      <c r="D5488">
        <v>17</v>
      </c>
      <c r="E5488">
        <v>1700</v>
      </c>
      <c r="F5488">
        <v>1.5919287109375</v>
      </c>
      <c r="G5488">
        <v>-1.6655169677734301</v>
      </c>
      <c r="H5488">
        <v>2.3039496067944598</v>
      </c>
      <c r="I5488">
        <v>-0.76281121967131804</v>
      </c>
      <c r="J5488">
        <f t="shared" si="86"/>
        <v>5.5203740875082685</v>
      </c>
      <c r="K5488" t="str" cm="1">
        <f t="array" ref="K5488">INDEX($P$5:$P$12,MATCH(MIN(ABS(MOD(J5488 - $Q$5:$Q$12 + PI(), 2*PI()) - PI())),ABS(MOD(J5488 - $Q$5:$Q$12 + PI(), 2*PI()) - PI()),0))</f>
        <v>NW</v>
      </c>
      <c r="L5488">
        <v>2.6798507655426098</v>
      </c>
      <c r="M5488">
        <v>7.4734120898776499</v>
      </c>
      <c r="N5488">
        <v>1.06211879518296</v>
      </c>
    </row>
    <row r="5489" spans="1:14" x14ac:dyDescent="0.3">
      <c r="A5489">
        <v>1692284</v>
      </c>
      <c r="B5489">
        <v>2023</v>
      </c>
      <c r="C5489">
        <v>8</v>
      </c>
      <c r="D5489">
        <v>17</v>
      </c>
      <c r="E5489">
        <v>1800</v>
      </c>
      <c r="F5489">
        <v>1.5297552490234301</v>
      </c>
      <c r="G5489">
        <v>-1.64928588867187</v>
      </c>
      <c r="H5489">
        <v>2.2495099609663698</v>
      </c>
      <c r="I5489">
        <v>-0.74781627809792395</v>
      </c>
      <c r="J5489">
        <f t="shared" si="86"/>
        <v>5.5353690290816626</v>
      </c>
      <c r="K5489" t="str" cm="1">
        <f t="array" ref="K5489">INDEX($P$5:$P$12,MATCH(MIN(ABS(MOD(J5489 - $Q$5:$Q$12 + PI(), 2*PI()) - PI())),ABS(MOD(J5489 - $Q$5:$Q$12 + PI(), 2*PI()) - PI()),0))</f>
        <v>NW</v>
      </c>
      <c r="L5489">
        <v>2.6416445239121198</v>
      </c>
      <c r="M5489">
        <v>7.4555820888943103</v>
      </c>
      <c r="N5489">
        <v>1.05820375018649</v>
      </c>
    </row>
    <row r="5490" spans="1:14" x14ac:dyDescent="0.3">
      <c r="A5490">
        <v>1692288</v>
      </c>
      <c r="B5490">
        <v>2023</v>
      </c>
      <c r="C5490">
        <v>8</v>
      </c>
      <c r="D5490">
        <v>17</v>
      </c>
      <c r="E5490">
        <v>1900</v>
      </c>
      <c r="F5490">
        <v>1.47758422851562</v>
      </c>
      <c r="G5490">
        <v>-1.57902404785156</v>
      </c>
      <c r="H5490">
        <v>2.1625383455679201</v>
      </c>
      <c r="I5490">
        <v>-0.75222328671055905</v>
      </c>
      <c r="J5490">
        <f t="shared" si="86"/>
        <v>5.5309620204690271</v>
      </c>
      <c r="K5490" t="str" cm="1">
        <f t="array" ref="K5490">INDEX($P$5:$P$12,MATCH(MIN(ABS(MOD(J5490 - $Q$5:$Q$12 + PI(), 2*PI()) - PI())),ABS(MOD(J5490 - $Q$5:$Q$12 + PI(), 2*PI()) - PI()),0))</f>
        <v>NW</v>
      </c>
      <c r="L5490">
        <v>2.6020136094611499</v>
      </c>
      <c r="M5490">
        <v>7.4389959971110002</v>
      </c>
      <c r="N5490">
        <v>1.05473189883761</v>
      </c>
    </row>
    <row r="5491" spans="1:14" x14ac:dyDescent="0.3">
      <c r="A5491">
        <v>1692291</v>
      </c>
      <c r="B5491">
        <v>2023</v>
      </c>
      <c r="C5491">
        <v>8</v>
      </c>
      <c r="D5491">
        <v>17</v>
      </c>
      <c r="E5491">
        <v>2000</v>
      </c>
      <c r="F5491">
        <v>1.5527239990234301</v>
      </c>
      <c r="G5491">
        <v>-1.6522772216796799</v>
      </c>
      <c r="H5491">
        <v>2.2673711285153302</v>
      </c>
      <c r="I5491">
        <v>-0.75434631138271302</v>
      </c>
      <c r="J5491">
        <f t="shared" si="86"/>
        <v>5.5288389957968729</v>
      </c>
      <c r="K5491" t="str" cm="1">
        <f t="array" ref="K5491">INDEX($P$5:$P$12,MATCH(MIN(ABS(MOD(J5491 - $Q$5:$Q$12 + PI(), 2*PI()) - PI())),ABS(MOD(J5491 - $Q$5:$Q$12 + PI(), 2*PI()) - PI()),0))</f>
        <v>NW</v>
      </c>
      <c r="L5491">
        <v>2.55869028134014</v>
      </c>
      <c r="M5491">
        <v>7.4209216435750296</v>
      </c>
      <c r="N5491">
        <v>1.0519463221231999</v>
      </c>
    </row>
    <row r="5492" spans="1:14" x14ac:dyDescent="0.3">
      <c r="A5492">
        <v>1692295</v>
      </c>
      <c r="B5492">
        <v>2023</v>
      </c>
      <c r="C5492">
        <v>8</v>
      </c>
      <c r="D5492">
        <v>17</v>
      </c>
      <c r="E5492">
        <v>2100</v>
      </c>
      <c r="F5492">
        <v>1.4909399414062501</v>
      </c>
      <c r="G5492">
        <v>-1.7267126464843701</v>
      </c>
      <c r="H5492">
        <v>2.28132384207274</v>
      </c>
      <c r="I5492">
        <v>-0.71225412954773704</v>
      </c>
      <c r="J5492">
        <f t="shared" si="86"/>
        <v>5.5709311776318495</v>
      </c>
      <c r="K5492" t="str" cm="1">
        <f t="array" ref="K5492">INDEX($P$5:$P$12,MATCH(MIN(ABS(MOD(J5492 - $Q$5:$Q$12 + PI(), 2*PI()) - PI())),ABS(MOD(J5492 - $Q$5:$Q$12 + PI(), 2*PI()) - PI()),0))</f>
        <v>NW</v>
      </c>
      <c r="L5492">
        <v>2.5134146194146698</v>
      </c>
      <c r="M5492">
        <v>7.4034676021999699</v>
      </c>
      <c r="N5492">
        <v>1.0498787562052401</v>
      </c>
    </row>
    <row r="5493" spans="1:14" x14ac:dyDescent="0.3">
      <c r="A5493">
        <v>1692298</v>
      </c>
      <c r="B5493">
        <v>2023</v>
      </c>
      <c r="C5493">
        <v>8</v>
      </c>
      <c r="D5493">
        <v>17</v>
      </c>
      <c r="E5493">
        <v>2200</v>
      </c>
      <c r="F5493">
        <v>1.66728759765625</v>
      </c>
      <c r="G5493">
        <v>-1.70731750488281</v>
      </c>
      <c r="H5493">
        <v>2.3863740267983098</v>
      </c>
      <c r="I5493">
        <v>-0.77353661852327404</v>
      </c>
      <c r="J5493">
        <f t="shared" si="86"/>
        <v>5.5096486886563119</v>
      </c>
      <c r="K5493" t="str" cm="1">
        <f t="array" ref="K5493">INDEX($P$5:$P$12,MATCH(MIN(ABS(MOD(J5493 - $Q$5:$Q$12 + PI(), 2*PI()) - PI())),ABS(MOD(J5493 - $Q$5:$Q$12 + PI(), 2*PI()) - PI()),0))</f>
        <v>NW</v>
      </c>
      <c r="L5493">
        <v>2.4598663506044098</v>
      </c>
      <c r="M5493">
        <v>7.5433615578545403</v>
      </c>
      <c r="N5493">
        <v>1.08979596032036</v>
      </c>
    </row>
    <row r="5494" spans="1:14" x14ac:dyDescent="0.3">
      <c r="A5494">
        <v>1692302</v>
      </c>
      <c r="B5494">
        <v>2023</v>
      </c>
      <c r="C5494">
        <v>8</v>
      </c>
      <c r="D5494">
        <v>17</v>
      </c>
      <c r="E5494">
        <v>2300</v>
      </c>
      <c r="F5494">
        <v>1.5281652832031201</v>
      </c>
      <c r="G5494">
        <v>-1.8168798828124999</v>
      </c>
      <c r="H5494">
        <v>2.37409806902664</v>
      </c>
      <c r="I5494">
        <v>-0.69930041706616697</v>
      </c>
      <c r="J5494">
        <f t="shared" si="86"/>
        <v>5.5838848901134188</v>
      </c>
      <c r="K5494" t="str" cm="1">
        <f t="array" ref="K5494">INDEX($P$5:$P$12,MATCH(MIN(ABS(MOD(J5494 - $Q$5:$Q$12 + PI(), 2*PI()) - PI())),ABS(MOD(J5494 - $Q$5:$Q$12 + PI(), 2*PI()) - PI()),0))</f>
        <v>NW</v>
      </c>
      <c r="L5494">
        <v>2.3816278968338498</v>
      </c>
      <c r="M5494">
        <v>7.5225723054673903</v>
      </c>
      <c r="N5494">
        <v>1.08969847361246</v>
      </c>
    </row>
    <row r="5495" spans="1:14" x14ac:dyDescent="0.3">
      <c r="A5495">
        <v>1692306</v>
      </c>
      <c r="B5495">
        <v>2023</v>
      </c>
      <c r="C5495">
        <v>8</v>
      </c>
      <c r="D5495">
        <v>17</v>
      </c>
      <c r="E5495">
        <v>0</v>
      </c>
      <c r="F5495">
        <v>-1.54496704101562</v>
      </c>
      <c r="G5495">
        <v>-0.15947570800781199</v>
      </c>
      <c r="H5495">
        <v>1.55317599108058</v>
      </c>
      <c r="I5495">
        <v>1.46793788609761</v>
      </c>
      <c r="J5495">
        <f t="shared" si="86"/>
        <v>1.46793788609761</v>
      </c>
      <c r="K5495" t="str" cm="1">
        <f t="array" ref="K5495">INDEX($P$5:$P$12,MATCH(MIN(ABS(MOD(J5495 - $Q$5:$Q$12 + PI(), 2*PI()) - PI())),ABS(MOD(J5495 - $Q$5:$Q$12 + PI(), 2*PI()) - PI()),0))</f>
        <v>E</v>
      </c>
      <c r="L5495">
        <v>1.0336365277911601</v>
      </c>
      <c r="M5495">
        <v>7.7868343989054303</v>
      </c>
      <c r="N5495">
        <v>1.1505747901068699</v>
      </c>
    </row>
    <row r="5496" spans="1:14" x14ac:dyDescent="0.3">
      <c r="A5496">
        <v>1692309</v>
      </c>
      <c r="B5496">
        <v>2023</v>
      </c>
      <c r="C5496">
        <v>8</v>
      </c>
      <c r="D5496">
        <v>17</v>
      </c>
      <c r="E5496">
        <v>100</v>
      </c>
      <c r="F5496">
        <v>-1.43465759277343</v>
      </c>
      <c r="G5496">
        <v>0.122025146484375</v>
      </c>
      <c r="H5496">
        <v>1.43983768004487</v>
      </c>
      <c r="I5496">
        <v>1.65564734524061</v>
      </c>
      <c r="J5496">
        <f t="shared" si="86"/>
        <v>1.65564734524061</v>
      </c>
      <c r="K5496" t="str" cm="1">
        <f t="array" ref="K5496">INDEX($P$5:$P$12,MATCH(MIN(ABS(MOD(J5496 - $Q$5:$Q$12 + PI(), 2*PI()) - PI())),ABS(MOD(J5496 - $Q$5:$Q$12 + PI(), 2*PI()) - PI()),0))</f>
        <v>E</v>
      </c>
      <c r="L5496">
        <v>1.0277807100049301</v>
      </c>
      <c r="M5496">
        <v>7.7682259877522704</v>
      </c>
      <c r="N5496">
        <v>1.1452261077033099</v>
      </c>
    </row>
    <row r="5497" spans="1:14" x14ac:dyDescent="0.3">
      <c r="A5497">
        <v>1692313</v>
      </c>
      <c r="B5497">
        <v>2023</v>
      </c>
      <c r="C5497">
        <v>8</v>
      </c>
      <c r="D5497">
        <v>17</v>
      </c>
      <c r="E5497">
        <v>200</v>
      </c>
      <c r="F5497">
        <v>-1.26268005371093</v>
      </c>
      <c r="G5497">
        <v>0.37478759765625003</v>
      </c>
      <c r="H5497">
        <v>1.3171281871543099</v>
      </c>
      <c r="I5497">
        <v>1.8593323450887</v>
      </c>
      <c r="J5497">
        <f t="shared" si="86"/>
        <v>1.8593323450887</v>
      </c>
      <c r="K5497" t="str" cm="1">
        <f t="array" ref="K5497">INDEX($P$5:$P$12,MATCH(MIN(ABS(MOD(J5497 - $Q$5:$Q$12 + PI(), 2*PI()) - PI())),ABS(MOD(J5497 - $Q$5:$Q$12 + PI(), 2*PI()) - PI()),0))</f>
        <v>E</v>
      </c>
      <c r="L5497">
        <v>1.02053951581965</v>
      </c>
      <c r="M5497">
        <v>7.7505662706163196</v>
      </c>
      <c r="N5497">
        <v>1.13985649744669</v>
      </c>
    </row>
    <row r="5498" spans="1:14" x14ac:dyDescent="0.3">
      <c r="A5498">
        <v>1692316</v>
      </c>
      <c r="B5498">
        <v>2023</v>
      </c>
      <c r="C5498">
        <v>8</v>
      </c>
      <c r="D5498">
        <v>18</v>
      </c>
      <c r="E5498">
        <v>300</v>
      </c>
      <c r="F5498">
        <v>1.56710266113281</v>
      </c>
      <c r="G5498">
        <v>-1.2515844726562499</v>
      </c>
      <c r="H5498">
        <v>2.0055608798348001</v>
      </c>
      <c r="I5498">
        <v>-0.89687211097298503</v>
      </c>
      <c r="J5498">
        <f t="shared" si="86"/>
        <v>5.3863131962066015</v>
      </c>
      <c r="K5498" t="str" cm="1">
        <f t="array" ref="K5498">INDEX($P$5:$P$12,MATCH(MIN(ABS(MOD(J5498 - $Q$5:$Q$12 + PI(), 2*PI()) - PI())),ABS(MOD(J5498 - $Q$5:$Q$12 + PI(), 2*PI()) - PI()),0))</f>
        <v>NW</v>
      </c>
      <c r="L5498">
        <v>4.1742062612062503</v>
      </c>
      <c r="M5498">
        <v>7.4552826351589596</v>
      </c>
      <c r="N5498">
        <v>1.09898980458577</v>
      </c>
    </row>
    <row r="5499" spans="1:14" x14ac:dyDescent="0.3">
      <c r="A5499">
        <v>1692320</v>
      </c>
      <c r="B5499">
        <v>2023</v>
      </c>
      <c r="C5499">
        <v>8</v>
      </c>
      <c r="D5499">
        <v>18</v>
      </c>
      <c r="E5499">
        <v>400</v>
      </c>
      <c r="F5499">
        <v>1.9303308105468699</v>
      </c>
      <c r="G5499">
        <v>-1.01892395019531</v>
      </c>
      <c r="H5499">
        <v>2.1827466766503498</v>
      </c>
      <c r="I5499">
        <v>-1.0851182208399099</v>
      </c>
      <c r="J5499">
        <f t="shared" si="86"/>
        <v>5.1980670863396767</v>
      </c>
      <c r="K5499" t="str" cm="1">
        <f t="array" ref="K5499">INDEX($P$5:$P$12,MATCH(MIN(ABS(MOD(J5499 - $Q$5:$Q$12 + PI(), 2*PI()) - PI())),ABS(MOD(J5499 - $Q$5:$Q$12 + PI(), 2*PI()) - PI()),0))</f>
        <v>NW</v>
      </c>
      <c r="L5499">
        <v>4.1040985751005996</v>
      </c>
      <c r="M5499">
        <v>7.4415333006116997</v>
      </c>
      <c r="N5499">
        <v>1.1038693322075701</v>
      </c>
    </row>
    <row r="5500" spans="1:14" x14ac:dyDescent="0.3">
      <c r="A5500">
        <v>1692324</v>
      </c>
      <c r="B5500">
        <v>2023</v>
      </c>
      <c r="C5500">
        <v>8</v>
      </c>
      <c r="D5500">
        <v>18</v>
      </c>
      <c r="E5500">
        <v>500</v>
      </c>
      <c r="F5500">
        <v>2.21626708984375</v>
      </c>
      <c r="G5500">
        <v>-0.90132751464843697</v>
      </c>
      <c r="H5500">
        <v>2.3925365414527699</v>
      </c>
      <c r="I5500">
        <v>-1.1845384259940801</v>
      </c>
      <c r="J5500">
        <f t="shared" si="86"/>
        <v>5.0986468811855064</v>
      </c>
      <c r="K5500" t="str" cm="1">
        <f t="array" ref="K5500">INDEX($P$5:$P$12,MATCH(MIN(ABS(MOD(J5500 - $Q$5:$Q$12 + PI(), 2*PI()) - PI())),ABS(MOD(J5500 - $Q$5:$Q$12 + PI(), 2*PI()) - PI()),0))</f>
        <v>W</v>
      </c>
      <c r="L5500">
        <v>4.0347708696968603</v>
      </c>
      <c r="M5500">
        <v>7.4261525472005196</v>
      </c>
      <c r="N5500">
        <v>1.1099143558078299</v>
      </c>
    </row>
    <row r="5501" spans="1:14" x14ac:dyDescent="0.3">
      <c r="A5501">
        <v>1692327</v>
      </c>
      <c r="B5501">
        <v>2023</v>
      </c>
      <c r="C5501">
        <v>8</v>
      </c>
      <c r="D5501">
        <v>18</v>
      </c>
      <c r="E5501">
        <v>600</v>
      </c>
      <c r="F5501">
        <v>2.4469805908203099</v>
      </c>
      <c r="G5501">
        <v>-0.75603454589843699</v>
      </c>
      <c r="H5501">
        <v>2.56111347785356</v>
      </c>
      <c r="I5501">
        <v>-1.2711340006945999</v>
      </c>
      <c r="J5501">
        <f t="shared" si="86"/>
        <v>5.0120513064849863</v>
      </c>
      <c r="K5501" t="str" cm="1">
        <f t="array" ref="K5501">INDEX($P$5:$P$12,MATCH(MIN(ABS(MOD(J5501 - $Q$5:$Q$12 + PI(), 2*PI()) - PI())),ABS(MOD(J5501 - $Q$5:$Q$12 + PI(), 2*PI()) - PI()),0))</f>
        <v>W</v>
      </c>
      <c r="L5501">
        <v>3.9728849536898601</v>
      </c>
      <c r="M5501">
        <v>7.4154977798461896</v>
      </c>
      <c r="N5501">
        <v>1.1162547005547401</v>
      </c>
    </row>
    <row r="5502" spans="1:14" x14ac:dyDescent="0.3">
      <c r="A5502">
        <v>1692331</v>
      </c>
      <c r="B5502">
        <v>2023</v>
      </c>
      <c r="C5502">
        <v>8</v>
      </c>
      <c r="D5502">
        <v>18</v>
      </c>
      <c r="E5502">
        <v>700</v>
      </c>
      <c r="F5502">
        <v>2.6790502929687499</v>
      </c>
      <c r="G5502">
        <v>-0.70772521972656199</v>
      </c>
      <c r="H5502">
        <v>2.7709538897089101</v>
      </c>
      <c r="I5502">
        <v>-1.31252611762778</v>
      </c>
      <c r="J5502">
        <f t="shared" si="86"/>
        <v>4.9706591895518066</v>
      </c>
      <c r="K5502" t="str" cm="1">
        <f t="array" ref="K5502">INDEX($P$5:$P$12,MATCH(MIN(ABS(MOD(J5502 - $Q$5:$Q$12 + PI(), 2*PI()) - PI())),ABS(MOD(J5502 - $Q$5:$Q$12 + PI(), 2*PI()) - PI()),0))</f>
        <v>W</v>
      </c>
      <c r="L5502">
        <v>3.9111441799622599</v>
      </c>
      <c r="M5502">
        <v>7.4001273049248502</v>
      </c>
      <c r="N5502">
        <v>1.1236631605360199</v>
      </c>
    </row>
    <row r="5503" spans="1:14" x14ac:dyDescent="0.3">
      <c r="A5503">
        <v>1692334</v>
      </c>
      <c r="B5503">
        <v>2023</v>
      </c>
      <c r="C5503">
        <v>8</v>
      </c>
      <c r="D5503">
        <v>18</v>
      </c>
      <c r="E5503">
        <v>800</v>
      </c>
      <c r="F5503">
        <v>2.8036810302734301</v>
      </c>
      <c r="G5503">
        <v>-0.47357482910156201</v>
      </c>
      <c r="H5503">
        <v>2.8433959341381998</v>
      </c>
      <c r="I5503">
        <v>-1.4034639869991701</v>
      </c>
      <c r="J5503">
        <f t="shared" si="86"/>
        <v>4.8797213201804164</v>
      </c>
      <c r="K5503" t="str" cm="1">
        <f t="array" ref="K5503">INDEX($P$5:$P$12,MATCH(MIN(ABS(MOD(J5503 - $Q$5:$Q$12 + PI(), 2*PI()) - PI())),ABS(MOD(J5503 - $Q$5:$Q$12 + PI(), 2*PI()) - PI()),0))</f>
        <v>W</v>
      </c>
      <c r="L5503">
        <v>3.8628660535790802</v>
      </c>
      <c r="M5503">
        <v>7.3915023803710902</v>
      </c>
      <c r="N5503">
        <v>1.13064342074924</v>
      </c>
    </row>
    <row r="5504" spans="1:14" x14ac:dyDescent="0.3">
      <c r="A5504">
        <v>1692338</v>
      </c>
      <c r="B5504">
        <v>2023</v>
      </c>
      <c r="C5504">
        <v>8</v>
      </c>
      <c r="D5504">
        <v>18</v>
      </c>
      <c r="E5504">
        <v>900</v>
      </c>
      <c r="F5504">
        <v>3.001201171875</v>
      </c>
      <c r="G5504">
        <v>-0.37831054687499999</v>
      </c>
      <c r="H5504">
        <v>3.0249508002512502</v>
      </c>
      <c r="I5504">
        <v>-1.4454046225103501</v>
      </c>
      <c r="J5504">
        <f t="shared" si="86"/>
        <v>4.8377806846692364</v>
      </c>
      <c r="K5504" t="str" cm="1">
        <f t="array" ref="K5504">INDEX($P$5:$P$12,MATCH(MIN(ABS(MOD(J5504 - $Q$5:$Q$12 + PI(), 2*PI()) - PI())),ABS(MOD(J5504 - $Q$5:$Q$12 + PI(), 2*PI()) - PI()),0))</f>
        <v>W</v>
      </c>
      <c r="L5504">
        <v>3.8174100882501398</v>
      </c>
      <c r="M5504">
        <v>7.4722721311781104</v>
      </c>
      <c r="N5504">
        <v>1.17025523715549</v>
      </c>
    </row>
    <row r="5505" spans="1:14" x14ac:dyDescent="0.3">
      <c r="A5505">
        <v>1692342</v>
      </c>
      <c r="B5505">
        <v>2023</v>
      </c>
      <c r="C5505">
        <v>8</v>
      </c>
      <c r="D5505">
        <v>18</v>
      </c>
      <c r="E5505">
        <v>1000</v>
      </c>
      <c r="F5505">
        <v>3.21333984375</v>
      </c>
      <c r="G5505">
        <v>4.5017089843749997E-2</v>
      </c>
      <c r="H5505">
        <v>3.21365516037568</v>
      </c>
      <c r="I5505">
        <v>-1.58480484979445</v>
      </c>
      <c r="J5505">
        <f t="shared" si="86"/>
        <v>4.6983804573851362</v>
      </c>
      <c r="K5505" t="str" cm="1">
        <f t="array" ref="K5505">INDEX($P$5:$P$12,MATCH(MIN(ABS(MOD(J5505 - $Q$5:$Q$12 + PI(), 2*PI()) - PI())),ABS(MOD(J5505 - $Q$5:$Q$12 + PI(), 2*PI()) - PI()),0))</f>
        <v>W</v>
      </c>
      <c r="L5505">
        <v>3.7579006847290501</v>
      </c>
      <c r="M5505">
        <v>7.4669455422295403</v>
      </c>
      <c r="N5505">
        <v>1.17582829793294</v>
      </c>
    </row>
    <row r="5506" spans="1:14" x14ac:dyDescent="0.3">
      <c r="A5506">
        <v>1692345</v>
      </c>
      <c r="B5506">
        <v>2023</v>
      </c>
      <c r="C5506">
        <v>8</v>
      </c>
      <c r="D5506">
        <v>18</v>
      </c>
      <c r="E5506">
        <v>1100</v>
      </c>
      <c r="F5506">
        <v>3.38587341308593</v>
      </c>
      <c r="G5506">
        <v>-0.116748657226562</v>
      </c>
      <c r="H5506">
        <v>3.38788562652377</v>
      </c>
      <c r="I5506">
        <v>-1.53632887728905</v>
      </c>
      <c r="J5506">
        <f t="shared" si="86"/>
        <v>4.7468564298905367</v>
      </c>
      <c r="K5506" t="str" cm="1">
        <f t="array" ref="K5506">INDEX($P$5:$P$12,MATCH(MIN(ABS(MOD(J5506 - $Q$5:$Q$12 + PI(), 2*PI()) - PI())),ABS(MOD(J5506 - $Q$5:$Q$12 + PI(), 2*PI()) - PI()),0))</f>
        <v>W</v>
      </c>
      <c r="L5506">
        <v>4.4109924004118701</v>
      </c>
      <c r="M5506">
        <v>7.44651571909586</v>
      </c>
      <c r="N5506">
        <v>1.1826736662122901</v>
      </c>
    </row>
    <row r="5507" spans="1:14" x14ac:dyDescent="0.3">
      <c r="A5507">
        <v>1692349</v>
      </c>
      <c r="B5507">
        <v>2023</v>
      </c>
      <c r="C5507">
        <v>8</v>
      </c>
      <c r="D5507">
        <v>18</v>
      </c>
      <c r="E5507">
        <v>1200</v>
      </c>
      <c r="F5507">
        <v>3.57605285644531</v>
      </c>
      <c r="G5507">
        <v>-0.54325927734375001</v>
      </c>
      <c r="H5507">
        <v>3.6170823427882701</v>
      </c>
      <c r="I5507">
        <v>-1.4200331699822399</v>
      </c>
      <c r="J5507">
        <f t="shared" ref="J5507:J5570" si="87">IF(I5507&lt;0,I5507+2*PI(),I5507)</f>
        <v>4.8631521371973463</v>
      </c>
      <c r="K5507" t="str" cm="1">
        <f t="array" ref="K5507">INDEX($P$5:$P$12,MATCH(MIN(ABS(MOD(J5507 - $Q$5:$Q$12 + PI(), 2*PI()) - PI())),ABS(MOD(J5507 - $Q$5:$Q$12 + PI(), 2*PI()) - PI()),0))</f>
        <v>W</v>
      </c>
      <c r="L5507">
        <v>5.0711083680679199</v>
      </c>
      <c r="M5507">
        <v>7.4197891023423903</v>
      </c>
      <c r="N5507">
        <v>1.18916776445176</v>
      </c>
    </row>
    <row r="5508" spans="1:14" x14ac:dyDescent="0.3">
      <c r="A5508">
        <v>1692352</v>
      </c>
      <c r="B5508">
        <v>2023</v>
      </c>
      <c r="C5508">
        <v>8</v>
      </c>
      <c r="D5508">
        <v>18</v>
      </c>
      <c r="E5508">
        <v>1300</v>
      </c>
      <c r="F5508">
        <v>3.8010717773437501</v>
      </c>
      <c r="G5508">
        <v>-0.98837097167968702</v>
      </c>
      <c r="H5508">
        <v>3.9274704116235202</v>
      </c>
      <c r="I5508">
        <v>-1.31640552095893</v>
      </c>
      <c r="J5508">
        <f t="shared" si="87"/>
        <v>4.9667797862206564</v>
      </c>
      <c r="K5508" t="str" cm="1">
        <f t="array" ref="K5508">INDEX($P$5:$P$12,MATCH(MIN(ABS(MOD(J5508 - $Q$5:$Q$12 + PI(), 2*PI()) - PI())),ABS(MOD(J5508 - $Q$5:$Q$12 + PI(), 2*PI()) - PI()),0))</f>
        <v>W</v>
      </c>
      <c r="L5508">
        <v>5.7374157746877303</v>
      </c>
      <c r="M5508">
        <v>7.3881667455037396</v>
      </c>
      <c r="N5508">
        <v>1.1951524946424601</v>
      </c>
    </row>
    <row r="5509" spans="1:14" x14ac:dyDescent="0.3">
      <c r="A5509">
        <v>1692356</v>
      </c>
      <c r="B5509">
        <v>2023</v>
      </c>
      <c r="C5509">
        <v>8</v>
      </c>
      <c r="D5509">
        <v>18</v>
      </c>
      <c r="E5509">
        <v>1400</v>
      </c>
      <c r="F5509">
        <v>3.95733703613281</v>
      </c>
      <c r="G5509">
        <v>-1.1794445800781199</v>
      </c>
      <c r="H5509">
        <v>4.1293590222968097</v>
      </c>
      <c r="I5509">
        <v>-1.28113870090802</v>
      </c>
      <c r="J5509">
        <f t="shared" si="87"/>
        <v>5.0020466062715663</v>
      </c>
      <c r="K5509" t="str" cm="1">
        <f t="array" ref="K5509">INDEX($P$5:$P$12,MATCH(MIN(ABS(MOD(J5509 - $Q$5:$Q$12 + PI(), 2*PI()) - PI())),ABS(MOD(J5509 - $Q$5:$Q$12 + PI(), 2*PI()) - PI()),0))</f>
        <v>W</v>
      </c>
      <c r="L5509">
        <v>5.7090385504644301</v>
      </c>
      <c r="M5509">
        <v>7.3546621534559398</v>
      </c>
      <c r="N5509">
        <v>1.20013205210367</v>
      </c>
    </row>
    <row r="5510" spans="1:14" x14ac:dyDescent="0.3">
      <c r="A5510">
        <v>1692360</v>
      </c>
      <c r="B5510">
        <v>2023</v>
      </c>
      <c r="C5510">
        <v>8</v>
      </c>
      <c r="D5510">
        <v>18</v>
      </c>
      <c r="E5510">
        <v>1500</v>
      </c>
      <c r="F5510">
        <v>3.9786077880859301</v>
      </c>
      <c r="G5510">
        <v>-1.0965405273437501</v>
      </c>
      <c r="H5510">
        <v>4.1269505763366396</v>
      </c>
      <c r="I5510">
        <v>-1.30186392505016</v>
      </c>
      <c r="J5510">
        <f t="shared" si="87"/>
        <v>4.9813213821294262</v>
      </c>
      <c r="K5510" t="str" cm="1">
        <f t="array" ref="K5510">INDEX($P$5:$P$12,MATCH(MIN(ABS(MOD(J5510 - $Q$5:$Q$12 + PI(), 2*PI()) - PI())),ABS(MOD(J5510 - $Q$5:$Q$12 + PI(), 2*PI()) - PI()),0))</f>
        <v>W</v>
      </c>
      <c r="L5510">
        <v>5.6894736671068404</v>
      </c>
      <c r="M5510">
        <v>7.32886102464464</v>
      </c>
      <c r="N5510">
        <v>1.20313983493381</v>
      </c>
    </row>
    <row r="5511" spans="1:14" x14ac:dyDescent="0.3">
      <c r="A5511">
        <v>1692363</v>
      </c>
      <c r="B5511">
        <v>2023</v>
      </c>
      <c r="C5511">
        <v>8</v>
      </c>
      <c r="D5511">
        <v>18</v>
      </c>
      <c r="E5511">
        <v>1600</v>
      </c>
      <c r="F5511">
        <v>4.0087237548828103</v>
      </c>
      <c r="G5511">
        <v>-1.15410766601562</v>
      </c>
      <c r="H5511">
        <v>4.1715501492511997</v>
      </c>
      <c r="I5511">
        <v>-1.2904779809521301</v>
      </c>
      <c r="J5511">
        <f t="shared" si="87"/>
        <v>4.9927073262274559</v>
      </c>
      <c r="K5511" t="str" cm="1">
        <f t="array" ref="K5511">INDEX($P$5:$P$12,MATCH(MIN(ABS(MOD(J5511 - $Q$5:$Q$12 + PI(), 2*PI()) - PI())),ABS(MOD(J5511 - $Q$5:$Q$12 + PI(), 2*PI()) - PI()),0))</f>
        <v>W</v>
      </c>
      <c r="L5511">
        <v>5.6754950304517999</v>
      </c>
      <c r="M5511">
        <v>7.3050955666436002</v>
      </c>
      <c r="N5511">
        <v>1.20485952165391</v>
      </c>
    </row>
    <row r="5512" spans="1:14" x14ac:dyDescent="0.3">
      <c r="A5512">
        <v>1692367</v>
      </c>
      <c r="B5512">
        <v>2023</v>
      </c>
      <c r="C5512">
        <v>8</v>
      </c>
      <c r="D5512">
        <v>18</v>
      </c>
      <c r="E5512">
        <v>1700</v>
      </c>
      <c r="F5512">
        <v>4.0161895751953098</v>
      </c>
      <c r="G5512">
        <v>-1.1441571044921801</v>
      </c>
      <c r="H5512">
        <v>4.1759878093293601</v>
      </c>
      <c r="I5512">
        <v>-1.2932623966599801</v>
      </c>
      <c r="J5512">
        <f t="shared" si="87"/>
        <v>4.9899229105196063</v>
      </c>
      <c r="K5512" t="str" cm="1">
        <f t="array" ref="K5512">INDEX($P$5:$P$12,MATCH(MIN(ABS(MOD(J5512 - $Q$5:$Q$12 + PI(), 2*PI()) - PI())),ABS(MOD(J5512 - $Q$5:$Q$12 + PI(), 2*PI()) - PI()),0))</f>
        <v>W</v>
      </c>
      <c r="L5512">
        <v>5.6654408279790998</v>
      </c>
      <c r="M5512">
        <v>7.2835344738430399</v>
      </c>
      <c r="N5512">
        <v>1.20543204413519</v>
      </c>
    </row>
    <row r="5513" spans="1:14" x14ac:dyDescent="0.3">
      <c r="A5513">
        <v>1692370</v>
      </c>
      <c r="B5513">
        <v>2023</v>
      </c>
      <c r="C5513">
        <v>8</v>
      </c>
      <c r="D5513">
        <v>18</v>
      </c>
      <c r="E5513">
        <v>1800</v>
      </c>
      <c r="F5513">
        <v>4.0669091796875003</v>
      </c>
      <c r="G5513">
        <v>-1.33331237792968</v>
      </c>
      <c r="H5513">
        <v>4.2798916076189304</v>
      </c>
      <c r="I5513">
        <v>-1.2539941469910001</v>
      </c>
      <c r="J5513">
        <f t="shared" si="87"/>
        <v>5.0291911601885859</v>
      </c>
      <c r="K5513" t="str" cm="1">
        <f t="array" ref="K5513">INDEX($P$5:$P$12,MATCH(MIN(ABS(MOD(J5513 - $Q$5:$Q$12 + PI(), 2*PI()) - PI())),ABS(MOD(J5513 - $Q$5:$Q$12 + PI(), 2*PI()) - PI()),0))</f>
        <v>W</v>
      </c>
      <c r="L5513">
        <v>5.6569760000449696</v>
      </c>
      <c r="M5513">
        <v>7.25901211632622</v>
      </c>
      <c r="N5513">
        <v>1.2056201299031499</v>
      </c>
    </row>
    <row r="5514" spans="1:14" x14ac:dyDescent="0.3">
      <c r="A5514">
        <v>1692374</v>
      </c>
      <c r="B5514">
        <v>2023</v>
      </c>
      <c r="C5514">
        <v>8</v>
      </c>
      <c r="D5514">
        <v>18</v>
      </c>
      <c r="E5514">
        <v>1900</v>
      </c>
      <c r="F5514">
        <v>4.02450134277343</v>
      </c>
      <c r="G5514">
        <v>-1.53081665039062</v>
      </c>
      <c r="H5514">
        <v>4.3058112679375897</v>
      </c>
      <c r="I5514">
        <v>-1.2073223366335299</v>
      </c>
      <c r="J5514">
        <f t="shared" si="87"/>
        <v>5.0758629705460567</v>
      </c>
      <c r="K5514" t="str" cm="1">
        <f t="array" ref="K5514">INDEX($P$5:$P$12,MATCH(MIN(ABS(MOD(J5514 - $Q$5:$Q$12 + PI(), 2*PI()) - PI())),ABS(MOD(J5514 - $Q$5:$Q$12 + PI(), 2*PI()) - PI()),0))</f>
        <v>W</v>
      </c>
      <c r="L5514">
        <v>5.6507586433454202</v>
      </c>
      <c r="M5514">
        <v>7.23562378353542</v>
      </c>
      <c r="N5514">
        <v>1.20493634541829</v>
      </c>
    </row>
    <row r="5515" spans="1:14" x14ac:dyDescent="0.3">
      <c r="A5515">
        <v>1692378</v>
      </c>
      <c r="B5515">
        <v>2023</v>
      </c>
      <c r="C5515">
        <v>8</v>
      </c>
      <c r="D5515">
        <v>18</v>
      </c>
      <c r="E5515">
        <v>2000</v>
      </c>
      <c r="F5515">
        <v>3.9673834228515599</v>
      </c>
      <c r="G5515">
        <v>-1.7827899169921799</v>
      </c>
      <c r="H5515">
        <v>4.3495368847782396</v>
      </c>
      <c r="I5515">
        <v>-1.1484733890897501</v>
      </c>
      <c r="J5515">
        <f t="shared" si="87"/>
        <v>5.1347119180898364</v>
      </c>
      <c r="K5515" t="str" cm="1">
        <f t="array" ref="K5515">INDEX($P$5:$P$12,MATCH(MIN(ABS(MOD(J5515 - $Q$5:$Q$12 + PI(), 2*PI()) - PI())),ABS(MOD(J5515 - $Q$5:$Q$12 + PI(), 2*PI()) - PI()),0))</f>
        <v>NW</v>
      </c>
      <c r="L5515">
        <v>5.6467456738521804</v>
      </c>
      <c r="M5515">
        <v>7.2134358088175397</v>
      </c>
      <c r="N5515">
        <v>1.2036552429199201</v>
      </c>
    </row>
    <row r="5516" spans="1:14" x14ac:dyDescent="0.3">
      <c r="A5516">
        <v>1692381</v>
      </c>
      <c r="B5516">
        <v>2023</v>
      </c>
      <c r="C5516">
        <v>8</v>
      </c>
      <c r="D5516">
        <v>18</v>
      </c>
      <c r="E5516">
        <v>2100</v>
      </c>
      <c r="F5516">
        <v>3.8946081542968698</v>
      </c>
      <c r="G5516">
        <v>-1.99136840820312</v>
      </c>
      <c r="H5516">
        <v>4.3741880175302397</v>
      </c>
      <c r="I5516">
        <v>-1.0981383897094199</v>
      </c>
      <c r="J5516">
        <f t="shared" si="87"/>
        <v>5.1850469174701663</v>
      </c>
      <c r="K5516" t="str" cm="1">
        <f t="array" ref="K5516">INDEX($P$5:$P$12,MATCH(MIN(ABS(MOD(J5516 - $Q$5:$Q$12 + PI(), 2*PI()) - PI())),ABS(MOD(J5516 - $Q$5:$Q$12 + PI(), 2*PI()) - PI()),0))</f>
        <v>NW</v>
      </c>
      <c r="L5516">
        <v>5.64473161389179</v>
      </c>
      <c r="M5516">
        <v>7.2324617173936598</v>
      </c>
      <c r="N5516">
        <v>1.2177046669853999</v>
      </c>
    </row>
    <row r="5517" spans="1:14" x14ac:dyDescent="0.3">
      <c r="A5517">
        <v>1692385</v>
      </c>
      <c r="B5517">
        <v>2023</v>
      </c>
      <c r="C5517">
        <v>8</v>
      </c>
      <c r="D5517">
        <v>18</v>
      </c>
      <c r="E5517">
        <v>2200</v>
      </c>
      <c r="F5517">
        <v>3.4462432861328098</v>
      </c>
      <c r="G5517">
        <v>-1.65319152832031</v>
      </c>
      <c r="H5517">
        <v>3.8222552265024801</v>
      </c>
      <c r="I5517">
        <v>-1.1235134512367599</v>
      </c>
      <c r="J5517">
        <f t="shared" si="87"/>
        <v>5.1596718559428263</v>
      </c>
      <c r="K5517" t="str" cm="1">
        <f t="array" ref="K5517">INDEX($P$5:$P$12,MATCH(MIN(ABS(MOD(J5517 - $Q$5:$Q$12 + PI(), 2*PI()) - PI())),ABS(MOD(J5517 - $Q$5:$Q$12 + PI(), 2*PI()) - PI()),0))</f>
        <v>NW</v>
      </c>
      <c r="L5517">
        <v>5.6508391299916996</v>
      </c>
      <c r="M5517">
        <v>7.2404418521457199</v>
      </c>
      <c r="N5517">
        <v>1.2114150789048901</v>
      </c>
    </row>
    <row r="5518" spans="1:14" x14ac:dyDescent="0.3">
      <c r="A5518">
        <v>1692388</v>
      </c>
      <c r="B5518">
        <v>2023</v>
      </c>
      <c r="C5518">
        <v>8</v>
      </c>
      <c r="D5518">
        <v>18</v>
      </c>
      <c r="E5518">
        <v>2300</v>
      </c>
      <c r="F5518">
        <v>3.29920349121093</v>
      </c>
      <c r="G5518">
        <v>-1.2312677001953101</v>
      </c>
      <c r="H5518">
        <v>3.5214718266603602</v>
      </c>
      <c r="I5518">
        <v>-1.2136033529596599</v>
      </c>
      <c r="J5518">
        <f t="shared" si="87"/>
        <v>5.0695819542199265</v>
      </c>
      <c r="K5518" t="str" cm="1">
        <f t="array" ref="K5518">INDEX($P$5:$P$12,MATCH(MIN(ABS(MOD(J5518 - $Q$5:$Q$12 + PI(), 2*PI()) - PI())),ABS(MOD(J5518 - $Q$5:$Q$12 + PI(), 2*PI()) - PI()),0))</f>
        <v>W</v>
      </c>
      <c r="L5518">
        <v>5.6582439014492696</v>
      </c>
      <c r="M5518">
        <v>7.2475290298461896</v>
      </c>
      <c r="N5518">
        <v>1.20535818735758</v>
      </c>
    </row>
    <row r="5519" spans="1:14" x14ac:dyDescent="0.3">
      <c r="A5519">
        <v>1692392</v>
      </c>
      <c r="B5519">
        <v>2023</v>
      </c>
      <c r="C5519">
        <v>8</v>
      </c>
      <c r="D5519">
        <v>18</v>
      </c>
      <c r="E5519">
        <v>0</v>
      </c>
      <c r="F5519">
        <v>1.3745361328125001</v>
      </c>
      <c r="G5519">
        <v>-1.88952331542968</v>
      </c>
      <c r="H5519">
        <v>2.3365889540010101</v>
      </c>
      <c r="I5519">
        <v>-0.62891305216120896</v>
      </c>
      <c r="J5519">
        <f t="shared" si="87"/>
        <v>5.6542722550183768</v>
      </c>
      <c r="K5519" t="str" cm="1">
        <f t="array" ref="K5519">INDEX($P$5:$P$12,MATCH(MIN(ABS(MOD(J5519 - $Q$5:$Q$12 + PI(), 2*PI()) - PI())),ABS(MOD(J5519 - $Q$5:$Q$12 + PI(), 2*PI()) - PI()),0))</f>
        <v>NW</v>
      </c>
      <c r="L5519">
        <v>2.9998878641528299</v>
      </c>
      <c r="M5519">
        <v>7.5019791920979797</v>
      </c>
      <c r="N5519">
        <v>1.0906865861680699</v>
      </c>
    </row>
    <row r="5520" spans="1:14" x14ac:dyDescent="0.3">
      <c r="A5520">
        <v>1692396</v>
      </c>
      <c r="B5520">
        <v>2023</v>
      </c>
      <c r="C5520">
        <v>8</v>
      </c>
      <c r="D5520">
        <v>18</v>
      </c>
      <c r="E5520">
        <v>100</v>
      </c>
      <c r="F5520">
        <v>1.3005297851562501</v>
      </c>
      <c r="G5520">
        <v>-1.79643249511718</v>
      </c>
      <c r="H5520">
        <v>2.2177798429040498</v>
      </c>
      <c r="I5520">
        <v>-0.62662051217551995</v>
      </c>
      <c r="J5520">
        <f t="shared" si="87"/>
        <v>5.6565647950040665</v>
      </c>
      <c r="K5520" t="str" cm="1">
        <f t="array" ref="K5520">INDEX($P$5:$P$12,MATCH(MIN(ABS(MOD(J5520 - $Q$5:$Q$12 + PI(), 2*PI()) - PI())),ABS(MOD(J5520 - $Q$5:$Q$12 + PI(), 2*PI()) - PI()),0))</f>
        <v>NW</v>
      </c>
      <c r="L5520">
        <v>3.6207067076122001</v>
      </c>
      <c r="M5520">
        <v>7.4853589799669003</v>
      </c>
      <c r="N5520">
        <v>1.09237554338243</v>
      </c>
    </row>
    <row r="5521" spans="1:14" x14ac:dyDescent="0.3">
      <c r="A5521">
        <v>1692399</v>
      </c>
      <c r="B5521">
        <v>2023</v>
      </c>
      <c r="C5521">
        <v>8</v>
      </c>
      <c r="D5521">
        <v>18</v>
      </c>
      <c r="E5521">
        <v>200</v>
      </c>
      <c r="F5521">
        <v>1.3586285400390601</v>
      </c>
      <c r="G5521">
        <v>-1.54251586914062</v>
      </c>
      <c r="H5521">
        <v>2.0555356276064201</v>
      </c>
      <c r="I5521">
        <v>-0.72209843259309303</v>
      </c>
      <c r="J5521">
        <f t="shared" si="87"/>
        <v>5.5610868745864934</v>
      </c>
      <c r="K5521" t="str" cm="1">
        <f t="array" ref="K5521">INDEX($P$5:$P$12,MATCH(MIN(ABS(MOD(J5521 - $Q$5:$Q$12 + PI(), 2*PI()) - PI())),ABS(MOD(J5521 - $Q$5:$Q$12 + PI(), 2*PI()) - PI()),0))</f>
        <v>NW</v>
      </c>
      <c r="L5521">
        <v>4.24482175295043</v>
      </c>
      <c r="M5521">
        <v>7.4687361187404999</v>
      </c>
      <c r="N5521">
        <v>1.0952484342786999</v>
      </c>
    </row>
    <row r="5522" spans="1:14" x14ac:dyDescent="0.3">
      <c r="A5522">
        <v>1692403</v>
      </c>
      <c r="B5522">
        <v>2023</v>
      </c>
      <c r="C5522">
        <v>8</v>
      </c>
      <c r="D5522">
        <v>19</v>
      </c>
      <c r="E5522">
        <v>300</v>
      </c>
      <c r="F5522">
        <v>3.44000549316406</v>
      </c>
      <c r="G5522">
        <v>0.90431335449218697</v>
      </c>
      <c r="H5522">
        <v>3.5568835286120599</v>
      </c>
      <c r="I5522">
        <v>-1.82786140842522</v>
      </c>
      <c r="J5522">
        <f t="shared" si="87"/>
        <v>4.455323898754366</v>
      </c>
      <c r="K5522" t="str" cm="1">
        <f t="array" ref="K5522">INDEX($P$5:$P$12,MATCH(MIN(ABS(MOD(J5522 - $Q$5:$Q$12 + PI(), 2*PI()) - PI())),ABS(MOD(J5522 - $Q$5:$Q$12 + PI(), 2*PI()) - PI()),0))</f>
        <v>W</v>
      </c>
      <c r="L5522">
        <v>5.6747924293748797</v>
      </c>
      <c r="M5522">
        <v>7.2538486056857598</v>
      </c>
      <c r="N5522">
        <v>1.1831461588541601</v>
      </c>
    </row>
    <row r="5523" spans="1:14" x14ac:dyDescent="0.3">
      <c r="A5523">
        <v>1692406</v>
      </c>
      <c r="B5523">
        <v>2023</v>
      </c>
      <c r="C5523">
        <v>8</v>
      </c>
      <c r="D5523">
        <v>19</v>
      </c>
      <c r="E5523">
        <v>400</v>
      </c>
      <c r="F5523">
        <v>3.96718811035156</v>
      </c>
      <c r="G5523">
        <v>0.55311096191406195</v>
      </c>
      <c r="H5523">
        <v>4.0055602902845298</v>
      </c>
      <c r="I5523">
        <v>-1.70932475607059</v>
      </c>
      <c r="J5523">
        <f t="shared" si="87"/>
        <v>4.5738605511089965</v>
      </c>
      <c r="K5523" t="str" cm="1">
        <f t="array" ref="K5523">INDEX($P$5:$P$12,MATCH(MIN(ABS(MOD(J5523 - $Q$5:$Q$12 + PI(), 2*PI()) - PI())),ABS(MOD(J5523 - $Q$5:$Q$12 + PI(), 2*PI()) - PI()),0))</f>
        <v>W</v>
      </c>
      <c r="L5523">
        <v>5.6691493685690801</v>
      </c>
      <c r="M5523">
        <v>7.2429262797037701</v>
      </c>
      <c r="N5523">
        <v>1.1789473427666499</v>
      </c>
    </row>
    <row r="5524" spans="1:14" x14ac:dyDescent="0.3">
      <c r="A5524">
        <v>1692410</v>
      </c>
      <c r="B5524">
        <v>2023</v>
      </c>
      <c r="C5524">
        <v>8</v>
      </c>
      <c r="D5524">
        <v>19</v>
      </c>
      <c r="E5524">
        <v>500</v>
      </c>
      <c r="F5524">
        <v>4.3387597656250003</v>
      </c>
      <c r="G5524">
        <v>0.31319335937499998</v>
      </c>
      <c r="H5524">
        <v>4.3500490093978099</v>
      </c>
      <c r="I5524">
        <v>-1.64285633653605</v>
      </c>
      <c r="J5524">
        <f t="shared" si="87"/>
        <v>4.6403289706435364</v>
      </c>
      <c r="K5524" t="str" cm="1">
        <f t="array" ref="K5524">INDEX($P$5:$P$12,MATCH(MIN(ABS(MOD(J5524 - $Q$5:$Q$12 + PI(), 2*PI()) - PI())),ABS(MOD(J5524 - $Q$5:$Q$12 + PI(), 2*PI()) - PI()),0))</f>
        <v>W</v>
      </c>
      <c r="L5524">
        <v>5.6552479044042903</v>
      </c>
      <c r="M5524">
        <v>7.22359985775417</v>
      </c>
      <c r="N5524">
        <v>1.1757990519205701</v>
      </c>
    </row>
    <row r="5525" spans="1:14" x14ac:dyDescent="0.3">
      <c r="A5525">
        <v>1692414</v>
      </c>
      <c r="B5525">
        <v>2023</v>
      </c>
      <c r="C5525">
        <v>8</v>
      </c>
      <c r="D5525">
        <v>19</v>
      </c>
      <c r="E5525">
        <v>600</v>
      </c>
      <c r="F5525">
        <v>4.3924505615234297</v>
      </c>
      <c r="G5525">
        <v>0.54427062988281205</v>
      </c>
      <c r="H5525">
        <v>4.4260425273578798</v>
      </c>
      <c r="I5525">
        <v>-1.6940784135467599</v>
      </c>
      <c r="J5525">
        <f t="shared" si="87"/>
        <v>4.5891068936328265</v>
      </c>
      <c r="K5525" t="str" cm="1">
        <f t="array" ref="K5525">INDEX($P$5:$P$12,MATCH(MIN(ABS(MOD(J5525 - $Q$5:$Q$12 + PI(), 2*PI()) - PI())),ABS(MOD(J5525 - $Q$5:$Q$12 + PI(), 2*PI()) - PI()),0))</f>
        <v>W</v>
      </c>
      <c r="L5525">
        <v>5.6169272652096396</v>
      </c>
      <c r="M5525">
        <v>7.1777753829956001</v>
      </c>
      <c r="N5525">
        <v>1.1757894621955001</v>
      </c>
    </row>
    <row r="5526" spans="1:14" x14ac:dyDescent="0.3">
      <c r="A5526">
        <v>1692417</v>
      </c>
      <c r="B5526">
        <v>2023</v>
      </c>
      <c r="C5526">
        <v>8</v>
      </c>
      <c r="D5526">
        <v>19</v>
      </c>
      <c r="E5526">
        <v>700</v>
      </c>
      <c r="F5526">
        <v>4.5404791259765602</v>
      </c>
      <c r="G5526">
        <v>0.406461181640625</v>
      </c>
      <c r="H5526">
        <v>4.55863591281532</v>
      </c>
      <c r="I5526">
        <v>-1.6600777890277001</v>
      </c>
      <c r="J5526">
        <f t="shared" si="87"/>
        <v>4.6231075181518859</v>
      </c>
      <c r="K5526" t="str" cm="1">
        <f t="array" ref="K5526">INDEX($P$5:$P$12,MATCH(MIN(ABS(MOD(J5526 - $Q$5:$Q$12 + PI(), 2*PI()) - PI())),ABS(MOD(J5526 - $Q$5:$Q$12 + PI(), 2*PI()) - PI()),0))</f>
        <v>W</v>
      </c>
      <c r="L5526">
        <v>5.54880100054568</v>
      </c>
      <c r="M5526">
        <v>7.1006166670057498</v>
      </c>
      <c r="N5526">
        <v>1.17989873886108</v>
      </c>
    </row>
    <row r="5527" spans="1:14" x14ac:dyDescent="0.3">
      <c r="A5527">
        <v>1692421</v>
      </c>
      <c r="B5527">
        <v>2023</v>
      </c>
      <c r="C5527">
        <v>8</v>
      </c>
      <c r="D5527">
        <v>19</v>
      </c>
      <c r="E5527">
        <v>800</v>
      </c>
      <c r="F5527">
        <v>4.64254211425781</v>
      </c>
      <c r="G5527">
        <v>0.36000671386718702</v>
      </c>
      <c r="H5527">
        <v>4.65647958405133</v>
      </c>
      <c r="I5527">
        <v>-1.6481866214990699</v>
      </c>
      <c r="J5527">
        <f t="shared" si="87"/>
        <v>4.6349986856805163</v>
      </c>
      <c r="K5527" t="str" cm="1">
        <f t="array" ref="K5527">INDEX($P$5:$P$12,MATCH(MIN(ABS(MOD(J5527 - $Q$5:$Q$12 + PI(), 2*PI()) - PI())),ABS(MOD(J5527 - $Q$5:$Q$12 + PI(), 2*PI()) - PI()),0))</f>
        <v>W</v>
      </c>
      <c r="L5527">
        <v>5.4794011530670899</v>
      </c>
      <c r="M5527">
        <v>6.9677876366509297</v>
      </c>
      <c r="N5527">
        <v>1.1687676111856999</v>
      </c>
    </row>
    <row r="5528" spans="1:14" x14ac:dyDescent="0.3">
      <c r="A5528">
        <v>1692424</v>
      </c>
      <c r="B5528">
        <v>2023</v>
      </c>
      <c r="C5528">
        <v>8</v>
      </c>
      <c r="D5528">
        <v>19</v>
      </c>
      <c r="E5528">
        <v>900</v>
      </c>
      <c r="F5528">
        <v>4.7376495361328104</v>
      </c>
      <c r="G5528">
        <v>0.454803466796875</v>
      </c>
      <c r="H5528">
        <v>4.75942951630023</v>
      </c>
      <c r="I5528">
        <v>-1.66650075754131</v>
      </c>
      <c r="J5528">
        <f t="shared" si="87"/>
        <v>4.6166845496382765</v>
      </c>
      <c r="K5528" t="str" cm="1">
        <f t="array" ref="K5528">INDEX($P$5:$P$12,MATCH(MIN(ABS(MOD(J5528 - $Q$5:$Q$12 + PI(), 2*PI()) - PI())),ABS(MOD(J5528 - $Q$5:$Q$12 + PI(), 2*PI()) - PI()),0))</f>
        <v>W</v>
      </c>
      <c r="L5528">
        <v>5.4358346783385496</v>
      </c>
      <c r="M5528">
        <v>6.92154693603515</v>
      </c>
      <c r="N5528">
        <v>1.16939014858669</v>
      </c>
    </row>
    <row r="5529" spans="1:14" x14ac:dyDescent="0.3">
      <c r="A5529">
        <v>1692428</v>
      </c>
      <c r="B5529">
        <v>2023</v>
      </c>
      <c r="C5529">
        <v>8</v>
      </c>
      <c r="D5529">
        <v>19</v>
      </c>
      <c r="E5529">
        <v>1000</v>
      </c>
      <c r="F5529">
        <v>4.7568286132812503</v>
      </c>
      <c r="G5529">
        <v>1.0901086425781199</v>
      </c>
      <c r="H5529">
        <v>4.8801388616262402</v>
      </c>
      <c r="I5529">
        <v>-1.7960735225289399</v>
      </c>
      <c r="J5529">
        <f t="shared" si="87"/>
        <v>4.4871117846506463</v>
      </c>
      <c r="K5529" t="str" cm="1">
        <f t="array" ref="K5529">INDEX($P$5:$P$12,MATCH(MIN(ABS(MOD(J5529 - $Q$5:$Q$12 + PI(), 2*PI()) - PI())),ABS(MOD(J5529 - $Q$5:$Q$12 + PI(), 2*PI()) - PI()),0))</f>
        <v>W</v>
      </c>
      <c r="L5529">
        <v>5.4197856410707299</v>
      </c>
      <c r="M5529">
        <v>6.9305165608723902</v>
      </c>
      <c r="N5529">
        <v>1.1619265874226801</v>
      </c>
    </row>
    <row r="5530" spans="1:14" x14ac:dyDescent="0.3">
      <c r="A5530">
        <v>1692432</v>
      </c>
      <c r="B5530">
        <v>2023</v>
      </c>
      <c r="C5530">
        <v>8</v>
      </c>
      <c r="D5530">
        <v>19</v>
      </c>
      <c r="E5530">
        <v>1100</v>
      </c>
      <c r="F5530">
        <v>5.04714416503906</v>
      </c>
      <c r="G5530">
        <v>1.01197509765625</v>
      </c>
      <c r="H5530">
        <v>5.1475972862068602</v>
      </c>
      <c r="I5530">
        <v>-1.7686769319714599</v>
      </c>
      <c r="J5530">
        <f t="shared" si="87"/>
        <v>4.5145083752081261</v>
      </c>
      <c r="K5530" t="str" cm="1">
        <f t="array" ref="K5530">INDEX($P$5:$P$12,MATCH(MIN(ABS(MOD(J5530 - $Q$5:$Q$12 + PI(), 2*PI()) - PI())),ABS(MOD(J5530 - $Q$5:$Q$12 + PI(), 2*PI()) - PI()),0))</f>
        <v>W</v>
      </c>
      <c r="L5530">
        <v>5.3887040655324903</v>
      </c>
      <c r="M5530">
        <v>6.9097366333007804</v>
      </c>
      <c r="N5530">
        <v>1.15854824913872</v>
      </c>
    </row>
    <row r="5531" spans="1:14" x14ac:dyDescent="0.3">
      <c r="A5531">
        <v>1692435</v>
      </c>
      <c r="B5531">
        <v>2023</v>
      </c>
      <c r="C5531">
        <v>8</v>
      </c>
      <c r="D5531">
        <v>19</v>
      </c>
      <c r="E5531">
        <v>1200</v>
      </c>
      <c r="F5531">
        <v>4.985595703125</v>
      </c>
      <c r="G5531">
        <v>1.28766479492187</v>
      </c>
      <c r="H5531">
        <v>5.14919849482418</v>
      </c>
      <c r="I5531">
        <v>-1.8235498264966801</v>
      </c>
      <c r="J5531">
        <f t="shared" si="87"/>
        <v>4.4596354806829064</v>
      </c>
      <c r="K5531" t="str" cm="1">
        <f t="array" ref="K5531">INDEX($P$5:$P$12,MATCH(MIN(ABS(MOD(J5531 - $Q$5:$Q$12 + PI(), 2*PI()) - PI())),ABS(MOD(J5531 - $Q$5:$Q$12 + PI(), 2*PI()) - PI()),0))</f>
        <v>W</v>
      </c>
      <c r="L5531">
        <v>5.3450575776085403</v>
      </c>
      <c r="M5531">
        <v>6.8839560614691804</v>
      </c>
      <c r="N5531">
        <v>1.1558646096123499</v>
      </c>
    </row>
    <row r="5532" spans="1:14" x14ac:dyDescent="0.3">
      <c r="A5532">
        <v>1692439</v>
      </c>
      <c r="B5532">
        <v>2023</v>
      </c>
      <c r="C5532">
        <v>8</v>
      </c>
      <c r="D5532">
        <v>19</v>
      </c>
      <c r="E5532">
        <v>1300</v>
      </c>
      <c r="F5532">
        <v>4.8637280273437504</v>
      </c>
      <c r="G5532">
        <v>1.3193859863281201</v>
      </c>
      <c r="H5532">
        <v>5.0395068910448098</v>
      </c>
      <c r="I5532">
        <v>-1.8356919659994699</v>
      </c>
      <c r="J5532">
        <f t="shared" si="87"/>
        <v>4.4474933411801167</v>
      </c>
      <c r="K5532" t="str" cm="1">
        <f t="array" ref="K5532">INDEX($P$5:$P$12,MATCH(MIN(ABS(MOD(J5532 - $Q$5:$Q$12 + PI(), 2*PI()) - PI())),ABS(MOD(J5532 - $Q$5:$Q$12 + PI(), 2*PI()) - PI()),0))</f>
        <v>W</v>
      </c>
      <c r="L5532">
        <v>5.30818995910463</v>
      </c>
      <c r="M5532">
        <v>6.8696410920884796</v>
      </c>
      <c r="N5532">
        <v>1.15156915452745</v>
      </c>
    </row>
    <row r="5533" spans="1:14" x14ac:dyDescent="0.3">
      <c r="A5533">
        <v>1692442</v>
      </c>
      <c r="B5533">
        <v>2023</v>
      </c>
      <c r="C5533">
        <v>8</v>
      </c>
      <c r="D5533">
        <v>19</v>
      </c>
      <c r="E5533">
        <v>1400</v>
      </c>
      <c r="F5533">
        <v>4.6682202148437497</v>
      </c>
      <c r="G5533">
        <v>1.3376007080078101</v>
      </c>
      <c r="H5533">
        <v>4.8560740962570597</v>
      </c>
      <c r="I5533">
        <v>-1.84985305637058</v>
      </c>
      <c r="J5533">
        <f t="shared" si="87"/>
        <v>4.4333322508090065</v>
      </c>
      <c r="K5533" t="str" cm="1">
        <f t="array" ref="K5533">INDEX($P$5:$P$12,MATCH(MIN(ABS(MOD(J5533 - $Q$5:$Q$12 + PI(), 2*PI()) - PI())),ABS(MOD(J5533 - $Q$5:$Q$12 + PI(), 2*PI()) - PI()),0))</f>
        <v>W</v>
      </c>
      <c r="L5533">
        <v>5.28166203394228</v>
      </c>
      <c r="M5533">
        <v>6.8674661848280101</v>
      </c>
      <c r="N5533">
        <v>1.1456174850463801</v>
      </c>
    </row>
    <row r="5534" spans="1:14" x14ac:dyDescent="0.3">
      <c r="A5534">
        <v>1692446</v>
      </c>
      <c r="B5534">
        <v>2023</v>
      </c>
      <c r="C5534">
        <v>8</v>
      </c>
      <c r="D5534">
        <v>19</v>
      </c>
      <c r="E5534">
        <v>1500</v>
      </c>
      <c r="F5534">
        <v>4.4424627685546803</v>
      </c>
      <c r="G5534">
        <v>1.16073486328125</v>
      </c>
      <c r="H5534">
        <v>4.5915989451204302</v>
      </c>
      <c r="I5534">
        <v>-1.8263646880559601</v>
      </c>
      <c r="J5534">
        <f t="shared" si="87"/>
        <v>4.4568206191236257</v>
      </c>
      <c r="K5534" t="str" cm="1">
        <f t="array" ref="K5534">INDEX($P$5:$P$12,MATCH(MIN(ABS(MOD(J5534 - $Q$5:$Q$12 + PI(), 2*PI()) - PI())),ABS(MOD(J5534 - $Q$5:$Q$12 + PI(), 2*PI()) - PI()),0))</f>
        <v>W</v>
      </c>
      <c r="L5534">
        <v>5.2602497453271804</v>
      </c>
      <c r="M5534">
        <v>6.8670288721720301</v>
      </c>
      <c r="N5534">
        <v>1.13936519622802</v>
      </c>
    </row>
    <row r="5535" spans="1:14" x14ac:dyDescent="0.3">
      <c r="A5535">
        <v>1692450</v>
      </c>
      <c r="B5535">
        <v>2023</v>
      </c>
      <c r="C5535">
        <v>8</v>
      </c>
      <c r="D5535">
        <v>19</v>
      </c>
      <c r="E5535">
        <v>1600</v>
      </c>
      <c r="F5535">
        <v>4.3523419189453101</v>
      </c>
      <c r="G5535">
        <v>1.17432983398437</v>
      </c>
      <c r="H5535">
        <v>4.50798521940726</v>
      </c>
      <c r="I5535">
        <v>-1.8343363014385601</v>
      </c>
      <c r="J5535">
        <f t="shared" si="87"/>
        <v>4.4488490057410264</v>
      </c>
      <c r="K5535" t="str" cm="1">
        <f t="array" ref="K5535">INDEX($P$5:$P$12,MATCH(MIN(ABS(MOD(J5535 - $Q$5:$Q$12 + PI(), 2*PI()) - PI())),ABS(MOD(J5535 - $Q$5:$Q$12 + PI(), 2*PI()) - PI()),0))</f>
        <v>W</v>
      </c>
      <c r="L5535">
        <v>5.2330575686076104</v>
      </c>
      <c r="M5535">
        <v>6.8556322521633497</v>
      </c>
      <c r="N5535">
        <v>1.1344532436794701</v>
      </c>
    </row>
    <row r="5536" spans="1:14" x14ac:dyDescent="0.3">
      <c r="A5536">
        <v>1692453</v>
      </c>
      <c r="B5536">
        <v>2023</v>
      </c>
      <c r="C5536">
        <v>8</v>
      </c>
      <c r="D5536">
        <v>19</v>
      </c>
      <c r="E5536">
        <v>1700</v>
      </c>
      <c r="F5536">
        <v>4.4038067626953099</v>
      </c>
      <c r="G5536">
        <v>1.4194415283203099</v>
      </c>
      <c r="H5536">
        <v>4.6269134696340704</v>
      </c>
      <c r="I5536">
        <v>-1.88260369499591</v>
      </c>
      <c r="J5536">
        <f t="shared" si="87"/>
        <v>4.4005816121836761</v>
      </c>
      <c r="K5536" t="str" cm="1">
        <f t="array" ref="K5536">INDEX($P$5:$P$12,MATCH(MIN(ABS(MOD(J5536 - $Q$5:$Q$12 + PI(), 2*PI()) - PI())),ABS(MOD(J5536 - $Q$5:$Q$12 + PI(), 2*PI()) - PI()),0))</f>
        <v>W</v>
      </c>
      <c r="L5536">
        <v>5.1871200519698997</v>
      </c>
      <c r="M5536">
        <v>6.8222267362806503</v>
      </c>
      <c r="N5536">
        <v>1.13265789879692</v>
      </c>
    </row>
    <row r="5537" spans="1:14" x14ac:dyDescent="0.3">
      <c r="A5537">
        <v>1692457</v>
      </c>
      <c r="B5537">
        <v>2023</v>
      </c>
      <c r="C5537">
        <v>8</v>
      </c>
      <c r="D5537">
        <v>19</v>
      </c>
      <c r="E5537">
        <v>1800</v>
      </c>
      <c r="F5537">
        <v>4.6876745605468697</v>
      </c>
      <c r="G5537">
        <v>1.2360382080078101</v>
      </c>
      <c r="H5537">
        <v>4.8478947221709996</v>
      </c>
      <c r="I5537">
        <v>-1.82860670936369</v>
      </c>
      <c r="J5537">
        <f t="shared" si="87"/>
        <v>4.454578597815896</v>
      </c>
      <c r="K5537" t="str" cm="1">
        <f t="array" ref="K5537">INDEX($P$5:$P$12,MATCH(MIN(ABS(MOD(J5537 - $Q$5:$Q$12 + PI(), 2*PI()) - PI())),ABS(MOD(J5537 - $Q$5:$Q$12 + PI(), 2*PI()) - PI()),0))</f>
        <v>W</v>
      </c>
      <c r="L5537">
        <v>5.1450065979321096</v>
      </c>
      <c r="M5537">
        <v>6.7872911029391796</v>
      </c>
      <c r="N5537">
        <v>1.1312996546427401</v>
      </c>
    </row>
    <row r="5538" spans="1:14" x14ac:dyDescent="0.3">
      <c r="A5538">
        <v>1692460</v>
      </c>
      <c r="B5538">
        <v>2023</v>
      </c>
      <c r="C5538">
        <v>8</v>
      </c>
      <c r="D5538">
        <v>19</v>
      </c>
      <c r="E5538">
        <v>1900</v>
      </c>
      <c r="F5538">
        <v>4.7548052978515596</v>
      </c>
      <c r="G5538">
        <v>0.66610351562500003</v>
      </c>
      <c r="H5538">
        <v>4.8012360194022197</v>
      </c>
      <c r="I5538">
        <v>-1.7099811231886799</v>
      </c>
      <c r="J5538">
        <f t="shared" si="87"/>
        <v>4.5732041839909066</v>
      </c>
      <c r="K5538" t="str" cm="1">
        <f t="array" ref="K5538">INDEX($P$5:$P$12,MATCH(MIN(ABS(MOD(J5538 - $Q$5:$Q$12 + PI(), 2*PI()) - PI())),ABS(MOD(J5538 - $Q$5:$Q$12 + PI(), 2*PI()) - PI()),0))</f>
        <v>W</v>
      </c>
      <c r="L5538">
        <v>5.1303083159691703</v>
      </c>
      <c r="M5538">
        <v>6.7768828074137302</v>
      </c>
      <c r="N5538">
        <v>1.1266824934217601</v>
      </c>
    </row>
    <row r="5539" spans="1:14" x14ac:dyDescent="0.3">
      <c r="A5539">
        <v>1692464</v>
      </c>
      <c r="B5539">
        <v>2023</v>
      </c>
      <c r="C5539">
        <v>8</v>
      </c>
      <c r="D5539">
        <v>19</v>
      </c>
      <c r="E5539">
        <v>2000</v>
      </c>
      <c r="F5539">
        <v>4.0774902343750004</v>
      </c>
      <c r="G5539">
        <v>-1.13336181640625E-2</v>
      </c>
      <c r="H5539">
        <v>4.0775059855656997</v>
      </c>
      <c r="I5539">
        <v>-1.56801677655072</v>
      </c>
      <c r="J5539">
        <f t="shared" si="87"/>
        <v>4.7151685306288664</v>
      </c>
      <c r="K5539" t="str" cm="1">
        <f t="array" ref="K5539">INDEX($P$5:$P$12,MATCH(MIN(ABS(MOD(J5539 - $Q$5:$Q$12 + PI(), 2*PI()) - PI())),ABS(MOD(J5539 - $Q$5:$Q$12 + PI(), 2*PI()) - PI()),0))</f>
        <v>W</v>
      </c>
      <c r="L5539">
        <v>5.1467640475261298</v>
      </c>
      <c r="M5539">
        <v>6.8048038482665998</v>
      </c>
      <c r="N5539">
        <v>1.11681991153293</v>
      </c>
    </row>
    <row r="5540" spans="1:14" x14ac:dyDescent="0.3">
      <c r="A5540">
        <v>1692468</v>
      </c>
      <c r="B5540">
        <v>2023</v>
      </c>
      <c r="C5540">
        <v>8</v>
      </c>
      <c r="D5540">
        <v>19</v>
      </c>
      <c r="E5540">
        <v>2100</v>
      </c>
      <c r="F5540">
        <v>3.0440301513671799</v>
      </c>
      <c r="G5540">
        <v>-0.28178955078125001</v>
      </c>
      <c r="H5540">
        <v>3.0570451277928501</v>
      </c>
      <c r="I5540">
        <v>-1.47848819410953</v>
      </c>
      <c r="J5540">
        <f t="shared" si="87"/>
        <v>4.8046971130700564</v>
      </c>
      <c r="K5540" t="str" cm="1">
        <f t="array" ref="K5540">INDEX($P$5:$P$12,MATCH(MIN(ABS(MOD(J5540 - $Q$5:$Q$12 + PI(), 2*PI()) - PI())),ABS(MOD(J5540 - $Q$5:$Q$12 + PI(), 2*PI()) - PI()),0))</f>
        <v>W</v>
      </c>
      <c r="L5540">
        <v>5.1829517905944202</v>
      </c>
      <c r="M5540">
        <v>6.85371854570176</v>
      </c>
      <c r="N5540">
        <v>1.1044340133666899</v>
      </c>
    </row>
    <row r="5541" spans="1:14" x14ac:dyDescent="0.3">
      <c r="A5541">
        <v>1692471</v>
      </c>
      <c r="B5541">
        <v>2023</v>
      </c>
      <c r="C5541">
        <v>8</v>
      </c>
      <c r="D5541">
        <v>19</v>
      </c>
      <c r="E5541">
        <v>2200</v>
      </c>
      <c r="F5541">
        <v>2.2234478759765599</v>
      </c>
      <c r="G5541">
        <v>0.411603393554687</v>
      </c>
      <c r="H5541">
        <v>2.2612248474599799</v>
      </c>
      <c r="I5541">
        <v>-1.7538435640388299</v>
      </c>
      <c r="J5541">
        <f t="shared" si="87"/>
        <v>4.5293417431407565</v>
      </c>
      <c r="K5541" t="str" cm="1">
        <f t="array" ref="K5541">INDEX($P$5:$P$12,MATCH(MIN(ABS(MOD(J5541 - $Q$5:$Q$12 + PI(), 2*PI()) - PI())),ABS(MOD(J5541 - $Q$5:$Q$12 + PI(), 2*PI()) - PI()),0))</f>
        <v>W</v>
      </c>
      <c r="L5541">
        <v>5.22481478912702</v>
      </c>
      <c r="M5541">
        <v>6.9092313978407098</v>
      </c>
      <c r="N5541">
        <v>1.0910264121161499</v>
      </c>
    </row>
    <row r="5542" spans="1:14" x14ac:dyDescent="0.3">
      <c r="A5542">
        <v>1692475</v>
      </c>
      <c r="B5542">
        <v>2023</v>
      </c>
      <c r="C5542">
        <v>8</v>
      </c>
      <c r="D5542">
        <v>19</v>
      </c>
      <c r="E5542">
        <v>2300</v>
      </c>
      <c r="F5542">
        <v>1.62600830078125</v>
      </c>
      <c r="G5542">
        <v>0.893475952148437</v>
      </c>
      <c r="H5542">
        <v>1.8553172966576501</v>
      </c>
      <c r="I5542">
        <v>-2.0732482061920199</v>
      </c>
      <c r="J5542">
        <f t="shared" si="87"/>
        <v>4.2099371009875668</v>
      </c>
      <c r="K5542" t="str" cm="1">
        <f t="array" ref="K5542">INDEX($P$5:$P$12,MATCH(MIN(ABS(MOD(J5542 - $Q$5:$Q$12 + PI(), 2*PI()) - PI())),ABS(MOD(J5542 - $Q$5:$Q$12 + PI(), 2*PI()) - PI()),0))</f>
        <v>SW</v>
      </c>
      <c r="L5542">
        <v>5.2817581444669504</v>
      </c>
      <c r="M5542">
        <v>6.9493558671739297</v>
      </c>
      <c r="N5542">
        <v>1.0802988476223401</v>
      </c>
    </row>
    <row r="5543" spans="1:14" x14ac:dyDescent="0.3">
      <c r="A5543">
        <v>1692478</v>
      </c>
      <c r="B5543">
        <v>2023</v>
      </c>
      <c r="C5543">
        <v>8</v>
      </c>
      <c r="D5543">
        <v>19</v>
      </c>
      <c r="E5543">
        <v>0</v>
      </c>
      <c r="F5543">
        <v>3.1532800292968699</v>
      </c>
      <c r="G5543">
        <v>-0.62990295410156205</v>
      </c>
      <c r="H5543">
        <v>3.2155796794276998</v>
      </c>
      <c r="I5543">
        <v>-1.3736304076573</v>
      </c>
      <c r="J5543">
        <f t="shared" si="87"/>
        <v>4.909554899522286</v>
      </c>
      <c r="K5543" t="str" cm="1">
        <f t="array" ref="K5543">INDEX($P$5:$P$12,MATCH(MIN(ABS(MOD(J5543 - $Q$5:$Q$12 + PI(), 2*PI()) - PI())),ABS(MOD(J5543 - $Q$5:$Q$12 + PI(), 2*PI()) - PI()),0))</f>
        <v>W</v>
      </c>
      <c r="L5543">
        <v>5.6652841157442904</v>
      </c>
      <c r="M5543">
        <v>7.2556820975409604</v>
      </c>
      <c r="N5543">
        <v>1.1991417143079901</v>
      </c>
    </row>
    <row r="5544" spans="1:14" x14ac:dyDescent="0.3">
      <c r="A5544">
        <v>1692482</v>
      </c>
      <c r="B5544">
        <v>2023</v>
      </c>
      <c r="C5544">
        <v>8</v>
      </c>
      <c r="D5544">
        <v>19</v>
      </c>
      <c r="E5544">
        <v>100</v>
      </c>
      <c r="F5544">
        <v>2.9103472900390601</v>
      </c>
      <c r="G5544">
        <v>0.26024597167968699</v>
      </c>
      <c r="H5544">
        <v>2.9219598413416299</v>
      </c>
      <c r="I5544">
        <v>-1.65998005766879</v>
      </c>
      <c r="J5544">
        <f t="shared" si="87"/>
        <v>4.6232052495107965</v>
      </c>
      <c r="K5544" t="str" cm="1">
        <f t="array" ref="K5544">INDEX($P$5:$P$12,MATCH(MIN(ABS(MOD(J5544 - $Q$5:$Q$12 + PI(), 2*PI()) - PI())),ABS(MOD(J5544 - $Q$5:$Q$12 + PI(), 2*PI()) - PI()),0))</f>
        <v>W</v>
      </c>
      <c r="L5544">
        <v>5.6713423929547204</v>
      </c>
      <c r="M5544">
        <v>7.2607049942016602</v>
      </c>
      <c r="N5544">
        <v>1.19319385952419</v>
      </c>
    </row>
    <row r="5545" spans="1:14" x14ac:dyDescent="0.3">
      <c r="A5545">
        <v>1692486</v>
      </c>
      <c r="B5545">
        <v>2023</v>
      </c>
      <c r="C5545">
        <v>8</v>
      </c>
      <c r="D5545">
        <v>19</v>
      </c>
      <c r="E5545">
        <v>200</v>
      </c>
      <c r="F5545">
        <v>2.9718365478515598</v>
      </c>
      <c r="G5545">
        <v>0.83097106933593701</v>
      </c>
      <c r="H5545">
        <v>3.08582653193915</v>
      </c>
      <c r="I5545">
        <v>-1.8434482937291401</v>
      </c>
      <c r="J5545">
        <f t="shared" si="87"/>
        <v>4.4397370134504461</v>
      </c>
      <c r="K5545" t="str" cm="1">
        <f t="array" ref="K5545">INDEX($P$5:$P$12,MATCH(MIN(ABS(MOD(J5545 - $Q$5:$Q$12 + PI(), 2*PI()) - PI())),ABS(MOD(J5545 - $Q$5:$Q$12 + PI(), 2*PI()) - PI()),0))</f>
        <v>W</v>
      </c>
      <c r="L5545">
        <v>5.6753591500548497</v>
      </c>
      <c r="M5545">
        <v>7.2605207231309601</v>
      </c>
      <c r="N5545">
        <v>1.18778981102837</v>
      </c>
    </row>
    <row r="5546" spans="1:14" x14ac:dyDescent="0.3">
      <c r="A5546">
        <v>1692489</v>
      </c>
      <c r="B5546">
        <v>2023</v>
      </c>
      <c r="C5546">
        <v>8</v>
      </c>
      <c r="D5546">
        <v>20</v>
      </c>
      <c r="E5546">
        <v>300</v>
      </c>
      <c r="F5546">
        <v>1.4381628417968699</v>
      </c>
      <c r="G5546">
        <v>3.1326367187500002</v>
      </c>
      <c r="H5546">
        <v>3.44698784030144</v>
      </c>
      <c r="I5546">
        <v>-2.7112050737434799</v>
      </c>
      <c r="J5546">
        <f t="shared" si="87"/>
        <v>3.5719802334361064</v>
      </c>
      <c r="K5546" t="str" cm="1">
        <f t="array" ref="K5546">INDEX($P$5:$P$12,MATCH(MIN(ABS(MOD(J5546 - $Q$5:$Q$12 + PI(), 2*PI()) - PI())),ABS(MOD(J5546 - $Q$5:$Q$12 + PI(), 2*PI()) - PI()),0))</f>
        <v>SW</v>
      </c>
      <c r="L5546">
        <v>5.5830059314103702</v>
      </c>
      <c r="M5546">
        <v>6.9941630893283397</v>
      </c>
      <c r="N5546">
        <v>1.05320204628838</v>
      </c>
    </row>
    <row r="5547" spans="1:14" x14ac:dyDescent="0.3">
      <c r="A5547">
        <v>1692493</v>
      </c>
      <c r="B5547">
        <v>2023</v>
      </c>
      <c r="C5547">
        <v>8</v>
      </c>
      <c r="D5547">
        <v>20</v>
      </c>
      <c r="E5547">
        <v>400</v>
      </c>
      <c r="F5547">
        <v>1.69549865722656</v>
      </c>
      <c r="G5547">
        <v>3.26905212402343</v>
      </c>
      <c r="H5547">
        <v>3.6825829910864498</v>
      </c>
      <c r="I5547">
        <v>-2.6631354555747699</v>
      </c>
      <c r="J5547">
        <f t="shared" si="87"/>
        <v>3.6200498516048163</v>
      </c>
      <c r="K5547" t="str" cm="1">
        <f t="array" ref="K5547">INDEX($P$5:$P$12,MATCH(MIN(ABS(MOD(J5547 - $Q$5:$Q$12 + PI(), 2*PI()) - PI())),ABS(MOD(J5547 - $Q$5:$Q$12 + PI(), 2*PI()) - PI()),0))</f>
        <v>SW</v>
      </c>
      <c r="L5547">
        <v>5.6870713774408701</v>
      </c>
      <c r="M5547">
        <v>6.9823685752020896</v>
      </c>
      <c r="N5547">
        <v>1.0503638055589399</v>
      </c>
    </row>
    <row r="5548" spans="1:14" x14ac:dyDescent="0.3">
      <c r="A5548">
        <v>1692496</v>
      </c>
      <c r="B5548">
        <v>2023</v>
      </c>
      <c r="C5548">
        <v>8</v>
      </c>
      <c r="D5548">
        <v>20</v>
      </c>
      <c r="E5548">
        <v>500</v>
      </c>
      <c r="F5548">
        <v>1.9823815917968699</v>
      </c>
      <c r="G5548">
        <v>3.3729241943359298</v>
      </c>
      <c r="H5548">
        <v>3.91234640544927</v>
      </c>
      <c r="I5548">
        <v>-2.6102412349451201</v>
      </c>
      <c r="J5548">
        <f t="shared" si="87"/>
        <v>3.6729440722344662</v>
      </c>
      <c r="K5548" t="str" cm="1">
        <f t="array" ref="K5548">INDEX($P$5:$P$12,MATCH(MIN(ABS(MOD(J5548 - $Q$5:$Q$12 + PI(), 2*PI()) - PI())),ABS(MOD(J5548 - $Q$5:$Q$12 + PI(), 2*PI()) - PI()),0))</f>
        <v>SW</v>
      </c>
      <c r="L5548">
        <v>5.8291606089765198</v>
      </c>
      <c r="M5548">
        <v>6.9680805206298801</v>
      </c>
      <c r="N5548">
        <v>1.04901297887166</v>
      </c>
    </row>
    <row r="5549" spans="1:14" x14ac:dyDescent="0.3">
      <c r="A5549">
        <v>1692500</v>
      </c>
      <c r="B5549">
        <v>2023</v>
      </c>
      <c r="C5549">
        <v>8</v>
      </c>
      <c r="D5549">
        <v>20</v>
      </c>
      <c r="E5549">
        <v>600</v>
      </c>
      <c r="F5549">
        <v>2.11665771484375</v>
      </c>
      <c r="G5549">
        <v>3.65434265136718</v>
      </c>
      <c r="H5549">
        <v>4.2230865602552896</v>
      </c>
      <c r="I5549">
        <v>-2.6165948944920299</v>
      </c>
      <c r="J5549">
        <f t="shared" si="87"/>
        <v>3.6665904126875564</v>
      </c>
      <c r="K5549" t="str" cm="1">
        <f t="array" ref="K5549">INDEX($P$5:$P$12,MATCH(MIN(ABS(MOD(J5549 - $Q$5:$Q$12 + PI(), 2*PI()) - PI())),ABS(MOD(J5549 - $Q$5:$Q$12 + PI(), 2*PI()) - PI()),0))</f>
        <v>SW</v>
      </c>
      <c r="L5549">
        <v>4.61351652093576</v>
      </c>
      <c r="M5549">
        <v>6.9423560036553198</v>
      </c>
      <c r="N5549">
        <v>1.05070050557454</v>
      </c>
    </row>
    <row r="5550" spans="1:14" x14ac:dyDescent="0.3">
      <c r="A5550">
        <v>1692504</v>
      </c>
      <c r="B5550">
        <v>2023</v>
      </c>
      <c r="C5550">
        <v>8</v>
      </c>
      <c r="D5550">
        <v>20</v>
      </c>
      <c r="E5550">
        <v>700</v>
      </c>
      <c r="F5550">
        <v>2.2767633056640602</v>
      </c>
      <c r="G5550">
        <v>4.1401245117187502</v>
      </c>
      <c r="H5550">
        <v>4.7248578944295003</v>
      </c>
      <c r="I5550">
        <v>-2.6388060369300699</v>
      </c>
      <c r="J5550">
        <f t="shared" si="87"/>
        <v>3.6443792702495164</v>
      </c>
      <c r="K5550" t="str" cm="1">
        <f t="array" ref="K5550">INDEX($P$5:$P$12,MATCH(MIN(ABS(MOD(J5550 - $Q$5:$Q$12 + PI(), 2*PI()) - PI())),ABS(MOD(J5550 - $Q$5:$Q$12 + PI(), 2*PI()) - PI()),0))</f>
        <v>SW</v>
      </c>
      <c r="L5550">
        <v>3.4359005612946101</v>
      </c>
      <c r="M5550">
        <v>6.9021892547607404</v>
      </c>
      <c r="N5550">
        <v>1.0561340120103599</v>
      </c>
    </row>
    <row r="5551" spans="1:14" x14ac:dyDescent="0.3">
      <c r="A5551">
        <v>1692507</v>
      </c>
      <c r="B5551">
        <v>2023</v>
      </c>
      <c r="C5551">
        <v>8</v>
      </c>
      <c r="D5551">
        <v>20</v>
      </c>
      <c r="E5551">
        <v>800</v>
      </c>
      <c r="F5551">
        <v>2.28406066894531</v>
      </c>
      <c r="G5551">
        <v>4.5261004638671798</v>
      </c>
      <c r="H5551">
        <v>5.0697651374044597</v>
      </c>
      <c r="I5551">
        <v>-2.67423829512758</v>
      </c>
      <c r="J5551">
        <f t="shared" si="87"/>
        <v>3.6089470120520062</v>
      </c>
      <c r="K5551" t="str" cm="1">
        <f t="array" ref="K5551">INDEX($P$5:$P$12,MATCH(MIN(ABS(MOD(J5551 - $Q$5:$Q$12 + PI(), 2*PI()) - PI())),ABS(MOD(J5551 - $Q$5:$Q$12 + PI(), 2*PI()) - PI()),0))</f>
        <v>SW</v>
      </c>
      <c r="L5551">
        <v>2.2718125158634601</v>
      </c>
      <c r="M5551">
        <v>6.8443760342068103</v>
      </c>
      <c r="N5551">
        <v>1.06582832336425</v>
      </c>
    </row>
    <row r="5552" spans="1:14" x14ac:dyDescent="0.3">
      <c r="A5552">
        <v>1692511</v>
      </c>
      <c r="B5552">
        <v>2023</v>
      </c>
      <c r="C5552">
        <v>8</v>
      </c>
      <c r="D5552">
        <v>20</v>
      </c>
      <c r="E5552">
        <v>900</v>
      </c>
      <c r="F5552">
        <v>2.20886901855468</v>
      </c>
      <c r="G5552">
        <v>4.3020947265625002</v>
      </c>
      <c r="H5552">
        <v>4.8360233019959296</v>
      </c>
      <c r="I5552">
        <v>-2.6672506696236602</v>
      </c>
      <c r="J5552">
        <f t="shared" si="87"/>
        <v>3.615934637555926</v>
      </c>
      <c r="K5552" t="str" cm="1">
        <f t="array" ref="K5552">INDEX($P$5:$P$12,MATCH(MIN(ABS(MOD(J5552 - $Q$5:$Q$12 + PI(), 2*PI()) - PI())),ABS(MOD(J5552 - $Q$5:$Q$12 + PI(), 2*PI()) - PI()),0))</f>
        <v>SW</v>
      </c>
      <c r="L5552">
        <v>1.1142246405066401</v>
      </c>
      <c r="M5552">
        <v>6.7779218885633599</v>
      </c>
      <c r="N5552">
        <v>1.0786838531494101</v>
      </c>
    </row>
    <row r="5553" spans="1:14" x14ac:dyDescent="0.3">
      <c r="A5553">
        <v>1692514</v>
      </c>
      <c r="B5553">
        <v>2023</v>
      </c>
      <c r="C5553">
        <v>8</v>
      </c>
      <c r="D5553">
        <v>20</v>
      </c>
      <c r="E5553">
        <v>1000</v>
      </c>
      <c r="F5553">
        <v>1.40900939941406</v>
      </c>
      <c r="G5553">
        <v>2.83315490722656</v>
      </c>
      <c r="H5553">
        <v>3.1641861854162601</v>
      </c>
      <c r="I5553">
        <v>-2.6800843240830501</v>
      </c>
      <c r="J5553">
        <f t="shared" si="87"/>
        <v>3.6031009830965361</v>
      </c>
      <c r="K5553" t="str" cm="1">
        <f t="array" ref="K5553">INDEX($P$5:$P$12,MATCH(MIN(ABS(MOD(J5553 - $Q$5:$Q$12 + PI(), 2*PI()) - PI())),ABS(MOD(J5553 - $Q$5:$Q$12 + PI(), 2*PI()) - PI()),0))</f>
        <v>SW</v>
      </c>
      <c r="L5553">
        <v>0.51749134087274995</v>
      </c>
      <c r="M5553">
        <v>6.7946212556627001</v>
      </c>
      <c r="N5553">
        <v>1.0825584199693401</v>
      </c>
    </row>
    <row r="5554" spans="1:14" x14ac:dyDescent="0.3">
      <c r="A5554">
        <v>1692518</v>
      </c>
      <c r="B5554">
        <v>2023</v>
      </c>
      <c r="C5554">
        <v>8</v>
      </c>
      <c r="D5554">
        <v>20</v>
      </c>
      <c r="E5554">
        <v>1100</v>
      </c>
      <c r="F5554">
        <v>0.63807006835937496</v>
      </c>
      <c r="G5554">
        <v>2.4165203857421802</v>
      </c>
      <c r="H5554">
        <v>2.49934075044674</v>
      </c>
      <c r="I5554">
        <v>-2.88343949165631</v>
      </c>
      <c r="J5554">
        <f t="shared" si="87"/>
        <v>3.3997458155232763</v>
      </c>
      <c r="K5554" t="str" cm="1">
        <f t="array" ref="K5554">INDEX($P$5:$P$12,MATCH(MIN(ABS(MOD(J5554 - $Q$5:$Q$12 + PI(), 2*PI()) - PI())),ABS(MOD(J5554 - $Q$5:$Q$12 + PI(), 2*PI()) - PI()),0))</f>
        <v>S</v>
      </c>
      <c r="L5554">
        <v>0.53534634165245298</v>
      </c>
      <c r="M5554">
        <v>6.8131042056613502</v>
      </c>
      <c r="N5554">
        <v>1.0871820449829099</v>
      </c>
    </row>
    <row r="5555" spans="1:14" x14ac:dyDescent="0.3">
      <c r="A5555">
        <v>1692522</v>
      </c>
      <c r="B5555">
        <v>2023</v>
      </c>
      <c r="C5555">
        <v>8</v>
      </c>
      <c r="D5555">
        <v>20</v>
      </c>
      <c r="E5555">
        <v>1200</v>
      </c>
      <c r="F5555">
        <v>0.20236816406249999</v>
      </c>
      <c r="G5555">
        <v>2.6550622558593702</v>
      </c>
      <c r="H5555">
        <v>2.6627633121092602</v>
      </c>
      <c r="I5555">
        <v>-3.06551999600235</v>
      </c>
      <c r="J5555">
        <f t="shared" si="87"/>
        <v>3.2176653111772362</v>
      </c>
      <c r="K5555" t="str" cm="1">
        <f t="array" ref="K5555">INDEX($P$5:$P$12,MATCH(MIN(ABS(MOD(J5555 - $Q$5:$Q$12 + PI(), 2*PI()) - PI())),ABS(MOD(J5555 - $Q$5:$Q$12 + PI(), 2*PI()) - PI()),0))</f>
        <v>S</v>
      </c>
      <c r="L5555">
        <v>0.54908244570655196</v>
      </c>
      <c r="M5555">
        <v>6.8239900800916802</v>
      </c>
      <c r="N5555">
        <v>1.09261756473117</v>
      </c>
    </row>
    <row r="5556" spans="1:14" x14ac:dyDescent="0.3">
      <c r="A5556">
        <v>1692525</v>
      </c>
      <c r="B5556">
        <v>2023</v>
      </c>
      <c r="C5556">
        <v>8</v>
      </c>
      <c r="D5556">
        <v>20</v>
      </c>
      <c r="E5556">
        <v>1300</v>
      </c>
      <c r="F5556">
        <v>-0.124119262695312</v>
      </c>
      <c r="G5556">
        <v>2.7541632080078098</v>
      </c>
      <c r="H5556">
        <v>2.7569585719984802</v>
      </c>
      <c r="I5556">
        <v>3.0965570732924399</v>
      </c>
      <c r="J5556">
        <f t="shared" si="87"/>
        <v>3.0965570732924399</v>
      </c>
      <c r="K5556" t="str" cm="1">
        <f t="array" ref="K5556">INDEX($P$5:$P$12,MATCH(MIN(ABS(MOD(J5556 - $Q$5:$Q$12 + PI(), 2*PI()) - PI())),ABS(MOD(J5556 - $Q$5:$Q$12 + PI(), 2*PI()) - PI()),0))</f>
        <v>S</v>
      </c>
      <c r="L5556">
        <v>0.56460704737438105</v>
      </c>
      <c r="M5556">
        <v>6.83224603864881</v>
      </c>
      <c r="N5556">
        <v>1.0975084304809499</v>
      </c>
    </row>
    <row r="5557" spans="1:14" x14ac:dyDescent="0.3">
      <c r="A5557">
        <v>1692529</v>
      </c>
      <c r="B5557">
        <v>2023</v>
      </c>
      <c r="C5557">
        <v>8</v>
      </c>
      <c r="D5557">
        <v>20</v>
      </c>
      <c r="E5557">
        <v>1400</v>
      </c>
      <c r="F5557">
        <v>-0.36608276367187498</v>
      </c>
      <c r="G5557">
        <v>2.71177001953125</v>
      </c>
      <c r="H5557">
        <v>2.73636862076112</v>
      </c>
      <c r="I5557">
        <v>3.0074061670485599</v>
      </c>
      <c r="J5557">
        <f t="shared" si="87"/>
        <v>3.0074061670485599</v>
      </c>
      <c r="K5557" t="str" cm="1">
        <f t="array" ref="K5557">INDEX($P$5:$P$12,MATCH(MIN(ABS(MOD(J5557 - $Q$5:$Q$12 + PI(), 2*PI()) - PI())),ABS(MOD(J5557 - $Q$5:$Q$12 + PI(), 2*PI()) - PI()),0))</f>
        <v>S</v>
      </c>
      <c r="L5557">
        <v>0.57995076122283595</v>
      </c>
      <c r="M5557">
        <v>6.8418886396619998</v>
      </c>
      <c r="N5557">
        <v>1.10100915696885</v>
      </c>
    </row>
    <row r="5558" spans="1:14" x14ac:dyDescent="0.3">
      <c r="A5558">
        <v>1692532</v>
      </c>
      <c r="B5558">
        <v>2023</v>
      </c>
      <c r="C5558">
        <v>8</v>
      </c>
      <c r="D5558">
        <v>20</v>
      </c>
      <c r="E5558">
        <v>1500</v>
      </c>
      <c r="F5558">
        <v>-0.63954040527343703</v>
      </c>
      <c r="G5558">
        <v>2.74217468261718</v>
      </c>
      <c r="H5558">
        <v>2.8157652458903502</v>
      </c>
      <c r="I5558">
        <v>2.9124645986838602</v>
      </c>
      <c r="J5558">
        <f t="shared" si="87"/>
        <v>2.9124645986838602</v>
      </c>
      <c r="K5558" t="str" cm="1">
        <f t="array" ref="K5558">INDEX($P$5:$P$12,MATCH(MIN(ABS(MOD(J5558 - $Q$5:$Q$12 + PI(), 2*PI()) - PI())),ABS(MOD(J5558 - $Q$5:$Q$12 + PI(), 2*PI()) - PI()),0))</f>
        <v>S</v>
      </c>
      <c r="L5558">
        <v>0.59659542926379505</v>
      </c>
      <c r="M5558">
        <v>6.8537961112128301</v>
      </c>
      <c r="N5558">
        <v>1.1029921637641</v>
      </c>
    </row>
    <row r="5559" spans="1:14" x14ac:dyDescent="0.3">
      <c r="A5559">
        <v>1692536</v>
      </c>
      <c r="B5559">
        <v>2023</v>
      </c>
      <c r="C5559">
        <v>8</v>
      </c>
      <c r="D5559">
        <v>20</v>
      </c>
      <c r="E5559">
        <v>1600</v>
      </c>
      <c r="F5559">
        <v>-0.80357238769531203</v>
      </c>
      <c r="G5559">
        <v>2.5637750244140598</v>
      </c>
      <c r="H5559">
        <v>2.6867584480328</v>
      </c>
      <c r="I5559">
        <v>2.8378577730284</v>
      </c>
      <c r="J5559">
        <f t="shared" si="87"/>
        <v>2.8378577730284</v>
      </c>
      <c r="K5559" t="str" cm="1">
        <f t="array" ref="K5559">INDEX($P$5:$P$12,MATCH(MIN(ABS(MOD(J5559 - $Q$5:$Q$12 + PI(), 2*PI()) - PI())),ABS(MOD(J5559 - $Q$5:$Q$12 + PI(), 2*PI()) - PI()),0))</f>
        <v>S</v>
      </c>
      <c r="L5559">
        <v>0.61231467841663001</v>
      </c>
      <c r="M5559">
        <v>6.8722988764444901</v>
      </c>
      <c r="N5559">
        <v>1.10299269358317</v>
      </c>
    </row>
    <row r="5560" spans="1:14" x14ac:dyDescent="0.3">
      <c r="A5560">
        <v>1692540</v>
      </c>
      <c r="B5560">
        <v>2023</v>
      </c>
      <c r="C5560">
        <v>8</v>
      </c>
      <c r="D5560">
        <v>20</v>
      </c>
      <c r="E5560">
        <v>1700</v>
      </c>
      <c r="F5560">
        <v>-1.0082086181640599</v>
      </c>
      <c r="G5560">
        <v>2.3589050292968698</v>
      </c>
      <c r="H5560">
        <v>2.5653299115284098</v>
      </c>
      <c r="I5560">
        <v>2.7376864225530002</v>
      </c>
      <c r="J5560">
        <f t="shared" si="87"/>
        <v>2.7376864225530002</v>
      </c>
      <c r="K5560" t="str" cm="1">
        <f t="array" ref="K5560">INDEX($P$5:$P$12,MATCH(MIN(ABS(MOD(J5560 - $Q$5:$Q$12 + PI(), 2*PI()) - PI())),ABS(MOD(J5560 - $Q$5:$Q$12 + PI(), 2*PI()) - PI()),0))</f>
        <v>SE</v>
      </c>
      <c r="L5560">
        <v>0.62950851986504197</v>
      </c>
      <c r="M5560">
        <v>6.8956951565212599</v>
      </c>
      <c r="N5560">
        <v>1.1012983322143499</v>
      </c>
    </row>
    <row r="5561" spans="1:14" x14ac:dyDescent="0.3">
      <c r="A5561">
        <v>1692543</v>
      </c>
      <c r="B5561">
        <v>2023</v>
      </c>
      <c r="C5561">
        <v>8</v>
      </c>
      <c r="D5561">
        <v>20</v>
      </c>
      <c r="E5561">
        <v>1800</v>
      </c>
      <c r="F5561">
        <v>-1.1990368652343699</v>
      </c>
      <c r="G5561">
        <v>2.12373779296875</v>
      </c>
      <c r="H5561">
        <v>2.4388422699048902</v>
      </c>
      <c r="I5561">
        <v>2.6276184747924298</v>
      </c>
      <c r="J5561">
        <f t="shared" si="87"/>
        <v>2.6276184747924298</v>
      </c>
      <c r="K5561" t="str" cm="1">
        <f t="array" ref="K5561">INDEX($P$5:$P$12,MATCH(MIN(ABS(MOD(J5561 - $Q$5:$Q$12 + PI(), 2*PI()) - PI())),ABS(MOD(J5561 - $Q$5:$Q$12 + PI(), 2*PI()) - PI()),0))</f>
        <v>SE</v>
      </c>
      <c r="L5561">
        <v>0.64600280807644805</v>
      </c>
      <c r="M5561">
        <v>6.9250543382432701</v>
      </c>
      <c r="N5561">
        <v>1.0984643300374299</v>
      </c>
    </row>
    <row r="5562" spans="1:14" x14ac:dyDescent="0.3">
      <c r="A5562">
        <v>1692547</v>
      </c>
      <c r="B5562">
        <v>2023</v>
      </c>
      <c r="C5562">
        <v>8</v>
      </c>
      <c r="D5562">
        <v>20</v>
      </c>
      <c r="E5562">
        <v>1900</v>
      </c>
      <c r="F5562">
        <v>-1.41059387207031</v>
      </c>
      <c r="G5562">
        <v>2.0391735839843701</v>
      </c>
      <c r="H5562">
        <v>2.4795168838993602</v>
      </c>
      <c r="I5562">
        <v>2.5364265659093501</v>
      </c>
      <c r="J5562">
        <f t="shared" si="87"/>
        <v>2.5364265659093501</v>
      </c>
      <c r="K5562" t="str" cm="1">
        <f t="array" ref="K5562">INDEX($P$5:$P$12,MATCH(MIN(ABS(MOD(J5562 - $Q$5:$Q$12 + PI(), 2*PI()) - PI())),ABS(MOD(J5562 - $Q$5:$Q$12 + PI(), 2*PI()) - PI()),0))</f>
        <v>SE</v>
      </c>
      <c r="L5562">
        <v>0.66510921345703899</v>
      </c>
      <c r="M5562">
        <v>6.9540114932590003</v>
      </c>
      <c r="N5562">
        <v>1.0954064263237799</v>
      </c>
    </row>
    <row r="5563" spans="1:14" x14ac:dyDescent="0.3">
      <c r="A5563">
        <v>1692550</v>
      </c>
      <c r="B5563">
        <v>2023</v>
      </c>
      <c r="C5563">
        <v>8</v>
      </c>
      <c r="D5563">
        <v>20</v>
      </c>
      <c r="E5563">
        <v>2000</v>
      </c>
      <c r="F5563">
        <v>-1.70785400390625</v>
      </c>
      <c r="G5563">
        <v>1.9135186767578101</v>
      </c>
      <c r="H5563">
        <v>2.5648233905981801</v>
      </c>
      <c r="I5563">
        <v>2.4129254611092898</v>
      </c>
      <c r="J5563">
        <f t="shared" si="87"/>
        <v>2.4129254611092898</v>
      </c>
      <c r="K5563" t="str" cm="1">
        <f t="array" ref="K5563">INDEX($P$5:$P$12,MATCH(MIN(ABS(MOD(J5563 - $Q$5:$Q$12 + PI(), 2*PI()) - PI())),ABS(MOD(J5563 - $Q$5:$Q$12 + PI(), 2*PI()) - PI()),0))</f>
        <v>SE</v>
      </c>
      <c r="L5563">
        <v>0.68516402968316603</v>
      </c>
      <c r="M5563">
        <v>6.9824293984307104</v>
      </c>
      <c r="N5563">
        <v>1.0928583145141599</v>
      </c>
    </row>
    <row r="5564" spans="1:14" x14ac:dyDescent="0.3">
      <c r="A5564">
        <v>1692554</v>
      </c>
      <c r="B5564">
        <v>2023</v>
      </c>
      <c r="C5564">
        <v>8</v>
      </c>
      <c r="D5564">
        <v>20</v>
      </c>
      <c r="E5564">
        <v>2100</v>
      </c>
      <c r="F5564">
        <v>-1.9951989746093699</v>
      </c>
      <c r="G5564">
        <v>1.9635388183593701</v>
      </c>
      <c r="H5564">
        <v>2.7993398578033402</v>
      </c>
      <c r="I5564">
        <v>2.3481971226144398</v>
      </c>
      <c r="J5564">
        <f t="shared" si="87"/>
        <v>2.3481971226144398</v>
      </c>
      <c r="K5564" t="str" cm="1">
        <f t="array" ref="K5564">INDEX($P$5:$P$12,MATCH(MIN(ABS(MOD(J5564 - $Q$5:$Q$12 + PI(), 2*PI()) - PI())),ABS(MOD(J5564 - $Q$5:$Q$12 + PI(), 2*PI()) - PI()),0))</f>
        <v>SE</v>
      </c>
      <c r="L5564">
        <v>0.70441383149311898</v>
      </c>
      <c r="M5564">
        <v>7.0125798119439002</v>
      </c>
      <c r="N5564">
        <v>1.0907655292087099</v>
      </c>
    </row>
    <row r="5565" spans="1:14" x14ac:dyDescent="0.3">
      <c r="A5565">
        <v>1692558</v>
      </c>
      <c r="B5565">
        <v>2023</v>
      </c>
      <c r="C5565">
        <v>8</v>
      </c>
      <c r="D5565">
        <v>20</v>
      </c>
      <c r="E5565">
        <v>2200</v>
      </c>
      <c r="F5565">
        <v>-1.9784790039062501</v>
      </c>
      <c r="G5565">
        <v>1.9460137939453099</v>
      </c>
      <c r="H5565">
        <v>2.7751304212817201</v>
      </c>
      <c r="I5565">
        <v>2.3479222188204099</v>
      </c>
      <c r="J5565">
        <f t="shared" si="87"/>
        <v>2.3479222188204099</v>
      </c>
      <c r="K5565" t="str" cm="1">
        <f t="array" ref="K5565">INDEX($P$5:$P$12,MATCH(MIN(ABS(MOD(J5565 - $Q$5:$Q$12 + PI(), 2*PI()) - PI())),ABS(MOD(J5565 - $Q$5:$Q$12 + PI(), 2*PI()) - PI()),0))</f>
        <v>SE</v>
      </c>
      <c r="L5565">
        <v>0.72101727971854002</v>
      </c>
      <c r="M5565">
        <v>7.2608877817789699</v>
      </c>
      <c r="N5565">
        <v>1.1535458034939201</v>
      </c>
    </row>
    <row r="5566" spans="1:14" x14ac:dyDescent="0.3">
      <c r="A5566">
        <v>1692561</v>
      </c>
      <c r="B5566">
        <v>2023</v>
      </c>
      <c r="C5566">
        <v>8</v>
      </c>
      <c r="D5566">
        <v>20</v>
      </c>
      <c r="E5566">
        <v>2300</v>
      </c>
      <c r="F5566">
        <v>-2.4818023681640602</v>
      </c>
      <c r="G5566">
        <v>2.1994000244140599</v>
      </c>
      <c r="H5566">
        <v>3.3161277813162302</v>
      </c>
      <c r="I5566">
        <v>2.2959406321305398</v>
      </c>
      <c r="J5566">
        <f t="shared" si="87"/>
        <v>2.2959406321305398</v>
      </c>
      <c r="K5566" t="str" cm="1">
        <f t="array" ref="K5566">INDEX($P$5:$P$12,MATCH(MIN(ABS(MOD(J5566 - $Q$5:$Q$12 + PI(), 2*PI()) - PI())),ABS(MOD(J5566 - $Q$5:$Q$12 + PI(), 2*PI()) - PI()),0))</f>
        <v>SE</v>
      </c>
      <c r="L5566">
        <v>0.72399907323770696</v>
      </c>
      <c r="M5566">
        <v>7.2831306457519496</v>
      </c>
      <c r="N5566">
        <v>1.15257083045111</v>
      </c>
    </row>
    <row r="5567" spans="1:14" x14ac:dyDescent="0.3">
      <c r="A5567">
        <v>1692565</v>
      </c>
      <c r="B5567">
        <v>2023</v>
      </c>
      <c r="C5567">
        <v>8</v>
      </c>
      <c r="D5567">
        <v>20</v>
      </c>
      <c r="E5567">
        <v>0</v>
      </c>
      <c r="F5567">
        <v>1.2460827636718701</v>
      </c>
      <c r="G5567">
        <v>1.3351611328124999</v>
      </c>
      <c r="H5567">
        <v>1.8263015918772201</v>
      </c>
      <c r="I5567">
        <v>-2.3906906617702099</v>
      </c>
      <c r="J5567">
        <f t="shared" si="87"/>
        <v>3.8924946454093763</v>
      </c>
      <c r="K5567" t="str" cm="1">
        <f t="array" ref="K5567">INDEX($P$5:$P$12,MATCH(MIN(ABS(MOD(J5567 - $Q$5:$Q$12 + PI(), 2*PI()) - PI())),ABS(MOD(J5567 - $Q$5:$Q$12 + PI(), 2*PI()) - PI()),0))</f>
        <v>SW</v>
      </c>
      <c r="L5567">
        <v>5.3474972698924796</v>
      </c>
      <c r="M5567">
        <v>6.9784179263644699</v>
      </c>
      <c r="N5567">
        <v>1.0710342195298901</v>
      </c>
    </row>
    <row r="5568" spans="1:14" x14ac:dyDescent="0.3">
      <c r="A5568">
        <v>1692568</v>
      </c>
      <c r="B5568">
        <v>2023</v>
      </c>
      <c r="C5568">
        <v>8</v>
      </c>
      <c r="D5568">
        <v>20</v>
      </c>
      <c r="E5568">
        <v>100</v>
      </c>
      <c r="F5568">
        <v>1.031513671875</v>
      </c>
      <c r="G5568">
        <v>2.0621612548828101</v>
      </c>
      <c r="H5568">
        <v>2.3057600691322802</v>
      </c>
      <c r="I5568">
        <v>-2.6777770623590298</v>
      </c>
      <c r="J5568">
        <f t="shared" si="87"/>
        <v>3.6054082448205564</v>
      </c>
      <c r="K5568" t="str" cm="1">
        <f t="array" ref="K5568">INDEX($P$5:$P$12,MATCH(MIN(ABS(MOD(J5568 - $Q$5:$Q$12 + PI(), 2*PI()) - PI())),ABS(MOD(J5568 - $Q$5:$Q$12 + PI(), 2*PI()) - PI()),0))</f>
        <v>SW</v>
      </c>
      <c r="L5568">
        <v>5.41554730896791</v>
      </c>
      <c r="M5568">
        <v>6.9905950758192201</v>
      </c>
      <c r="N5568">
        <v>1.0639229880438901</v>
      </c>
    </row>
    <row r="5569" spans="1:14" x14ac:dyDescent="0.3">
      <c r="A5569">
        <v>1692572</v>
      </c>
      <c r="B5569">
        <v>2023</v>
      </c>
      <c r="C5569">
        <v>8</v>
      </c>
      <c r="D5569">
        <v>20</v>
      </c>
      <c r="E5569">
        <v>200</v>
      </c>
      <c r="F5569">
        <v>1.1503594970703099</v>
      </c>
      <c r="G5569">
        <v>2.71875915527343</v>
      </c>
      <c r="H5569">
        <v>2.9521142113547998</v>
      </c>
      <c r="I5569">
        <v>-2.7413160455722299</v>
      </c>
      <c r="J5569">
        <f t="shared" si="87"/>
        <v>3.5418692616073564</v>
      </c>
      <c r="K5569" t="str" cm="1">
        <f t="array" ref="K5569">INDEX($P$5:$P$12,MATCH(MIN(ABS(MOD(J5569 - $Q$5:$Q$12 + PI(), 2*PI()) - PI())),ABS(MOD(J5569 - $Q$5:$Q$12 + PI(), 2*PI()) - PI()),0))</f>
        <v>SW</v>
      </c>
      <c r="L5569">
        <v>5.4916999860692197</v>
      </c>
      <c r="M5569">
        <v>6.9954790539211604</v>
      </c>
      <c r="N5569">
        <v>1.0579704708523201</v>
      </c>
    </row>
    <row r="5570" spans="1:14" x14ac:dyDescent="0.3">
      <c r="A5570">
        <v>1692576</v>
      </c>
      <c r="B5570">
        <v>2023</v>
      </c>
      <c r="C5570">
        <v>8</v>
      </c>
      <c r="D5570">
        <v>21</v>
      </c>
      <c r="E5570">
        <v>300</v>
      </c>
      <c r="F5570">
        <v>-2.3223876953125</v>
      </c>
      <c r="G5570">
        <v>3.79541076660156</v>
      </c>
      <c r="H5570">
        <v>4.44956486575642</v>
      </c>
      <c r="I5570">
        <v>2.5924737008137</v>
      </c>
      <c r="J5570">
        <f t="shared" si="87"/>
        <v>2.5924737008137</v>
      </c>
      <c r="K5570" t="str" cm="1">
        <f t="array" ref="K5570">INDEX($P$5:$P$12,MATCH(MIN(ABS(MOD(J5570 - $Q$5:$Q$12 + PI(), 2*PI()) - PI())),ABS(MOD(J5570 - $Q$5:$Q$12 + PI(), 2*PI()) - PI()),0))</f>
        <v>SE</v>
      </c>
      <c r="L5570">
        <v>0.78383832035630996</v>
      </c>
      <c r="M5570">
        <v>7.2904800838894301</v>
      </c>
      <c r="N5570">
        <v>1.16758410135904</v>
      </c>
    </row>
    <row r="5571" spans="1:14" x14ac:dyDescent="0.3">
      <c r="A5571">
        <v>1692579</v>
      </c>
      <c r="B5571">
        <v>2023</v>
      </c>
      <c r="C5571">
        <v>8</v>
      </c>
      <c r="D5571">
        <v>21</v>
      </c>
      <c r="E5571">
        <v>400</v>
      </c>
      <c r="F5571">
        <v>-1.95153442382812</v>
      </c>
      <c r="G5571">
        <v>3.5237060546875001</v>
      </c>
      <c r="H5571">
        <v>4.0280256909840402</v>
      </c>
      <c r="I5571">
        <v>2.6358136349131098</v>
      </c>
      <c r="J5571">
        <f t="shared" ref="J5571:J5634" si="88">IF(I5571&lt;0,I5571+2*PI(),I5571)</f>
        <v>2.6358136349131098</v>
      </c>
      <c r="K5571" t="str" cm="1">
        <f t="array" ref="K5571">INDEX($P$5:$P$12,MATCH(MIN(ABS(MOD(J5571 - $Q$5:$Q$12 + PI(), 2*PI()) - PI())),ABS(MOD(J5571 - $Q$5:$Q$12 + PI(), 2*PI()) - PI()),0))</f>
        <v>SE</v>
      </c>
      <c r="L5571">
        <v>0.779877844727216</v>
      </c>
      <c r="M5571">
        <v>7.3218460083007804</v>
      </c>
      <c r="N5571">
        <v>1.17063151465521</v>
      </c>
    </row>
    <row r="5572" spans="1:14" x14ac:dyDescent="0.3">
      <c r="A5572">
        <v>1692583</v>
      </c>
      <c r="B5572">
        <v>2023</v>
      </c>
      <c r="C5572">
        <v>8</v>
      </c>
      <c r="D5572">
        <v>21</v>
      </c>
      <c r="E5572">
        <v>500</v>
      </c>
      <c r="F5572">
        <v>-1.5994348144531201</v>
      </c>
      <c r="G5572">
        <v>3.2308081054687499</v>
      </c>
      <c r="H5572">
        <v>3.60503990824613</v>
      </c>
      <c r="I5572">
        <v>2.6819070973460999</v>
      </c>
      <c r="J5572">
        <f t="shared" si="88"/>
        <v>2.6819070973460999</v>
      </c>
      <c r="K5572" t="str" cm="1">
        <f t="array" ref="K5572">INDEX($P$5:$P$12,MATCH(MIN(ABS(MOD(J5572 - $Q$5:$Q$12 + PI(), 2*PI()) - PI())),ABS(MOD(J5572 - $Q$5:$Q$12 + PI(), 2*PI()) - PI()),0))</f>
        <v>SE</v>
      </c>
      <c r="L5572">
        <v>0.76599268502644002</v>
      </c>
      <c r="M5572">
        <v>7.3672810660468198</v>
      </c>
      <c r="N5572">
        <v>1.1730062696668799</v>
      </c>
    </row>
    <row r="5573" spans="1:14" x14ac:dyDescent="0.3">
      <c r="A5573">
        <v>1692586</v>
      </c>
      <c r="B5573">
        <v>2023</v>
      </c>
      <c r="C5573">
        <v>8</v>
      </c>
      <c r="D5573">
        <v>21</v>
      </c>
      <c r="E5573">
        <v>600</v>
      </c>
      <c r="F5573">
        <v>-1.509501953125</v>
      </c>
      <c r="G5573">
        <v>2.8669067382812501</v>
      </c>
      <c r="H5573">
        <v>3.2400232086345602</v>
      </c>
      <c r="I5573">
        <v>2.6569498496764998</v>
      </c>
      <c r="J5573">
        <f t="shared" si="88"/>
        <v>2.6569498496764998</v>
      </c>
      <c r="K5573" t="str" cm="1">
        <f t="array" ref="K5573">INDEX($P$5:$P$12,MATCH(MIN(ABS(MOD(J5573 - $Q$5:$Q$12 + PI(), 2*PI()) - PI())),ABS(MOD(J5573 - $Q$5:$Q$12 + PI(), 2*PI()) - PI()),0))</f>
        <v>SE</v>
      </c>
      <c r="L5573">
        <v>0.74799338530167303</v>
      </c>
      <c r="M5573">
        <v>7.4193107816908004</v>
      </c>
      <c r="N5573">
        <v>1.1756150987413101</v>
      </c>
    </row>
    <row r="5574" spans="1:14" x14ac:dyDescent="0.3">
      <c r="A5574">
        <v>1692590</v>
      </c>
      <c r="B5574">
        <v>2023</v>
      </c>
      <c r="C5574">
        <v>8</v>
      </c>
      <c r="D5574">
        <v>21</v>
      </c>
      <c r="E5574">
        <v>700</v>
      </c>
      <c r="F5574">
        <v>-1.51288879394531</v>
      </c>
      <c r="G5574">
        <v>2.63346862792968</v>
      </c>
      <c r="H5574">
        <v>3.0371021578364998</v>
      </c>
      <c r="I5574">
        <v>2.6201453335595599</v>
      </c>
      <c r="J5574">
        <f t="shared" si="88"/>
        <v>2.6201453335595599</v>
      </c>
      <c r="K5574" t="str" cm="1">
        <f t="array" ref="K5574">INDEX($P$5:$P$12,MATCH(MIN(ABS(MOD(J5574 - $Q$5:$Q$12 + PI(), 2*PI()) - PI())),ABS(MOD(J5574 - $Q$5:$Q$12 + PI(), 2*PI()) - PI()),0))</f>
        <v>SE</v>
      </c>
      <c r="L5574">
        <v>0.73225135132617802</v>
      </c>
      <c r="M5574">
        <v>7.4682611889309296</v>
      </c>
      <c r="N5574">
        <v>1.17959308624267</v>
      </c>
    </row>
    <row r="5575" spans="1:14" x14ac:dyDescent="0.3">
      <c r="A5575">
        <v>1692594</v>
      </c>
      <c r="B5575">
        <v>2023</v>
      </c>
      <c r="C5575">
        <v>8</v>
      </c>
      <c r="D5575">
        <v>21</v>
      </c>
      <c r="E5575">
        <v>800</v>
      </c>
      <c r="F5575">
        <v>-1.77655944824218</v>
      </c>
      <c r="G5575">
        <v>2.7973785400390598</v>
      </c>
      <c r="H5575">
        <v>3.3138331535262302</v>
      </c>
      <c r="I5575">
        <v>2.5757775417762101</v>
      </c>
      <c r="J5575">
        <f t="shared" si="88"/>
        <v>2.5757775417762101</v>
      </c>
      <c r="K5575" t="str" cm="1">
        <f t="array" ref="K5575">INDEX($P$5:$P$12,MATCH(MIN(ABS(MOD(J5575 - $Q$5:$Q$12 + PI(), 2*PI()) - PI())),ABS(MOD(J5575 - $Q$5:$Q$12 + PI(), 2*PI()) - PI()),0))</f>
        <v>SE</v>
      </c>
      <c r="L5575">
        <v>0.722506134721288</v>
      </c>
      <c r="M5575">
        <v>7.5067052841186497</v>
      </c>
      <c r="N5575">
        <v>1.1858180363972901</v>
      </c>
    </row>
    <row r="5576" spans="1:14" x14ac:dyDescent="0.3">
      <c r="A5576">
        <v>1692597</v>
      </c>
      <c r="B5576">
        <v>2023</v>
      </c>
      <c r="C5576">
        <v>8</v>
      </c>
      <c r="D5576">
        <v>21</v>
      </c>
      <c r="E5576">
        <v>900</v>
      </c>
      <c r="F5576">
        <v>-1.9406103515624999</v>
      </c>
      <c r="G5576">
        <v>2.8910925292968699</v>
      </c>
      <c r="H5576">
        <v>3.4820086946398798</v>
      </c>
      <c r="I5576">
        <v>2.5504321489149202</v>
      </c>
      <c r="J5576">
        <f t="shared" si="88"/>
        <v>2.5504321489149202</v>
      </c>
      <c r="K5576" t="str" cm="1">
        <f t="array" ref="K5576">INDEX($P$5:$P$12,MATCH(MIN(ABS(MOD(J5576 - $Q$5:$Q$12 + PI(), 2*PI()) - PI())),ABS(MOD(J5576 - $Q$5:$Q$12 + PI(), 2*PI()) - PI()),0))</f>
        <v>SE</v>
      </c>
      <c r="L5576">
        <v>0.718827894986385</v>
      </c>
      <c r="M5576">
        <v>7.5358426835801797</v>
      </c>
      <c r="N5576">
        <v>1.19437143537733</v>
      </c>
    </row>
    <row r="5577" spans="1:14" x14ac:dyDescent="0.3">
      <c r="A5577">
        <v>1692601</v>
      </c>
      <c r="B5577">
        <v>2023</v>
      </c>
      <c r="C5577">
        <v>8</v>
      </c>
      <c r="D5577">
        <v>21</v>
      </c>
      <c r="E5577">
        <v>1000</v>
      </c>
      <c r="F5577">
        <v>-1.5805487060546799</v>
      </c>
      <c r="G5577">
        <v>2.3513000488281199</v>
      </c>
      <c r="H5577">
        <v>2.83315127231679</v>
      </c>
      <c r="I5577">
        <v>2.5497676477244902</v>
      </c>
      <c r="J5577">
        <f t="shared" si="88"/>
        <v>2.5497676477244902</v>
      </c>
      <c r="K5577" t="str" cm="1">
        <f t="array" ref="K5577">INDEX($P$5:$P$12,MATCH(MIN(ABS(MOD(J5577 - $Q$5:$Q$12 + PI(), 2*PI()) - PI())),ABS(MOD(J5577 - $Q$5:$Q$12 + PI(), 2*PI()) - PI()),0))</f>
        <v>SE</v>
      </c>
      <c r="L5577">
        <v>0.70449402223260904</v>
      </c>
      <c r="M5577">
        <v>7.6058439678615901</v>
      </c>
      <c r="N5577">
        <v>1.19951915740966</v>
      </c>
    </row>
    <row r="5578" spans="1:14" x14ac:dyDescent="0.3">
      <c r="A5578">
        <v>1692604</v>
      </c>
      <c r="B5578">
        <v>2023</v>
      </c>
      <c r="C5578">
        <v>8</v>
      </c>
      <c r="D5578">
        <v>21</v>
      </c>
      <c r="E5578">
        <v>1100</v>
      </c>
      <c r="F5578">
        <v>-1.52905334472656</v>
      </c>
      <c r="G5578">
        <v>1.9562622070312501</v>
      </c>
      <c r="H5578">
        <v>2.4829349475325002</v>
      </c>
      <c r="I5578">
        <v>2.47816004065914</v>
      </c>
      <c r="J5578">
        <f t="shared" si="88"/>
        <v>2.47816004065914</v>
      </c>
      <c r="K5578" t="str" cm="1">
        <f t="array" ref="K5578">INDEX($P$5:$P$12,MATCH(MIN(ABS(MOD(J5578 - $Q$5:$Q$12 + PI(), 2*PI()) - PI())),ABS(MOD(J5578 - $Q$5:$Q$12 + PI(), 2*PI()) - PI()),0))</f>
        <v>SE</v>
      </c>
      <c r="L5578">
        <v>0.68689780673416501</v>
      </c>
      <c r="M5578">
        <v>7.6670319239298497</v>
      </c>
      <c r="N5578">
        <v>1.2074825498792801</v>
      </c>
    </row>
    <row r="5579" spans="1:14" x14ac:dyDescent="0.3">
      <c r="A5579">
        <v>1692608</v>
      </c>
      <c r="B5579">
        <v>2023</v>
      </c>
      <c r="C5579">
        <v>8</v>
      </c>
      <c r="D5579">
        <v>21</v>
      </c>
      <c r="E5579">
        <v>1200</v>
      </c>
      <c r="F5579">
        <v>-1.65084106445312</v>
      </c>
      <c r="G5579">
        <v>1.6134246826171801</v>
      </c>
      <c r="H5579">
        <v>2.3083360731407998</v>
      </c>
      <c r="I5579">
        <v>2.34473257312181</v>
      </c>
      <c r="J5579">
        <f t="shared" si="88"/>
        <v>2.34473257312181</v>
      </c>
      <c r="K5579" t="str" cm="1">
        <f t="array" ref="K5579">INDEX($P$5:$P$12,MATCH(MIN(ABS(MOD(J5579 - $Q$5:$Q$12 + PI(), 2*PI()) - PI())),ABS(MOD(J5579 - $Q$5:$Q$12 + PI(), 2*PI()) - PI()),0))</f>
        <v>SE</v>
      </c>
      <c r="L5579">
        <v>0.66963800766275605</v>
      </c>
      <c r="M5579">
        <v>7.7321514553493902</v>
      </c>
      <c r="N5579">
        <v>1.21664015452067</v>
      </c>
    </row>
    <row r="5580" spans="1:14" x14ac:dyDescent="0.3">
      <c r="A5580">
        <v>1692612</v>
      </c>
      <c r="B5580">
        <v>2023</v>
      </c>
      <c r="C5580">
        <v>8</v>
      </c>
      <c r="D5580">
        <v>21</v>
      </c>
      <c r="E5580">
        <v>1300</v>
      </c>
      <c r="F5580">
        <v>-1.8426953125000001</v>
      </c>
      <c r="G5580">
        <v>1.4304022216796799</v>
      </c>
      <c r="H5580">
        <v>2.3327186993925402</v>
      </c>
      <c r="I5580">
        <v>2.2308902489200499</v>
      </c>
      <c r="J5580">
        <f t="shared" si="88"/>
        <v>2.2308902489200499</v>
      </c>
      <c r="K5580" t="str" cm="1">
        <f t="array" ref="K5580">INDEX($P$5:$P$12,MATCH(MIN(ABS(MOD(J5580 - $Q$5:$Q$12 + PI(), 2*PI()) - PI())),ABS(MOD(J5580 - $Q$5:$Q$12 + PI(), 2*PI()) - PI()),0))</f>
        <v>SE</v>
      </c>
      <c r="L5580">
        <v>0.65374574181110201</v>
      </c>
      <c r="M5580">
        <v>7.7967389424641897</v>
      </c>
      <c r="N5580">
        <v>1.22754997677273</v>
      </c>
    </row>
    <row r="5581" spans="1:14" x14ac:dyDescent="0.3">
      <c r="A5581">
        <v>1692615</v>
      </c>
      <c r="B5581">
        <v>2023</v>
      </c>
      <c r="C5581">
        <v>8</v>
      </c>
      <c r="D5581">
        <v>21</v>
      </c>
      <c r="E5581">
        <v>1400</v>
      </c>
      <c r="F5581">
        <v>-2.0951806640625001</v>
      </c>
      <c r="G5581">
        <v>1.5164263916015599</v>
      </c>
      <c r="H5581">
        <v>2.5863741060038299</v>
      </c>
      <c r="I5581">
        <v>2.1972970322112402</v>
      </c>
      <c r="J5581">
        <f t="shared" si="88"/>
        <v>2.1972970322112402</v>
      </c>
      <c r="K5581" t="str" cm="1">
        <f t="array" ref="K5581">INDEX($P$5:$P$12,MATCH(MIN(ABS(MOD(J5581 - $Q$5:$Q$12 + PI(), 2*PI()) - PI())),ABS(MOD(J5581 - $Q$5:$Q$12 + PI(), 2*PI()) - PI()),0))</f>
        <v>SE</v>
      </c>
      <c r="L5581">
        <v>0.63960743385337404</v>
      </c>
      <c r="M5581">
        <v>7.8615500132242797</v>
      </c>
      <c r="N5581">
        <v>1.24021106296115</v>
      </c>
    </row>
    <row r="5582" spans="1:14" x14ac:dyDescent="0.3">
      <c r="A5582">
        <v>1692619</v>
      </c>
      <c r="B5582">
        <v>2023</v>
      </c>
      <c r="C5582">
        <v>8</v>
      </c>
      <c r="D5582">
        <v>21</v>
      </c>
      <c r="E5582">
        <v>1500</v>
      </c>
      <c r="F5582">
        <v>-2.3113171386718698</v>
      </c>
      <c r="G5582">
        <v>1.6199493408203101</v>
      </c>
      <c r="H5582">
        <v>2.8224852138394798</v>
      </c>
      <c r="I5582">
        <v>2.1821107317546899</v>
      </c>
      <c r="J5582">
        <f t="shared" si="88"/>
        <v>2.1821107317546899</v>
      </c>
      <c r="K5582" t="str" cm="1">
        <f t="array" ref="K5582">INDEX($P$5:$P$12,MATCH(MIN(ABS(MOD(J5582 - $Q$5:$Q$12 + PI(), 2*PI()) - PI())),ABS(MOD(J5582 - $Q$5:$Q$12 + PI(), 2*PI()) - PI()),0))</f>
        <v>SE</v>
      </c>
      <c r="L5582">
        <v>0.62687926969284302</v>
      </c>
      <c r="M5582">
        <v>7.9286065631442604</v>
      </c>
      <c r="N5582">
        <v>1.2544293933444499</v>
      </c>
    </row>
    <row r="5583" spans="1:14" x14ac:dyDescent="0.3">
      <c r="A5583">
        <v>1692622</v>
      </c>
      <c r="B5583">
        <v>2023</v>
      </c>
      <c r="C5583">
        <v>8</v>
      </c>
      <c r="D5583">
        <v>21</v>
      </c>
      <c r="E5583">
        <v>1600</v>
      </c>
      <c r="F5583">
        <v>-2.5092211914062501</v>
      </c>
      <c r="G5583">
        <v>1.8239050292968699</v>
      </c>
      <c r="H5583">
        <v>3.1020671403592499</v>
      </c>
      <c r="I5583">
        <v>2.19933630784042</v>
      </c>
      <c r="J5583">
        <f t="shared" si="88"/>
        <v>2.19933630784042</v>
      </c>
      <c r="K5583" t="str" cm="1">
        <f t="array" ref="K5583">INDEX($P$5:$P$12,MATCH(MIN(ABS(MOD(J5583 - $Q$5:$Q$12 + PI(), 2*PI()) - PI())),ABS(MOD(J5583 - $Q$5:$Q$12 + PI(), 2*PI()) - PI()),0))</f>
        <v>SE</v>
      </c>
      <c r="L5583">
        <v>0.61437220708414597</v>
      </c>
      <c r="M5583">
        <v>7.9983354144626198</v>
      </c>
      <c r="N5583">
        <v>1.2699245876736101</v>
      </c>
    </row>
    <row r="5584" spans="1:14" x14ac:dyDescent="0.3">
      <c r="A5584">
        <v>1692626</v>
      </c>
      <c r="B5584">
        <v>2023</v>
      </c>
      <c r="C5584">
        <v>8</v>
      </c>
      <c r="D5584">
        <v>21</v>
      </c>
      <c r="E5584">
        <v>1700</v>
      </c>
      <c r="F5584">
        <v>-2.44977722167968</v>
      </c>
      <c r="G5584">
        <v>1.9574890136718699</v>
      </c>
      <c r="H5584">
        <v>3.1357888440560999</v>
      </c>
      <c r="I5584">
        <v>2.2449563681401599</v>
      </c>
      <c r="J5584">
        <f t="shared" si="88"/>
        <v>2.2449563681401599</v>
      </c>
      <c r="K5584" t="str" cm="1">
        <f t="array" ref="K5584">INDEX($P$5:$P$12,MATCH(MIN(ABS(MOD(J5584 - $Q$5:$Q$12 + PI(), 2*PI()) - PI())),ABS(MOD(J5584 - $Q$5:$Q$12 + PI(), 2*PI()) - PI()),0))</f>
        <v>SE</v>
      </c>
      <c r="L5584">
        <v>0.60188352028697101</v>
      </c>
      <c r="M5584">
        <v>8.0714874267578107</v>
      </c>
      <c r="N5584">
        <v>1.2866060468885601</v>
      </c>
    </row>
    <row r="5585" spans="1:14" x14ac:dyDescent="0.3">
      <c r="A5585">
        <v>1692630</v>
      </c>
      <c r="B5585">
        <v>2023</v>
      </c>
      <c r="C5585">
        <v>8</v>
      </c>
      <c r="D5585">
        <v>21</v>
      </c>
      <c r="E5585">
        <v>1800</v>
      </c>
      <c r="F5585">
        <v>-2.4754687500000001</v>
      </c>
      <c r="G5585">
        <v>1.90035278320312</v>
      </c>
      <c r="H5585">
        <v>3.1207829518975498</v>
      </c>
      <c r="I5585">
        <v>2.2255131179721102</v>
      </c>
      <c r="J5585">
        <f t="shared" si="88"/>
        <v>2.2255131179721102</v>
      </c>
      <c r="K5585" t="str" cm="1">
        <f t="array" ref="K5585">INDEX($P$5:$P$12,MATCH(MIN(ABS(MOD(J5585 - $Q$5:$Q$12 + PI(), 2*PI()) - PI())),ABS(MOD(J5585 - $Q$5:$Q$12 + PI(), 2*PI()) - PI()),0))</f>
        <v>SE</v>
      </c>
      <c r="L5585">
        <v>0.58892028777422301</v>
      </c>
      <c r="M5585">
        <v>8.1489108403523698</v>
      </c>
      <c r="N5585">
        <v>1.3041090435451901</v>
      </c>
    </row>
    <row r="5586" spans="1:14" x14ac:dyDescent="0.3">
      <c r="A5586">
        <v>1692633</v>
      </c>
      <c r="B5586">
        <v>2023</v>
      </c>
      <c r="C5586">
        <v>8</v>
      </c>
      <c r="D5586">
        <v>21</v>
      </c>
      <c r="E5586">
        <v>1900</v>
      </c>
      <c r="F5586">
        <v>-2.43186279296875</v>
      </c>
      <c r="G5586">
        <v>1.7821923828124999</v>
      </c>
      <c r="H5586">
        <v>3.0149902708268601</v>
      </c>
      <c r="I5586">
        <v>2.2032312471426301</v>
      </c>
      <c r="J5586">
        <f t="shared" si="88"/>
        <v>2.2032312471426301</v>
      </c>
      <c r="K5586" t="str" cm="1">
        <f t="array" ref="K5586">INDEX($P$5:$P$12,MATCH(MIN(ABS(MOD(J5586 - $Q$5:$Q$12 + PI(), 2*PI()) - PI())),ABS(MOD(J5586 - $Q$5:$Q$12 + PI(), 2*PI()) - PI()),0))</f>
        <v>SE</v>
      </c>
      <c r="L5586">
        <v>0.57585165326366505</v>
      </c>
      <c r="M5586">
        <v>8.2282835642496703</v>
      </c>
      <c r="N5586">
        <v>1.32248825497097</v>
      </c>
    </row>
    <row r="5587" spans="1:14" x14ac:dyDescent="0.3">
      <c r="A5587">
        <v>1692637</v>
      </c>
      <c r="B5587">
        <v>2023</v>
      </c>
      <c r="C5587">
        <v>8</v>
      </c>
      <c r="D5587">
        <v>21</v>
      </c>
      <c r="E5587">
        <v>2000</v>
      </c>
      <c r="F5587">
        <v>-2.5178332519531201</v>
      </c>
      <c r="G5587">
        <v>1.6960528564453099</v>
      </c>
      <c r="H5587">
        <v>3.03579966013851</v>
      </c>
      <c r="I5587">
        <v>2.1635946141595501</v>
      </c>
      <c r="J5587">
        <f t="shared" si="88"/>
        <v>2.1635946141595501</v>
      </c>
      <c r="K5587" t="str" cm="1">
        <f t="array" ref="K5587">INDEX($P$5:$P$12,MATCH(MIN(ABS(MOD(J5587 - $Q$5:$Q$12 + PI(), 2*PI()) - PI())),ABS(MOD(J5587 - $Q$5:$Q$12 + PI(), 2*PI()) - PI()),0))</f>
        <v>SE</v>
      </c>
      <c r="L5587">
        <v>0.56347801502558104</v>
      </c>
      <c r="M5587">
        <v>8.3064554002549897</v>
      </c>
      <c r="N5587">
        <v>1.34199311998155</v>
      </c>
    </row>
    <row r="5588" spans="1:14" x14ac:dyDescent="0.3">
      <c r="A5588">
        <v>1692640</v>
      </c>
      <c r="B5588">
        <v>2023</v>
      </c>
      <c r="C5588">
        <v>8</v>
      </c>
      <c r="D5588">
        <v>21</v>
      </c>
      <c r="E5588">
        <v>2100</v>
      </c>
      <c r="F5588">
        <v>-2.5681939697265599</v>
      </c>
      <c r="G5588">
        <v>1.69847290039062</v>
      </c>
      <c r="H5588">
        <v>3.0790307662479099</v>
      </c>
      <c r="I5588">
        <v>2.1551085326454702</v>
      </c>
      <c r="J5588">
        <f t="shared" si="88"/>
        <v>2.1551085326454702</v>
      </c>
      <c r="K5588" t="str" cm="1">
        <f t="array" ref="K5588">INDEX($P$5:$P$12,MATCH(MIN(ABS(MOD(J5588 - $Q$5:$Q$12 + PI(), 2*PI()) - PI())),ABS(MOD(J5588 - $Q$5:$Q$12 + PI(), 2*PI()) - PI()),0))</f>
        <v>SE</v>
      </c>
      <c r="L5588">
        <v>0.55182085589276497</v>
      </c>
      <c r="M5588">
        <v>8.4053027894761794</v>
      </c>
      <c r="N5588">
        <v>1.3707234064737901</v>
      </c>
    </row>
    <row r="5589" spans="1:14" x14ac:dyDescent="0.3">
      <c r="A5589">
        <v>1692644</v>
      </c>
      <c r="B5589">
        <v>2023</v>
      </c>
      <c r="C5589">
        <v>8</v>
      </c>
      <c r="D5589">
        <v>21</v>
      </c>
      <c r="E5589">
        <v>2200</v>
      </c>
      <c r="F5589">
        <v>-1.94978149414062</v>
      </c>
      <c r="G5589">
        <v>0.80437683105468705</v>
      </c>
      <c r="H5589">
        <v>2.10918703799137</v>
      </c>
      <c r="I5589">
        <v>1.9620722132713699</v>
      </c>
      <c r="J5589">
        <f t="shared" si="88"/>
        <v>1.9620722132713699</v>
      </c>
      <c r="K5589" t="str" cm="1">
        <f t="array" ref="K5589">INDEX($P$5:$P$12,MATCH(MIN(ABS(MOD(J5589 - $Q$5:$Q$12 + PI(), 2*PI()) - PI())),ABS(MOD(J5589 - $Q$5:$Q$12 + PI(), 2*PI()) - PI()),0))</f>
        <v>E</v>
      </c>
      <c r="L5589">
        <v>0.53828625696347898</v>
      </c>
      <c r="M5589">
        <v>8.5030950970119896</v>
      </c>
      <c r="N5589">
        <v>1.39082135094536</v>
      </c>
    </row>
    <row r="5590" spans="1:14" x14ac:dyDescent="0.3">
      <c r="A5590">
        <v>1692648</v>
      </c>
      <c r="B5590">
        <v>2023</v>
      </c>
      <c r="C5590">
        <v>8</v>
      </c>
      <c r="D5590">
        <v>21</v>
      </c>
      <c r="E5590">
        <v>2300</v>
      </c>
      <c r="F5590">
        <v>-2.2265924072265602</v>
      </c>
      <c r="G5590">
        <v>0.79928283691406199</v>
      </c>
      <c r="H5590">
        <v>2.36570640640472</v>
      </c>
      <c r="I5590">
        <v>1.9154409588527499</v>
      </c>
      <c r="J5590">
        <f t="shared" si="88"/>
        <v>1.9154409588527499</v>
      </c>
      <c r="K5590" t="str" cm="1">
        <f t="array" ref="K5590">INDEX($P$5:$P$12,MATCH(MIN(ABS(MOD(J5590 - $Q$5:$Q$12 + PI(), 2*PI()) - PI())),ABS(MOD(J5590 - $Q$5:$Q$12 + PI(), 2*PI()) - PI()),0))</f>
        <v>E</v>
      </c>
      <c r="L5590">
        <v>0.525480210136403</v>
      </c>
      <c r="M5590">
        <v>8.5823656717936192</v>
      </c>
      <c r="N5590">
        <v>1.4143920474582199</v>
      </c>
    </row>
    <row r="5591" spans="1:14" x14ac:dyDescent="0.3">
      <c r="A5591">
        <v>1692651</v>
      </c>
      <c r="B5591">
        <v>2023</v>
      </c>
      <c r="C5591">
        <v>8</v>
      </c>
      <c r="D5591">
        <v>21</v>
      </c>
      <c r="E5591">
        <v>0</v>
      </c>
      <c r="F5591">
        <v>-2.77838134765625</v>
      </c>
      <c r="G5591">
        <v>2.75008728027343</v>
      </c>
      <c r="H5591">
        <v>3.9092688526277999</v>
      </c>
      <c r="I5591">
        <v>2.3510766497454201</v>
      </c>
      <c r="J5591">
        <f t="shared" si="88"/>
        <v>2.3510766497454201</v>
      </c>
      <c r="K5591" t="str" cm="1">
        <f t="array" ref="K5591">INDEX($P$5:$P$12,MATCH(MIN(ABS(MOD(J5591 - $Q$5:$Q$12 + PI(), 2*PI()) - PI())),ABS(MOD(J5591 - $Q$5:$Q$12 + PI(), 2*PI()) - PI()),0))</f>
        <v>SE</v>
      </c>
      <c r="L5591">
        <v>0.73267103592329597</v>
      </c>
      <c r="M5591">
        <v>7.2953249613443996</v>
      </c>
      <c r="N5591">
        <v>1.1534738540649401</v>
      </c>
    </row>
    <row r="5592" spans="1:14" x14ac:dyDescent="0.3">
      <c r="A5592">
        <v>1692655</v>
      </c>
      <c r="B5592">
        <v>2023</v>
      </c>
      <c r="C5592">
        <v>8</v>
      </c>
      <c r="D5592">
        <v>21</v>
      </c>
      <c r="E5592">
        <v>100</v>
      </c>
      <c r="F5592">
        <v>-2.76839416503906</v>
      </c>
      <c r="G5592">
        <v>3.3773132324218702</v>
      </c>
      <c r="H5592">
        <v>4.3669498420424002</v>
      </c>
      <c r="I5592">
        <v>2.45495255211301</v>
      </c>
      <c r="J5592">
        <f t="shared" si="88"/>
        <v>2.45495255211301</v>
      </c>
      <c r="K5592" t="str" cm="1">
        <f t="array" ref="K5592">INDEX($P$5:$P$12,MATCH(MIN(ABS(MOD(J5592 - $Q$5:$Q$12 + PI(), 2*PI()) - PI())),ABS(MOD(J5592 - $Q$5:$Q$12 + PI(), 2*PI()) - PI()),0))</f>
        <v>SE</v>
      </c>
      <c r="L5592">
        <v>0.74853717320558799</v>
      </c>
      <c r="M5592">
        <v>7.29469490051269</v>
      </c>
      <c r="N5592">
        <v>1.1568109724256701</v>
      </c>
    </row>
    <row r="5593" spans="1:14" x14ac:dyDescent="0.3">
      <c r="A5593">
        <v>1692658</v>
      </c>
      <c r="B5593">
        <v>2023</v>
      </c>
      <c r="C5593">
        <v>8</v>
      </c>
      <c r="D5593">
        <v>21</v>
      </c>
      <c r="E5593">
        <v>200</v>
      </c>
      <c r="F5593">
        <v>-2.6013085937499998</v>
      </c>
      <c r="G5593">
        <v>3.8542620849609301</v>
      </c>
      <c r="H5593">
        <v>4.6499615718288503</v>
      </c>
      <c r="I5593">
        <v>2.5478997258004501</v>
      </c>
      <c r="J5593">
        <f t="shared" si="88"/>
        <v>2.5478997258004501</v>
      </c>
      <c r="K5593" t="str" cm="1">
        <f t="array" ref="K5593">INDEX($P$5:$P$12,MATCH(MIN(ABS(MOD(J5593 - $Q$5:$Q$12 + PI(), 2*PI()) - PI())),ABS(MOD(J5593 - $Q$5:$Q$12 + PI(), 2*PI()) - PI()),0))</f>
        <v>SE</v>
      </c>
      <c r="L5593">
        <v>0.76884072867752895</v>
      </c>
      <c r="M5593">
        <v>7.2872299618191096</v>
      </c>
      <c r="N5593">
        <v>1.1622040006849499</v>
      </c>
    </row>
    <row r="5594" spans="1:14" x14ac:dyDescent="0.3">
      <c r="A5594">
        <v>1692662</v>
      </c>
      <c r="B5594">
        <v>2023</v>
      </c>
      <c r="C5594">
        <v>8</v>
      </c>
      <c r="D5594">
        <v>22</v>
      </c>
      <c r="E5594">
        <v>300</v>
      </c>
      <c r="F5594">
        <v>-3.3098577880859299</v>
      </c>
      <c r="G5594">
        <v>1.2665417480468699</v>
      </c>
      <c r="H5594">
        <v>3.54390837591757</v>
      </c>
      <c r="I5594">
        <v>1.93626342102139</v>
      </c>
      <c r="J5594">
        <f t="shared" si="88"/>
        <v>1.93626342102139</v>
      </c>
      <c r="K5594" t="str" cm="1">
        <f t="array" ref="K5594">INDEX($P$5:$P$12,MATCH(MIN(ABS(MOD(J5594 - $Q$5:$Q$12 + PI(), 2*PI()) - PI())),ABS(MOD(J5594 - $Q$5:$Q$12 + PI(), 2*PI()) - PI()),0))</f>
        <v>E</v>
      </c>
      <c r="L5594">
        <v>0.49180231885144299</v>
      </c>
      <c r="M5594">
        <v>8.8430658976236902</v>
      </c>
      <c r="N5594">
        <v>1.5156584845648799</v>
      </c>
    </row>
    <row r="5595" spans="1:14" x14ac:dyDescent="0.3">
      <c r="A5595">
        <v>1692666</v>
      </c>
      <c r="B5595">
        <v>2023</v>
      </c>
      <c r="C5595">
        <v>8</v>
      </c>
      <c r="D5595">
        <v>22</v>
      </c>
      <c r="E5595">
        <v>400</v>
      </c>
      <c r="F5595">
        <v>-3.3180444335937498</v>
      </c>
      <c r="G5595">
        <v>1.44349426269531</v>
      </c>
      <c r="H5595">
        <v>3.6184381367845302</v>
      </c>
      <c r="I5595">
        <v>1.9811432123888</v>
      </c>
      <c r="J5595">
        <f t="shared" si="88"/>
        <v>1.9811432123888</v>
      </c>
      <c r="K5595" t="str" cm="1">
        <f t="array" ref="K5595">INDEX($P$5:$P$12,MATCH(MIN(ABS(MOD(J5595 - $Q$5:$Q$12 + PI(), 2*PI()) - PI())),ABS(MOD(J5595 - $Q$5:$Q$12 + PI(), 2*PI()) - PI()),0))</f>
        <v>SE</v>
      </c>
      <c r="L5595">
        <v>0.48731435978244098</v>
      </c>
      <c r="M5595">
        <v>8.8936848110622808</v>
      </c>
      <c r="N5595">
        <v>1.54076057010226</v>
      </c>
    </row>
    <row r="5596" spans="1:14" x14ac:dyDescent="0.3">
      <c r="A5596">
        <v>1692669</v>
      </c>
      <c r="B5596">
        <v>2023</v>
      </c>
      <c r="C5596">
        <v>8</v>
      </c>
      <c r="D5596">
        <v>22</v>
      </c>
      <c r="E5596">
        <v>500</v>
      </c>
      <c r="F5596">
        <v>-3.37502868652343</v>
      </c>
      <c r="G5596">
        <v>1.46112731933593</v>
      </c>
      <c r="H5596">
        <v>3.6777318659964702</v>
      </c>
      <c r="I5596">
        <v>1.9793585849125599</v>
      </c>
      <c r="J5596">
        <f t="shared" si="88"/>
        <v>1.9793585849125599</v>
      </c>
      <c r="K5596" t="str" cm="1">
        <f t="array" ref="K5596">INDEX($P$5:$P$12,MATCH(MIN(ABS(MOD(J5596 - $Q$5:$Q$12 + PI(), 2*PI()) - PI())),ABS(MOD(J5596 - $Q$5:$Q$12 + PI(), 2*PI()) - PI()),0))</f>
        <v>SE</v>
      </c>
      <c r="L5596">
        <v>0.48403970731540102</v>
      </c>
      <c r="M5596">
        <v>8.9386151631673094</v>
      </c>
      <c r="N5596">
        <v>1.5649609035915799</v>
      </c>
    </row>
    <row r="5597" spans="1:14" x14ac:dyDescent="0.3">
      <c r="A5597">
        <v>1692673</v>
      </c>
      <c r="B5597">
        <v>2023</v>
      </c>
      <c r="C5597">
        <v>8</v>
      </c>
      <c r="D5597">
        <v>22</v>
      </c>
      <c r="E5597">
        <v>600</v>
      </c>
      <c r="F5597">
        <v>-3.4533099365234299</v>
      </c>
      <c r="G5597">
        <v>1.5135766601562499</v>
      </c>
      <c r="H5597">
        <v>3.7704461040918198</v>
      </c>
      <c r="I5597">
        <v>1.9838758396351699</v>
      </c>
      <c r="J5597">
        <f t="shared" si="88"/>
        <v>1.9838758396351699</v>
      </c>
      <c r="K5597" t="str" cm="1">
        <f t="array" ref="K5597">INDEX($P$5:$P$12,MATCH(MIN(ABS(MOD(J5597 - $Q$5:$Q$12 + PI(), 2*PI()) - PI())),ABS(MOD(J5597 - $Q$5:$Q$12 + PI(), 2*PI()) - PI()),0))</f>
        <v>SE</v>
      </c>
      <c r="L5597">
        <v>0.48197995934697602</v>
      </c>
      <c r="M5597">
        <v>8.97725105285644</v>
      </c>
      <c r="N5597">
        <v>1.58799023098415</v>
      </c>
    </row>
    <row r="5598" spans="1:14" x14ac:dyDescent="0.3">
      <c r="A5598">
        <v>1692676</v>
      </c>
      <c r="B5598">
        <v>2023</v>
      </c>
      <c r="C5598">
        <v>8</v>
      </c>
      <c r="D5598">
        <v>22</v>
      </c>
      <c r="E5598">
        <v>700</v>
      </c>
      <c r="F5598">
        <v>-3.44720458984375</v>
      </c>
      <c r="G5598">
        <v>1.43073852539062</v>
      </c>
      <c r="H5598">
        <v>3.7323226297141998</v>
      </c>
      <c r="I5598">
        <v>1.9642032668328899</v>
      </c>
      <c r="J5598">
        <f t="shared" si="88"/>
        <v>1.9642032668328899</v>
      </c>
      <c r="K5598" t="str" cm="1">
        <f t="array" ref="K5598">INDEX($P$5:$P$12,MATCH(MIN(ABS(MOD(J5598 - $Q$5:$Q$12 + PI(), 2*PI()) - PI())),ABS(MOD(J5598 - $Q$5:$Q$12 + PI(), 2*PI()) - PI()),0))</f>
        <v>SE</v>
      </c>
      <c r="L5598">
        <v>0.48094715588556503</v>
      </c>
      <c r="M5598">
        <v>9.0107141070895693</v>
      </c>
      <c r="N5598">
        <v>1.60932233598497</v>
      </c>
    </row>
    <row r="5599" spans="1:14" x14ac:dyDescent="0.3">
      <c r="A5599">
        <v>1692680</v>
      </c>
      <c r="B5599">
        <v>2023</v>
      </c>
      <c r="C5599">
        <v>8</v>
      </c>
      <c r="D5599">
        <v>22</v>
      </c>
      <c r="E5599">
        <v>800</v>
      </c>
      <c r="F5599">
        <v>-3.4626000976562499</v>
      </c>
      <c r="G5599">
        <v>1.31924621582031</v>
      </c>
      <c r="H5599">
        <v>3.70540281403321</v>
      </c>
      <c r="I5599">
        <v>1.93481575176584</v>
      </c>
      <c r="J5599">
        <f t="shared" si="88"/>
        <v>1.93481575176584</v>
      </c>
      <c r="K5599" t="str" cm="1">
        <f t="array" ref="K5599">INDEX($P$5:$P$12,MATCH(MIN(ABS(MOD(J5599 - $Q$5:$Q$12 + PI(), 2*PI()) - PI())),ABS(MOD(J5599 - $Q$5:$Q$12 + PI(), 2*PI()) - PI()),0))</f>
        <v>E</v>
      </c>
      <c r="L5599">
        <v>0.48085018723120698</v>
      </c>
      <c r="M5599">
        <v>9.0389370388454804</v>
      </c>
      <c r="N5599">
        <v>1.62884224785698</v>
      </c>
    </row>
    <row r="5600" spans="1:14" x14ac:dyDescent="0.3">
      <c r="A5600">
        <v>1692684</v>
      </c>
      <c r="B5600">
        <v>2023</v>
      </c>
      <c r="C5600">
        <v>8</v>
      </c>
      <c r="D5600">
        <v>22</v>
      </c>
      <c r="E5600">
        <v>900</v>
      </c>
      <c r="F5600">
        <v>-3.5207208251953102</v>
      </c>
      <c r="G5600">
        <v>1.39137939453125</v>
      </c>
      <c r="H5600">
        <v>3.7856851095264199</v>
      </c>
      <c r="I5600">
        <v>1.9471556084489601</v>
      </c>
      <c r="J5600">
        <f t="shared" si="88"/>
        <v>1.9471556084489601</v>
      </c>
      <c r="K5600" t="str" cm="1">
        <f t="array" ref="K5600">INDEX($P$5:$P$12,MATCH(MIN(ABS(MOD(J5600 - $Q$5:$Q$12 + PI(), 2*PI()) - PI())),ABS(MOD(J5600 - $Q$5:$Q$12 + PI(), 2*PI()) - PI()),0))</f>
        <v>E</v>
      </c>
      <c r="L5600">
        <v>0.482540406803044</v>
      </c>
      <c r="M5600">
        <v>9.0593310462103904</v>
      </c>
      <c r="N5600">
        <v>1.6463770336574901</v>
      </c>
    </row>
    <row r="5601" spans="1:14" x14ac:dyDescent="0.3">
      <c r="A5601">
        <v>1692687</v>
      </c>
      <c r="B5601">
        <v>2023</v>
      </c>
      <c r="C5601">
        <v>8</v>
      </c>
      <c r="D5601">
        <v>22</v>
      </c>
      <c r="E5601">
        <v>1000</v>
      </c>
      <c r="F5601">
        <v>-2.3583081054687498</v>
      </c>
      <c r="G5601">
        <v>1.38825378417968</v>
      </c>
      <c r="H5601">
        <v>2.7365791948359202</v>
      </c>
      <c r="I5601">
        <v>2.1028396838491399</v>
      </c>
      <c r="J5601">
        <f t="shared" si="88"/>
        <v>2.1028396838491399</v>
      </c>
      <c r="K5601" t="str" cm="1">
        <f t="array" ref="K5601">INDEX($P$5:$P$12,MATCH(MIN(ABS(MOD(J5601 - $Q$5:$Q$12 + PI(), 2*PI()) - PI())),ABS(MOD(J5601 - $Q$5:$Q$12 + PI(), 2*PI()) - PI()),0))</f>
        <v>SE</v>
      </c>
      <c r="L5601">
        <v>0.48562763191070002</v>
      </c>
      <c r="M5601">
        <v>9.0833616256713796</v>
      </c>
      <c r="N5601">
        <v>1.66035472022162</v>
      </c>
    </row>
    <row r="5602" spans="1:14" x14ac:dyDescent="0.3">
      <c r="A5602">
        <v>1692691</v>
      </c>
      <c r="B5602">
        <v>2023</v>
      </c>
      <c r="C5602">
        <v>8</v>
      </c>
      <c r="D5602">
        <v>22</v>
      </c>
      <c r="E5602">
        <v>1100</v>
      </c>
      <c r="F5602">
        <v>-2.6460394287109299</v>
      </c>
      <c r="G5602">
        <v>1.4419830322265601</v>
      </c>
      <c r="H5602">
        <v>3.0134431674618001</v>
      </c>
      <c r="I5602">
        <v>2.0697610608091801</v>
      </c>
      <c r="J5602">
        <f t="shared" si="88"/>
        <v>2.0697610608091801</v>
      </c>
      <c r="K5602" t="str" cm="1">
        <f t="array" ref="K5602">INDEX($P$5:$P$12,MATCH(MIN(ABS(MOD(J5602 - $Q$5:$Q$12 + PI(), 2*PI()) - PI())),ABS(MOD(J5602 - $Q$5:$Q$12 + PI(), 2*PI()) - PI()),0))</f>
        <v>SE</v>
      </c>
      <c r="L5602">
        <v>0.49111986902677002</v>
      </c>
      <c r="M5602">
        <v>9.0892454783121703</v>
      </c>
      <c r="N5602">
        <v>1.67375233438279</v>
      </c>
    </row>
    <row r="5603" spans="1:14" x14ac:dyDescent="0.3">
      <c r="A5603">
        <v>1692694</v>
      </c>
      <c r="B5603">
        <v>2023</v>
      </c>
      <c r="C5603">
        <v>8</v>
      </c>
      <c r="D5603">
        <v>22</v>
      </c>
      <c r="E5603">
        <v>1200</v>
      </c>
      <c r="F5603">
        <v>-2.9220654296875002</v>
      </c>
      <c r="G5603">
        <v>1.57030639648437</v>
      </c>
      <c r="H5603">
        <v>3.3172772802728598</v>
      </c>
      <c r="I5603">
        <v>2.06391132424638</v>
      </c>
      <c r="J5603">
        <f t="shared" si="88"/>
        <v>2.06391132424638</v>
      </c>
      <c r="K5603" t="str" cm="1">
        <f t="array" ref="K5603">INDEX($P$5:$P$12,MATCH(MIN(ABS(MOD(J5603 - $Q$5:$Q$12 + PI(), 2*PI()) - PI())),ABS(MOD(J5603 - $Q$5:$Q$12 + PI(), 2*PI()) - PI()),0))</f>
        <v>SE</v>
      </c>
      <c r="L5603">
        <v>0.49982813947522098</v>
      </c>
      <c r="M5603">
        <v>9.0829589631822305</v>
      </c>
      <c r="N5603">
        <v>1.6857046286265001</v>
      </c>
    </row>
    <row r="5604" spans="1:14" x14ac:dyDescent="0.3">
      <c r="A5604">
        <v>1692698</v>
      </c>
      <c r="B5604">
        <v>2023</v>
      </c>
      <c r="C5604">
        <v>8</v>
      </c>
      <c r="D5604">
        <v>22</v>
      </c>
      <c r="E5604">
        <v>1300</v>
      </c>
      <c r="F5604">
        <v>-2.9755767822265602</v>
      </c>
      <c r="G5604">
        <v>1.8812585449218699</v>
      </c>
      <c r="H5604">
        <v>3.5203964123046299</v>
      </c>
      <c r="I5604">
        <v>2.1345801709920602</v>
      </c>
      <c r="J5604">
        <f t="shared" si="88"/>
        <v>2.1345801709920602</v>
      </c>
      <c r="K5604" t="str" cm="1">
        <f t="array" ref="K5604">INDEX($P$5:$P$12,MATCH(MIN(ABS(MOD(J5604 - $Q$5:$Q$12 + PI(), 2*PI()) - PI())),ABS(MOD(J5604 - $Q$5:$Q$12 + PI(), 2*PI()) - PI()),0))</f>
        <v>SE</v>
      </c>
      <c r="L5604">
        <v>0.51082498261109099</v>
      </c>
      <c r="M5604">
        <v>9.0706239276462099</v>
      </c>
      <c r="N5604">
        <v>1.69550704956054</v>
      </c>
    </row>
    <row r="5605" spans="1:14" x14ac:dyDescent="0.3">
      <c r="A5605">
        <v>1692702</v>
      </c>
      <c r="B5605">
        <v>2023</v>
      </c>
      <c r="C5605">
        <v>8</v>
      </c>
      <c r="D5605">
        <v>22</v>
      </c>
      <c r="E5605">
        <v>1400</v>
      </c>
      <c r="F5605">
        <v>-2.9510314941406199</v>
      </c>
      <c r="G5605">
        <v>2.15079833984375</v>
      </c>
      <c r="H5605">
        <v>3.65164625588028</v>
      </c>
      <c r="I5605">
        <v>2.2006099692383598</v>
      </c>
      <c r="J5605">
        <f t="shared" si="88"/>
        <v>2.2006099692383598</v>
      </c>
      <c r="K5605" t="str" cm="1">
        <f t="array" ref="K5605">INDEX($P$5:$P$12,MATCH(MIN(ABS(MOD(J5605 - $Q$5:$Q$12 + PI(), 2*PI()) - PI())),ABS(MOD(J5605 - $Q$5:$Q$12 + PI(), 2*PI()) - PI()),0))</f>
        <v>SE</v>
      </c>
      <c r="L5605">
        <v>0.52409936111119704</v>
      </c>
      <c r="M5605">
        <v>9.0530930625067807</v>
      </c>
      <c r="N5605">
        <v>1.70329443613688</v>
      </c>
    </row>
    <row r="5606" spans="1:14" x14ac:dyDescent="0.3">
      <c r="A5606">
        <v>1692705</v>
      </c>
      <c r="B5606">
        <v>2023</v>
      </c>
      <c r="C5606">
        <v>8</v>
      </c>
      <c r="D5606">
        <v>22</v>
      </c>
      <c r="E5606">
        <v>1500</v>
      </c>
      <c r="F5606">
        <v>-2.8623931884765601</v>
      </c>
      <c r="G5606">
        <v>1.9943438720703099</v>
      </c>
      <c r="H5606">
        <v>3.4886533570278102</v>
      </c>
      <c r="I5606">
        <v>2.17933102905593</v>
      </c>
      <c r="J5606">
        <f t="shared" si="88"/>
        <v>2.17933102905593</v>
      </c>
      <c r="K5606" t="str" cm="1">
        <f t="array" ref="K5606">INDEX($P$5:$P$12,MATCH(MIN(ABS(MOD(J5606 - $Q$5:$Q$12 + PI(), 2*PI()) - PI())),ABS(MOD(J5606 - $Q$5:$Q$12 + PI(), 2*PI()) - PI()),0))</f>
        <v>SE</v>
      </c>
      <c r="L5606">
        <v>0.53942434405998496</v>
      </c>
      <c r="M5606">
        <v>9.0309068891737194</v>
      </c>
      <c r="N5606">
        <v>1.7091572019788901</v>
      </c>
    </row>
    <row r="5607" spans="1:14" x14ac:dyDescent="0.3">
      <c r="A5607">
        <v>1692709</v>
      </c>
      <c r="B5607">
        <v>2023</v>
      </c>
      <c r="C5607">
        <v>8</v>
      </c>
      <c r="D5607">
        <v>22</v>
      </c>
      <c r="E5607">
        <v>1600</v>
      </c>
      <c r="F5607">
        <v>-2.7829327392578098</v>
      </c>
      <c r="G5607">
        <v>1.5865283203125</v>
      </c>
      <c r="H5607">
        <v>3.20340236972919</v>
      </c>
      <c r="I5607">
        <v>2.0889344623205499</v>
      </c>
      <c r="J5607">
        <f t="shared" si="88"/>
        <v>2.0889344623205499</v>
      </c>
      <c r="K5607" t="str" cm="1">
        <f t="array" ref="K5607">INDEX($P$5:$P$12,MATCH(MIN(ABS(MOD(J5607 - $Q$5:$Q$12 + PI(), 2*PI()) - PI())),ABS(MOD(J5607 - $Q$5:$Q$12 + PI(), 2*PI()) - PI()),0))</f>
        <v>SE</v>
      </c>
      <c r="L5607">
        <v>0.55639989507104703</v>
      </c>
      <c r="M5607">
        <v>9.0060782962375203</v>
      </c>
      <c r="N5607">
        <v>1.7129571702745201</v>
      </c>
    </row>
    <row r="5608" spans="1:14" x14ac:dyDescent="0.3">
      <c r="A5608">
        <v>1692712</v>
      </c>
      <c r="B5608">
        <v>2023</v>
      </c>
      <c r="C5608">
        <v>8</v>
      </c>
      <c r="D5608">
        <v>22</v>
      </c>
      <c r="E5608">
        <v>1700</v>
      </c>
      <c r="F5608">
        <v>-3.00335693359375</v>
      </c>
      <c r="G5608">
        <v>1.30729553222656</v>
      </c>
      <c r="H5608">
        <v>3.2755418603866402</v>
      </c>
      <c r="I5608">
        <v>1.9813403177883699</v>
      </c>
      <c r="J5608">
        <f t="shared" si="88"/>
        <v>1.9813403177883699</v>
      </c>
      <c r="K5608" t="str" cm="1">
        <f t="array" ref="K5608">INDEX($P$5:$P$12,MATCH(MIN(ABS(MOD(J5608 - $Q$5:$Q$12 + PI(), 2*PI()) - PI())),ABS(MOD(J5608 - $Q$5:$Q$12 + PI(), 2*PI()) - PI()),0))</f>
        <v>SE</v>
      </c>
      <c r="L5608">
        <v>0.57576095783320802</v>
      </c>
      <c r="M5608">
        <v>8.9765191608005104</v>
      </c>
      <c r="N5608">
        <v>1.7152834998236699</v>
      </c>
    </row>
    <row r="5609" spans="1:14" x14ac:dyDescent="0.3">
      <c r="A5609">
        <v>1692716</v>
      </c>
      <c r="B5609">
        <v>2023</v>
      </c>
      <c r="C5609">
        <v>8</v>
      </c>
      <c r="D5609">
        <v>22</v>
      </c>
      <c r="E5609">
        <v>1800</v>
      </c>
      <c r="F5609">
        <v>-3.3776232910156199</v>
      </c>
      <c r="G5609">
        <v>1.55427978515625</v>
      </c>
      <c r="H5609">
        <v>3.7180807880621098</v>
      </c>
      <c r="I5609">
        <v>2.0020750940021199</v>
      </c>
      <c r="J5609">
        <f t="shared" si="88"/>
        <v>2.0020750940021199</v>
      </c>
      <c r="K5609" t="str" cm="1">
        <f t="array" ref="K5609">INDEX($P$5:$P$12,MATCH(MIN(ABS(MOD(J5609 - $Q$5:$Q$12 + PI(), 2*PI()) - PI())),ABS(MOD(J5609 - $Q$5:$Q$12 + PI(), 2*PI()) - PI()),0))</f>
        <v>SE</v>
      </c>
      <c r="L5609">
        <v>0.59780793691742895</v>
      </c>
      <c r="M5609">
        <v>8.9425432417127801</v>
      </c>
      <c r="N5609">
        <v>1.7161769866943299</v>
      </c>
    </row>
    <row r="5610" spans="1:14" x14ac:dyDescent="0.3">
      <c r="A5610">
        <v>1692720</v>
      </c>
      <c r="B5610">
        <v>2023</v>
      </c>
      <c r="C5610">
        <v>8</v>
      </c>
      <c r="D5610">
        <v>22</v>
      </c>
      <c r="E5610">
        <v>1900</v>
      </c>
      <c r="F5610">
        <v>-3.6658856201171801</v>
      </c>
      <c r="G5610">
        <v>1.6922906494140599</v>
      </c>
      <c r="H5610">
        <v>4.0376434986110699</v>
      </c>
      <c r="I5610">
        <v>2.0032813329799599</v>
      </c>
      <c r="J5610">
        <f t="shared" si="88"/>
        <v>2.0032813329799599</v>
      </c>
      <c r="K5610" t="str" cm="1">
        <f t="array" ref="K5610">INDEX($P$5:$P$12,MATCH(MIN(ABS(MOD(J5610 - $Q$5:$Q$12 + PI(), 2*PI()) - PI())),ABS(MOD(J5610 - $Q$5:$Q$12 + PI(), 2*PI()) - PI()),0))</f>
        <v>SE</v>
      </c>
      <c r="L5610">
        <v>0.62370111242930004</v>
      </c>
      <c r="M5610">
        <v>8.9000589582655092</v>
      </c>
      <c r="N5610">
        <v>1.71653917100694</v>
      </c>
    </row>
    <row r="5611" spans="1:14" x14ac:dyDescent="0.3">
      <c r="A5611">
        <v>1692723</v>
      </c>
      <c r="B5611">
        <v>2023</v>
      </c>
      <c r="C5611">
        <v>8</v>
      </c>
      <c r="D5611">
        <v>22</v>
      </c>
      <c r="E5611">
        <v>2000</v>
      </c>
      <c r="F5611">
        <v>-3.7954046630859302</v>
      </c>
      <c r="G5611">
        <v>1.72123962402343</v>
      </c>
      <c r="H5611">
        <v>4.1674647448878099</v>
      </c>
      <c r="I5611">
        <v>1.9965621998068499</v>
      </c>
      <c r="J5611">
        <f t="shared" si="88"/>
        <v>1.9965621998068499</v>
      </c>
      <c r="K5611" t="str" cm="1">
        <f t="array" ref="K5611">INDEX($P$5:$P$12,MATCH(MIN(ABS(MOD(J5611 - $Q$5:$Q$12 + PI(), 2*PI()) - PI())),ABS(MOD(J5611 - $Q$5:$Q$12 + PI(), 2*PI()) - PI()),0))</f>
        <v>SE</v>
      </c>
      <c r="L5611">
        <v>0.653090308276154</v>
      </c>
      <c r="M5611">
        <v>8.8517832226223394</v>
      </c>
      <c r="N5611">
        <v>1.71603276994493</v>
      </c>
    </row>
    <row r="5612" spans="1:14" x14ac:dyDescent="0.3">
      <c r="A5612">
        <v>1692727</v>
      </c>
      <c r="B5612">
        <v>2023</v>
      </c>
      <c r="C5612">
        <v>8</v>
      </c>
      <c r="D5612">
        <v>22</v>
      </c>
      <c r="E5612">
        <v>2100</v>
      </c>
      <c r="F5612">
        <v>-3.9668786621093699</v>
      </c>
      <c r="G5612">
        <v>1.5714447021484299</v>
      </c>
      <c r="H5612">
        <v>4.2667979530098501</v>
      </c>
      <c r="I5612">
        <v>1.94797186921316</v>
      </c>
      <c r="J5612">
        <f t="shared" si="88"/>
        <v>1.94797186921316</v>
      </c>
      <c r="K5612" t="str" cm="1">
        <f t="array" ref="K5612">INDEX($P$5:$P$12,MATCH(MIN(ABS(MOD(J5612 - $Q$5:$Q$12 + PI(), 2*PI()) - PI())),ABS(MOD(J5612 - $Q$5:$Q$12 + PI(), 2*PI()) - PI()),0))</f>
        <v>E</v>
      </c>
      <c r="L5612">
        <v>0.68621266415772397</v>
      </c>
      <c r="M5612">
        <v>8.7976006401909697</v>
      </c>
      <c r="N5612">
        <v>1.71504974365234</v>
      </c>
    </row>
    <row r="5613" spans="1:14" x14ac:dyDescent="0.3">
      <c r="A5613">
        <v>1692730</v>
      </c>
      <c r="B5613">
        <v>2023</v>
      </c>
      <c r="C5613">
        <v>8</v>
      </c>
      <c r="D5613">
        <v>22</v>
      </c>
      <c r="E5613">
        <v>2200</v>
      </c>
      <c r="F5613">
        <v>-4.187255859375</v>
      </c>
      <c r="G5613">
        <v>1.3656475830078101</v>
      </c>
      <c r="H5613">
        <v>4.4043279797087402</v>
      </c>
      <c r="I5613">
        <v>1.8860624155914401</v>
      </c>
      <c r="J5613">
        <f t="shared" si="88"/>
        <v>1.8860624155914401</v>
      </c>
      <c r="K5613" t="str" cm="1">
        <f t="array" ref="K5613">INDEX($P$5:$P$12,MATCH(MIN(ABS(MOD(J5613 - $Q$5:$Q$12 + PI(), 2*PI()) - PI())),ABS(MOD(J5613 - $Q$5:$Q$12 + PI(), 2*PI()) - PI()),0))</f>
        <v>E</v>
      </c>
      <c r="L5613">
        <v>0.72039714786337505</v>
      </c>
      <c r="M5613">
        <v>8.75370301140679</v>
      </c>
      <c r="N5613">
        <v>1.7117065853542699</v>
      </c>
    </row>
    <row r="5614" spans="1:14" x14ac:dyDescent="0.3">
      <c r="A5614">
        <v>1692734</v>
      </c>
      <c r="B5614">
        <v>2023</v>
      </c>
      <c r="C5614">
        <v>8</v>
      </c>
      <c r="D5614">
        <v>22</v>
      </c>
      <c r="E5614">
        <v>2300</v>
      </c>
      <c r="F5614">
        <v>-4.4357556152343696</v>
      </c>
      <c r="G5614">
        <v>1.72408569335937</v>
      </c>
      <c r="H5614">
        <v>4.75903344767924</v>
      </c>
      <c r="I5614">
        <v>1.9415054110055801</v>
      </c>
      <c r="J5614">
        <f t="shared" si="88"/>
        <v>1.9415054110055801</v>
      </c>
      <c r="K5614" t="str" cm="1">
        <f t="array" ref="K5614">INDEX($P$5:$P$12,MATCH(MIN(ABS(MOD(J5614 - $Q$5:$Q$12 + PI(), 2*PI()) - PI())),ABS(MOD(J5614 - $Q$5:$Q$12 + PI(), 2*PI()) - PI()),0))</f>
        <v>E</v>
      </c>
      <c r="L5614">
        <v>0.75864517153230504</v>
      </c>
      <c r="M5614">
        <v>8.6962562137179908</v>
      </c>
      <c r="N5614">
        <v>1.7095857196383999</v>
      </c>
    </row>
    <row r="5615" spans="1:14" x14ac:dyDescent="0.3">
      <c r="A5615">
        <v>1692738</v>
      </c>
      <c r="B5615">
        <v>2023</v>
      </c>
      <c r="C5615">
        <v>8</v>
      </c>
      <c r="D5615">
        <v>22</v>
      </c>
      <c r="E5615">
        <v>0</v>
      </c>
      <c r="F5615">
        <v>-2.67713073730468</v>
      </c>
      <c r="G5615">
        <v>0.82796691894531205</v>
      </c>
      <c r="H5615">
        <v>2.8022416390256799</v>
      </c>
      <c r="I5615">
        <v>1.8707395082506899</v>
      </c>
      <c r="J5615">
        <f t="shared" si="88"/>
        <v>1.8707395082506899</v>
      </c>
      <c r="K5615" t="str" cm="1">
        <f t="array" ref="K5615">INDEX($P$5:$P$12,MATCH(MIN(ABS(MOD(J5615 - $Q$5:$Q$12 + PI(), 2*PI()) - PI())),ABS(MOD(J5615 - $Q$5:$Q$12 + PI(), 2*PI()) - PI()),0))</f>
        <v>E</v>
      </c>
      <c r="L5615">
        <v>0.514787855085165</v>
      </c>
      <c r="M5615">
        <v>8.6541189617580798</v>
      </c>
      <c r="N5615">
        <v>1.43930477566189</v>
      </c>
    </row>
    <row r="5616" spans="1:14" x14ac:dyDescent="0.3">
      <c r="A5616">
        <v>1692741</v>
      </c>
      <c r="B5616">
        <v>2023</v>
      </c>
      <c r="C5616">
        <v>8</v>
      </c>
      <c r="D5616">
        <v>22</v>
      </c>
      <c r="E5616">
        <v>100</v>
      </c>
      <c r="F5616">
        <v>-3.0039916992187501</v>
      </c>
      <c r="G5616">
        <v>0.80138793945312503</v>
      </c>
      <c r="H5616">
        <v>3.1090494943754199</v>
      </c>
      <c r="I5616">
        <v>1.8314992520955899</v>
      </c>
      <c r="J5616">
        <f t="shared" si="88"/>
        <v>1.8314992520955899</v>
      </c>
      <c r="K5616" t="str" cm="1">
        <f t="array" ref="K5616">INDEX($P$5:$P$12,MATCH(MIN(ABS(MOD(J5616 - $Q$5:$Q$12 + PI(), 2*PI()) - PI())),ABS(MOD(J5616 - $Q$5:$Q$12 + PI(), 2*PI()) - PI()),0))</f>
        <v>E</v>
      </c>
      <c r="L5616">
        <v>0.50544995417366301</v>
      </c>
      <c r="M5616">
        <v>8.7226712968614297</v>
      </c>
      <c r="N5616">
        <v>1.4646867116292299</v>
      </c>
    </row>
    <row r="5617" spans="1:14" x14ac:dyDescent="0.3">
      <c r="A5617">
        <v>1692745</v>
      </c>
      <c r="B5617">
        <v>2023</v>
      </c>
      <c r="C5617">
        <v>8</v>
      </c>
      <c r="D5617">
        <v>22</v>
      </c>
      <c r="E5617">
        <v>200</v>
      </c>
      <c r="F5617">
        <v>-3.2091455078125</v>
      </c>
      <c r="G5617">
        <v>0.95664550781250002</v>
      </c>
      <c r="H5617">
        <v>3.34869907843792</v>
      </c>
      <c r="I5617">
        <v>1.8605088719544201</v>
      </c>
      <c r="J5617">
        <f t="shared" si="88"/>
        <v>1.8605088719544201</v>
      </c>
      <c r="K5617" t="str" cm="1">
        <f t="array" ref="K5617">INDEX($P$5:$P$12,MATCH(MIN(ABS(MOD(J5617 - $Q$5:$Q$12 + PI(), 2*PI()) - PI())),ABS(MOD(J5617 - $Q$5:$Q$12 + PI(), 2*PI()) - PI()),0))</f>
        <v>E</v>
      </c>
      <c r="L5617">
        <v>0.49760996301261501</v>
      </c>
      <c r="M5617">
        <v>8.7867496278550892</v>
      </c>
      <c r="N5617">
        <v>1.4901292588975601</v>
      </c>
    </row>
    <row r="5618" spans="1:14" x14ac:dyDescent="0.3">
      <c r="A5618">
        <v>1692748</v>
      </c>
      <c r="B5618">
        <v>2023</v>
      </c>
      <c r="C5618">
        <v>8</v>
      </c>
      <c r="D5618">
        <v>23</v>
      </c>
      <c r="E5618">
        <v>300</v>
      </c>
      <c r="F5618">
        <v>-4.0688903808593704</v>
      </c>
      <c r="G5618">
        <v>2.4291815185546799</v>
      </c>
      <c r="H5618">
        <v>4.7388597554198197</v>
      </c>
      <c r="I5618">
        <v>2.1090168020349198</v>
      </c>
      <c r="J5618">
        <f t="shared" si="88"/>
        <v>2.1090168020349198</v>
      </c>
      <c r="K5618" t="str" cm="1">
        <f t="array" ref="K5618">INDEX($P$5:$P$12,MATCH(MIN(ABS(MOD(J5618 - $Q$5:$Q$12 + PI(), 2*PI()) - PI())),ABS(MOD(J5618 - $Q$5:$Q$12 + PI(), 2*PI()) - PI()),0))</f>
        <v>SE</v>
      </c>
      <c r="L5618">
        <v>0.93680597313135905</v>
      </c>
      <c r="M5618">
        <v>8.4666561550564197</v>
      </c>
      <c r="N5618">
        <v>1.6957250171237499</v>
      </c>
    </row>
    <row r="5619" spans="1:14" x14ac:dyDescent="0.3">
      <c r="A5619">
        <v>1692752</v>
      </c>
      <c r="B5619">
        <v>2023</v>
      </c>
      <c r="C5619">
        <v>8</v>
      </c>
      <c r="D5619">
        <v>23</v>
      </c>
      <c r="E5619">
        <v>400</v>
      </c>
      <c r="F5619">
        <v>-3.8945001220703102</v>
      </c>
      <c r="G5619">
        <v>2.2992053222656201</v>
      </c>
      <c r="H5619">
        <v>4.5225519692691396</v>
      </c>
      <c r="I5619">
        <v>2.1041066208560499</v>
      </c>
      <c r="J5619">
        <f t="shared" si="88"/>
        <v>2.1041066208560499</v>
      </c>
      <c r="K5619" t="str" cm="1">
        <f t="array" ref="K5619">INDEX($P$5:$P$12,MATCH(MIN(ABS(MOD(J5619 - $Q$5:$Q$12 + PI(), 2*PI()) - PI())),ABS(MOD(J5619 - $Q$5:$Q$12 + PI(), 2*PI()) - PI()),0))</f>
        <v>SE</v>
      </c>
      <c r="L5619">
        <v>0.97618850342466301</v>
      </c>
      <c r="M5619">
        <v>8.43250041537814</v>
      </c>
      <c r="N5619">
        <v>1.6883840560912999</v>
      </c>
    </row>
    <row r="5620" spans="1:14" x14ac:dyDescent="0.3">
      <c r="A5620">
        <v>1692756</v>
      </c>
      <c r="B5620">
        <v>2023</v>
      </c>
      <c r="C5620">
        <v>8</v>
      </c>
      <c r="D5620">
        <v>23</v>
      </c>
      <c r="E5620">
        <v>500</v>
      </c>
      <c r="F5620">
        <v>-3.9590655517578099</v>
      </c>
      <c r="G5620">
        <v>1.93192016601562</v>
      </c>
      <c r="H5620">
        <v>4.40528268911011</v>
      </c>
      <c r="I5620">
        <v>2.0247767522759301</v>
      </c>
      <c r="J5620">
        <f t="shared" si="88"/>
        <v>2.0247767522759301</v>
      </c>
      <c r="K5620" t="str" cm="1">
        <f t="array" ref="K5620">INDEX($P$5:$P$12,MATCH(MIN(ABS(MOD(J5620 - $Q$5:$Q$12 + PI(), 2*PI()) - PI())),ABS(MOD(J5620 - $Q$5:$Q$12 + PI(), 2*PI()) - PI()),0))</f>
        <v>SE</v>
      </c>
      <c r="L5620">
        <v>1.0120782683576499</v>
      </c>
      <c r="M5620">
        <v>8.4051820966932507</v>
      </c>
      <c r="N5620">
        <v>1.67995940314398</v>
      </c>
    </row>
    <row r="5621" spans="1:14" x14ac:dyDescent="0.3">
      <c r="A5621">
        <v>1692759</v>
      </c>
      <c r="B5621">
        <v>2023</v>
      </c>
      <c r="C5621">
        <v>8</v>
      </c>
      <c r="D5621">
        <v>23</v>
      </c>
      <c r="E5621">
        <v>600</v>
      </c>
      <c r="F5621">
        <v>-4.3106390380859301</v>
      </c>
      <c r="G5621">
        <v>1.52314880371093</v>
      </c>
      <c r="H5621">
        <v>4.5718258053994703</v>
      </c>
      <c r="I5621">
        <v>1.91044923633542</v>
      </c>
      <c r="J5621">
        <f t="shared" si="88"/>
        <v>1.91044923633542</v>
      </c>
      <c r="K5621" t="str" cm="1">
        <f t="array" ref="K5621">INDEX($P$5:$P$12,MATCH(MIN(ABS(MOD(J5621 - $Q$5:$Q$12 + PI(), 2*PI()) - PI())),ABS(MOD(J5621 - $Q$5:$Q$12 + PI(), 2*PI()) - PI()),0))</f>
        <v>E</v>
      </c>
      <c r="L5621">
        <v>1.04735571337466</v>
      </c>
      <c r="M5621">
        <v>8.3719844818115199</v>
      </c>
      <c r="N5621">
        <v>1.67225000593397</v>
      </c>
    </row>
    <row r="5622" spans="1:14" x14ac:dyDescent="0.3">
      <c r="A5622">
        <v>1692763</v>
      </c>
      <c r="B5622">
        <v>2023</v>
      </c>
      <c r="C5622">
        <v>8</v>
      </c>
      <c r="D5622">
        <v>23</v>
      </c>
      <c r="E5622">
        <v>700</v>
      </c>
      <c r="F5622">
        <v>-4.9763201904296803</v>
      </c>
      <c r="G5622">
        <v>1.3286785888671799</v>
      </c>
      <c r="H5622">
        <v>5.1506455352889704</v>
      </c>
      <c r="I5622">
        <v>1.8317101019941699</v>
      </c>
      <c r="J5622">
        <f t="shared" si="88"/>
        <v>1.8317101019941699</v>
      </c>
      <c r="K5622" t="str" cm="1">
        <f t="array" ref="K5622">INDEX($P$5:$P$12,MATCH(MIN(ABS(MOD(J5622 - $Q$5:$Q$12 + PI(), 2*PI()) - PI())),ABS(MOD(J5622 - $Q$5:$Q$12 + PI(), 2*PI()) - PI()),0))</f>
        <v>E</v>
      </c>
      <c r="L5622">
        <v>1.08396749086985</v>
      </c>
      <c r="M5622">
        <v>8.3280622694227393</v>
      </c>
      <c r="N5622">
        <v>1.6660497453477601</v>
      </c>
    </row>
    <row r="5623" spans="1:14" x14ac:dyDescent="0.3">
      <c r="A5623">
        <v>1692766</v>
      </c>
      <c r="B5623">
        <v>2023</v>
      </c>
      <c r="C5623">
        <v>8</v>
      </c>
      <c r="D5623">
        <v>23</v>
      </c>
      <c r="E5623">
        <v>800</v>
      </c>
      <c r="F5623">
        <v>-5.3906988525390602</v>
      </c>
      <c r="G5623">
        <v>1.6403436279296799</v>
      </c>
      <c r="H5623">
        <v>5.6347458981266803</v>
      </c>
      <c r="I5623">
        <v>1.8661855761047801</v>
      </c>
      <c r="J5623">
        <f t="shared" si="88"/>
        <v>1.8661855761047801</v>
      </c>
      <c r="K5623" t="str" cm="1">
        <f t="array" ref="K5623">INDEX($P$5:$P$12,MATCH(MIN(ABS(MOD(J5623 - $Q$5:$Q$12 + PI(), 2*PI()) - PI())),ABS(MOD(J5623 - $Q$5:$Q$12 + PI(), 2*PI()) - PI()),0))</f>
        <v>E</v>
      </c>
      <c r="L5623">
        <v>1.12328808787247</v>
      </c>
      <c r="M5623">
        <v>8.2695805231730102</v>
      </c>
      <c r="N5623">
        <v>1.6622038947211299</v>
      </c>
    </row>
    <row r="5624" spans="1:14" x14ac:dyDescent="0.3">
      <c r="A5624">
        <v>1692770</v>
      </c>
      <c r="B5624">
        <v>2023</v>
      </c>
      <c r="C5624">
        <v>8</v>
      </c>
      <c r="D5624">
        <v>23</v>
      </c>
      <c r="E5624">
        <v>900</v>
      </c>
      <c r="F5624">
        <v>-5.4774975585937504</v>
      </c>
      <c r="G5624">
        <v>2.3860296630859299</v>
      </c>
      <c r="H5624">
        <v>5.9746227544110599</v>
      </c>
      <c r="I5624">
        <v>1.9816157705917601</v>
      </c>
      <c r="J5624">
        <f t="shared" si="88"/>
        <v>1.9816157705917601</v>
      </c>
      <c r="K5624" t="str" cm="1">
        <f t="array" ref="K5624">INDEX($P$5:$P$12,MATCH(MIN(ABS(MOD(J5624 - $Q$5:$Q$12 + PI(), 2*PI()) - PI())),ABS(MOD(J5624 - $Q$5:$Q$12 + PI(), 2*PI()) - PI()),0))</f>
        <v>SE</v>
      </c>
      <c r="L5624">
        <v>1.1645922072549799</v>
      </c>
      <c r="M5624">
        <v>8.2003010643853003</v>
      </c>
      <c r="N5624">
        <v>1.66045347849528</v>
      </c>
    </row>
    <row r="5625" spans="1:14" x14ac:dyDescent="0.3">
      <c r="A5625">
        <v>1692774</v>
      </c>
      <c r="B5625">
        <v>2023</v>
      </c>
      <c r="C5625">
        <v>8</v>
      </c>
      <c r="D5625">
        <v>23</v>
      </c>
      <c r="E5625">
        <v>1000</v>
      </c>
      <c r="F5625">
        <v>-5.0198449707031196</v>
      </c>
      <c r="G5625">
        <v>2.8100555419921802</v>
      </c>
      <c r="H5625">
        <v>5.7528476147882097</v>
      </c>
      <c r="I5625">
        <v>2.0811242414271698</v>
      </c>
      <c r="J5625">
        <f t="shared" si="88"/>
        <v>2.0811242414271698</v>
      </c>
      <c r="K5625" t="str" cm="1">
        <f t="array" ref="K5625">INDEX($P$5:$P$12,MATCH(MIN(ABS(MOD(J5625 - $Q$5:$Q$12 + PI(), 2*PI()) - PI())),ABS(MOD(J5625 - $Q$5:$Q$12 + PI(), 2*PI()) - PI()),0))</f>
        <v>SE</v>
      </c>
      <c r="L5625">
        <v>1.20369321183039</v>
      </c>
      <c r="M5625">
        <v>8.1416490342881893</v>
      </c>
      <c r="N5625">
        <v>1.6571119096544</v>
      </c>
    </row>
    <row r="5626" spans="1:14" x14ac:dyDescent="0.3">
      <c r="A5626">
        <v>1692777</v>
      </c>
      <c r="B5626">
        <v>2023</v>
      </c>
      <c r="C5626">
        <v>8</v>
      </c>
      <c r="D5626">
        <v>23</v>
      </c>
      <c r="E5626">
        <v>1100</v>
      </c>
      <c r="F5626">
        <v>-5.0138562011718699</v>
      </c>
      <c r="G5626">
        <v>3.14795288085937</v>
      </c>
      <c r="H5626">
        <v>5.9201656519172197</v>
      </c>
      <c r="I5626">
        <v>2.1314429227867602</v>
      </c>
      <c r="J5626">
        <f t="shared" si="88"/>
        <v>2.1314429227867602</v>
      </c>
      <c r="K5626" t="str" cm="1">
        <f t="array" ref="K5626">INDEX($P$5:$P$12,MATCH(MIN(ABS(MOD(J5626 - $Q$5:$Q$12 + PI(), 2*PI()) - PI())),ABS(MOD(J5626 - $Q$5:$Q$12 + PI(), 2*PI()) - PI()),0))</f>
        <v>SE</v>
      </c>
      <c r="L5626">
        <v>1.24292894276627</v>
      </c>
      <c r="M5626">
        <v>8.0730722215440505</v>
      </c>
      <c r="N5626">
        <v>1.65633042653401</v>
      </c>
    </row>
    <row r="5627" spans="1:14" x14ac:dyDescent="0.3">
      <c r="A5627">
        <v>1692781</v>
      </c>
      <c r="B5627">
        <v>2023</v>
      </c>
      <c r="C5627">
        <v>8</v>
      </c>
      <c r="D5627">
        <v>23</v>
      </c>
      <c r="E5627">
        <v>1200</v>
      </c>
      <c r="F5627">
        <v>-5.1006445312500004</v>
      </c>
      <c r="G5627">
        <v>3.2378686523437499</v>
      </c>
      <c r="H5627">
        <v>6.0415534462587397</v>
      </c>
      <c r="I5627">
        <v>2.1364089506539501</v>
      </c>
      <c r="J5627">
        <f t="shared" si="88"/>
        <v>2.1364089506539501</v>
      </c>
      <c r="K5627" t="str" cm="1">
        <f t="array" ref="K5627">INDEX($P$5:$P$12,MATCH(MIN(ABS(MOD(J5627 - $Q$5:$Q$12 + PI(), 2*PI()) - PI())),ABS(MOD(J5627 - $Q$5:$Q$12 + PI(), 2*PI()) - PI()),0))</f>
        <v>SE</v>
      </c>
      <c r="L5627">
        <v>1.28236216189232</v>
      </c>
      <c r="M5627">
        <v>7.9988993538750499</v>
      </c>
      <c r="N5627">
        <v>1.6572399139404199</v>
      </c>
    </row>
    <row r="5628" spans="1:14" x14ac:dyDescent="0.3">
      <c r="A5628">
        <v>1692784</v>
      </c>
      <c r="B5628">
        <v>2023</v>
      </c>
      <c r="C5628">
        <v>8</v>
      </c>
      <c r="D5628">
        <v>23</v>
      </c>
      <c r="E5628">
        <v>1300</v>
      </c>
      <c r="F5628">
        <v>-5.0507647705078096</v>
      </c>
      <c r="G5628">
        <v>3.4774371337890599</v>
      </c>
      <c r="H5628">
        <v>6.1321116906378901</v>
      </c>
      <c r="I5628">
        <v>2.1737604654315001</v>
      </c>
      <c r="J5628">
        <f t="shared" si="88"/>
        <v>2.1737604654315001</v>
      </c>
      <c r="K5628" t="str" cm="1">
        <f t="array" ref="K5628">INDEX($P$5:$P$12,MATCH(MIN(ABS(MOD(J5628 - $Q$5:$Q$12 + PI(), 2*PI()) - PI())),ABS(MOD(J5628 - $Q$5:$Q$12 + PI(), 2*PI()) - PI()),0))</f>
        <v>SE</v>
      </c>
      <c r="L5628">
        <v>1.3197725326263801</v>
      </c>
      <c r="M5628">
        <v>7.9283742904662997</v>
      </c>
      <c r="N5628">
        <v>1.6585677464802999</v>
      </c>
    </row>
    <row r="5629" spans="1:14" x14ac:dyDescent="0.3">
      <c r="A5629">
        <v>1692788</v>
      </c>
      <c r="B5629">
        <v>2023</v>
      </c>
      <c r="C5629">
        <v>8</v>
      </c>
      <c r="D5629">
        <v>23</v>
      </c>
      <c r="E5629">
        <v>1400</v>
      </c>
      <c r="F5629">
        <v>-5.0523614501953098</v>
      </c>
      <c r="G5629">
        <v>3.4744946289062502</v>
      </c>
      <c r="H5629">
        <v>6.1317590583549499</v>
      </c>
      <c r="I5629">
        <v>2.1732175422550801</v>
      </c>
      <c r="J5629">
        <f t="shared" si="88"/>
        <v>2.1732175422550801</v>
      </c>
      <c r="K5629" t="str" cm="1">
        <f t="array" ref="K5629">INDEX($P$5:$P$12,MATCH(MIN(ABS(MOD(J5629 - $Q$5:$Q$12 + PI(), 2*PI()) - PI())),ABS(MOD(J5629 - $Q$5:$Q$12 + PI(), 2*PI()) - PI()),0))</f>
        <v>SE</v>
      </c>
      <c r="L5629">
        <v>1.35242664560696</v>
      </c>
      <c r="M5629">
        <v>7.8689442740546296</v>
      </c>
      <c r="N5629">
        <v>1.65881485409206</v>
      </c>
    </row>
    <row r="5630" spans="1:14" x14ac:dyDescent="0.3">
      <c r="A5630">
        <v>1692792</v>
      </c>
      <c r="B5630">
        <v>2023</v>
      </c>
      <c r="C5630">
        <v>8</v>
      </c>
      <c r="D5630">
        <v>23</v>
      </c>
      <c r="E5630">
        <v>1500</v>
      </c>
      <c r="F5630">
        <v>-4.9901470947265603</v>
      </c>
      <c r="G5630">
        <v>3.5300469970703099</v>
      </c>
      <c r="H5630">
        <v>6.1125117446539896</v>
      </c>
      <c r="I5630">
        <v>2.18647375045451</v>
      </c>
      <c r="J5630">
        <f t="shared" si="88"/>
        <v>2.18647375045451</v>
      </c>
      <c r="K5630" t="str" cm="1">
        <f t="array" ref="K5630">INDEX($P$5:$P$12,MATCH(MIN(ABS(MOD(J5630 - $Q$5:$Q$12 + PI(), 2*PI()) - PI())),ABS(MOD(J5630 - $Q$5:$Q$12 + PI(), 2*PI()) - PI()),0))</f>
        <v>SE</v>
      </c>
      <c r="L5630">
        <v>1.37311239428601</v>
      </c>
      <c r="M5630">
        <v>7.8369617462158203</v>
      </c>
      <c r="N5630">
        <v>1.6550114949544199</v>
      </c>
    </row>
    <row r="5631" spans="1:14" x14ac:dyDescent="0.3">
      <c r="A5631">
        <v>1692795</v>
      </c>
      <c r="B5631">
        <v>2023</v>
      </c>
      <c r="C5631">
        <v>8</v>
      </c>
      <c r="D5631">
        <v>23</v>
      </c>
      <c r="E5631">
        <v>1600</v>
      </c>
      <c r="F5631">
        <v>-4.7875726318359302</v>
      </c>
      <c r="G5631">
        <v>3.7271691894531198</v>
      </c>
      <c r="H5631">
        <v>6.0673422412052096</v>
      </c>
      <c r="I5631">
        <v>2.23229504692004</v>
      </c>
      <c r="J5631">
        <f t="shared" si="88"/>
        <v>2.23229504692004</v>
      </c>
      <c r="K5631" t="str" cm="1">
        <f t="array" ref="K5631">INDEX($P$5:$P$12,MATCH(MIN(ABS(MOD(J5631 - $Q$5:$Q$12 + PI(), 2*PI()) - PI())),ABS(MOD(J5631 - $Q$5:$Q$12 + PI(), 2*PI()) - PI()),0))</f>
        <v>SE</v>
      </c>
      <c r="L5631">
        <v>1.3855212750225201</v>
      </c>
      <c r="M5631">
        <v>7.8212398952907902</v>
      </c>
      <c r="N5631">
        <v>1.64897240532769</v>
      </c>
    </row>
    <row r="5632" spans="1:14" x14ac:dyDescent="0.3">
      <c r="A5632">
        <v>1692799</v>
      </c>
      <c r="B5632">
        <v>2023</v>
      </c>
      <c r="C5632">
        <v>8</v>
      </c>
      <c r="D5632">
        <v>23</v>
      </c>
      <c r="E5632">
        <v>1700</v>
      </c>
      <c r="F5632">
        <v>-4.6890313720703096</v>
      </c>
      <c r="G5632">
        <v>3.9020361328124999</v>
      </c>
      <c r="H5632">
        <v>6.1002377978267299</v>
      </c>
      <c r="I5632">
        <v>2.26484322940451</v>
      </c>
      <c r="J5632">
        <f t="shared" si="88"/>
        <v>2.26484322940451</v>
      </c>
      <c r="K5632" t="str" cm="1">
        <f t="array" ref="K5632">INDEX($P$5:$P$12,MATCH(MIN(ABS(MOD(J5632 - $Q$5:$Q$12 + PI(), 2*PI()) - PI())),ABS(MOD(J5632 - $Q$5:$Q$12 + PI(), 2*PI()) - PI()),0))</f>
        <v>SE</v>
      </c>
      <c r="L5632">
        <v>1.3960041576586799</v>
      </c>
      <c r="M5632">
        <v>7.8046884536743102</v>
      </c>
      <c r="N5632">
        <v>1.64362282223171</v>
      </c>
    </row>
    <row r="5633" spans="1:14" x14ac:dyDescent="0.3">
      <c r="A5633">
        <v>1692802</v>
      </c>
      <c r="B5633">
        <v>2023</v>
      </c>
      <c r="C5633">
        <v>8</v>
      </c>
      <c r="D5633">
        <v>23</v>
      </c>
      <c r="E5633">
        <v>1800</v>
      </c>
      <c r="F5633">
        <v>-4.6870593261718696</v>
      </c>
      <c r="G5633">
        <v>3.9163354492187499</v>
      </c>
      <c r="H5633">
        <v>6.1078808500053503</v>
      </c>
      <c r="I5633">
        <v>2.2668492932621902</v>
      </c>
      <c r="J5633">
        <f t="shared" si="88"/>
        <v>2.2668492932621902</v>
      </c>
      <c r="K5633" t="str" cm="1">
        <f t="array" ref="K5633">INDEX($P$5:$P$12,MATCH(MIN(ABS(MOD(J5633 - $Q$5:$Q$12 + PI(), 2*PI()) - PI())),ABS(MOD(J5633 - $Q$5:$Q$12 + PI(), 2*PI()) - PI()),0))</f>
        <v>SE</v>
      </c>
      <c r="L5633">
        <v>1.40454858451873</v>
      </c>
      <c r="M5633">
        <v>7.7882911894056503</v>
      </c>
      <c r="N5633">
        <v>1.6388160917493999</v>
      </c>
    </row>
    <row r="5634" spans="1:14" x14ac:dyDescent="0.3">
      <c r="A5634">
        <v>1692806</v>
      </c>
      <c r="B5634">
        <v>2023</v>
      </c>
      <c r="C5634">
        <v>8</v>
      </c>
      <c r="D5634">
        <v>23</v>
      </c>
      <c r="E5634">
        <v>1900</v>
      </c>
      <c r="F5634">
        <v>-4.5985095214843703</v>
      </c>
      <c r="G5634">
        <v>3.8909448242187499</v>
      </c>
      <c r="H5634">
        <v>6.02376472351777</v>
      </c>
      <c r="I5634">
        <v>2.2730403707197699</v>
      </c>
      <c r="J5634">
        <f t="shared" si="88"/>
        <v>2.2730403707197699</v>
      </c>
      <c r="K5634" t="str" cm="1">
        <f t="array" ref="K5634">INDEX($P$5:$P$12,MATCH(MIN(ABS(MOD(J5634 - $Q$5:$Q$12 + PI(), 2*PI()) - PI())),ABS(MOD(J5634 - $Q$5:$Q$12 + PI(), 2*PI()) - PI()),0))</f>
        <v>SE</v>
      </c>
      <c r="L5634">
        <v>1.4103372018734499</v>
      </c>
      <c r="M5634">
        <v>7.7768694559732996</v>
      </c>
      <c r="N5634">
        <v>1.63384713066948</v>
      </c>
    </row>
    <row r="5635" spans="1:14" x14ac:dyDescent="0.3">
      <c r="A5635">
        <v>1692810</v>
      </c>
      <c r="B5635">
        <v>2023</v>
      </c>
      <c r="C5635">
        <v>8</v>
      </c>
      <c r="D5635">
        <v>23</v>
      </c>
      <c r="E5635">
        <v>2000</v>
      </c>
      <c r="F5635">
        <v>-4.3929010009765603</v>
      </c>
      <c r="G5635">
        <v>3.9583203125000002</v>
      </c>
      <c r="H5635">
        <v>5.9131953206985202</v>
      </c>
      <c r="I5635">
        <v>2.3042034060326499</v>
      </c>
      <c r="J5635">
        <f t="shared" ref="J5635:J5698" si="89">IF(I5635&lt;0,I5635+2*PI(),I5635)</f>
        <v>2.3042034060326499</v>
      </c>
      <c r="K5635" t="str" cm="1">
        <f t="array" ref="K5635">INDEX($P$5:$P$12,MATCH(MIN(ABS(MOD(J5635 - $Q$5:$Q$12 + PI(), 2*PI()) - PI())),ABS(MOD(J5635 - $Q$5:$Q$12 + PI(), 2*PI()) - PI()),0))</f>
        <v>SE</v>
      </c>
      <c r="L5635">
        <v>1.4126666392882601</v>
      </c>
      <c r="M5635">
        <v>7.7735120985243</v>
      </c>
      <c r="N5635">
        <v>1.6283041636149</v>
      </c>
    </row>
    <row r="5636" spans="1:14" x14ac:dyDescent="0.3">
      <c r="A5636">
        <v>1692813</v>
      </c>
      <c r="B5636">
        <v>2023</v>
      </c>
      <c r="C5636">
        <v>8</v>
      </c>
      <c r="D5636">
        <v>23</v>
      </c>
      <c r="E5636">
        <v>2100</v>
      </c>
      <c r="F5636">
        <v>-4.2915844726562504</v>
      </c>
      <c r="G5636">
        <v>3.9543591308593702</v>
      </c>
      <c r="H5636">
        <v>5.8356365052798704</v>
      </c>
      <c r="I5636">
        <v>2.3153213595850302</v>
      </c>
      <c r="J5636">
        <f t="shared" si="89"/>
        <v>2.3153213595850302</v>
      </c>
      <c r="K5636" t="str" cm="1">
        <f t="array" ref="K5636">INDEX($P$5:$P$12,MATCH(MIN(ABS(MOD(J5636 - $Q$5:$Q$12 + PI(), 2*PI()) - PI())),ABS(MOD(J5636 - $Q$5:$Q$12 + PI(), 2*PI()) - PI()),0))</f>
        <v>SE</v>
      </c>
      <c r="L5636">
        <v>1.4124828219916901</v>
      </c>
      <c r="M5636">
        <v>7.7752781973944698</v>
      </c>
      <c r="N5636">
        <v>1.62259197235107</v>
      </c>
    </row>
    <row r="5637" spans="1:14" x14ac:dyDescent="0.3">
      <c r="A5637">
        <v>1692817</v>
      </c>
      <c r="B5637">
        <v>2023</v>
      </c>
      <c r="C5637">
        <v>8</v>
      </c>
      <c r="D5637">
        <v>23</v>
      </c>
      <c r="E5637">
        <v>2200</v>
      </c>
      <c r="F5637">
        <v>-4.1295495605468702</v>
      </c>
      <c r="G5637">
        <v>3.2519097900390599</v>
      </c>
      <c r="H5637">
        <v>5.2562436069463798</v>
      </c>
      <c r="I5637">
        <v>2.23785219321524</v>
      </c>
      <c r="J5637">
        <f t="shared" si="89"/>
        <v>2.23785219321524</v>
      </c>
      <c r="K5637" t="str" cm="1">
        <f t="array" ref="K5637">INDEX($P$5:$P$12,MATCH(MIN(ABS(MOD(J5637 - $Q$5:$Q$12 + PI(), 2*PI()) - PI())),ABS(MOD(J5637 - $Q$5:$Q$12 + PI(), 2*PI()) - PI()),0))</f>
        <v>SE</v>
      </c>
      <c r="L5637">
        <v>1.3972908491440099</v>
      </c>
      <c r="M5637">
        <v>7.9253755145602698</v>
      </c>
      <c r="N5637">
        <v>1.6600814395480601</v>
      </c>
    </row>
    <row r="5638" spans="1:14" x14ac:dyDescent="0.3">
      <c r="A5638">
        <v>1692820</v>
      </c>
      <c r="B5638">
        <v>2023</v>
      </c>
      <c r="C5638">
        <v>8</v>
      </c>
      <c r="D5638">
        <v>23</v>
      </c>
      <c r="E5638">
        <v>2300</v>
      </c>
      <c r="F5638">
        <v>-4.8602709960937496</v>
      </c>
      <c r="G5638">
        <v>2.83441223144531</v>
      </c>
      <c r="H5638">
        <v>5.6263777737756699</v>
      </c>
      <c r="I5638">
        <v>2.0987562700843498</v>
      </c>
      <c r="J5638">
        <f t="shared" si="89"/>
        <v>2.0987562700843498</v>
      </c>
      <c r="K5638" t="str" cm="1">
        <f t="array" ref="K5638">INDEX($P$5:$P$12,MATCH(MIN(ABS(MOD(J5638 - $Q$5:$Q$12 + PI(), 2*PI()) - PI())),ABS(MOD(J5638 - $Q$5:$Q$12 + PI(), 2*PI()) - PI()),0))</f>
        <v>SE</v>
      </c>
      <c r="L5638">
        <v>1.3823111894165701</v>
      </c>
      <c r="M5638">
        <v>7.9410016801622101</v>
      </c>
      <c r="N5638">
        <v>1.6510654025607601</v>
      </c>
    </row>
    <row r="5639" spans="1:14" x14ac:dyDescent="0.3">
      <c r="A5639">
        <v>1692824</v>
      </c>
      <c r="B5639">
        <v>2023</v>
      </c>
      <c r="C5639">
        <v>8</v>
      </c>
      <c r="D5639">
        <v>23</v>
      </c>
      <c r="E5639">
        <v>0</v>
      </c>
      <c r="F5639">
        <v>-4.3861077880859298</v>
      </c>
      <c r="G5639">
        <v>2.2600433349609301</v>
      </c>
      <c r="H5639">
        <v>4.9341399863207602</v>
      </c>
      <c r="I5639">
        <v>2.0465876224997701</v>
      </c>
      <c r="J5639">
        <f t="shared" si="89"/>
        <v>2.0465876224997701</v>
      </c>
      <c r="K5639" t="str" cm="1">
        <f t="array" ref="K5639">INDEX($P$5:$P$12,MATCH(MIN(ABS(MOD(J5639 - $Q$5:$Q$12 + PI(), 2*PI()) - PI())),ABS(MOD(J5639 - $Q$5:$Q$12 + PI(), 2*PI()) - PI()),0))</f>
        <v>SE</v>
      </c>
      <c r="L5639">
        <v>0.80212905867636797</v>
      </c>
      <c r="M5639">
        <v>8.6318749321831501</v>
      </c>
      <c r="N5639">
        <v>1.70754061804877</v>
      </c>
    </row>
    <row r="5640" spans="1:14" x14ac:dyDescent="0.3">
      <c r="A5640">
        <v>1692828</v>
      </c>
      <c r="B5640">
        <v>2023</v>
      </c>
      <c r="C5640">
        <v>8</v>
      </c>
      <c r="D5640">
        <v>23</v>
      </c>
      <c r="E5640">
        <v>100</v>
      </c>
      <c r="F5640">
        <v>-4.2965093994140604</v>
      </c>
      <c r="G5640">
        <v>2.5104003906250001</v>
      </c>
      <c r="H5640">
        <v>4.9761534482472998</v>
      </c>
      <c r="I5640">
        <v>2.09958303084378</v>
      </c>
      <c r="J5640">
        <f t="shared" si="89"/>
        <v>2.09958303084378</v>
      </c>
      <c r="K5640" t="str" cm="1">
        <f t="array" ref="K5640">INDEX($P$5:$P$12,MATCH(MIN(ABS(MOD(J5640 - $Q$5:$Q$12 + PI(), 2*PI()) - PI())),ABS(MOD(J5640 - $Q$5:$Q$12 + PI(), 2*PI()) - PI()),0))</f>
        <v>SE</v>
      </c>
      <c r="L5640">
        <v>0.84765553119516301</v>
      </c>
      <c r="M5640">
        <v>8.5697482426961198</v>
      </c>
      <c r="N5640">
        <v>1.70490243699815</v>
      </c>
    </row>
    <row r="5641" spans="1:14" x14ac:dyDescent="0.3">
      <c r="A5641">
        <v>1692831</v>
      </c>
      <c r="B5641">
        <v>2023</v>
      </c>
      <c r="C5641">
        <v>8</v>
      </c>
      <c r="D5641">
        <v>23</v>
      </c>
      <c r="E5641">
        <v>200</v>
      </c>
      <c r="F5641">
        <v>-4.2372161865234297</v>
      </c>
      <c r="G5641">
        <v>2.6429199218749999</v>
      </c>
      <c r="H5641">
        <v>4.9938989501971198</v>
      </c>
      <c r="I5641">
        <v>2.1284888403156201</v>
      </c>
      <c r="J5641">
        <f t="shared" si="89"/>
        <v>2.1284888403156201</v>
      </c>
      <c r="K5641" t="str" cm="1">
        <f t="array" ref="K5641">INDEX($P$5:$P$12,MATCH(MIN(ABS(MOD(J5641 - $Q$5:$Q$12 + PI(), 2*PI()) - PI())),ABS(MOD(J5641 - $Q$5:$Q$12 + PI(), 2*PI()) - PI()),0))</f>
        <v>SE</v>
      </c>
      <c r="L5641">
        <v>0.89372141219741497</v>
      </c>
      <c r="M5641">
        <v>8.5121041403876401</v>
      </c>
      <c r="N5641">
        <v>1.7012833489312</v>
      </c>
    </row>
    <row r="5642" spans="1:14" x14ac:dyDescent="0.3">
      <c r="A5642">
        <v>1692835</v>
      </c>
      <c r="B5642">
        <v>2023</v>
      </c>
      <c r="C5642">
        <v>8</v>
      </c>
      <c r="D5642">
        <v>24</v>
      </c>
      <c r="E5642">
        <v>300</v>
      </c>
      <c r="F5642">
        <v>-5.8376983642578102</v>
      </c>
      <c r="G5642">
        <v>3.4525354003906199</v>
      </c>
      <c r="H5642">
        <v>6.7822358321580598</v>
      </c>
      <c r="I5642">
        <v>2.1048836032475999</v>
      </c>
      <c r="J5642">
        <f t="shared" si="89"/>
        <v>2.1048836032475999</v>
      </c>
      <c r="K5642" t="str" cm="1">
        <f t="array" ref="K5642">INDEX($P$5:$P$12,MATCH(MIN(ABS(MOD(J5642 - $Q$5:$Q$12 + PI(), 2*PI()) - PI())),ABS(MOD(J5642 - $Q$5:$Q$12 + PI(), 2*PI()) - PI()),0))</f>
        <v>SE</v>
      </c>
      <c r="L5642">
        <v>1.38995753917569</v>
      </c>
      <c r="M5642">
        <v>7.79613696204291</v>
      </c>
      <c r="N5642">
        <v>1.6520819134182401</v>
      </c>
    </row>
    <row r="5643" spans="1:14" x14ac:dyDescent="0.3">
      <c r="A5643">
        <v>1692838</v>
      </c>
      <c r="B5643">
        <v>2023</v>
      </c>
      <c r="C5643">
        <v>8</v>
      </c>
      <c r="D5643">
        <v>24</v>
      </c>
      <c r="E5643">
        <v>400</v>
      </c>
      <c r="F5643">
        <v>-5.86417785644531</v>
      </c>
      <c r="G5643">
        <v>3.70751953125</v>
      </c>
      <c r="H5643">
        <v>6.9378875031686498</v>
      </c>
      <c r="I5643">
        <v>2.1345791202051099</v>
      </c>
      <c r="J5643">
        <f t="shared" si="89"/>
        <v>2.1345791202051099</v>
      </c>
      <c r="K5643" t="str" cm="1">
        <f t="array" ref="K5643">INDEX($P$5:$P$12,MATCH(MIN(ABS(MOD(J5643 - $Q$5:$Q$12 + PI(), 2*PI()) - PI())),ABS(MOD(J5643 - $Q$5:$Q$12 + PI(), 2*PI()) - PI()),0))</f>
        <v>SE</v>
      </c>
      <c r="L5643">
        <v>1.4117083747466901</v>
      </c>
      <c r="M5643">
        <v>7.7176680035061302</v>
      </c>
      <c r="N5643">
        <v>1.66090541415744</v>
      </c>
    </row>
    <row r="5644" spans="1:14" x14ac:dyDescent="0.3">
      <c r="A5644">
        <v>1692842</v>
      </c>
      <c r="B5644">
        <v>2023</v>
      </c>
      <c r="C5644">
        <v>8</v>
      </c>
      <c r="D5644">
        <v>24</v>
      </c>
      <c r="E5644">
        <v>500</v>
      </c>
      <c r="F5644">
        <v>-6.1237628173828096</v>
      </c>
      <c r="G5644">
        <v>3.92511291503906</v>
      </c>
      <c r="H5644">
        <v>7.2737186115058599</v>
      </c>
      <c r="I5644">
        <v>2.14079326311963</v>
      </c>
      <c r="J5644">
        <f t="shared" si="89"/>
        <v>2.14079326311963</v>
      </c>
      <c r="K5644" t="str" cm="1">
        <f t="array" ref="K5644">INDEX($P$5:$P$12,MATCH(MIN(ABS(MOD(J5644 - $Q$5:$Q$12 + PI(), 2*PI()) - PI())),ABS(MOD(J5644 - $Q$5:$Q$12 + PI(), 2*PI()) - PI()),0))</f>
        <v>SE</v>
      </c>
      <c r="L5644">
        <v>1.4433243579436801</v>
      </c>
      <c r="M5644">
        <v>7.62033112843831</v>
      </c>
      <c r="N5644">
        <v>1.6743740505642299</v>
      </c>
    </row>
    <row r="5645" spans="1:14" x14ac:dyDescent="0.3">
      <c r="A5645">
        <v>1692846</v>
      </c>
      <c r="B5645">
        <v>2023</v>
      </c>
      <c r="C5645">
        <v>8</v>
      </c>
      <c r="D5645">
        <v>24</v>
      </c>
      <c r="E5645">
        <v>600</v>
      </c>
      <c r="F5645">
        <v>-6.1706835937499998</v>
      </c>
      <c r="G5645">
        <v>4.1876550292968702</v>
      </c>
      <c r="H5645">
        <v>7.4574654312689104</v>
      </c>
      <c r="I5645">
        <v>2.1670404563333601</v>
      </c>
      <c r="J5645">
        <f t="shared" si="89"/>
        <v>2.1670404563333601</v>
      </c>
      <c r="K5645" t="str" cm="1">
        <f t="array" ref="K5645">INDEX($P$5:$P$12,MATCH(MIN(ABS(MOD(J5645 - $Q$5:$Q$12 + PI(), 2*PI()) - PI())),ABS(MOD(J5645 - $Q$5:$Q$12 + PI(), 2*PI()) - PI()),0))</f>
        <v>SE</v>
      </c>
      <c r="L5645">
        <v>1.48362402173505</v>
      </c>
      <c r="M5645">
        <v>7.5083249409993398</v>
      </c>
      <c r="N5645">
        <v>1.69197093115912</v>
      </c>
    </row>
    <row r="5646" spans="1:14" x14ac:dyDescent="0.3">
      <c r="A5646">
        <v>1692849</v>
      </c>
      <c r="B5646">
        <v>2023</v>
      </c>
      <c r="C5646">
        <v>8</v>
      </c>
      <c r="D5646">
        <v>24</v>
      </c>
      <c r="E5646">
        <v>700</v>
      </c>
      <c r="F5646">
        <v>-6.3430761718750004</v>
      </c>
      <c r="G5646">
        <v>4.4387872314453096</v>
      </c>
      <c r="H5646">
        <v>7.74192788704792</v>
      </c>
      <c r="I5646">
        <v>2.1813777349926098</v>
      </c>
      <c r="J5646">
        <f t="shared" si="89"/>
        <v>2.1813777349926098</v>
      </c>
      <c r="K5646" t="str" cm="1">
        <f t="array" ref="K5646">INDEX($P$5:$P$12,MATCH(MIN(ABS(MOD(J5646 - $Q$5:$Q$12 + PI(), 2*PI()) - PI())),ABS(MOD(J5646 - $Q$5:$Q$12 + PI(), 2*PI()) - PI()),0))</f>
        <v>SE</v>
      </c>
      <c r="L5646">
        <v>1.52750708713584</v>
      </c>
      <c r="M5646">
        <v>7.4053290685017901</v>
      </c>
      <c r="N5646">
        <v>1.70883634355333</v>
      </c>
    </row>
    <row r="5647" spans="1:14" x14ac:dyDescent="0.3">
      <c r="A5647">
        <v>1692853</v>
      </c>
      <c r="B5647">
        <v>2023</v>
      </c>
      <c r="C5647">
        <v>8</v>
      </c>
      <c r="D5647">
        <v>24</v>
      </c>
      <c r="E5647">
        <v>800</v>
      </c>
      <c r="F5647">
        <v>-6.2724114990234296</v>
      </c>
      <c r="G5647">
        <v>4.9133374023437497</v>
      </c>
      <c r="H5647">
        <v>7.9676866430822599</v>
      </c>
      <c r="I5647">
        <v>2.2352866271599501</v>
      </c>
      <c r="J5647">
        <f t="shared" si="89"/>
        <v>2.2352866271599501</v>
      </c>
      <c r="K5647" t="str" cm="1">
        <f t="array" ref="K5647">INDEX($P$5:$P$12,MATCH(MIN(ABS(MOD(J5647 - $Q$5:$Q$12 + PI(), 2*PI()) - PI())),ABS(MOD(J5647 - $Q$5:$Q$12 + PI(), 2*PI()) - PI()),0))</f>
        <v>SE</v>
      </c>
      <c r="L5647">
        <v>1.5720329508517299</v>
      </c>
      <c r="M5647">
        <v>7.31645986768934</v>
      </c>
      <c r="N5647">
        <v>1.7236058976915101</v>
      </c>
    </row>
    <row r="5648" spans="1:14" x14ac:dyDescent="0.3">
      <c r="A5648">
        <v>1692856</v>
      </c>
      <c r="B5648">
        <v>2023</v>
      </c>
      <c r="C5648">
        <v>8</v>
      </c>
      <c r="D5648">
        <v>24</v>
      </c>
      <c r="E5648">
        <v>900</v>
      </c>
      <c r="F5648">
        <v>-5.8191076660156202</v>
      </c>
      <c r="G5648">
        <v>5.4326068115234296</v>
      </c>
      <c r="H5648">
        <v>7.9608561598167702</v>
      </c>
      <c r="I5648">
        <v>2.3218575946373101</v>
      </c>
      <c r="J5648">
        <f t="shared" si="89"/>
        <v>2.3218575946373101</v>
      </c>
      <c r="K5648" t="str" cm="1">
        <f t="array" ref="K5648">INDEX($P$5:$P$12,MATCH(MIN(ABS(MOD(J5648 - $Q$5:$Q$12 + PI(), 2*PI()) - PI())),ABS(MOD(J5648 - $Q$5:$Q$12 + PI(), 2*PI()) - PI()),0))</f>
        <v>SE</v>
      </c>
      <c r="L5648">
        <v>1.6200708434598301</v>
      </c>
      <c r="M5648">
        <v>7.19569767846001</v>
      </c>
      <c r="N5648">
        <v>1.71718470255533</v>
      </c>
    </row>
    <row r="5649" spans="1:14" x14ac:dyDescent="0.3">
      <c r="A5649">
        <v>1692860</v>
      </c>
      <c r="B5649">
        <v>2023</v>
      </c>
      <c r="C5649">
        <v>8</v>
      </c>
      <c r="D5649">
        <v>24</v>
      </c>
      <c r="E5649">
        <v>1000</v>
      </c>
      <c r="F5649">
        <v>-5.6333557128906202</v>
      </c>
      <c r="G5649">
        <v>5.5264410400390602</v>
      </c>
      <c r="H5649">
        <v>7.8915300897218499</v>
      </c>
      <c r="I5649">
        <v>2.3466144409838301</v>
      </c>
      <c r="J5649">
        <f t="shared" si="89"/>
        <v>2.3466144409838301</v>
      </c>
      <c r="K5649" t="str" cm="1">
        <f t="array" ref="K5649">INDEX($P$5:$P$12,MATCH(MIN(ABS(MOD(J5649 - $Q$5:$Q$12 + PI(), 2*PI()) - PI())),ABS(MOD(J5649 - $Q$5:$Q$12 + PI(), 2*PI()) - PI()),0))</f>
        <v>SE</v>
      </c>
      <c r="L5649">
        <v>1.66547516565663</v>
      </c>
      <c r="M5649">
        <v>7.1345218022664296</v>
      </c>
      <c r="N5649">
        <v>1.72756237453884</v>
      </c>
    </row>
    <row r="5650" spans="1:14" x14ac:dyDescent="0.3">
      <c r="A5650">
        <v>1692864</v>
      </c>
      <c r="B5650">
        <v>2023</v>
      </c>
      <c r="C5650">
        <v>8</v>
      </c>
      <c r="D5650">
        <v>24</v>
      </c>
      <c r="E5650">
        <v>1100</v>
      </c>
      <c r="F5650">
        <v>-5.0208074951171797</v>
      </c>
      <c r="G5650">
        <v>6.1458630371093701</v>
      </c>
      <c r="H5650">
        <v>7.9360027957361599</v>
      </c>
      <c r="I5650">
        <v>2.4566068572206898</v>
      </c>
      <c r="J5650">
        <f t="shared" si="89"/>
        <v>2.4566068572206898</v>
      </c>
      <c r="K5650" t="str" cm="1">
        <f t="array" ref="K5650">INDEX($P$5:$P$12,MATCH(MIN(ABS(MOD(J5650 - $Q$5:$Q$12 + PI(), 2*PI()) - PI())),ABS(MOD(J5650 - $Q$5:$Q$12 + PI(), 2*PI()) - PI()),0))</f>
        <v>SE</v>
      </c>
      <c r="L5650">
        <v>1.7127355335891401</v>
      </c>
      <c r="M5650">
        <v>7.0867049958970796</v>
      </c>
      <c r="N5650">
        <v>1.73470486534966</v>
      </c>
    </row>
    <row r="5651" spans="1:14" x14ac:dyDescent="0.3">
      <c r="A5651">
        <v>1692867</v>
      </c>
      <c r="B5651">
        <v>2023</v>
      </c>
      <c r="C5651">
        <v>8</v>
      </c>
      <c r="D5651">
        <v>24</v>
      </c>
      <c r="E5651">
        <v>1200</v>
      </c>
      <c r="F5651">
        <v>-4.1064257812499996</v>
      </c>
      <c r="G5651">
        <v>6.4451867675781198</v>
      </c>
      <c r="H5651">
        <v>7.6421963574537104</v>
      </c>
      <c r="I5651">
        <v>2.57431772044181</v>
      </c>
      <c r="J5651">
        <f t="shared" si="89"/>
        <v>2.57431772044181</v>
      </c>
      <c r="K5651" t="str" cm="1">
        <f t="array" ref="K5651">INDEX($P$5:$P$12,MATCH(MIN(ABS(MOD(J5651 - $Q$5:$Q$12 + PI(), 2*PI()) - PI())),ABS(MOD(J5651 - $Q$5:$Q$12 + PI(), 2*PI()) - PI()),0))</f>
        <v>SE</v>
      </c>
      <c r="L5651">
        <v>1.7507279529747799</v>
      </c>
      <c r="M5651">
        <v>7.0755555894639697</v>
      </c>
      <c r="N5651">
        <v>1.73117605845133</v>
      </c>
    </row>
    <row r="5652" spans="1:14" x14ac:dyDescent="0.3">
      <c r="A5652">
        <v>1692871</v>
      </c>
      <c r="B5652">
        <v>2023</v>
      </c>
      <c r="C5652">
        <v>8</v>
      </c>
      <c r="D5652">
        <v>24</v>
      </c>
      <c r="E5652">
        <v>1300</v>
      </c>
      <c r="F5652">
        <v>-3.58821899414062</v>
      </c>
      <c r="G5652">
        <v>6.5315588378906204</v>
      </c>
      <c r="H5652">
        <v>7.4522866559693304</v>
      </c>
      <c r="I5652">
        <v>2.63923601853431</v>
      </c>
      <c r="J5652">
        <f t="shared" si="89"/>
        <v>2.63923601853431</v>
      </c>
      <c r="K5652" t="str" cm="1">
        <f t="array" ref="K5652">INDEX($P$5:$P$12,MATCH(MIN(ABS(MOD(J5652 - $Q$5:$Q$12 + PI(), 2*PI()) - PI())),ABS(MOD(J5652 - $Q$5:$Q$12 + PI(), 2*PI()) - PI()),0))</f>
        <v>SE</v>
      </c>
      <c r="L5652">
        <v>1.7762346742218</v>
      </c>
      <c r="M5652">
        <v>7.0930618709987998</v>
      </c>
      <c r="N5652">
        <v>1.7189218733045699</v>
      </c>
    </row>
    <row r="5653" spans="1:14" x14ac:dyDescent="0.3">
      <c r="A5653">
        <v>1692874</v>
      </c>
      <c r="B5653">
        <v>2023</v>
      </c>
      <c r="C5653">
        <v>8</v>
      </c>
      <c r="D5653">
        <v>24</v>
      </c>
      <c r="E5653">
        <v>1400</v>
      </c>
      <c r="F5653">
        <v>-3.2257220458984301</v>
      </c>
      <c r="G5653">
        <v>6.4255828857421804</v>
      </c>
      <c r="H5653">
        <v>7.1898121073459196</v>
      </c>
      <c r="I5653">
        <v>2.6763364506843299</v>
      </c>
      <c r="J5653">
        <f t="shared" si="89"/>
        <v>2.6763364506843299</v>
      </c>
      <c r="K5653" t="str" cm="1">
        <f t="array" ref="K5653">INDEX($P$5:$P$12,MATCH(MIN(ABS(MOD(J5653 - $Q$5:$Q$12 + PI(), 2*PI()) - PI())),ABS(MOD(J5653 - $Q$5:$Q$12 + PI(), 2*PI()) - PI()),0))</f>
        <v>SE</v>
      </c>
      <c r="L5653">
        <v>1.7933158935467799</v>
      </c>
      <c r="M5653">
        <v>7.1230304506089901</v>
      </c>
      <c r="N5653">
        <v>1.7021245956420801</v>
      </c>
    </row>
    <row r="5654" spans="1:14" x14ac:dyDescent="0.3">
      <c r="A5654">
        <v>1692878</v>
      </c>
      <c r="B5654">
        <v>2023</v>
      </c>
      <c r="C5654">
        <v>8</v>
      </c>
      <c r="D5654">
        <v>24</v>
      </c>
      <c r="E5654">
        <v>1500</v>
      </c>
      <c r="F5654">
        <v>-2.8951904296875002</v>
      </c>
      <c r="G5654">
        <v>6.2571606445312504</v>
      </c>
      <c r="H5654">
        <v>6.8945041123799999</v>
      </c>
      <c r="I5654">
        <v>2.70822745081797</v>
      </c>
      <c r="J5654">
        <f t="shared" si="89"/>
        <v>2.70822745081797</v>
      </c>
      <c r="K5654" t="str" cm="1">
        <f t="array" ref="K5654">INDEX($P$5:$P$12,MATCH(MIN(ABS(MOD(J5654 - $Q$5:$Q$12 + PI(), 2*PI()) - PI())),ABS(MOD(J5654 - $Q$5:$Q$12 + PI(), 2*PI()) - PI()),0))</f>
        <v>SE</v>
      </c>
      <c r="L5654">
        <v>1.8039678573214799</v>
      </c>
      <c r="M5654">
        <v>7.1612770292494003</v>
      </c>
      <c r="N5654">
        <v>1.6822844611273799</v>
      </c>
    </row>
    <row r="5655" spans="1:14" x14ac:dyDescent="0.3">
      <c r="A5655">
        <v>1692882</v>
      </c>
      <c r="B5655">
        <v>2023</v>
      </c>
      <c r="C5655">
        <v>8</v>
      </c>
      <c r="D5655">
        <v>24</v>
      </c>
      <c r="E5655">
        <v>1600</v>
      </c>
      <c r="F5655">
        <v>-2.6919628906250002</v>
      </c>
      <c r="G5655">
        <v>6.0910333251953102</v>
      </c>
      <c r="H5655">
        <v>6.6593806899096801</v>
      </c>
      <c r="I5655">
        <v>2.72544902251814</v>
      </c>
      <c r="J5655">
        <f t="shared" si="89"/>
        <v>2.72544902251814</v>
      </c>
      <c r="K5655" t="str" cm="1">
        <f t="array" ref="K5655">INDEX($P$5:$P$12,MATCH(MIN(ABS(MOD(J5655 - $Q$5:$Q$12 + PI(), 2*PI()) - PI())),ABS(MOD(J5655 - $Q$5:$Q$12 + PI(), 2*PI()) - PI()),0))</f>
        <v>SE</v>
      </c>
      <c r="L5655">
        <v>1.8064701338910401</v>
      </c>
      <c r="M5655">
        <v>7.2089474995930898</v>
      </c>
      <c r="N5655">
        <v>1.66003682878282</v>
      </c>
    </row>
    <row r="5656" spans="1:14" x14ac:dyDescent="0.3">
      <c r="A5656">
        <v>1692885</v>
      </c>
      <c r="B5656">
        <v>2023</v>
      </c>
      <c r="C5656">
        <v>8</v>
      </c>
      <c r="D5656">
        <v>24</v>
      </c>
      <c r="E5656">
        <v>1700</v>
      </c>
      <c r="F5656">
        <v>-2.7025585937500001</v>
      </c>
      <c r="G5656">
        <v>5.9690649414062502</v>
      </c>
      <c r="H5656">
        <v>6.5523705044340304</v>
      </c>
      <c r="I5656">
        <v>2.7164452208295402</v>
      </c>
      <c r="J5656">
        <f t="shared" si="89"/>
        <v>2.7164452208295402</v>
      </c>
      <c r="K5656" t="str" cm="1">
        <f t="array" ref="K5656">INDEX($P$5:$P$12,MATCH(MIN(ABS(MOD(J5656 - $Q$5:$Q$12 + PI(), 2*PI()) - PI())),ABS(MOD(J5656 - $Q$5:$Q$12 + PI(), 2*PI()) - PI()),0))</f>
        <v>SE</v>
      </c>
      <c r="L5656">
        <v>1.80792457493437</v>
      </c>
      <c r="M5656">
        <v>7.2489327324761197</v>
      </c>
      <c r="N5656">
        <v>1.6394501792059999</v>
      </c>
    </row>
    <row r="5657" spans="1:14" x14ac:dyDescent="0.3">
      <c r="A5657">
        <v>1692889</v>
      </c>
      <c r="B5657">
        <v>2023</v>
      </c>
      <c r="C5657">
        <v>8</v>
      </c>
      <c r="D5657">
        <v>24</v>
      </c>
      <c r="E5657">
        <v>1800</v>
      </c>
      <c r="F5657">
        <v>-2.5562481689453098</v>
      </c>
      <c r="G5657">
        <v>5.7783795166015599</v>
      </c>
      <c r="H5657">
        <v>6.3185500345503902</v>
      </c>
      <c r="I5657">
        <v>2.72509231140672</v>
      </c>
      <c r="J5657">
        <f t="shared" si="89"/>
        <v>2.72509231140672</v>
      </c>
      <c r="K5657" t="str" cm="1">
        <f t="array" ref="K5657">INDEX($P$5:$P$12,MATCH(MIN(ABS(MOD(J5657 - $Q$5:$Q$12 + PI(), 2*PI()) - PI())),ABS(MOD(J5657 - $Q$5:$Q$12 + PI(), 2*PI()) - PI()),0))</f>
        <v>SE</v>
      </c>
      <c r="L5657">
        <v>1.81118685849768</v>
      </c>
      <c r="M5657">
        <v>7.2783908843994096</v>
      </c>
      <c r="N5657">
        <v>1.6209890577528201</v>
      </c>
    </row>
    <row r="5658" spans="1:14" x14ac:dyDescent="0.3">
      <c r="A5658">
        <v>1692892</v>
      </c>
      <c r="B5658">
        <v>2023</v>
      </c>
      <c r="C5658">
        <v>8</v>
      </c>
      <c r="D5658">
        <v>24</v>
      </c>
      <c r="E5658">
        <v>1900</v>
      </c>
      <c r="F5658">
        <v>-2.49733947753906</v>
      </c>
      <c r="G5658">
        <v>5.4515435791015596</v>
      </c>
      <c r="H5658">
        <v>5.99633486897776</v>
      </c>
      <c r="I5658">
        <v>2.7120251337700001</v>
      </c>
      <c r="J5658">
        <f t="shared" si="89"/>
        <v>2.7120251337700001</v>
      </c>
      <c r="K5658" t="str" cm="1">
        <f t="array" ref="K5658">INDEX($P$5:$P$12,MATCH(MIN(ABS(MOD(J5658 - $Q$5:$Q$12 + PI(), 2*PI()) - PI())),ABS(MOD(J5658 - $Q$5:$Q$12 + PI(), 2*PI()) - PI()),0))</f>
        <v>SE</v>
      </c>
      <c r="L5658">
        <v>1.8142217672852601</v>
      </c>
      <c r="M5658">
        <v>7.30557929144965</v>
      </c>
      <c r="N5658">
        <v>1.6029753155178399</v>
      </c>
    </row>
    <row r="5659" spans="1:14" x14ac:dyDescent="0.3">
      <c r="A5659">
        <v>1692896</v>
      </c>
      <c r="B5659">
        <v>2023</v>
      </c>
      <c r="C5659">
        <v>8</v>
      </c>
      <c r="D5659">
        <v>24</v>
      </c>
      <c r="E5659">
        <v>2000</v>
      </c>
      <c r="F5659">
        <v>-2.5510333251953101</v>
      </c>
      <c r="G5659">
        <v>5.13987670898437</v>
      </c>
      <c r="H5659">
        <v>5.7381271866190797</v>
      </c>
      <c r="I5659">
        <v>2.68089185914577</v>
      </c>
      <c r="J5659">
        <f t="shared" si="89"/>
        <v>2.68089185914577</v>
      </c>
      <c r="K5659" t="str" cm="1">
        <f t="array" ref="K5659">INDEX($P$5:$P$12,MATCH(MIN(ABS(MOD(J5659 - $Q$5:$Q$12 + PI(), 2*PI()) - PI())),ABS(MOD(J5659 - $Q$5:$Q$12 + PI(), 2*PI()) - PI()),0))</f>
        <v>SE</v>
      </c>
      <c r="L5659">
        <v>1.8149059037786199</v>
      </c>
      <c r="M5659">
        <v>7.3350240919324996</v>
      </c>
      <c r="N5659">
        <v>1.584718492296</v>
      </c>
    </row>
    <row r="5660" spans="1:14" x14ac:dyDescent="0.3">
      <c r="A5660">
        <v>1692900</v>
      </c>
      <c r="B5660">
        <v>2023</v>
      </c>
      <c r="C5660">
        <v>8</v>
      </c>
      <c r="D5660">
        <v>24</v>
      </c>
      <c r="E5660">
        <v>2100</v>
      </c>
      <c r="F5660">
        <v>-2.8233886718750001</v>
      </c>
      <c r="G5660">
        <v>4.9435980224609297</v>
      </c>
      <c r="H5660">
        <v>5.6930382925246299</v>
      </c>
      <c r="I5660">
        <v>2.62267903780248</v>
      </c>
      <c r="J5660">
        <f t="shared" si="89"/>
        <v>2.62267903780248</v>
      </c>
      <c r="K5660" t="str" cm="1">
        <f t="array" ref="K5660">INDEX($P$5:$P$12,MATCH(MIN(ABS(MOD(J5660 - $Q$5:$Q$12 + PI(), 2*PI()) - PI())),ABS(MOD(J5660 - $Q$5:$Q$12 + PI(), 2*PI()) - PI()),0))</f>
        <v>SE</v>
      </c>
      <c r="L5660">
        <v>1.8163258124998101</v>
      </c>
      <c r="M5660">
        <v>7.5068546930948896</v>
      </c>
      <c r="N5660">
        <v>1.6420030593871999</v>
      </c>
    </row>
    <row r="5661" spans="1:14" x14ac:dyDescent="0.3">
      <c r="A5661">
        <v>1692903</v>
      </c>
      <c r="B5661">
        <v>2023</v>
      </c>
      <c r="C5661">
        <v>8</v>
      </c>
      <c r="D5661">
        <v>24</v>
      </c>
      <c r="E5661">
        <v>2200</v>
      </c>
      <c r="F5661">
        <v>-3.05752014160156</v>
      </c>
      <c r="G5661">
        <v>4.4542944335937502</v>
      </c>
      <c r="H5661">
        <v>5.4027000950861099</v>
      </c>
      <c r="I5661">
        <v>2.5400385337634899</v>
      </c>
      <c r="J5661">
        <f t="shared" si="89"/>
        <v>2.5400385337634899</v>
      </c>
      <c r="K5661" t="str" cm="1">
        <f t="array" ref="K5661">INDEX($P$5:$P$12,MATCH(MIN(ABS(MOD(J5661 - $Q$5:$Q$12 + PI(), 2*PI()) - PI())),ABS(MOD(J5661 - $Q$5:$Q$12 + PI(), 2*PI()) - PI()),0))</f>
        <v>SE</v>
      </c>
      <c r="L5661">
        <v>1.8040300273376</v>
      </c>
      <c r="M5661">
        <v>7.54813120100233</v>
      </c>
      <c r="N5661">
        <v>1.6257501178317599</v>
      </c>
    </row>
    <row r="5662" spans="1:14" x14ac:dyDescent="0.3">
      <c r="A5662">
        <v>1692907</v>
      </c>
      <c r="B5662">
        <v>2023</v>
      </c>
      <c r="C5662">
        <v>8</v>
      </c>
      <c r="D5662">
        <v>24</v>
      </c>
      <c r="E5662">
        <v>2300</v>
      </c>
      <c r="F5662">
        <v>-3.4443090820312499</v>
      </c>
      <c r="G5662">
        <v>4.6186450195312503</v>
      </c>
      <c r="H5662">
        <v>5.7615229643735502</v>
      </c>
      <c r="I5662">
        <v>2.50082342068576</v>
      </c>
      <c r="J5662">
        <f t="shared" si="89"/>
        <v>2.50082342068576</v>
      </c>
      <c r="K5662" t="str" cm="1">
        <f t="array" ref="K5662">INDEX($P$5:$P$12,MATCH(MIN(ABS(MOD(J5662 - $Q$5:$Q$12 + PI(), 2*PI()) - PI())),ABS(MOD(J5662 - $Q$5:$Q$12 + PI(), 2*PI()) - PI()),0))</f>
        <v>SE</v>
      </c>
      <c r="L5662">
        <v>1.79821702726357</v>
      </c>
      <c r="M5662">
        <v>7.5604707929823096</v>
      </c>
      <c r="N5662">
        <v>1.6144130494859401</v>
      </c>
    </row>
    <row r="5663" spans="1:14" x14ac:dyDescent="0.3">
      <c r="A5663">
        <v>1692910</v>
      </c>
      <c r="B5663">
        <v>2023</v>
      </c>
      <c r="C5663">
        <v>8</v>
      </c>
      <c r="D5663">
        <v>24</v>
      </c>
      <c r="E5663">
        <v>0</v>
      </c>
      <c r="F5663">
        <v>-5.3127746582031197</v>
      </c>
      <c r="G5663">
        <v>2.7193505859374998</v>
      </c>
      <c r="H5663">
        <v>5.9682863686391503</v>
      </c>
      <c r="I5663">
        <v>2.0438799583312202</v>
      </c>
      <c r="J5663">
        <f t="shared" si="89"/>
        <v>2.0438799583312202</v>
      </c>
      <c r="K5663" t="str" cm="1">
        <f t="array" ref="K5663">INDEX($P$5:$P$12,MATCH(MIN(ABS(MOD(J5663 - $Q$5:$Q$12 + PI(), 2*PI()) - PI())),ABS(MOD(J5663 - $Q$5:$Q$12 + PI(), 2*PI()) - PI()),0))</f>
        <v>SE</v>
      </c>
      <c r="L5663">
        <v>1.3751586489049099</v>
      </c>
      <c r="M5663">
        <v>7.9247541427612296</v>
      </c>
      <c r="N5663">
        <v>1.64752546946207</v>
      </c>
    </row>
    <row r="5664" spans="1:14" x14ac:dyDescent="0.3">
      <c r="A5664">
        <v>1692914</v>
      </c>
      <c r="B5664">
        <v>2023</v>
      </c>
      <c r="C5664">
        <v>8</v>
      </c>
      <c r="D5664">
        <v>24</v>
      </c>
      <c r="E5664">
        <v>100</v>
      </c>
      <c r="F5664">
        <v>-5.4991754150390602</v>
      </c>
      <c r="G5664">
        <v>2.80450805664062</v>
      </c>
      <c r="H5664">
        <v>6.1730216008962904</v>
      </c>
      <c r="I5664">
        <v>2.0424015901198298</v>
      </c>
      <c r="J5664">
        <f t="shared" si="89"/>
        <v>2.0424015901198298</v>
      </c>
      <c r="K5664" t="str" cm="1">
        <f t="array" ref="K5664">INDEX($P$5:$P$12,MATCH(MIN(ABS(MOD(J5664 - $Q$5:$Q$12 + PI(), 2*PI()) - PI())),ABS(MOD(J5664 - $Q$5:$Q$12 + PI(), 2*PI()) - PI()),0))</f>
        <v>SE</v>
      </c>
      <c r="L5664">
        <v>1.37238686043303</v>
      </c>
      <c r="M5664">
        <v>7.8990127775404098</v>
      </c>
      <c r="N5664">
        <v>1.64578925238715</v>
      </c>
    </row>
    <row r="5665" spans="1:14" x14ac:dyDescent="0.3">
      <c r="A5665">
        <v>1692918</v>
      </c>
      <c r="B5665">
        <v>2023</v>
      </c>
      <c r="C5665">
        <v>8</v>
      </c>
      <c r="D5665">
        <v>24</v>
      </c>
      <c r="E5665">
        <v>200</v>
      </c>
      <c r="F5665">
        <v>-5.6865612792968703</v>
      </c>
      <c r="G5665">
        <v>3.1294281005859301</v>
      </c>
      <c r="H5665">
        <v>6.4907857320924798</v>
      </c>
      <c r="I5665">
        <v>2.0738851450580502</v>
      </c>
      <c r="J5665">
        <f t="shared" si="89"/>
        <v>2.0738851450580502</v>
      </c>
      <c r="K5665" t="str" cm="1">
        <f t="array" ref="K5665">INDEX($P$5:$P$12,MATCH(MIN(ABS(MOD(J5665 - $Q$5:$Q$12 + PI(), 2*PI()) - PI())),ABS(MOD(J5665 - $Q$5:$Q$12 + PI(), 2*PI()) - PI()),0))</f>
        <v>SE</v>
      </c>
      <c r="L5665">
        <v>1.37678083950623</v>
      </c>
      <c r="M5665">
        <v>7.8569060431586299</v>
      </c>
      <c r="N5665">
        <v>1.64714739057752</v>
      </c>
    </row>
    <row r="5666" spans="1:14" x14ac:dyDescent="0.3">
      <c r="A5666">
        <v>1692921</v>
      </c>
      <c r="B5666">
        <v>2023</v>
      </c>
      <c r="C5666">
        <v>8</v>
      </c>
      <c r="D5666">
        <v>25</v>
      </c>
      <c r="E5666">
        <v>300</v>
      </c>
      <c r="F5666">
        <v>-4.0937725830078104</v>
      </c>
      <c r="G5666">
        <v>5.6247448730468701</v>
      </c>
      <c r="H5666">
        <v>6.95677575089592</v>
      </c>
      <c r="I5666">
        <v>2.5124419116075201</v>
      </c>
      <c r="J5666">
        <f t="shared" si="89"/>
        <v>2.5124419116075201</v>
      </c>
      <c r="K5666" t="str" cm="1">
        <f t="array" ref="K5666">INDEX($P$5:$P$12,MATCH(MIN(ABS(MOD(J5666 - $Q$5:$Q$12 + PI(), 2*PI()) - PI())),ABS(MOD(J5666 - $Q$5:$Q$12 + PI(), 2*PI()) - PI()),0))</f>
        <v>SE</v>
      </c>
      <c r="L5666">
        <v>1.8501352343519499</v>
      </c>
      <c r="M5666">
        <v>7.3634492026435003</v>
      </c>
      <c r="N5666">
        <v>1.61018339792887</v>
      </c>
    </row>
    <row r="5667" spans="1:14" x14ac:dyDescent="0.3">
      <c r="A5667">
        <v>1692925</v>
      </c>
      <c r="B5667">
        <v>2023</v>
      </c>
      <c r="C5667">
        <v>8</v>
      </c>
      <c r="D5667">
        <v>25</v>
      </c>
      <c r="E5667">
        <v>400</v>
      </c>
      <c r="F5667">
        <v>-3.5982470703125</v>
      </c>
      <c r="G5667">
        <v>5.9537707519531198</v>
      </c>
      <c r="H5667">
        <v>6.9566348291271503</v>
      </c>
      <c r="I5667">
        <v>2.5979702160176301</v>
      </c>
      <c r="J5667">
        <f t="shared" si="89"/>
        <v>2.5979702160176301</v>
      </c>
      <c r="K5667" t="str" cm="1">
        <f t="array" ref="K5667">INDEX($P$5:$P$12,MATCH(MIN(ABS(MOD(J5667 - $Q$5:$Q$12 + PI(), 2*PI()) - PI())),ABS(MOD(J5667 - $Q$5:$Q$12 + PI(), 2*PI()) - PI()),0))</f>
        <v>SE</v>
      </c>
      <c r="L5667">
        <v>1.8840596455818099</v>
      </c>
      <c r="M5667">
        <v>7.2900593015882702</v>
      </c>
      <c r="N5667">
        <v>1.6126131481594499</v>
      </c>
    </row>
    <row r="5668" spans="1:14" x14ac:dyDescent="0.3">
      <c r="A5668">
        <v>1692928</v>
      </c>
      <c r="B5668">
        <v>2023</v>
      </c>
      <c r="C5668">
        <v>8</v>
      </c>
      <c r="D5668">
        <v>25</v>
      </c>
      <c r="E5668">
        <v>500</v>
      </c>
      <c r="F5668">
        <v>-3.0477172851562502</v>
      </c>
      <c r="G5668">
        <v>6.2873724365234303</v>
      </c>
      <c r="H5668">
        <v>6.9871047513111497</v>
      </c>
      <c r="I5668">
        <v>2.6902304454244899</v>
      </c>
      <c r="J5668">
        <f t="shared" si="89"/>
        <v>2.6902304454244899</v>
      </c>
      <c r="K5668" t="str" cm="1">
        <f t="array" ref="K5668">INDEX($P$5:$P$12,MATCH(MIN(ABS(MOD(J5668 - $Q$5:$Q$12 + PI(), 2*PI()) - PI())),ABS(MOD(J5668 - $Q$5:$Q$12 + PI(), 2*PI()) - PI()),0))</f>
        <v>SE</v>
      </c>
      <c r="L5668">
        <v>1.9223423495262699</v>
      </c>
      <c r="M5668">
        <v>7.2245852152506496</v>
      </c>
      <c r="N5668">
        <v>1.6133323245578299</v>
      </c>
    </row>
    <row r="5669" spans="1:14" x14ac:dyDescent="0.3">
      <c r="A5669">
        <v>1692932</v>
      </c>
      <c r="B5669">
        <v>2023</v>
      </c>
      <c r="C5669">
        <v>8</v>
      </c>
      <c r="D5669">
        <v>25</v>
      </c>
      <c r="E5669">
        <v>600</v>
      </c>
      <c r="F5669">
        <v>-2.4974829101562501</v>
      </c>
      <c r="G5669">
        <v>6.4350170898437504</v>
      </c>
      <c r="H5669">
        <v>6.9026709202383101</v>
      </c>
      <c r="I5669">
        <v>2.7713796740482799</v>
      </c>
      <c r="J5669">
        <f t="shared" si="89"/>
        <v>2.7713796740482799</v>
      </c>
      <c r="K5669" t="str" cm="1">
        <f t="array" ref="K5669">INDEX($P$5:$P$12,MATCH(MIN(ABS(MOD(J5669 - $Q$5:$Q$12 + PI(), 2*PI()) - PI())),ABS(MOD(J5669 - $Q$5:$Q$12 + PI(), 2*PI()) - PI()),0))</f>
        <v>S</v>
      </c>
      <c r="L5669">
        <v>1.96051468023888</v>
      </c>
      <c r="M5669">
        <v>7.1727791892157597</v>
      </c>
      <c r="N5669">
        <v>1.61074542999267</v>
      </c>
    </row>
    <row r="5670" spans="1:14" x14ac:dyDescent="0.3">
      <c r="A5670">
        <v>1692936</v>
      </c>
      <c r="B5670">
        <v>2023</v>
      </c>
      <c r="C5670">
        <v>8</v>
      </c>
      <c r="D5670">
        <v>25</v>
      </c>
      <c r="E5670">
        <v>700</v>
      </c>
      <c r="F5670">
        <v>-2.1681304931640599</v>
      </c>
      <c r="G5670">
        <v>6.2749670410156204</v>
      </c>
      <c r="H5670">
        <v>6.6389759150956502</v>
      </c>
      <c r="I5670">
        <v>2.80891393457118</v>
      </c>
      <c r="J5670">
        <f t="shared" si="89"/>
        <v>2.80891393457118</v>
      </c>
      <c r="K5670" t="str" cm="1">
        <f t="array" ref="K5670">INDEX($P$5:$P$12,MATCH(MIN(ABS(MOD(J5670 - $Q$5:$Q$12 + PI(), 2*PI()) - PI())),ABS(MOD(J5670 - $Q$5:$Q$12 + PI(), 2*PI()) - PI()),0))</f>
        <v>S</v>
      </c>
      <c r="L5670">
        <v>1.99270865816445</v>
      </c>
      <c r="M5670">
        <v>7.1441160837809203</v>
      </c>
      <c r="N5670">
        <v>1.6022120581732799</v>
      </c>
    </row>
    <row r="5671" spans="1:14" x14ac:dyDescent="0.3">
      <c r="A5671">
        <v>1692939</v>
      </c>
      <c r="B5671">
        <v>2023</v>
      </c>
      <c r="C5671">
        <v>8</v>
      </c>
      <c r="D5671">
        <v>25</v>
      </c>
      <c r="E5671">
        <v>800</v>
      </c>
      <c r="F5671">
        <v>-1.8651324462890599</v>
      </c>
      <c r="G5671">
        <v>5.9484509277343696</v>
      </c>
      <c r="H5671">
        <v>6.2340025250126496</v>
      </c>
      <c r="I5671">
        <v>2.8377521523593998</v>
      </c>
      <c r="J5671">
        <f t="shared" si="89"/>
        <v>2.8377521523593998</v>
      </c>
      <c r="K5671" t="str" cm="1">
        <f t="array" ref="K5671">INDEX($P$5:$P$12,MATCH(MIN(ABS(MOD(J5671 - $Q$5:$Q$12 + PI(), 2*PI()) - PI())),ABS(MOD(J5671 - $Q$5:$Q$12 + PI(), 2*PI()) - PI()),0))</f>
        <v>S</v>
      </c>
      <c r="L5671">
        <v>2.0138922996046298</v>
      </c>
      <c r="M5671">
        <v>7.1427442762586804</v>
      </c>
      <c r="N5671">
        <v>1.5865572823418499</v>
      </c>
    </row>
    <row r="5672" spans="1:14" x14ac:dyDescent="0.3">
      <c r="A5672">
        <v>1692943</v>
      </c>
      <c r="B5672">
        <v>2023</v>
      </c>
      <c r="C5672">
        <v>8</v>
      </c>
      <c r="D5672">
        <v>25</v>
      </c>
      <c r="E5672">
        <v>900</v>
      </c>
      <c r="F5672">
        <v>-1.60794250488281</v>
      </c>
      <c r="G5672">
        <v>5.5732598876953103</v>
      </c>
      <c r="H5672">
        <v>5.8005779776503603</v>
      </c>
      <c r="I5672">
        <v>2.8607099762750701</v>
      </c>
      <c r="J5672">
        <f t="shared" si="89"/>
        <v>2.8607099762750701</v>
      </c>
      <c r="K5672" t="str" cm="1">
        <f t="array" ref="K5672">INDEX($P$5:$P$12,MATCH(MIN(ABS(MOD(J5672 - $Q$5:$Q$12 + PI(), 2*PI()) - PI())),ABS(MOD(J5672 - $Q$5:$Q$12 + PI(), 2*PI()) - PI()),0))</f>
        <v>S</v>
      </c>
      <c r="L5672">
        <v>2.0251762906873698</v>
      </c>
      <c r="M5672">
        <v>7.16356764899359</v>
      </c>
      <c r="N5672">
        <v>1.565187242296</v>
      </c>
    </row>
    <row r="5673" spans="1:14" x14ac:dyDescent="0.3">
      <c r="A5673">
        <v>1692946</v>
      </c>
      <c r="B5673">
        <v>2023</v>
      </c>
      <c r="C5673">
        <v>8</v>
      </c>
      <c r="D5673">
        <v>25</v>
      </c>
      <c r="E5673">
        <v>1000</v>
      </c>
      <c r="F5673">
        <v>-1.2716137695312499</v>
      </c>
      <c r="G5673">
        <v>4.74198852539062</v>
      </c>
      <c r="H5673">
        <v>4.9095271415684998</v>
      </c>
      <c r="I5673">
        <v>2.87959617165007</v>
      </c>
      <c r="J5673">
        <f t="shared" si="89"/>
        <v>2.87959617165007</v>
      </c>
      <c r="K5673" t="str" cm="1">
        <f t="array" ref="K5673">INDEX($P$5:$P$12,MATCH(MIN(ABS(MOD(J5673 - $Q$5:$Q$12 + PI(), 2*PI()) - PI())),ABS(MOD(J5673 - $Q$5:$Q$12 + PI(), 2*PI()) - PI()),0))</f>
        <v>S</v>
      </c>
      <c r="L5673">
        <v>2.0250327758952902</v>
      </c>
      <c r="M5673">
        <v>7.2165603637695304</v>
      </c>
      <c r="N5673">
        <v>1.5367968877156499</v>
      </c>
    </row>
    <row r="5674" spans="1:14" x14ac:dyDescent="0.3">
      <c r="A5674">
        <v>1692950</v>
      </c>
      <c r="B5674">
        <v>2023</v>
      </c>
      <c r="C5674">
        <v>8</v>
      </c>
      <c r="D5674">
        <v>25</v>
      </c>
      <c r="E5674">
        <v>1100</v>
      </c>
      <c r="F5674">
        <v>-1.7666412353515599</v>
      </c>
      <c r="G5674">
        <v>4.3629956054687504</v>
      </c>
      <c r="H5674">
        <v>4.7070959101960197</v>
      </c>
      <c r="I5674">
        <v>2.7568566242505699</v>
      </c>
      <c r="J5674">
        <f t="shared" si="89"/>
        <v>2.7568566242505699</v>
      </c>
      <c r="K5674" t="str" cm="1">
        <f t="array" ref="K5674">INDEX($P$5:$P$12,MATCH(MIN(ABS(MOD(J5674 - $Q$5:$Q$12 + PI(), 2*PI()) - PI())),ABS(MOD(J5674 - $Q$5:$Q$12 + PI(), 2*PI()) - PI()),0))</f>
        <v>S</v>
      </c>
      <c r="L5674">
        <v>2.0238608666529401</v>
      </c>
      <c r="M5674">
        <v>7.2538796530829499</v>
      </c>
      <c r="N5674">
        <v>1.5111764272054</v>
      </c>
    </row>
    <row r="5675" spans="1:14" x14ac:dyDescent="0.3">
      <c r="A5675">
        <v>1692954</v>
      </c>
      <c r="B5675">
        <v>2023</v>
      </c>
      <c r="C5675">
        <v>8</v>
      </c>
      <c r="D5675">
        <v>25</v>
      </c>
      <c r="E5675">
        <v>1200</v>
      </c>
      <c r="F5675">
        <v>-1.9599334716796799</v>
      </c>
      <c r="G5675">
        <v>4.5556658935546803</v>
      </c>
      <c r="H5675">
        <v>4.9593780806778396</v>
      </c>
      <c r="I5675">
        <v>2.7353098867376602</v>
      </c>
      <c r="J5675">
        <f t="shared" si="89"/>
        <v>2.7353098867376602</v>
      </c>
      <c r="K5675" t="str" cm="1">
        <f t="array" ref="K5675">INDEX($P$5:$P$12,MATCH(MIN(ABS(MOD(J5675 - $Q$5:$Q$12 + PI(), 2*PI()) - PI())),ABS(MOD(J5675 - $Q$5:$Q$12 + PI(), 2*PI()) - PI()),0))</f>
        <v>SE</v>
      </c>
      <c r="L5675">
        <v>2.0288466297110301</v>
      </c>
      <c r="M5675">
        <v>7.2649561564127598</v>
      </c>
      <c r="N5675">
        <v>1.4899350272284599</v>
      </c>
    </row>
    <row r="5676" spans="1:14" x14ac:dyDescent="0.3">
      <c r="A5676">
        <v>1692957</v>
      </c>
      <c r="B5676">
        <v>2023</v>
      </c>
      <c r="C5676">
        <v>8</v>
      </c>
      <c r="D5676">
        <v>25</v>
      </c>
      <c r="E5676">
        <v>1300</v>
      </c>
      <c r="F5676">
        <v>-1.89202819824218</v>
      </c>
      <c r="G5676">
        <v>4.7622253417968698</v>
      </c>
      <c r="H5676">
        <v>5.1243107740452203</v>
      </c>
      <c r="I5676">
        <v>2.7634167403019898</v>
      </c>
      <c r="J5676">
        <f t="shared" si="89"/>
        <v>2.7634167403019898</v>
      </c>
      <c r="K5676" t="str" cm="1">
        <f t="array" ref="K5676">INDEX($P$5:$P$12,MATCH(MIN(ABS(MOD(J5676 - $Q$5:$Q$12 + PI(), 2*PI()) - PI())),ABS(MOD(J5676 - $Q$5:$Q$12 + PI(), 2*PI()) - PI()),0))</f>
        <v>S</v>
      </c>
      <c r="L5676">
        <v>2.040586406019</v>
      </c>
      <c r="M5676">
        <v>7.2557420730590803</v>
      </c>
      <c r="N5676">
        <v>1.4718836678398901</v>
      </c>
    </row>
    <row r="5677" spans="1:14" x14ac:dyDescent="0.3">
      <c r="A5677">
        <v>1692961</v>
      </c>
      <c r="B5677">
        <v>2023</v>
      </c>
      <c r="C5677">
        <v>8</v>
      </c>
      <c r="D5677">
        <v>25</v>
      </c>
      <c r="E5677">
        <v>1400</v>
      </c>
      <c r="F5677">
        <v>-2.0492761230468699</v>
      </c>
      <c r="G5677">
        <v>4.3400958251953101</v>
      </c>
      <c r="H5677">
        <v>4.7995796066288703</v>
      </c>
      <c r="I5677">
        <v>2.7004534105235898</v>
      </c>
      <c r="J5677">
        <f t="shared" si="89"/>
        <v>2.7004534105235898</v>
      </c>
      <c r="K5677" t="str" cm="1">
        <f t="array" ref="K5677">INDEX($P$5:$P$12,MATCH(MIN(ABS(MOD(J5677 - $Q$5:$Q$12 + PI(), 2*PI()) - PI())),ABS(MOD(J5677 - $Q$5:$Q$12 + PI(), 2*PI()) - PI()),0))</f>
        <v>SE</v>
      </c>
      <c r="L5677">
        <v>2.0492370042345098</v>
      </c>
      <c r="M5677">
        <v>7.2552423477172798</v>
      </c>
      <c r="N5677">
        <v>1.4524458779228999</v>
      </c>
    </row>
    <row r="5678" spans="1:14" x14ac:dyDescent="0.3">
      <c r="A5678">
        <v>1692964</v>
      </c>
      <c r="B5678">
        <v>2023</v>
      </c>
      <c r="C5678">
        <v>8</v>
      </c>
      <c r="D5678">
        <v>25</v>
      </c>
      <c r="E5678">
        <v>1500</v>
      </c>
      <c r="F5678">
        <v>-2.1572338867187502</v>
      </c>
      <c r="G5678">
        <v>4.1243829345703098</v>
      </c>
      <c r="H5678">
        <v>4.65448091982151</v>
      </c>
      <c r="I5678">
        <v>2.65968022571588</v>
      </c>
      <c r="J5678">
        <f t="shared" si="89"/>
        <v>2.65968022571588</v>
      </c>
      <c r="K5678" t="str" cm="1">
        <f t="array" ref="K5678">INDEX($P$5:$P$12,MATCH(MIN(ABS(MOD(J5678 - $Q$5:$Q$12 + PI(), 2*PI()) - PI())),ABS(MOD(J5678 - $Q$5:$Q$12 + PI(), 2*PI()) - PI()),0))</f>
        <v>SE</v>
      </c>
      <c r="L5678">
        <v>2.0546383387853702</v>
      </c>
      <c r="M5678">
        <v>7.2609518898857903</v>
      </c>
      <c r="N5678">
        <v>1.43241744571261</v>
      </c>
    </row>
    <row r="5679" spans="1:14" x14ac:dyDescent="0.3">
      <c r="A5679">
        <v>1692968</v>
      </c>
      <c r="B5679">
        <v>2023</v>
      </c>
      <c r="C5679">
        <v>8</v>
      </c>
      <c r="D5679">
        <v>25</v>
      </c>
      <c r="E5679">
        <v>1600</v>
      </c>
      <c r="F5679">
        <v>-2.08712280273437</v>
      </c>
      <c r="G5679">
        <v>4.1125250244140599</v>
      </c>
      <c r="H5679">
        <v>4.6118265004361998</v>
      </c>
      <c r="I5679">
        <v>2.6719599001429599</v>
      </c>
      <c r="J5679">
        <f t="shared" si="89"/>
        <v>2.6719599001429599</v>
      </c>
      <c r="K5679" t="str" cm="1">
        <f t="array" ref="K5679">INDEX($P$5:$P$12,MATCH(MIN(ABS(MOD(J5679 - $Q$5:$Q$12 + PI(), 2*PI()) - PI())),ABS(MOD(J5679 - $Q$5:$Q$12 + PI(), 2*PI()) - PI()),0))</f>
        <v>SE</v>
      </c>
      <c r="L5679">
        <v>2.0600349388276298</v>
      </c>
      <c r="M5679">
        <v>7.2634962929619604</v>
      </c>
      <c r="N5679">
        <v>1.41360452440049</v>
      </c>
    </row>
    <row r="5680" spans="1:14" x14ac:dyDescent="0.3">
      <c r="A5680">
        <v>1692972</v>
      </c>
      <c r="B5680">
        <v>2023</v>
      </c>
      <c r="C5680">
        <v>8</v>
      </c>
      <c r="D5680">
        <v>25</v>
      </c>
      <c r="E5680">
        <v>1700</v>
      </c>
      <c r="F5680">
        <v>-2.0464141845703101</v>
      </c>
      <c r="G5680">
        <v>3.8239916992187499</v>
      </c>
      <c r="H5680">
        <v>4.3371331003906803</v>
      </c>
      <c r="I5680">
        <v>2.6502210126242098</v>
      </c>
      <c r="J5680">
        <f t="shared" si="89"/>
        <v>2.6502210126242098</v>
      </c>
      <c r="K5680" t="str" cm="1">
        <f t="array" ref="K5680">INDEX($P$5:$P$12,MATCH(MIN(ABS(MOD(J5680 - $Q$5:$Q$12 + PI(), 2*PI()) - PI())),ABS(MOD(J5680 - $Q$5:$Q$12 + PI(), 2*PI()) - PI()),0))</f>
        <v>SE</v>
      </c>
      <c r="L5680">
        <v>2.06351891575635</v>
      </c>
      <c r="M5680">
        <v>7.2685899734496999</v>
      </c>
      <c r="N5680">
        <v>1.3952648374769401</v>
      </c>
    </row>
    <row r="5681" spans="1:14" x14ac:dyDescent="0.3">
      <c r="A5681">
        <v>1692975</v>
      </c>
      <c r="B5681">
        <v>2023</v>
      </c>
      <c r="C5681">
        <v>8</v>
      </c>
      <c r="D5681">
        <v>25</v>
      </c>
      <c r="E5681">
        <v>1800</v>
      </c>
      <c r="F5681">
        <v>-2.0191284179687501</v>
      </c>
      <c r="G5681">
        <v>3.5865167236328102</v>
      </c>
      <c r="H5681">
        <v>4.1158209116951099</v>
      </c>
      <c r="I5681">
        <v>2.6288404951470898</v>
      </c>
      <c r="J5681">
        <f t="shared" si="89"/>
        <v>2.6288404951470898</v>
      </c>
      <c r="K5681" t="str" cm="1">
        <f t="array" ref="K5681">INDEX($P$5:$P$12,MATCH(MIN(ABS(MOD(J5681 - $Q$5:$Q$12 + PI(), 2*PI()) - PI())),ABS(MOD(J5681 - $Q$5:$Q$12 + PI(), 2*PI()) - PI()),0))</f>
        <v>SE</v>
      </c>
      <c r="L5681">
        <v>2.0653135608336002</v>
      </c>
      <c r="M5681">
        <v>7.2776365280151296</v>
      </c>
      <c r="N5681">
        <v>1.37752797868516</v>
      </c>
    </row>
    <row r="5682" spans="1:14" x14ac:dyDescent="0.3">
      <c r="A5682">
        <v>1692979</v>
      </c>
      <c r="B5682">
        <v>2023</v>
      </c>
      <c r="C5682">
        <v>8</v>
      </c>
      <c r="D5682">
        <v>25</v>
      </c>
      <c r="E5682">
        <v>1900</v>
      </c>
      <c r="F5682">
        <v>-1.8278027343750001</v>
      </c>
      <c r="G5682">
        <v>3.63983459472656</v>
      </c>
      <c r="H5682">
        <v>4.0729913715544503</v>
      </c>
      <c r="I5682">
        <v>2.6762134050745301</v>
      </c>
      <c r="J5682">
        <f t="shared" si="89"/>
        <v>2.6762134050745301</v>
      </c>
      <c r="K5682" t="str" cm="1">
        <f t="array" ref="K5682">INDEX($P$5:$P$12,MATCH(MIN(ABS(MOD(J5682 - $Q$5:$Q$12 + PI(), 2*PI()) - PI())),ABS(MOD(J5682 - $Q$5:$Q$12 + PI(), 2*PI()) - PI()),0))</f>
        <v>SE</v>
      </c>
      <c r="L5682">
        <v>2.0666688139216598</v>
      </c>
      <c r="M5682">
        <v>7.2865603764851796</v>
      </c>
      <c r="N5682">
        <v>1.3610991372002399</v>
      </c>
    </row>
    <row r="5683" spans="1:14" x14ac:dyDescent="0.3">
      <c r="A5683">
        <v>1692982</v>
      </c>
      <c r="B5683">
        <v>2023</v>
      </c>
      <c r="C5683">
        <v>8</v>
      </c>
      <c r="D5683">
        <v>25</v>
      </c>
      <c r="E5683">
        <v>2000</v>
      </c>
      <c r="F5683">
        <v>-1.8166198730468699</v>
      </c>
      <c r="G5683">
        <v>3.3520623779296801</v>
      </c>
      <c r="H5683">
        <v>3.8126670387906199</v>
      </c>
      <c r="I5683">
        <v>2.6449578603834598</v>
      </c>
      <c r="J5683">
        <f t="shared" si="89"/>
        <v>2.6449578603834598</v>
      </c>
      <c r="K5683" t="str" cm="1">
        <f t="array" ref="K5683">INDEX($P$5:$P$12,MATCH(MIN(ABS(MOD(J5683 - $Q$5:$Q$12 + PI(), 2*PI()) - PI())),ABS(MOD(J5683 - $Q$5:$Q$12 + PI(), 2*PI()) - PI()),0))</f>
        <v>SE</v>
      </c>
      <c r="L5683">
        <v>2.0674725263479701</v>
      </c>
      <c r="M5683">
        <v>7.2952543894449802</v>
      </c>
      <c r="N5683">
        <v>1.3463496102227099</v>
      </c>
    </row>
    <row r="5684" spans="1:14" x14ac:dyDescent="0.3">
      <c r="A5684">
        <v>1692986</v>
      </c>
      <c r="B5684">
        <v>2023</v>
      </c>
      <c r="C5684">
        <v>8</v>
      </c>
      <c r="D5684">
        <v>25</v>
      </c>
      <c r="E5684">
        <v>2100</v>
      </c>
      <c r="F5684">
        <v>-2.0321154785156201</v>
      </c>
      <c r="G5684">
        <v>2.9103936767578098</v>
      </c>
      <c r="H5684">
        <v>3.54963162479357</v>
      </c>
      <c r="I5684">
        <v>2.5320576059375899</v>
      </c>
      <c r="J5684">
        <f t="shared" si="89"/>
        <v>2.5320576059375899</v>
      </c>
      <c r="K5684" t="str" cm="1">
        <f t="array" ref="K5684">INDEX($P$5:$P$12,MATCH(MIN(ABS(MOD(J5684 - $Q$5:$Q$12 + PI(), 2*PI()) - PI())),ABS(MOD(J5684 - $Q$5:$Q$12 + PI(), 2*PI()) - PI()),0))</f>
        <v>SE</v>
      </c>
      <c r="L5684">
        <v>2.0663863117113599</v>
      </c>
      <c r="M5684">
        <v>7.3057562510172502</v>
      </c>
      <c r="N5684">
        <v>1.3327160941229901</v>
      </c>
    </row>
    <row r="5685" spans="1:14" x14ac:dyDescent="0.3">
      <c r="A5685">
        <v>1692990</v>
      </c>
      <c r="B5685">
        <v>2023</v>
      </c>
      <c r="C5685">
        <v>8</v>
      </c>
      <c r="D5685">
        <v>25</v>
      </c>
      <c r="E5685">
        <v>2200</v>
      </c>
      <c r="F5685">
        <v>-2.4242755126953099</v>
      </c>
      <c r="G5685">
        <v>2.3757928466796798</v>
      </c>
      <c r="H5685">
        <v>3.3943340159431101</v>
      </c>
      <c r="I5685">
        <v>2.3460944220724298</v>
      </c>
      <c r="J5685">
        <f t="shared" si="89"/>
        <v>2.3460944220724298</v>
      </c>
      <c r="K5685" t="str" cm="1">
        <f t="array" ref="K5685">INDEX($P$5:$P$12,MATCH(MIN(ABS(MOD(J5685 - $Q$5:$Q$12 + PI(), 2*PI()) - PI())),ABS(MOD(J5685 - $Q$5:$Q$12 + PI(), 2*PI()) - PI()),0))</f>
        <v>SE</v>
      </c>
      <c r="L5685">
        <v>2.0645470438905198</v>
      </c>
      <c r="M5685">
        <v>7.3307900958590997</v>
      </c>
      <c r="N5685">
        <v>1.3182911343044701</v>
      </c>
    </row>
    <row r="5686" spans="1:14" x14ac:dyDescent="0.3">
      <c r="A5686">
        <v>1692993</v>
      </c>
      <c r="B5686">
        <v>2023</v>
      </c>
      <c r="C5686">
        <v>8</v>
      </c>
      <c r="D5686">
        <v>25</v>
      </c>
      <c r="E5686">
        <v>2300</v>
      </c>
      <c r="F5686">
        <v>-3.1288568115234301</v>
      </c>
      <c r="G5686">
        <v>2.5173034667968701</v>
      </c>
      <c r="H5686">
        <v>4.0157890496095696</v>
      </c>
      <c r="I5686">
        <v>2.24830196120354</v>
      </c>
      <c r="J5686">
        <f t="shared" si="89"/>
        <v>2.24830196120354</v>
      </c>
      <c r="K5686" t="str" cm="1">
        <f t="array" ref="K5686">INDEX($P$5:$P$12,MATCH(MIN(ABS(MOD(J5686 - $Q$5:$Q$12 + PI(), 2*PI()) - PI())),ABS(MOD(J5686 - $Q$5:$Q$12 + PI(), 2*PI()) - PI()),0))</f>
        <v>SE</v>
      </c>
      <c r="L5686">
        <v>2.06311198474179</v>
      </c>
      <c r="M5686">
        <v>7.33209493425157</v>
      </c>
      <c r="N5686">
        <v>1.30884795718722</v>
      </c>
    </row>
    <row r="5687" spans="1:14" x14ac:dyDescent="0.3">
      <c r="A5687">
        <v>1692997</v>
      </c>
      <c r="B5687">
        <v>2023</v>
      </c>
      <c r="C5687">
        <v>8</v>
      </c>
      <c r="D5687">
        <v>25</v>
      </c>
      <c r="E5687">
        <v>0</v>
      </c>
      <c r="F5687">
        <v>-3.6964105224609298</v>
      </c>
      <c r="G5687">
        <v>4.6789483642578098</v>
      </c>
      <c r="H5687">
        <v>5.96288592427784</v>
      </c>
      <c r="I5687">
        <v>2.4729736488828298</v>
      </c>
      <c r="J5687">
        <f t="shared" si="89"/>
        <v>2.4729736488828298</v>
      </c>
      <c r="K5687" t="str" cm="1">
        <f t="array" ref="K5687">INDEX($P$5:$P$12,MATCH(MIN(ABS(MOD(J5687 - $Q$5:$Q$12 + PI(), 2*PI()) - PI())),ABS(MOD(J5687 - $Q$5:$Q$12 + PI(), 2*PI()) - PI()),0))</f>
        <v>SE</v>
      </c>
      <c r="L5687">
        <v>1.79747045443798</v>
      </c>
      <c r="M5687">
        <v>7.5526253382364903</v>
      </c>
      <c r="N5687">
        <v>1.60626485612657</v>
      </c>
    </row>
    <row r="5688" spans="1:14" x14ac:dyDescent="0.3">
      <c r="A5688">
        <v>1693000</v>
      </c>
      <c r="B5688">
        <v>2023</v>
      </c>
      <c r="C5688">
        <v>8</v>
      </c>
      <c r="D5688">
        <v>25</v>
      </c>
      <c r="E5688">
        <v>100</v>
      </c>
      <c r="F5688">
        <v>-4.1758325195312498</v>
      </c>
      <c r="G5688">
        <v>4.95356140136718</v>
      </c>
      <c r="H5688">
        <v>6.4788384598081699</v>
      </c>
      <c r="I5688">
        <v>2.4411788435393502</v>
      </c>
      <c r="J5688">
        <f t="shared" si="89"/>
        <v>2.4411788435393502</v>
      </c>
      <c r="K5688" t="str" cm="1">
        <f t="array" ref="K5688">INDEX($P$5:$P$12,MATCH(MIN(ABS(MOD(J5688 - $Q$5:$Q$12 + PI(), 2*PI()) - PI())),ABS(MOD(J5688 - $Q$5:$Q$12 + PI(), 2*PI()) - PI()),0))</f>
        <v>SE</v>
      </c>
      <c r="L5688">
        <v>1.8048040011317299</v>
      </c>
      <c r="M5688">
        <v>7.5126924514770499</v>
      </c>
      <c r="N5688">
        <v>1.60366535186767</v>
      </c>
    </row>
    <row r="5689" spans="1:14" x14ac:dyDescent="0.3">
      <c r="A5689">
        <v>1693004</v>
      </c>
      <c r="B5689">
        <v>2023</v>
      </c>
      <c r="C5689">
        <v>8</v>
      </c>
      <c r="D5689">
        <v>25</v>
      </c>
      <c r="E5689">
        <v>200</v>
      </c>
      <c r="F5689">
        <v>-4.2908148193359299</v>
      </c>
      <c r="G5689">
        <v>5.2134552001953098</v>
      </c>
      <c r="H5689">
        <v>6.7521261050336099</v>
      </c>
      <c r="I5689">
        <v>2.4529676657045698</v>
      </c>
      <c r="J5689">
        <f t="shared" si="89"/>
        <v>2.4529676657045698</v>
      </c>
      <c r="K5689" t="str" cm="1">
        <f t="array" ref="K5689">INDEX($P$5:$P$12,MATCH(MIN(ABS(MOD(J5689 - $Q$5:$Q$12 + PI(), 2*PI()) - PI())),ABS(MOD(J5689 - $Q$5:$Q$12 + PI(), 2*PI()) - PI()),0))</f>
        <v>SE</v>
      </c>
      <c r="L5689">
        <v>1.8216850395147699</v>
      </c>
      <c r="M5689">
        <v>7.4465227127075098</v>
      </c>
      <c r="N5689">
        <v>1.6054695977105</v>
      </c>
    </row>
    <row r="5690" spans="1:14" x14ac:dyDescent="0.3">
      <c r="A5690">
        <v>1693008</v>
      </c>
      <c r="B5690">
        <v>2023</v>
      </c>
      <c r="C5690">
        <v>8</v>
      </c>
      <c r="D5690">
        <v>26</v>
      </c>
      <c r="E5690">
        <v>300</v>
      </c>
      <c r="F5690">
        <v>-3.30355407714843</v>
      </c>
      <c r="G5690">
        <v>4.1437622070312496</v>
      </c>
      <c r="H5690">
        <v>5.29945608237907</v>
      </c>
      <c r="I5690">
        <v>2.4685396947990599</v>
      </c>
      <c r="J5690">
        <f t="shared" si="89"/>
        <v>2.4685396947990599</v>
      </c>
      <c r="K5690" t="str" cm="1">
        <f t="array" ref="K5690">INDEX($P$5:$P$12,MATCH(MIN(ABS(MOD(J5690 - $Q$5:$Q$12 + PI(), 2*PI()) - PI())),ABS(MOD(J5690 - $Q$5:$Q$12 + PI(), 2*PI()) - PI()),0))</f>
        <v>SE</v>
      </c>
      <c r="L5690">
        <v>2.0866126059210099</v>
      </c>
      <c r="M5690">
        <v>7.2055550681220097</v>
      </c>
      <c r="N5690">
        <v>1.30150095621744</v>
      </c>
    </row>
    <row r="5691" spans="1:14" x14ac:dyDescent="0.3">
      <c r="A5691">
        <v>1693011</v>
      </c>
      <c r="B5691">
        <v>2023</v>
      </c>
      <c r="C5691">
        <v>8</v>
      </c>
      <c r="D5691">
        <v>26</v>
      </c>
      <c r="E5691">
        <v>400</v>
      </c>
      <c r="F5691">
        <v>-3.06889282226562</v>
      </c>
      <c r="G5691">
        <v>4.11644226074218</v>
      </c>
      <c r="H5691">
        <v>5.1345106914464296</v>
      </c>
      <c r="I5691">
        <v>2.5009644804687201</v>
      </c>
      <c r="J5691">
        <f t="shared" si="89"/>
        <v>2.5009644804687201</v>
      </c>
      <c r="K5691" t="str" cm="1">
        <f t="array" ref="K5691">INDEX($P$5:$P$12,MATCH(MIN(ABS(MOD(J5691 - $Q$5:$Q$12 + PI(), 2*PI()) - PI())),ABS(MOD(J5691 - $Q$5:$Q$12 + PI(), 2*PI()) - PI()),0))</f>
        <v>SE</v>
      </c>
      <c r="L5691">
        <v>2.0932919027069699</v>
      </c>
      <c r="M5691">
        <v>7.2031947241889096</v>
      </c>
      <c r="N5691">
        <v>1.2984488805134999</v>
      </c>
    </row>
    <row r="5692" spans="1:14" x14ac:dyDescent="0.3">
      <c r="A5692">
        <v>1693015</v>
      </c>
      <c r="B5692">
        <v>2023</v>
      </c>
      <c r="C5692">
        <v>8</v>
      </c>
      <c r="D5692">
        <v>26</v>
      </c>
      <c r="E5692">
        <v>500</v>
      </c>
      <c r="F5692">
        <v>-2.72990417480468</v>
      </c>
      <c r="G5692">
        <v>4.1131793212890599</v>
      </c>
      <c r="H5692">
        <v>4.9366609092276104</v>
      </c>
      <c r="I5692">
        <v>2.5556488934255501</v>
      </c>
      <c r="J5692">
        <f t="shared" si="89"/>
        <v>2.5556488934255501</v>
      </c>
      <c r="K5692" t="str" cm="1">
        <f t="array" ref="K5692">INDEX($P$5:$P$12,MATCH(MIN(ABS(MOD(J5692 - $Q$5:$Q$12 + PI(), 2*PI()) - PI())),ABS(MOD(J5692 - $Q$5:$Q$12 + PI(), 2*PI()) - PI()),0))</f>
        <v>SE</v>
      </c>
      <c r="L5692">
        <v>2.0965929796501501</v>
      </c>
      <c r="M5692">
        <v>7.2266786363389697</v>
      </c>
      <c r="N5692">
        <v>1.2927388085259299</v>
      </c>
    </row>
    <row r="5693" spans="1:14" x14ac:dyDescent="0.3">
      <c r="A5693">
        <v>1693018</v>
      </c>
      <c r="B5693">
        <v>2023</v>
      </c>
      <c r="C5693">
        <v>8</v>
      </c>
      <c r="D5693">
        <v>26</v>
      </c>
      <c r="E5693">
        <v>600</v>
      </c>
      <c r="F5693">
        <v>-2.6519628906250001</v>
      </c>
      <c r="G5693">
        <v>3.8399340820312502</v>
      </c>
      <c r="H5693">
        <v>4.6666905755146502</v>
      </c>
      <c r="I5693">
        <v>2.5371849021925099</v>
      </c>
      <c r="J5693">
        <f t="shared" si="89"/>
        <v>2.5371849021925099</v>
      </c>
      <c r="K5693" t="str" cm="1">
        <f t="array" ref="K5693">INDEX($P$5:$P$12,MATCH(MIN(ABS(MOD(J5693 - $Q$5:$Q$12 + PI(), 2*PI()) - PI())),ABS(MOD(J5693 - $Q$5:$Q$12 + PI(), 2*PI()) - PI()),0))</f>
        <v>SE</v>
      </c>
      <c r="L5693">
        <v>2.09382210848932</v>
      </c>
      <c r="M5693">
        <v>7.2766305075751401</v>
      </c>
      <c r="N5693">
        <v>1.2843762503729901</v>
      </c>
    </row>
    <row r="5694" spans="1:14" x14ac:dyDescent="0.3">
      <c r="A5694">
        <v>1693022</v>
      </c>
      <c r="B5694">
        <v>2023</v>
      </c>
      <c r="C5694">
        <v>8</v>
      </c>
      <c r="D5694">
        <v>26</v>
      </c>
      <c r="E5694">
        <v>700</v>
      </c>
      <c r="F5694">
        <v>-2.6617150878906202</v>
      </c>
      <c r="G5694">
        <v>3.2263897705078102</v>
      </c>
      <c r="H5694">
        <v>4.1826209678073898</v>
      </c>
      <c r="I5694">
        <v>2.4518030237592998</v>
      </c>
      <c r="J5694">
        <f t="shared" si="89"/>
        <v>2.4518030237592998</v>
      </c>
      <c r="K5694" t="str" cm="1">
        <f t="array" ref="K5694">INDEX($P$5:$P$12,MATCH(MIN(ABS(MOD(J5694 - $Q$5:$Q$12 + PI(), 2*PI()) - PI())),ABS(MOD(J5694 - $Q$5:$Q$12 + PI(), 2*PI()) - PI()),0))</f>
        <v>SE</v>
      </c>
      <c r="L5694">
        <v>2.0869310608060299</v>
      </c>
      <c r="M5694">
        <v>7.3331824408637099</v>
      </c>
      <c r="N5694">
        <v>1.2763728035820801</v>
      </c>
    </row>
    <row r="5695" spans="1:14" x14ac:dyDescent="0.3">
      <c r="A5695">
        <v>1693026</v>
      </c>
      <c r="B5695">
        <v>2023</v>
      </c>
      <c r="C5695">
        <v>8</v>
      </c>
      <c r="D5695">
        <v>26</v>
      </c>
      <c r="E5695">
        <v>800</v>
      </c>
      <c r="F5695">
        <v>-2.8542254638671798</v>
      </c>
      <c r="G5695">
        <v>2.8059686279296798</v>
      </c>
      <c r="H5695">
        <v>4.0025070817568098</v>
      </c>
      <c r="I5695">
        <v>2.3476690463655698</v>
      </c>
      <c r="J5695">
        <f t="shared" si="89"/>
        <v>2.3476690463655698</v>
      </c>
      <c r="K5695" t="str" cm="1">
        <f t="array" ref="K5695">INDEX($P$5:$P$12,MATCH(MIN(ABS(MOD(J5695 - $Q$5:$Q$12 + PI(), 2*PI()) - PI())),ABS(MOD(J5695 - $Q$5:$Q$12 + PI(), 2*PI()) - PI()),0))</f>
        <v>SE</v>
      </c>
      <c r="L5695">
        <v>2.07762127103936</v>
      </c>
      <c r="M5695">
        <v>7.3708772659301696</v>
      </c>
      <c r="N5695">
        <v>1.2718451817830401</v>
      </c>
    </row>
    <row r="5696" spans="1:14" x14ac:dyDescent="0.3">
      <c r="A5696">
        <v>1693029</v>
      </c>
      <c r="B5696">
        <v>2023</v>
      </c>
      <c r="C5696">
        <v>8</v>
      </c>
      <c r="D5696">
        <v>26</v>
      </c>
      <c r="E5696">
        <v>900</v>
      </c>
      <c r="F5696">
        <v>-3.1935778808593702</v>
      </c>
      <c r="G5696">
        <v>2.6123199462890598</v>
      </c>
      <c r="H5696">
        <v>4.12591264848081</v>
      </c>
      <c r="I5696">
        <v>2.2564118968483098</v>
      </c>
      <c r="J5696">
        <f t="shared" si="89"/>
        <v>2.2564118968483098</v>
      </c>
      <c r="K5696" t="str" cm="1">
        <f t="array" ref="K5696">INDEX($P$5:$P$12,MATCH(MIN(ABS(MOD(J5696 - $Q$5:$Q$12 + PI(), 2*PI()) - PI())),ABS(MOD(J5696 - $Q$5:$Q$12 + PI(), 2*PI()) - PI()),0))</f>
        <v>SE</v>
      </c>
      <c r="L5696">
        <v>2.0677232777599399</v>
      </c>
      <c r="M5696">
        <v>7.3688775168524803</v>
      </c>
      <c r="N5696">
        <v>1.2738949457804301</v>
      </c>
    </row>
    <row r="5697" spans="1:14" x14ac:dyDescent="0.3">
      <c r="A5697">
        <v>1693033</v>
      </c>
      <c r="B5697">
        <v>2023</v>
      </c>
      <c r="C5697">
        <v>8</v>
      </c>
      <c r="D5697">
        <v>26</v>
      </c>
      <c r="E5697">
        <v>1000</v>
      </c>
      <c r="F5697">
        <v>-2.5376281738281201</v>
      </c>
      <c r="G5697">
        <v>2.3621679687500001</v>
      </c>
      <c r="H5697">
        <v>3.46689980547387</v>
      </c>
      <c r="I5697">
        <v>2.3204000901636501</v>
      </c>
      <c r="J5697">
        <f t="shared" si="89"/>
        <v>2.3204000901636501</v>
      </c>
      <c r="K5697" t="str" cm="1">
        <f t="array" ref="K5697">INDEX($P$5:$P$12,MATCH(MIN(ABS(MOD(J5697 - $Q$5:$Q$12 + PI(), 2*PI()) - PI())),ABS(MOD(J5697 - $Q$5:$Q$12 + PI(), 2*PI()) - PI()),0))</f>
        <v>SE</v>
      </c>
      <c r="L5697">
        <v>2.0570491209761501</v>
      </c>
      <c r="M5697">
        <v>7.4388870663112998</v>
      </c>
      <c r="N5697">
        <v>1.2669340769449799</v>
      </c>
    </row>
    <row r="5698" spans="1:14" x14ac:dyDescent="0.3">
      <c r="A5698">
        <v>1693036</v>
      </c>
      <c r="B5698">
        <v>2023</v>
      </c>
      <c r="C5698">
        <v>8</v>
      </c>
      <c r="D5698">
        <v>26</v>
      </c>
      <c r="E5698">
        <v>1100</v>
      </c>
      <c r="F5698">
        <v>-2.8629357910156199</v>
      </c>
      <c r="G5698">
        <v>2.3161218261718699</v>
      </c>
      <c r="H5698">
        <v>3.6825020919407501</v>
      </c>
      <c r="I5698">
        <v>2.2510024615689801</v>
      </c>
      <c r="J5698">
        <f t="shared" si="89"/>
        <v>2.2510024615689801</v>
      </c>
      <c r="K5698" t="str" cm="1">
        <f t="array" ref="K5698">INDEX($P$5:$P$12,MATCH(MIN(ABS(MOD(J5698 - $Q$5:$Q$12 + PI(), 2*PI()) - PI())),ABS(MOD(J5698 - $Q$5:$Q$12 + PI(), 2*PI()) - PI()),0))</f>
        <v>SE</v>
      </c>
      <c r="L5698">
        <v>2.04587159715566</v>
      </c>
      <c r="M5698">
        <v>7.4796338611178896</v>
      </c>
      <c r="N5698">
        <v>1.26497915056016</v>
      </c>
    </row>
    <row r="5699" spans="1:14" x14ac:dyDescent="0.3">
      <c r="A5699">
        <v>1693040</v>
      </c>
      <c r="B5699">
        <v>2023</v>
      </c>
      <c r="C5699">
        <v>8</v>
      </c>
      <c r="D5699">
        <v>26</v>
      </c>
      <c r="E5699">
        <v>1200</v>
      </c>
      <c r="F5699">
        <v>-3.1348956298828101</v>
      </c>
      <c r="G5699">
        <v>2.1388439941406201</v>
      </c>
      <c r="H5699">
        <v>3.7950262504401402</v>
      </c>
      <c r="I5699">
        <v>2.1695233183416098</v>
      </c>
      <c r="J5699">
        <f t="shared" ref="J5699:J5762" si="90">IF(I5699&lt;0,I5699+2*PI(),I5699)</f>
        <v>2.1695233183416098</v>
      </c>
      <c r="K5699" t="str" cm="1">
        <f t="array" ref="K5699">INDEX($P$5:$P$12,MATCH(MIN(ABS(MOD(J5699 - $Q$5:$Q$12 + PI(), 2*PI()) - PI())),ABS(MOD(J5699 - $Q$5:$Q$12 + PI(), 2*PI()) - PI()),0))</f>
        <v>SE</v>
      </c>
      <c r="L5699">
        <v>2.0343571538665901</v>
      </c>
      <c r="M5699">
        <v>7.5136940214369003</v>
      </c>
      <c r="N5699">
        <v>1.2646181318495</v>
      </c>
    </row>
    <row r="5700" spans="1:14" x14ac:dyDescent="0.3">
      <c r="A5700">
        <v>1693044</v>
      </c>
      <c r="B5700">
        <v>2023</v>
      </c>
      <c r="C5700">
        <v>8</v>
      </c>
      <c r="D5700">
        <v>26</v>
      </c>
      <c r="E5700">
        <v>1300</v>
      </c>
      <c r="F5700">
        <v>-3.4253594970703101</v>
      </c>
      <c r="G5700">
        <v>2.1060223388671799</v>
      </c>
      <c r="H5700">
        <v>4.0209971121572998</v>
      </c>
      <c r="I5700">
        <v>2.1220507483864899</v>
      </c>
      <c r="J5700">
        <f t="shared" si="90"/>
        <v>2.1220507483864899</v>
      </c>
      <c r="K5700" t="str" cm="1">
        <f t="array" ref="K5700">INDEX($P$5:$P$12,MATCH(MIN(ABS(MOD(J5700 - $Q$5:$Q$12 + PI(), 2*PI()) - PI())),ABS(MOD(J5700 - $Q$5:$Q$12 + PI(), 2*PI()) - PI()),0))</f>
        <v>SE</v>
      </c>
      <c r="L5700">
        <v>2.02211031168707</v>
      </c>
      <c r="M5700">
        <v>7.5400724411010698</v>
      </c>
      <c r="N5700">
        <v>1.26560168796115</v>
      </c>
    </row>
    <row r="5701" spans="1:14" x14ac:dyDescent="0.3">
      <c r="A5701">
        <v>1693047</v>
      </c>
      <c r="B5701">
        <v>2023</v>
      </c>
      <c r="C5701">
        <v>8</v>
      </c>
      <c r="D5701">
        <v>26</v>
      </c>
      <c r="E5701">
        <v>1400</v>
      </c>
      <c r="F5701">
        <v>-3.2503985595703102</v>
      </c>
      <c r="G5701">
        <v>2.3826275634765599</v>
      </c>
      <c r="H5701">
        <v>4.03013708232052</v>
      </c>
      <c r="I5701">
        <v>2.2033454589147601</v>
      </c>
      <c r="J5701">
        <f t="shared" si="90"/>
        <v>2.2033454589147601</v>
      </c>
      <c r="K5701" t="str" cm="1">
        <f t="array" ref="K5701">INDEX($P$5:$P$12,MATCH(MIN(ABS(MOD(J5701 - $Q$5:$Q$12 + PI(), 2*PI()) - PI())),ABS(MOD(J5701 - $Q$5:$Q$12 + PI(), 2*PI()) - PI()),0))</f>
        <v>SE</v>
      </c>
      <c r="L5701">
        <v>2.0109073398828299</v>
      </c>
      <c r="M5701">
        <v>7.5679910447862397</v>
      </c>
      <c r="N5701">
        <v>1.26679388682047</v>
      </c>
    </row>
    <row r="5702" spans="1:14" x14ac:dyDescent="0.3">
      <c r="A5702">
        <v>1693051</v>
      </c>
      <c r="B5702">
        <v>2023</v>
      </c>
      <c r="C5702">
        <v>8</v>
      </c>
      <c r="D5702">
        <v>26</v>
      </c>
      <c r="E5702">
        <v>1500</v>
      </c>
      <c r="F5702">
        <v>-3.47477355957031</v>
      </c>
      <c r="G5702">
        <v>2.4835998535156198</v>
      </c>
      <c r="H5702">
        <v>4.2711028461829104</v>
      </c>
      <c r="I5702">
        <v>2.1913542161598398</v>
      </c>
      <c r="J5702">
        <f t="shared" si="90"/>
        <v>2.1913542161598398</v>
      </c>
      <c r="K5702" t="str" cm="1">
        <f t="array" ref="K5702">INDEX($P$5:$P$12,MATCH(MIN(ABS(MOD(J5702 - $Q$5:$Q$12 + PI(), 2*PI()) - PI())),ABS(MOD(J5702 - $Q$5:$Q$12 + PI(), 2*PI()) - PI()),0))</f>
        <v>SE</v>
      </c>
      <c r="L5702">
        <v>2.0006100203932902</v>
      </c>
      <c r="M5702">
        <v>7.60225550333658</v>
      </c>
      <c r="N5702">
        <v>1.26736174689398</v>
      </c>
    </row>
    <row r="5703" spans="1:14" x14ac:dyDescent="0.3">
      <c r="A5703">
        <v>1693054</v>
      </c>
      <c r="B5703">
        <v>2023</v>
      </c>
      <c r="C5703">
        <v>8</v>
      </c>
      <c r="D5703">
        <v>26</v>
      </c>
      <c r="E5703">
        <v>1600</v>
      </c>
      <c r="F5703">
        <v>-3.49815551757812</v>
      </c>
      <c r="G5703">
        <v>2.4986968994140599</v>
      </c>
      <c r="H5703">
        <v>4.2989043046227096</v>
      </c>
      <c r="I5703">
        <v>2.1910485360456202</v>
      </c>
      <c r="J5703">
        <f t="shared" si="90"/>
        <v>2.1910485360456202</v>
      </c>
      <c r="K5703" t="str" cm="1">
        <f t="array" ref="K5703">INDEX($P$5:$P$12,MATCH(MIN(ABS(MOD(J5703 - $Q$5:$Q$12 + PI(), 2*PI()) - PI())),ABS(MOD(J5703 - $Q$5:$Q$12 + PI(), 2*PI()) - PI()),0))</f>
        <v>SE</v>
      </c>
      <c r="L5703">
        <v>1.9899208315446799</v>
      </c>
      <c r="M5703">
        <v>7.6357811821831598</v>
      </c>
      <c r="N5703">
        <v>1.26813104417588</v>
      </c>
    </row>
    <row r="5704" spans="1:14" x14ac:dyDescent="0.3">
      <c r="A5704">
        <v>1693058</v>
      </c>
      <c r="B5704">
        <v>2023</v>
      </c>
      <c r="C5704">
        <v>8</v>
      </c>
      <c r="D5704">
        <v>26</v>
      </c>
      <c r="E5704">
        <v>1700</v>
      </c>
      <c r="F5704">
        <v>-3.2762451171875</v>
      </c>
      <c r="G5704">
        <v>2.3662609863281201</v>
      </c>
      <c r="H5704">
        <v>4.04140731964912</v>
      </c>
      <c r="I5704">
        <v>2.19629820829556</v>
      </c>
      <c r="J5704">
        <f t="shared" si="90"/>
        <v>2.19629820829556</v>
      </c>
      <c r="K5704" t="str" cm="1">
        <f t="array" ref="K5704">INDEX($P$5:$P$12,MATCH(MIN(ABS(MOD(J5704 - $Q$5:$Q$12 + PI(), 2*PI()) - PI())),ABS(MOD(J5704 - $Q$5:$Q$12 + PI(), 2*PI()) - PI()),0))</f>
        <v>SE</v>
      </c>
      <c r="L5704">
        <v>1.9790698704551899</v>
      </c>
      <c r="M5704">
        <v>7.6764848497178804</v>
      </c>
      <c r="N5704">
        <v>1.2681457731458801</v>
      </c>
    </row>
    <row r="5705" spans="1:14" x14ac:dyDescent="0.3">
      <c r="A5705">
        <v>1693062</v>
      </c>
      <c r="B5705">
        <v>2023</v>
      </c>
      <c r="C5705">
        <v>8</v>
      </c>
      <c r="D5705">
        <v>26</v>
      </c>
      <c r="E5705">
        <v>1800</v>
      </c>
      <c r="F5705">
        <v>-3.3934179687500001</v>
      </c>
      <c r="G5705">
        <v>1.78590454101562</v>
      </c>
      <c r="H5705">
        <v>3.8346760671868498</v>
      </c>
      <c r="I5705">
        <v>2.0552500445884201</v>
      </c>
      <c r="J5705">
        <f t="shared" si="90"/>
        <v>2.0552500445884201</v>
      </c>
      <c r="K5705" t="str" cm="1">
        <f t="array" ref="K5705">INDEX($P$5:$P$12,MATCH(MIN(ABS(MOD(J5705 - $Q$5:$Q$12 + PI(), 2*PI()) - PI())),ABS(MOD(J5705 - $Q$5:$Q$12 + PI(), 2*PI()) - PI()),0))</f>
        <v>SE</v>
      </c>
      <c r="L5705">
        <v>1.96625234244474</v>
      </c>
      <c r="M5705">
        <v>7.73058901892768</v>
      </c>
      <c r="N5705">
        <v>1.2666653527153799</v>
      </c>
    </row>
    <row r="5706" spans="1:14" x14ac:dyDescent="0.3">
      <c r="A5706">
        <v>1693065</v>
      </c>
      <c r="B5706">
        <v>2023</v>
      </c>
      <c r="C5706">
        <v>8</v>
      </c>
      <c r="D5706">
        <v>26</v>
      </c>
      <c r="E5706">
        <v>1900</v>
      </c>
      <c r="F5706">
        <v>-3.4125610351562501</v>
      </c>
      <c r="G5706">
        <v>1.1351757812500001</v>
      </c>
      <c r="H5706">
        <v>3.5964144467793502</v>
      </c>
      <c r="I5706">
        <v>1.89192841836002</v>
      </c>
      <c r="J5706">
        <f t="shared" si="90"/>
        <v>1.89192841836002</v>
      </c>
      <c r="K5706" t="str" cm="1">
        <f t="array" ref="K5706">INDEX($P$5:$P$12,MATCH(MIN(ABS(MOD(J5706 - $Q$5:$Q$12 + PI(), 2*PI()) - PI())),ABS(MOD(J5706 - $Q$5:$Q$12 + PI(), 2*PI()) - PI()),0))</f>
        <v>E</v>
      </c>
      <c r="L5706">
        <v>1.9511284281582599</v>
      </c>
      <c r="M5706">
        <v>7.7925831476847298</v>
      </c>
      <c r="N5706">
        <v>1.2642964257134299</v>
      </c>
    </row>
    <row r="5707" spans="1:14" x14ac:dyDescent="0.3">
      <c r="A5707">
        <v>1693069</v>
      </c>
      <c r="B5707">
        <v>2023</v>
      </c>
      <c r="C5707">
        <v>8</v>
      </c>
      <c r="D5707">
        <v>26</v>
      </c>
      <c r="E5707">
        <v>2000</v>
      </c>
      <c r="F5707">
        <v>-3.56122741699218</v>
      </c>
      <c r="G5707">
        <v>0.76398559570312496</v>
      </c>
      <c r="H5707">
        <v>3.64225406938872</v>
      </c>
      <c r="I5707">
        <v>1.78212199536399</v>
      </c>
      <c r="J5707">
        <f t="shared" si="90"/>
        <v>1.78212199536399</v>
      </c>
      <c r="K5707" t="str" cm="1">
        <f t="array" ref="K5707">INDEX($P$5:$P$12,MATCH(MIN(ABS(MOD(J5707 - $Q$5:$Q$12 + PI(), 2*PI()) - PI())),ABS(MOD(J5707 - $Q$5:$Q$12 + PI(), 2*PI()) - PI()),0))</f>
        <v>E</v>
      </c>
      <c r="L5707">
        <v>1.9353913654168</v>
      </c>
      <c r="M5707">
        <v>7.85521094004313</v>
      </c>
      <c r="N5707">
        <v>1.26193035973442</v>
      </c>
    </row>
    <row r="5708" spans="1:14" x14ac:dyDescent="0.3">
      <c r="A5708">
        <v>1693072</v>
      </c>
      <c r="B5708">
        <v>2023</v>
      </c>
      <c r="C5708">
        <v>8</v>
      </c>
      <c r="D5708">
        <v>26</v>
      </c>
      <c r="E5708">
        <v>2100</v>
      </c>
      <c r="F5708">
        <v>-3.61018798828125</v>
      </c>
      <c r="G5708">
        <v>0.61917846679687505</v>
      </c>
      <c r="H5708">
        <v>3.6629003923769399</v>
      </c>
      <c r="I5708">
        <v>1.74065239179727</v>
      </c>
      <c r="J5708">
        <f t="shared" si="90"/>
        <v>1.74065239179727</v>
      </c>
      <c r="K5708" t="str" cm="1">
        <f t="array" ref="K5708">INDEX($P$5:$P$12,MATCH(MIN(ABS(MOD(J5708 - $Q$5:$Q$12 + PI(), 2*PI()) - PI())),ABS(MOD(J5708 - $Q$5:$Q$12 + PI(), 2*PI()) - PI()),0))</f>
        <v>E</v>
      </c>
      <c r="L5708">
        <v>1.9187711392765101</v>
      </c>
      <c r="M5708">
        <v>7.9060675303141199</v>
      </c>
      <c r="N5708">
        <v>1.26091734568278</v>
      </c>
    </row>
    <row r="5709" spans="1:14" x14ac:dyDescent="0.3">
      <c r="A5709">
        <v>1693076</v>
      </c>
      <c r="B5709">
        <v>2023</v>
      </c>
      <c r="C5709">
        <v>8</v>
      </c>
      <c r="D5709">
        <v>26</v>
      </c>
      <c r="E5709">
        <v>2200</v>
      </c>
      <c r="F5709">
        <v>-3.8456994628906198</v>
      </c>
      <c r="G5709">
        <v>0.78591247558593702</v>
      </c>
      <c r="H5709">
        <v>3.9251831521801401</v>
      </c>
      <c r="I5709">
        <v>1.77238198893236</v>
      </c>
      <c r="J5709">
        <f t="shared" si="90"/>
        <v>1.77238198893236</v>
      </c>
      <c r="K5709" t="str" cm="1">
        <f t="array" ref="K5709">INDEX($P$5:$P$12,MATCH(MIN(ABS(MOD(J5709 - $Q$5:$Q$12 + PI(), 2*PI()) - PI())),ABS(MOD(J5709 - $Q$5:$Q$12 + PI(), 2*PI()) - PI()),0))</f>
        <v>E</v>
      </c>
      <c r="L5709">
        <v>1.9001826595465801</v>
      </c>
      <c r="M5709">
        <v>8.0137976540459501</v>
      </c>
      <c r="N5709">
        <v>1.2914750840928799</v>
      </c>
    </row>
    <row r="5710" spans="1:14" x14ac:dyDescent="0.3">
      <c r="A5710">
        <v>1693080</v>
      </c>
      <c r="B5710">
        <v>2023</v>
      </c>
      <c r="C5710">
        <v>8</v>
      </c>
      <c r="D5710">
        <v>26</v>
      </c>
      <c r="E5710">
        <v>2300</v>
      </c>
      <c r="F5710">
        <v>-4.1042462158203099</v>
      </c>
      <c r="G5710">
        <v>0.78603393554687495</v>
      </c>
      <c r="H5710">
        <v>4.178837918358</v>
      </c>
      <c r="I5710">
        <v>1.76002224754975</v>
      </c>
      <c r="J5710">
        <f t="shared" si="90"/>
        <v>1.76002224754975</v>
      </c>
      <c r="K5710" t="str" cm="1">
        <f t="array" ref="K5710">INDEX($P$5:$P$12,MATCH(MIN(ABS(MOD(J5710 - $Q$5:$Q$12 + PI(), 2*PI()) - PI())),ABS(MOD(J5710 - $Q$5:$Q$12 + PI(), 2*PI()) - PI()),0))</f>
        <v>E</v>
      </c>
      <c r="L5710">
        <v>1.8779668064585699</v>
      </c>
      <c r="M5710">
        <v>8.0197254816691004</v>
      </c>
      <c r="N5710">
        <v>1.2928106519911</v>
      </c>
    </row>
    <row r="5711" spans="1:14" x14ac:dyDescent="0.3">
      <c r="A5711">
        <v>1693083</v>
      </c>
      <c r="B5711">
        <v>2023</v>
      </c>
      <c r="C5711">
        <v>8</v>
      </c>
      <c r="D5711">
        <v>26</v>
      </c>
      <c r="E5711">
        <v>0</v>
      </c>
      <c r="F5711">
        <v>-3.72931823730468</v>
      </c>
      <c r="G5711">
        <v>2.8970971679687501</v>
      </c>
      <c r="H5711">
        <v>4.7223920332545299</v>
      </c>
      <c r="I5711">
        <v>2.2312571947166302</v>
      </c>
      <c r="J5711">
        <f t="shared" si="90"/>
        <v>2.2312571947166302</v>
      </c>
      <c r="K5711" t="str" cm="1">
        <f t="array" ref="K5711">INDEX($P$5:$P$12,MATCH(MIN(ABS(MOD(J5711 - $Q$5:$Q$12 + PI(), 2*PI()) - PI())),ABS(MOD(J5711 - $Q$5:$Q$12 + PI(), 2*PI()) - PI()),0))</f>
        <v>SE</v>
      </c>
      <c r="L5711">
        <v>2.0635831571199801</v>
      </c>
      <c r="M5711">
        <v>7.3132597605387302</v>
      </c>
      <c r="N5711">
        <v>1.3033213085598401</v>
      </c>
    </row>
    <row r="5712" spans="1:14" x14ac:dyDescent="0.3">
      <c r="A5712">
        <v>1693087</v>
      </c>
      <c r="B5712">
        <v>2023</v>
      </c>
      <c r="C5712">
        <v>8</v>
      </c>
      <c r="D5712">
        <v>26</v>
      </c>
      <c r="E5712">
        <v>100</v>
      </c>
      <c r="F5712">
        <v>-3.7902844238281199</v>
      </c>
      <c r="G5712">
        <v>3.4462664794921798</v>
      </c>
      <c r="H5712">
        <v>5.1227930527384702</v>
      </c>
      <c r="I5712">
        <v>2.30869131564886</v>
      </c>
      <c r="J5712">
        <f t="shared" si="90"/>
        <v>2.30869131564886</v>
      </c>
      <c r="K5712" t="str" cm="1">
        <f t="array" ref="K5712">INDEX($P$5:$P$12,MATCH(MIN(ABS(MOD(J5712 - $Q$5:$Q$12 + PI(), 2*PI()) - PI())),ABS(MOD(J5712 - $Q$5:$Q$12 + PI(), 2*PI()) - PI()),0))</f>
        <v>SE</v>
      </c>
      <c r="L5712">
        <v>2.0677490808318302</v>
      </c>
      <c r="M5712">
        <v>7.2796539730495802</v>
      </c>
      <c r="N5712">
        <v>1.30101744333903</v>
      </c>
    </row>
    <row r="5713" spans="1:14" x14ac:dyDescent="0.3">
      <c r="A5713">
        <v>1693090</v>
      </c>
      <c r="B5713">
        <v>2023</v>
      </c>
      <c r="C5713">
        <v>8</v>
      </c>
      <c r="D5713">
        <v>26</v>
      </c>
      <c r="E5713">
        <v>200</v>
      </c>
      <c r="F5713">
        <v>-3.5013806152343698</v>
      </c>
      <c r="G5713">
        <v>4.0646258544921796</v>
      </c>
      <c r="H5713">
        <v>5.3647786114382496</v>
      </c>
      <c r="I5713">
        <v>2.4305016161051398</v>
      </c>
      <c r="J5713">
        <f t="shared" si="90"/>
        <v>2.4305016161051398</v>
      </c>
      <c r="K5713" t="str" cm="1">
        <f t="array" ref="K5713">INDEX($P$5:$P$12,MATCH(MIN(ABS(MOD(J5713 - $Q$5:$Q$12 + PI(), 2*PI()) - PI())),ABS(MOD(J5713 - $Q$5:$Q$12 + PI(), 2*PI()) - PI()),0))</f>
        <v>SE</v>
      </c>
      <c r="L5713">
        <v>2.07633487546082</v>
      </c>
      <c r="M5713">
        <v>7.2387535307142397</v>
      </c>
      <c r="N5713">
        <v>1.3011542426215199</v>
      </c>
    </row>
    <row r="5714" spans="1:14" x14ac:dyDescent="0.3">
      <c r="A5714">
        <v>1693094</v>
      </c>
      <c r="B5714">
        <v>2023</v>
      </c>
      <c r="C5714">
        <v>8</v>
      </c>
      <c r="D5714">
        <v>27</v>
      </c>
      <c r="E5714">
        <v>300</v>
      </c>
      <c r="F5714">
        <v>-3.0350897216796802</v>
      </c>
      <c r="G5714">
        <v>0.26738159179687498</v>
      </c>
      <c r="H5714">
        <v>3.0468446849613899</v>
      </c>
      <c r="I5714">
        <v>1.65866624162743</v>
      </c>
      <c r="J5714">
        <f t="shared" si="90"/>
        <v>1.65866624162743</v>
      </c>
      <c r="K5714" t="str" cm="1">
        <f t="array" ref="K5714">INDEX($P$5:$P$12,MATCH(MIN(ABS(MOD(J5714 - $Q$5:$Q$12 + PI(), 2*PI()) - PI())),ABS(MOD(J5714 - $Q$5:$Q$12 + PI(), 2*PI()) - PI()),0))</f>
        <v>E</v>
      </c>
      <c r="L5714">
        <v>1.7823314489053199</v>
      </c>
      <c r="M5714">
        <v>8.1103046205308704</v>
      </c>
      <c r="N5714">
        <v>1.2914694680107901</v>
      </c>
    </row>
    <row r="5715" spans="1:14" x14ac:dyDescent="0.3">
      <c r="A5715">
        <v>1693098</v>
      </c>
      <c r="B5715">
        <v>2023</v>
      </c>
      <c r="C5715">
        <v>8</v>
      </c>
      <c r="D5715">
        <v>27</v>
      </c>
      <c r="E5715">
        <v>400</v>
      </c>
      <c r="F5715">
        <v>-3.1721020507812501</v>
      </c>
      <c r="G5715">
        <v>-0.31109252929687498</v>
      </c>
      <c r="H5715">
        <v>3.18732018823885</v>
      </c>
      <c r="I5715">
        <v>1.4730375290597999</v>
      </c>
      <c r="J5715">
        <f t="shared" si="90"/>
        <v>1.4730375290597999</v>
      </c>
      <c r="K5715" t="str" cm="1">
        <f t="array" ref="K5715">INDEX($P$5:$P$12,MATCH(MIN(ABS(MOD(J5715 - $Q$5:$Q$12 + PI(), 2*PI()) - PI())),ABS(MOD(J5715 - $Q$5:$Q$12 + PI(), 2*PI()) - PI()),0))</f>
        <v>E</v>
      </c>
      <c r="L5715">
        <v>1.75404921076089</v>
      </c>
      <c r="M5715">
        <v>8.1295692655775191</v>
      </c>
      <c r="N5715">
        <v>1.2911616961161201</v>
      </c>
    </row>
    <row r="5716" spans="1:14" x14ac:dyDescent="0.3">
      <c r="A5716">
        <v>1693101</v>
      </c>
      <c r="B5716">
        <v>2023</v>
      </c>
      <c r="C5716">
        <v>8</v>
      </c>
      <c r="D5716">
        <v>27</v>
      </c>
      <c r="E5716">
        <v>500</v>
      </c>
      <c r="F5716">
        <v>-3.2726776123046801</v>
      </c>
      <c r="G5716">
        <v>-0.62399169921874997</v>
      </c>
      <c r="H5716">
        <v>3.3316338926680098</v>
      </c>
      <c r="I5716">
        <v>1.38239067616966</v>
      </c>
      <c r="J5716">
        <f t="shared" si="90"/>
        <v>1.38239067616966</v>
      </c>
      <c r="K5716" t="str" cm="1">
        <f t="array" ref="K5716">INDEX($P$5:$P$12,MATCH(MIN(ABS(MOD(J5716 - $Q$5:$Q$12 + PI(), 2*PI()) - PI())),ABS(MOD(J5716 - $Q$5:$Q$12 + PI(), 2*PI()) - PI()),0))</f>
        <v>E</v>
      </c>
      <c r="L5716">
        <v>1.72462740598602</v>
      </c>
      <c r="M5716">
        <v>8.1431576410929303</v>
      </c>
      <c r="N5716">
        <v>1.2913400332132901</v>
      </c>
    </row>
    <row r="5717" spans="1:14" x14ac:dyDescent="0.3">
      <c r="A5717">
        <v>1693105</v>
      </c>
      <c r="B5717">
        <v>2023</v>
      </c>
      <c r="C5717">
        <v>8</v>
      </c>
      <c r="D5717">
        <v>27</v>
      </c>
      <c r="E5717">
        <v>600</v>
      </c>
      <c r="F5717">
        <v>-3.3224505615234299</v>
      </c>
      <c r="G5717">
        <v>-0.80440673828124998</v>
      </c>
      <c r="H5717">
        <v>3.41844232573253</v>
      </c>
      <c r="I5717">
        <v>1.3332548796078101</v>
      </c>
      <c r="J5717">
        <f t="shared" si="90"/>
        <v>1.3332548796078101</v>
      </c>
      <c r="K5717" t="str" cm="1">
        <f t="array" ref="K5717">INDEX($P$5:$P$12,MATCH(MIN(ABS(MOD(J5717 - $Q$5:$Q$12 + PI(), 2*PI()) - PI())),ABS(MOD(J5717 - $Q$5:$Q$12 + PI(), 2*PI()) - PI()),0))</f>
        <v>E</v>
      </c>
      <c r="L5717">
        <v>1.69349256722598</v>
      </c>
      <c r="M5717">
        <v>8.1462622748480893</v>
      </c>
      <c r="N5717">
        <v>1.29243257310655</v>
      </c>
    </row>
    <row r="5718" spans="1:14" x14ac:dyDescent="0.3">
      <c r="A5718">
        <v>1693108</v>
      </c>
      <c r="B5718">
        <v>2023</v>
      </c>
      <c r="C5718">
        <v>8</v>
      </c>
      <c r="D5718">
        <v>27</v>
      </c>
      <c r="E5718">
        <v>700</v>
      </c>
      <c r="F5718">
        <v>-3.45229309082031</v>
      </c>
      <c r="G5718">
        <v>-1.0050384521484299</v>
      </c>
      <c r="H5718">
        <v>3.5956125869207001</v>
      </c>
      <c r="I5718">
        <v>1.28750426039551</v>
      </c>
      <c r="J5718">
        <f t="shared" si="90"/>
        <v>1.28750426039551</v>
      </c>
      <c r="K5718" t="str" cm="1">
        <f t="array" ref="K5718">INDEX($P$5:$P$12,MATCH(MIN(ABS(MOD(J5718 - $Q$5:$Q$12 + PI(), 2*PI()) - PI())),ABS(MOD(J5718 - $Q$5:$Q$12 + PI(), 2*PI()) - PI()),0))</f>
        <v>E</v>
      </c>
      <c r="L5718">
        <v>1.66292276247721</v>
      </c>
      <c r="M5718">
        <v>8.1450133853488502</v>
      </c>
      <c r="N5718">
        <v>1.2938910060458699</v>
      </c>
    </row>
    <row r="5719" spans="1:14" x14ac:dyDescent="0.3">
      <c r="A5719">
        <v>1693112</v>
      </c>
      <c r="B5719">
        <v>2023</v>
      </c>
      <c r="C5719">
        <v>8</v>
      </c>
      <c r="D5719">
        <v>27</v>
      </c>
      <c r="E5719">
        <v>800</v>
      </c>
      <c r="F5719">
        <v>-3.8762994384765599</v>
      </c>
      <c r="G5719">
        <v>-1.19602294921875</v>
      </c>
      <c r="H5719">
        <v>4.0566202967238096</v>
      </c>
      <c r="I5719">
        <v>1.2715162478025701</v>
      </c>
      <c r="J5719">
        <f t="shared" si="90"/>
        <v>1.2715162478025701</v>
      </c>
      <c r="K5719" t="str" cm="1">
        <f t="array" ref="K5719">INDEX($P$5:$P$12,MATCH(MIN(ABS(MOD(J5719 - $Q$5:$Q$12 + PI(), 2*PI()) - PI())),ABS(MOD(J5719 - $Q$5:$Q$12 + PI(), 2*PI()) - PI()),0))</f>
        <v>E</v>
      </c>
      <c r="L5719">
        <v>1.63062086734614</v>
      </c>
      <c r="M5719">
        <v>8.1324982113308302</v>
      </c>
      <c r="N5719">
        <v>1.2962991396586101</v>
      </c>
    </row>
    <row r="5720" spans="1:14" x14ac:dyDescent="0.3">
      <c r="A5720">
        <v>1693116</v>
      </c>
      <c r="B5720">
        <v>2023</v>
      </c>
      <c r="C5720">
        <v>8</v>
      </c>
      <c r="D5720">
        <v>27</v>
      </c>
      <c r="E5720">
        <v>900</v>
      </c>
      <c r="F5720">
        <v>-4.4327709960937502</v>
      </c>
      <c r="G5720">
        <v>-1.09491943359375</v>
      </c>
      <c r="H5720">
        <v>4.5659946638023099</v>
      </c>
      <c r="I5720">
        <v>1.32863786505545</v>
      </c>
      <c r="J5720">
        <f t="shared" si="90"/>
        <v>1.32863786505545</v>
      </c>
      <c r="K5720" t="str" cm="1">
        <f t="array" ref="K5720">INDEX($P$5:$P$12,MATCH(MIN(ABS(MOD(J5720 - $Q$5:$Q$12 + PI(), 2*PI()) - PI())),ABS(MOD(J5720 - $Q$5:$Q$12 + PI(), 2*PI()) - PI()),0))</f>
        <v>E</v>
      </c>
      <c r="L5720">
        <v>1.5966274210626801</v>
      </c>
      <c r="M5720">
        <v>8.0978164672851491</v>
      </c>
      <c r="N5720">
        <v>1.3009762763977</v>
      </c>
    </row>
    <row r="5721" spans="1:14" x14ac:dyDescent="0.3">
      <c r="A5721">
        <v>1693119</v>
      </c>
      <c r="B5721">
        <v>2023</v>
      </c>
      <c r="C5721">
        <v>8</v>
      </c>
      <c r="D5721">
        <v>27</v>
      </c>
      <c r="E5721">
        <v>1000</v>
      </c>
      <c r="F5721">
        <v>-4.3444299316406196</v>
      </c>
      <c r="G5721">
        <v>-0.85867614746093701</v>
      </c>
      <c r="H5721">
        <v>4.4284756019598097</v>
      </c>
      <c r="I5721">
        <v>1.37566149504266</v>
      </c>
      <c r="J5721">
        <f t="shared" si="90"/>
        <v>1.37566149504266</v>
      </c>
      <c r="K5721" t="str" cm="1">
        <f t="array" ref="K5721">INDEX($P$5:$P$12,MATCH(MIN(ABS(MOD(J5721 - $Q$5:$Q$12 + PI(), 2*PI()) - PI())),ABS(MOD(J5721 - $Q$5:$Q$12 + PI(), 2*PI()) - PI()),0))</f>
        <v>E</v>
      </c>
      <c r="L5721">
        <v>1.5686187487435701</v>
      </c>
      <c r="M5721">
        <v>8.0791838963826503</v>
      </c>
      <c r="N5721">
        <v>1.30342939164903</v>
      </c>
    </row>
    <row r="5722" spans="1:14" x14ac:dyDescent="0.3">
      <c r="A5722">
        <v>1693123</v>
      </c>
      <c r="B5722">
        <v>2023</v>
      </c>
      <c r="C5722">
        <v>8</v>
      </c>
      <c r="D5722">
        <v>27</v>
      </c>
      <c r="E5722">
        <v>1100</v>
      </c>
      <c r="F5722">
        <v>-4.2233819580078098</v>
      </c>
      <c r="G5722">
        <v>-0.93371765136718698</v>
      </c>
      <c r="H5722">
        <v>4.3253651655901297</v>
      </c>
      <c r="I5722">
        <v>1.3532133224095999</v>
      </c>
      <c r="J5722">
        <f t="shared" si="90"/>
        <v>1.3532133224095999</v>
      </c>
      <c r="K5722" t="str" cm="1">
        <f t="array" ref="K5722">INDEX($P$5:$P$12,MATCH(MIN(ABS(MOD(J5722 - $Q$5:$Q$12 + PI(), 2*PI()) - PI())),ABS(MOD(J5722 - $Q$5:$Q$12 + PI(), 2*PI()) - PI()),0))</f>
        <v>E</v>
      </c>
      <c r="L5722">
        <v>1.5434427033319</v>
      </c>
      <c r="M5722">
        <v>8.0616205003526407</v>
      </c>
      <c r="N5722">
        <v>1.30603069729275</v>
      </c>
    </row>
    <row r="5723" spans="1:14" x14ac:dyDescent="0.3">
      <c r="A5723">
        <v>1693126</v>
      </c>
      <c r="B5723">
        <v>2023</v>
      </c>
      <c r="C5723">
        <v>8</v>
      </c>
      <c r="D5723">
        <v>27</v>
      </c>
      <c r="E5723">
        <v>1200</v>
      </c>
      <c r="F5723">
        <v>-4.2274017333984304</v>
      </c>
      <c r="G5723">
        <v>-0.96885498046874996</v>
      </c>
      <c r="H5723">
        <v>4.3370041951465996</v>
      </c>
      <c r="I5723">
        <v>1.3455025978708799</v>
      </c>
      <c r="J5723">
        <f t="shared" si="90"/>
        <v>1.3455025978708799</v>
      </c>
      <c r="K5723" t="str" cm="1">
        <f t="array" ref="K5723">INDEX($P$5:$P$12,MATCH(MIN(ABS(MOD(J5723 - $Q$5:$Q$12 + PI(), 2*PI()) - PI())),ABS(MOD(J5723 - $Q$5:$Q$12 + PI(), 2*PI()) - PI()),0))</f>
        <v>E</v>
      </c>
      <c r="L5723">
        <v>1.51896088483506</v>
      </c>
      <c r="M5723">
        <v>8.0366562737358898</v>
      </c>
      <c r="N5723">
        <v>1.3093395762973301</v>
      </c>
    </row>
    <row r="5724" spans="1:14" x14ac:dyDescent="0.3">
      <c r="A5724">
        <v>1693130</v>
      </c>
      <c r="B5724">
        <v>2023</v>
      </c>
      <c r="C5724">
        <v>8</v>
      </c>
      <c r="D5724">
        <v>27</v>
      </c>
      <c r="E5724">
        <v>1300</v>
      </c>
      <c r="F5724">
        <v>-4.2677606201171798</v>
      </c>
      <c r="G5724">
        <v>-1.05311950683593</v>
      </c>
      <c r="H5724">
        <v>4.3957754044424702</v>
      </c>
      <c r="I5724">
        <v>1.3288678693198399</v>
      </c>
      <c r="J5724">
        <f t="shared" si="90"/>
        <v>1.3288678693198399</v>
      </c>
      <c r="K5724" t="str" cm="1">
        <f t="array" ref="K5724">INDEX($P$5:$P$12,MATCH(MIN(ABS(MOD(J5724 - $Q$5:$Q$12 + PI(), 2*PI()) - PI())),ABS(MOD(J5724 - $Q$5:$Q$12 + PI(), 2*PI()) - PI()),0))</f>
        <v>E</v>
      </c>
      <c r="L5724">
        <v>1.49622849685829</v>
      </c>
      <c r="M5724">
        <v>8.0094637340969506</v>
      </c>
      <c r="N5724">
        <v>1.3128531773884999</v>
      </c>
    </row>
    <row r="5725" spans="1:14" x14ac:dyDescent="0.3">
      <c r="A5725">
        <v>1693134</v>
      </c>
      <c r="B5725">
        <v>2023</v>
      </c>
      <c r="C5725">
        <v>8</v>
      </c>
      <c r="D5725">
        <v>27</v>
      </c>
      <c r="E5725">
        <v>1400</v>
      </c>
      <c r="F5725">
        <v>-4.2888140869140603</v>
      </c>
      <c r="G5725">
        <v>-1.13053833007812</v>
      </c>
      <c r="H5725">
        <v>4.4353177099153003</v>
      </c>
      <c r="I5725">
        <v>1.31305767300422</v>
      </c>
      <c r="J5725">
        <f t="shared" si="90"/>
        <v>1.31305767300422</v>
      </c>
      <c r="K5725" t="str" cm="1">
        <f t="array" ref="K5725">INDEX($P$5:$P$12,MATCH(MIN(ABS(MOD(J5725 - $Q$5:$Q$12 + PI(), 2*PI()) - PI())),ABS(MOD(J5725 - $Q$5:$Q$12 + PI(), 2*PI()) - PI()),0))</f>
        <v>E</v>
      </c>
      <c r="L5725">
        <v>1.4758127927137701</v>
      </c>
      <c r="M5725">
        <v>7.9833026462131</v>
      </c>
      <c r="N5725">
        <v>1.3163683149549601</v>
      </c>
    </row>
    <row r="5726" spans="1:14" x14ac:dyDescent="0.3">
      <c r="A5726">
        <v>1693137</v>
      </c>
      <c r="B5726">
        <v>2023</v>
      </c>
      <c r="C5726">
        <v>8</v>
      </c>
      <c r="D5726">
        <v>27</v>
      </c>
      <c r="E5726">
        <v>1500</v>
      </c>
      <c r="F5726">
        <v>-4.0195721435546803</v>
      </c>
      <c r="G5726">
        <v>-1.17381530761718</v>
      </c>
      <c r="H5726">
        <v>4.1874577721616797</v>
      </c>
      <c r="I5726">
        <v>1.28667206616355</v>
      </c>
      <c r="J5726">
        <f t="shared" si="90"/>
        <v>1.28667206616355</v>
      </c>
      <c r="K5726" t="str" cm="1">
        <f t="array" ref="K5726">INDEX($P$5:$P$12,MATCH(MIN(ABS(MOD(J5726 - $Q$5:$Q$12 + PI(), 2*PI()) - PI())),ABS(MOD(J5726 - $Q$5:$Q$12 + PI(), 2*PI()) - PI()),0))</f>
        <v>E</v>
      </c>
      <c r="L5726">
        <v>1.4583292881108001</v>
      </c>
      <c r="M5726">
        <v>7.9678557713826397</v>
      </c>
      <c r="N5726">
        <v>1.3186652925279401</v>
      </c>
    </row>
    <row r="5727" spans="1:14" x14ac:dyDescent="0.3">
      <c r="A5727">
        <v>1693141</v>
      </c>
      <c r="B5727">
        <v>2023</v>
      </c>
      <c r="C5727">
        <v>8</v>
      </c>
      <c r="D5727">
        <v>27</v>
      </c>
      <c r="E5727">
        <v>1600</v>
      </c>
      <c r="F5727">
        <v>-3.7844903564453101</v>
      </c>
      <c r="G5727">
        <v>-1.4179760742187499</v>
      </c>
      <c r="H5727">
        <v>4.0414135404687697</v>
      </c>
      <c r="I5727">
        <v>1.2123054861509499</v>
      </c>
      <c r="J5727">
        <f t="shared" si="90"/>
        <v>1.2123054861509499</v>
      </c>
      <c r="K5727" t="str" cm="1">
        <f t="array" ref="K5727">INDEX($P$5:$P$12,MATCH(MIN(ABS(MOD(J5727 - $Q$5:$Q$12 + PI(), 2*PI()) - PI())),ABS(MOD(J5727 - $Q$5:$Q$12 + PI(), 2*PI()) - PI()),0))</f>
        <v>E</v>
      </c>
      <c r="L5727">
        <v>1.44340898728499</v>
      </c>
      <c r="M5727">
        <v>7.9618123372395804</v>
      </c>
      <c r="N5727">
        <v>1.31994067298041</v>
      </c>
    </row>
    <row r="5728" spans="1:14" x14ac:dyDescent="0.3">
      <c r="A5728">
        <v>1693144</v>
      </c>
      <c r="B5728">
        <v>2023</v>
      </c>
      <c r="C5728">
        <v>8</v>
      </c>
      <c r="D5728">
        <v>27</v>
      </c>
      <c r="E5728">
        <v>1700</v>
      </c>
      <c r="F5728">
        <v>-3.6458898925781198</v>
      </c>
      <c r="G5728">
        <v>-1.6918927001953099</v>
      </c>
      <c r="H5728">
        <v>4.01933004588793</v>
      </c>
      <c r="I5728">
        <v>1.13631609462886</v>
      </c>
      <c r="J5728">
        <f t="shared" si="90"/>
        <v>1.13631609462886</v>
      </c>
      <c r="K5728" t="str" cm="1">
        <f t="array" ref="K5728">INDEX($P$5:$P$12,MATCH(MIN(ABS(MOD(J5728 - $Q$5:$Q$12 + PI(), 2*PI()) - PI())),ABS(MOD(J5728 - $Q$5:$Q$12 + PI(), 2*PI()) - PI()),0))</f>
        <v>NE</v>
      </c>
      <c r="L5728">
        <v>1.430115345253</v>
      </c>
      <c r="M5728">
        <v>7.9562672509087404</v>
      </c>
      <c r="N5728">
        <v>1.3212234708997901</v>
      </c>
    </row>
    <row r="5729" spans="1:14" x14ac:dyDescent="0.3">
      <c r="A5729">
        <v>1693148</v>
      </c>
      <c r="B5729">
        <v>2023</v>
      </c>
      <c r="C5729">
        <v>8</v>
      </c>
      <c r="D5729">
        <v>27</v>
      </c>
      <c r="E5729">
        <v>1800</v>
      </c>
      <c r="F5729">
        <v>-3.6364282226562499</v>
      </c>
      <c r="G5729">
        <v>-1.85677307128906</v>
      </c>
      <c r="H5729">
        <v>4.0830400998269702</v>
      </c>
      <c r="I5729">
        <v>1.0987019253261801</v>
      </c>
      <c r="J5729">
        <f t="shared" si="90"/>
        <v>1.0987019253261801</v>
      </c>
      <c r="K5729" t="str" cm="1">
        <f t="array" ref="K5729">INDEX($P$5:$P$12,MATCH(MIN(ABS(MOD(J5729 - $Q$5:$Q$12 + PI(), 2*PI()) - PI())),ABS(MOD(J5729 - $Q$5:$Q$12 + PI(), 2*PI()) - PI()),0))</f>
        <v>NE</v>
      </c>
      <c r="L5729">
        <v>1.41796088517263</v>
      </c>
      <c r="M5729">
        <v>7.9482160144382004</v>
      </c>
      <c r="N5729">
        <v>1.3227383295694899</v>
      </c>
    </row>
    <row r="5730" spans="1:14" x14ac:dyDescent="0.3">
      <c r="A5730">
        <v>1693152</v>
      </c>
      <c r="B5730">
        <v>2023</v>
      </c>
      <c r="C5730">
        <v>8</v>
      </c>
      <c r="D5730">
        <v>27</v>
      </c>
      <c r="E5730">
        <v>1900</v>
      </c>
      <c r="F5730">
        <v>-3.74154174804687</v>
      </c>
      <c r="G5730">
        <v>-1.976611328125</v>
      </c>
      <c r="H5730">
        <v>4.2315631857328704</v>
      </c>
      <c r="I5730">
        <v>1.08477531245298</v>
      </c>
      <c r="J5730">
        <f t="shared" si="90"/>
        <v>1.08477531245298</v>
      </c>
      <c r="K5730" t="str" cm="1">
        <f t="array" ref="K5730">INDEX($P$5:$P$12,MATCH(MIN(ABS(MOD(J5730 - $Q$5:$Q$12 + PI(), 2*PI()) - PI())),ABS(MOD(J5730 - $Q$5:$Q$12 + PI(), 2*PI()) - PI()),0))</f>
        <v>NE</v>
      </c>
      <c r="L5730">
        <v>1.4071073792847599</v>
      </c>
      <c r="M5730">
        <v>7.9377463658650704</v>
      </c>
      <c r="N5730">
        <v>1.3244653277926901</v>
      </c>
    </row>
    <row r="5731" spans="1:14" x14ac:dyDescent="0.3">
      <c r="A5731">
        <v>1693155</v>
      </c>
      <c r="B5731">
        <v>2023</v>
      </c>
      <c r="C5731">
        <v>8</v>
      </c>
      <c r="D5731">
        <v>27</v>
      </c>
      <c r="E5731">
        <v>2000</v>
      </c>
      <c r="F5731">
        <v>-3.7815460205078102</v>
      </c>
      <c r="G5731">
        <v>-2.1121490478515601</v>
      </c>
      <c r="H5731">
        <v>4.3314274674244198</v>
      </c>
      <c r="I5731">
        <v>1.06141927260333</v>
      </c>
      <c r="J5731">
        <f t="shared" si="90"/>
        <v>1.06141927260333</v>
      </c>
      <c r="K5731" t="str" cm="1">
        <f t="array" ref="K5731">INDEX($P$5:$P$12,MATCH(MIN(ABS(MOD(J5731 - $Q$5:$Q$12 + PI(), 2*PI()) - PI())),ABS(MOD(J5731 - $Q$5:$Q$12 + PI(), 2*PI()) - PI()),0))</f>
        <v>NE</v>
      </c>
      <c r="L5731">
        <v>1.39692670625096</v>
      </c>
      <c r="M5731">
        <v>7.9254266950819199</v>
      </c>
      <c r="N5731">
        <v>1.32640277014838</v>
      </c>
    </row>
    <row r="5732" spans="1:14" x14ac:dyDescent="0.3">
      <c r="A5732">
        <v>1693159</v>
      </c>
      <c r="B5732">
        <v>2023</v>
      </c>
      <c r="C5732">
        <v>8</v>
      </c>
      <c r="D5732">
        <v>27</v>
      </c>
      <c r="E5732">
        <v>2100</v>
      </c>
      <c r="F5732">
        <v>-3.48944702148437</v>
      </c>
      <c r="G5732">
        <v>-2.1175671386718702</v>
      </c>
      <c r="H5732">
        <v>4.0817068859153904</v>
      </c>
      <c r="I5732">
        <v>1.02535607259437</v>
      </c>
      <c r="J5732">
        <f t="shared" si="90"/>
        <v>1.02535607259437</v>
      </c>
      <c r="K5732" t="str" cm="1">
        <f t="array" ref="K5732">INDEX($P$5:$P$12,MATCH(MIN(ABS(MOD(J5732 - $Q$5:$Q$12 + PI(), 2*PI()) - PI())),ABS(MOD(J5732 - $Q$5:$Q$12 + PI(), 2*PI()) - PI()),0))</f>
        <v>NE</v>
      </c>
      <c r="L5732">
        <v>1.38764656634443</v>
      </c>
      <c r="M5732">
        <v>7.7471323013305602</v>
      </c>
      <c r="N5732">
        <v>1.2779850429958699</v>
      </c>
    </row>
    <row r="5733" spans="1:14" x14ac:dyDescent="0.3">
      <c r="A5733">
        <v>1693162</v>
      </c>
      <c r="B5733">
        <v>2023</v>
      </c>
      <c r="C5733">
        <v>8</v>
      </c>
      <c r="D5733">
        <v>27</v>
      </c>
      <c r="E5733">
        <v>2200</v>
      </c>
      <c r="F5733">
        <v>-3.3999017333984298</v>
      </c>
      <c r="G5733">
        <v>-2.5389007568359299</v>
      </c>
      <c r="H5733">
        <v>4.24327100829393</v>
      </c>
      <c r="I5733">
        <v>0.929373907037778</v>
      </c>
      <c r="J5733">
        <f t="shared" si="90"/>
        <v>0.929373907037778</v>
      </c>
      <c r="K5733" t="str" cm="1">
        <f t="array" ref="K5733">INDEX($P$5:$P$12,MATCH(MIN(ABS(MOD(J5733 - $Q$5:$Q$12 + PI(), 2*PI()) - PI())),ABS(MOD(J5733 - $Q$5:$Q$12 + PI(), 2*PI()) - PI()),0))</f>
        <v>NE</v>
      </c>
      <c r="L5733">
        <v>1.3684957157643201</v>
      </c>
      <c r="M5733">
        <v>7.7345584233601796</v>
      </c>
      <c r="N5733">
        <v>1.2788469526502799</v>
      </c>
    </row>
    <row r="5734" spans="1:14" x14ac:dyDescent="0.3">
      <c r="A5734">
        <v>1693166</v>
      </c>
      <c r="B5734">
        <v>2023</v>
      </c>
      <c r="C5734">
        <v>8</v>
      </c>
      <c r="D5734">
        <v>27</v>
      </c>
      <c r="E5734">
        <v>2300</v>
      </c>
      <c r="F5734">
        <v>-3.34416381835937</v>
      </c>
      <c r="G5734">
        <v>-2.88334228515625</v>
      </c>
      <c r="H5734">
        <v>4.4155514239326896</v>
      </c>
      <c r="I5734">
        <v>0.85926130797846101</v>
      </c>
      <c r="J5734">
        <f t="shared" si="90"/>
        <v>0.85926130797846101</v>
      </c>
      <c r="K5734" t="str" cm="1">
        <f t="array" ref="K5734">INDEX($P$5:$P$12,MATCH(MIN(ABS(MOD(J5734 - $Q$5:$Q$12 + PI(), 2*PI()) - PI())),ABS(MOD(J5734 - $Q$5:$Q$12 + PI(), 2*PI()) - PI()),0))</f>
        <v>NE</v>
      </c>
      <c r="L5734">
        <v>1.35247671303545</v>
      </c>
      <c r="M5734">
        <v>7.7186592949761197</v>
      </c>
      <c r="N5734">
        <v>1.28218883938259</v>
      </c>
    </row>
    <row r="5735" spans="1:14" x14ac:dyDescent="0.3">
      <c r="A5735">
        <v>1693170</v>
      </c>
      <c r="B5735">
        <v>2023</v>
      </c>
      <c r="C5735">
        <v>8</v>
      </c>
      <c r="D5735">
        <v>27</v>
      </c>
      <c r="E5735">
        <v>0</v>
      </c>
      <c r="F5735">
        <v>-3.9909405517578098</v>
      </c>
      <c r="G5735">
        <v>0.93950988769531196</v>
      </c>
      <c r="H5735">
        <v>4.1000347945770104</v>
      </c>
      <c r="I5735">
        <v>1.8019974051488601</v>
      </c>
      <c r="J5735">
        <f t="shared" si="90"/>
        <v>1.8019974051488601</v>
      </c>
      <c r="K5735" t="str" cm="1">
        <f t="array" ref="K5735">INDEX($P$5:$P$12,MATCH(MIN(ABS(MOD(J5735 - $Q$5:$Q$12 + PI(), 2*PI()) - PI())),ABS(MOD(J5735 - $Q$5:$Q$12 + PI(), 2*PI()) - PI()),0))</f>
        <v>E</v>
      </c>
      <c r="L5735">
        <v>1.85523977439466</v>
      </c>
      <c r="M5735">
        <v>8.0256588194105305</v>
      </c>
      <c r="N5735">
        <v>1.29452588823106</v>
      </c>
    </row>
    <row r="5736" spans="1:14" x14ac:dyDescent="0.3">
      <c r="A5736">
        <v>1693173</v>
      </c>
      <c r="B5736">
        <v>2023</v>
      </c>
      <c r="C5736">
        <v>8</v>
      </c>
      <c r="D5736">
        <v>27</v>
      </c>
      <c r="E5736">
        <v>100</v>
      </c>
      <c r="F5736">
        <v>-3.3530059814453099</v>
      </c>
      <c r="G5736">
        <v>1.24052978515625</v>
      </c>
      <c r="H5736">
        <v>3.5751312226920899</v>
      </c>
      <c r="I5736">
        <v>1.9251546226404701</v>
      </c>
      <c r="J5736">
        <f t="shared" si="90"/>
        <v>1.9251546226404701</v>
      </c>
      <c r="K5736" t="str" cm="1">
        <f t="array" ref="K5736">INDEX($P$5:$P$12,MATCH(MIN(ABS(MOD(J5736 - $Q$5:$Q$12 + PI(), 2*PI()) - PI())),ABS(MOD(J5736 - $Q$5:$Q$12 + PI(), 2*PI()) - PI()),0))</f>
        <v>E</v>
      </c>
      <c r="L5736">
        <v>1.8328354878641799</v>
      </c>
      <c r="M5736">
        <v>8.0513008965386206</v>
      </c>
      <c r="N5736">
        <v>1.2939404381646</v>
      </c>
    </row>
    <row r="5737" spans="1:14" x14ac:dyDescent="0.3">
      <c r="A5737">
        <v>1693177</v>
      </c>
      <c r="B5737">
        <v>2023</v>
      </c>
      <c r="C5737">
        <v>8</v>
      </c>
      <c r="D5737">
        <v>27</v>
      </c>
      <c r="E5737">
        <v>200</v>
      </c>
      <c r="F5737">
        <v>-2.94499084472656</v>
      </c>
      <c r="G5737">
        <v>1.05846496582031</v>
      </c>
      <c r="H5737">
        <v>3.1294279284546902</v>
      </c>
      <c r="I5737">
        <v>1.91583124645699</v>
      </c>
      <c r="J5737">
        <f t="shared" si="90"/>
        <v>1.91583124645699</v>
      </c>
      <c r="K5737" t="str" cm="1">
        <f t="array" ref="K5737">INDEX($P$5:$P$12,MATCH(MIN(ABS(MOD(J5737 - $Q$5:$Q$12 + PI(), 2*PI()) - PI())),ABS(MOD(J5737 - $Q$5:$Q$12 + PI(), 2*PI()) - PI()),0))</f>
        <v>E</v>
      </c>
      <c r="L5737">
        <v>1.80884253697144</v>
      </c>
      <c r="M5737">
        <v>8.0837061140272297</v>
      </c>
      <c r="N5737">
        <v>1.2924767600165401</v>
      </c>
    </row>
    <row r="5738" spans="1:14" x14ac:dyDescent="0.3">
      <c r="A5738">
        <v>1693180</v>
      </c>
      <c r="B5738">
        <v>2023</v>
      </c>
      <c r="C5738">
        <v>8</v>
      </c>
      <c r="D5738">
        <v>28</v>
      </c>
      <c r="E5738">
        <v>300</v>
      </c>
      <c r="F5738">
        <v>-2.48539672851562</v>
      </c>
      <c r="G5738">
        <v>-3.17702392578125</v>
      </c>
      <c r="H5738">
        <v>4.0336928394589799</v>
      </c>
      <c r="I5738">
        <v>0.66385682273920599</v>
      </c>
      <c r="J5738">
        <f t="shared" si="90"/>
        <v>0.66385682273920599</v>
      </c>
      <c r="K5738" t="str" cm="1">
        <f t="array" ref="K5738">INDEX($P$5:$P$12,MATCH(MIN(ABS(MOD(J5738 - $Q$5:$Q$12 + PI(), 2*PI()) - PI())),ABS(MOD(J5738 - $Q$5:$Q$12 + PI(), 2*PI()) - PI()),0))</f>
        <v>NE</v>
      </c>
      <c r="L5738">
        <v>1.3160674541458299</v>
      </c>
      <c r="M5738">
        <v>7.7134536107381102</v>
      </c>
      <c r="N5738">
        <v>1.2978764639960301</v>
      </c>
    </row>
    <row r="5739" spans="1:14" x14ac:dyDescent="0.3">
      <c r="A5739">
        <v>1693184</v>
      </c>
      <c r="B5739">
        <v>2023</v>
      </c>
      <c r="C5739">
        <v>8</v>
      </c>
      <c r="D5739">
        <v>28</v>
      </c>
      <c r="E5739">
        <v>400</v>
      </c>
      <c r="F5739">
        <v>-1.7968670654296801</v>
      </c>
      <c r="G5739">
        <v>-3.4077532958984298</v>
      </c>
      <c r="H5739">
        <v>3.8524685302455799</v>
      </c>
      <c r="I5739">
        <v>0.48523886144136003</v>
      </c>
      <c r="J5739">
        <f t="shared" si="90"/>
        <v>0.48523886144136003</v>
      </c>
      <c r="K5739" t="str" cm="1">
        <f t="array" ref="K5739">INDEX($P$5:$P$12,MATCH(MIN(ABS(MOD(J5739 - $Q$5:$Q$12 + PI(), 2*PI()) - PI())),ABS(MOD(J5739 - $Q$5:$Q$12 + PI(), 2*PI()) - PI()),0))</f>
        <v>NE</v>
      </c>
      <c r="L5739">
        <v>1.31001160337106</v>
      </c>
      <c r="M5739">
        <v>7.7244719399346202</v>
      </c>
      <c r="N5739">
        <v>1.3006545172797299</v>
      </c>
    </row>
    <row r="5740" spans="1:14" x14ac:dyDescent="0.3">
      <c r="A5740">
        <v>1693188</v>
      </c>
      <c r="B5740">
        <v>2023</v>
      </c>
      <c r="C5740">
        <v>8</v>
      </c>
      <c r="D5740">
        <v>28</v>
      </c>
      <c r="E5740">
        <v>500</v>
      </c>
      <c r="F5740">
        <v>-1.5224890136718701</v>
      </c>
      <c r="G5740">
        <v>-3.9508905029296799</v>
      </c>
      <c r="H5740">
        <v>4.2340888704527098</v>
      </c>
      <c r="I5740">
        <v>0.36781656865016399</v>
      </c>
      <c r="J5740">
        <f t="shared" si="90"/>
        <v>0.36781656865016399</v>
      </c>
      <c r="K5740" t="str" cm="1">
        <f t="array" ref="K5740">INDEX($P$5:$P$12,MATCH(MIN(ABS(MOD(J5740 - $Q$5:$Q$12 + PI(), 2*PI()) - PI())),ABS(MOD(J5740 - $Q$5:$Q$12 + PI(), 2*PI()) - PI()),0))</f>
        <v>N</v>
      </c>
      <c r="L5740">
        <v>1.3009414685118299</v>
      </c>
      <c r="M5740">
        <v>7.7244074079725404</v>
      </c>
      <c r="N5740">
        <v>1.30453639560275</v>
      </c>
    </row>
    <row r="5741" spans="1:14" x14ac:dyDescent="0.3">
      <c r="A5741">
        <v>1693191</v>
      </c>
      <c r="B5741">
        <v>2023</v>
      </c>
      <c r="C5741">
        <v>8</v>
      </c>
      <c r="D5741">
        <v>28</v>
      </c>
      <c r="E5741">
        <v>600</v>
      </c>
      <c r="F5741">
        <v>-1.4732495117187501</v>
      </c>
      <c r="G5741">
        <v>-4.3435107421875001</v>
      </c>
      <c r="H5741">
        <v>4.5865618595280804</v>
      </c>
      <c r="I5741">
        <v>0.32700691389035702</v>
      </c>
      <c r="J5741">
        <f t="shared" si="90"/>
        <v>0.32700691389035702</v>
      </c>
      <c r="K5741" t="str" cm="1">
        <f t="array" ref="K5741">INDEX($P$5:$P$12,MATCH(MIN(ABS(MOD(J5741 - $Q$5:$Q$12 + PI(), 2*PI()) - PI())),ABS(MOD(J5741 - $Q$5:$Q$12 + PI(), 2*PI()) - PI()),0))</f>
        <v>N</v>
      </c>
      <c r="L5741">
        <v>1.28322845860424</v>
      </c>
      <c r="M5741">
        <v>7.6966370476616701</v>
      </c>
      <c r="N5741">
        <v>1.3117932213677299</v>
      </c>
    </row>
    <row r="5742" spans="1:14" x14ac:dyDescent="0.3">
      <c r="A5742">
        <v>1693195</v>
      </c>
      <c r="B5742">
        <v>2023</v>
      </c>
      <c r="C5742">
        <v>8</v>
      </c>
      <c r="D5742">
        <v>28</v>
      </c>
      <c r="E5742">
        <v>700</v>
      </c>
      <c r="F5742">
        <v>-1.5548718261718699</v>
      </c>
      <c r="G5742">
        <v>-4.7547320556640598</v>
      </c>
      <c r="H5742">
        <v>5.0025097018379103</v>
      </c>
      <c r="I5742">
        <v>0.31605391017135798</v>
      </c>
      <c r="J5742">
        <f t="shared" si="90"/>
        <v>0.31605391017135798</v>
      </c>
      <c r="K5742" t="str" cm="1">
        <f t="array" ref="K5742">INDEX($P$5:$P$12,MATCH(MIN(ABS(MOD(J5742 - $Q$5:$Q$12 + PI(), 2*PI()) - PI())),ABS(MOD(J5742 - $Q$5:$Q$12 + PI(), 2*PI()) - PI()),0))</f>
        <v>N</v>
      </c>
      <c r="L5742">
        <v>1.2613290482350901</v>
      </c>
      <c r="M5742">
        <v>7.6512783898247596</v>
      </c>
      <c r="N5742">
        <v>1.3215660519070001</v>
      </c>
    </row>
    <row r="5743" spans="1:14" x14ac:dyDescent="0.3">
      <c r="A5743">
        <v>1693198</v>
      </c>
      <c r="B5743">
        <v>2023</v>
      </c>
      <c r="C5743">
        <v>8</v>
      </c>
      <c r="D5743">
        <v>28</v>
      </c>
      <c r="E5743">
        <v>800</v>
      </c>
      <c r="F5743">
        <v>-1.69624755859375</v>
      </c>
      <c r="G5743">
        <v>-5.0420520019531203</v>
      </c>
      <c r="H5743">
        <v>5.3197315881945304</v>
      </c>
      <c r="I5743">
        <v>0.32452605278229102</v>
      </c>
      <c r="J5743">
        <f t="shared" si="90"/>
        <v>0.32452605278229102</v>
      </c>
      <c r="K5743" t="str" cm="1">
        <f t="array" ref="K5743">INDEX($P$5:$P$12,MATCH(MIN(ABS(MOD(J5743 - $Q$5:$Q$12 + PI(), 2*PI()) - PI())),ABS(MOD(J5743 - $Q$5:$Q$12 + PI(), 2*PI()) - PI()),0))</f>
        <v>N</v>
      </c>
      <c r="L5743">
        <v>1.23548407593895</v>
      </c>
      <c r="M5743">
        <v>7.58929443359375</v>
      </c>
      <c r="N5743">
        <v>1.3336455027262299</v>
      </c>
    </row>
    <row r="5744" spans="1:14" x14ac:dyDescent="0.3">
      <c r="A5744">
        <v>1693202</v>
      </c>
      <c r="B5744">
        <v>2023</v>
      </c>
      <c r="C5744">
        <v>8</v>
      </c>
      <c r="D5744">
        <v>28</v>
      </c>
      <c r="E5744">
        <v>900</v>
      </c>
      <c r="F5744">
        <v>-1.9453125</v>
      </c>
      <c r="G5744">
        <v>-5.0842578124999998</v>
      </c>
      <c r="H5744">
        <v>5.4437044580527596</v>
      </c>
      <c r="I5744">
        <v>0.36542992600354801</v>
      </c>
      <c r="J5744">
        <f t="shared" si="90"/>
        <v>0.36542992600354801</v>
      </c>
      <c r="K5744" t="str" cm="1">
        <f t="array" ref="K5744">INDEX($P$5:$P$12,MATCH(MIN(ABS(MOD(J5744 - $Q$5:$Q$12 + PI(), 2*PI()) - PI())),ABS(MOD(J5744 - $Q$5:$Q$12 + PI(), 2*PI()) - PI()),0))</f>
        <v>N</v>
      </c>
      <c r="L5744">
        <v>1.2154505058201901</v>
      </c>
      <c r="M5744">
        <v>7.5355582767062703</v>
      </c>
      <c r="N5744">
        <v>1.3449665705362901</v>
      </c>
    </row>
    <row r="5745" spans="1:14" x14ac:dyDescent="0.3">
      <c r="A5745">
        <v>1693206</v>
      </c>
      <c r="B5745">
        <v>2023</v>
      </c>
      <c r="C5745">
        <v>8</v>
      </c>
      <c r="D5745">
        <v>28</v>
      </c>
      <c r="E5745">
        <v>1000</v>
      </c>
      <c r="F5745">
        <v>-2.3901220703125001</v>
      </c>
      <c r="G5745">
        <v>-4.5074798583984297</v>
      </c>
      <c r="H5745">
        <v>5.1019661097328397</v>
      </c>
      <c r="I5745">
        <v>0.487559081117938</v>
      </c>
      <c r="J5745">
        <f t="shared" si="90"/>
        <v>0.487559081117938</v>
      </c>
      <c r="K5745" t="str" cm="1">
        <f t="array" ref="K5745">INDEX($P$5:$P$12,MATCH(MIN(ABS(MOD(J5745 - $Q$5:$Q$12 + PI(), 2*PI()) - PI())),ABS(MOD(J5745 - $Q$5:$Q$12 + PI(), 2*PI()) - PI()),0))</f>
        <v>NE</v>
      </c>
      <c r="L5745">
        <v>1.18651156174163</v>
      </c>
      <c r="M5745">
        <v>7.4930639266967702</v>
      </c>
      <c r="N5745">
        <v>1.3506507873535101</v>
      </c>
    </row>
    <row r="5746" spans="1:14" x14ac:dyDescent="0.3">
      <c r="A5746">
        <v>1693209</v>
      </c>
      <c r="B5746">
        <v>2023</v>
      </c>
      <c r="C5746">
        <v>8</v>
      </c>
      <c r="D5746">
        <v>28</v>
      </c>
      <c r="E5746">
        <v>1100</v>
      </c>
      <c r="F5746">
        <v>-2.5064270019531198</v>
      </c>
      <c r="G5746">
        <v>-4.0339318847656198</v>
      </c>
      <c r="H5746">
        <v>4.7491875902146097</v>
      </c>
      <c r="I5746">
        <v>0.55596017117127505</v>
      </c>
      <c r="J5746">
        <f t="shared" si="90"/>
        <v>0.55596017117127505</v>
      </c>
      <c r="K5746" t="str" cm="1">
        <f t="array" ref="K5746">INDEX($P$5:$P$12,MATCH(MIN(ABS(MOD(J5746 - $Q$5:$Q$12 + PI(), 2*PI()) - PI())),ABS(MOD(J5746 - $Q$5:$Q$12 + PI(), 2*PI()) - PI()),0))</f>
        <v>NE</v>
      </c>
      <c r="L5746">
        <v>1.17295657483467</v>
      </c>
      <c r="M5746">
        <v>7.4827644560072102</v>
      </c>
      <c r="N5746">
        <v>1.3534788555569099</v>
      </c>
    </row>
    <row r="5747" spans="1:14" x14ac:dyDescent="0.3">
      <c r="A5747">
        <v>1693213</v>
      </c>
      <c r="B5747">
        <v>2023</v>
      </c>
      <c r="C5747">
        <v>8</v>
      </c>
      <c r="D5747">
        <v>28</v>
      </c>
      <c r="E5747">
        <v>1200</v>
      </c>
      <c r="F5747">
        <v>-2.4133654785156202</v>
      </c>
      <c r="G5747">
        <v>-3.5902990722656201</v>
      </c>
      <c r="H5747">
        <v>4.3260351779894597</v>
      </c>
      <c r="I5747">
        <v>0.59181715802784995</v>
      </c>
      <c r="J5747">
        <f t="shared" si="90"/>
        <v>0.59181715802784995</v>
      </c>
      <c r="K5747" t="str" cm="1">
        <f t="array" ref="K5747">INDEX($P$5:$P$12,MATCH(MIN(ABS(MOD(J5747 - $Q$5:$Q$12 + PI(), 2*PI()) - PI())),ABS(MOD(J5747 - $Q$5:$Q$12 + PI(), 2*PI()) - PI()),0))</f>
        <v>NE</v>
      </c>
      <c r="L5747">
        <v>1.1693056768869601</v>
      </c>
      <c r="M5747">
        <v>7.5028500027126697</v>
      </c>
      <c r="N5747">
        <v>1.3535457187228701</v>
      </c>
    </row>
    <row r="5748" spans="1:14" x14ac:dyDescent="0.3">
      <c r="A5748">
        <v>1693216</v>
      </c>
      <c r="B5748">
        <v>2023</v>
      </c>
      <c r="C5748">
        <v>8</v>
      </c>
      <c r="D5748">
        <v>28</v>
      </c>
      <c r="E5748">
        <v>1300</v>
      </c>
      <c r="F5748">
        <v>-2.2913171386718698</v>
      </c>
      <c r="G5748">
        <v>-3.2061065673828102</v>
      </c>
      <c r="H5748">
        <v>3.9407173904489299</v>
      </c>
      <c r="I5748">
        <v>0.62050574866329899</v>
      </c>
      <c r="J5748">
        <f t="shared" si="90"/>
        <v>0.62050574866329899</v>
      </c>
      <c r="K5748" t="str" cm="1">
        <f t="array" ref="K5748">INDEX($P$5:$P$12,MATCH(MIN(ABS(MOD(J5748 - $Q$5:$Q$12 + PI(), 2*PI()) - PI())),ABS(MOD(J5748 - $Q$5:$Q$12 + PI(), 2*PI()) - PI()),0))</f>
        <v>NE</v>
      </c>
      <c r="L5748">
        <v>1.17155492356228</v>
      </c>
      <c r="M5748">
        <v>7.5395005544026601</v>
      </c>
      <c r="N5748">
        <v>1.3526236216227201</v>
      </c>
    </row>
    <row r="5749" spans="1:14" x14ac:dyDescent="0.3">
      <c r="A5749">
        <v>1693220</v>
      </c>
      <c r="B5749">
        <v>2023</v>
      </c>
      <c r="C5749">
        <v>8</v>
      </c>
      <c r="D5749">
        <v>28</v>
      </c>
      <c r="E5749">
        <v>1400</v>
      </c>
      <c r="F5749">
        <v>-2.0691864013671801</v>
      </c>
      <c r="G5749">
        <v>-2.98403381347656</v>
      </c>
      <c r="H5749">
        <v>3.6312518727808398</v>
      </c>
      <c r="I5749">
        <v>0.606295665962714</v>
      </c>
      <c r="J5749">
        <f t="shared" si="90"/>
        <v>0.606295665962714</v>
      </c>
      <c r="K5749" t="str" cm="1">
        <f t="array" ref="K5749">INDEX($P$5:$P$12,MATCH(MIN(ABS(MOD(J5749 - $Q$5:$Q$12 + PI(), 2*PI()) - PI())),ABS(MOD(J5749 - $Q$5:$Q$12 + PI(), 2*PI()) - PI()),0))</f>
        <v>NE</v>
      </c>
      <c r="L5749">
        <v>1.17681940122379</v>
      </c>
      <c r="M5749">
        <v>7.5804502699110197</v>
      </c>
      <c r="N5749">
        <v>1.3515662087334499</v>
      </c>
    </row>
    <row r="5750" spans="1:14" x14ac:dyDescent="0.3">
      <c r="A5750">
        <v>1693224</v>
      </c>
      <c r="B5750">
        <v>2023</v>
      </c>
      <c r="C5750">
        <v>8</v>
      </c>
      <c r="D5750">
        <v>28</v>
      </c>
      <c r="E5750">
        <v>1500</v>
      </c>
      <c r="F5750">
        <v>-1.84088134765625</v>
      </c>
      <c r="G5750">
        <v>-2.8789807128906202</v>
      </c>
      <c r="H5750">
        <v>3.4172173008670201</v>
      </c>
      <c r="I5750">
        <v>0.56890248145328504</v>
      </c>
      <c r="J5750">
        <f t="shared" si="90"/>
        <v>0.56890248145328504</v>
      </c>
      <c r="K5750" t="str" cm="1">
        <f t="array" ref="K5750">INDEX($P$5:$P$12,MATCH(MIN(ABS(MOD(J5750 - $Q$5:$Q$12 + PI(), 2*PI()) - PI())),ABS(MOD(J5750 - $Q$5:$Q$12 + PI(), 2*PI()) - PI()),0))</f>
        <v>NE</v>
      </c>
      <c r="L5750">
        <v>1.18360087462357</v>
      </c>
      <c r="M5750">
        <v>7.6203813552856401</v>
      </c>
      <c r="N5750">
        <v>1.35038842095269</v>
      </c>
    </row>
    <row r="5751" spans="1:14" x14ac:dyDescent="0.3">
      <c r="A5751">
        <v>1693227</v>
      </c>
      <c r="B5751">
        <v>2023</v>
      </c>
      <c r="C5751">
        <v>8</v>
      </c>
      <c r="D5751">
        <v>28</v>
      </c>
      <c r="E5751">
        <v>1600</v>
      </c>
      <c r="F5751">
        <v>-1.73003479003906</v>
      </c>
      <c r="G5751">
        <v>-2.92153503417968</v>
      </c>
      <c r="H5751">
        <v>3.39534789538344</v>
      </c>
      <c r="I5751">
        <v>0.53463956531313295</v>
      </c>
      <c r="J5751">
        <f t="shared" si="90"/>
        <v>0.53463956531313295</v>
      </c>
      <c r="K5751" t="str" cm="1">
        <f t="array" ref="K5751">INDEX($P$5:$P$12,MATCH(MIN(ABS(MOD(J5751 - $Q$5:$Q$12 + PI(), 2*PI()) - PI())),ABS(MOD(J5751 - $Q$5:$Q$12 + PI(), 2*PI()) - PI()),0))</f>
        <v>NE</v>
      </c>
      <c r="L5751">
        <v>1.1907756377349901</v>
      </c>
      <c r="M5751">
        <v>7.6545184453328403</v>
      </c>
      <c r="N5751">
        <v>1.34918520185682</v>
      </c>
    </row>
    <row r="5752" spans="1:14" x14ac:dyDescent="0.3">
      <c r="A5752">
        <v>1693231</v>
      </c>
      <c r="B5752">
        <v>2023</v>
      </c>
      <c r="C5752">
        <v>8</v>
      </c>
      <c r="D5752">
        <v>28</v>
      </c>
      <c r="E5752">
        <v>1700</v>
      </c>
      <c r="F5752">
        <v>-1.6344659423828101</v>
      </c>
      <c r="G5752">
        <v>-3.1691107177734299</v>
      </c>
      <c r="H5752">
        <v>3.56577364092503</v>
      </c>
      <c r="I5752">
        <v>0.476167346293352</v>
      </c>
      <c r="J5752">
        <f t="shared" si="90"/>
        <v>0.476167346293352</v>
      </c>
      <c r="K5752" t="str" cm="1">
        <f t="array" ref="K5752">INDEX($P$5:$P$12,MATCH(MIN(ABS(MOD(J5752 - $Q$5:$Q$12 + PI(), 2*PI()) - PI())),ABS(MOD(J5752 - $Q$5:$Q$12 + PI(), 2*PI()) - PI()),0))</f>
        <v>NE</v>
      </c>
      <c r="L5752">
        <v>1.19721891926701</v>
      </c>
      <c r="M5752">
        <v>7.6775170432196704</v>
      </c>
      <c r="N5752">
        <v>1.3483174641927</v>
      </c>
    </row>
    <row r="5753" spans="1:14" x14ac:dyDescent="0.3">
      <c r="A5753">
        <v>1693234</v>
      </c>
      <c r="B5753">
        <v>2023</v>
      </c>
      <c r="C5753">
        <v>8</v>
      </c>
      <c r="D5753">
        <v>28</v>
      </c>
      <c r="E5753">
        <v>1800</v>
      </c>
      <c r="F5753">
        <v>-1.64492980957031</v>
      </c>
      <c r="G5753">
        <v>-3.4189666748046799</v>
      </c>
      <c r="H5753">
        <v>3.79409109034536</v>
      </c>
      <c r="I5753">
        <v>0.44842903411554902</v>
      </c>
      <c r="J5753">
        <f t="shared" si="90"/>
        <v>0.44842903411554902</v>
      </c>
      <c r="K5753" t="str" cm="1">
        <f t="array" ref="K5753">INDEX($P$5:$P$12,MATCH(MIN(ABS(MOD(J5753 - $Q$5:$Q$12 + PI(), 2*PI()) - PI())),ABS(MOD(J5753 - $Q$5:$Q$12 + PI(), 2*PI()) - PI()),0))</f>
        <v>NE</v>
      </c>
      <c r="L5753">
        <v>1.2024013123855899</v>
      </c>
      <c r="M5753">
        <v>7.6899327172173297</v>
      </c>
      <c r="N5753">
        <v>1.3476192686292801</v>
      </c>
    </row>
    <row r="5754" spans="1:14" x14ac:dyDescent="0.3">
      <c r="A5754">
        <v>1693238</v>
      </c>
      <c r="B5754">
        <v>2023</v>
      </c>
      <c r="C5754">
        <v>8</v>
      </c>
      <c r="D5754">
        <v>28</v>
      </c>
      <c r="E5754">
        <v>1900</v>
      </c>
      <c r="F5754">
        <v>-1.6401953124999999</v>
      </c>
      <c r="G5754">
        <v>-3.66225708007812</v>
      </c>
      <c r="H5754">
        <v>4.0127755461437502</v>
      </c>
      <c r="I5754">
        <v>0.42107670972066402</v>
      </c>
      <c r="J5754">
        <f t="shared" si="90"/>
        <v>0.42107670972066402</v>
      </c>
      <c r="K5754" t="str" cm="1">
        <f t="array" ref="K5754">INDEX($P$5:$P$12,MATCH(MIN(ABS(MOD(J5754 - $Q$5:$Q$12 + PI(), 2*PI()) - PI())),ABS(MOD(J5754 - $Q$5:$Q$12 + PI(), 2*PI()) - PI()),0))</f>
        <v>NE</v>
      </c>
      <c r="L5754">
        <v>1.2064891167054701</v>
      </c>
      <c r="M5754">
        <v>7.6921502219306097</v>
      </c>
      <c r="N5754">
        <v>1.34696960449218</v>
      </c>
    </row>
    <row r="5755" spans="1:14" x14ac:dyDescent="0.3">
      <c r="A5755">
        <v>1693242</v>
      </c>
      <c r="B5755">
        <v>2023</v>
      </c>
      <c r="C5755">
        <v>8</v>
      </c>
      <c r="D5755">
        <v>28</v>
      </c>
      <c r="E5755">
        <v>2000</v>
      </c>
      <c r="F5755">
        <v>-1.8948065185546801</v>
      </c>
      <c r="G5755">
        <v>-3.8412176513671801</v>
      </c>
      <c r="H5755">
        <v>4.2831349252541804</v>
      </c>
      <c r="I5755">
        <v>0.45825940686366601</v>
      </c>
      <c r="J5755">
        <f t="shared" si="90"/>
        <v>0.45825940686366601</v>
      </c>
      <c r="K5755" t="str" cm="1">
        <f t="array" ref="K5755">INDEX($P$5:$P$12,MATCH(MIN(ABS(MOD(J5755 - $Q$5:$Q$12 + PI(), 2*PI()) - PI())),ABS(MOD(J5755 - $Q$5:$Q$12 + PI(), 2*PI()) - PI()),0))</f>
        <v>NE</v>
      </c>
      <c r="L5755">
        <v>1.20943466164313</v>
      </c>
      <c r="M5755">
        <v>7.6845957438151</v>
      </c>
      <c r="N5755">
        <v>1.3466736475626599</v>
      </c>
    </row>
    <row r="5756" spans="1:14" x14ac:dyDescent="0.3">
      <c r="A5756">
        <v>1693245</v>
      </c>
      <c r="B5756">
        <v>2023</v>
      </c>
      <c r="C5756">
        <v>8</v>
      </c>
      <c r="D5756">
        <v>28</v>
      </c>
      <c r="E5756">
        <v>2100</v>
      </c>
      <c r="F5756">
        <v>-2.3227752685546799</v>
      </c>
      <c r="G5756">
        <v>-3.9756707763671799</v>
      </c>
      <c r="H5756">
        <v>4.6044807601150097</v>
      </c>
      <c r="I5756">
        <v>0.52875616644813495</v>
      </c>
      <c r="J5756">
        <f t="shared" si="90"/>
        <v>0.52875616644813495</v>
      </c>
      <c r="K5756" t="str" cm="1">
        <f t="array" ref="K5756">INDEX($P$5:$P$12,MATCH(MIN(ABS(MOD(J5756 - $Q$5:$Q$12 + PI(), 2*PI()) - PI())),ABS(MOD(J5756 - $Q$5:$Q$12 + PI(), 2*PI()) - PI()),0))</f>
        <v>NE</v>
      </c>
      <c r="L5756">
        <v>1.2103469126791999</v>
      </c>
      <c r="M5756">
        <v>7.67462868160671</v>
      </c>
      <c r="N5756">
        <v>1.35269048478868</v>
      </c>
    </row>
    <row r="5757" spans="1:14" x14ac:dyDescent="0.3">
      <c r="A5757">
        <v>1693249</v>
      </c>
      <c r="B5757">
        <v>2023</v>
      </c>
      <c r="C5757">
        <v>8</v>
      </c>
      <c r="D5757">
        <v>28</v>
      </c>
      <c r="E5757">
        <v>2200</v>
      </c>
      <c r="F5757">
        <v>-2.2502911376953101</v>
      </c>
      <c r="G5757">
        <v>-3.42308288574218</v>
      </c>
      <c r="H5757">
        <v>4.0964993161296999</v>
      </c>
      <c r="I5757">
        <v>0.58155086847682202</v>
      </c>
      <c r="J5757">
        <f t="shared" si="90"/>
        <v>0.58155086847682202</v>
      </c>
      <c r="K5757" t="str" cm="1">
        <f t="array" ref="K5757">INDEX($P$5:$P$12,MATCH(MIN(ABS(MOD(J5757 - $Q$5:$Q$12 + PI(), 2*PI()) - PI())),ABS(MOD(J5757 - $Q$5:$Q$12 + PI(), 2*PI()) - PI()),0))</f>
        <v>NE</v>
      </c>
      <c r="L5757">
        <v>1.2167581179154201</v>
      </c>
      <c r="M5757">
        <v>7.6871903737386003</v>
      </c>
      <c r="N5757">
        <v>1.3490668402777699</v>
      </c>
    </row>
    <row r="5758" spans="1:14" x14ac:dyDescent="0.3">
      <c r="A5758">
        <v>1693252</v>
      </c>
      <c r="B5758">
        <v>2023</v>
      </c>
      <c r="C5758">
        <v>8</v>
      </c>
      <c r="D5758">
        <v>28</v>
      </c>
      <c r="E5758">
        <v>2300</v>
      </c>
      <c r="F5758">
        <v>-2.4541729736328102</v>
      </c>
      <c r="G5758">
        <v>-3.5248046875000001</v>
      </c>
      <c r="H5758">
        <v>4.2950218939525397</v>
      </c>
      <c r="I5758">
        <v>0.60821004416615299</v>
      </c>
      <c r="J5758">
        <f t="shared" si="90"/>
        <v>0.60821004416615299</v>
      </c>
      <c r="K5758" t="str" cm="1">
        <f t="array" ref="K5758">INDEX($P$5:$P$12,MATCH(MIN(ABS(MOD(J5758 - $Q$5:$Q$12 + PI(), 2*PI()) - PI())),ABS(MOD(J5758 - $Q$5:$Q$12 + PI(), 2*PI()) - PI()),0))</f>
        <v>NE</v>
      </c>
      <c r="L5758">
        <v>1.22221703592718</v>
      </c>
      <c r="M5758">
        <v>7.6822710037231401</v>
      </c>
      <c r="N5758">
        <v>1.34728558858235</v>
      </c>
    </row>
    <row r="5759" spans="1:14" x14ac:dyDescent="0.3">
      <c r="A5759">
        <v>1693256</v>
      </c>
      <c r="B5759">
        <v>2023</v>
      </c>
      <c r="C5759">
        <v>8</v>
      </c>
      <c r="D5759">
        <v>28</v>
      </c>
      <c r="E5759">
        <v>0</v>
      </c>
      <c r="F5759">
        <v>-3.3338922119140602</v>
      </c>
      <c r="G5759">
        <v>-3.05145263671875</v>
      </c>
      <c r="H5759">
        <v>4.5195354268773</v>
      </c>
      <c r="I5759">
        <v>0.82960182021881002</v>
      </c>
      <c r="J5759">
        <f t="shared" si="90"/>
        <v>0.82960182021881002</v>
      </c>
      <c r="K5759" t="str" cm="1">
        <f t="array" ref="K5759">INDEX($P$5:$P$12,MATCH(MIN(ABS(MOD(J5759 - $Q$5:$Q$12 + PI(), 2*PI()) - PI())),ABS(MOD(J5759 - $Q$5:$Q$12 + PI(), 2*PI()) - PI()),0))</f>
        <v>NE</v>
      </c>
      <c r="L5759">
        <v>1.33882712472843</v>
      </c>
      <c r="M5759">
        <v>7.7038021087646396</v>
      </c>
      <c r="N5759">
        <v>1.2867662641737101</v>
      </c>
    </row>
    <row r="5760" spans="1:14" x14ac:dyDescent="0.3">
      <c r="A5760">
        <v>1693260</v>
      </c>
      <c r="B5760">
        <v>2023</v>
      </c>
      <c r="C5760">
        <v>8</v>
      </c>
      <c r="D5760">
        <v>28</v>
      </c>
      <c r="E5760">
        <v>100</v>
      </c>
      <c r="F5760">
        <v>-3.2614031982421801</v>
      </c>
      <c r="G5760">
        <v>-3.09493286132812</v>
      </c>
      <c r="H5760">
        <v>4.4961494901340897</v>
      </c>
      <c r="I5760">
        <v>0.81158184695523194</v>
      </c>
      <c r="J5760">
        <f t="shared" si="90"/>
        <v>0.81158184695523194</v>
      </c>
      <c r="K5760" t="str" cm="1">
        <f t="array" ref="K5760">INDEX($P$5:$P$12,MATCH(MIN(ABS(MOD(J5760 - $Q$5:$Q$12 + PI(), 2*PI()) - PI())),ABS(MOD(J5760 - $Q$5:$Q$12 + PI(), 2*PI()) - PI()),0))</f>
        <v>NE</v>
      </c>
      <c r="L5760">
        <v>1.3283122841591899</v>
      </c>
      <c r="M5760">
        <v>7.6955290900336299</v>
      </c>
      <c r="N5760">
        <v>1.2914820777045299</v>
      </c>
    </row>
    <row r="5761" spans="1:14" x14ac:dyDescent="0.3">
      <c r="A5761">
        <v>1693263</v>
      </c>
      <c r="B5761">
        <v>2023</v>
      </c>
      <c r="C5761">
        <v>8</v>
      </c>
      <c r="D5761">
        <v>28</v>
      </c>
      <c r="E5761">
        <v>200</v>
      </c>
      <c r="F5761">
        <v>-2.9288928222656199</v>
      </c>
      <c r="G5761">
        <v>-3.0390747070312498</v>
      </c>
      <c r="H5761">
        <v>4.2207094473839497</v>
      </c>
      <c r="I5761">
        <v>0.76693804809604005</v>
      </c>
      <c r="J5761">
        <f t="shared" si="90"/>
        <v>0.76693804809604005</v>
      </c>
      <c r="K5761" t="str" cm="1">
        <f t="array" ref="K5761">INDEX($P$5:$P$12,MATCH(MIN(ABS(MOD(J5761 - $Q$5:$Q$12 + PI(), 2*PI()) - PI())),ABS(MOD(J5761 - $Q$5:$Q$12 + PI(), 2*PI()) - PI()),0))</f>
        <v>NE</v>
      </c>
      <c r="L5761">
        <v>1.3211271643101901</v>
      </c>
      <c r="M5761">
        <v>7.6997278001573299</v>
      </c>
      <c r="N5761">
        <v>1.2952544954087899</v>
      </c>
    </row>
    <row r="5762" spans="1:14" x14ac:dyDescent="0.3">
      <c r="A5762">
        <v>1693267</v>
      </c>
      <c r="B5762">
        <v>2023</v>
      </c>
      <c r="C5762">
        <v>8</v>
      </c>
      <c r="D5762">
        <v>29</v>
      </c>
      <c r="E5762">
        <v>300</v>
      </c>
      <c r="F5762">
        <v>-2.7515747070312502</v>
      </c>
      <c r="G5762">
        <v>-3.5266021728515602</v>
      </c>
      <c r="H5762">
        <v>4.4730399343103802</v>
      </c>
      <c r="I5762">
        <v>0.66257172603129399</v>
      </c>
      <c r="J5762">
        <f t="shared" si="90"/>
        <v>0.66257172603129399</v>
      </c>
      <c r="K5762" t="str" cm="1">
        <f t="array" ref="K5762">INDEX($P$5:$P$12,MATCH(MIN(ABS(MOD(J5762 - $Q$5:$Q$12 + PI(), 2*PI()) - PI())),ABS(MOD(J5762 - $Q$5:$Q$12 + PI(), 2*PI()) - PI()),0))</f>
        <v>NE</v>
      </c>
      <c r="L5762">
        <v>1.2367789936329801</v>
      </c>
      <c r="M5762">
        <v>7.6256971359252903</v>
      </c>
      <c r="N5762">
        <v>1.3378083970811601</v>
      </c>
    </row>
    <row r="5763" spans="1:14" x14ac:dyDescent="0.3">
      <c r="A5763">
        <v>1693270</v>
      </c>
      <c r="B5763">
        <v>2023</v>
      </c>
      <c r="C5763">
        <v>8</v>
      </c>
      <c r="D5763">
        <v>29</v>
      </c>
      <c r="E5763">
        <v>400</v>
      </c>
      <c r="F5763">
        <v>-2.7129638671874998</v>
      </c>
      <c r="G5763">
        <v>-3.4235833740234298</v>
      </c>
      <c r="H5763">
        <v>4.3681913950231896</v>
      </c>
      <c r="I5763">
        <v>0.67011047069390905</v>
      </c>
      <c r="J5763">
        <f t="shared" ref="J5763:J5826" si="91">IF(I5763&lt;0,I5763+2*PI(),I5763)</f>
        <v>0.67011047069390905</v>
      </c>
      <c r="K5763" t="str" cm="1">
        <f t="array" ref="K5763">INDEX($P$5:$P$12,MATCH(MIN(ABS(MOD(J5763 - $Q$5:$Q$12 + PI(), 2*PI()) - PI())),ABS(MOD(J5763 - $Q$5:$Q$12 + PI(), 2*PI()) - PI()),0))</f>
        <v>NE</v>
      </c>
      <c r="L5763">
        <v>1.24097447843294</v>
      </c>
      <c r="M5763">
        <v>7.61428769429524</v>
      </c>
      <c r="N5763">
        <v>1.3341725667317701</v>
      </c>
    </row>
    <row r="5764" spans="1:14" x14ac:dyDescent="0.3">
      <c r="A5764">
        <v>1693274</v>
      </c>
      <c r="B5764">
        <v>2023</v>
      </c>
      <c r="C5764">
        <v>8</v>
      </c>
      <c r="D5764">
        <v>29</v>
      </c>
      <c r="E5764">
        <v>500</v>
      </c>
      <c r="F5764">
        <v>-2.6622326660156199</v>
      </c>
      <c r="G5764">
        <v>-3.4510522460937501</v>
      </c>
      <c r="H5764">
        <v>4.3585828400145497</v>
      </c>
      <c r="I5764">
        <v>0.65707354816821795</v>
      </c>
      <c r="J5764">
        <f t="shared" si="91"/>
        <v>0.65707354816821795</v>
      </c>
      <c r="K5764" t="str" cm="1">
        <f t="array" ref="K5764">INDEX($P$5:$P$12,MATCH(MIN(ABS(MOD(J5764 - $Q$5:$Q$12 + PI(), 2*PI()) - PI())),ABS(MOD(J5764 - $Q$5:$Q$12 + PI(), 2*PI()) - PI()),0))</f>
        <v>NE</v>
      </c>
      <c r="L5764">
        <v>1.2459602710817099</v>
      </c>
      <c r="M5764">
        <v>7.6074724197387598</v>
      </c>
      <c r="N5764">
        <v>1.3296989864773201</v>
      </c>
    </row>
    <row r="5765" spans="1:14" x14ac:dyDescent="0.3">
      <c r="A5765">
        <v>1693278</v>
      </c>
      <c r="B5765">
        <v>2023</v>
      </c>
      <c r="C5765">
        <v>8</v>
      </c>
      <c r="D5765">
        <v>29</v>
      </c>
      <c r="E5765">
        <v>600</v>
      </c>
      <c r="F5765">
        <v>-2.4338366699218699</v>
      </c>
      <c r="G5765">
        <v>-3.4666308593749999</v>
      </c>
      <c r="H5765">
        <v>4.23569244056121</v>
      </c>
      <c r="I5765">
        <v>0.61211757429845803</v>
      </c>
      <c r="J5765">
        <f t="shared" si="91"/>
        <v>0.61211757429845803</v>
      </c>
      <c r="K5765" t="str" cm="1">
        <f t="array" ref="K5765">INDEX($P$5:$P$12,MATCH(MIN(ABS(MOD(J5765 - $Q$5:$Q$12 + PI(), 2*PI()) - PI())),ABS(MOD(J5765 - $Q$5:$Q$12 + PI(), 2*PI()) - PI()),0))</f>
        <v>NE</v>
      </c>
      <c r="L5765">
        <v>1.25054638243222</v>
      </c>
      <c r="M5765">
        <v>7.6002392239040697</v>
      </c>
      <c r="N5765">
        <v>1.32517507341172</v>
      </c>
    </row>
    <row r="5766" spans="1:14" x14ac:dyDescent="0.3">
      <c r="A5766">
        <v>1693281</v>
      </c>
      <c r="B5766">
        <v>2023</v>
      </c>
      <c r="C5766">
        <v>8</v>
      </c>
      <c r="D5766">
        <v>29</v>
      </c>
      <c r="E5766">
        <v>700</v>
      </c>
      <c r="F5766">
        <v>-2.2710253906250002</v>
      </c>
      <c r="G5766">
        <v>-3.63393981933593</v>
      </c>
      <c r="H5766">
        <v>4.2852158563389402</v>
      </c>
      <c r="I5766">
        <v>0.55856231074770202</v>
      </c>
      <c r="J5766">
        <f t="shared" si="91"/>
        <v>0.55856231074770202</v>
      </c>
      <c r="K5766" t="str" cm="1">
        <f t="array" ref="K5766">INDEX($P$5:$P$12,MATCH(MIN(ABS(MOD(J5766 - $Q$5:$Q$12 + PI(), 2*PI()) - PI())),ABS(MOD(J5766 - $Q$5:$Q$12 + PI(), 2*PI()) - PI()),0))</f>
        <v>NE</v>
      </c>
      <c r="L5766">
        <v>1.25439725418712</v>
      </c>
      <c r="M5766">
        <v>7.5907639397515103</v>
      </c>
      <c r="N5766">
        <v>1.3208119074503499</v>
      </c>
    </row>
    <row r="5767" spans="1:14" x14ac:dyDescent="0.3">
      <c r="A5767">
        <v>1693285</v>
      </c>
      <c r="B5767">
        <v>2023</v>
      </c>
      <c r="C5767">
        <v>8</v>
      </c>
      <c r="D5767">
        <v>29</v>
      </c>
      <c r="E5767">
        <v>800</v>
      </c>
      <c r="F5767">
        <v>-2.4340069580078101</v>
      </c>
      <c r="G5767">
        <v>-3.6421557617187501</v>
      </c>
      <c r="H5767">
        <v>4.3806036643653901</v>
      </c>
      <c r="I5767">
        <v>0.58912383968942905</v>
      </c>
      <c r="J5767">
        <f t="shared" si="91"/>
        <v>0.58912383968942905</v>
      </c>
      <c r="K5767" t="str" cm="1">
        <f t="array" ref="K5767">INDEX($P$5:$P$12,MATCH(MIN(ABS(MOD(J5767 - $Q$5:$Q$12 + PI(), 2*PI()) - PI())),ABS(MOD(J5767 - $Q$5:$Q$12 + PI(), 2*PI()) - PI()),0))</f>
        <v>NE</v>
      </c>
      <c r="L5767">
        <v>1.2576473759814499</v>
      </c>
      <c r="M5767">
        <v>7.5809141794840498</v>
      </c>
      <c r="N5767">
        <v>1.31829833984375</v>
      </c>
    </row>
    <row r="5768" spans="1:14" x14ac:dyDescent="0.3">
      <c r="A5768">
        <v>1693288</v>
      </c>
      <c r="B5768">
        <v>2023</v>
      </c>
      <c r="C5768">
        <v>8</v>
      </c>
      <c r="D5768">
        <v>29</v>
      </c>
      <c r="E5768">
        <v>900</v>
      </c>
      <c r="F5768">
        <v>-2.6700830078125</v>
      </c>
      <c r="G5768">
        <v>-3.69232788085937</v>
      </c>
      <c r="H5768">
        <v>4.5566027310245598</v>
      </c>
      <c r="I5768">
        <v>0.62609025797026496</v>
      </c>
      <c r="J5768">
        <f t="shared" si="91"/>
        <v>0.62609025797026496</v>
      </c>
      <c r="K5768" t="str" cm="1">
        <f t="array" ref="K5768">INDEX($P$5:$P$12,MATCH(MIN(ABS(MOD(J5768 - $Q$5:$Q$12 + PI(), 2*PI()) - PI())),ABS(MOD(J5768 - $Q$5:$Q$12 + PI(), 2*PI()) - PI()),0))</f>
        <v>NE</v>
      </c>
      <c r="L5768">
        <v>1.2608742099115899</v>
      </c>
      <c r="M5768">
        <v>7.5675346586439298</v>
      </c>
      <c r="N5768">
        <v>1.3156028323703299</v>
      </c>
    </row>
    <row r="5769" spans="1:14" x14ac:dyDescent="0.3">
      <c r="A5769">
        <v>1693292</v>
      </c>
      <c r="B5769">
        <v>2023</v>
      </c>
      <c r="C5769">
        <v>8</v>
      </c>
      <c r="D5769">
        <v>29</v>
      </c>
      <c r="E5769">
        <v>1000</v>
      </c>
      <c r="F5769">
        <v>-2.1959753417968702</v>
      </c>
      <c r="G5769">
        <v>-3.6400866699218701</v>
      </c>
      <c r="H5769">
        <v>4.2511808555180002</v>
      </c>
      <c r="I5769">
        <v>0.54282452366778</v>
      </c>
      <c r="J5769">
        <f t="shared" si="91"/>
        <v>0.54282452366778</v>
      </c>
      <c r="K5769" t="str" cm="1">
        <f t="array" ref="K5769">INDEX($P$5:$P$12,MATCH(MIN(ABS(MOD(J5769 - $Q$5:$Q$12 + PI(), 2*PI()) - PI())),ABS(MOD(J5769 - $Q$5:$Q$12 + PI(), 2*PI()) - PI()),0))</f>
        <v>NE</v>
      </c>
      <c r="L5769">
        <v>1.26478908630468</v>
      </c>
      <c r="M5769">
        <v>7.5702893998887797</v>
      </c>
      <c r="N5769">
        <v>1.3110265731811499</v>
      </c>
    </row>
    <row r="5770" spans="1:14" x14ac:dyDescent="0.3">
      <c r="A5770">
        <v>1693296</v>
      </c>
      <c r="B5770">
        <v>2023</v>
      </c>
      <c r="C5770">
        <v>8</v>
      </c>
      <c r="D5770">
        <v>29</v>
      </c>
      <c r="E5770">
        <v>1100</v>
      </c>
      <c r="F5770">
        <v>-2.0708435058593699</v>
      </c>
      <c r="G5770">
        <v>-3.6742431640625002</v>
      </c>
      <c r="H5770">
        <v>4.2176362638828797</v>
      </c>
      <c r="I5770">
        <v>0.51323295007486103</v>
      </c>
      <c r="J5770">
        <f t="shared" si="91"/>
        <v>0.51323295007486103</v>
      </c>
      <c r="K5770" t="str" cm="1">
        <f t="array" ref="K5770">INDEX($P$5:$P$12,MATCH(MIN(ABS(MOD(J5770 - $Q$5:$Q$12 + PI(), 2*PI()) - PI())),ABS(MOD(J5770 - $Q$5:$Q$12 + PI(), 2*PI()) - PI()),0))</f>
        <v>NE</v>
      </c>
      <c r="L5770">
        <v>1.2693732150797099</v>
      </c>
      <c r="M5770">
        <v>7.5692193773057701</v>
      </c>
      <c r="N5770">
        <v>1.3068819046020499</v>
      </c>
    </row>
    <row r="5771" spans="1:14" x14ac:dyDescent="0.3">
      <c r="A5771">
        <v>1693299</v>
      </c>
      <c r="B5771">
        <v>2023</v>
      </c>
      <c r="C5771">
        <v>8</v>
      </c>
      <c r="D5771">
        <v>29</v>
      </c>
      <c r="E5771">
        <v>1200</v>
      </c>
      <c r="F5771">
        <v>-1.86153991699218</v>
      </c>
      <c r="G5771">
        <v>-3.7485784912109299</v>
      </c>
      <c r="H5771">
        <v>4.1853520243014799</v>
      </c>
      <c r="I5771">
        <v>0.46092302090855602</v>
      </c>
      <c r="J5771">
        <f t="shared" si="91"/>
        <v>0.46092302090855602</v>
      </c>
      <c r="K5771" t="str" cm="1">
        <f t="array" ref="K5771">INDEX($P$5:$P$12,MATCH(MIN(ABS(MOD(J5771 - $Q$5:$Q$12 + PI(), 2*PI()) - PI())),ABS(MOD(J5771 - $Q$5:$Q$12 + PI(), 2*PI()) - PI()),0))</f>
        <v>NE</v>
      </c>
      <c r="L5771">
        <v>1.2740375937755899</v>
      </c>
      <c r="M5771">
        <v>7.5704284244113502</v>
      </c>
      <c r="N5771">
        <v>1.3024492263793901</v>
      </c>
    </row>
    <row r="5772" spans="1:14" x14ac:dyDescent="0.3">
      <c r="A5772">
        <v>1693303</v>
      </c>
      <c r="B5772">
        <v>2023</v>
      </c>
      <c r="C5772">
        <v>8</v>
      </c>
      <c r="D5772">
        <v>29</v>
      </c>
      <c r="E5772">
        <v>1300</v>
      </c>
      <c r="F5772">
        <v>-1.56436645507812</v>
      </c>
      <c r="G5772">
        <v>-3.7935589599609298</v>
      </c>
      <c r="H5772">
        <v>4.1034536659347802</v>
      </c>
      <c r="I5772">
        <v>0.39112820563696299</v>
      </c>
      <c r="J5772">
        <f t="shared" si="91"/>
        <v>0.39112820563696299</v>
      </c>
      <c r="K5772" t="str" cm="1">
        <f t="array" ref="K5772">INDEX($P$5:$P$12,MATCH(MIN(ABS(MOD(J5772 - $Q$5:$Q$12 + PI(), 2*PI()) - PI())),ABS(MOD(J5772 - $Q$5:$Q$12 + PI(), 2*PI()) - PI()),0))</f>
        <v>N</v>
      </c>
      <c r="L5772">
        <v>1.2784341176471701</v>
      </c>
      <c r="M5772">
        <v>7.5723744498358796</v>
      </c>
      <c r="N5772">
        <v>1.29798242780897</v>
      </c>
    </row>
    <row r="5773" spans="1:14" x14ac:dyDescent="0.3">
      <c r="A5773">
        <v>1693306</v>
      </c>
      <c r="B5773">
        <v>2023</v>
      </c>
      <c r="C5773">
        <v>8</v>
      </c>
      <c r="D5773">
        <v>29</v>
      </c>
      <c r="E5773">
        <v>1400</v>
      </c>
      <c r="F5773">
        <v>-1.3330474853515599</v>
      </c>
      <c r="G5773">
        <v>-3.9477355957031199</v>
      </c>
      <c r="H5773">
        <v>4.1667291646786397</v>
      </c>
      <c r="I5773">
        <v>0.32565201216002798</v>
      </c>
      <c r="J5773">
        <f t="shared" si="91"/>
        <v>0.32565201216002798</v>
      </c>
      <c r="K5773" t="str" cm="1">
        <f t="array" ref="K5773">INDEX($P$5:$P$12,MATCH(MIN(ABS(MOD(J5773 - $Q$5:$Q$12 + PI(), 2*PI()) - PI())),ABS(MOD(J5773 - $Q$5:$Q$12 + PI(), 2*PI()) - PI()),0))</f>
        <v>N</v>
      </c>
      <c r="L5773">
        <v>1.28190119829831</v>
      </c>
      <c r="M5773">
        <v>7.5717959933810697</v>
      </c>
      <c r="N5773">
        <v>1.29380575815836</v>
      </c>
    </row>
    <row r="5774" spans="1:14" x14ac:dyDescent="0.3">
      <c r="A5774">
        <v>1693310</v>
      </c>
      <c r="B5774">
        <v>2023</v>
      </c>
      <c r="C5774">
        <v>8</v>
      </c>
      <c r="D5774">
        <v>29</v>
      </c>
      <c r="E5774">
        <v>1500</v>
      </c>
      <c r="F5774">
        <v>-1.16723022460937</v>
      </c>
      <c r="G5774">
        <v>-4.2770001220703104</v>
      </c>
      <c r="H5774">
        <v>4.43341363301814</v>
      </c>
      <c r="I5774">
        <v>0.26642083896666102</v>
      </c>
      <c r="J5774">
        <f t="shared" si="91"/>
        <v>0.26642083896666102</v>
      </c>
      <c r="K5774" t="str" cm="1">
        <f t="array" ref="K5774">INDEX($P$5:$P$12,MATCH(MIN(ABS(MOD(J5774 - $Q$5:$Q$12 + PI(), 2*PI()) - PI())),ABS(MOD(J5774 - $Q$5:$Q$12 + PI(), 2*PI()) - PI()),0))</f>
        <v>N</v>
      </c>
      <c r="L5774">
        <v>1.2825823461331101</v>
      </c>
      <c r="M5774">
        <v>7.5614121754964101</v>
      </c>
      <c r="N5774">
        <v>1.29107581244574</v>
      </c>
    </row>
    <row r="5775" spans="1:14" x14ac:dyDescent="0.3">
      <c r="A5775">
        <v>1693314</v>
      </c>
      <c r="B5775">
        <v>2023</v>
      </c>
      <c r="C5775">
        <v>8</v>
      </c>
      <c r="D5775">
        <v>29</v>
      </c>
      <c r="E5775">
        <v>1600</v>
      </c>
      <c r="F5775">
        <v>-0.986528930664062</v>
      </c>
      <c r="G5775">
        <v>-4.7009289550781199</v>
      </c>
      <c r="H5775">
        <v>4.8033293007797297</v>
      </c>
      <c r="I5775">
        <v>0.20685646962290699</v>
      </c>
      <c r="J5775">
        <f t="shared" si="91"/>
        <v>0.20685646962290699</v>
      </c>
      <c r="K5775" t="str" cm="1">
        <f t="array" ref="K5775">INDEX($P$5:$P$12,MATCH(MIN(ABS(MOD(J5775 - $Q$5:$Q$12 + PI(), 2*PI()) - PI())),ABS(MOD(J5775 - $Q$5:$Q$12 + PI(), 2*PI()) - PI()),0))</f>
        <v>N</v>
      </c>
      <c r="L5775">
        <v>1.27977785996119</v>
      </c>
      <c r="M5775">
        <v>7.5386376910739399</v>
      </c>
      <c r="N5775">
        <v>1.2900090747409301</v>
      </c>
    </row>
    <row r="5776" spans="1:14" x14ac:dyDescent="0.3">
      <c r="A5776">
        <v>1693317</v>
      </c>
      <c r="B5776">
        <v>2023</v>
      </c>
      <c r="C5776">
        <v>8</v>
      </c>
      <c r="D5776">
        <v>29</v>
      </c>
      <c r="E5776">
        <v>1700</v>
      </c>
      <c r="F5776">
        <v>-0.85801208496093695</v>
      </c>
      <c r="G5776">
        <v>-4.9355163574218697</v>
      </c>
      <c r="H5776">
        <v>5.0095415411310702</v>
      </c>
      <c r="I5776">
        <v>0.17212422583386999</v>
      </c>
      <c r="J5776">
        <f t="shared" si="91"/>
        <v>0.17212422583386999</v>
      </c>
      <c r="K5776" t="str" cm="1">
        <f t="array" ref="K5776">INDEX($P$5:$P$12,MATCH(MIN(ABS(MOD(J5776 - $Q$5:$Q$12 + PI(), 2*PI()) - PI())),ABS(MOD(J5776 - $Q$5:$Q$12 + PI(), 2*PI()) - PI()),0))</f>
        <v>N</v>
      </c>
      <c r="L5776">
        <v>1.2721568102324201</v>
      </c>
      <c r="M5776">
        <v>7.4999481836954702</v>
      </c>
      <c r="N5776">
        <v>1.29116132524278</v>
      </c>
    </row>
    <row r="5777" spans="1:14" x14ac:dyDescent="0.3">
      <c r="A5777">
        <v>1693321</v>
      </c>
      <c r="B5777">
        <v>2023</v>
      </c>
      <c r="C5777">
        <v>8</v>
      </c>
      <c r="D5777">
        <v>29</v>
      </c>
      <c r="E5777">
        <v>1800</v>
      </c>
      <c r="F5777">
        <v>-0.76277709960937501</v>
      </c>
      <c r="G5777">
        <v>-5.0806048583984298</v>
      </c>
      <c r="H5777">
        <v>5.1375455843106899</v>
      </c>
      <c r="I5777">
        <v>0.149022068497879</v>
      </c>
      <c r="J5777">
        <f t="shared" si="91"/>
        <v>0.149022068497879</v>
      </c>
      <c r="K5777" t="str" cm="1">
        <f t="array" ref="K5777">INDEX($P$5:$P$12,MATCH(MIN(ABS(MOD(J5777 - $Q$5:$Q$12 + PI(), 2*PI()) - PI())),ABS(MOD(J5777 - $Q$5:$Q$12 + PI(), 2*PI()) - PI()),0))</f>
        <v>N</v>
      </c>
      <c r="L5777">
        <v>1.26372358514322</v>
      </c>
      <c r="M5777">
        <v>7.4596618016560798</v>
      </c>
      <c r="N5777">
        <v>1.2927432590060699</v>
      </c>
    </row>
    <row r="5778" spans="1:14" x14ac:dyDescent="0.3">
      <c r="A5778">
        <v>1693324</v>
      </c>
      <c r="B5778">
        <v>2023</v>
      </c>
      <c r="C5778">
        <v>8</v>
      </c>
      <c r="D5778">
        <v>29</v>
      </c>
      <c r="E5778">
        <v>1900</v>
      </c>
      <c r="F5778">
        <v>-0.78783752441406196</v>
      </c>
      <c r="G5778">
        <v>-5.1073309326171801</v>
      </c>
      <c r="H5778">
        <v>5.1677381145084302</v>
      </c>
      <c r="I5778">
        <v>0.153049880981454</v>
      </c>
      <c r="J5778">
        <f t="shared" si="91"/>
        <v>0.153049880981454</v>
      </c>
      <c r="K5778" t="str" cm="1">
        <f t="array" ref="K5778">INDEX($P$5:$P$12,MATCH(MIN(ABS(MOD(J5778 - $Q$5:$Q$12 + PI(), 2*PI()) - PI())),ABS(MOD(J5778 - $Q$5:$Q$12 + PI(), 2*PI()) - PI()),0))</f>
        <v>N</v>
      </c>
      <c r="L5778">
        <v>1.2550499061982601</v>
      </c>
      <c r="M5778">
        <v>7.4199013180202904</v>
      </c>
      <c r="N5778">
        <v>1.29439883761935</v>
      </c>
    </row>
    <row r="5779" spans="1:14" x14ac:dyDescent="0.3">
      <c r="A5779">
        <v>1693328</v>
      </c>
      <c r="B5779">
        <v>2023</v>
      </c>
      <c r="C5779">
        <v>8</v>
      </c>
      <c r="D5779">
        <v>29</v>
      </c>
      <c r="E5779">
        <v>2000</v>
      </c>
      <c r="F5779">
        <v>-0.82501708984375</v>
      </c>
      <c r="G5779">
        <v>-5.3866564941406203</v>
      </c>
      <c r="H5779">
        <v>5.4494698259923897</v>
      </c>
      <c r="I5779">
        <v>0.15197838649565601</v>
      </c>
      <c r="J5779">
        <f t="shared" si="91"/>
        <v>0.15197838649565601</v>
      </c>
      <c r="K5779" t="str" cm="1">
        <f t="array" ref="K5779">INDEX($P$5:$P$12,MATCH(MIN(ABS(MOD(J5779 - $Q$5:$Q$12 + PI(), 2*PI()) - PI())),ABS(MOD(J5779 - $Q$5:$Q$12 + PI(), 2*PI()) - PI()),0))</f>
        <v>N</v>
      </c>
      <c r="L5779">
        <v>1.24405797511507</v>
      </c>
      <c r="M5779">
        <v>7.3726260926988303</v>
      </c>
      <c r="N5779">
        <v>1.29733477698432</v>
      </c>
    </row>
    <row r="5780" spans="1:14" x14ac:dyDescent="0.3">
      <c r="A5780">
        <v>1693332</v>
      </c>
      <c r="B5780">
        <v>2023</v>
      </c>
      <c r="C5780">
        <v>8</v>
      </c>
      <c r="D5780">
        <v>29</v>
      </c>
      <c r="E5780">
        <v>2100</v>
      </c>
      <c r="F5780">
        <v>-1.07073303222656</v>
      </c>
      <c r="G5780">
        <v>-5.6700628662109303</v>
      </c>
      <c r="H5780">
        <v>5.7702757415122896</v>
      </c>
      <c r="I5780">
        <v>0.1866418465387</v>
      </c>
      <c r="J5780">
        <f t="shared" si="91"/>
        <v>0.1866418465387</v>
      </c>
      <c r="K5780" t="str" cm="1">
        <f t="array" ref="K5780">INDEX($P$5:$P$12,MATCH(MIN(ABS(MOD(J5780 - $Q$5:$Q$12 + PI(), 2*PI()) - PI())),ABS(MOD(J5780 - $Q$5:$Q$12 + PI(), 2*PI()) - PI()),0))</f>
        <v>N</v>
      </c>
      <c r="L5780">
        <v>1.22564798635953</v>
      </c>
      <c r="M5780">
        <v>7.2997483147515103</v>
      </c>
      <c r="N5780">
        <v>1.30441782209608</v>
      </c>
    </row>
    <row r="5781" spans="1:14" x14ac:dyDescent="0.3">
      <c r="A5781">
        <v>1693335</v>
      </c>
      <c r="B5781">
        <v>2023</v>
      </c>
      <c r="C5781">
        <v>8</v>
      </c>
      <c r="D5781">
        <v>29</v>
      </c>
      <c r="E5781">
        <v>2200</v>
      </c>
      <c r="F5781">
        <v>-1.4409423828125001</v>
      </c>
      <c r="G5781">
        <v>-5.4939135742187499</v>
      </c>
      <c r="H5781">
        <v>5.6797360248140398</v>
      </c>
      <c r="I5781">
        <v>0.25650228526310398</v>
      </c>
      <c r="J5781">
        <f t="shared" si="91"/>
        <v>0.25650228526310398</v>
      </c>
      <c r="K5781" t="str" cm="1">
        <f t="array" ref="K5781">INDEX($P$5:$P$12,MATCH(MIN(ABS(MOD(J5781 - $Q$5:$Q$12 + PI(), 2*PI()) - PI())),ABS(MOD(J5781 - $Q$5:$Q$12 + PI(), 2*PI()) - PI()),0))</f>
        <v>N</v>
      </c>
      <c r="L5781">
        <v>1.2122432905100899</v>
      </c>
      <c r="M5781">
        <v>7.2413476308186802</v>
      </c>
      <c r="N5781">
        <v>1.30528418223063</v>
      </c>
    </row>
    <row r="5782" spans="1:14" x14ac:dyDescent="0.3">
      <c r="A5782">
        <v>1693339</v>
      </c>
      <c r="B5782">
        <v>2023</v>
      </c>
      <c r="C5782">
        <v>8</v>
      </c>
      <c r="D5782">
        <v>29</v>
      </c>
      <c r="E5782">
        <v>2300</v>
      </c>
      <c r="F5782">
        <v>-1.8540051269531199</v>
      </c>
      <c r="G5782">
        <v>-5.3911566162109299</v>
      </c>
      <c r="H5782">
        <v>5.7010441737705699</v>
      </c>
      <c r="I5782">
        <v>0.331227957597648</v>
      </c>
      <c r="J5782">
        <f t="shared" si="91"/>
        <v>0.331227957597648</v>
      </c>
      <c r="K5782" t="str" cm="1">
        <f t="array" ref="K5782">INDEX($P$5:$P$12,MATCH(MIN(ABS(MOD(J5782 - $Q$5:$Q$12 + PI(), 2*PI()) - PI())),ABS(MOD(J5782 - $Q$5:$Q$12 + PI(), 2*PI()) - PI()),0))</f>
        <v>N</v>
      </c>
      <c r="L5782">
        <v>1.20173712000972</v>
      </c>
      <c r="M5782">
        <v>7.1939305199517101</v>
      </c>
      <c r="N5782">
        <v>1.30974366929796</v>
      </c>
    </row>
    <row r="5783" spans="1:14" x14ac:dyDescent="0.3">
      <c r="A5783">
        <v>1693342</v>
      </c>
      <c r="B5783">
        <v>2023</v>
      </c>
      <c r="C5783">
        <v>8</v>
      </c>
      <c r="D5783">
        <v>29</v>
      </c>
      <c r="E5783">
        <v>0</v>
      </c>
      <c r="F5783">
        <v>-2.5985028076171801</v>
      </c>
      <c r="G5783">
        <v>-3.5674969482421801</v>
      </c>
      <c r="H5783">
        <v>4.4135304821550401</v>
      </c>
      <c r="I5783">
        <v>0.62952183923055804</v>
      </c>
      <c r="J5783">
        <f t="shared" si="91"/>
        <v>0.62952183923055804</v>
      </c>
      <c r="K5783" t="str" cm="1">
        <f t="array" ref="K5783">INDEX($P$5:$P$12,MATCH(MIN(ABS(MOD(J5783 - $Q$5:$Q$12 + PI(), 2*PI()) - PI())),ABS(MOD(J5783 - $Q$5:$Q$12 + PI(), 2*PI()) - PI()),0))</f>
        <v>NE</v>
      </c>
      <c r="L5783">
        <v>1.22612350856751</v>
      </c>
      <c r="M5783">
        <v>7.6693087683783601</v>
      </c>
      <c r="N5783">
        <v>1.3455813725789301</v>
      </c>
    </row>
    <row r="5784" spans="1:14" x14ac:dyDescent="0.3">
      <c r="A5784">
        <v>1693346</v>
      </c>
      <c r="B5784">
        <v>2023</v>
      </c>
      <c r="C5784">
        <v>8</v>
      </c>
      <c r="D5784">
        <v>29</v>
      </c>
      <c r="E5784">
        <v>100</v>
      </c>
      <c r="F5784">
        <v>-2.6581988525390599</v>
      </c>
      <c r="G5784">
        <v>-3.5660418701171799</v>
      </c>
      <c r="H5784">
        <v>4.4477719994474603</v>
      </c>
      <c r="I5784">
        <v>0.64056344498458595</v>
      </c>
      <c r="J5784">
        <f t="shared" si="91"/>
        <v>0.64056344498458595</v>
      </c>
      <c r="K5784" t="str" cm="1">
        <f t="array" ref="K5784">INDEX($P$5:$P$12,MATCH(MIN(ABS(MOD(J5784 - $Q$5:$Q$12 + PI(), 2*PI()) - PI())),ABS(MOD(J5784 - $Q$5:$Q$12 + PI(), 2*PI()) - PI()),0))</f>
        <v>NE</v>
      </c>
      <c r="L5784">
        <v>1.22978840290628</v>
      </c>
      <c r="M5784">
        <v>7.6558418273925701</v>
      </c>
      <c r="N5784">
        <v>1.34340741899278</v>
      </c>
    </row>
    <row r="5785" spans="1:14" x14ac:dyDescent="0.3">
      <c r="A5785">
        <v>1693350</v>
      </c>
      <c r="B5785">
        <v>2023</v>
      </c>
      <c r="C5785">
        <v>8</v>
      </c>
      <c r="D5785">
        <v>29</v>
      </c>
      <c r="E5785">
        <v>200</v>
      </c>
      <c r="F5785">
        <v>-2.7407818603515599</v>
      </c>
      <c r="G5785">
        <v>-3.5740979003906199</v>
      </c>
      <c r="H5785">
        <v>4.5040049964013997</v>
      </c>
      <c r="I5785">
        <v>0.65419551660122</v>
      </c>
      <c r="J5785">
        <f t="shared" si="91"/>
        <v>0.65419551660122</v>
      </c>
      <c r="K5785" t="str" cm="1">
        <f t="array" ref="K5785">INDEX($P$5:$P$12,MATCH(MIN(ABS(MOD(J5785 - $Q$5:$Q$12 + PI(), 2*PI()) - PI())),ABS(MOD(J5785 - $Q$5:$Q$12 + PI(), 2*PI()) - PI()),0))</f>
        <v>NE</v>
      </c>
      <c r="L5785">
        <v>1.2332597446151601</v>
      </c>
      <c r="M5785">
        <v>7.6410633722941004</v>
      </c>
      <c r="N5785">
        <v>1.3406847847832499</v>
      </c>
    </row>
    <row r="5786" spans="1:14" x14ac:dyDescent="0.3">
      <c r="A5786">
        <v>1693353</v>
      </c>
      <c r="B5786">
        <v>2023</v>
      </c>
      <c r="C5786">
        <v>8</v>
      </c>
      <c r="D5786">
        <v>30</v>
      </c>
      <c r="E5786">
        <v>300</v>
      </c>
      <c r="F5786">
        <v>-2.2858441162109302</v>
      </c>
      <c r="G5786">
        <v>-4.5580523681640601</v>
      </c>
      <c r="H5786">
        <v>5.09911018850761</v>
      </c>
      <c r="I5786">
        <v>0.46484353242875098</v>
      </c>
      <c r="J5786">
        <f t="shared" si="91"/>
        <v>0.46484353242875098</v>
      </c>
      <c r="K5786" t="str" cm="1">
        <f t="array" ref="K5786">INDEX($P$5:$P$12,MATCH(MIN(ABS(MOD(J5786 - $Q$5:$Q$12 + PI(), 2*PI()) - PI())),ABS(MOD(J5786 - $Q$5:$Q$12 + PI(), 2*PI()) - PI()),0))</f>
        <v>NE</v>
      </c>
      <c r="L5786">
        <v>1.2165605409532101</v>
      </c>
      <c r="M5786">
        <v>7.1919129689534502</v>
      </c>
      <c r="N5786">
        <v>1.29664219750298</v>
      </c>
    </row>
    <row r="5787" spans="1:14" x14ac:dyDescent="0.3">
      <c r="A5787">
        <v>1693357</v>
      </c>
      <c r="B5787">
        <v>2023</v>
      </c>
      <c r="C5787">
        <v>8</v>
      </c>
      <c r="D5787">
        <v>30</v>
      </c>
      <c r="E5787">
        <v>400</v>
      </c>
      <c r="F5787">
        <v>-1.9733831787109299</v>
      </c>
      <c r="G5787">
        <v>-4.5437664794921799</v>
      </c>
      <c r="H5787">
        <v>4.9537919809148301</v>
      </c>
      <c r="I5787">
        <v>0.409726088955914</v>
      </c>
      <c r="J5787">
        <f t="shared" si="91"/>
        <v>0.409726088955914</v>
      </c>
      <c r="K5787" t="str" cm="1">
        <f t="array" ref="K5787">INDEX($P$5:$P$12,MATCH(MIN(ABS(MOD(J5787 - $Q$5:$Q$12 + PI(), 2*PI()) - PI())),ABS(MOD(J5787 - $Q$5:$Q$12 + PI(), 2*PI()) - PI()),0))</f>
        <v>NE</v>
      </c>
      <c r="L5787">
        <v>1.22654162485865</v>
      </c>
      <c r="M5787">
        <v>7.2202954822116396</v>
      </c>
      <c r="N5787">
        <v>1.28776412540011</v>
      </c>
    </row>
    <row r="5788" spans="1:14" x14ac:dyDescent="0.3">
      <c r="A5788">
        <v>1693360</v>
      </c>
      <c r="B5788">
        <v>2023</v>
      </c>
      <c r="C5788">
        <v>8</v>
      </c>
      <c r="D5788">
        <v>30</v>
      </c>
      <c r="E5788">
        <v>500</v>
      </c>
      <c r="F5788">
        <v>-1.8088201904296799</v>
      </c>
      <c r="G5788">
        <v>-4.6426080322265602</v>
      </c>
      <c r="H5788">
        <v>4.9825334742679503</v>
      </c>
      <c r="I5788">
        <v>0.37152007422732303</v>
      </c>
      <c r="J5788">
        <f t="shared" si="91"/>
        <v>0.37152007422732303</v>
      </c>
      <c r="K5788" t="str" cm="1">
        <f t="array" ref="K5788">INDEX($P$5:$P$12,MATCH(MIN(ABS(MOD(J5788 - $Q$5:$Q$12 + PI(), 2*PI()) - PI())),ABS(MOD(J5788 - $Q$5:$Q$12 + PI(), 2*PI()) - PI()),0))</f>
        <v>N</v>
      </c>
      <c r="L5788">
        <v>1.23527075673564</v>
      </c>
      <c r="M5788">
        <v>7.2440784242417999</v>
      </c>
      <c r="N5788">
        <v>1.2791376113891599</v>
      </c>
    </row>
    <row r="5789" spans="1:14" x14ac:dyDescent="0.3">
      <c r="A5789">
        <v>1693364</v>
      </c>
      <c r="B5789">
        <v>2023</v>
      </c>
      <c r="C5789">
        <v>8</v>
      </c>
      <c r="D5789">
        <v>30</v>
      </c>
      <c r="E5789">
        <v>600</v>
      </c>
      <c r="F5789">
        <v>-1.7701123046875</v>
      </c>
      <c r="G5789">
        <v>-4.7212982177734304</v>
      </c>
      <c r="H5789">
        <v>5.0422172139205497</v>
      </c>
      <c r="I5789">
        <v>0.35870112139509502</v>
      </c>
      <c r="J5789">
        <f t="shared" si="91"/>
        <v>0.35870112139509502</v>
      </c>
      <c r="K5789" t="str" cm="1">
        <f t="array" ref="K5789">INDEX($P$5:$P$12,MATCH(MIN(ABS(MOD(J5789 - $Q$5:$Q$12 + PI(), 2*PI()) - PI())),ABS(MOD(J5789 - $Q$5:$Q$12 + PI(), 2*PI()) - PI()),0))</f>
        <v>N</v>
      </c>
      <c r="L5789">
        <v>1.2407927324838799</v>
      </c>
      <c r="M5789">
        <v>7.2532207700941296</v>
      </c>
      <c r="N5789">
        <v>1.2721985710991699</v>
      </c>
    </row>
    <row r="5790" spans="1:14" x14ac:dyDescent="0.3">
      <c r="A5790">
        <v>1693368</v>
      </c>
      <c r="B5790">
        <v>2023</v>
      </c>
      <c r="C5790">
        <v>8</v>
      </c>
      <c r="D5790">
        <v>30</v>
      </c>
      <c r="E5790">
        <v>700</v>
      </c>
      <c r="F5790">
        <v>-1.89365051269531</v>
      </c>
      <c r="G5790">
        <v>-4.8171905517578102</v>
      </c>
      <c r="H5790">
        <v>5.1760252198164496</v>
      </c>
      <c r="I5790">
        <v>0.374546306062773</v>
      </c>
      <c r="J5790">
        <f t="shared" si="91"/>
        <v>0.374546306062773</v>
      </c>
      <c r="K5790" t="str" cm="1">
        <f t="array" ref="K5790">INDEX($P$5:$P$12,MATCH(MIN(ABS(MOD(J5790 - $Q$5:$Q$12 + PI(), 2*PI()) - PI())),ABS(MOD(J5790 - $Q$5:$Q$12 + PI(), 2*PI()) - PI()),0))</f>
        <v>N</v>
      </c>
      <c r="L5790">
        <v>1.2429562549627799</v>
      </c>
      <c r="M5790">
        <v>7.2478177812364297</v>
      </c>
      <c r="N5790">
        <v>1.26735634273952</v>
      </c>
    </row>
    <row r="5791" spans="1:14" x14ac:dyDescent="0.3">
      <c r="A5791">
        <v>1693371</v>
      </c>
      <c r="B5791">
        <v>2023</v>
      </c>
      <c r="C5791">
        <v>8</v>
      </c>
      <c r="D5791">
        <v>30</v>
      </c>
      <c r="E5791">
        <v>800</v>
      </c>
      <c r="F5791">
        <v>-2.0864044189453099</v>
      </c>
      <c r="G5791">
        <v>-4.7439294433593702</v>
      </c>
      <c r="H5791">
        <v>5.1824656258354898</v>
      </c>
      <c r="I5791">
        <v>0.41434358516132602</v>
      </c>
      <c r="J5791">
        <f t="shared" si="91"/>
        <v>0.41434358516132602</v>
      </c>
      <c r="K5791" t="str" cm="1">
        <f t="array" ref="K5791">INDEX($P$5:$P$12,MATCH(MIN(ABS(MOD(J5791 - $Q$5:$Q$12 + PI(), 2*PI()) - PI())),ABS(MOD(J5791 - $Q$5:$Q$12 + PI(), 2*PI()) - PI()),0))</f>
        <v>NE</v>
      </c>
      <c r="L5791">
        <v>1.2427644481829401</v>
      </c>
      <c r="M5791">
        <v>7.2305414411756699</v>
      </c>
      <c r="N5791">
        <v>1.26424492730034</v>
      </c>
    </row>
    <row r="5792" spans="1:14" x14ac:dyDescent="0.3">
      <c r="A5792">
        <v>1693375</v>
      </c>
      <c r="B5792">
        <v>2023</v>
      </c>
      <c r="C5792">
        <v>8</v>
      </c>
      <c r="D5792">
        <v>30</v>
      </c>
      <c r="E5792">
        <v>900</v>
      </c>
      <c r="F5792">
        <v>-2.2259246826171801</v>
      </c>
      <c r="G5792">
        <v>-4.6181353759765598</v>
      </c>
      <c r="H5792">
        <v>5.1265890261976903</v>
      </c>
      <c r="I5792">
        <v>0.449141282749562</v>
      </c>
      <c r="J5792">
        <f t="shared" si="91"/>
        <v>0.449141282749562</v>
      </c>
      <c r="K5792" t="str" cm="1">
        <f t="array" ref="K5792">INDEX($P$5:$P$12,MATCH(MIN(ABS(MOD(J5792 - $Q$5:$Q$12 + PI(), 2*PI()) - PI())),ABS(MOD(J5792 - $Q$5:$Q$12 + PI(), 2*PI()) - PI()),0))</f>
        <v>NE</v>
      </c>
      <c r="L5792">
        <v>1.24412632958305</v>
      </c>
      <c r="M5792">
        <v>7.1989218393961503</v>
      </c>
      <c r="N5792">
        <v>1.25539832644992</v>
      </c>
    </row>
    <row r="5793" spans="1:14" x14ac:dyDescent="0.3">
      <c r="A5793">
        <v>1693378</v>
      </c>
      <c r="B5793">
        <v>2023</v>
      </c>
      <c r="C5793">
        <v>8</v>
      </c>
      <c r="D5793">
        <v>30</v>
      </c>
      <c r="E5793">
        <v>1000</v>
      </c>
      <c r="F5793">
        <v>-2.3133941650390599</v>
      </c>
      <c r="G5793">
        <v>-4.2657135009765597</v>
      </c>
      <c r="H5793">
        <v>4.8526388939679501</v>
      </c>
      <c r="I5793">
        <v>0.49692999243364799</v>
      </c>
      <c r="J5793">
        <f t="shared" si="91"/>
        <v>0.49692999243364799</v>
      </c>
      <c r="K5793" t="str" cm="1">
        <f t="array" ref="K5793">INDEX($P$5:$P$12,MATCH(MIN(ABS(MOD(J5793 - $Q$5:$Q$12 + PI(), 2*PI()) - PI())),ABS(MOD(J5793 - $Q$5:$Q$12 + PI(), 2*PI()) - PI()),0))</f>
        <v>NE</v>
      </c>
      <c r="L5793">
        <v>1.25315142742918</v>
      </c>
      <c r="M5793">
        <v>7.2209731207953496</v>
      </c>
      <c r="N5793">
        <v>1.24701796637641</v>
      </c>
    </row>
    <row r="5794" spans="1:14" x14ac:dyDescent="0.3">
      <c r="A5794">
        <v>1693382</v>
      </c>
      <c r="B5794">
        <v>2023</v>
      </c>
      <c r="C5794">
        <v>8</v>
      </c>
      <c r="D5794">
        <v>30</v>
      </c>
      <c r="E5794">
        <v>1100</v>
      </c>
      <c r="F5794">
        <v>-2.3854956054687499</v>
      </c>
      <c r="G5794">
        <v>-4.0946771240234296</v>
      </c>
      <c r="H5794">
        <v>4.7388785628787202</v>
      </c>
      <c r="I5794">
        <v>0.52751558421733002</v>
      </c>
      <c r="J5794">
        <f t="shared" si="91"/>
        <v>0.52751558421733002</v>
      </c>
      <c r="K5794" t="str" cm="1">
        <f t="array" ref="K5794">INDEX($P$5:$P$12,MATCH(MIN(ABS(MOD(J5794 - $Q$5:$Q$12 + PI(), 2*PI()) - PI())),ABS(MOD(J5794 - $Q$5:$Q$12 + PI(), 2*PI()) - PI()),0))</f>
        <v>NE</v>
      </c>
      <c r="L5794">
        <v>1.2641421157038599</v>
      </c>
      <c r="M5794">
        <v>7.24032179514567</v>
      </c>
      <c r="N5794">
        <v>1.23898866441514</v>
      </c>
    </row>
    <row r="5795" spans="1:14" x14ac:dyDescent="0.3">
      <c r="A5795">
        <v>1693386</v>
      </c>
      <c r="B5795">
        <v>2023</v>
      </c>
      <c r="C5795">
        <v>8</v>
      </c>
      <c r="D5795">
        <v>30</v>
      </c>
      <c r="E5795">
        <v>1200</v>
      </c>
      <c r="F5795">
        <v>-2.48564025878906</v>
      </c>
      <c r="G5795">
        <v>-3.99766723632812</v>
      </c>
      <c r="H5795">
        <v>4.7074144525975496</v>
      </c>
      <c r="I5795">
        <v>0.556275176715193</v>
      </c>
      <c r="J5795">
        <f t="shared" si="91"/>
        <v>0.556275176715193</v>
      </c>
      <c r="K5795" t="str" cm="1">
        <f t="array" ref="K5795">INDEX($P$5:$P$12,MATCH(MIN(ABS(MOD(J5795 - $Q$5:$Q$12 + PI(), 2*PI()) - PI())),ABS(MOD(J5795 - $Q$5:$Q$12 + PI(), 2*PI()) - PI()),0))</f>
        <v>NE</v>
      </c>
      <c r="L5795">
        <v>1.27532603111097</v>
      </c>
      <c r="M5795">
        <v>7.2589474784003301</v>
      </c>
      <c r="N5795">
        <v>1.2308768166435999</v>
      </c>
    </row>
    <row r="5796" spans="1:14" x14ac:dyDescent="0.3">
      <c r="A5796">
        <v>1693389</v>
      </c>
      <c r="B5796">
        <v>2023</v>
      </c>
      <c r="C5796">
        <v>8</v>
      </c>
      <c r="D5796">
        <v>30</v>
      </c>
      <c r="E5796">
        <v>1300</v>
      </c>
      <c r="F5796">
        <v>-2.5981738281250002</v>
      </c>
      <c r="G5796">
        <v>-3.8652923583984302</v>
      </c>
      <c r="H5796">
        <v>4.6573589358183503</v>
      </c>
      <c r="I5796">
        <v>0.59181010729616301</v>
      </c>
      <c r="J5796">
        <f t="shared" si="91"/>
        <v>0.59181010729616301</v>
      </c>
      <c r="K5796" t="str" cm="1">
        <f t="array" ref="K5796">INDEX($P$5:$P$12,MATCH(MIN(ABS(MOD(J5796 - $Q$5:$Q$12 + PI(), 2*PI()) - PI())),ABS(MOD(J5796 - $Q$5:$Q$12 + PI(), 2*PI()) - PI()),0))</f>
        <v>NE</v>
      </c>
      <c r="L5796">
        <v>1.2871627760733</v>
      </c>
      <c r="M5796">
        <v>7.2762705485026</v>
      </c>
      <c r="N5796">
        <v>1.2229207886589899</v>
      </c>
    </row>
    <row r="5797" spans="1:14" x14ac:dyDescent="0.3">
      <c r="A5797">
        <v>1693393</v>
      </c>
      <c r="B5797">
        <v>2023</v>
      </c>
      <c r="C5797">
        <v>8</v>
      </c>
      <c r="D5797">
        <v>30</v>
      </c>
      <c r="E5797">
        <v>1400</v>
      </c>
      <c r="F5797">
        <v>-2.7904608154296802</v>
      </c>
      <c r="G5797">
        <v>-3.9757568359375002</v>
      </c>
      <c r="H5797">
        <v>4.8572949242301799</v>
      </c>
      <c r="I5797">
        <v>0.61197928313783001</v>
      </c>
      <c r="J5797">
        <f t="shared" si="91"/>
        <v>0.61197928313783001</v>
      </c>
      <c r="K5797" t="str" cm="1">
        <f t="array" ref="K5797">INDEX($P$5:$P$12,MATCH(MIN(ABS(MOD(J5797 - $Q$5:$Q$12 + PI(), 2*PI()) - PI())),ABS(MOD(J5797 - $Q$5:$Q$12 + PI(), 2*PI()) - PI()),0))</f>
        <v>NE</v>
      </c>
      <c r="L5797">
        <v>1.29840634628882</v>
      </c>
      <c r="M5797">
        <v>7.2885055541992099</v>
      </c>
      <c r="N5797">
        <v>1.21566528744167</v>
      </c>
    </row>
    <row r="5798" spans="1:14" x14ac:dyDescent="0.3">
      <c r="A5798">
        <v>1693396</v>
      </c>
      <c r="B5798">
        <v>2023</v>
      </c>
      <c r="C5798">
        <v>8</v>
      </c>
      <c r="D5798">
        <v>30</v>
      </c>
      <c r="E5798">
        <v>1500</v>
      </c>
      <c r="F5798">
        <v>-2.9171838378906201</v>
      </c>
      <c r="G5798">
        <v>-4.0599255371093701</v>
      </c>
      <c r="H5798">
        <v>4.9992956414802201</v>
      </c>
      <c r="I5798">
        <v>0.623055153848731</v>
      </c>
      <c r="J5798">
        <f t="shared" si="91"/>
        <v>0.623055153848731</v>
      </c>
      <c r="K5798" t="str" cm="1">
        <f t="array" ref="K5798">INDEX($P$5:$P$12,MATCH(MIN(ABS(MOD(J5798 - $Q$5:$Q$12 + PI(), 2*PI()) - PI())),ABS(MOD(J5798 - $Q$5:$Q$12 + PI(), 2*PI()) - PI()),0))</f>
        <v>NE</v>
      </c>
      <c r="L5798">
        <v>1.30651697379798</v>
      </c>
      <c r="M5798">
        <v>7.2837990654839402</v>
      </c>
      <c r="N5798">
        <v>1.2108526229858301</v>
      </c>
    </row>
    <row r="5799" spans="1:14" x14ac:dyDescent="0.3">
      <c r="A5799">
        <v>1693400</v>
      </c>
      <c r="B5799">
        <v>2023</v>
      </c>
      <c r="C5799">
        <v>8</v>
      </c>
      <c r="D5799">
        <v>30</v>
      </c>
      <c r="E5799">
        <v>1600</v>
      </c>
      <c r="F5799">
        <v>-3.1395776367187498</v>
      </c>
      <c r="G5799">
        <v>-4.2085498046875003</v>
      </c>
      <c r="H5799">
        <v>5.2506036981969597</v>
      </c>
      <c r="I5799">
        <v>0.64093611075124302</v>
      </c>
      <c r="J5799">
        <f t="shared" si="91"/>
        <v>0.64093611075124302</v>
      </c>
      <c r="K5799" t="str" cm="1">
        <f t="array" ref="K5799">INDEX($P$5:$P$12,MATCH(MIN(ABS(MOD(J5799 - $Q$5:$Q$12 + PI(), 2*PI()) - PI())),ABS(MOD(J5799 - $Q$5:$Q$12 + PI(), 2*PI()) - PI()),0))</f>
        <v>NE</v>
      </c>
      <c r="L5799">
        <v>1.3124525680541901</v>
      </c>
      <c r="M5799">
        <v>7.2685303158230203</v>
      </c>
      <c r="N5799">
        <v>1.2077864011128701</v>
      </c>
    </row>
    <row r="5800" spans="1:14" x14ac:dyDescent="0.3">
      <c r="A5800">
        <v>1693404</v>
      </c>
      <c r="B5800">
        <v>2023</v>
      </c>
      <c r="C5800">
        <v>8</v>
      </c>
      <c r="D5800">
        <v>30</v>
      </c>
      <c r="E5800">
        <v>1700</v>
      </c>
      <c r="F5800">
        <v>-3.2030523681640601</v>
      </c>
      <c r="G5800">
        <v>-4.3949334716796802</v>
      </c>
      <c r="H5800">
        <v>5.4382887651992</v>
      </c>
      <c r="I5800">
        <v>0.62979817321973797</v>
      </c>
      <c r="J5800">
        <f t="shared" si="91"/>
        <v>0.62979817321973797</v>
      </c>
      <c r="K5800" t="str" cm="1">
        <f t="array" ref="K5800">INDEX($P$5:$P$12,MATCH(MIN(ABS(MOD(J5800 - $Q$5:$Q$12 + PI(), 2*PI()) - PI())),ABS(MOD(J5800 - $Q$5:$Q$12 + PI(), 2*PI()) - PI()),0))</f>
        <v>NE</v>
      </c>
      <c r="L5800">
        <v>1.3158190108068</v>
      </c>
      <c r="M5800">
        <v>7.2435508304172096</v>
      </c>
      <c r="N5800">
        <v>1.20664087931315</v>
      </c>
    </row>
    <row r="5801" spans="1:14" x14ac:dyDescent="0.3">
      <c r="A5801">
        <v>1693407</v>
      </c>
      <c r="B5801">
        <v>2023</v>
      </c>
      <c r="C5801">
        <v>8</v>
      </c>
      <c r="D5801">
        <v>30</v>
      </c>
      <c r="E5801">
        <v>1800</v>
      </c>
      <c r="F5801">
        <v>-3.4471752929687498</v>
      </c>
      <c r="G5801">
        <v>-4.6658911132812504</v>
      </c>
      <c r="H5801">
        <v>5.8011686220494498</v>
      </c>
      <c r="I5801">
        <v>0.63629656124793499</v>
      </c>
      <c r="J5801">
        <f t="shared" si="91"/>
        <v>0.63629656124793499</v>
      </c>
      <c r="K5801" t="str" cm="1">
        <f t="array" ref="K5801">INDEX($P$5:$P$12,MATCH(MIN(ABS(MOD(J5801 - $Q$5:$Q$12 + PI(), 2*PI()) - PI())),ABS(MOD(J5801 - $Q$5:$Q$12 + PI(), 2*PI()) - PI()),0))</f>
        <v>NE</v>
      </c>
      <c r="L5801">
        <v>1.31458138066689</v>
      </c>
      <c r="M5801">
        <v>7.2009352578057104</v>
      </c>
      <c r="N5801">
        <v>1.20857328838772</v>
      </c>
    </row>
    <row r="5802" spans="1:14" x14ac:dyDescent="0.3">
      <c r="A5802">
        <v>1693411</v>
      </c>
      <c r="B5802">
        <v>2023</v>
      </c>
      <c r="C5802">
        <v>8</v>
      </c>
      <c r="D5802">
        <v>30</v>
      </c>
      <c r="E5802">
        <v>1900</v>
      </c>
      <c r="F5802">
        <v>-3.5886206054687499</v>
      </c>
      <c r="G5802">
        <v>-4.8966595458984301</v>
      </c>
      <c r="H5802">
        <v>6.0708708237313997</v>
      </c>
      <c r="I5802">
        <v>0.63244822835135805</v>
      </c>
      <c r="J5802">
        <f t="shared" si="91"/>
        <v>0.63244822835135805</v>
      </c>
      <c r="K5802" t="str" cm="1">
        <f t="array" ref="K5802">INDEX($P$5:$P$12,MATCH(MIN(ABS(MOD(J5802 - $Q$5:$Q$12 + PI(), 2*PI()) - PI())),ABS(MOD(J5802 - $Q$5:$Q$12 + PI(), 2*PI()) - PI()),0))</f>
        <v>NE</v>
      </c>
      <c r="L5802">
        <v>1.3061938435857201</v>
      </c>
      <c r="M5802">
        <v>7.1324067645602698</v>
      </c>
      <c r="N5802">
        <v>1.2151978280809099</v>
      </c>
    </row>
    <row r="5803" spans="1:14" x14ac:dyDescent="0.3">
      <c r="A5803">
        <v>1693414</v>
      </c>
      <c r="B5803">
        <v>2023</v>
      </c>
      <c r="C5803">
        <v>8</v>
      </c>
      <c r="D5803">
        <v>30</v>
      </c>
      <c r="E5803">
        <v>2000</v>
      </c>
      <c r="F5803">
        <v>-3.6403479003906201</v>
      </c>
      <c r="G5803">
        <v>-5.1370697021484304</v>
      </c>
      <c r="H5803">
        <v>6.2961589846993098</v>
      </c>
      <c r="I5803">
        <v>0.61650303730857503</v>
      </c>
      <c r="J5803">
        <f t="shared" si="91"/>
        <v>0.61650303730857503</v>
      </c>
      <c r="K5803" t="str" cm="1">
        <f t="array" ref="K5803">INDEX($P$5:$P$12,MATCH(MIN(ABS(MOD(J5803 - $Q$5:$Q$12 + PI(), 2*PI()) - PI())),ABS(MOD(J5803 - $Q$5:$Q$12 + PI(), 2*PI()) - PI()),0))</f>
        <v>NE</v>
      </c>
      <c r="L5803">
        <v>1.29170914714221</v>
      </c>
      <c r="M5803">
        <v>7.0482570860120903</v>
      </c>
      <c r="N5803">
        <v>1.2257974412706101</v>
      </c>
    </row>
    <row r="5804" spans="1:14" x14ac:dyDescent="0.3">
      <c r="A5804">
        <v>1693418</v>
      </c>
      <c r="B5804">
        <v>2023</v>
      </c>
      <c r="C5804">
        <v>8</v>
      </c>
      <c r="D5804">
        <v>30</v>
      </c>
      <c r="E5804">
        <v>2100</v>
      </c>
      <c r="F5804">
        <v>-3.7836517333984299</v>
      </c>
      <c r="G5804">
        <v>-5.2369830322265596</v>
      </c>
      <c r="H5804">
        <v>6.4608058103829302</v>
      </c>
      <c r="I5804">
        <v>0.62565897701927198</v>
      </c>
      <c r="J5804">
        <f t="shared" si="91"/>
        <v>0.62565897701927198</v>
      </c>
      <c r="K5804" t="str" cm="1">
        <f t="array" ref="K5804">INDEX($P$5:$P$12,MATCH(MIN(ABS(MOD(J5804 - $Q$5:$Q$12 + PI(), 2*PI()) - PI())),ABS(MOD(J5804 - $Q$5:$Q$12 + PI(), 2*PI()) - PI()),0))</f>
        <v>NE</v>
      </c>
      <c r="L5804">
        <v>1.2723402724408499</v>
      </c>
      <c r="M5804">
        <v>6.95394388834635</v>
      </c>
      <c r="N5804">
        <v>1.2400382359822499</v>
      </c>
    </row>
    <row r="5805" spans="1:14" x14ac:dyDescent="0.3">
      <c r="A5805">
        <v>1693422</v>
      </c>
      <c r="B5805">
        <v>2023</v>
      </c>
      <c r="C5805">
        <v>8</v>
      </c>
      <c r="D5805">
        <v>30</v>
      </c>
      <c r="E5805">
        <v>2200</v>
      </c>
      <c r="F5805">
        <v>-4.3193469238281201</v>
      </c>
      <c r="G5805">
        <v>-4.7887158203125004</v>
      </c>
      <c r="H5805">
        <v>6.4489190610593496</v>
      </c>
      <c r="I5805">
        <v>0.73391036936328002</v>
      </c>
      <c r="J5805">
        <f t="shared" si="91"/>
        <v>0.73391036936328002</v>
      </c>
      <c r="K5805" t="str" cm="1">
        <f t="array" ref="K5805">INDEX($P$5:$P$12,MATCH(MIN(ABS(MOD(J5805 - $Q$5:$Q$12 + PI(), 2*PI()) - PI())),ABS(MOD(J5805 - $Q$5:$Q$12 + PI(), 2*PI()) - PI()),0))</f>
        <v>NE</v>
      </c>
      <c r="L5805">
        <v>1.2713622413258601</v>
      </c>
      <c r="M5805">
        <v>6.5616245269775302</v>
      </c>
      <c r="N5805">
        <v>1.12858973609076</v>
      </c>
    </row>
    <row r="5806" spans="1:14" x14ac:dyDescent="0.3">
      <c r="A5806">
        <v>1693425</v>
      </c>
      <c r="B5806">
        <v>2023</v>
      </c>
      <c r="C5806">
        <v>8</v>
      </c>
      <c r="D5806">
        <v>30</v>
      </c>
      <c r="E5806">
        <v>2300</v>
      </c>
      <c r="F5806">
        <v>-4.6184020996093702</v>
      </c>
      <c r="G5806">
        <v>-4.7206805419921798</v>
      </c>
      <c r="H5806">
        <v>6.6041246757780003</v>
      </c>
      <c r="I5806">
        <v>0.774446942860053</v>
      </c>
      <c r="J5806">
        <f t="shared" si="91"/>
        <v>0.774446942860053</v>
      </c>
      <c r="K5806" t="str" cm="1">
        <f t="array" ref="K5806">INDEX($P$5:$P$12,MATCH(MIN(ABS(MOD(J5806 - $Q$5:$Q$12 + PI(), 2*PI()) - PI())),ABS(MOD(J5806 - $Q$5:$Q$12 + PI(), 2*PI()) - PI()),0))</f>
        <v>NE</v>
      </c>
      <c r="L5806">
        <v>1.26620668695293</v>
      </c>
      <c r="M5806">
        <v>6.5189532174004396</v>
      </c>
      <c r="N5806">
        <v>1.14694902631971</v>
      </c>
    </row>
    <row r="5807" spans="1:14" x14ac:dyDescent="0.3">
      <c r="A5807">
        <v>1693429</v>
      </c>
      <c r="B5807">
        <v>2023</v>
      </c>
      <c r="C5807">
        <v>8</v>
      </c>
      <c r="D5807">
        <v>30</v>
      </c>
      <c r="E5807">
        <v>0</v>
      </c>
      <c r="F5807">
        <v>-2.2078686523437501</v>
      </c>
      <c r="G5807">
        <v>-5.1590173339843703</v>
      </c>
      <c r="H5807">
        <v>5.6116079547981101</v>
      </c>
      <c r="I5807">
        <v>0.40437767500418198</v>
      </c>
      <c r="J5807">
        <f t="shared" si="91"/>
        <v>0.40437767500418198</v>
      </c>
      <c r="K5807" t="str" cm="1">
        <f t="array" ref="K5807">INDEX($P$5:$P$12,MATCH(MIN(ABS(MOD(J5807 - $Q$5:$Q$12 + PI(), 2*PI()) - PI())),ABS(MOD(J5807 - $Q$5:$Q$12 + PI(), 2*PI()) - PI()),0))</f>
        <v>NE</v>
      </c>
      <c r="L5807">
        <v>1.19719648953249</v>
      </c>
      <c r="M5807">
        <v>7.1638682683308899</v>
      </c>
      <c r="N5807">
        <v>1.3117256164550699</v>
      </c>
    </row>
    <row r="5808" spans="1:14" x14ac:dyDescent="0.3">
      <c r="A5808">
        <v>1693432</v>
      </c>
      <c r="B5808">
        <v>2023</v>
      </c>
      <c r="C5808">
        <v>8</v>
      </c>
      <c r="D5808">
        <v>30</v>
      </c>
      <c r="E5808">
        <v>100</v>
      </c>
      <c r="F5808">
        <v>-2.4899371337890601</v>
      </c>
      <c r="G5808">
        <v>-4.84607543945312</v>
      </c>
      <c r="H5808">
        <v>5.4483239711944798</v>
      </c>
      <c r="I5808">
        <v>0.474630409999443</v>
      </c>
      <c r="J5808">
        <f t="shared" si="91"/>
        <v>0.474630409999443</v>
      </c>
      <c r="K5808" t="str" cm="1">
        <f t="array" ref="K5808">INDEX($P$5:$P$12,MATCH(MIN(ABS(MOD(J5808 - $Q$5:$Q$12 + PI(), 2*PI()) - PI())),ABS(MOD(J5808 - $Q$5:$Q$12 + PI(), 2*PI()) - PI()),0))</f>
        <v>NE</v>
      </c>
      <c r="L5808">
        <v>1.1996800647930701</v>
      </c>
      <c r="M5808">
        <v>7.1565632290310299</v>
      </c>
      <c r="N5808">
        <v>1.30974981519911</v>
      </c>
    </row>
    <row r="5809" spans="1:14" x14ac:dyDescent="0.3">
      <c r="A5809">
        <v>1693436</v>
      </c>
      <c r="B5809">
        <v>2023</v>
      </c>
      <c r="C5809">
        <v>8</v>
      </c>
      <c r="D5809">
        <v>30</v>
      </c>
      <c r="E5809">
        <v>200</v>
      </c>
      <c r="F5809">
        <v>-2.4596258544921801</v>
      </c>
      <c r="G5809">
        <v>-4.6537249755859298</v>
      </c>
      <c r="H5809">
        <v>5.2637358874167202</v>
      </c>
      <c r="I5809">
        <v>0.48620900689968499</v>
      </c>
      <c r="J5809">
        <f t="shared" si="91"/>
        <v>0.48620900689968499</v>
      </c>
      <c r="K5809" t="str" cm="1">
        <f t="array" ref="K5809">INDEX($P$5:$P$12,MATCH(MIN(ABS(MOD(J5809 - $Q$5:$Q$12 + PI(), 2*PI()) - PI())),ABS(MOD(J5809 - $Q$5:$Q$12 + PI(), 2*PI()) - PI()),0))</f>
        <v>NE</v>
      </c>
      <c r="L5809">
        <v>1.2069545189013</v>
      </c>
      <c r="M5809">
        <v>7.1682649188571501</v>
      </c>
      <c r="N5809">
        <v>1.3044357299804601</v>
      </c>
    </row>
    <row r="5810" spans="1:14" x14ac:dyDescent="0.3">
      <c r="A5810">
        <v>1693440</v>
      </c>
      <c r="B5810">
        <v>2023</v>
      </c>
      <c r="C5810">
        <v>8</v>
      </c>
      <c r="D5810">
        <v>31</v>
      </c>
      <c r="E5810">
        <v>300</v>
      </c>
      <c r="F5810">
        <v>-4.6631286621093704</v>
      </c>
      <c r="G5810">
        <v>-3.47976196289062</v>
      </c>
      <c r="H5810">
        <v>5.8183771137462701</v>
      </c>
      <c r="I5810">
        <v>0.92971301258316696</v>
      </c>
      <c r="J5810">
        <f t="shared" si="91"/>
        <v>0.92971301258316696</v>
      </c>
      <c r="K5810" t="str" cm="1">
        <f t="array" ref="K5810">INDEX($P$5:$P$12,MATCH(MIN(ABS(MOD(J5810 - $Q$5:$Q$12 + PI(), 2*PI()) - PI())),ABS(MOD(J5810 - $Q$5:$Q$12 + PI(), 2*PI()) - PI()),0))</f>
        <v>NE</v>
      </c>
      <c r="L5810">
        <v>1.3260390394433801</v>
      </c>
      <c r="M5810">
        <v>6.6722975836859799</v>
      </c>
      <c r="N5810">
        <v>1.1750239266289599</v>
      </c>
    </row>
    <row r="5811" spans="1:14" x14ac:dyDescent="0.3">
      <c r="A5811">
        <v>1693443</v>
      </c>
      <c r="B5811">
        <v>2023</v>
      </c>
      <c r="C5811">
        <v>8</v>
      </c>
      <c r="D5811">
        <v>31</v>
      </c>
      <c r="E5811">
        <v>400</v>
      </c>
      <c r="F5811">
        <v>-4.4192395019531201</v>
      </c>
      <c r="G5811">
        <v>-3.3141534423828101</v>
      </c>
      <c r="H5811">
        <v>5.52388367141097</v>
      </c>
      <c r="I5811">
        <v>0.92733521653866102</v>
      </c>
      <c r="J5811">
        <f t="shared" si="91"/>
        <v>0.92733521653866102</v>
      </c>
      <c r="K5811" t="str" cm="1">
        <f t="array" ref="K5811">INDEX($P$5:$P$12,MATCH(MIN(ABS(MOD(J5811 - $Q$5:$Q$12 + PI(), 2*PI()) - PI())),ABS(MOD(J5811 - $Q$5:$Q$12 + PI(), 2*PI()) - PI()),0))</f>
        <v>NE</v>
      </c>
      <c r="L5811">
        <v>1.35243877778526</v>
      </c>
      <c r="M5811">
        <v>6.7601123385959196</v>
      </c>
      <c r="N5811">
        <v>1.1722431182861299</v>
      </c>
    </row>
    <row r="5812" spans="1:14" x14ac:dyDescent="0.3">
      <c r="A5812">
        <v>1693447</v>
      </c>
      <c r="B5812">
        <v>2023</v>
      </c>
      <c r="C5812">
        <v>8</v>
      </c>
      <c r="D5812">
        <v>31</v>
      </c>
      <c r="E5812">
        <v>500</v>
      </c>
      <c r="F5812">
        <v>-4.2468530273437501</v>
      </c>
      <c r="G5812">
        <v>-3.3910418701171801</v>
      </c>
      <c r="H5812">
        <v>5.4346044566965999</v>
      </c>
      <c r="I5812">
        <v>0.89698079261919195</v>
      </c>
      <c r="J5812">
        <f t="shared" si="91"/>
        <v>0.89698079261919195</v>
      </c>
      <c r="K5812" t="str" cm="1">
        <f t="array" ref="K5812">INDEX($P$5:$P$12,MATCH(MIN(ABS(MOD(J5812 - $Q$5:$Q$12 + PI(), 2*PI()) - PI())),ABS(MOD(J5812 - $Q$5:$Q$12 + PI(), 2*PI()) - PI()),0))</f>
        <v>NE</v>
      </c>
      <c r="L5812">
        <v>1.37840474636693</v>
      </c>
      <c r="M5812">
        <v>6.85297160678439</v>
      </c>
      <c r="N5812">
        <v>1.16818438635932</v>
      </c>
    </row>
    <row r="5813" spans="1:14" x14ac:dyDescent="0.3">
      <c r="A5813">
        <v>1693450</v>
      </c>
      <c r="B5813">
        <v>2023</v>
      </c>
      <c r="C5813">
        <v>8</v>
      </c>
      <c r="D5813">
        <v>31</v>
      </c>
      <c r="E5813">
        <v>600</v>
      </c>
      <c r="F5813">
        <v>-4.1517602539062501</v>
      </c>
      <c r="G5813">
        <v>-3.49469360351562</v>
      </c>
      <c r="H5813">
        <v>5.4267851061534298</v>
      </c>
      <c r="I5813">
        <v>0.87111848607168596</v>
      </c>
      <c r="J5813">
        <f t="shared" si="91"/>
        <v>0.87111848607168596</v>
      </c>
      <c r="K5813" t="str" cm="1">
        <f t="array" ref="K5813">INDEX($P$5:$P$12,MATCH(MIN(ABS(MOD(J5813 - $Q$5:$Q$12 + PI(), 2*PI()) - PI())),ABS(MOD(J5813 - $Q$5:$Q$12 + PI(), 2*PI()) - PI()),0))</f>
        <v>NE</v>
      </c>
      <c r="L5813">
        <v>1.40153125259435</v>
      </c>
      <c r="M5813">
        <v>6.9350704616970402</v>
      </c>
      <c r="N5813">
        <v>1.1655004289415101</v>
      </c>
    </row>
    <row r="5814" spans="1:14" x14ac:dyDescent="0.3">
      <c r="A5814">
        <v>1693454</v>
      </c>
      <c r="B5814">
        <v>2023</v>
      </c>
      <c r="C5814">
        <v>8</v>
      </c>
      <c r="D5814">
        <v>31</v>
      </c>
      <c r="E5814">
        <v>700</v>
      </c>
      <c r="F5814">
        <v>-4.3051794433593704</v>
      </c>
      <c r="G5814">
        <v>-3.6933563232421802</v>
      </c>
      <c r="H5814">
        <v>5.6723408721582604</v>
      </c>
      <c r="I5814">
        <v>0.86174139029033703</v>
      </c>
      <c r="J5814">
        <f t="shared" si="91"/>
        <v>0.86174139029033703</v>
      </c>
      <c r="K5814" t="str" cm="1">
        <f t="array" ref="K5814">INDEX($P$5:$P$12,MATCH(MIN(ABS(MOD(J5814 - $Q$5:$Q$12 + PI(), 2*PI()) - PI())),ABS(MOD(J5814 - $Q$5:$Q$12 + PI(), 2*PI()) - PI()),0))</f>
        <v>NE</v>
      </c>
      <c r="L5814">
        <v>1.41927849891728</v>
      </c>
      <c r="M5814">
        <v>6.9946453306410001</v>
      </c>
      <c r="N5814">
        <v>1.16599284278021</v>
      </c>
    </row>
    <row r="5815" spans="1:14" x14ac:dyDescent="0.3">
      <c r="A5815">
        <v>1693458</v>
      </c>
      <c r="B5815">
        <v>2023</v>
      </c>
      <c r="C5815">
        <v>8</v>
      </c>
      <c r="D5815">
        <v>31</v>
      </c>
      <c r="E5815">
        <v>800</v>
      </c>
      <c r="F5815">
        <v>-4.5954351806640599</v>
      </c>
      <c r="G5815">
        <v>-3.7860455322265598</v>
      </c>
      <c r="H5815">
        <v>5.9541720895333201</v>
      </c>
      <c r="I5815">
        <v>0.881668460189174</v>
      </c>
      <c r="J5815">
        <f t="shared" si="91"/>
        <v>0.881668460189174</v>
      </c>
      <c r="K5815" t="str" cm="1">
        <f t="array" ref="K5815">INDEX($P$5:$P$12,MATCH(MIN(ABS(MOD(J5815 - $Q$5:$Q$12 + PI(), 2*PI()) - PI())),ABS(MOD(J5815 - $Q$5:$Q$12 + PI(), 2*PI()) - PI()),0))</f>
        <v>NE</v>
      </c>
      <c r="L5815">
        <v>1.42531076592106</v>
      </c>
      <c r="M5815">
        <v>7.0021378199259399</v>
      </c>
      <c r="N5815">
        <v>1.1743123796251</v>
      </c>
    </row>
    <row r="5816" spans="1:14" x14ac:dyDescent="0.3">
      <c r="A5816">
        <v>1693461</v>
      </c>
      <c r="B5816">
        <v>2023</v>
      </c>
      <c r="C5816">
        <v>8</v>
      </c>
      <c r="D5816">
        <v>31</v>
      </c>
      <c r="E5816">
        <v>900</v>
      </c>
      <c r="F5816">
        <v>-5.0103839111328101</v>
      </c>
      <c r="G5816">
        <v>-3.6349792480468701</v>
      </c>
      <c r="H5816">
        <v>6.1900743994454501</v>
      </c>
      <c r="I5816">
        <v>0.94316757546894803</v>
      </c>
      <c r="J5816">
        <f t="shared" si="91"/>
        <v>0.94316757546894803</v>
      </c>
      <c r="K5816" t="str" cm="1">
        <f t="array" ref="K5816">INDEX($P$5:$P$12,MATCH(MIN(ABS(MOD(J5816 - $Q$5:$Q$12 + PI(), 2*PI()) - PI())),ABS(MOD(J5816 - $Q$5:$Q$12 + PI(), 2*PI()) - PI()),0))</f>
        <v>NE</v>
      </c>
      <c r="L5816">
        <v>1.4282481142407</v>
      </c>
      <c r="M5816">
        <v>6.7251411014132998</v>
      </c>
      <c r="N5816">
        <v>1.10881159040662</v>
      </c>
    </row>
    <row r="5817" spans="1:14" x14ac:dyDescent="0.3">
      <c r="A5817">
        <v>1693465</v>
      </c>
      <c r="B5817">
        <v>2023</v>
      </c>
      <c r="C5817">
        <v>8</v>
      </c>
      <c r="D5817">
        <v>31</v>
      </c>
      <c r="E5817">
        <v>1000</v>
      </c>
      <c r="F5817">
        <v>-4.7088385009765599</v>
      </c>
      <c r="G5817">
        <v>-2.9001000976562499</v>
      </c>
      <c r="H5817">
        <v>5.5302568299044603</v>
      </c>
      <c r="I5817">
        <v>1.0187789322990199</v>
      </c>
      <c r="J5817">
        <f t="shared" si="91"/>
        <v>1.0187789322990199</v>
      </c>
      <c r="K5817" t="str" cm="1">
        <f t="array" ref="K5817">INDEX($P$5:$P$12,MATCH(MIN(ABS(MOD(J5817 - $Q$5:$Q$12 + PI(), 2*PI()) - PI())),ABS(MOD(J5817 - $Q$5:$Q$12 + PI(), 2*PI()) - PI()),0))</f>
        <v>NE</v>
      </c>
      <c r="L5817">
        <v>1.44495894703941</v>
      </c>
      <c r="M5817">
        <v>6.7677812576293901</v>
      </c>
      <c r="N5817">
        <v>1.11582936180962</v>
      </c>
    </row>
    <row r="5818" spans="1:14" x14ac:dyDescent="0.3">
      <c r="A5818">
        <v>1693468</v>
      </c>
      <c r="B5818">
        <v>2023</v>
      </c>
      <c r="C5818">
        <v>8</v>
      </c>
      <c r="D5818">
        <v>31</v>
      </c>
      <c r="E5818">
        <v>1100</v>
      </c>
      <c r="F5818">
        <v>-4.4567706298828096</v>
      </c>
      <c r="G5818">
        <v>-2.2844763183593702</v>
      </c>
      <c r="H5818">
        <v>5.0081569959947103</v>
      </c>
      <c r="I5818">
        <v>1.0971310290927401</v>
      </c>
      <c r="J5818">
        <f t="shared" si="91"/>
        <v>1.0971310290927401</v>
      </c>
      <c r="K5818" t="str" cm="1">
        <f t="array" ref="K5818">INDEX($P$5:$P$12,MATCH(MIN(ABS(MOD(J5818 - $Q$5:$Q$12 + PI(), 2*PI()) - PI())),ABS(MOD(J5818 - $Q$5:$Q$12 + PI(), 2*PI()) - PI()),0))</f>
        <v>NE</v>
      </c>
      <c r="L5818">
        <v>1.4746489321360501</v>
      </c>
      <c r="M5818">
        <v>6.8598946465386197</v>
      </c>
      <c r="N5818">
        <v>1.11750888824462</v>
      </c>
    </row>
    <row r="5819" spans="1:14" x14ac:dyDescent="0.3">
      <c r="A5819">
        <v>1693472</v>
      </c>
      <c r="B5819">
        <v>2023</v>
      </c>
      <c r="C5819">
        <v>8</v>
      </c>
      <c r="D5819">
        <v>31</v>
      </c>
      <c r="E5819">
        <v>1200</v>
      </c>
      <c r="F5819">
        <v>-4.2471002197265602</v>
      </c>
      <c r="G5819">
        <v>-1.99071899414062</v>
      </c>
      <c r="H5819">
        <v>4.6905034260763099</v>
      </c>
      <c r="I5819">
        <v>1.1324808535372901</v>
      </c>
      <c r="J5819">
        <f t="shared" si="91"/>
        <v>1.1324808535372901</v>
      </c>
      <c r="K5819" t="str" cm="1">
        <f t="array" ref="K5819">INDEX($P$5:$P$12,MATCH(MIN(ABS(MOD(J5819 - $Q$5:$Q$12 + PI(), 2*PI()) - PI())),ABS(MOD(J5819 - $Q$5:$Q$12 + PI(), 2*PI()) - PI()),0))</f>
        <v>NE</v>
      </c>
      <c r="L5819">
        <v>1.5090788409314899</v>
      </c>
      <c r="M5819">
        <v>6.9772623909844196</v>
      </c>
      <c r="N5819">
        <v>1.1168228785196901</v>
      </c>
    </row>
    <row r="5820" spans="1:14" x14ac:dyDescent="0.3">
      <c r="A5820">
        <v>1693476</v>
      </c>
      <c r="B5820">
        <v>2023</v>
      </c>
      <c r="C5820">
        <v>8</v>
      </c>
      <c r="D5820">
        <v>31</v>
      </c>
      <c r="E5820">
        <v>1300</v>
      </c>
      <c r="F5820">
        <v>-4.2060046386718701</v>
      </c>
      <c r="G5820">
        <v>-2.0059814453125</v>
      </c>
      <c r="H5820">
        <v>4.6598751677987398</v>
      </c>
      <c r="I5820">
        <v>1.1257722047265299</v>
      </c>
      <c r="J5820">
        <f t="shared" si="91"/>
        <v>1.1257722047265299</v>
      </c>
      <c r="K5820" t="str" cm="1">
        <f t="array" ref="K5820">INDEX($P$5:$P$12,MATCH(MIN(ABS(MOD(J5820 - $Q$5:$Q$12 + PI(), 2*PI()) - PI())),ABS(MOD(J5820 - $Q$5:$Q$12 + PI(), 2*PI()) - PI()),0))</f>
        <v>NE</v>
      </c>
      <c r="L5820">
        <v>1.5427421440118201</v>
      </c>
      <c r="M5820">
        <v>7.0905722512139198</v>
      </c>
      <c r="N5820">
        <v>1.1169555452134801</v>
      </c>
    </row>
    <row r="5821" spans="1:14" x14ac:dyDescent="0.3">
      <c r="A5821">
        <v>1693479</v>
      </c>
      <c r="B5821">
        <v>2023</v>
      </c>
      <c r="C5821">
        <v>8</v>
      </c>
      <c r="D5821">
        <v>31</v>
      </c>
      <c r="E5821">
        <v>1400</v>
      </c>
      <c r="F5821">
        <v>-4.5601770019531198</v>
      </c>
      <c r="G5821">
        <v>-2.1841857910156199</v>
      </c>
      <c r="H5821">
        <v>5.0562715372907601</v>
      </c>
      <c r="I5821">
        <v>1.12411420429258</v>
      </c>
      <c r="J5821">
        <f t="shared" si="91"/>
        <v>1.12411420429258</v>
      </c>
      <c r="K5821" t="str" cm="1">
        <f t="array" ref="K5821">INDEX($P$5:$P$12,MATCH(MIN(ABS(MOD(J5821 - $Q$5:$Q$12 + PI(), 2*PI()) - PI())),ABS(MOD(J5821 - $Q$5:$Q$12 + PI(), 2*PI()) - PI()),0))</f>
        <v>NE</v>
      </c>
      <c r="L5821">
        <v>1.57128223533112</v>
      </c>
      <c r="M5821">
        <v>7.17233032650417</v>
      </c>
      <c r="N5821">
        <v>1.1210347281561901</v>
      </c>
    </row>
    <row r="5822" spans="1:14" x14ac:dyDescent="0.3">
      <c r="A5822">
        <v>1693483</v>
      </c>
      <c r="B5822">
        <v>2023</v>
      </c>
      <c r="C5822">
        <v>8</v>
      </c>
      <c r="D5822">
        <v>31</v>
      </c>
      <c r="E5822">
        <v>1500</v>
      </c>
      <c r="F5822">
        <v>-4.8726861572265596</v>
      </c>
      <c r="G5822">
        <v>-2.2886328124999999</v>
      </c>
      <c r="H5822">
        <v>5.3833921032448497</v>
      </c>
      <c r="I5822">
        <v>1.1316926004060099</v>
      </c>
      <c r="J5822">
        <f t="shared" si="91"/>
        <v>1.1316926004060099</v>
      </c>
      <c r="K5822" t="str" cm="1">
        <f t="array" ref="K5822">INDEX($P$5:$P$12,MATCH(MIN(ABS(MOD(J5822 - $Q$5:$Q$12 + PI(), 2*PI()) - PI())),ABS(MOD(J5822 - $Q$5:$Q$12 + PI(), 2*PI()) - PI()),0))</f>
        <v>NE</v>
      </c>
      <c r="L5822">
        <v>1.59235816670054</v>
      </c>
      <c r="M5822">
        <v>7.2142571343315902</v>
      </c>
      <c r="N5822">
        <v>1.13006189134385</v>
      </c>
    </row>
    <row r="5823" spans="1:14" x14ac:dyDescent="0.3">
      <c r="A5823">
        <v>1693486</v>
      </c>
      <c r="B5823">
        <v>2023</v>
      </c>
      <c r="C5823">
        <v>8</v>
      </c>
      <c r="D5823">
        <v>31</v>
      </c>
      <c r="E5823">
        <v>1600</v>
      </c>
      <c r="F5823">
        <v>-5.1266564941406196</v>
      </c>
      <c r="G5823">
        <v>-2.2307696533203099</v>
      </c>
      <c r="H5823">
        <v>5.5909695094043403</v>
      </c>
      <c r="I5823">
        <v>1.16037561262421</v>
      </c>
      <c r="J5823">
        <f t="shared" si="91"/>
        <v>1.16037561262421</v>
      </c>
      <c r="K5823" t="str" cm="1">
        <f t="array" ref="K5823">INDEX($P$5:$P$12,MATCH(MIN(ABS(MOD(J5823 - $Q$5:$Q$12 + PI(), 2*PI()) - PI())),ABS(MOD(J5823 - $Q$5:$Q$12 + PI(), 2*PI()) - PI()),0))</f>
        <v>NE</v>
      </c>
      <c r="L5823">
        <v>1.6091579490796499</v>
      </c>
      <c r="M5823">
        <v>7.2329019970364001</v>
      </c>
      <c r="N5823">
        <v>1.1420358022054</v>
      </c>
    </row>
    <row r="5824" spans="1:14" x14ac:dyDescent="0.3">
      <c r="A5824">
        <v>1693490</v>
      </c>
      <c r="B5824">
        <v>2023</v>
      </c>
      <c r="C5824">
        <v>8</v>
      </c>
      <c r="D5824">
        <v>31</v>
      </c>
      <c r="E5824">
        <v>1700</v>
      </c>
      <c r="F5824">
        <v>-5.2958221435546804</v>
      </c>
      <c r="G5824">
        <v>-2.1346997070312499</v>
      </c>
      <c r="H5824">
        <v>5.7098752188960704</v>
      </c>
      <c r="I5824">
        <v>1.1876279002257499</v>
      </c>
      <c r="J5824">
        <f t="shared" si="91"/>
        <v>1.1876279002257499</v>
      </c>
      <c r="K5824" t="str" cm="1">
        <f t="array" ref="K5824">INDEX($P$5:$P$12,MATCH(MIN(ABS(MOD(J5824 - $Q$5:$Q$12 + PI(), 2*PI()) - PI())),ABS(MOD(J5824 - $Q$5:$Q$12 + PI(), 2*PI()) - PI()),0))</f>
        <v>E</v>
      </c>
      <c r="L5824">
        <v>1.6234315752114401</v>
      </c>
      <c r="M5824">
        <v>7.24206892649332</v>
      </c>
      <c r="N5824">
        <v>1.1552758746676901</v>
      </c>
    </row>
    <row r="5825" spans="1:14" x14ac:dyDescent="0.3">
      <c r="A5825">
        <v>1693494</v>
      </c>
      <c r="B5825">
        <v>2023</v>
      </c>
      <c r="C5825">
        <v>8</v>
      </c>
      <c r="D5825">
        <v>31</v>
      </c>
      <c r="E5825">
        <v>1800</v>
      </c>
      <c r="F5825">
        <v>-5.45575561523437</v>
      </c>
      <c r="G5825">
        <v>-1.96733337402343</v>
      </c>
      <c r="H5825">
        <v>5.7996267067551699</v>
      </c>
      <c r="I5825">
        <v>1.22471164910952</v>
      </c>
      <c r="J5825">
        <f t="shared" si="91"/>
        <v>1.22471164910952</v>
      </c>
      <c r="K5825" t="str" cm="1">
        <f t="array" ref="K5825">INDEX($P$5:$P$12,MATCH(MIN(ABS(MOD(J5825 - $Q$5:$Q$12 + PI(), 2*PI()) - PI())),ABS(MOD(J5825 - $Q$5:$Q$12 + PI(), 2*PI()) - PI()),0))</f>
        <v>E</v>
      </c>
      <c r="L5825">
        <v>1.6376188853332201</v>
      </c>
      <c r="M5825">
        <v>7.2515990999009796</v>
      </c>
      <c r="N5825">
        <v>1.1686971452501</v>
      </c>
    </row>
    <row r="5826" spans="1:14" x14ac:dyDescent="0.3">
      <c r="A5826">
        <v>1693497</v>
      </c>
      <c r="B5826">
        <v>2023</v>
      </c>
      <c r="C5826">
        <v>8</v>
      </c>
      <c r="D5826">
        <v>31</v>
      </c>
      <c r="E5826">
        <v>1900</v>
      </c>
      <c r="F5826">
        <v>-5.5235443115234304</v>
      </c>
      <c r="G5826">
        <v>-1.7777050781249999</v>
      </c>
      <c r="H5826">
        <v>5.8025664241053097</v>
      </c>
      <c r="I5826">
        <v>1.2594239461680901</v>
      </c>
      <c r="J5826">
        <f t="shared" si="91"/>
        <v>1.2594239461680901</v>
      </c>
      <c r="K5826" t="str" cm="1">
        <f t="array" ref="K5826">INDEX($P$5:$P$12,MATCH(MIN(ABS(MOD(J5826 - $Q$5:$Q$12 + PI(), 2*PI()) - PI())),ABS(MOD(J5826 - $Q$5:$Q$12 + PI(), 2*PI()) - PI()),0))</f>
        <v>E</v>
      </c>
      <c r="L5826">
        <v>1.65330629491569</v>
      </c>
      <c r="M5826">
        <v>7.2684053844875702</v>
      </c>
      <c r="N5826">
        <v>1.1814159817165799</v>
      </c>
    </row>
    <row r="5827" spans="1:14" x14ac:dyDescent="0.3">
      <c r="A5827">
        <v>1693501</v>
      </c>
      <c r="B5827">
        <v>2023</v>
      </c>
      <c r="C5827">
        <v>8</v>
      </c>
      <c r="D5827">
        <v>31</v>
      </c>
      <c r="E5827">
        <v>2000</v>
      </c>
      <c r="F5827">
        <v>-5.5024359130859297</v>
      </c>
      <c r="G5827">
        <v>-1.46758972167968</v>
      </c>
      <c r="H5827">
        <v>5.6947888958940096</v>
      </c>
      <c r="I5827">
        <v>1.3101475339978499</v>
      </c>
      <c r="J5827">
        <f t="shared" ref="J5827:J5890" si="92">IF(I5827&lt;0,I5827+2*PI(),I5827)</f>
        <v>1.3101475339978499</v>
      </c>
      <c r="K5827" t="str" cm="1">
        <f t="array" ref="K5827">INDEX($P$5:$P$12,MATCH(MIN(ABS(MOD(J5827 - $Q$5:$Q$12 + PI(), 2*PI()) - PI())),ABS(MOD(J5827 - $Q$5:$Q$12 + PI(), 2*PI()) - PI()),0))</f>
        <v>E</v>
      </c>
      <c r="L5827">
        <v>1.67266386597776</v>
      </c>
      <c r="M5827">
        <v>7.3043837017483098</v>
      </c>
      <c r="N5827">
        <v>1.19180456797281</v>
      </c>
    </row>
    <row r="5828" spans="1:14" x14ac:dyDescent="0.3">
      <c r="A5828">
        <v>1693504</v>
      </c>
      <c r="B5828">
        <v>2023</v>
      </c>
      <c r="C5828">
        <v>8</v>
      </c>
      <c r="D5828">
        <v>31</v>
      </c>
      <c r="E5828">
        <v>2100</v>
      </c>
      <c r="F5828">
        <v>-5.6038989257812499</v>
      </c>
      <c r="G5828">
        <v>-1.1413232421874999</v>
      </c>
      <c r="H5828">
        <v>5.7189423771821302</v>
      </c>
      <c r="I5828">
        <v>1.36987833966644</v>
      </c>
      <c r="J5828">
        <f t="shared" si="92"/>
        <v>1.36987833966644</v>
      </c>
      <c r="K5828" t="str" cm="1">
        <f t="array" ref="K5828">INDEX($P$5:$P$12,MATCH(MIN(ABS(MOD(J5828 - $Q$5:$Q$12 + PI(), 2*PI()) - PI())),ABS(MOD(J5828 - $Q$5:$Q$12 + PI(), 2*PI()) - PI()),0))</f>
        <v>E</v>
      </c>
      <c r="L5828">
        <v>1.6965709743113599</v>
      </c>
      <c r="M5828">
        <v>7.3003036710950999</v>
      </c>
      <c r="N5828">
        <v>1.18418396843804</v>
      </c>
    </row>
    <row r="5829" spans="1:14" x14ac:dyDescent="0.3">
      <c r="A5829">
        <v>1693508</v>
      </c>
      <c r="B5829">
        <v>2023</v>
      </c>
      <c r="C5829">
        <v>8</v>
      </c>
      <c r="D5829">
        <v>31</v>
      </c>
      <c r="E5829">
        <v>2200</v>
      </c>
      <c r="F5829">
        <v>-5.1176489257812499</v>
      </c>
      <c r="G5829">
        <v>-1.1287158203125001</v>
      </c>
      <c r="H5829">
        <v>5.2406421296033603</v>
      </c>
      <c r="I5829">
        <v>1.3537180542239799</v>
      </c>
      <c r="J5829">
        <f t="shared" si="92"/>
        <v>1.3537180542239799</v>
      </c>
      <c r="K5829" t="str" cm="1">
        <f t="array" ref="K5829">INDEX($P$5:$P$12,MATCH(MIN(ABS(MOD(J5829 - $Q$5:$Q$12 + PI(), 2*PI()) - PI())),ABS(MOD(J5829 - $Q$5:$Q$12 + PI(), 2*PI()) - PI()),0))</f>
        <v>E</v>
      </c>
      <c r="L5829">
        <v>1.7241293356808201</v>
      </c>
      <c r="M5829">
        <v>7.3995621999104797</v>
      </c>
      <c r="N5829">
        <v>1.1867532730102499</v>
      </c>
    </row>
    <row r="5830" spans="1:14" x14ac:dyDescent="0.3">
      <c r="A5830">
        <v>1693512</v>
      </c>
      <c r="B5830">
        <v>2023</v>
      </c>
      <c r="C5830">
        <v>8</v>
      </c>
      <c r="D5830">
        <v>31</v>
      </c>
      <c r="E5830">
        <v>2300</v>
      </c>
      <c r="F5830">
        <v>-4.9831134033203099</v>
      </c>
      <c r="G5830">
        <v>-0.79472412109375001</v>
      </c>
      <c r="H5830">
        <v>5.0460881501415296</v>
      </c>
      <c r="I5830">
        <v>1.41264476081069</v>
      </c>
      <c r="J5830">
        <f t="shared" si="92"/>
        <v>1.41264476081069</v>
      </c>
      <c r="K5830" t="str" cm="1">
        <f t="array" ref="K5830">INDEX($P$5:$P$12,MATCH(MIN(ABS(MOD(J5830 - $Q$5:$Q$12 + PI(), 2*PI()) - PI())),ABS(MOD(J5830 - $Q$5:$Q$12 + PI(), 2*PI()) - PI()),0))</f>
        <v>E</v>
      </c>
      <c r="L5830">
        <v>1.75573265406729</v>
      </c>
      <c r="M5830">
        <v>7.5076077779134103</v>
      </c>
      <c r="N5830">
        <v>1.18887095981174</v>
      </c>
    </row>
    <row r="5831" spans="1:14" x14ac:dyDescent="0.3">
      <c r="A5831">
        <v>1693515</v>
      </c>
      <c r="B5831">
        <v>2023</v>
      </c>
      <c r="C5831">
        <v>8</v>
      </c>
      <c r="D5831">
        <v>31</v>
      </c>
      <c r="E5831">
        <v>0</v>
      </c>
      <c r="F5831">
        <v>-4.6522552490234297</v>
      </c>
      <c r="G5831">
        <v>-4.4357037353515603</v>
      </c>
      <c r="H5831">
        <v>6.4279815284331603</v>
      </c>
      <c r="I5831">
        <v>0.80922205416895698</v>
      </c>
      <c r="J5831">
        <f t="shared" si="92"/>
        <v>0.80922205416895698</v>
      </c>
      <c r="K5831" t="str" cm="1">
        <f t="array" ref="K5831">INDEX($P$5:$P$12,MATCH(MIN(ABS(MOD(J5831 - $Q$5:$Q$12 + PI(), 2*PI()) - PI())),ABS(MOD(J5831 - $Q$5:$Q$12 + PI(), 2*PI()) - PI()),0))</f>
        <v>NE</v>
      </c>
      <c r="L5831">
        <v>1.26939055521748</v>
      </c>
      <c r="M5831">
        <v>6.5106804105970504</v>
      </c>
      <c r="N5831">
        <v>1.1621104346381199</v>
      </c>
    </row>
    <row r="5832" spans="1:14" x14ac:dyDescent="0.3">
      <c r="A5832">
        <v>1693519</v>
      </c>
      <c r="B5832">
        <v>2023</v>
      </c>
      <c r="C5832">
        <v>8</v>
      </c>
      <c r="D5832">
        <v>31</v>
      </c>
      <c r="E5832">
        <v>100</v>
      </c>
      <c r="F5832">
        <v>-4.6807574462890598</v>
      </c>
      <c r="G5832">
        <v>-4.1289001464843702</v>
      </c>
      <c r="H5832">
        <v>6.2415788620051202</v>
      </c>
      <c r="I5832">
        <v>0.84795872816191498</v>
      </c>
      <c r="J5832">
        <f t="shared" si="92"/>
        <v>0.84795872816191498</v>
      </c>
      <c r="K5832" t="str" cm="1">
        <f t="array" ref="K5832">INDEX($P$5:$P$12,MATCH(MIN(ABS(MOD(J5832 - $Q$5:$Q$12 + PI(), 2*PI()) - PI())),ABS(MOD(J5832 - $Q$5:$Q$12 + PI(), 2*PI()) - PI()),0))</f>
        <v>NE</v>
      </c>
      <c r="L5832">
        <v>1.28227803559255</v>
      </c>
      <c r="M5832">
        <v>6.5435300403171102</v>
      </c>
      <c r="N5832">
        <v>1.17060195075141</v>
      </c>
    </row>
    <row r="5833" spans="1:14" x14ac:dyDescent="0.3">
      <c r="A5833">
        <v>1693522</v>
      </c>
      <c r="B5833">
        <v>2023</v>
      </c>
      <c r="C5833">
        <v>8</v>
      </c>
      <c r="D5833">
        <v>31</v>
      </c>
      <c r="E5833">
        <v>200</v>
      </c>
      <c r="F5833">
        <v>-4.74080688476562</v>
      </c>
      <c r="G5833">
        <v>-3.7666528320312498</v>
      </c>
      <c r="H5833">
        <v>6.0549916164838899</v>
      </c>
      <c r="I5833">
        <v>0.89940747968365398</v>
      </c>
      <c r="J5833">
        <f t="shared" si="92"/>
        <v>0.89940747968365398</v>
      </c>
      <c r="K5833" t="str" cm="1">
        <f t="array" ref="K5833">INDEX($P$5:$P$12,MATCH(MIN(ABS(MOD(J5833 - $Q$5:$Q$12 + PI(), 2*PI()) - PI())),ABS(MOD(J5833 - $Q$5:$Q$12 + PI(), 2*PI()) - PI()),0))</f>
        <v>NE</v>
      </c>
      <c r="L5833">
        <v>1.30176175171825</v>
      </c>
      <c r="M5833">
        <v>6.6002989874945701</v>
      </c>
      <c r="N5833">
        <v>1.17444462246365</v>
      </c>
    </row>
    <row r="5834" spans="1:14" x14ac:dyDescent="0.3">
      <c r="A5834">
        <v>1693526</v>
      </c>
      <c r="B5834">
        <v>2023</v>
      </c>
      <c r="C5834">
        <v>9</v>
      </c>
      <c r="D5834">
        <v>1</v>
      </c>
      <c r="E5834">
        <v>300</v>
      </c>
      <c r="F5834">
        <v>-4.7471362304687501</v>
      </c>
      <c r="G5834">
        <v>0.32820861816406199</v>
      </c>
      <c r="H5834">
        <v>4.7584685863905998</v>
      </c>
      <c r="I5834">
        <v>1.63982471377269</v>
      </c>
      <c r="J5834">
        <f t="shared" si="92"/>
        <v>1.63982471377269</v>
      </c>
      <c r="K5834" t="str" cm="1">
        <f t="array" ref="K5834">INDEX($P$5:$P$12,MATCH(MIN(ABS(MOD(J5834 - $Q$5:$Q$12 + PI(), 2*PI()) - PI())),ABS(MOD(J5834 - $Q$5:$Q$12 + PI(), 2*PI()) - PI()),0))</f>
        <v>E</v>
      </c>
      <c r="L5834">
        <v>1.9061172477197099</v>
      </c>
      <c r="M5834">
        <v>7.9644951290554404</v>
      </c>
      <c r="N5834">
        <v>1.1992856131659599</v>
      </c>
    </row>
    <row r="5835" spans="1:14" x14ac:dyDescent="0.3">
      <c r="A5835">
        <v>1693530</v>
      </c>
      <c r="B5835">
        <v>2023</v>
      </c>
      <c r="C5835">
        <v>9</v>
      </c>
      <c r="D5835">
        <v>1</v>
      </c>
      <c r="E5835">
        <v>400</v>
      </c>
      <c r="F5835">
        <v>-4.8294952392578097</v>
      </c>
      <c r="G5835">
        <v>0.43186584472656198</v>
      </c>
      <c r="H5835">
        <v>4.8487660671407102</v>
      </c>
      <c r="I5835">
        <v>1.65998167467609</v>
      </c>
      <c r="J5835">
        <f t="shared" si="92"/>
        <v>1.65998167467609</v>
      </c>
      <c r="K5835" t="str" cm="1">
        <f t="array" ref="K5835">INDEX($P$5:$P$12,MATCH(MIN(ABS(MOD(J5835 - $Q$5:$Q$12 + PI(), 2*PI()) - PI())),ABS(MOD(J5835 - $Q$5:$Q$12 + PI(), 2*PI()) - PI()),0))</f>
        <v>E</v>
      </c>
      <c r="L5835">
        <v>1.94485052892993</v>
      </c>
      <c r="M5835">
        <v>8.0606198840671102</v>
      </c>
      <c r="N5835">
        <v>1.2051591873168901</v>
      </c>
    </row>
    <row r="5836" spans="1:14" x14ac:dyDescent="0.3">
      <c r="A5836">
        <v>1693533</v>
      </c>
      <c r="B5836">
        <v>2023</v>
      </c>
      <c r="C5836">
        <v>9</v>
      </c>
      <c r="D5836">
        <v>1</v>
      </c>
      <c r="E5836">
        <v>500</v>
      </c>
      <c r="F5836">
        <v>-4.99937683105468</v>
      </c>
      <c r="G5836">
        <v>0.51568725585937503</v>
      </c>
      <c r="H5836">
        <v>5.0259031073770304</v>
      </c>
      <c r="I5836">
        <v>1.6735831126205301</v>
      </c>
      <c r="J5836">
        <f t="shared" si="92"/>
        <v>1.6735831126205301</v>
      </c>
      <c r="K5836" t="str" cm="1">
        <f t="array" ref="K5836">INDEX($P$5:$P$12,MATCH(MIN(ABS(MOD(J5836 - $Q$5:$Q$12 + PI(), 2*PI()) - PI())),ABS(MOD(J5836 - $Q$5:$Q$12 + PI(), 2*PI()) - PI()),0))</f>
        <v>E</v>
      </c>
      <c r="L5836">
        <v>1.9833404859885599</v>
      </c>
      <c r="M5836">
        <v>8.1435561709933797</v>
      </c>
      <c r="N5836">
        <v>1.2129813300238701</v>
      </c>
    </row>
    <row r="5837" spans="1:14" x14ac:dyDescent="0.3">
      <c r="A5837">
        <v>1693537</v>
      </c>
      <c r="B5837">
        <v>2023</v>
      </c>
      <c r="C5837">
        <v>9</v>
      </c>
      <c r="D5837">
        <v>1</v>
      </c>
      <c r="E5837">
        <v>600</v>
      </c>
      <c r="F5837">
        <v>-4.9232952880859298</v>
      </c>
      <c r="G5837">
        <v>0.58506591796874996</v>
      </c>
      <c r="H5837">
        <v>4.9579369320371303</v>
      </c>
      <c r="I5837">
        <v>1.6890778591179101</v>
      </c>
      <c r="J5837">
        <f t="shared" si="92"/>
        <v>1.6890778591179101</v>
      </c>
      <c r="K5837" t="str" cm="1">
        <f t="array" ref="K5837">INDEX($P$5:$P$12,MATCH(MIN(ABS(MOD(J5837 - $Q$5:$Q$12 + PI(), 2*PI()) - PI())),ABS(MOD(J5837 - $Q$5:$Q$12 + PI(), 2*PI()) - PI()),0))</f>
        <v>E</v>
      </c>
      <c r="L5837">
        <v>2.0231796004554199</v>
      </c>
      <c r="M5837">
        <v>8.2277995215521909</v>
      </c>
      <c r="N5837">
        <v>1.22117476993136</v>
      </c>
    </row>
    <row r="5838" spans="1:14" x14ac:dyDescent="0.3">
      <c r="A5838">
        <v>1693540</v>
      </c>
      <c r="B5838">
        <v>2023</v>
      </c>
      <c r="C5838">
        <v>9</v>
      </c>
      <c r="D5838">
        <v>1</v>
      </c>
      <c r="E5838">
        <v>700</v>
      </c>
      <c r="F5838">
        <v>-4.7756097412109302</v>
      </c>
      <c r="G5838">
        <v>0.549219970703125</v>
      </c>
      <c r="H5838">
        <v>4.8070875773765396</v>
      </c>
      <c r="I5838">
        <v>1.6852984892608101</v>
      </c>
      <c r="J5838">
        <f t="shared" si="92"/>
        <v>1.6852984892608101</v>
      </c>
      <c r="K5838" t="str" cm="1">
        <f t="array" ref="K5838">INDEX($P$5:$P$12,MATCH(MIN(ABS(MOD(J5838 - $Q$5:$Q$12 + PI(), 2*PI()) - PI())),ABS(MOD(J5838 - $Q$5:$Q$12 + PI(), 2*PI()) - PI()),0))</f>
        <v>E</v>
      </c>
      <c r="L5838">
        <v>2.0675813016831599</v>
      </c>
      <c r="M5838">
        <v>8.3268089294433594</v>
      </c>
      <c r="N5838">
        <v>1.2282709545559301</v>
      </c>
    </row>
    <row r="5839" spans="1:14" x14ac:dyDescent="0.3">
      <c r="A5839">
        <v>1693544</v>
      </c>
      <c r="B5839">
        <v>2023</v>
      </c>
      <c r="C5839">
        <v>9</v>
      </c>
      <c r="D5839">
        <v>1</v>
      </c>
      <c r="E5839">
        <v>800</v>
      </c>
      <c r="F5839">
        <v>-4.7306005859375002</v>
      </c>
      <c r="G5839">
        <v>0.61738403320312496</v>
      </c>
      <c r="H5839">
        <v>4.7707174458488204</v>
      </c>
      <c r="I5839">
        <v>1.7005714402986201</v>
      </c>
      <c r="J5839">
        <f t="shared" si="92"/>
        <v>1.7005714402986201</v>
      </c>
      <c r="K5839" t="str" cm="1">
        <f t="array" ref="K5839">INDEX($P$5:$P$12,MATCH(MIN(ABS(MOD(J5839 - $Q$5:$Q$12 + PI(), 2*PI()) - PI())),ABS(MOD(J5839 - $Q$5:$Q$12 + PI(), 2*PI()) - PI()),0))</f>
        <v>E</v>
      </c>
      <c r="L5839">
        <v>2.1167208848528598</v>
      </c>
      <c r="M5839">
        <v>8.4094729953342</v>
      </c>
      <c r="N5839">
        <v>1.2295413547092</v>
      </c>
    </row>
    <row r="5840" spans="1:14" x14ac:dyDescent="0.3">
      <c r="A5840">
        <v>1693548</v>
      </c>
      <c r="B5840">
        <v>2023</v>
      </c>
      <c r="C5840">
        <v>9</v>
      </c>
      <c r="D5840">
        <v>1</v>
      </c>
      <c r="E5840">
        <v>900</v>
      </c>
      <c r="F5840">
        <v>-4.6394647216796798</v>
      </c>
      <c r="G5840">
        <v>0.62439025878906196</v>
      </c>
      <c r="H5840">
        <v>4.6812921398884102</v>
      </c>
      <c r="I5840">
        <v>1.7045748985173701</v>
      </c>
      <c r="J5840">
        <f t="shared" si="92"/>
        <v>1.7045748985173701</v>
      </c>
      <c r="K5840" t="str" cm="1">
        <f t="array" ref="K5840">INDEX($P$5:$P$12,MATCH(MIN(ABS(MOD(J5840 - $Q$5:$Q$12 + PI(), 2*PI()) - PI())),ABS(MOD(J5840 - $Q$5:$Q$12 + PI(), 2*PI()) - PI()),0))</f>
        <v>E</v>
      </c>
      <c r="L5840">
        <v>2.17312379603558</v>
      </c>
      <c r="M5840">
        <v>8.5111392339070608</v>
      </c>
      <c r="N5840">
        <v>1.2375494639078699</v>
      </c>
    </row>
    <row r="5841" spans="1:14" x14ac:dyDescent="0.3">
      <c r="A5841">
        <v>1693551</v>
      </c>
      <c r="B5841">
        <v>2023</v>
      </c>
      <c r="C5841">
        <v>9</v>
      </c>
      <c r="D5841">
        <v>1</v>
      </c>
      <c r="E5841">
        <v>1000</v>
      </c>
      <c r="F5841">
        <v>-4.4636785888671797</v>
      </c>
      <c r="G5841">
        <v>0.56657775878906202</v>
      </c>
      <c r="H5841">
        <v>4.4994929604863003</v>
      </c>
      <c r="I5841">
        <v>1.6970518447219001</v>
      </c>
      <c r="J5841">
        <f t="shared" si="92"/>
        <v>1.6970518447219001</v>
      </c>
      <c r="K5841" t="str" cm="1">
        <f t="array" ref="K5841">INDEX($P$5:$P$12,MATCH(MIN(ABS(MOD(J5841 - $Q$5:$Q$12 + PI(), 2*PI()) - PI())),ABS(MOD(J5841 - $Q$5:$Q$12 + PI(), 2*PI()) - PI()),0))</f>
        <v>E</v>
      </c>
      <c r="L5841">
        <v>2.2379452257401402</v>
      </c>
      <c r="M5841">
        <v>8.6304629643758108</v>
      </c>
      <c r="N5841">
        <v>1.2437183592054499</v>
      </c>
    </row>
    <row r="5842" spans="1:14" x14ac:dyDescent="0.3">
      <c r="A5842">
        <v>1693555</v>
      </c>
      <c r="B5842">
        <v>2023</v>
      </c>
      <c r="C5842">
        <v>9</v>
      </c>
      <c r="D5842">
        <v>1</v>
      </c>
      <c r="E5842">
        <v>1100</v>
      </c>
      <c r="F5842">
        <v>-4.7064276123046804</v>
      </c>
      <c r="G5842">
        <v>0.86878967285156194</v>
      </c>
      <c r="H5842">
        <v>4.7859436233116499</v>
      </c>
      <c r="I5842">
        <v>1.75333783715439</v>
      </c>
      <c r="J5842">
        <f t="shared" si="92"/>
        <v>1.75333783715439</v>
      </c>
      <c r="K5842" t="str" cm="1">
        <f t="array" ref="K5842">INDEX($P$5:$P$12,MATCH(MIN(ABS(MOD(J5842 - $Q$5:$Q$12 + PI(), 2*PI()) - PI())),ABS(MOD(J5842 - $Q$5:$Q$12 + PI(), 2*PI()) - PI()),0))</f>
        <v>E</v>
      </c>
      <c r="L5842">
        <v>2.3089082008252202</v>
      </c>
      <c r="M5842">
        <v>8.7166937722100108</v>
      </c>
      <c r="N5842">
        <v>1.25343545277913</v>
      </c>
    </row>
    <row r="5843" spans="1:14" x14ac:dyDescent="0.3">
      <c r="A5843">
        <v>1693558</v>
      </c>
      <c r="B5843">
        <v>2023</v>
      </c>
      <c r="C5843">
        <v>9</v>
      </c>
      <c r="D5843">
        <v>1</v>
      </c>
      <c r="E5843">
        <v>1200</v>
      </c>
      <c r="F5843">
        <v>-4.79815979003906</v>
      </c>
      <c r="G5843">
        <v>1.37148315429687</v>
      </c>
      <c r="H5843">
        <v>4.9903209729703502</v>
      </c>
      <c r="I5843">
        <v>1.84920780772393</v>
      </c>
      <c r="J5843">
        <f t="shared" si="92"/>
        <v>1.84920780772393</v>
      </c>
      <c r="K5843" t="str" cm="1">
        <f t="array" ref="K5843">INDEX($P$5:$P$12,MATCH(MIN(ABS(MOD(J5843 - $Q$5:$Q$12 + PI(), 2*PI()) - PI())),ABS(MOD(J5843 - $Q$5:$Q$12 + PI(), 2*PI()) - PI()),0))</f>
        <v>E</v>
      </c>
      <c r="L5843">
        <v>2.3821408105633002</v>
      </c>
      <c r="M5843">
        <v>8.7760448455810494</v>
      </c>
      <c r="N5843">
        <v>1.2658803727891701</v>
      </c>
    </row>
    <row r="5844" spans="1:14" x14ac:dyDescent="0.3">
      <c r="A5844">
        <v>1693562</v>
      </c>
      <c r="B5844">
        <v>2023</v>
      </c>
      <c r="C5844">
        <v>9</v>
      </c>
      <c r="D5844">
        <v>1</v>
      </c>
      <c r="E5844">
        <v>1300</v>
      </c>
      <c r="F5844">
        <v>-4.8377294921875</v>
      </c>
      <c r="G5844">
        <v>1.81935180664062</v>
      </c>
      <c r="H5844">
        <v>5.1685266407272401</v>
      </c>
      <c r="I5844">
        <v>1.9305096163282001</v>
      </c>
      <c r="J5844">
        <f t="shared" si="92"/>
        <v>1.9305096163282001</v>
      </c>
      <c r="K5844" t="str" cm="1">
        <f t="array" ref="K5844">INDEX($P$5:$P$12,MATCH(MIN(ABS(MOD(J5844 - $Q$5:$Q$12 + PI(), 2*PI()) - PI())),ABS(MOD(J5844 - $Q$5:$Q$12 + PI(), 2*PI()) - PI()),0))</f>
        <v>E</v>
      </c>
      <c r="L5844">
        <v>2.4591999093369599</v>
      </c>
      <c r="M5844">
        <v>8.8261143366495691</v>
      </c>
      <c r="N5844">
        <v>1.27913792928059</v>
      </c>
    </row>
    <row r="5845" spans="1:14" x14ac:dyDescent="0.3">
      <c r="A5845">
        <v>1693566</v>
      </c>
      <c r="B5845">
        <v>2023</v>
      </c>
      <c r="C5845">
        <v>9</v>
      </c>
      <c r="D5845">
        <v>1</v>
      </c>
      <c r="E5845">
        <v>1400</v>
      </c>
      <c r="F5845">
        <v>-4.8376690673828104</v>
      </c>
      <c r="G5845">
        <v>2.1136779785156201</v>
      </c>
      <c r="H5845">
        <v>5.2792685669867501</v>
      </c>
      <c r="I5845">
        <v>1.9827204715896301</v>
      </c>
      <c r="J5845">
        <f t="shared" si="92"/>
        <v>1.9827204715896301</v>
      </c>
      <c r="K5845" t="str" cm="1">
        <f t="array" ref="K5845">INDEX($P$5:$P$12,MATCH(MIN(ABS(MOD(J5845 - $Q$5:$Q$12 + PI(), 2*PI()) - PI())),ABS(MOD(J5845 - $Q$5:$Q$12 + PI(), 2*PI()) - PI()),0))</f>
        <v>SE</v>
      </c>
      <c r="L5845">
        <v>2.5372465082428199</v>
      </c>
      <c r="M5845">
        <v>8.8678417205810494</v>
      </c>
      <c r="N5845">
        <v>1.29389879438612</v>
      </c>
    </row>
    <row r="5846" spans="1:14" x14ac:dyDescent="0.3">
      <c r="A5846">
        <v>1693569</v>
      </c>
      <c r="B5846">
        <v>2023</v>
      </c>
      <c r="C5846">
        <v>9</v>
      </c>
      <c r="D5846">
        <v>1</v>
      </c>
      <c r="E5846">
        <v>1500</v>
      </c>
      <c r="F5846">
        <v>-4.8185803222656203</v>
      </c>
      <c r="G5846">
        <v>2.4395935058593698</v>
      </c>
      <c r="H5846">
        <v>5.4009566556265503</v>
      </c>
      <c r="I5846">
        <v>2.03946235216109</v>
      </c>
      <c r="J5846">
        <f t="shared" si="92"/>
        <v>2.03946235216109</v>
      </c>
      <c r="K5846" t="str" cm="1">
        <f t="array" ref="K5846">INDEX($P$5:$P$12,MATCH(MIN(ABS(MOD(J5846 - $Q$5:$Q$12 + PI(), 2*PI()) - PI())),ABS(MOD(J5846 - $Q$5:$Q$12 + PI(), 2*PI()) - PI()),0))</f>
        <v>SE</v>
      </c>
      <c r="L5846">
        <v>2.61408101376455</v>
      </c>
      <c r="M5846">
        <v>8.8969250784979899</v>
      </c>
      <c r="N5846">
        <v>1.3104750315348299</v>
      </c>
    </row>
    <row r="5847" spans="1:14" x14ac:dyDescent="0.3">
      <c r="A5847">
        <v>1693573</v>
      </c>
      <c r="B5847">
        <v>2023</v>
      </c>
      <c r="C5847">
        <v>9</v>
      </c>
      <c r="D5847">
        <v>1</v>
      </c>
      <c r="E5847">
        <v>1600</v>
      </c>
      <c r="F5847">
        <v>-4.7224908447265603</v>
      </c>
      <c r="G5847">
        <v>2.5877636718749999</v>
      </c>
      <c r="H5847">
        <v>5.3850200185330896</v>
      </c>
      <c r="I5847">
        <v>2.0720764627653301</v>
      </c>
      <c r="J5847">
        <f t="shared" si="92"/>
        <v>2.0720764627653301</v>
      </c>
      <c r="K5847" t="str" cm="1">
        <f t="array" ref="K5847">INDEX($P$5:$P$12,MATCH(MIN(ABS(MOD(J5847 - $Q$5:$Q$12 + PI(), 2*PI()) - PI())),ABS(MOD(J5847 - $Q$5:$Q$12 + PI(), 2*PI()) - PI()),0))</f>
        <v>SE</v>
      </c>
      <c r="L5847">
        <v>2.6974718076205502</v>
      </c>
      <c r="M5847">
        <v>8.9332794613308302</v>
      </c>
      <c r="N5847">
        <v>1.3271113501654701</v>
      </c>
    </row>
    <row r="5848" spans="1:14" x14ac:dyDescent="0.3">
      <c r="A5848">
        <v>1693576</v>
      </c>
      <c r="B5848">
        <v>2023</v>
      </c>
      <c r="C5848">
        <v>9</v>
      </c>
      <c r="D5848">
        <v>1</v>
      </c>
      <c r="E5848">
        <v>1700</v>
      </c>
      <c r="F5848">
        <v>-4.6856036376953103</v>
      </c>
      <c r="G5848">
        <v>3.0207562255859299</v>
      </c>
      <c r="H5848">
        <v>5.5749304591178301</v>
      </c>
      <c r="I5848">
        <v>2.1434287790812601</v>
      </c>
      <c r="J5848">
        <f t="shared" si="92"/>
        <v>2.1434287790812601</v>
      </c>
      <c r="K5848" t="str" cm="1">
        <f t="array" ref="K5848">INDEX($P$5:$P$12,MATCH(MIN(ABS(MOD(J5848 - $Q$5:$Q$12 + PI(), 2*PI()) - PI())),ABS(MOD(J5848 - $Q$5:$Q$12 + PI(), 2*PI()) - PI()),0))</f>
        <v>SE</v>
      </c>
      <c r="L5848">
        <v>2.7882127189504202</v>
      </c>
      <c r="M5848">
        <v>8.9750942654079804</v>
      </c>
      <c r="N5848">
        <v>1.34366798400878</v>
      </c>
    </row>
    <row r="5849" spans="1:14" x14ac:dyDescent="0.3">
      <c r="A5849">
        <v>1693580</v>
      </c>
      <c r="B5849">
        <v>2023</v>
      </c>
      <c r="C5849">
        <v>9</v>
      </c>
      <c r="D5849">
        <v>1</v>
      </c>
      <c r="E5849">
        <v>1800</v>
      </c>
      <c r="F5849">
        <v>-4.4854730224609298</v>
      </c>
      <c r="G5849">
        <v>3.4139038085937501</v>
      </c>
      <c r="H5849">
        <v>5.6368614893002098</v>
      </c>
      <c r="I5849">
        <v>2.2213651212412802</v>
      </c>
      <c r="J5849">
        <f t="shared" si="92"/>
        <v>2.2213651212412802</v>
      </c>
      <c r="K5849" t="str" cm="1">
        <f t="array" ref="K5849">INDEX($P$5:$P$12,MATCH(MIN(ABS(MOD(J5849 - $Q$5:$Q$12 + PI(), 2*PI()) - PI())),ABS(MOD(J5849 - $Q$5:$Q$12 + PI(), 2*PI()) - PI()),0))</f>
        <v>SE</v>
      </c>
      <c r="L5849">
        <v>2.8847366845873998</v>
      </c>
      <c r="M5849">
        <v>9.0063619613647408</v>
      </c>
      <c r="N5849">
        <v>1.36200968424479</v>
      </c>
    </row>
    <row r="5850" spans="1:14" x14ac:dyDescent="0.3">
      <c r="A5850">
        <v>1693584</v>
      </c>
      <c r="B5850">
        <v>2023</v>
      </c>
      <c r="C5850">
        <v>9</v>
      </c>
      <c r="D5850">
        <v>1</v>
      </c>
      <c r="E5850">
        <v>1900</v>
      </c>
      <c r="F5850">
        <v>-4.2082287597656203</v>
      </c>
      <c r="G5850">
        <v>3.9385369873046798</v>
      </c>
      <c r="H5850">
        <v>5.7637889356642402</v>
      </c>
      <c r="I5850">
        <v>2.3231024229214201</v>
      </c>
      <c r="J5850">
        <f t="shared" si="92"/>
        <v>2.3231024229214201</v>
      </c>
      <c r="K5850" t="str" cm="1">
        <f t="array" ref="K5850">INDEX($P$5:$P$12,MATCH(MIN(ABS(MOD(J5850 - $Q$5:$Q$12 + PI(), 2*PI()) - PI())),ABS(MOD(J5850 - $Q$5:$Q$12 + PI(), 2*PI()) - PI()),0))</f>
        <v>SE</v>
      </c>
      <c r="L5850">
        <v>2.9908263697718001</v>
      </c>
      <c r="M5850">
        <v>9.0383783976236902</v>
      </c>
      <c r="N5850">
        <v>1.38118733300103</v>
      </c>
    </row>
    <row r="5851" spans="1:14" x14ac:dyDescent="0.3">
      <c r="A5851">
        <v>1693587</v>
      </c>
      <c r="B5851">
        <v>2023</v>
      </c>
      <c r="C5851">
        <v>9</v>
      </c>
      <c r="D5851">
        <v>1</v>
      </c>
      <c r="E5851">
        <v>2000</v>
      </c>
      <c r="F5851">
        <v>-3.7624017333984301</v>
      </c>
      <c r="G5851">
        <v>4.2906622314453102</v>
      </c>
      <c r="H5851">
        <v>5.70661451193532</v>
      </c>
      <c r="I5851">
        <v>2.4216980978112699</v>
      </c>
      <c r="J5851">
        <f t="shared" si="92"/>
        <v>2.4216980978112699</v>
      </c>
      <c r="K5851" t="str" cm="1">
        <f t="array" ref="K5851">INDEX($P$5:$P$12,MATCH(MIN(ABS(MOD(J5851 - $Q$5:$Q$12 + PI(), 2*PI()) - PI())),ABS(MOD(J5851 - $Q$5:$Q$12 + PI(), 2*PI()) - PI()),0))</f>
        <v>SE</v>
      </c>
      <c r="L5851">
        <v>3.1101861132172002</v>
      </c>
      <c r="M5851">
        <v>9.0781639946831501</v>
      </c>
      <c r="N5851">
        <v>1.40033478207058</v>
      </c>
    </row>
    <row r="5852" spans="1:14" x14ac:dyDescent="0.3">
      <c r="A5852">
        <v>1693591</v>
      </c>
      <c r="B5852">
        <v>2023</v>
      </c>
      <c r="C5852">
        <v>9</v>
      </c>
      <c r="D5852">
        <v>1</v>
      </c>
      <c r="E5852">
        <v>2100</v>
      </c>
      <c r="F5852">
        <v>-3.2654101562500002</v>
      </c>
      <c r="G5852">
        <v>4.6357525634765597</v>
      </c>
      <c r="H5852">
        <v>5.6703708272316797</v>
      </c>
      <c r="I5852">
        <v>2.5279217804295602</v>
      </c>
      <c r="J5852">
        <f t="shared" si="92"/>
        <v>2.5279217804295602</v>
      </c>
      <c r="K5852" t="str" cm="1">
        <f t="array" ref="K5852">INDEX($P$5:$P$12,MATCH(MIN(ABS(MOD(J5852 - $Q$5:$Q$12 + PI(), 2*PI()) - PI())),ABS(MOD(J5852 - $Q$5:$Q$12 + PI(), 2*PI()) - PI()),0))</f>
        <v>SE</v>
      </c>
      <c r="L5852">
        <v>3.2468626177906601</v>
      </c>
      <c r="M5852">
        <v>9.14059034983317</v>
      </c>
      <c r="N5852">
        <v>1.4179260465833801</v>
      </c>
    </row>
    <row r="5853" spans="1:14" x14ac:dyDescent="0.3">
      <c r="A5853">
        <v>1693594</v>
      </c>
      <c r="B5853">
        <v>2023</v>
      </c>
      <c r="C5853">
        <v>9</v>
      </c>
      <c r="D5853">
        <v>1</v>
      </c>
      <c r="E5853">
        <v>2200</v>
      </c>
      <c r="F5853">
        <v>-3.19165405273437</v>
      </c>
      <c r="G5853">
        <v>4.8434692382812496</v>
      </c>
      <c r="H5853">
        <v>5.8005042758808898</v>
      </c>
      <c r="I5853">
        <v>2.5589442037140202</v>
      </c>
      <c r="J5853">
        <f t="shared" si="92"/>
        <v>2.5589442037140202</v>
      </c>
      <c r="K5853" t="str" cm="1">
        <f t="array" ref="K5853">INDEX($P$5:$P$12,MATCH(MIN(ABS(MOD(J5853 - $Q$5:$Q$12 + PI(), 2*PI()) - PI())),ABS(MOD(J5853 - $Q$5:$Q$12 + PI(), 2*PI()) - PI()),0))</f>
        <v>SE</v>
      </c>
      <c r="L5853">
        <v>3.38857548548292</v>
      </c>
      <c r="M5853">
        <v>9.2306195365058006</v>
      </c>
      <c r="N5853">
        <v>1.4347062640719901</v>
      </c>
    </row>
    <row r="5854" spans="1:14" x14ac:dyDescent="0.3">
      <c r="A5854">
        <v>1693598</v>
      </c>
      <c r="B5854">
        <v>2023</v>
      </c>
      <c r="C5854">
        <v>9</v>
      </c>
      <c r="D5854">
        <v>1</v>
      </c>
      <c r="E5854">
        <v>2300</v>
      </c>
      <c r="F5854">
        <v>-3.0986962890625001</v>
      </c>
      <c r="G5854">
        <v>5.2507037353515598</v>
      </c>
      <c r="H5854">
        <v>6.0968687379903903</v>
      </c>
      <c r="I5854">
        <v>2.6084482040389299</v>
      </c>
      <c r="J5854">
        <f t="shared" si="92"/>
        <v>2.6084482040389299</v>
      </c>
      <c r="K5854" t="str" cm="1">
        <f t="array" ref="K5854">INDEX($P$5:$P$12,MATCH(MIN(ABS(MOD(J5854 - $Q$5:$Q$12 + PI(), 2*PI()) - PI())),ABS(MOD(J5854 - $Q$5:$Q$12 + PI(), 2*PI()) - PI()),0))</f>
        <v>SE</v>
      </c>
      <c r="L5854">
        <v>3.5217678947649498</v>
      </c>
      <c r="M5854">
        <v>9.3008033964368995</v>
      </c>
      <c r="N5854">
        <v>1.4546112484402101</v>
      </c>
    </row>
    <row r="5855" spans="1:14" x14ac:dyDescent="0.3">
      <c r="A5855">
        <v>1693602</v>
      </c>
      <c r="B5855">
        <v>2023</v>
      </c>
      <c r="C5855">
        <v>9</v>
      </c>
      <c r="D5855">
        <v>1</v>
      </c>
      <c r="E5855">
        <v>0</v>
      </c>
      <c r="F5855">
        <v>-4.8204400634765596</v>
      </c>
      <c r="G5855">
        <v>-0.374097290039062</v>
      </c>
      <c r="H5855">
        <v>4.8349344553969296</v>
      </c>
      <c r="I5855">
        <v>1.4933451077331901</v>
      </c>
      <c r="J5855">
        <f t="shared" si="92"/>
        <v>1.4933451077331901</v>
      </c>
      <c r="K5855" t="str" cm="1">
        <f t="array" ref="K5855">INDEX($P$5:$P$12,MATCH(MIN(ABS(MOD(J5855 - $Q$5:$Q$12 + PI(), 2*PI()) - PI())),ABS(MOD(J5855 - $Q$5:$Q$12 + PI(), 2*PI()) - PI()),0))</f>
        <v>E</v>
      </c>
      <c r="L5855">
        <v>1.7907458543228101</v>
      </c>
      <c r="M5855">
        <v>7.6262993282741904</v>
      </c>
      <c r="N5855">
        <v>1.1901692284478</v>
      </c>
    </row>
    <row r="5856" spans="1:14" x14ac:dyDescent="0.3">
      <c r="A5856">
        <v>1693605</v>
      </c>
      <c r="B5856">
        <v>2023</v>
      </c>
      <c r="C5856">
        <v>9</v>
      </c>
      <c r="D5856">
        <v>1</v>
      </c>
      <c r="E5856">
        <v>100</v>
      </c>
      <c r="F5856">
        <v>-4.7918487548828104</v>
      </c>
      <c r="G5856">
        <v>2.4931030273437502E-2</v>
      </c>
      <c r="H5856">
        <v>4.7919136100249604</v>
      </c>
      <c r="I5856">
        <v>1.5759990797611501</v>
      </c>
      <c r="J5856">
        <f t="shared" si="92"/>
        <v>1.5759990797611501</v>
      </c>
      <c r="K5856" t="str" cm="1">
        <f t="array" ref="K5856">INDEX($P$5:$P$12,MATCH(MIN(ABS(MOD(J5856 - $Q$5:$Q$12 + PI(), 2*PI()) - PI())),ABS(MOD(J5856 - $Q$5:$Q$12 + PI(), 2*PI()) - PI()),0))</f>
        <v>E</v>
      </c>
      <c r="L5856">
        <v>1.8280087747045199</v>
      </c>
      <c r="M5856">
        <v>7.7418167326185401</v>
      </c>
      <c r="N5856">
        <v>1.19241491953531</v>
      </c>
    </row>
    <row r="5857" spans="1:14" x14ac:dyDescent="0.3">
      <c r="A5857">
        <v>1693609</v>
      </c>
      <c r="B5857">
        <v>2023</v>
      </c>
      <c r="C5857">
        <v>9</v>
      </c>
      <c r="D5857">
        <v>1</v>
      </c>
      <c r="E5857">
        <v>200</v>
      </c>
      <c r="F5857">
        <v>-4.7487475585937498</v>
      </c>
      <c r="G5857">
        <v>0.25401916503906202</v>
      </c>
      <c r="H5857">
        <v>4.7555366796458598</v>
      </c>
      <c r="I5857">
        <v>1.62423721739571</v>
      </c>
      <c r="J5857">
        <f t="shared" si="92"/>
        <v>1.62423721739571</v>
      </c>
      <c r="K5857" t="str" cm="1">
        <f t="array" ref="K5857">INDEX($P$5:$P$12,MATCH(MIN(ABS(MOD(J5857 - $Q$5:$Q$12 + PI(), 2*PI()) - PI())),ABS(MOD(J5857 - $Q$5:$Q$12 + PI(), 2*PI()) - PI()),0))</f>
        <v>E</v>
      </c>
      <c r="L5857">
        <v>1.8667938691932899</v>
      </c>
      <c r="M5857">
        <v>7.8550505108303401</v>
      </c>
      <c r="N5857">
        <v>1.19535255432128</v>
      </c>
    </row>
    <row r="5858" spans="1:14" x14ac:dyDescent="0.3">
      <c r="A5858">
        <v>1693612</v>
      </c>
      <c r="B5858">
        <v>2023</v>
      </c>
      <c r="C5858">
        <v>9</v>
      </c>
      <c r="D5858">
        <v>2</v>
      </c>
      <c r="E5858">
        <v>300</v>
      </c>
      <c r="F5858">
        <v>-2.4055889892578102</v>
      </c>
      <c r="G5858">
        <v>6.8018804931640604</v>
      </c>
      <c r="H5858">
        <v>7.2147374608175596</v>
      </c>
      <c r="I5858">
        <v>2.8016562877540201</v>
      </c>
      <c r="J5858">
        <f t="shared" si="92"/>
        <v>2.8016562877540201</v>
      </c>
      <c r="K5858" t="str" cm="1">
        <f t="array" ref="K5858">INDEX($P$5:$P$12,MATCH(MIN(ABS(MOD(J5858 - $Q$5:$Q$12 + PI(), 2*PI()) - PI())),ABS(MOD(J5858 - $Q$5:$Q$12 + PI(), 2*PI()) - PI()),0))</f>
        <v>S</v>
      </c>
      <c r="L5858">
        <v>3.7061709684150799</v>
      </c>
      <c r="M5858">
        <v>9.1747253206041108</v>
      </c>
      <c r="N5858">
        <v>1.6014143625895101</v>
      </c>
    </row>
    <row r="5859" spans="1:14" x14ac:dyDescent="0.3">
      <c r="A5859">
        <v>1693616</v>
      </c>
      <c r="B5859">
        <v>2023</v>
      </c>
      <c r="C5859">
        <v>9</v>
      </c>
      <c r="D5859">
        <v>2</v>
      </c>
      <c r="E5859">
        <v>400</v>
      </c>
      <c r="F5859">
        <v>-2.0006640624999998</v>
      </c>
      <c r="G5859">
        <v>6.9210278320312497</v>
      </c>
      <c r="H5859">
        <v>7.2043933084424303</v>
      </c>
      <c r="I5859">
        <v>2.86019295966579</v>
      </c>
      <c r="J5859">
        <f t="shared" si="92"/>
        <v>2.86019295966579</v>
      </c>
      <c r="K5859" t="str" cm="1">
        <f t="array" ref="K5859">INDEX($P$5:$P$12,MATCH(MIN(ABS(MOD(J5859 - $Q$5:$Q$12 + PI(), 2*PI()) - PI())),ABS(MOD(J5859 - $Q$5:$Q$12 + PI(), 2*PI()) - PI()),0))</f>
        <v>S</v>
      </c>
      <c r="L5859">
        <v>3.7324511012333299</v>
      </c>
      <c r="M5859">
        <v>9.1405936347113705</v>
      </c>
      <c r="N5859">
        <v>1.64107513427734</v>
      </c>
    </row>
    <row r="5860" spans="1:14" x14ac:dyDescent="0.3">
      <c r="A5860">
        <v>1693620</v>
      </c>
      <c r="B5860">
        <v>2023</v>
      </c>
      <c r="C5860">
        <v>9</v>
      </c>
      <c r="D5860">
        <v>2</v>
      </c>
      <c r="E5860">
        <v>500</v>
      </c>
      <c r="F5860">
        <v>-1.65119079589843</v>
      </c>
      <c r="G5860">
        <v>6.9264642333984296</v>
      </c>
      <c r="H5860">
        <v>7.1205574094313304</v>
      </c>
      <c r="I5860">
        <v>2.9075717739837201</v>
      </c>
      <c r="J5860">
        <f t="shared" si="92"/>
        <v>2.9075717739837201</v>
      </c>
      <c r="K5860" t="str" cm="1">
        <f t="array" ref="K5860">INDEX($P$5:$P$12,MATCH(MIN(ABS(MOD(J5860 - $Q$5:$Q$12 + PI(), 2*PI()) - PI())),ABS(MOD(J5860 - $Q$5:$Q$12 + PI(), 2*PI()) - PI()),0))</f>
        <v>S</v>
      </c>
      <c r="L5860">
        <v>3.7694636252912201</v>
      </c>
      <c r="M5860">
        <v>9.1370112101236902</v>
      </c>
      <c r="N5860">
        <v>1.6761638853284999</v>
      </c>
    </row>
    <row r="5861" spans="1:14" x14ac:dyDescent="0.3">
      <c r="A5861">
        <v>1693623</v>
      </c>
      <c r="B5861">
        <v>2023</v>
      </c>
      <c r="C5861">
        <v>9</v>
      </c>
      <c r="D5861">
        <v>2</v>
      </c>
      <c r="E5861">
        <v>600</v>
      </c>
      <c r="F5861">
        <v>-1.5792517089843701</v>
      </c>
      <c r="G5861">
        <v>6.81268615722656</v>
      </c>
      <c r="H5861">
        <v>6.9933345863898504</v>
      </c>
      <c r="I5861">
        <v>2.91380547679909</v>
      </c>
      <c r="J5861">
        <f t="shared" si="92"/>
        <v>2.91380547679909</v>
      </c>
      <c r="K5861" t="str" cm="1">
        <f t="array" ref="K5861">INDEX($P$5:$P$12,MATCH(MIN(ABS(MOD(J5861 - $Q$5:$Q$12 + PI(), 2*PI()) - PI())),ABS(MOD(J5861 - $Q$5:$Q$12 + PI(), 2*PI()) - PI()),0))</f>
        <v>S</v>
      </c>
      <c r="L5861">
        <v>3.8165760990111899</v>
      </c>
      <c r="M5861">
        <v>9.1628037558661504</v>
      </c>
      <c r="N5861">
        <v>1.70553747812906</v>
      </c>
    </row>
    <row r="5862" spans="1:14" x14ac:dyDescent="0.3">
      <c r="A5862">
        <v>1693627</v>
      </c>
      <c r="B5862">
        <v>2023</v>
      </c>
      <c r="C5862">
        <v>9</v>
      </c>
      <c r="D5862">
        <v>2</v>
      </c>
      <c r="E5862">
        <v>700</v>
      </c>
      <c r="F5862">
        <v>-1.4854107666015599</v>
      </c>
      <c r="G5862">
        <v>6.7941540527343696</v>
      </c>
      <c r="H5862">
        <v>6.9546369019397902</v>
      </c>
      <c r="I5862">
        <v>2.9263487932587702</v>
      </c>
      <c r="J5862">
        <f t="shared" si="92"/>
        <v>2.9263487932587702</v>
      </c>
      <c r="K5862" t="str" cm="1">
        <f t="array" ref="K5862">INDEX($P$5:$P$12,MATCH(MIN(ABS(MOD(J5862 - $Q$5:$Q$12 + PI(), 2*PI()) - PI())),ABS(MOD(J5862 - $Q$5:$Q$12 + PI(), 2*PI()) - PI()),0))</f>
        <v>S</v>
      </c>
      <c r="L5862">
        <v>3.87283969727822</v>
      </c>
      <c r="M5862">
        <v>9.2174581951565209</v>
      </c>
      <c r="N5862">
        <v>1.72813892364501</v>
      </c>
    </row>
    <row r="5863" spans="1:14" x14ac:dyDescent="0.3">
      <c r="A5863">
        <v>1693630</v>
      </c>
      <c r="B5863">
        <v>2023</v>
      </c>
      <c r="C5863">
        <v>9</v>
      </c>
      <c r="D5863">
        <v>2</v>
      </c>
      <c r="E5863">
        <v>800</v>
      </c>
      <c r="F5863">
        <v>-1.4008251953124999</v>
      </c>
      <c r="G5863">
        <v>6.7708923339843698</v>
      </c>
      <c r="H5863">
        <v>6.9142819024270796</v>
      </c>
      <c r="I5863">
        <v>2.9375816252283502</v>
      </c>
      <c r="J5863">
        <f t="shared" si="92"/>
        <v>2.9375816252283502</v>
      </c>
      <c r="K5863" t="str" cm="1">
        <f t="array" ref="K5863">INDEX($P$5:$P$12,MATCH(MIN(ABS(MOD(J5863 - $Q$5:$Q$12 + PI(), 2*PI()) - PI())),ABS(MOD(J5863 - $Q$5:$Q$12 + PI(), 2*PI()) - PI()),0))</f>
        <v>S</v>
      </c>
      <c r="L5863">
        <v>3.9253715854537901</v>
      </c>
      <c r="M5863">
        <v>9.2695239384968993</v>
      </c>
      <c r="N5863">
        <v>1.7480936050414999</v>
      </c>
    </row>
    <row r="5864" spans="1:14" x14ac:dyDescent="0.3">
      <c r="A5864">
        <v>1693634</v>
      </c>
      <c r="B5864">
        <v>2023</v>
      </c>
      <c r="C5864">
        <v>9</v>
      </c>
      <c r="D5864">
        <v>2</v>
      </c>
      <c r="E5864">
        <v>900</v>
      </c>
      <c r="F5864">
        <v>-1.36288330078125</v>
      </c>
      <c r="G5864">
        <v>6.89878479003906</v>
      </c>
      <c r="H5864">
        <v>7.0321179221357397</v>
      </c>
      <c r="I5864">
        <v>2.9465500118301402</v>
      </c>
      <c r="J5864">
        <f t="shared" si="92"/>
        <v>2.9465500118301402</v>
      </c>
      <c r="K5864" t="str" cm="1">
        <f t="array" ref="K5864">INDEX($P$5:$P$12,MATCH(MIN(ABS(MOD(J5864 - $Q$5:$Q$12 + PI(), 2*PI()) - PI())),ABS(MOD(J5864 - $Q$5:$Q$12 + PI(), 2*PI()) - PI()),0))</f>
        <v>S</v>
      </c>
      <c r="L5864">
        <v>3.9715282210678602</v>
      </c>
      <c r="M5864">
        <v>9.3363349702623104</v>
      </c>
      <c r="N5864">
        <v>1.7787262598673499</v>
      </c>
    </row>
    <row r="5865" spans="1:14" x14ac:dyDescent="0.3">
      <c r="A5865">
        <v>1693638</v>
      </c>
      <c r="B5865">
        <v>2023</v>
      </c>
      <c r="C5865">
        <v>9</v>
      </c>
      <c r="D5865">
        <v>2</v>
      </c>
      <c r="E5865">
        <v>1000</v>
      </c>
      <c r="F5865">
        <v>-1.33508666992187</v>
      </c>
      <c r="G5865">
        <v>6.8916131591796796</v>
      </c>
      <c r="H5865">
        <v>7.0197427553993501</v>
      </c>
      <c r="I5865">
        <v>2.95023671769412</v>
      </c>
      <c r="J5865">
        <f t="shared" si="92"/>
        <v>2.95023671769412</v>
      </c>
      <c r="K5865" t="str" cm="1">
        <f t="array" ref="K5865">INDEX($P$5:$P$12,MATCH(MIN(ABS(MOD(J5865 - $Q$5:$Q$12 + PI(), 2*PI()) - PI())),ABS(MOD(J5865 - $Q$5:$Q$12 + PI(), 2*PI()) - PI()),0))</f>
        <v>S</v>
      </c>
      <c r="L5865">
        <v>4.03072990742149</v>
      </c>
      <c r="M5865">
        <v>9.4178554746839698</v>
      </c>
      <c r="N5865">
        <v>1.7988428539699901</v>
      </c>
    </row>
    <row r="5866" spans="1:14" x14ac:dyDescent="0.3">
      <c r="A5866">
        <v>1693641</v>
      </c>
      <c r="B5866">
        <v>2023</v>
      </c>
      <c r="C5866">
        <v>9</v>
      </c>
      <c r="D5866">
        <v>2</v>
      </c>
      <c r="E5866">
        <v>1100</v>
      </c>
      <c r="F5866">
        <v>-1.5443316650390599</v>
      </c>
      <c r="G5866">
        <v>7.1499981689453103</v>
      </c>
      <c r="H5866">
        <v>7.31487758664242</v>
      </c>
      <c r="I5866">
        <v>2.9288699513752299</v>
      </c>
      <c r="J5866">
        <f t="shared" si="92"/>
        <v>2.9288699513752299</v>
      </c>
      <c r="K5866" t="str" cm="1">
        <f t="array" ref="K5866">INDEX($P$5:$P$12,MATCH(MIN(ABS(MOD(J5866 - $Q$5:$Q$12 + PI(), 2*PI()) - PI())),ABS(MOD(J5866 - $Q$5:$Q$12 + PI(), 2*PI()) - PI()),0))</f>
        <v>S</v>
      </c>
      <c r="L5866">
        <v>4.0635343706409399</v>
      </c>
      <c r="M5866">
        <v>9.4347731272379498</v>
      </c>
      <c r="N5866">
        <v>1.82246494293212</v>
      </c>
    </row>
    <row r="5867" spans="1:14" x14ac:dyDescent="0.3">
      <c r="A5867">
        <v>1693645</v>
      </c>
      <c r="B5867">
        <v>2023</v>
      </c>
      <c r="C5867">
        <v>9</v>
      </c>
      <c r="D5867">
        <v>2</v>
      </c>
      <c r="E5867">
        <v>1200</v>
      </c>
      <c r="F5867">
        <v>-1.2311682128906201</v>
      </c>
      <c r="G5867">
        <v>7.1383380126953098</v>
      </c>
      <c r="H5867">
        <v>7.2437314108077704</v>
      </c>
      <c r="I5867">
        <v>2.97080026594019</v>
      </c>
      <c r="J5867">
        <f t="shared" si="92"/>
        <v>2.97080026594019</v>
      </c>
      <c r="K5867" t="str" cm="1">
        <f t="array" ref="K5867">INDEX($P$5:$P$12,MATCH(MIN(ABS(MOD(J5867 - $Q$5:$Q$12 + PI(), 2*PI()) - PI())),ABS(MOD(J5867 - $Q$5:$Q$12 + PI(), 2*PI()) - PI()),0))</f>
        <v>S</v>
      </c>
      <c r="L5867">
        <v>4.0854778711214799</v>
      </c>
      <c r="M5867">
        <v>9.4255554411146303</v>
      </c>
      <c r="N5867">
        <v>1.84580845303005</v>
      </c>
    </row>
    <row r="5868" spans="1:14" x14ac:dyDescent="0.3">
      <c r="A5868">
        <v>1693648</v>
      </c>
      <c r="B5868">
        <v>2023</v>
      </c>
      <c r="C5868">
        <v>9</v>
      </c>
      <c r="D5868">
        <v>2</v>
      </c>
      <c r="E5868">
        <v>1300</v>
      </c>
      <c r="F5868">
        <v>-0.86672119140625004</v>
      </c>
      <c r="G5868">
        <v>7.0222607421875001</v>
      </c>
      <c r="H5868">
        <v>7.0755460252124998</v>
      </c>
      <c r="I5868">
        <v>3.0187889157552399</v>
      </c>
      <c r="J5868">
        <f t="shared" si="92"/>
        <v>3.0187889157552399</v>
      </c>
      <c r="K5868" t="str" cm="1">
        <f t="array" ref="K5868">INDEX($P$5:$P$12,MATCH(MIN(ABS(MOD(J5868 - $Q$5:$Q$12 + PI(), 2*PI()) - PI())),ABS(MOD(J5868 - $Q$5:$Q$12 + PI(), 2*PI()) - PI()),0))</f>
        <v>S</v>
      </c>
      <c r="L5868">
        <v>4.1100680506840099</v>
      </c>
      <c r="M5868">
        <v>9.4251177046033998</v>
      </c>
      <c r="N5868">
        <v>1.8656628926595</v>
      </c>
    </row>
    <row r="5869" spans="1:14" x14ac:dyDescent="0.3">
      <c r="A5869">
        <v>1693652</v>
      </c>
      <c r="B5869">
        <v>2023</v>
      </c>
      <c r="C5869">
        <v>9</v>
      </c>
      <c r="D5869">
        <v>2</v>
      </c>
      <c r="E5869">
        <v>1400</v>
      </c>
      <c r="F5869">
        <v>-0.62764892578124998</v>
      </c>
      <c r="G5869">
        <v>7.0724285888671803</v>
      </c>
      <c r="H5869">
        <v>7.1002245963532902</v>
      </c>
      <c r="I5869">
        <v>3.0530786575337499</v>
      </c>
      <c r="J5869">
        <f t="shared" si="92"/>
        <v>3.0530786575337499</v>
      </c>
      <c r="K5869" t="str" cm="1">
        <f t="array" ref="K5869">INDEX($P$5:$P$12,MATCH(MIN(ABS(MOD(J5869 - $Q$5:$Q$12 + PI(), 2*PI()) - PI())),ABS(MOD(J5869 - $Q$5:$Q$12 + PI(), 2*PI()) - PI()),0))</f>
        <v>S</v>
      </c>
      <c r="L5869">
        <v>4.1387164142969599</v>
      </c>
      <c r="M5869">
        <v>9.4389165242512991</v>
      </c>
      <c r="N5869">
        <v>1.8836473888820999</v>
      </c>
    </row>
    <row r="5870" spans="1:14" x14ac:dyDescent="0.3">
      <c r="A5870">
        <v>1693656</v>
      </c>
      <c r="B5870">
        <v>2023</v>
      </c>
      <c r="C5870">
        <v>9</v>
      </c>
      <c r="D5870">
        <v>2</v>
      </c>
      <c r="E5870">
        <v>1500</v>
      </c>
      <c r="F5870">
        <v>-0.22832458496093699</v>
      </c>
      <c r="G5870">
        <v>7.1338146972656196</v>
      </c>
      <c r="H5870">
        <v>7.1374676357249101</v>
      </c>
      <c r="I5870">
        <v>3.1095976160526999</v>
      </c>
      <c r="J5870">
        <f t="shared" si="92"/>
        <v>3.1095976160526999</v>
      </c>
      <c r="K5870" t="str" cm="1">
        <f t="array" ref="K5870">INDEX($P$5:$P$12,MATCH(MIN(ABS(MOD(J5870 - $Q$5:$Q$12 + PI(), 2*PI()) - PI())),ABS(MOD(J5870 - $Q$5:$Q$12 + PI(), 2*PI()) - PI()),0))</f>
        <v>S</v>
      </c>
      <c r="L5870">
        <v>4.1691996663103001</v>
      </c>
      <c r="M5870">
        <v>9.4593724144829601</v>
      </c>
      <c r="N5870">
        <v>1.9043526119656</v>
      </c>
    </row>
    <row r="5871" spans="1:14" x14ac:dyDescent="0.3">
      <c r="A5871">
        <v>1693659</v>
      </c>
      <c r="B5871">
        <v>2023</v>
      </c>
      <c r="C5871">
        <v>9</v>
      </c>
      <c r="D5871">
        <v>2</v>
      </c>
      <c r="E5871">
        <v>1600</v>
      </c>
      <c r="F5871">
        <v>0.36940368652343702</v>
      </c>
      <c r="G5871">
        <v>6.8443304443359301</v>
      </c>
      <c r="H5871">
        <v>6.8542919630608701</v>
      </c>
      <c r="I5871">
        <v>-3.0876727524188698</v>
      </c>
      <c r="J5871">
        <f t="shared" si="92"/>
        <v>3.1955125547607164</v>
      </c>
      <c r="K5871" t="str" cm="1">
        <f t="array" ref="K5871">INDEX($P$5:$P$12,MATCH(MIN(ABS(MOD(J5871 - $Q$5:$Q$12 + PI(), 2*PI()) - PI())),ABS(MOD(J5871 - $Q$5:$Q$12 + PI(), 2*PI()) - PI()),0))</f>
        <v>S</v>
      </c>
      <c r="L5871">
        <v>4.2133373595019696</v>
      </c>
      <c r="M5871">
        <v>9.5198373794555593</v>
      </c>
      <c r="N5871">
        <v>1.9253025054931601</v>
      </c>
    </row>
    <row r="5872" spans="1:14" x14ac:dyDescent="0.3">
      <c r="A5872">
        <v>1693663</v>
      </c>
      <c r="B5872">
        <v>2023</v>
      </c>
      <c r="C5872">
        <v>9</v>
      </c>
      <c r="D5872">
        <v>2</v>
      </c>
      <c r="E5872">
        <v>1700</v>
      </c>
      <c r="F5872">
        <v>0.69225952148437497</v>
      </c>
      <c r="G5872">
        <v>6.5960705566406199</v>
      </c>
      <c r="H5872">
        <v>6.63229749282005</v>
      </c>
      <c r="I5872">
        <v>-3.03702516357921</v>
      </c>
      <c r="J5872">
        <f t="shared" si="92"/>
        <v>3.2461601436003762</v>
      </c>
      <c r="K5872" t="str" cm="1">
        <f t="array" ref="K5872">INDEX($P$5:$P$12,MATCH(MIN(ABS(MOD(J5872 - $Q$5:$Q$12 + PI(), 2*PI()) - PI())),ABS(MOD(J5872 - $Q$5:$Q$12 + PI(), 2*PI()) - PI()),0))</f>
        <v>S</v>
      </c>
      <c r="L5872">
        <v>4.2704417177251397</v>
      </c>
      <c r="M5872">
        <v>9.6239015791151203</v>
      </c>
      <c r="N5872">
        <v>1.94804901546902</v>
      </c>
    </row>
    <row r="5873" spans="1:14" x14ac:dyDescent="0.3">
      <c r="A5873">
        <v>1693666</v>
      </c>
      <c r="B5873">
        <v>2023</v>
      </c>
      <c r="C5873">
        <v>9</v>
      </c>
      <c r="D5873">
        <v>2</v>
      </c>
      <c r="E5873">
        <v>1800</v>
      </c>
      <c r="F5873">
        <v>0.57329772949218705</v>
      </c>
      <c r="G5873">
        <v>6.54574157714843</v>
      </c>
      <c r="H5873">
        <v>6.5707992726494497</v>
      </c>
      <c r="I5873">
        <v>-3.05423226184495</v>
      </c>
      <c r="J5873">
        <f t="shared" si="92"/>
        <v>3.2289530453346362</v>
      </c>
      <c r="K5873" t="str" cm="1">
        <f t="array" ref="K5873">INDEX($P$5:$P$12,MATCH(MIN(ABS(MOD(J5873 - $Q$5:$Q$12 + PI(), 2*PI()) - PI())),ABS(MOD(J5873 - $Q$5:$Q$12 + PI(), 2*PI()) - PI()),0))</f>
        <v>S</v>
      </c>
      <c r="L5873">
        <v>4.3335492849055202</v>
      </c>
      <c r="M5873">
        <v>9.7517082426283093</v>
      </c>
      <c r="N5873">
        <v>1.97715748680962</v>
      </c>
    </row>
    <row r="5874" spans="1:14" x14ac:dyDescent="0.3">
      <c r="A5874">
        <v>1693670</v>
      </c>
      <c r="B5874">
        <v>2023</v>
      </c>
      <c r="C5874">
        <v>9</v>
      </c>
      <c r="D5874">
        <v>2</v>
      </c>
      <c r="E5874">
        <v>1900</v>
      </c>
      <c r="F5874">
        <v>0.295191650390625</v>
      </c>
      <c r="G5874">
        <v>6.5114178466796799</v>
      </c>
      <c r="H5874">
        <v>6.51810559016337</v>
      </c>
      <c r="I5874">
        <v>-3.0962892067790402</v>
      </c>
      <c r="J5874">
        <f t="shared" si="92"/>
        <v>3.1868961004005461</v>
      </c>
      <c r="K5874" t="str" cm="1">
        <f t="array" ref="K5874">INDEX($P$5:$P$12,MATCH(MIN(ABS(MOD(J5874 - $Q$5:$Q$12 + PI(), 2*PI()) - PI())),ABS(MOD(J5874 - $Q$5:$Q$12 + PI(), 2*PI()) - PI()),0))</f>
        <v>S</v>
      </c>
      <c r="L5874">
        <v>4.3990922537214203</v>
      </c>
      <c r="M5874">
        <v>9.8878558476765903</v>
      </c>
      <c r="N5874">
        <v>2.0150722927517299</v>
      </c>
    </row>
    <row r="5875" spans="1:14" x14ac:dyDescent="0.3">
      <c r="A5875">
        <v>1693674</v>
      </c>
      <c r="B5875">
        <v>2023</v>
      </c>
      <c r="C5875">
        <v>9</v>
      </c>
      <c r="D5875">
        <v>2</v>
      </c>
      <c r="E5875">
        <v>2000</v>
      </c>
      <c r="F5875">
        <v>-2.8831787109375E-2</v>
      </c>
      <c r="G5875">
        <v>6.6450659179687497</v>
      </c>
      <c r="H5875">
        <v>6.6451284657332002</v>
      </c>
      <c r="I5875">
        <v>3.1372538544651598</v>
      </c>
      <c r="J5875">
        <f t="shared" si="92"/>
        <v>3.1372538544651598</v>
      </c>
      <c r="K5875" t="str" cm="1">
        <f t="array" ref="K5875">INDEX($P$5:$P$12,MATCH(MIN(ABS(MOD(J5875 - $Q$5:$Q$12 + PI(), 2*PI()) - PI())),ABS(MOD(J5875 - $Q$5:$Q$12 + PI(), 2*PI()) - PI()),0))</f>
        <v>S</v>
      </c>
      <c r="L5875">
        <v>4.4670570716419702</v>
      </c>
      <c r="M5875">
        <v>10.0304323832194</v>
      </c>
      <c r="N5875">
        <v>2.06093025207519</v>
      </c>
    </row>
    <row r="5876" spans="1:14" x14ac:dyDescent="0.3">
      <c r="A5876">
        <v>1693677</v>
      </c>
      <c r="B5876">
        <v>2023</v>
      </c>
      <c r="C5876">
        <v>9</v>
      </c>
      <c r="D5876">
        <v>2</v>
      </c>
      <c r="E5876">
        <v>2100</v>
      </c>
      <c r="F5876">
        <v>-9.84954833984375E-2</v>
      </c>
      <c r="G5876">
        <v>6.5397937011718703</v>
      </c>
      <c r="H5876">
        <v>6.5405353767208698</v>
      </c>
      <c r="I5876">
        <v>3.1265328456509902</v>
      </c>
      <c r="J5876">
        <f t="shared" si="92"/>
        <v>3.1265328456509902</v>
      </c>
      <c r="K5876" t="str" cm="1">
        <f t="array" ref="K5876">INDEX($P$5:$P$12,MATCH(MIN(ABS(MOD(J5876 - $Q$5:$Q$12 + PI(), 2*PI()) - PI())),ABS(MOD(J5876 - $Q$5:$Q$12 + PI(), 2*PI()) - PI()),0))</f>
        <v>S</v>
      </c>
      <c r="L5876">
        <v>4.5349991047398497</v>
      </c>
      <c r="M5876">
        <v>10.1708937750922</v>
      </c>
      <c r="N5876">
        <v>2.11328432295057</v>
      </c>
    </row>
    <row r="5877" spans="1:14" x14ac:dyDescent="0.3">
      <c r="A5877">
        <v>1693681</v>
      </c>
      <c r="B5877">
        <v>2023</v>
      </c>
      <c r="C5877">
        <v>9</v>
      </c>
      <c r="D5877">
        <v>2</v>
      </c>
      <c r="E5877">
        <v>2200</v>
      </c>
      <c r="F5877">
        <v>-0.34393432617187503</v>
      </c>
      <c r="G5877">
        <v>6.5946557617187498</v>
      </c>
      <c r="H5877">
        <v>6.6036183593761297</v>
      </c>
      <c r="I5877">
        <v>3.0894863702230602</v>
      </c>
      <c r="J5877">
        <f t="shared" si="92"/>
        <v>3.0894863702230602</v>
      </c>
      <c r="K5877" t="str" cm="1">
        <f t="array" ref="K5877">INDEX($P$5:$P$12,MATCH(MIN(ABS(MOD(J5877 - $Q$5:$Q$12 + PI(), 2*PI()) - PI())),ABS(MOD(J5877 - $Q$5:$Q$12 + PI(), 2*PI()) - PI()),0))</f>
        <v>S</v>
      </c>
      <c r="L5877">
        <v>4.5977163412764703</v>
      </c>
      <c r="M5877">
        <v>10.8714266883002</v>
      </c>
      <c r="N5877">
        <v>2.4402345021565699</v>
      </c>
    </row>
    <row r="5878" spans="1:14" x14ac:dyDescent="0.3">
      <c r="A5878">
        <v>1693684</v>
      </c>
      <c r="B5878">
        <v>2023</v>
      </c>
      <c r="C5878">
        <v>9</v>
      </c>
      <c r="D5878">
        <v>2</v>
      </c>
      <c r="E5878">
        <v>2300</v>
      </c>
      <c r="F5878">
        <v>-0.57552124023437501</v>
      </c>
      <c r="G5878">
        <v>6.6176922607421798</v>
      </c>
      <c r="H5878">
        <v>6.64267081495447</v>
      </c>
      <c r="I5878">
        <v>3.0548438556989099</v>
      </c>
      <c r="J5878">
        <f t="shared" si="92"/>
        <v>3.0548438556989099</v>
      </c>
      <c r="K5878" t="str" cm="1">
        <f t="array" ref="K5878">INDEX($P$5:$P$12,MATCH(MIN(ABS(MOD(J5878 - $Q$5:$Q$12 + PI(), 2*PI()) - PI())),ABS(MOD(J5878 - $Q$5:$Q$12 + PI(), 2*PI()) - PI()),0))</f>
        <v>S</v>
      </c>
      <c r="L5878">
        <v>4.68354351326039</v>
      </c>
      <c r="M5878">
        <v>11.0941305160522</v>
      </c>
      <c r="N5878">
        <v>2.5169694688585</v>
      </c>
    </row>
    <row r="5879" spans="1:14" x14ac:dyDescent="0.3">
      <c r="A5879">
        <v>1693688</v>
      </c>
      <c r="B5879">
        <v>2023</v>
      </c>
      <c r="C5879">
        <v>9</v>
      </c>
      <c r="D5879">
        <v>2</v>
      </c>
      <c r="E5879">
        <v>0</v>
      </c>
      <c r="F5879">
        <v>-3.0254699707031198</v>
      </c>
      <c r="G5879">
        <v>5.7740057373046803</v>
      </c>
      <c r="H5879">
        <v>6.5186356546484303</v>
      </c>
      <c r="I5879">
        <v>2.6589447200073701</v>
      </c>
      <c r="J5879">
        <f t="shared" si="92"/>
        <v>2.6589447200073701</v>
      </c>
      <c r="K5879" t="str" cm="1">
        <f t="array" ref="K5879">INDEX($P$5:$P$12,MATCH(MIN(ABS(MOD(J5879 - $Q$5:$Q$12 + PI(), 2*PI()) - PI())),ABS(MOD(J5879 - $Q$5:$Q$12 + PI(), 2*PI()) - PI()),0))</f>
        <v>SE</v>
      </c>
      <c r="L5879">
        <v>3.6102904816788199</v>
      </c>
      <c r="M5879">
        <v>9.3157066769070092</v>
      </c>
      <c r="N5879">
        <v>1.48325040605333</v>
      </c>
    </row>
    <row r="5880" spans="1:14" x14ac:dyDescent="0.3">
      <c r="A5880">
        <v>1693692</v>
      </c>
      <c r="B5880">
        <v>2023</v>
      </c>
      <c r="C5880">
        <v>9</v>
      </c>
      <c r="D5880">
        <v>2</v>
      </c>
      <c r="E5880">
        <v>100</v>
      </c>
      <c r="F5880">
        <v>-2.91493896484375</v>
      </c>
      <c r="G5880">
        <v>6.2313543701171801</v>
      </c>
      <c r="H5880">
        <v>6.87943649252923</v>
      </c>
      <c r="I5880">
        <v>2.70404690800224</v>
      </c>
      <c r="J5880">
        <f t="shared" si="92"/>
        <v>2.70404690800224</v>
      </c>
      <c r="K5880" t="str" cm="1">
        <f t="array" ref="K5880">INDEX($P$5:$P$12,MATCH(MIN(ABS(MOD(J5880 - $Q$5:$Q$12 + PI(), 2*PI()) - PI())),ABS(MOD(J5880 - $Q$5:$Q$12 + PI(), 2*PI()) - PI()),0))</f>
        <v>SE</v>
      </c>
      <c r="L5880">
        <v>3.6613663013237301</v>
      </c>
      <c r="M5880">
        <v>9.2882836659749302</v>
      </c>
      <c r="N5880">
        <v>1.5185799068874699</v>
      </c>
    </row>
    <row r="5881" spans="1:14" x14ac:dyDescent="0.3">
      <c r="A5881">
        <v>1693695</v>
      </c>
      <c r="B5881">
        <v>2023</v>
      </c>
      <c r="C5881">
        <v>9</v>
      </c>
      <c r="D5881">
        <v>2</v>
      </c>
      <c r="E5881">
        <v>200</v>
      </c>
      <c r="F5881">
        <v>-2.70367797851562</v>
      </c>
      <c r="G5881">
        <v>6.6002874755859304</v>
      </c>
      <c r="H5881">
        <v>7.1325780312511702</v>
      </c>
      <c r="I5881">
        <v>2.7528119293623301</v>
      </c>
      <c r="J5881">
        <f t="shared" si="92"/>
        <v>2.7528119293623301</v>
      </c>
      <c r="K5881" t="str" cm="1">
        <f t="array" ref="K5881">INDEX($P$5:$P$12,MATCH(MIN(ABS(MOD(J5881 - $Q$5:$Q$12 + PI(), 2*PI()) - PI())),ABS(MOD(J5881 - $Q$5:$Q$12 + PI(), 2*PI()) - PI()),0))</f>
        <v>S</v>
      </c>
      <c r="L5881">
        <v>3.6858174046959999</v>
      </c>
      <c r="M5881">
        <v>9.2289266586303693</v>
      </c>
      <c r="N5881">
        <v>1.55959192911783</v>
      </c>
    </row>
    <row r="5882" spans="1:14" x14ac:dyDescent="0.3">
      <c r="A5882">
        <v>1693699</v>
      </c>
      <c r="B5882">
        <v>2023</v>
      </c>
      <c r="C5882">
        <v>9</v>
      </c>
      <c r="D5882">
        <v>3</v>
      </c>
      <c r="E5882">
        <v>300</v>
      </c>
      <c r="F5882">
        <v>3.101318359375E-2</v>
      </c>
      <c r="G5882">
        <v>6.4372656250000002</v>
      </c>
      <c r="H5882">
        <v>6.4373403315626598</v>
      </c>
      <c r="I5882">
        <v>-3.1367749335426498</v>
      </c>
      <c r="J5882">
        <f t="shared" si="92"/>
        <v>3.1464103736369364</v>
      </c>
      <c r="K5882" t="str" cm="1">
        <f t="array" ref="K5882">INDEX($P$5:$P$12,MATCH(MIN(ABS(MOD(J5882 - $Q$5:$Q$12 + PI(), 2*PI()) - PI())),ABS(MOD(J5882 - $Q$5:$Q$12 + PI(), 2*PI()) - PI()),0))</f>
        <v>S</v>
      </c>
      <c r="L5882">
        <v>4.89946764320998</v>
      </c>
      <c r="M5882">
        <v>11.361984146965799</v>
      </c>
      <c r="N5882">
        <v>2.7397422790527299</v>
      </c>
    </row>
    <row r="5883" spans="1:14" x14ac:dyDescent="0.3">
      <c r="A5883">
        <v>1693702</v>
      </c>
      <c r="B5883">
        <v>2023</v>
      </c>
      <c r="C5883">
        <v>9</v>
      </c>
      <c r="D5883">
        <v>3</v>
      </c>
      <c r="E5883">
        <v>400</v>
      </c>
      <c r="F5883">
        <v>0.35699951171875</v>
      </c>
      <c r="G5883">
        <v>6.1107421874999996</v>
      </c>
      <c r="H5883">
        <v>6.12116155100155</v>
      </c>
      <c r="I5883">
        <v>-3.0832373550449201</v>
      </c>
      <c r="J5883">
        <f t="shared" si="92"/>
        <v>3.1999479521346661</v>
      </c>
      <c r="K5883" t="str" cm="1">
        <f t="array" ref="K5883">INDEX($P$5:$P$12,MATCH(MIN(ABS(MOD(J5883 - $Q$5:$Q$12 + PI(), 2*PI()) - PI())),ABS(MOD(J5883 - $Q$5:$Q$12 + PI(), 2*PI()) - PI()),0))</f>
        <v>S</v>
      </c>
      <c r="L5883">
        <v>4.9405946623799997</v>
      </c>
      <c r="M5883">
        <v>11.344904157850401</v>
      </c>
      <c r="N5883">
        <v>2.7718341615464901</v>
      </c>
    </row>
    <row r="5884" spans="1:14" x14ac:dyDescent="0.3">
      <c r="A5884">
        <v>1693706</v>
      </c>
      <c r="B5884">
        <v>2023</v>
      </c>
      <c r="C5884">
        <v>9</v>
      </c>
      <c r="D5884">
        <v>3</v>
      </c>
      <c r="E5884">
        <v>500</v>
      </c>
      <c r="F5884">
        <v>0.61204895019531202</v>
      </c>
      <c r="G5884">
        <v>5.6162585449218696</v>
      </c>
      <c r="H5884">
        <v>5.6495100637881102</v>
      </c>
      <c r="I5884">
        <v>-3.0330429628394402</v>
      </c>
      <c r="J5884">
        <f t="shared" si="92"/>
        <v>3.250142344340146</v>
      </c>
      <c r="K5884" t="str" cm="1">
        <f t="array" ref="K5884">INDEX($P$5:$P$12,MATCH(MIN(ABS(MOD(J5884 - $Q$5:$Q$12 + PI(), 2*PI()) - PI())),ABS(MOD(J5884 - $Q$5:$Q$12 + PI(), 2*PI()) - PI()),0))</f>
        <v>S</v>
      </c>
      <c r="L5884">
        <v>4.9827535677003896</v>
      </c>
      <c r="M5884">
        <v>11.331743876139299</v>
      </c>
      <c r="N5884">
        <v>2.79913414849175</v>
      </c>
    </row>
    <row r="5885" spans="1:14" x14ac:dyDescent="0.3">
      <c r="A5885">
        <v>1693710</v>
      </c>
      <c r="B5885">
        <v>2023</v>
      </c>
      <c r="C5885">
        <v>9</v>
      </c>
      <c r="D5885">
        <v>3</v>
      </c>
      <c r="E5885">
        <v>600</v>
      </c>
      <c r="F5885">
        <v>0.53760864257812502</v>
      </c>
      <c r="G5885">
        <v>5.5047271728515597</v>
      </c>
      <c r="H5885">
        <v>5.5309171301064497</v>
      </c>
      <c r="I5885">
        <v>-3.04423830881223</v>
      </c>
      <c r="J5885">
        <f t="shared" si="92"/>
        <v>3.2389469983673562</v>
      </c>
      <c r="K5885" t="str" cm="1">
        <f t="array" ref="K5885">INDEX($P$5:$P$12,MATCH(MIN(ABS(MOD(J5885 - $Q$5:$Q$12 + PI(), 2*PI()) - PI())),ABS(MOD(J5885 - $Q$5:$Q$12 + PI(), 2*PI()) - PI()),0))</f>
        <v>S</v>
      </c>
      <c r="L5885">
        <v>5.02548298130763</v>
      </c>
      <c r="M5885">
        <v>11.3212292989095</v>
      </c>
      <c r="N5885">
        <v>2.8240136040581598</v>
      </c>
    </row>
    <row r="5886" spans="1:14" x14ac:dyDescent="0.3">
      <c r="A5886">
        <v>1693713</v>
      </c>
      <c r="B5886">
        <v>2023</v>
      </c>
      <c r="C5886">
        <v>9</v>
      </c>
      <c r="D5886">
        <v>3</v>
      </c>
      <c r="E5886">
        <v>700</v>
      </c>
      <c r="F5886">
        <v>0.35847045898437502</v>
      </c>
      <c r="G5886">
        <v>5.4051245117187499</v>
      </c>
      <c r="H5886">
        <v>5.4169984361403802</v>
      </c>
      <c r="I5886">
        <v>-3.0753691513145398</v>
      </c>
      <c r="J5886">
        <f t="shared" si="92"/>
        <v>3.2078161558650464</v>
      </c>
      <c r="K5886" t="str" cm="1">
        <f t="array" ref="K5886">INDEX($P$5:$P$12,MATCH(MIN(ABS(MOD(J5886 - $Q$5:$Q$12 + PI(), 2*PI()) - PI())),ABS(MOD(J5886 - $Q$5:$Q$12 + PI(), 2*PI()) - PI()),0))</f>
        <v>S</v>
      </c>
      <c r="L5886">
        <v>5.0684110075508402</v>
      </c>
      <c r="M5886">
        <v>11.3114041222466</v>
      </c>
      <c r="N5886">
        <v>2.8472876018947999</v>
      </c>
    </row>
    <row r="5887" spans="1:14" x14ac:dyDescent="0.3">
      <c r="A5887">
        <v>1693717</v>
      </c>
      <c r="B5887">
        <v>2023</v>
      </c>
      <c r="C5887">
        <v>9</v>
      </c>
      <c r="D5887">
        <v>3</v>
      </c>
      <c r="E5887">
        <v>800</v>
      </c>
      <c r="F5887">
        <v>-1.4355468749999999E-2</v>
      </c>
      <c r="G5887">
        <v>5.41844421386718</v>
      </c>
      <c r="H5887">
        <v>5.4184632303148303</v>
      </c>
      <c r="I5887">
        <v>3.1389432888283002</v>
      </c>
      <c r="J5887">
        <f t="shared" si="92"/>
        <v>3.1389432888283002</v>
      </c>
      <c r="K5887" t="str" cm="1">
        <f t="array" ref="K5887">INDEX($P$5:$P$12,MATCH(MIN(ABS(MOD(J5887 - $Q$5:$Q$12 + PI(), 2*PI()) - PI())),ABS(MOD(J5887 - $Q$5:$Q$12 + PI(), 2*PI()) - PI()),0))</f>
        <v>S</v>
      </c>
      <c r="L5887">
        <v>5.1116728166506702</v>
      </c>
      <c r="M5887">
        <v>11.3022312588161</v>
      </c>
      <c r="N5887">
        <v>2.8688097000121999</v>
      </c>
    </row>
    <row r="5888" spans="1:14" x14ac:dyDescent="0.3">
      <c r="A5888">
        <v>1693720</v>
      </c>
      <c r="B5888">
        <v>2023</v>
      </c>
      <c r="C5888">
        <v>9</v>
      </c>
      <c r="D5888">
        <v>3</v>
      </c>
      <c r="E5888">
        <v>900</v>
      </c>
      <c r="F5888">
        <v>-0.47606506347656202</v>
      </c>
      <c r="G5888">
        <v>5.5382244873046798</v>
      </c>
      <c r="H5888">
        <v>5.5586480745271301</v>
      </c>
      <c r="I5888">
        <v>3.05584357069029</v>
      </c>
      <c r="J5888">
        <f t="shared" si="92"/>
        <v>3.05584357069029</v>
      </c>
      <c r="K5888" t="str" cm="1">
        <f t="array" ref="K5888">INDEX($P$5:$P$12,MATCH(MIN(ABS(MOD(J5888 - $Q$5:$Q$12 + PI(), 2*PI()) - PI())),ABS(MOD(J5888 - $Q$5:$Q$12 + PI(), 2*PI()) - PI()),0))</f>
        <v>S</v>
      </c>
      <c r="L5888">
        <v>5.15528048160406</v>
      </c>
      <c r="M5888">
        <v>10.8012153837415</v>
      </c>
      <c r="N5888">
        <v>2.6511649025811002</v>
      </c>
    </row>
    <row r="5889" spans="1:14" x14ac:dyDescent="0.3">
      <c r="A5889">
        <v>1693724</v>
      </c>
      <c r="B5889">
        <v>2023</v>
      </c>
      <c r="C5889">
        <v>9</v>
      </c>
      <c r="D5889">
        <v>3</v>
      </c>
      <c r="E5889">
        <v>1000</v>
      </c>
      <c r="F5889">
        <v>-0.53833740234375005</v>
      </c>
      <c r="G5889">
        <v>5.6803564453125004</v>
      </c>
      <c r="H5889">
        <v>5.7058090140282003</v>
      </c>
      <c r="I5889">
        <v>3.0471031067251801</v>
      </c>
      <c r="J5889">
        <f t="shared" si="92"/>
        <v>3.0471031067251801</v>
      </c>
      <c r="K5889" t="str" cm="1">
        <f t="array" ref="K5889">INDEX($P$5:$P$12,MATCH(MIN(ABS(MOD(J5889 - $Q$5:$Q$12 + PI(), 2*PI()) - PI())),ABS(MOD(J5889 - $Q$5:$Q$12 + PI(), 2*PI()) - PI()),0))</f>
        <v>S</v>
      </c>
      <c r="L5889">
        <v>5.1998471212753099</v>
      </c>
      <c r="M5889">
        <v>10.7790209452311</v>
      </c>
      <c r="N5889">
        <v>2.6630897521972599</v>
      </c>
    </row>
    <row r="5890" spans="1:14" x14ac:dyDescent="0.3">
      <c r="A5890">
        <v>1693728</v>
      </c>
      <c r="B5890">
        <v>2023</v>
      </c>
      <c r="C5890">
        <v>9</v>
      </c>
      <c r="D5890">
        <v>3</v>
      </c>
      <c r="E5890">
        <v>1100</v>
      </c>
      <c r="F5890">
        <v>-0.73042114257812496</v>
      </c>
      <c r="G5890">
        <v>5.7247851562500003</v>
      </c>
      <c r="H5890">
        <v>5.77119399524444</v>
      </c>
      <c r="I5890">
        <v>3.0146890444992001</v>
      </c>
      <c r="J5890">
        <f t="shared" si="92"/>
        <v>3.0146890444992001</v>
      </c>
      <c r="K5890" t="str" cm="1">
        <f t="array" ref="K5890">INDEX($P$5:$P$12,MATCH(MIN(ABS(MOD(J5890 - $Q$5:$Q$12 + PI(), 2*PI()) - PI())),ABS(MOD(J5890 - $Q$5:$Q$12 + PI(), 2*PI()) - PI()),0))</f>
        <v>S</v>
      </c>
      <c r="L5890">
        <v>5.2474284593005303</v>
      </c>
      <c r="M5890">
        <v>10.784120135837099</v>
      </c>
      <c r="N5890">
        <v>2.6856335533989801</v>
      </c>
    </row>
    <row r="5891" spans="1:14" x14ac:dyDescent="0.3">
      <c r="A5891">
        <v>1693731</v>
      </c>
      <c r="B5891">
        <v>2023</v>
      </c>
      <c r="C5891">
        <v>9</v>
      </c>
      <c r="D5891">
        <v>3</v>
      </c>
      <c r="E5891">
        <v>1200</v>
      </c>
      <c r="F5891">
        <v>-0.63286987304687503</v>
      </c>
      <c r="G5891">
        <v>5.56610717773437</v>
      </c>
      <c r="H5891">
        <v>5.6019704917320299</v>
      </c>
      <c r="I5891">
        <v>3.0283782288949199</v>
      </c>
      <c r="J5891">
        <f t="shared" ref="J5891:J5954" si="93">IF(I5891&lt;0,I5891+2*PI(),I5891)</f>
        <v>3.0283782288949199</v>
      </c>
      <c r="K5891" t="str" cm="1">
        <f t="array" ref="K5891">INDEX($P$5:$P$12,MATCH(MIN(ABS(MOD(J5891 - $Q$5:$Q$12 + PI(), 2*PI()) - PI())),ABS(MOD(J5891 - $Q$5:$Q$12 + PI(), 2*PI()) - PI()),0))</f>
        <v>S</v>
      </c>
      <c r="L5891">
        <v>5.2984446833183796</v>
      </c>
      <c r="M5891">
        <v>10.8314697477552</v>
      </c>
      <c r="N5891">
        <v>2.7195206748114602</v>
      </c>
    </row>
    <row r="5892" spans="1:14" x14ac:dyDescent="0.3">
      <c r="A5892">
        <v>1693735</v>
      </c>
      <c r="B5892">
        <v>2023</v>
      </c>
      <c r="C5892">
        <v>9</v>
      </c>
      <c r="D5892">
        <v>3</v>
      </c>
      <c r="E5892">
        <v>1300</v>
      </c>
      <c r="F5892">
        <v>-0.64080444335937503</v>
      </c>
      <c r="G5892">
        <v>5.4704522705078098</v>
      </c>
      <c r="H5892">
        <v>5.5078560600775601</v>
      </c>
      <c r="I5892">
        <v>3.0249848567518001</v>
      </c>
      <c r="J5892">
        <f t="shared" si="93"/>
        <v>3.0249848567518001</v>
      </c>
      <c r="K5892" t="str" cm="1">
        <f t="array" ref="K5892">INDEX($P$5:$P$12,MATCH(MIN(ABS(MOD(J5892 - $Q$5:$Q$12 + PI(), 2*PI()) - PI())),ABS(MOD(J5892 - $Q$5:$Q$12 + PI(), 2*PI()) - PI()),0))</f>
        <v>S</v>
      </c>
      <c r="L5892">
        <v>5.3521557896339598</v>
      </c>
      <c r="M5892">
        <v>10.921068615383501</v>
      </c>
      <c r="N5892">
        <v>2.7643374337090298</v>
      </c>
    </row>
    <row r="5893" spans="1:14" x14ac:dyDescent="0.3">
      <c r="A5893">
        <v>1693738</v>
      </c>
      <c r="B5893">
        <v>2023</v>
      </c>
      <c r="C5893">
        <v>9</v>
      </c>
      <c r="D5893">
        <v>3</v>
      </c>
      <c r="E5893">
        <v>1400</v>
      </c>
      <c r="F5893">
        <v>-0.53424194335937503</v>
      </c>
      <c r="G5893">
        <v>5.3547534179687499</v>
      </c>
      <c r="H5893">
        <v>5.3813379954517204</v>
      </c>
      <c r="I5893">
        <v>3.04215206284226</v>
      </c>
      <c r="J5893">
        <f t="shared" si="93"/>
        <v>3.04215206284226</v>
      </c>
      <c r="K5893" t="str" cm="1">
        <f t="array" ref="K5893">INDEX($P$5:$P$12,MATCH(MIN(ABS(MOD(J5893 - $Q$5:$Q$12 + PI(), 2*PI()) - PI())),ABS(MOD(J5893 - $Q$5:$Q$12 + PI(), 2*PI()) - PI()),0))</f>
        <v>S</v>
      </c>
      <c r="L5893">
        <v>5.4063973976386803</v>
      </c>
      <c r="M5893">
        <v>11.0396654340955</v>
      </c>
      <c r="N5893">
        <v>2.8184030320909201</v>
      </c>
    </row>
    <row r="5894" spans="1:14" x14ac:dyDescent="0.3">
      <c r="A5894">
        <v>1693742</v>
      </c>
      <c r="B5894">
        <v>2023</v>
      </c>
      <c r="C5894">
        <v>9</v>
      </c>
      <c r="D5894">
        <v>3</v>
      </c>
      <c r="E5894">
        <v>1500</v>
      </c>
      <c r="F5894">
        <v>-0.465929565429687</v>
      </c>
      <c r="G5894">
        <v>5.1881182861328101</v>
      </c>
      <c r="H5894">
        <v>5.2089981484779901</v>
      </c>
      <c r="I5894">
        <v>3.05202588864781</v>
      </c>
      <c r="J5894">
        <f t="shared" si="93"/>
        <v>3.05202588864781</v>
      </c>
      <c r="K5894" t="str" cm="1">
        <f t="array" ref="K5894">INDEX($P$5:$P$12,MATCH(MIN(ABS(MOD(J5894 - $Q$5:$Q$12 + PI(), 2*PI()) - PI())),ABS(MOD(J5894 - $Q$5:$Q$12 + PI(), 2*PI()) - PI()),0))</f>
        <v>S</v>
      </c>
      <c r="L5894">
        <v>5.4596511504230598</v>
      </c>
      <c r="M5894">
        <v>11.176267729865099</v>
      </c>
      <c r="N5894">
        <v>2.8773616154988599</v>
      </c>
    </row>
    <row r="5895" spans="1:14" x14ac:dyDescent="0.3">
      <c r="A5895">
        <v>1693746</v>
      </c>
      <c r="B5895">
        <v>2023</v>
      </c>
      <c r="C5895">
        <v>9</v>
      </c>
      <c r="D5895">
        <v>3</v>
      </c>
      <c r="E5895">
        <v>1600</v>
      </c>
      <c r="F5895">
        <v>-0.46660522460937498</v>
      </c>
      <c r="G5895">
        <v>5.2138348388671796</v>
      </c>
      <c r="H5895">
        <v>5.2346723070902899</v>
      </c>
      <c r="I5895">
        <v>3.0523367618202601</v>
      </c>
      <c r="J5895">
        <f t="shared" si="93"/>
        <v>3.0523367618202601</v>
      </c>
      <c r="K5895" t="str" cm="1">
        <f t="array" ref="K5895">INDEX($P$5:$P$12,MATCH(MIN(ABS(MOD(J5895 - $Q$5:$Q$12 + PI(), 2*PI()) - PI())),ABS(MOD(J5895 - $Q$5:$Q$12 + PI(), 2*PI()) - PI()),0))</f>
        <v>S</v>
      </c>
      <c r="L5895">
        <v>5.5104832020561902</v>
      </c>
      <c r="M5895">
        <v>11.3155172136094</v>
      </c>
      <c r="N5895">
        <v>2.9372942182752801</v>
      </c>
    </row>
    <row r="5896" spans="1:14" x14ac:dyDescent="0.3">
      <c r="A5896">
        <v>1693749</v>
      </c>
      <c r="B5896">
        <v>2023</v>
      </c>
      <c r="C5896">
        <v>9</v>
      </c>
      <c r="D5896">
        <v>3</v>
      </c>
      <c r="E5896">
        <v>1700</v>
      </c>
      <c r="F5896">
        <v>-0.45355163574218699</v>
      </c>
      <c r="G5896">
        <v>5.1522314453125002</v>
      </c>
      <c r="H5896">
        <v>5.1721560255227503</v>
      </c>
      <c r="I5896">
        <v>3.0537888567462499</v>
      </c>
      <c r="J5896">
        <f t="shared" si="93"/>
        <v>3.0537888567462499</v>
      </c>
      <c r="K5896" t="str" cm="1">
        <f t="array" ref="K5896">INDEX($P$5:$P$12,MATCH(MIN(ABS(MOD(J5896 - $Q$5:$Q$12 + PI(), 2*PI()) - PI())),ABS(MOD(J5896 - $Q$5:$Q$12 + PI(), 2*PI()) - PI()),0))</f>
        <v>S</v>
      </c>
      <c r="L5896">
        <v>5.5579270026064496</v>
      </c>
      <c r="M5896">
        <v>11.4453013737996</v>
      </c>
      <c r="N5896">
        <v>2.99479145473904</v>
      </c>
    </row>
    <row r="5897" spans="1:14" x14ac:dyDescent="0.3">
      <c r="A5897">
        <v>1693753</v>
      </c>
      <c r="B5897">
        <v>2023</v>
      </c>
      <c r="C5897">
        <v>9</v>
      </c>
      <c r="D5897">
        <v>3</v>
      </c>
      <c r="E5897">
        <v>1800</v>
      </c>
      <c r="F5897">
        <v>-0.51375915527343696</v>
      </c>
      <c r="G5897">
        <v>5.05233032226562</v>
      </c>
      <c r="H5897">
        <v>5.07838460092497</v>
      </c>
      <c r="I5897">
        <v>3.04025342784891</v>
      </c>
      <c r="J5897">
        <f t="shared" si="93"/>
        <v>3.04025342784891</v>
      </c>
      <c r="K5897" t="str" cm="1">
        <f t="array" ref="K5897">INDEX($P$5:$P$12,MATCH(MIN(ABS(MOD(J5897 - $Q$5:$Q$12 + PI(), 2*PI()) - PI())),ABS(MOD(J5897 - $Q$5:$Q$12 + PI(), 2*PI()) - PI()),0))</f>
        <v>S</v>
      </c>
      <c r="L5897">
        <v>5.6020218484952498</v>
      </c>
      <c r="M5897">
        <v>11.560880025227799</v>
      </c>
      <c r="N5897">
        <v>3.0469032923380501</v>
      </c>
    </row>
    <row r="5898" spans="1:14" x14ac:dyDescent="0.3">
      <c r="A5898">
        <v>1693756</v>
      </c>
      <c r="B5898">
        <v>2023</v>
      </c>
      <c r="C5898">
        <v>9</v>
      </c>
      <c r="D5898">
        <v>3</v>
      </c>
      <c r="E5898">
        <v>1900</v>
      </c>
      <c r="F5898">
        <v>-0.77857055664062502</v>
      </c>
      <c r="G5898">
        <v>4.8987713623046796</v>
      </c>
      <c r="H5898">
        <v>4.9602553333275301</v>
      </c>
      <c r="I5898">
        <v>2.9839791000421299</v>
      </c>
      <c r="J5898">
        <f t="shared" si="93"/>
        <v>2.9839791000421299</v>
      </c>
      <c r="K5898" t="str" cm="1">
        <f t="array" ref="K5898">INDEX($P$5:$P$12,MATCH(MIN(ABS(MOD(J5898 - $Q$5:$Q$12 + PI(), 2*PI()) - PI())),ABS(MOD(J5898 - $Q$5:$Q$12 + PI(), 2*PI()) - PI()),0))</f>
        <v>S</v>
      </c>
      <c r="L5898">
        <v>5.6431001022266498</v>
      </c>
      <c r="M5898">
        <v>11.6617302364773</v>
      </c>
      <c r="N5898">
        <v>3.0915446811252099</v>
      </c>
    </row>
    <row r="5899" spans="1:14" x14ac:dyDescent="0.3">
      <c r="A5899">
        <v>1693760</v>
      </c>
      <c r="B5899">
        <v>2023</v>
      </c>
      <c r="C5899">
        <v>9</v>
      </c>
      <c r="D5899">
        <v>3</v>
      </c>
      <c r="E5899">
        <v>2000</v>
      </c>
      <c r="F5899">
        <v>-1.0473236083984301</v>
      </c>
      <c r="G5899">
        <v>4.7380059814453102</v>
      </c>
      <c r="H5899">
        <v>4.85237956274241</v>
      </c>
      <c r="I5899">
        <v>2.9240435816713601</v>
      </c>
      <c r="J5899">
        <f t="shared" si="93"/>
        <v>2.9240435816713601</v>
      </c>
      <c r="K5899" t="str" cm="1">
        <f t="array" ref="K5899">INDEX($P$5:$P$12,MATCH(MIN(ABS(MOD(J5899 - $Q$5:$Q$12 + PI(), 2*PI()) - PI())),ABS(MOD(J5899 - $Q$5:$Q$12 + PI(), 2*PI()) - PI()),0))</f>
        <v>S</v>
      </c>
      <c r="L5899">
        <v>5.6814815798568699</v>
      </c>
      <c r="M5899">
        <v>11.747803582085499</v>
      </c>
      <c r="N5899">
        <v>3.1280771891276</v>
      </c>
    </row>
    <row r="5900" spans="1:14" x14ac:dyDescent="0.3">
      <c r="A5900">
        <v>1693764</v>
      </c>
      <c r="B5900">
        <v>2023</v>
      </c>
      <c r="C5900">
        <v>9</v>
      </c>
      <c r="D5900">
        <v>3</v>
      </c>
      <c r="E5900">
        <v>2100</v>
      </c>
      <c r="F5900">
        <v>-1.4331396484375001</v>
      </c>
      <c r="G5900">
        <v>4.6029241943359303</v>
      </c>
      <c r="H5900">
        <v>4.8208713310693803</v>
      </c>
      <c r="I5900">
        <v>2.8397520120522999</v>
      </c>
      <c r="J5900">
        <f t="shared" si="93"/>
        <v>2.8397520120522999</v>
      </c>
      <c r="K5900" t="str" cm="1">
        <f t="array" ref="K5900">INDEX($P$5:$P$12,MATCH(MIN(ABS(MOD(J5900 - $Q$5:$Q$12 + PI(), 2*PI()) - PI())),ABS(MOD(J5900 - $Q$5:$Q$12 + PI(), 2*PI()) - PI()),0))</f>
        <v>S</v>
      </c>
      <c r="L5900">
        <v>5.7174567434888104</v>
      </c>
      <c r="M5900">
        <v>11.8191802766588</v>
      </c>
      <c r="N5900">
        <v>3.15659957461886</v>
      </c>
    </row>
    <row r="5901" spans="1:14" x14ac:dyDescent="0.3">
      <c r="A5901">
        <v>1693767</v>
      </c>
      <c r="B5901">
        <v>2023</v>
      </c>
      <c r="C5901">
        <v>9</v>
      </c>
      <c r="D5901">
        <v>3</v>
      </c>
      <c r="E5901">
        <v>2200</v>
      </c>
      <c r="F5901">
        <v>-1.2298474121093701</v>
      </c>
      <c r="G5901">
        <v>4.3851879882812499</v>
      </c>
      <c r="H5901">
        <v>4.5543823236129697</v>
      </c>
      <c r="I5901">
        <v>2.8681621815673499</v>
      </c>
      <c r="J5901">
        <f t="shared" si="93"/>
        <v>2.8681621815673499</v>
      </c>
      <c r="K5901" t="str" cm="1">
        <f t="array" ref="K5901">INDEX($P$5:$P$12,MATCH(MIN(ABS(MOD(J5901 - $Q$5:$Q$12 + PI(), 2*PI()) - PI())),ABS(MOD(J5901 - $Q$5:$Q$12 + PI(), 2*PI()) - PI()),0))</f>
        <v>S</v>
      </c>
      <c r="L5901">
        <v>5.7509844028976103</v>
      </c>
      <c r="M5901">
        <v>11.879861831665</v>
      </c>
      <c r="N5901">
        <v>3.1765432357788002</v>
      </c>
    </row>
    <row r="5902" spans="1:14" x14ac:dyDescent="0.3">
      <c r="A5902">
        <v>1693771</v>
      </c>
      <c r="B5902">
        <v>2023</v>
      </c>
      <c r="C5902">
        <v>9</v>
      </c>
      <c r="D5902">
        <v>3</v>
      </c>
      <c r="E5902">
        <v>2300</v>
      </c>
      <c r="F5902">
        <v>-1.5445159912109301</v>
      </c>
      <c r="G5902">
        <v>4.4130743408203097</v>
      </c>
      <c r="H5902">
        <v>4.6755486078868698</v>
      </c>
      <c r="I5902">
        <v>2.8049299521396001</v>
      </c>
      <c r="J5902">
        <f t="shared" si="93"/>
        <v>2.8049299521396001</v>
      </c>
      <c r="K5902" t="str" cm="1">
        <f t="array" ref="K5902">INDEX($P$5:$P$12,MATCH(MIN(ABS(MOD(J5902 - $Q$5:$Q$12 + PI(), 2*PI()) - PI())),ABS(MOD(J5902 - $Q$5:$Q$12 + PI(), 2*PI()) - PI()),0))</f>
        <v>S</v>
      </c>
      <c r="L5902">
        <v>5.7825190709093102</v>
      </c>
      <c r="M5902">
        <v>11.9209290610419</v>
      </c>
      <c r="N5902">
        <v>3.1910846498277401</v>
      </c>
    </row>
    <row r="5903" spans="1:14" x14ac:dyDescent="0.3">
      <c r="A5903">
        <v>1693774</v>
      </c>
      <c r="B5903">
        <v>2023</v>
      </c>
      <c r="C5903">
        <v>9</v>
      </c>
      <c r="D5903">
        <v>3</v>
      </c>
      <c r="E5903">
        <v>0</v>
      </c>
      <c r="F5903">
        <v>-0.37845825195312499</v>
      </c>
      <c r="G5903">
        <v>6.6016033935546803</v>
      </c>
      <c r="H5903">
        <v>6.6124426662364399</v>
      </c>
      <c r="I5903">
        <v>3.0843271014585998</v>
      </c>
      <c r="J5903">
        <f t="shared" si="93"/>
        <v>3.0843271014585998</v>
      </c>
      <c r="K5903" t="str" cm="1">
        <f t="array" ref="K5903">INDEX($P$5:$P$12,MATCH(MIN(ABS(MOD(J5903 - $Q$5:$Q$12 + PI(), 2*PI()) - PI())),ABS(MOD(J5903 - $Q$5:$Q$12 + PI(), 2*PI()) - PI()),0))</f>
        <v>S</v>
      </c>
      <c r="L5903">
        <v>4.7538765323849503</v>
      </c>
      <c r="M5903">
        <v>11.254007445441299</v>
      </c>
      <c r="N5903">
        <v>2.5898805194430801</v>
      </c>
    </row>
    <row r="5904" spans="1:14" x14ac:dyDescent="0.3">
      <c r="A5904">
        <v>1693778</v>
      </c>
      <c r="B5904">
        <v>2023</v>
      </c>
      <c r="C5904">
        <v>9</v>
      </c>
      <c r="D5904">
        <v>3</v>
      </c>
      <c r="E5904">
        <v>100</v>
      </c>
      <c r="F5904">
        <v>-0.30153686523437501</v>
      </c>
      <c r="G5904">
        <v>6.5652374267578102</v>
      </c>
      <c r="H5904">
        <v>6.5721584696960003</v>
      </c>
      <c r="I5904">
        <v>3.0956955926413401</v>
      </c>
      <c r="J5904">
        <f t="shared" si="93"/>
        <v>3.0956955926413401</v>
      </c>
      <c r="K5904" t="str" cm="1">
        <f t="array" ref="K5904">INDEX($P$5:$P$12,MATCH(MIN(ABS(MOD(J5904 - $Q$5:$Q$12 + PI(), 2*PI()) - PI())),ABS(MOD(J5904 - $Q$5:$Q$12 + PI(), 2*PI()) - PI()),0))</f>
        <v>S</v>
      </c>
      <c r="L5904">
        <v>4.8109458256537598</v>
      </c>
      <c r="M5904">
        <v>11.343923780653199</v>
      </c>
      <c r="N5904">
        <v>2.6511092715793101</v>
      </c>
    </row>
    <row r="5905" spans="1:14" x14ac:dyDescent="0.3">
      <c r="A5905">
        <v>1693782</v>
      </c>
      <c r="B5905">
        <v>2023</v>
      </c>
      <c r="C5905">
        <v>9</v>
      </c>
      <c r="D5905">
        <v>3</v>
      </c>
      <c r="E5905">
        <v>200</v>
      </c>
      <c r="F5905">
        <v>-0.25955383300781198</v>
      </c>
      <c r="G5905">
        <v>6.5878894042968703</v>
      </c>
      <c r="H5905">
        <v>6.5930004546849501</v>
      </c>
      <c r="I5905">
        <v>3.10221438775159</v>
      </c>
      <c r="J5905">
        <f t="shared" si="93"/>
        <v>3.10221438775159</v>
      </c>
      <c r="K5905" t="str" cm="1">
        <f t="array" ref="K5905">INDEX($P$5:$P$12,MATCH(MIN(ABS(MOD(J5905 - $Q$5:$Q$12 + PI(), 2*PI()) - PI())),ABS(MOD(J5905 - $Q$5:$Q$12 + PI(), 2*PI()) - PI()),0))</f>
        <v>S</v>
      </c>
      <c r="L5905">
        <v>4.8577199299618998</v>
      </c>
      <c r="M5905">
        <v>11.3705885145399</v>
      </c>
      <c r="N5905">
        <v>2.7003379397921998</v>
      </c>
    </row>
    <row r="5906" spans="1:14" x14ac:dyDescent="0.3">
      <c r="A5906">
        <v>1693785</v>
      </c>
      <c r="B5906">
        <v>2023</v>
      </c>
      <c r="C5906">
        <v>9</v>
      </c>
      <c r="D5906">
        <v>4</v>
      </c>
      <c r="E5906">
        <v>300</v>
      </c>
      <c r="F5906">
        <v>-1.6903125000000001</v>
      </c>
      <c r="G5906">
        <v>4.0615191650390603</v>
      </c>
      <c r="H5906">
        <v>4.3992151886030504</v>
      </c>
      <c r="I5906">
        <v>2.7472184933294499</v>
      </c>
      <c r="J5906">
        <f t="shared" si="93"/>
        <v>2.7472184933294499</v>
      </c>
      <c r="K5906" t="str" cm="1">
        <f t="array" ref="K5906">INDEX($P$5:$P$12,MATCH(MIN(ABS(MOD(J5906 - $Q$5:$Q$12 + PI(), 2*PI()) - PI())),ABS(MOD(J5906 - $Q$5:$Q$12 + PI(), 2*PI()) - PI()),0))</f>
        <v>SE</v>
      </c>
      <c r="L5906">
        <v>5.8891233971790298</v>
      </c>
      <c r="M5906">
        <v>11.949718687269399</v>
      </c>
      <c r="N5906">
        <v>3.1858827802869998</v>
      </c>
    </row>
    <row r="5907" spans="1:14" x14ac:dyDescent="0.3">
      <c r="A5907">
        <v>1693789</v>
      </c>
      <c r="B5907">
        <v>2023</v>
      </c>
      <c r="C5907">
        <v>9</v>
      </c>
      <c r="D5907">
        <v>4</v>
      </c>
      <c r="E5907">
        <v>400</v>
      </c>
      <c r="F5907">
        <v>-1.8945977783203101</v>
      </c>
      <c r="G5907">
        <v>4.0802050781250001</v>
      </c>
      <c r="H5907">
        <v>4.4986191460461802</v>
      </c>
      <c r="I5907">
        <v>2.7068787174331801</v>
      </c>
      <c r="J5907">
        <f t="shared" si="93"/>
        <v>2.7068787174331801</v>
      </c>
      <c r="K5907" t="str" cm="1">
        <f t="array" ref="K5907">INDEX($P$5:$P$12,MATCH(MIN(ABS(MOD(J5907 - $Q$5:$Q$12 + PI(), 2*PI()) - PI())),ABS(MOD(J5907 - $Q$5:$Q$12 + PI(), 2*PI()) - PI()),0))</f>
        <v>SE</v>
      </c>
      <c r="L5907">
        <v>5.9116066316404803</v>
      </c>
      <c r="M5907">
        <v>11.923266410827599</v>
      </c>
      <c r="N5907">
        <v>3.1709449556138698</v>
      </c>
    </row>
    <row r="5908" spans="1:14" x14ac:dyDescent="0.3">
      <c r="A5908">
        <v>1693792</v>
      </c>
      <c r="B5908">
        <v>2023</v>
      </c>
      <c r="C5908">
        <v>9</v>
      </c>
      <c r="D5908">
        <v>4</v>
      </c>
      <c r="E5908">
        <v>500</v>
      </c>
      <c r="F5908">
        <v>-2.10634887695312</v>
      </c>
      <c r="G5908">
        <v>4.2395739746093701</v>
      </c>
      <c r="H5908">
        <v>4.7339933542018002</v>
      </c>
      <c r="I5908">
        <v>2.6804840055271</v>
      </c>
      <c r="J5908">
        <f t="shared" si="93"/>
        <v>2.6804840055271</v>
      </c>
      <c r="K5908" t="str" cm="1">
        <f t="array" ref="K5908">INDEX($P$5:$P$12,MATCH(MIN(ABS(MOD(J5908 - $Q$5:$Q$12 + PI(), 2*PI()) - PI())),ABS(MOD(J5908 - $Q$5:$Q$12 + PI(), 2*PI()) - PI()),0))</f>
        <v>SE</v>
      </c>
      <c r="L5908">
        <v>5.9327428984039301</v>
      </c>
      <c r="M5908">
        <v>11.884820090399799</v>
      </c>
      <c r="N5908">
        <v>3.1510885026719802</v>
      </c>
    </row>
    <row r="5909" spans="1:14" x14ac:dyDescent="0.3">
      <c r="A5909">
        <v>1693796</v>
      </c>
      <c r="B5909">
        <v>2023</v>
      </c>
      <c r="C5909">
        <v>9</v>
      </c>
      <c r="D5909">
        <v>4</v>
      </c>
      <c r="E5909">
        <v>600</v>
      </c>
      <c r="F5909">
        <v>-2.3872534179687501</v>
      </c>
      <c r="G5909">
        <v>4.1313153076171796</v>
      </c>
      <c r="H5909">
        <v>4.7714510426656904</v>
      </c>
      <c r="I5909">
        <v>2.6176240845160899</v>
      </c>
      <c r="J5909">
        <f t="shared" si="93"/>
        <v>2.6176240845160899</v>
      </c>
      <c r="K5909" t="str" cm="1">
        <f t="array" ref="K5909">INDEX($P$5:$P$12,MATCH(MIN(ABS(MOD(J5909 - $Q$5:$Q$12 + PI(), 2*PI()) - PI())),ABS(MOD(J5909 - $Q$5:$Q$12 + PI(), 2*PI()) - PI()),0))</f>
        <v>SE</v>
      </c>
      <c r="L5909">
        <v>5.95262570401432</v>
      </c>
      <c r="M5909">
        <v>11.834645377265</v>
      </c>
      <c r="N5909">
        <v>3.1267162958780901</v>
      </c>
    </row>
    <row r="5910" spans="1:14" x14ac:dyDescent="0.3">
      <c r="A5910">
        <v>1693800</v>
      </c>
      <c r="B5910">
        <v>2023</v>
      </c>
      <c r="C5910">
        <v>9</v>
      </c>
      <c r="D5910">
        <v>4</v>
      </c>
      <c r="E5910">
        <v>700</v>
      </c>
      <c r="F5910">
        <v>-2.6516259765624999</v>
      </c>
      <c r="G5910">
        <v>4.0320581054687503</v>
      </c>
      <c r="H5910">
        <v>4.8258276891593699</v>
      </c>
      <c r="I5910">
        <v>2.55986823670897</v>
      </c>
      <c r="J5910">
        <f t="shared" si="93"/>
        <v>2.55986823670897</v>
      </c>
      <c r="K5910" t="str" cm="1">
        <f t="array" ref="K5910">INDEX($P$5:$P$12,MATCH(MIN(ABS(MOD(J5910 - $Q$5:$Q$12 + PI(), 2*PI()) - PI())),ABS(MOD(J5910 - $Q$5:$Q$12 + PI(), 2*PI()) - PI()),0))</f>
        <v>SE</v>
      </c>
      <c r="L5910">
        <v>5.9713871412617099</v>
      </c>
      <c r="M5910">
        <v>11.7748594284057</v>
      </c>
      <c r="N5910">
        <v>3.0981218549940301</v>
      </c>
    </row>
    <row r="5911" spans="1:14" x14ac:dyDescent="0.3">
      <c r="A5911">
        <v>1693803</v>
      </c>
      <c r="B5911">
        <v>2023</v>
      </c>
      <c r="C5911">
        <v>9</v>
      </c>
      <c r="D5911">
        <v>4</v>
      </c>
      <c r="E5911">
        <v>800</v>
      </c>
      <c r="F5911">
        <v>-2.8428167724609299</v>
      </c>
      <c r="G5911">
        <v>3.8738311767578102</v>
      </c>
      <c r="H5911">
        <v>4.8050156282582499</v>
      </c>
      <c r="I5911">
        <v>2.5085069516950198</v>
      </c>
      <c r="J5911">
        <f t="shared" si="93"/>
        <v>2.5085069516950198</v>
      </c>
      <c r="K5911" t="str" cm="1">
        <f t="array" ref="K5911">INDEX($P$5:$P$12,MATCH(MIN(ABS(MOD(J5911 - $Q$5:$Q$12 + PI(), 2*PI()) - PI())),ABS(MOD(J5911 - $Q$5:$Q$12 + PI(), 2*PI()) - PI()),0))</f>
        <v>SE</v>
      </c>
      <c r="L5911">
        <v>5.9893437120463204</v>
      </c>
      <c r="M5911">
        <v>11.704577763875299</v>
      </c>
      <c r="N5911">
        <v>3.06603346930609</v>
      </c>
    </row>
    <row r="5912" spans="1:14" x14ac:dyDescent="0.3">
      <c r="A5912">
        <v>1693807</v>
      </c>
      <c r="B5912">
        <v>2023</v>
      </c>
      <c r="C5912">
        <v>9</v>
      </c>
      <c r="D5912">
        <v>4</v>
      </c>
      <c r="E5912">
        <v>900</v>
      </c>
      <c r="F5912">
        <v>-3.0493920898437499</v>
      </c>
      <c r="G5912">
        <v>3.94958801269531</v>
      </c>
      <c r="H5912">
        <v>4.9897933411743702</v>
      </c>
      <c r="I5912">
        <v>2.4841103771873998</v>
      </c>
      <c r="J5912">
        <f t="shared" si="93"/>
        <v>2.4841103771873998</v>
      </c>
      <c r="K5912" t="str" cm="1">
        <f t="array" ref="K5912">INDEX($P$5:$P$12,MATCH(MIN(ABS(MOD(J5912 - $Q$5:$Q$12 + PI(), 2*PI()) - PI())),ABS(MOD(J5912 - $Q$5:$Q$12 + PI(), 2*PI()) - PI()),0))</f>
        <v>SE</v>
      </c>
      <c r="L5912">
        <v>6.00674764731406</v>
      </c>
      <c r="M5912">
        <v>11.623727268642799</v>
      </c>
      <c r="N5912">
        <v>3.03128867679172</v>
      </c>
    </row>
    <row r="5913" spans="1:14" x14ac:dyDescent="0.3">
      <c r="A5913">
        <v>1693810</v>
      </c>
      <c r="B5913">
        <v>2023</v>
      </c>
      <c r="C5913">
        <v>9</v>
      </c>
      <c r="D5913">
        <v>4</v>
      </c>
      <c r="E5913">
        <v>1000</v>
      </c>
      <c r="F5913">
        <v>-2.85868713378906</v>
      </c>
      <c r="G5913">
        <v>3.4873583984374998</v>
      </c>
      <c r="H5913">
        <v>4.5092971434630096</v>
      </c>
      <c r="I5913">
        <v>2.4549373558620702</v>
      </c>
      <c r="J5913">
        <f t="shared" si="93"/>
        <v>2.4549373558620702</v>
      </c>
      <c r="K5913" t="str" cm="1">
        <f t="array" ref="K5913">INDEX($P$5:$P$12,MATCH(MIN(ABS(MOD(J5913 - $Q$5:$Q$12 + PI(), 2*PI()) - PI())),ABS(MOD(J5913 - $Q$5:$Q$12 + PI(), 2*PI()) - PI()),0))</f>
        <v>SE</v>
      </c>
      <c r="L5913">
        <v>6.0232933345345101</v>
      </c>
      <c r="M5913">
        <v>11.5469135708279</v>
      </c>
      <c r="N5913">
        <v>2.9926645490858199</v>
      </c>
    </row>
    <row r="5914" spans="1:14" x14ac:dyDescent="0.3">
      <c r="A5914">
        <v>1693814</v>
      </c>
      <c r="B5914">
        <v>2023</v>
      </c>
      <c r="C5914">
        <v>9</v>
      </c>
      <c r="D5914">
        <v>4</v>
      </c>
      <c r="E5914">
        <v>1100</v>
      </c>
      <c r="F5914">
        <v>-2.8348919677734301</v>
      </c>
      <c r="G5914">
        <v>3.4554400634765599</v>
      </c>
      <c r="H5914">
        <v>4.4695277716135999</v>
      </c>
      <c r="I5914">
        <v>2.45452740816541</v>
      </c>
      <c r="J5914">
        <f t="shared" si="93"/>
        <v>2.45452740816541</v>
      </c>
      <c r="K5914" t="str" cm="1">
        <f t="array" ref="K5914">INDEX($P$5:$P$12,MATCH(MIN(ABS(MOD(J5914 - $Q$5:$Q$12 + PI(), 2*PI()) - PI())),ABS(MOD(J5914 - $Q$5:$Q$12 + PI(), 2*PI()) - PI()),0))</f>
        <v>SE</v>
      </c>
      <c r="L5914">
        <v>6.03917181112985</v>
      </c>
      <c r="M5914">
        <v>11.462216059366799</v>
      </c>
      <c r="N5914">
        <v>2.9528450436062199</v>
      </c>
    </row>
    <row r="5915" spans="1:14" x14ac:dyDescent="0.3">
      <c r="A5915">
        <v>1693818</v>
      </c>
      <c r="B5915">
        <v>2023</v>
      </c>
      <c r="C5915">
        <v>9</v>
      </c>
      <c r="D5915">
        <v>4</v>
      </c>
      <c r="E5915">
        <v>1200</v>
      </c>
      <c r="F5915">
        <v>-2.90462707519531</v>
      </c>
      <c r="G5915">
        <v>3.1826800537109299</v>
      </c>
      <c r="H5915">
        <v>4.3088642088428699</v>
      </c>
      <c r="I5915">
        <v>2.4018402633751199</v>
      </c>
      <c r="J5915">
        <f t="shared" si="93"/>
        <v>2.4018402633751199</v>
      </c>
      <c r="K5915" t="str" cm="1">
        <f t="array" ref="K5915">INDEX($P$5:$P$12,MATCH(MIN(ABS(MOD(J5915 - $Q$5:$Q$12 + PI(), 2*PI()) - PI())),ABS(MOD(J5915 - $Q$5:$Q$12 + PI(), 2*PI()) - PI()),0))</f>
        <v>SE</v>
      </c>
      <c r="L5915">
        <v>6.0547600623477296</v>
      </c>
      <c r="M5915">
        <v>11.3728754255506</v>
      </c>
      <c r="N5915">
        <v>2.9119795693291501</v>
      </c>
    </row>
    <row r="5916" spans="1:14" x14ac:dyDescent="0.3">
      <c r="A5916">
        <v>1693821</v>
      </c>
      <c r="B5916">
        <v>2023</v>
      </c>
      <c r="C5916">
        <v>9</v>
      </c>
      <c r="D5916">
        <v>4</v>
      </c>
      <c r="E5916">
        <v>1300</v>
      </c>
      <c r="F5916">
        <v>-3.0235107421874998</v>
      </c>
      <c r="G5916">
        <v>3.00395080566406</v>
      </c>
      <c r="H5916">
        <v>4.2620813754517801</v>
      </c>
      <c r="I5916">
        <v>2.35294936490912</v>
      </c>
      <c r="J5916">
        <f t="shared" si="93"/>
        <v>2.35294936490912</v>
      </c>
      <c r="K5916" t="str" cm="1">
        <f t="array" ref="K5916">INDEX($P$5:$P$12,MATCH(MIN(ABS(MOD(J5916 - $Q$5:$Q$12 + PI(), 2*PI()) - PI())),ABS(MOD(J5916 - $Q$5:$Q$12 + PI(), 2*PI()) - PI()),0))</f>
        <v>SE</v>
      </c>
      <c r="L5916">
        <v>6.07013656266827</v>
      </c>
      <c r="M5916">
        <v>11.2807332144843</v>
      </c>
      <c r="N5916">
        <v>2.87069288889567</v>
      </c>
    </row>
    <row r="5917" spans="1:14" x14ac:dyDescent="0.3">
      <c r="A5917">
        <v>1693825</v>
      </c>
      <c r="B5917">
        <v>2023</v>
      </c>
      <c r="C5917">
        <v>9</v>
      </c>
      <c r="D5917">
        <v>4</v>
      </c>
      <c r="E5917">
        <v>1400</v>
      </c>
      <c r="F5917">
        <v>-2.9969799804687498</v>
      </c>
      <c r="G5917">
        <v>3.10060852050781</v>
      </c>
      <c r="H5917">
        <v>4.3122687996895603</v>
      </c>
      <c r="I5917">
        <v>2.3731878581008701</v>
      </c>
      <c r="J5917">
        <f t="shared" si="93"/>
        <v>2.3731878581008701</v>
      </c>
      <c r="K5917" t="str" cm="1">
        <f t="array" ref="K5917">INDEX($P$5:$P$12,MATCH(MIN(ABS(MOD(J5917 - $Q$5:$Q$12 + PI(), 2*PI()) - PI())),ABS(MOD(J5917 - $Q$5:$Q$12 + PI(), 2*PI()) - PI()),0))</f>
        <v>SE</v>
      </c>
      <c r="L5917">
        <v>6.0852555057207196</v>
      </c>
      <c r="M5917">
        <v>11.186573134528199</v>
      </c>
      <c r="N5917">
        <v>2.8297305636935701</v>
      </c>
    </row>
    <row r="5918" spans="1:14" x14ac:dyDescent="0.3">
      <c r="A5918">
        <v>1693828</v>
      </c>
      <c r="B5918">
        <v>2023</v>
      </c>
      <c r="C5918">
        <v>9</v>
      </c>
      <c r="D5918">
        <v>4</v>
      </c>
      <c r="E5918">
        <v>1500</v>
      </c>
      <c r="F5918">
        <v>-2.7705346679687501</v>
      </c>
      <c r="G5918">
        <v>3.1892004394531202</v>
      </c>
      <c r="H5918">
        <v>4.2245546261617504</v>
      </c>
      <c r="I5918">
        <v>2.42632833013</v>
      </c>
      <c r="J5918">
        <f t="shared" si="93"/>
        <v>2.42632833013</v>
      </c>
      <c r="K5918" t="str" cm="1">
        <f t="array" ref="K5918">INDEX($P$5:$P$12,MATCH(MIN(ABS(MOD(J5918 - $Q$5:$Q$12 + PI(), 2*PI()) - PI())),ABS(MOD(J5918 - $Q$5:$Q$12 + PI(), 2*PI()) - PI()),0))</f>
        <v>SE</v>
      </c>
      <c r="L5918">
        <v>6.1000836315821401</v>
      </c>
      <c r="M5918">
        <v>11.092287487453801</v>
      </c>
      <c r="N5918">
        <v>2.7896124521891199</v>
      </c>
    </row>
    <row r="5919" spans="1:14" x14ac:dyDescent="0.3">
      <c r="A5919">
        <v>1693832</v>
      </c>
      <c r="B5919">
        <v>2023</v>
      </c>
      <c r="C5919">
        <v>9</v>
      </c>
      <c r="D5919">
        <v>4</v>
      </c>
      <c r="E5919">
        <v>1600</v>
      </c>
      <c r="F5919">
        <v>-2.73525207519531</v>
      </c>
      <c r="G5919">
        <v>3.3094073486328099</v>
      </c>
      <c r="H5919">
        <v>4.2934579203766603</v>
      </c>
      <c r="I5919">
        <v>2.4508959110617199</v>
      </c>
      <c r="J5919">
        <f t="shared" si="93"/>
        <v>2.4508959110617199</v>
      </c>
      <c r="K5919" t="str" cm="1">
        <f t="array" ref="K5919">INDEX($P$5:$P$12,MATCH(MIN(ABS(MOD(J5919 - $Q$5:$Q$12 + PI(), 2*PI()) - PI())),ABS(MOD(J5919 - $Q$5:$Q$12 + PI(), 2*PI()) - PI()),0))</f>
        <v>SE</v>
      </c>
      <c r="L5919">
        <v>6.1148548249775896</v>
      </c>
      <c r="M5919">
        <v>10.998185157775801</v>
      </c>
      <c r="N5919">
        <v>2.75098143683539</v>
      </c>
    </row>
    <row r="5920" spans="1:14" x14ac:dyDescent="0.3">
      <c r="A5920">
        <v>1693836</v>
      </c>
      <c r="B5920">
        <v>2023</v>
      </c>
      <c r="C5920">
        <v>9</v>
      </c>
      <c r="D5920">
        <v>4</v>
      </c>
      <c r="E5920">
        <v>1700</v>
      </c>
      <c r="F5920">
        <v>-2.70634643554687</v>
      </c>
      <c r="G5920">
        <v>3.3831860351562502</v>
      </c>
      <c r="H5920">
        <v>4.3324656695320201</v>
      </c>
      <c r="I5920">
        <v>2.4668881899130102</v>
      </c>
      <c r="J5920">
        <f t="shared" si="93"/>
        <v>2.4668881899130102</v>
      </c>
      <c r="K5920" t="str" cm="1">
        <f t="array" ref="K5920">INDEX($P$5:$P$12,MATCH(MIN(ABS(MOD(J5920 - $Q$5:$Q$12 + PI(), 2*PI()) - PI())),ABS(MOD(J5920 - $Q$5:$Q$12 + PI(), 2*PI()) - PI()),0))</f>
        <v>SE</v>
      </c>
      <c r="L5920">
        <v>6.1295475438929099</v>
      </c>
      <c r="M5920">
        <v>10.905318684048099</v>
      </c>
      <c r="N5920">
        <v>2.7139593760172498</v>
      </c>
    </row>
    <row r="5921" spans="1:14" x14ac:dyDescent="0.3">
      <c r="A5921">
        <v>1693839</v>
      </c>
      <c r="B5921">
        <v>2023</v>
      </c>
      <c r="C5921">
        <v>9</v>
      </c>
      <c r="D5921">
        <v>4</v>
      </c>
      <c r="E5921">
        <v>1800</v>
      </c>
      <c r="F5921">
        <v>-2.4742980957031202</v>
      </c>
      <c r="G5921">
        <v>3.33891540527343</v>
      </c>
      <c r="H5921">
        <v>4.1557799689074404</v>
      </c>
      <c r="I5921">
        <v>2.5038451936197199</v>
      </c>
      <c r="J5921">
        <f t="shared" si="93"/>
        <v>2.5038451936197199</v>
      </c>
      <c r="K5921" t="str" cm="1">
        <f t="array" ref="K5921">INDEX($P$5:$P$12,MATCH(MIN(ABS(MOD(J5921 - $Q$5:$Q$12 + PI(), 2*PI()) - PI())),ABS(MOD(J5921 - $Q$5:$Q$12 + PI(), 2*PI()) - PI()),0))</f>
        <v>SE</v>
      </c>
      <c r="L5921">
        <v>6.1439548903020897</v>
      </c>
      <c r="M5921">
        <v>10.8161408106486</v>
      </c>
      <c r="N5921">
        <v>2.6783942116631398</v>
      </c>
    </row>
    <row r="5922" spans="1:14" x14ac:dyDescent="0.3">
      <c r="A5922">
        <v>1693843</v>
      </c>
      <c r="B5922">
        <v>2023</v>
      </c>
      <c r="C5922">
        <v>9</v>
      </c>
      <c r="D5922">
        <v>4</v>
      </c>
      <c r="E5922">
        <v>1900</v>
      </c>
      <c r="F5922">
        <v>-2.33912048339843</v>
      </c>
      <c r="G5922">
        <v>3.020712890625</v>
      </c>
      <c r="H5922">
        <v>3.8204961724155901</v>
      </c>
      <c r="I5922">
        <v>2.4826822944192402</v>
      </c>
      <c r="J5922">
        <f t="shared" si="93"/>
        <v>2.4826822944192402</v>
      </c>
      <c r="K5922" t="str" cm="1">
        <f t="array" ref="K5922">INDEX($P$5:$P$12,MATCH(MIN(ABS(MOD(J5922 - $Q$5:$Q$12 + PI(), 2*PI()) - PI())),ABS(MOD(J5922 - $Q$5:$Q$12 + PI(), 2*PI()) - PI()),0))</f>
        <v>SE</v>
      </c>
      <c r="L5922">
        <v>6.1580753254898397</v>
      </c>
      <c r="M5922">
        <v>10.731640921698601</v>
      </c>
      <c r="N5922">
        <v>2.64417213863796</v>
      </c>
    </row>
    <row r="5923" spans="1:14" x14ac:dyDescent="0.3">
      <c r="A5923">
        <v>1693846</v>
      </c>
      <c r="B5923">
        <v>2023</v>
      </c>
      <c r="C5923">
        <v>9</v>
      </c>
      <c r="D5923">
        <v>4</v>
      </c>
      <c r="E5923">
        <v>2000</v>
      </c>
      <c r="F5923">
        <v>-2.3906762695312498</v>
      </c>
      <c r="G5923">
        <v>2.65434143066406</v>
      </c>
      <c r="H5923">
        <v>3.5722347985875098</v>
      </c>
      <c r="I5923">
        <v>2.4084094701905401</v>
      </c>
      <c r="J5923">
        <f t="shared" si="93"/>
        <v>2.4084094701905401</v>
      </c>
      <c r="K5923" t="str" cm="1">
        <f t="array" ref="K5923">INDEX($P$5:$P$12,MATCH(MIN(ABS(MOD(J5923 - $Q$5:$Q$12 + PI(), 2*PI()) - PI())),ABS(MOD(J5923 - $Q$5:$Q$12 + PI(), 2*PI()) - PI()),0))</f>
        <v>SE</v>
      </c>
      <c r="L5923">
        <v>6.1721032010343597</v>
      </c>
      <c r="M5923">
        <v>10.650730874803299</v>
      </c>
      <c r="N5923">
        <v>2.61132452223036</v>
      </c>
    </row>
    <row r="5924" spans="1:14" x14ac:dyDescent="0.3">
      <c r="A5924">
        <v>1693850</v>
      </c>
      <c r="B5924">
        <v>2023</v>
      </c>
      <c r="C5924">
        <v>9</v>
      </c>
      <c r="D5924">
        <v>4</v>
      </c>
      <c r="E5924">
        <v>2100</v>
      </c>
      <c r="F5924">
        <v>-2.7714886474609299</v>
      </c>
      <c r="G5924">
        <v>2.3685607910156201</v>
      </c>
      <c r="H5924">
        <v>3.6457138592793301</v>
      </c>
      <c r="I5924">
        <v>2.27796458910474</v>
      </c>
      <c r="J5924">
        <f t="shared" si="93"/>
        <v>2.27796458910474</v>
      </c>
      <c r="K5924" t="str" cm="1">
        <f t="array" ref="K5924">INDEX($P$5:$P$12,MATCH(MIN(ABS(MOD(J5924 - $Q$5:$Q$12 + PI(), 2*PI()) - PI())),ABS(MOD(J5924 - $Q$5:$Q$12 + PI(), 2*PI()) - PI()),0))</f>
        <v>SE</v>
      </c>
      <c r="L5924">
        <v>6.1862293176324403</v>
      </c>
      <c r="M5924">
        <v>10.5711463292439</v>
      </c>
      <c r="N5924">
        <v>2.58004919687906</v>
      </c>
    </row>
    <row r="5925" spans="1:14" x14ac:dyDescent="0.3">
      <c r="A5925">
        <v>1693854</v>
      </c>
      <c r="B5925">
        <v>2023</v>
      </c>
      <c r="C5925">
        <v>9</v>
      </c>
      <c r="D5925">
        <v>4</v>
      </c>
      <c r="E5925">
        <v>2200</v>
      </c>
      <c r="F5925">
        <v>-2.4504223632812501</v>
      </c>
      <c r="G5925">
        <v>0.98454650878906202</v>
      </c>
      <c r="H5925">
        <v>2.6408145687339699</v>
      </c>
      <c r="I5925">
        <v>1.9528417999512</v>
      </c>
      <c r="J5925">
        <f t="shared" si="93"/>
        <v>1.9528417999512</v>
      </c>
      <c r="K5925" t="str" cm="1">
        <f t="array" ref="K5925">INDEX($P$5:$P$12,MATCH(MIN(ABS(MOD(J5925 - $Q$5:$Q$12 + PI(), 2*PI()) - PI())),ABS(MOD(J5925 - $Q$5:$Q$12 + PI(), 2*PI()) - PI()),0))</f>
        <v>E</v>
      </c>
      <c r="L5925">
        <v>6.2000034235157599</v>
      </c>
      <c r="M5925">
        <v>10.5009277131822</v>
      </c>
      <c r="N5925">
        <v>2.5490371916029102</v>
      </c>
    </row>
    <row r="5926" spans="1:14" x14ac:dyDescent="0.3">
      <c r="A5926">
        <v>1693857</v>
      </c>
      <c r="B5926">
        <v>2023</v>
      </c>
      <c r="C5926">
        <v>9</v>
      </c>
      <c r="D5926">
        <v>4</v>
      </c>
      <c r="E5926">
        <v>2300</v>
      </c>
      <c r="F5926">
        <v>-2.7226580810546799</v>
      </c>
      <c r="G5926">
        <v>1.1377001953125001</v>
      </c>
      <c r="H5926">
        <v>2.9508013760242302</v>
      </c>
      <c r="I5926">
        <v>1.9666070377141001</v>
      </c>
      <c r="J5926">
        <f t="shared" si="93"/>
        <v>1.9666070377141001</v>
      </c>
      <c r="K5926" t="str" cm="1">
        <f t="array" ref="K5926">INDEX($P$5:$P$12,MATCH(MIN(ABS(MOD(J5926 - $Q$5:$Q$12 + PI(), 2*PI()) - PI())),ABS(MOD(J5926 - $Q$5:$Q$12 + PI(), 2*PI()) - PI()),0))</f>
        <v>SE</v>
      </c>
      <c r="L5926">
        <v>6.2133560397705496</v>
      </c>
      <c r="M5926">
        <v>10.428475062052399</v>
      </c>
      <c r="N5926">
        <v>2.51967271169026</v>
      </c>
    </row>
    <row r="5927" spans="1:14" x14ac:dyDescent="0.3">
      <c r="A5927">
        <v>1693861</v>
      </c>
      <c r="B5927">
        <v>2023</v>
      </c>
      <c r="C5927">
        <v>9</v>
      </c>
      <c r="D5927">
        <v>4</v>
      </c>
      <c r="E5927">
        <v>0</v>
      </c>
      <c r="F5927">
        <v>-1.5694555664062499</v>
      </c>
      <c r="G5927">
        <v>4.3691876220703101</v>
      </c>
      <c r="H5927">
        <v>4.6425199247581004</v>
      </c>
      <c r="I5927">
        <v>2.7967366763550001</v>
      </c>
      <c r="J5927">
        <f t="shared" si="93"/>
        <v>2.7967366763550001</v>
      </c>
      <c r="K5927" t="str" cm="1">
        <f t="array" ref="K5927">INDEX($P$5:$P$12,MATCH(MIN(ABS(MOD(J5927 - $Q$5:$Q$12 + PI(), 2*PI()) - PI())),ABS(MOD(J5927 - $Q$5:$Q$12 + PI(), 2*PI()) - PI()),0))</f>
        <v>S</v>
      </c>
      <c r="L5927">
        <v>5.8118720773560204</v>
      </c>
      <c r="M5927">
        <v>11.945806079440599</v>
      </c>
      <c r="N5927">
        <v>3.1992029613918702</v>
      </c>
    </row>
    <row r="5928" spans="1:14" x14ac:dyDescent="0.3">
      <c r="A5928">
        <v>1693864</v>
      </c>
      <c r="B5928">
        <v>2023</v>
      </c>
      <c r="C5928">
        <v>9</v>
      </c>
      <c r="D5928">
        <v>4</v>
      </c>
      <c r="E5928">
        <v>100</v>
      </c>
      <c r="F5928">
        <v>-1.5122369384765599</v>
      </c>
      <c r="G5928">
        <v>4.1439007568359303</v>
      </c>
      <c r="H5928">
        <v>4.4112100426751804</v>
      </c>
      <c r="I5928">
        <v>2.7916788812833402</v>
      </c>
      <c r="J5928">
        <f t="shared" si="93"/>
        <v>2.7916788812833402</v>
      </c>
      <c r="K5928" t="str" cm="1">
        <f t="array" ref="K5928">INDEX($P$5:$P$12,MATCH(MIN(ABS(MOD(J5928 - $Q$5:$Q$12 + PI(), 2*PI()) - PI())),ABS(MOD(J5928 - $Q$5:$Q$12 + PI(), 2*PI()) - PI()),0))</f>
        <v>S</v>
      </c>
      <c r="L5928">
        <v>5.8393435900832698</v>
      </c>
      <c r="M5928">
        <v>11.959963268703801</v>
      </c>
      <c r="N5928">
        <v>3.2005872726440399</v>
      </c>
    </row>
    <row r="5929" spans="1:14" x14ac:dyDescent="0.3">
      <c r="A5929">
        <v>1693868</v>
      </c>
      <c r="B5929">
        <v>2023</v>
      </c>
      <c r="C5929">
        <v>9</v>
      </c>
      <c r="D5929">
        <v>4</v>
      </c>
      <c r="E5929">
        <v>200</v>
      </c>
      <c r="F5929">
        <v>-1.58164916992187</v>
      </c>
      <c r="G5929">
        <v>4.0509271240234304</v>
      </c>
      <c r="H5929">
        <v>4.3487497813582401</v>
      </c>
      <c r="I5929">
        <v>2.7693536149956599</v>
      </c>
      <c r="J5929">
        <f t="shared" si="93"/>
        <v>2.7693536149956599</v>
      </c>
      <c r="K5929" t="str" cm="1">
        <f t="array" ref="K5929">INDEX($P$5:$P$12,MATCH(MIN(ABS(MOD(J5929 - $Q$5:$Q$12 + PI(), 2*PI()) - PI())),ABS(MOD(J5929 - $Q$5:$Q$12 + PI(), 2*PI()) - PI()),0))</f>
        <v>S</v>
      </c>
      <c r="L5929">
        <v>5.8650571797656301</v>
      </c>
      <c r="M5929">
        <v>11.9618429607815</v>
      </c>
      <c r="N5929">
        <v>3.1959652370876701</v>
      </c>
    </row>
    <row r="5930" spans="1:14" x14ac:dyDescent="0.3">
      <c r="A5930">
        <v>1693872</v>
      </c>
      <c r="B5930">
        <v>2023</v>
      </c>
      <c r="C5930">
        <v>9</v>
      </c>
      <c r="D5930">
        <v>5</v>
      </c>
      <c r="E5930">
        <v>300</v>
      </c>
      <c r="F5930">
        <v>-3.4042791748046799</v>
      </c>
      <c r="G5930">
        <v>2.22900695800781</v>
      </c>
      <c r="H5930">
        <v>4.0691017090822497</v>
      </c>
      <c r="I5930">
        <v>2.1505148375037701</v>
      </c>
      <c r="J5930">
        <f t="shared" si="93"/>
        <v>2.1505148375037701</v>
      </c>
      <c r="K5930" t="str" cm="1">
        <f t="array" ref="K5930">INDEX($P$5:$P$12,MATCH(MIN(ABS(MOD(J5930 - $Q$5:$Q$12 + PI(), 2*PI()) - PI())),ABS(MOD(J5930 - $Q$5:$Q$12 + PI(), 2*PI()) - PI()),0))</f>
        <v>SE</v>
      </c>
      <c r="L5930">
        <v>4.17059653649188</v>
      </c>
      <c r="M5930">
        <v>10.1568546295166</v>
      </c>
      <c r="N5930">
        <v>2.4151852925618398</v>
      </c>
    </row>
    <row r="5931" spans="1:14" x14ac:dyDescent="0.3">
      <c r="A5931">
        <v>1693875</v>
      </c>
      <c r="B5931">
        <v>2023</v>
      </c>
      <c r="C5931">
        <v>9</v>
      </c>
      <c r="D5931">
        <v>5</v>
      </c>
      <c r="E5931">
        <v>400</v>
      </c>
      <c r="F5931">
        <v>-3.35434814453125</v>
      </c>
      <c r="G5931">
        <v>2.4142187499999999</v>
      </c>
      <c r="H5931">
        <v>4.1328082035792297</v>
      </c>
      <c r="I5931">
        <v>2.19464031276789</v>
      </c>
      <c r="J5931">
        <f t="shared" si="93"/>
        <v>2.19464031276789</v>
      </c>
      <c r="K5931" t="str" cm="1">
        <f t="array" ref="K5931">INDEX($P$5:$P$12,MATCH(MIN(ABS(MOD(J5931 - $Q$5:$Q$12 + PI(), 2*PI()) - PI())),ABS(MOD(J5931 - $Q$5:$Q$12 + PI(), 2*PI()) - PI()),0))</f>
        <v>SE</v>
      </c>
      <c r="L5931">
        <v>4.18129058965508</v>
      </c>
      <c r="M5931">
        <v>10.097850799560501</v>
      </c>
      <c r="N5931">
        <v>2.39152346716986</v>
      </c>
    </row>
    <row r="5932" spans="1:14" x14ac:dyDescent="0.3">
      <c r="A5932">
        <v>1693879</v>
      </c>
      <c r="B5932">
        <v>2023</v>
      </c>
      <c r="C5932">
        <v>9</v>
      </c>
      <c r="D5932">
        <v>5</v>
      </c>
      <c r="E5932">
        <v>500</v>
      </c>
      <c r="F5932">
        <v>-3.03980163574218</v>
      </c>
      <c r="G5932">
        <v>2.6462188720703099</v>
      </c>
      <c r="H5932">
        <v>4.0302441989986102</v>
      </c>
      <c r="I5932">
        <v>2.28708535310493</v>
      </c>
      <c r="J5932">
        <f t="shared" si="93"/>
        <v>2.28708535310493</v>
      </c>
      <c r="K5932" t="str" cm="1">
        <f t="array" ref="K5932">INDEX($P$5:$P$12,MATCH(MIN(ABS(MOD(J5932 - $Q$5:$Q$12 + PI(), 2*PI()) - PI())),ABS(MOD(J5932 - $Q$5:$Q$12 + PI(), 2*PI()) - PI()),0))</f>
        <v>SE</v>
      </c>
      <c r="L5932">
        <v>2.7939966687223299</v>
      </c>
      <c r="M5932">
        <v>10.0406738917032</v>
      </c>
      <c r="N5932">
        <v>2.3688874774509001</v>
      </c>
    </row>
    <row r="5933" spans="1:14" x14ac:dyDescent="0.3">
      <c r="A5933">
        <v>1693882</v>
      </c>
      <c r="B5933">
        <v>2023</v>
      </c>
      <c r="C5933">
        <v>9</v>
      </c>
      <c r="D5933">
        <v>5</v>
      </c>
      <c r="E5933">
        <v>600</v>
      </c>
      <c r="F5933">
        <v>-2.8464849853515601</v>
      </c>
      <c r="G5933">
        <v>2.5720263671875001</v>
      </c>
      <c r="H5933">
        <v>3.8363780321208698</v>
      </c>
      <c r="I5933">
        <v>2.30558570830246</v>
      </c>
      <c r="J5933">
        <f t="shared" si="93"/>
        <v>2.30558570830246</v>
      </c>
      <c r="K5933" t="str" cm="1">
        <f t="array" ref="K5933">INDEX($P$5:$P$12,MATCH(MIN(ABS(MOD(J5933 - $Q$5:$Q$12 + PI(), 2*PI()) - PI())),ABS(MOD(J5933 - $Q$5:$Q$12 + PI(), 2*PI()) - PI()),0))</f>
        <v>SE</v>
      </c>
      <c r="L5933">
        <v>2.8006129696116999</v>
      </c>
      <c r="M5933">
        <v>9.9893472459581094</v>
      </c>
      <c r="N5933">
        <v>2.3464919196234799</v>
      </c>
    </row>
    <row r="5934" spans="1:14" x14ac:dyDescent="0.3">
      <c r="A5934">
        <v>1693886</v>
      </c>
      <c r="B5934">
        <v>2023</v>
      </c>
      <c r="C5934">
        <v>9</v>
      </c>
      <c r="D5934">
        <v>5</v>
      </c>
      <c r="E5934">
        <v>700</v>
      </c>
      <c r="F5934">
        <v>-2.6340637207031201</v>
      </c>
      <c r="G5934">
        <v>2.2727679443359299</v>
      </c>
      <c r="H5934">
        <v>3.4790466817111501</v>
      </c>
      <c r="I5934">
        <v>2.2826959499848498</v>
      </c>
      <c r="J5934">
        <f t="shared" si="93"/>
        <v>2.2826959499848498</v>
      </c>
      <c r="K5934" t="str" cm="1">
        <f t="array" ref="K5934">INDEX($P$5:$P$12,MATCH(MIN(ABS(MOD(J5934 - $Q$5:$Q$12 + PI(), 2*PI()) - PI())),ABS(MOD(J5934 - $Q$5:$Q$12 + PI(), 2*PI()) - PI()),0))</f>
        <v>SE</v>
      </c>
      <c r="L5934">
        <v>2.8040910460897202</v>
      </c>
      <c r="M5934">
        <v>9.9423768785264706</v>
      </c>
      <c r="N5934">
        <v>2.3245979944864898</v>
      </c>
    </row>
    <row r="5935" spans="1:14" x14ac:dyDescent="0.3">
      <c r="A5935">
        <v>1693890</v>
      </c>
      <c r="B5935">
        <v>2023</v>
      </c>
      <c r="C5935">
        <v>9</v>
      </c>
      <c r="D5935">
        <v>5</v>
      </c>
      <c r="E5935">
        <v>800</v>
      </c>
      <c r="F5935">
        <v>-2.4021527099609301</v>
      </c>
      <c r="G5935">
        <v>1.99158630371093</v>
      </c>
      <c r="H5935">
        <v>3.1203771642385898</v>
      </c>
      <c r="I5935">
        <v>2.2630215349537699</v>
      </c>
      <c r="J5935">
        <f t="shared" si="93"/>
        <v>2.2630215349537699</v>
      </c>
      <c r="K5935" t="str" cm="1">
        <f t="array" ref="K5935">INDEX($P$5:$P$12,MATCH(MIN(ABS(MOD(J5935 - $Q$5:$Q$12 + PI(), 2*PI()) - PI())),ABS(MOD(J5935 - $Q$5:$Q$12 + PI(), 2*PI()) - PI()),0))</f>
        <v>SE</v>
      </c>
      <c r="L5935">
        <v>2.8041191823172902</v>
      </c>
      <c r="M5935">
        <v>9.8983855777316592</v>
      </c>
      <c r="N5935">
        <v>2.3034298155042801</v>
      </c>
    </row>
    <row r="5936" spans="1:14" x14ac:dyDescent="0.3">
      <c r="A5936">
        <v>1693893</v>
      </c>
      <c r="B5936">
        <v>2023</v>
      </c>
      <c r="C5936">
        <v>9</v>
      </c>
      <c r="D5936">
        <v>5</v>
      </c>
      <c r="E5936">
        <v>900</v>
      </c>
      <c r="F5936">
        <v>-2.2175146484375001</v>
      </c>
      <c r="G5936">
        <v>1.8799707031249999</v>
      </c>
      <c r="H5936">
        <v>2.9071740678265501</v>
      </c>
      <c r="I5936">
        <v>2.2740017634551899</v>
      </c>
      <c r="J5936">
        <f t="shared" si="93"/>
        <v>2.2740017634551899</v>
      </c>
      <c r="K5936" t="str" cm="1">
        <f t="array" ref="K5936">INDEX($P$5:$P$12,MATCH(MIN(ABS(MOD(J5936 - $Q$5:$Q$12 + PI(), 2*PI()) - PI())),ABS(MOD(J5936 - $Q$5:$Q$12 + PI(), 2*PI()) - PI()),0))</f>
        <v>SE</v>
      </c>
      <c r="L5936">
        <v>2.79997586981403</v>
      </c>
      <c r="M5936">
        <v>9.8569383621215803</v>
      </c>
      <c r="N5936">
        <v>2.2831940121120802</v>
      </c>
    </row>
    <row r="5937" spans="1:14" x14ac:dyDescent="0.3">
      <c r="A5937">
        <v>1693897</v>
      </c>
      <c r="B5937">
        <v>2023</v>
      </c>
      <c r="C5937">
        <v>9</v>
      </c>
      <c r="D5937">
        <v>5</v>
      </c>
      <c r="E5937">
        <v>1000</v>
      </c>
      <c r="F5937">
        <v>-2.2882269287109298</v>
      </c>
      <c r="G5937">
        <v>2.2342651367187498</v>
      </c>
      <c r="H5937">
        <v>3.1981124399299499</v>
      </c>
      <c r="I5937">
        <v>2.3442631853737499</v>
      </c>
      <c r="J5937">
        <f t="shared" si="93"/>
        <v>2.3442631853737499</v>
      </c>
      <c r="K5937" t="str" cm="1">
        <f t="array" ref="K5937">INDEX($P$5:$P$12,MATCH(MIN(ABS(MOD(J5937 - $Q$5:$Q$12 + PI(), 2*PI()) - PI())),ABS(MOD(J5937 - $Q$5:$Q$12 + PI(), 2*PI()) - PI()),0))</f>
        <v>SE</v>
      </c>
      <c r="L5937">
        <v>2.79130323810169</v>
      </c>
      <c r="M5937">
        <v>9.8155110677083304</v>
      </c>
      <c r="N5937">
        <v>2.2637367248535099</v>
      </c>
    </row>
    <row r="5938" spans="1:14" x14ac:dyDescent="0.3">
      <c r="A5938">
        <v>1693900</v>
      </c>
      <c r="B5938">
        <v>2023</v>
      </c>
      <c r="C5938">
        <v>9</v>
      </c>
      <c r="D5938">
        <v>5</v>
      </c>
      <c r="E5938">
        <v>1100</v>
      </c>
      <c r="F5938">
        <v>-2.2218505859375002</v>
      </c>
      <c r="G5938">
        <v>2.5583459472656198</v>
      </c>
      <c r="H5938">
        <v>3.3884736994878999</v>
      </c>
      <c r="I5938">
        <v>2.42647218653098</v>
      </c>
      <c r="J5938">
        <f t="shared" si="93"/>
        <v>2.42647218653098</v>
      </c>
      <c r="K5938" t="str" cm="1">
        <f t="array" ref="K5938">INDEX($P$5:$P$12,MATCH(MIN(ABS(MOD(J5938 - $Q$5:$Q$12 + PI(), 2*PI()) - PI())),ABS(MOD(J5938 - $Q$5:$Q$12 + PI(), 2*PI()) - PI()),0))</f>
        <v>SE</v>
      </c>
      <c r="L5938">
        <v>3.47518271041164</v>
      </c>
      <c r="M5938">
        <v>9.7762547598944707</v>
      </c>
      <c r="N5938">
        <v>2.2462619145711198</v>
      </c>
    </row>
    <row r="5939" spans="1:14" x14ac:dyDescent="0.3">
      <c r="A5939">
        <v>1693904</v>
      </c>
      <c r="B5939">
        <v>2023</v>
      </c>
      <c r="C5939">
        <v>9</v>
      </c>
      <c r="D5939">
        <v>5</v>
      </c>
      <c r="E5939">
        <v>1200</v>
      </c>
      <c r="F5939">
        <v>-1.99085388183593</v>
      </c>
      <c r="G5939">
        <v>2.19623168945312</v>
      </c>
      <c r="H5939">
        <v>2.9642761026225801</v>
      </c>
      <c r="I5939">
        <v>2.4052055106582899</v>
      </c>
      <c r="J5939">
        <f t="shared" si="93"/>
        <v>2.4052055106582899</v>
      </c>
      <c r="K5939" t="str" cm="1">
        <f t="array" ref="K5939">INDEX($P$5:$P$12,MATCH(MIN(ABS(MOD(J5939 - $Q$5:$Q$12 + PI(), 2*PI()) - PI())),ABS(MOD(J5939 - $Q$5:$Q$12 + PI(), 2*PI()) - PI()),0))</f>
        <v>SE</v>
      </c>
      <c r="L5939">
        <v>4.85000856208383</v>
      </c>
      <c r="M5939">
        <v>9.7460206349690708</v>
      </c>
      <c r="N5939">
        <v>2.2294800016615102</v>
      </c>
    </row>
    <row r="5940" spans="1:14" x14ac:dyDescent="0.3">
      <c r="A5940">
        <v>1693908</v>
      </c>
      <c r="B5940">
        <v>2023</v>
      </c>
      <c r="C5940">
        <v>9</v>
      </c>
      <c r="D5940">
        <v>5</v>
      </c>
      <c r="E5940">
        <v>1300</v>
      </c>
      <c r="F5940">
        <v>-1.96033630371093</v>
      </c>
      <c r="G5940">
        <v>2.1048461914062502</v>
      </c>
      <c r="H5940">
        <v>2.8763337624699301</v>
      </c>
      <c r="I5940">
        <v>2.3917277197221298</v>
      </c>
      <c r="J5940">
        <f t="shared" si="93"/>
        <v>2.3917277197221298</v>
      </c>
      <c r="K5940" t="str" cm="1">
        <f t="array" ref="K5940">INDEX($P$5:$P$12,MATCH(MIN(ABS(MOD(J5940 - $Q$5:$Q$12 + PI(), 2*PI()) - PI())),ABS(MOD(J5940 - $Q$5:$Q$12 + PI(), 2*PI()) - PI()),0))</f>
        <v>SE</v>
      </c>
      <c r="L5940">
        <v>5.5191269352342198</v>
      </c>
      <c r="M5940">
        <v>9.7201940748426594</v>
      </c>
      <c r="N5940">
        <v>2.2143683963351699</v>
      </c>
    </row>
    <row r="5941" spans="1:14" x14ac:dyDescent="0.3">
      <c r="A5941">
        <v>1693911</v>
      </c>
      <c r="B5941">
        <v>2023</v>
      </c>
      <c r="C5941">
        <v>9</v>
      </c>
      <c r="D5941">
        <v>5</v>
      </c>
      <c r="E5941">
        <v>1400</v>
      </c>
      <c r="F5941">
        <v>-2.0197515869140599</v>
      </c>
      <c r="G5941">
        <v>2.37211242675781</v>
      </c>
      <c r="H5941">
        <v>3.1154957611944698</v>
      </c>
      <c r="I5941">
        <v>2.4362533688068999</v>
      </c>
      <c r="J5941">
        <f t="shared" si="93"/>
        <v>2.4362533688068999</v>
      </c>
      <c r="K5941" t="str" cm="1">
        <f t="array" ref="K5941">INDEX($P$5:$P$12,MATCH(MIN(ABS(MOD(J5941 - $Q$5:$Q$12 + PI(), 2*PI()) - PI())),ABS(MOD(J5941 - $Q$5:$Q$12 + PI(), 2*PI()) - PI()),0))</f>
        <v>SE</v>
      </c>
      <c r="L5941">
        <v>5.4820270443504802</v>
      </c>
      <c r="M5941">
        <v>9.6976843939887107</v>
      </c>
      <c r="N5941">
        <v>2.2015672259860501</v>
      </c>
    </row>
    <row r="5942" spans="1:14" x14ac:dyDescent="0.3">
      <c r="A5942">
        <v>1693915</v>
      </c>
      <c r="B5942">
        <v>2023</v>
      </c>
      <c r="C5942">
        <v>9</v>
      </c>
      <c r="D5942">
        <v>5</v>
      </c>
      <c r="E5942">
        <v>1500</v>
      </c>
      <c r="F5942">
        <v>-1.8939672851562499</v>
      </c>
      <c r="G5942">
        <v>2.9634545898437499</v>
      </c>
      <c r="H5942">
        <v>3.5169838190284701</v>
      </c>
      <c r="I5942">
        <v>2.57291258252202</v>
      </c>
      <c r="J5942">
        <f t="shared" si="93"/>
        <v>2.57291258252202</v>
      </c>
      <c r="K5942" t="str" cm="1">
        <f t="array" ref="K5942">INDEX($P$5:$P$12,MATCH(MIN(ABS(MOD(J5942 - $Q$5:$Q$12 + PI(), 2*PI()) - PI())),ABS(MOD(J5942 - $Q$5:$Q$12 + PI(), 2*PI()) - PI()),0))</f>
        <v>SE</v>
      </c>
      <c r="L5942">
        <v>6.1339232951079801</v>
      </c>
      <c r="M5942">
        <v>9.6796993679470393</v>
      </c>
      <c r="N5942">
        <v>2.1909886466132198</v>
      </c>
    </row>
    <row r="5943" spans="1:14" x14ac:dyDescent="0.3">
      <c r="A5943">
        <v>1693918</v>
      </c>
      <c r="B5943">
        <v>2023</v>
      </c>
      <c r="C5943">
        <v>9</v>
      </c>
      <c r="D5943">
        <v>5</v>
      </c>
      <c r="E5943">
        <v>1600</v>
      </c>
      <c r="F5943">
        <v>-1.2944036865234301</v>
      </c>
      <c r="G5943">
        <v>3.1583239746093699</v>
      </c>
      <c r="H5943">
        <v>3.41328159287771</v>
      </c>
      <c r="I5943">
        <v>2.7526334379841302</v>
      </c>
      <c r="J5943">
        <f t="shared" si="93"/>
        <v>2.7526334379841302</v>
      </c>
      <c r="K5943" t="str" cm="1">
        <f t="array" ref="K5943">INDEX($P$5:$P$12,MATCH(MIN(ABS(MOD(J5943 - $Q$5:$Q$12 + PI(), 2*PI()) - PI())),ABS(MOD(J5943 - $Q$5:$Q$12 + PI(), 2*PI()) - PI()),0))</f>
        <v>S</v>
      </c>
      <c r="L5943">
        <v>6.0780295803256896</v>
      </c>
      <c r="M5943">
        <v>9.6708310445149692</v>
      </c>
      <c r="N5943">
        <v>2.1822411219278899</v>
      </c>
    </row>
    <row r="5944" spans="1:14" x14ac:dyDescent="0.3">
      <c r="A5944">
        <v>1693922</v>
      </c>
      <c r="B5944">
        <v>2023</v>
      </c>
      <c r="C5944">
        <v>9</v>
      </c>
      <c r="D5944">
        <v>5</v>
      </c>
      <c r="E5944">
        <v>1700</v>
      </c>
      <c r="F5944">
        <v>-0.60811401367187501</v>
      </c>
      <c r="G5944">
        <v>2.8794573974609299</v>
      </c>
      <c r="H5944">
        <v>2.9429708726755401</v>
      </c>
      <c r="I5944">
        <v>2.9334605276096402</v>
      </c>
      <c r="J5944">
        <f t="shared" si="93"/>
        <v>2.9334605276096402</v>
      </c>
      <c r="K5944" t="str" cm="1">
        <f t="array" ref="K5944">INDEX($P$5:$P$12,MATCH(MIN(ABS(MOD(J5944 - $Q$5:$Q$12 + PI(), 2*PI()) - PI())),ABS(MOD(J5944 - $Q$5:$Q$12 + PI(), 2*PI()) - PI()),0))</f>
        <v>S</v>
      </c>
      <c r="L5944">
        <v>6.0147883816399403</v>
      </c>
      <c r="M5944">
        <v>9.6713475121392101</v>
      </c>
      <c r="N5944">
        <v>2.1753068500094899</v>
      </c>
    </row>
    <row r="5945" spans="1:14" x14ac:dyDescent="0.3">
      <c r="A5945">
        <v>1693926</v>
      </c>
      <c r="B5945">
        <v>2023</v>
      </c>
      <c r="C5945">
        <v>9</v>
      </c>
      <c r="D5945">
        <v>5</v>
      </c>
      <c r="E5945">
        <v>1800</v>
      </c>
      <c r="F5945">
        <v>-0.35466125488281203</v>
      </c>
      <c r="G5945">
        <v>2.44515258789062</v>
      </c>
      <c r="H5945">
        <v>2.4707399263749399</v>
      </c>
      <c r="I5945">
        <v>2.9975505174601502</v>
      </c>
      <c r="J5945">
        <f t="shared" si="93"/>
        <v>2.9975505174601502</v>
      </c>
      <c r="K5945" t="str" cm="1">
        <f t="array" ref="K5945">INDEX($P$5:$P$12,MATCH(MIN(ABS(MOD(J5945 - $Q$5:$Q$12 + PI(), 2*PI()) - PI())),ABS(MOD(J5945 - $Q$5:$Q$12 + PI(), 2*PI()) - PI()),0))</f>
        <v>S</v>
      </c>
      <c r="L5945">
        <v>5.9467837938471204</v>
      </c>
      <c r="M5945">
        <v>9.67865520053439</v>
      </c>
      <c r="N5945">
        <v>2.1704803042941601</v>
      </c>
    </row>
    <row r="5946" spans="1:14" x14ac:dyDescent="0.3">
      <c r="A5946">
        <v>1693929</v>
      </c>
      <c r="B5946">
        <v>2023</v>
      </c>
      <c r="C5946">
        <v>9</v>
      </c>
      <c r="D5946">
        <v>5</v>
      </c>
      <c r="E5946">
        <v>1900</v>
      </c>
      <c r="F5946">
        <v>-0.66878967285156199</v>
      </c>
      <c r="G5946">
        <v>1.76030883789062</v>
      </c>
      <c r="H5946">
        <v>1.88307377212597</v>
      </c>
      <c r="I5946">
        <v>2.77850902849584</v>
      </c>
      <c r="J5946">
        <f t="shared" si="93"/>
        <v>2.77850902849584</v>
      </c>
      <c r="K5946" t="str" cm="1">
        <f t="array" ref="K5946">INDEX($P$5:$P$12,MATCH(MIN(ABS(MOD(J5946 - $Q$5:$Q$12 + PI(), 2*PI()) - PI())),ABS(MOD(J5946 - $Q$5:$Q$12 + PI(), 2*PI()) - PI()),0))</f>
        <v>S</v>
      </c>
      <c r="L5946">
        <v>5.8766463099279296</v>
      </c>
      <c r="M5946">
        <v>9.6937766604953293</v>
      </c>
      <c r="N5946">
        <v>2.16713047027587</v>
      </c>
    </row>
    <row r="5947" spans="1:14" x14ac:dyDescent="0.3">
      <c r="A5947">
        <v>1693933</v>
      </c>
      <c r="B5947">
        <v>2023</v>
      </c>
      <c r="C5947">
        <v>9</v>
      </c>
      <c r="D5947">
        <v>5</v>
      </c>
      <c r="E5947">
        <v>2000</v>
      </c>
      <c r="F5947">
        <v>-1.11050842285156</v>
      </c>
      <c r="G5947">
        <v>1.69142517089843</v>
      </c>
      <c r="H5947">
        <v>2.0234001250303999</v>
      </c>
      <c r="I5947">
        <v>2.56062530290715</v>
      </c>
      <c r="J5947">
        <f t="shared" si="93"/>
        <v>2.56062530290715</v>
      </c>
      <c r="K5947" t="str" cm="1">
        <f t="array" ref="K5947">INDEX($P$5:$P$12,MATCH(MIN(ABS(MOD(J5947 - $Q$5:$Q$12 + PI(), 2*PI()) - PI())),ABS(MOD(J5947 - $Q$5:$Q$12 + PI(), 2*PI()) - PI()),0))</f>
        <v>SE</v>
      </c>
      <c r="L5947">
        <v>5.8065528569387697</v>
      </c>
      <c r="M5947">
        <v>9.7129980723063092</v>
      </c>
      <c r="N5947">
        <v>2.1656123267279699</v>
      </c>
    </row>
    <row r="5948" spans="1:14" x14ac:dyDescent="0.3">
      <c r="A5948">
        <v>1693936</v>
      </c>
      <c r="B5948">
        <v>2023</v>
      </c>
      <c r="C5948">
        <v>9</v>
      </c>
      <c r="D5948">
        <v>5</v>
      </c>
      <c r="E5948">
        <v>2100</v>
      </c>
      <c r="F5948">
        <v>-1.1234722900390599</v>
      </c>
      <c r="G5948">
        <v>2.0610272216796801</v>
      </c>
      <c r="H5948">
        <v>2.3473438595549401</v>
      </c>
      <c r="I5948">
        <v>2.6425168452570502</v>
      </c>
      <c r="J5948">
        <f t="shared" si="93"/>
        <v>2.6425168452570502</v>
      </c>
      <c r="K5948" t="str" cm="1">
        <f t="array" ref="K5948">INDEX($P$5:$P$12,MATCH(MIN(ABS(MOD(J5948 - $Q$5:$Q$12 + PI(), 2*PI()) - PI())),ABS(MOD(J5948 - $Q$5:$Q$12 + PI(), 2*PI()) - PI()),0))</f>
        <v>SE</v>
      </c>
      <c r="L5948">
        <v>5.7390264545150096</v>
      </c>
      <c r="M5948">
        <v>9.7310509151882592</v>
      </c>
      <c r="N5948">
        <v>2.1660474141438799</v>
      </c>
    </row>
    <row r="5949" spans="1:14" x14ac:dyDescent="0.3">
      <c r="A5949">
        <v>1693940</v>
      </c>
      <c r="B5949">
        <v>2023</v>
      </c>
      <c r="C5949">
        <v>9</v>
      </c>
      <c r="D5949">
        <v>5</v>
      </c>
      <c r="E5949">
        <v>2200</v>
      </c>
      <c r="F5949">
        <v>-0.84698547363281196</v>
      </c>
      <c r="G5949">
        <v>1.61113830566406</v>
      </c>
      <c r="H5949">
        <v>1.82020631592219</v>
      </c>
      <c r="I5949">
        <v>2.6575921643781002</v>
      </c>
      <c r="J5949">
        <f t="shared" si="93"/>
        <v>2.6575921643781002</v>
      </c>
      <c r="K5949" t="str" cm="1">
        <f t="array" ref="K5949">INDEX($P$5:$P$12,MATCH(MIN(ABS(MOD(J5949 - $Q$5:$Q$12 + PI(), 2*PI()) - PI())),ABS(MOD(J5949 - $Q$5:$Q$12 + PI(), 2*PI()) - PI()),0))</f>
        <v>SE</v>
      </c>
      <c r="L5949">
        <v>5.6762018925864703</v>
      </c>
      <c r="M5949">
        <v>9.7543123033311598</v>
      </c>
      <c r="N5949">
        <v>2.1669511795043901</v>
      </c>
    </row>
    <row r="5950" spans="1:14" x14ac:dyDescent="0.3">
      <c r="A5950">
        <v>1693944</v>
      </c>
      <c r="B5950">
        <v>2023</v>
      </c>
      <c r="C5950">
        <v>9</v>
      </c>
      <c r="D5950">
        <v>5</v>
      </c>
      <c r="E5950">
        <v>2300</v>
      </c>
      <c r="F5950">
        <v>-0.84164245605468702</v>
      </c>
      <c r="G5950">
        <v>1.6536822509765601</v>
      </c>
      <c r="H5950">
        <v>1.85553954714758</v>
      </c>
      <c r="I5950">
        <v>2.67081028701321</v>
      </c>
      <c r="J5950">
        <f t="shared" si="93"/>
        <v>2.67081028701321</v>
      </c>
      <c r="K5950" t="str" cm="1">
        <f t="array" ref="K5950">INDEX($P$5:$P$12,MATCH(MIN(ABS(MOD(J5950 - $Q$5:$Q$12 + PI(), 2*PI()) - PI())),ABS(MOD(J5950 - $Q$5:$Q$12 + PI(), 2*PI()) - PI()),0))</f>
        <v>SE</v>
      </c>
      <c r="L5950">
        <v>5.61785475544528</v>
      </c>
      <c r="M5950">
        <v>9.7756369908650704</v>
      </c>
      <c r="N5950">
        <v>2.1694347593519399</v>
      </c>
    </row>
    <row r="5951" spans="1:14" x14ac:dyDescent="0.3">
      <c r="A5951">
        <v>1693947</v>
      </c>
      <c r="B5951">
        <v>2023</v>
      </c>
      <c r="C5951">
        <v>9</v>
      </c>
      <c r="D5951">
        <v>5</v>
      </c>
      <c r="E5951">
        <v>0</v>
      </c>
      <c r="F5951">
        <v>-2.8160833740234299</v>
      </c>
      <c r="G5951">
        <v>1.53699035644531</v>
      </c>
      <c r="H5951">
        <v>3.2082183412693501</v>
      </c>
      <c r="I5951">
        <v>2.0704016049793399</v>
      </c>
      <c r="J5951">
        <f t="shared" si="93"/>
        <v>2.0704016049793399</v>
      </c>
      <c r="K5951" t="str" cm="1">
        <f t="array" ref="K5951">INDEX($P$5:$P$12,MATCH(MIN(ABS(MOD(J5951 - $Q$5:$Q$12 + PI(), 2*PI()) - PI())),ABS(MOD(J5951 - $Q$5:$Q$12 + PI(), 2*PI()) - PI()),0))</f>
        <v>SE</v>
      </c>
      <c r="L5951">
        <v>6.2265934891035402</v>
      </c>
      <c r="M5951">
        <v>10.3571510314941</v>
      </c>
      <c r="N5951">
        <v>2.4916407267252598</v>
      </c>
    </row>
    <row r="5952" spans="1:14" x14ac:dyDescent="0.3">
      <c r="A5952">
        <v>1693951</v>
      </c>
      <c r="B5952">
        <v>2023</v>
      </c>
      <c r="C5952">
        <v>9</v>
      </c>
      <c r="D5952">
        <v>5</v>
      </c>
      <c r="E5952">
        <v>100</v>
      </c>
      <c r="F5952">
        <v>-3.05367492675781</v>
      </c>
      <c r="G5952">
        <v>1.82996520996093</v>
      </c>
      <c r="H5952">
        <v>3.5600144982818098</v>
      </c>
      <c r="I5952">
        <v>2.11067634428391</v>
      </c>
      <c r="J5952">
        <f t="shared" si="93"/>
        <v>2.11067634428391</v>
      </c>
      <c r="K5952" t="str" cm="1">
        <f t="array" ref="K5952">INDEX($P$5:$P$12,MATCH(MIN(ABS(MOD(J5952 - $Q$5:$Q$12 + PI(), 2*PI()) - PI())),ABS(MOD(J5952 - $Q$5:$Q$12 + PI(), 2*PI()) - PI()),0))</f>
        <v>SE</v>
      </c>
      <c r="L5952">
        <v>6.2400135721059602</v>
      </c>
      <c r="M5952">
        <v>10.2863895628187</v>
      </c>
      <c r="N5952">
        <v>2.4651740392049102</v>
      </c>
    </row>
    <row r="5953" spans="1:14" x14ac:dyDescent="0.3">
      <c r="A5953">
        <v>1693954</v>
      </c>
      <c r="B5953">
        <v>2023</v>
      </c>
      <c r="C5953">
        <v>9</v>
      </c>
      <c r="D5953">
        <v>5</v>
      </c>
      <c r="E5953">
        <v>200</v>
      </c>
      <c r="F5953">
        <v>-3.24056213378906</v>
      </c>
      <c r="G5953">
        <v>2.0533367919921801</v>
      </c>
      <c r="H5953">
        <v>3.8363309195501198</v>
      </c>
      <c r="I5953">
        <v>2.1355817019685301</v>
      </c>
      <c r="J5953">
        <f t="shared" si="93"/>
        <v>2.1355817019685301</v>
      </c>
      <c r="K5953" t="str" cm="1">
        <f t="array" ref="K5953">INDEX($P$5:$P$12,MATCH(MIN(ABS(MOD(J5953 - $Q$5:$Q$12 + PI(), 2*PI()) - PI())),ABS(MOD(J5953 - $Q$5:$Q$12 + PI(), 2*PI()) - PI()),0))</f>
        <v>SE</v>
      </c>
      <c r="L5953">
        <v>6.2528504820109996</v>
      </c>
      <c r="M5953">
        <v>10.220106866624601</v>
      </c>
      <c r="N5953">
        <v>2.43963485293918</v>
      </c>
    </row>
    <row r="5954" spans="1:14" x14ac:dyDescent="0.3">
      <c r="A5954">
        <v>1693958</v>
      </c>
      <c r="B5954">
        <v>2023</v>
      </c>
      <c r="C5954">
        <v>9</v>
      </c>
      <c r="D5954">
        <v>6</v>
      </c>
      <c r="E5954">
        <v>300</v>
      </c>
      <c r="F5954">
        <v>0.50242797851562504</v>
      </c>
      <c r="G5954">
        <v>2.13034912109375</v>
      </c>
      <c r="H5954">
        <v>2.1887944744402499</v>
      </c>
      <c r="I5954">
        <v>-2.9099819389866401</v>
      </c>
      <c r="J5954">
        <f t="shared" si="93"/>
        <v>3.3732033681929461</v>
      </c>
      <c r="K5954" t="str" cm="1">
        <f t="array" ref="K5954">INDEX($P$5:$P$12,MATCH(MIN(ABS(MOD(J5954 - $Q$5:$Q$12 + PI(), 2*PI()) - PI())),ABS(MOD(J5954 - $Q$5:$Q$12 + PI(), 2*PI()) - PI()),0))</f>
        <v>S</v>
      </c>
      <c r="L5954">
        <v>5.4465730173046101</v>
      </c>
      <c r="M5954">
        <v>9.8615313635931994</v>
      </c>
      <c r="N5954">
        <v>2.1817146937052398</v>
      </c>
    </row>
    <row r="5955" spans="1:14" x14ac:dyDescent="0.3">
      <c r="A5955">
        <v>1693962</v>
      </c>
      <c r="B5955">
        <v>2023</v>
      </c>
      <c r="C5955">
        <v>9</v>
      </c>
      <c r="D5955">
        <v>6</v>
      </c>
      <c r="E5955">
        <v>400</v>
      </c>
      <c r="F5955">
        <v>0.61814147949218701</v>
      </c>
      <c r="G5955">
        <v>2.1082812500000001</v>
      </c>
      <c r="H5955">
        <v>2.1970317971686999</v>
      </c>
      <c r="I5955">
        <v>-2.8563888827906698</v>
      </c>
      <c r="J5955">
        <f t="shared" ref="J5955:J6018" si="94">IF(I5955&lt;0,I5955+2*PI(),I5955)</f>
        <v>3.4267964243889164</v>
      </c>
      <c r="K5955" t="str" cm="1">
        <f t="array" ref="K5955">INDEX($P$5:$P$12,MATCH(MIN(ABS(MOD(J5955 - $Q$5:$Q$12 + PI(), 2*PI()) - PI())),ABS(MOD(J5955 - $Q$5:$Q$12 + PI(), 2*PI()) - PI()),0))</f>
        <v>S</v>
      </c>
      <c r="L5955">
        <v>5.4183250451662097</v>
      </c>
      <c r="M5955">
        <v>9.8784437179565394</v>
      </c>
      <c r="N5955">
        <v>2.1845818625555999</v>
      </c>
    </row>
    <row r="5956" spans="1:14" x14ac:dyDescent="0.3">
      <c r="A5956">
        <v>1693965</v>
      </c>
      <c r="B5956">
        <v>2023</v>
      </c>
      <c r="C5956">
        <v>9</v>
      </c>
      <c r="D5956">
        <v>6</v>
      </c>
      <c r="E5956">
        <v>500</v>
      </c>
      <c r="F5956">
        <v>0.60989440917968696</v>
      </c>
      <c r="G5956">
        <v>1.6100158691406199</v>
      </c>
      <c r="H5956">
        <v>1.7216626525638701</v>
      </c>
      <c r="I5956">
        <v>-2.77948356610126</v>
      </c>
      <c r="J5956">
        <f t="shared" si="94"/>
        <v>3.5037017410783262</v>
      </c>
      <c r="K5956" t="str" cm="1">
        <f t="array" ref="K5956">INDEX($P$5:$P$12,MATCH(MIN(ABS(MOD(J5956 - $Q$5:$Q$12 + PI(), 2*PI()) - PI())),ABS(MOD(J5956 - $Q$5:$Q$12 + PI(), 2*PI()) - PI()),0))</f>
        <v>S</v>
      </c>
      <c r="L5956">
        <v>5.3945459756996899</v>
      </c>
      <c r="M5956">
        <v>9.8924354977077904</v>
      </c>
      <c r="N5956">
        <v>2.1873491075303799</v>
      </c>
    </row>
    <row r="5957" spans="1:14" x14ac:dyDescent="0.3">
      <c r="A5957">
        <v>1693969</v>
      </c>
      <c r="B5957">
        <v>2023</v>
      </c>
      <c r="C5957">
        <v>9</v>
      </c>
      <c r="D5957">
        <v>6</v>
      </c>
      <c r="E5957">
        <v>600</v>
      </c>
      <c r="F5957">
        <v>0.217774658203125</v>
      </c>
      <c r="G5957">
        <v>0.52075256347656196</v>
      </c>
      <c r="H5957">
        <v>0.56445463424698605</v>
      </c>
      <c r="I5957">
        <v>-2.7455023787603299</v>
      </c>
      <c r="J5957">
        <f t="shared" si="94"/>
        <v>3.5376829284192564</v>
      </c>
      <c r="K5957" t="str" cm="1">
        <f t="array" ref="K5957">INDEX($P$5:$P$12,MATCH(MIN(ABS(MOD(J5957 - $Q$5:$Q$12 + PI(), 2*PI()) - PI())),ABS(MOD(J5957 - $Q$5:$Q$12 + PI(), 2*PI()) - PI()),0))</f>
        <v>SW</v>
      </c>
      <c r="L5957">
        <v>5.37621253803015</v>
      </c>
      <c r="M5957">
        <v>9.90849346584743</v>
      </c>
      <c r="N5957">
        <v>2.1889467239379798</v>
      </c>
    </row>
    <row r="5958" spans="1:14" x14ac:dyDescent="0.3">
      <c r="A5958">
        <v>1693972</v>
      </c>
      <c r="B5958">
        <v>2023</v>
      </c>
      <c r="C5958">
        <v>9</v>
      </c>
      <c r="D5958">
        <v>6</v>
      </c>
      <c r="E5958">
        <v>700</v>
      </c>
      <c r="F5958">
        <v>-0.257372436523437</v>
      </c>
      <c r="G5958">
        <v>-9.4064331054687506E-2</v>
      </c>
      <c r="H5958">
        <v>0.27402311847502298</v>
      </c>
      <c r="I5958">
        <v>1.22039847107693</v>
      </c>
      <c r="J5958">
        <f t="shared" si="94"/>
        <v>1.22039847107693</v>
      </c>
      <c r="K5958" t="str" cm="1">
        <f t="array" ref="K5958">INDEX($P$5:$P$12,MATCH(MIN(ABS(MOD(J5958 - $Q$5:$Q$12 + PI(), 2*PI()) - PI())),ABS(MOD(J5958 - $Q$5:$Q$12 + PI(), 2*PI()) - PI()),0))</f>
        <v>E</v>
      </c>
      <c r="L5958">
        <v>5.3623593658531297</v>
      </c>
      <c r="M5958">
        <v>9.9248660405476894</v>
      </c>
      <c r="N5958">
        <v>2.1894395616319402</v>
      </c>
    </row>
    <row r="5959" spans="1:14" x14ac:dyDescent="0.3">
      <c r="A5959">
        <v>1693976</v>
      </c>
      <c r="B5959">
        <v>2023</v>
      </c>
      <c r="C5959">
        <v>9</v>
      </c>
      <c r="D5959">
        <v>6</v>
      </c>
      <c r="E5959">
        <v>800</v>
      </c>
      <c r="F5959">
        <v>-0.937108154296875</v>
      </c>
      <c r="G5959">
        <v>7.42431640625E-3</v>
      </c>
      <c r="H5959">
        <v>0.93713756371399104</v>
      </c>
      <c r="I5959">
        <v>1.5787187432665299</v>
      </c>
      <c r="J5959">
        <f t="shared" si="94"/>
        <v>1.5787187432665299</v>
      </c>
      <c r="K5959" t="str" cm="1">
        <f t="array" ref="K5959">INDEX($P$5:$P$12,MATCH(MIN(ABS(MOD(J5959 - $Q$5:$Q$12 + PI(), 2*PI()) - PI())),ABS(MOD(J5959 - $Q$5:$Q$12 + PI(), 2*PI()) - PI()),0))</f>
        <v>E</v>
      </c>
      <c r="L5959">
        <v>5.3521801723532798</v>
      </c>
      <c r="M5959">
        <v>9.9374597337510799</v>
      </c>
      <c r="N5959">
        <v>2.1892575158013199</v>
      </c>
    </row>
    <row r="5960" spans="1:14" x14ac:dyDescent="0.3">
      <c r="A5960">
        <v>1693980</v>
      </c>
      <c r="B5960">
        <v>2023</v>
      </c>
      <c r="C5960">
        <v>9</v>
      </c>
      <c r="D5960">
        <v>6</v>
      </c>
      <c r="E5960">
        <v>900</v>
      </c>
      <c r="F5960">
        <v>-1.2726977539062501</v>
      </c>
      <c r="G5960">
        <v>0.41879333496093701</v>
      </c>
      <c r="H5960">
        <v>1.33983112003181</v>
      </c>
      <c r="I5960">
        <v>1.8886955464975701</v>
      </c>
      <c r="J5960">
        <f t="shared" si="94"/>
        <v>1.8886955464975701</v>
      </c>
      <c r="K5960" t="str" cm="1">
        <f t="array" ref="K5960">INDEX($P$5:$P$12,MATCH(MIN(ABS(MOD(J5960 - $Q$5:$Q$12 + PI(), 2*PI()) - PI())),ABS(MOD(J5960 - $Q$5:$Q$12 + PI(), 2*PI()) - PI()),0))</f>
        <v>E</v>
      </c>
      <c r="L5960">
        <v>5.3452644756345604</v>
      </c>
      <c r="M5960">
        <v>10.0889890458848</v>
      </c>
      <c r="N5960">
        <v>2.25947719150119</v>
      </c>
    </row>
    <row r="5961" spans="1:14" x14ac:dyDescent="0.3">
      <c r="A5961">
        <v>1693983</v>
      </c>
      <c r="B5961">
        <v>2023</v>
      </c>
      <c r="C5961">
        <v>9</v>
      </c>
      <c r="D5961">
        <v>6</v>
      </c>
      <c r="E5961">
        <v>1000</v>
      </c>
      <c r="F5961">
        <v>-0.93668701171875002</v>
      </c>
      <c r="G5961">
        <v>0.51215393066406201</v>
      </c>
      <c r="H5961">
        <v>1.0675599311594799</v>
      </c>
      <c r="I5961">
        <v>2.0711576024991398</v>
      </c>
      <c r="J5961">
        <f t="shared" si="94"/>
        <v>2.0711576024991398</v>
      </c>
      <c r="K5961" t="str" cm="1">
        <f t="array" ref="K5961">INDEX($P$5:$P$12,MATCH(MIN(ABS(MOD(J5961 - $Q$5:$Q$12 + PI(), 2*PI()) - PI())),ABS(MOD(J5961 - $Q$5:$Q$12 + PI(), 2*PI()) - PI()),0))</f>
        <v>SE</v>
      </c>
      <c r="L5961">
        <v>5.3445159498241699</v>
      </c>
      <c r="M5961">
        <v>10.1378791597154</v>
      </c>
      <c r="N5961">
        <v>2.2659307056003102</v>
      </c>
    </row>
    <row r="5962" spans="1:14" x14ac:dyDescent="0.3">
      <c r="A5962">
        <v>1693987</v>
      </c>
      <c r="B5962">
        <v>2023</v>
      </c>
      <c r="C5962">
        <v>9</v>
      </c>
      <c r="D5962">
        <v>6</v>
      </c>
      <c r="E5962">
        <v>1100</v>
      </c>
      <c r="F5962">
        <v>-1.02977600097656</v>
      </c>
      <c r="G5962">
        <v>0.79326232910156202</v>
      </c>
      <c r="H5962">
        <v>1.2998860469129201</v>
      </c>
      <c r="I5962">
        <v>2.2271791230473199</v>
      </c>
      <c r="J5962">
        <f t="shared" si="94"/>
        <v>2.2271791230473199</v>
      </c>
      <c r="K5962" t="str" cm="1">
        <f t="array" ref="K5962">INDEX($P$5:$P$12,MATCH(MIN(ABS(MOD(J5962 - $Q$5:$Q$12 + PI(), 2*PI()) - PI())),ABS(MOD(J5962 - $Q$5:$Q$12 + PI(), 2*PI()) - PI()),0))</f>
        <v>SE</v>
      </c>
      <c r="L5962">
        <v>5.3445438834249401</v>
      </c>
      <c r="M5962">
        <v>10.181565814548</v>
      </c>
      <c r="N5962">
        <v>2.2739308675130201</v>
      </c>
    </row>
    <row r="5963" spans="1:14" x14ac:dyDescent="0.3">
      <c r="A5963">
        <v>1693990</v>
      </c>
      <c r="B5963">
        <v>2023</v>
      </c>
      <c r="C5963">
        <v>9</v>
      </c>
      <c r="D5963">
        <v>6</v>
      </c>
      <c r="E5963">
        <v>1200</v>
      </c>
      <c r="F5963">
        <v>-1.1848004150390601</v>
      </c>
      <c r="G5963">
        <v>1.0122698974609301</v>
      </c>
      <c r="H5963">
        <v>1.55834603627766</v>
      </c>
      <c r="I5963">
        <v>2.2778277750854299</v>
      </c>
      <c r="J5963">
        <f t="shared" si="94"/>
        <v>2.2778277750854299</v>
      </c>
      <c r="K5963" t="str" cm="1">
        <f t="array" ref="K5963">INDEX($P$5:$P$12,MATCH(MIN(ABS(MOD(J5963 - $Q$5:$Q$12 + PI(), 2*PI()) - PI())),ABS(MOD(J5963 - $Q$5:$Q$12 + PI(), 2*PI()) - PI()),0))</f>
        <v>SE</v>
      </c>
      <c r="L5963">
        <v>5.3459329882495199</v>
      </c>
      <c r="M5963">
        <v>10.226424747043099</v>
      </c>
      <c r="N5963">
        <v>2.2824562920464402</v>
      </c>
    </row>
    <row r="5964" spans="1:14" x14ac:dyDescent="0.3">
      <c r="A5964">
        <v>1693994</v>
      </c>
      <c r="B5964">
        <v>2023</v>
      </c>
      <c r="C5964">
        <v>9</v>
      </c>
      <c r="D5964">
        <v>6</v>
      </c>
      <c r="E5964">
        <v>1300</v>
      </c>
      <c r="F5964">
        <v>-1.2988940429687501</v>
      </c>
      <c r="G5964">
        <v>1.27878356933593</v>
      </c>
      <c r="H5964">
        <v>1.8227487901691899</v>
      </c>
      <c r="I5964">
        <v>2.34839286848249</v>
      </c>
      <c r="J5964">
        <f t="shared" si="94"/>
        <v>2.34839286848249</v>
      </c>
      <c r="K5964" t="str" cm="1">
        <f t="array" ref="K5964">INDEX($P$5:$P$12,MATCH(MIN(ABS(MOD(J5964 - $Q$5:$Q$12 + PI(), 2*PI()) - PI())),ABS(MOD(J5964 - $Q$5:$Q$12 + PI(), 2*PI()) - PI()),0))</f>
        <v>SE</v>
      </c>
      <c r="L5964">
        <v>5.3483106584707496</v>
      </c>
      <c r="M5964">
        <v>10.2717329661051</v>
      </c>
      <c r="N5964">
        <v>2.29139317406548</v>
      </c>
    </row>
    <row r="5965" spans="1:14" x14ac:dyDescent="0.3">
      <c r="A5965">
        <v>1693998</v>
      </c>
      <c r="B5965">
        <v>2023</v>
      </c>
      <c r="C5965">
        <v>9</v>
      </c>
      <c r="D5965">
        <v>6</v>
      </c>
      <c r="E5965">
        <v>1400</v>
      </c>
      <c r="F5965">
        <v>-1.30760375976562</v>
      </c>
      <c r="G5965">
        <v>1.36843994140625</v>
      </c>
      <c r="H5965">
        <v>1.8927375586142701</v>
      </c>
      <c r="I5965">
        <v>2.3789242028852802</v>
      </c>
      <c r="J5965">
        <f t="shared" si="94"/>
        <v>2.3789242028852802</v>
      </c>
      <c r="K5965" t="str" cm="1">
        <f t="array" ref="K5965">INDEX($P$5:$P$12,MATCH(MIN(ABS(MOD(J5965 - $Q$5:$Q$12 + PI(), 2*PI()) - PI())),ABS(MOD(J5965 - $Q$5:$Q$12 + PI(), 2*PI()) - PI()),0))</f>
        <v>SE</v>
      </c>
      <c r="L5965">
        <v>5.35129055818647</v>
      </c>
      <c r="M5965">
        <v>10.319307751125701</v>
      </c>
      <c r="N5965">
        <v>2.299988216824</v>
      </c>
    </row>
    <row r="5966" spans="1:14" x14ac:dyDescent="0.3">
      <c r="A5966">
        <v>1694001</v>
      </c>
      <c r="B5966">
        <v>2023</v>
      </c>
      <c r="C5966">
        <v>9</v>
      </c>
      <c r="D5966">
        <v>6</v>
      </c>
      <c r="E5966">
        <v>1500</v>
      </c>
      <c r="F5966">
        <v>-0.84963562011718696</v>
      </c>
      <c r="G5966">
        <v>1.40521606445312</v>
      </c>
      <c r="H5966">
        <v>1.64210623126795</v>
      </c>
      <c r="I5966">
        <v>2.59777578249758</v>
      </c>
      <c r="J5966">
        <f t="shared" si="94"/>
        <v>2.59777578249758</v>
      </c>
      <c r="K5966" t="str" cm="1">
        <f t="array" ref="K5966">INDEX($P$5:$P$12,MATCH(MIN(ABS(MOD(J5966 - $Q$5:$Q$12 + PI(), 2*PI()) - PI())),ABS(MOD(J5966 - $Q$5:$Q$12 + PI(), 2*PI()) - PI()),0))</f>
        <v>SE</v>
      </c>
      <c r="L5966">
        <v>5.3548106653339804</v>
      </c>
      <c r="M5966">
        <v>10.3674351374308</v>
      </c>
      <c r="N5966">
        <v>2.3071738349066799</v>
      </c>
    </row>
    <row r="5967" spans="1:14" x14ac:dyDescent="0.3">
      <c r="A5967">
        <v>1694005</v>
      </c>
      <c r="B5967">
        <v>2023</v>
      </c>
      <c r="C5967">
        <v>9</v>
      </c>
      <c r="D5967">
        <v>6</v>
      </c>
      <c r="E5967">
        <v>1600</v>
      </c>
      <c r="F5967">
        <v>-0.25595947265625002</v>
      </c>
      <c r="G5967">
        <v>1.6628594970703101</v>
      </c>
      <c r="H5967">
        <v>1.68244374605494</v>
      </c>
      <c r="I5967">
        <v>2.9888640562234001</v>
      </c>
      <c r="J5967">
        <f t="shared" si="94"/>
        <v>2.9888640562234001</v>
      </c>
      <c r="K5967" t="str" cm="1">
        <f t="array" ref="K5967">INDEX($P$5:$P$12,MATCH(MIN(ABS(MOD(J5967 - $Q$5:$Q$12 + PI(), 2*PI()) - PI())),ABS(MOD(J5967 - $Q$5:$Q$12 + PI(), 2*PI()) - PI()),0))</f>
        <v>S</v>
      </c>
      <c r="L5967">
        <v>5.3589722983974104</v>
      </c>
      <c r="M5967">
        <v>10.4100508160061</v>
      </c>
      <c r="N5967">
        <v>2.31180307600233</v>
      </c>
    </row>
    <row r="5968" spans="1:14" x14ac:dyDescent="0.3">
      <c r="A5968">
        <v>1694008</v>
      </c>
      <c r="B5968">
        <v>2023</v>
      </c>
      <c r="C5968">
        <v>9</v>
      </c>
      <c r="D5968">
        <v>6</v>
      </c>
      <c r="E5968">
        <v>1700</v>
      </c>
      <c r="F5968">
        <v>0.38474487304687499</v>
      </c>
      <c r="G5968">
        <v>1.79762634277343</v>
      </c>
      <c r="H5968">
        <v>1.8383386754265001</v>
      </c>
      <c r="I5968">
        <v>-2.9307444024192901</v>
      </c>
      <c r="J5968">
        <f t="shared" si="94"/>
        <v>3.3524409047602961</v>
      </c>
      <c r="K5968" t="str" cm="1">
        <f t="array" ref="K5968">INDEX($P$5:$P$12,MATCH(MIN(ABS(MOD(J5968 - $Q$5:$Q$12 + PI(), 2*PI()) - PI())),ABS(MOD(J5968 - $Q$5:$Q$12 + PI(), 2*PI()) - PI()),0))</f>
        <v>S</v>
      </c>
      <c r="L5968">
        <v>5.3637816122379496</v>
      </c>
      <c r="M5968">
        <v>10.4424706565009</v>
      </c>
      <c r="N5968">
        <v>2.3130566279093401</v>
      </c>
    </row>
    <row r="5969" spans="1:14" x14ac:dyDescent="0.3">
      <c r="A5969">
        <v>1694012</v>
      </c>
      <c r="B5969">
        <v>2023</v>
      </c>
      <c r="C5969">
        <v>9</v>
      </c>
      <c r="D5969">
        <v>6</v>
      </c>
      <c r="E5969">
        <v>1800</v>
      </c>
      <c r="F5969">
        <v>0.72643920898437497</v>
      </c>
      <c r="G5969">
        <v>1.2235699462890599</v>
      </c>
      <c r="H5969">
        <v>1.4229677922608299</v>
      </c>
      <c r="I5969">
        <v>-2.6058149202831902</v>
      </c>
      <c r="J5969">
        <f t="shared" si="94"/>
        <v>3.6773703868963961</v>
      </c>
      <c r="K5969" t="str" cm="1">
        <f t="array" ref="K5969">INDEX($P$5:$P$12,MATCH(MIN(ABS(MOD(J5969 - $Q$5:$Q$12 + PI(), 2*PI()) - PI())),ABS(MOD(J5969 - $Q$5:$Q$12 + PI(), 2*PI()) - PI()),0))</f>
        <v>SW</v>
      </c>
      <c r="L5969">
        <v>5.3699800309030703</v>
      </c>
      <c r="M5969">
        <v>10.467096752590599</v>
      </c>
      <c r="N5969">
        <v>2.3092191484239302</v>
      </c>
    </row>
    <row r="5970" spans="1:14" x14ac:dyDescent="0.3">
      <c r="A5970">
        <v>1694016</v>
      </c>
      <c r="B5970">
        <v>2023</v>
      </c>
      <c r="C5970">
        <v>9</v>
      </c>
      <c r="D5970">
        <v>6</v>
      </c>
      <c r="E5970">
        <v>1900</v>
      </c>
      <c r="F5970">
        <v>0.586705322265625</v>
      </c>
      <c r="G5970">
        <v>0.51196594238281201</v>
      </c>
      <c r="H5970">
        <v>0.77867339837362604</v>
      </c>
      <c r="I5970">
        <v>-2.2882720721470302</v>
      </c>
      <c r="J5970">
        <f t="shared" si="94"/>
        <v>3.994913235032556</v>
      </c>
      <c r="K5970" t="str" cm="1">
        <f t="array" ref="K5970">INDEX($P$5:$P$12,MATCH(MIN(ABS(MOD(J5970 - $Q$5:$Q$12 + PI(), 2*PI()) - PI())),ABS(MOD(J5970 - $Q$5:$Q$12 + PI(), 2*PI()) - PI()),0))</f>
        <v>SW</v>
      </c>
      <c r="L5970">
        <v>5.3771996830742097</v>
      </c>
      <c r="M5970">
        <v>10.480002403259199</v>
      </c>
      <c r="N5970">
        <v>2.3003375795152401</v>
      </c>
    </row>
    <row r="5971" spans="1:14" x14ac:dyDescent="0.3">
      <c r="A5971">
        <v>1694019</v>
      </c>
      <c r="B5971">
        <v>2023</v>
      </c>
      <c r="C5971">
        <v>9</v>
      </c>
      <c r="D5971">
        <v>6</v>
      </c>
      <c r="E5971">
        <v>2000</v>
      </c>
      <c r="F5971">
        <v>0.11579284667968701</v>
      </c>
      <c r="G5971">
        <v>-0.16848937988281201</v>
      </c>
      <c r="H5971">
        <v>0.20444230109123701</v>
      </c>
      <c r="I5971">
        <v>-0.60211160037431399</v>
      </c>
      <c r="J5971">
        <f t="shared" si="94"/>
        <v>5.6810737068052726</v>
      </c>
      <c r="K5971" t="str" cm="1">
        <f t="array" ref="K5971">INDEX($P$5:$P$12,MATCH(MIN(ABS(MOD(J5971 - $Q$5:$Q$12 + PI(), 2*PI()) - PI())),ABS(MOD(J5971 - $Q$5:$Q$12 + PI(), 2*PI()) - PI()),0))</f>
        <v>NW</v>
      </c>
      <c r="L5971">
        <v>5.3852623145023797</v>
      </c>
      <c r="M5971">
        <v>10.4787773556179</v>
      </c>
      <c r="N5971">
        <v>2.28711160024007</v>
      </c>
    </row>
    <row r="5972" spans="1:14" x14ac:dyDescent="0.3">
      <c r="A5972">
        <v>1694023</v>
      </c>
      <c r="B5972">
        <v>2023</v>
      </c>
      <c r="C5972">
        <v>9</v>
      </c>
      <c r="D5972">
        <v>6</v>
      </c>
      <c r="E5972">
        <v>2100</v>
      </c>
      <c r="F5972">
        <v>-0.363922119140625</v>
      </c>
      <c r="G5972">
        <v>-0.47792114257812501</v>
      </c>
      <c r="H5972">
        <v>0.60070619051495</v>
      </c>
      <c r="I5972">
        <v>0.65080093153426799</v>
      </c>
      <c r="J5972">
        <f t="shared" si="94"/>
        <v>0.65080093153426799</v>
      </c>
      <c r="K5972" t="str" cm="1">
        <f t="array" ref="K5972">INDEX($P$5:$P$12,MATCH(MIN(ABS(MOD(J5972 - $Q$5:$Q$12 + PI(), 2*PI()) - PI())),ABS(MOD(J5972 - $Q$5:$Q$12 + PI(), 2*PI()) - PI()),0))</f>
        <v>NE</v>
      </c>
      <c r="L5972">
        <v>5.3940616354694404</v>
      </c>
      <c r="M5972">
        <v>10.6022085613674</v>
      </c>
      <c r="N5972">
        <v>2.3380049599541501</v>
      </c>
    </row>
    <row r="5973" spans="1:14" x14ac:dyDescent="0.3">
      <c r="A5973">
        <v>1694026</v>
      </c>
      <c r="B5973">
        <v>2023</v>
      </c>
      <c r="C5973">
        <v>9</v>
      </c>
      <c r="D5973">
        <v>6</v>
      </c>
      <c r="E5973">
        <v>2200</v>
      </c>
      <c r="F5973">
        <v>-0.55356933593750002</v>
      </c>
      <c r="G5973">
        <v>-1.39697265625E-2</v>
      </c>
      <c r="H5973">
        <v>0.55374557600988095</v>
      </c>
      <c r="I5973">
        <v>1.5455659513295199</v>
      </c>
      <c r="J5973">
        <f t="shared" si="94"/>
        <v>1.5455659513295199</v>
      </c>
      <c r="K5973" t="str" cm="1">
        <f t="array" ref="K5973">INDEX($P$5:$P$12,MATCH(MIN(ABS(MOD(J5973 - $Q$5:$Q$12 + PI(), 2*PI()) - PI())),ABS(MOD(J5973 - $Q$5:$Q$12 + PI(), 2*PI()) - PI()),0))</f>
        <v>E</v>
      </c>
      <c r="L5973">
        <v>5.4078551528380396</v>
      </c>
      <c r="M5973">
        <v>10.5741820865207</v>
      </c>
      <c r="N5973">
        <v>2.3127958509657098</v>
      </c>
    </row>
    <row r="5974" spans="1:14" x14ac:dyDescent="0.3">
      <c r="A5974">
        <v>1694030</v>
      </c>
      <c r="B5974">
        <v>2023</v>
      </c>
      <c r="C5974">
        <v>9</v>
      </c>
      <c r="D5974">
        <v>6</v>
      </c>
      <c r="E5974">
        <v>2300</v>
      </c>
      <c r="F5974">
        <v>-0.54613159179687498</v>
      </c>
      <c r="G5974">
        <v>0.198497924804687</v>
      </c>
      <c r="H5974">
        <v>0.58108617408294605</v>
      </c>
      <c r="I5974">
        <v>1.9194130697443399</v>
      </c>
      <c r="J5974">
        <f t="shared" si="94"/>
        <v>1.9194130697443399</v>
      </c>
      <c r="K5974" t="str" cm="1">
        <f t="array" ref="K5974">INDEX($P$5:$P$12,MATCH(MIN(ABS(MOD(J5974 - $Q$5:$Q$12 + PI(), 2*PI()) - PI())),ABS(MOD(J5974 - $Q$5:$Q$12 + PI(), 2*PI()) - PI()),0))</f>
        <v>E</v>
      </c>
      <c r="L5974">
        <v>5.4208227351805602</v>
      </c>
      <c r="M5974">
        <v>10.534057087368399</v>
      </c>
      <c r="N5974">
        <v>2.2871521843804201</v>
      </c>
    </row>
    <row r="5975" spans="1:14" x14ac:dyDescent="0.3">
      <c r="A5975">
        <v>1694034</v>
      </c>
      <c r="B5975">
        <v>2023</v>
      </c>
      <c r="C5975">
        <v>9</v>
      </c>
      <c r="D5975">
        <v>6</v>
      </c>
      <c r="E5975">
        <v>0</v>
      </c>
      <c r="F5975">
        <v>-0.67200378417968698</v>
      </c>
      <c r="G5975">
        <v>1.82774230957031</v>
      </c>
      <c r="H5975">
        <v>1.9473651522365301</v>
      </c>
      <c r="I5975">
        <v>2.78926479467113</v>
      </c>
      <c r="J5975">
        <f t="shared" si="94"/>
        <v>2.78926479467113</v>
      </c>
      <c r="K5975" t="str" cm="1">
        <f t="array" ref="K5975">INDEX($P$5:$P$12,MATCH(MIN(ABS(MOD(J5975 - $Q$5:$Q$12 + PI(), 2*PI()) - PI())),ABS(MOD(J5975 - $Q$5:$Q$12 + PI(), 2*PI()) - PI()),0))</f>
        <v>S</v>
      </c>
      <c r="L5975">
        <v>5.5650649845041498</v>
      </c>
      <c r="M5975">
        <v>9.7948957019382004</v>
      </c>
      <c r="N5975">
        <v>2.1728080113728798</v>
      </c>
    </row>
    <row r="5976" spans="1:14" x14ac:dyDescent="0.3">
      <c r="A5976">
        <v>1694037</v>
      </c>
      <c r="B5976">
        <v>2023</v>
      </c>
      <c r="C5976">
        <v>9</v>
      </c>
      <c r="D5976">
        <v>6</v>
      </c>
      <c r="E5976">
        <v>100</v>
      </c>
      <c r="F5976">
        <v>-0.25665893554687502</v>
      </c>
      <c r="G5976">
        <v>1.7744250488281199</v>
      </c>
      <c r="H5976">
        <v>1.79289097914645</v>
      </c>
      <c r="I5976">
        <v>2.9979454714096501</v>
      </c>
      <c r="J5976">
        <f t="shared" si="94"/>
        <v>2.9979454714096501</v>
      </c>
      <c r="K5976" t="str" cm="1">
        <f t="array" ref="K5976">INDEX($P$5:$P$12,MATCH(MIN(ABS(MOD(J5976 - $Q$5:$Q$12 + PI(), 2*PI()) - PI())),ABS(MOD(J5976 - $Q$5:$Q$12 + PI(), 2*PI()) - PI()),0))</f>
        <v>S</v>
      </c>
      <c r="L5976">
        <v>5.5190891183467397</v>
      </c>
      <c r="M5976">
        <v>9.8176043828328403</v>
      </c>
      <c r="N5976">
        <v>2.1759401957194</v>
      </c>
    </row>
    <row r="5977" spans="1:14" x14ac:dyDescent="0.3">
      <c r="A5977">
        <v>1694041</v>
      </c>
      <c r="B5977">
        <v>2023</v>
      </c>
      <c r="C5977">
        <v>9</v>
      </c>
      <c r="D5977">
        <v>6</v>
      </c>
      <c r="E5977">
        <v>200</v>
      </c>
      <c r="F5977">
        <v>0.120091552734375</v>
      </c>
      <c r="G5977">
        <v>1.98208129882812</v>
      </c>
      <c r="H5977">
        <v>1.98571605628859</v>
      </c>
      <c r="I5977">
        <v>-3.0810780195980501</v>
      </c>
      <c r="J5977">
        <f t="shared" si="94"/>
        <v>3.2021072875815362</v>
      </c>
      <c r="K5977" t="str" cm="1">
        <f t="array" ref="K5977">INDEX($P$5:$P$12,MATCH(MIN(ABS(MOD(J5977 - $Q$5:$Q$12 + PI(), 2*PI()) - PI())),ABS(MOD(J5977 - $Q$5:$Q$12 + PI(), 2*PI()) - PI()),0))</f>
        <v>S</v>
      </c>
      <c r="L5977">
        <v>5.4796336174395703</v>
      </c>
      <c r="M5977">
        <v>9.8390672471788196</v>
      </c>
      <c r="N5977">
        <v>2.1790855195787202</v>
      </c>
    </row>
    <row r="5978" spans="1:14" x14ac:dyDescent="0.3">
      <c r="A5978">
        <v>1694044</v>
      </c>
      <c r="B5978">
        <v>2023</v>
      </c>
      <c r="C5978">
        <v>9</v>
      </c>
      <c r="D5978">
        <v>7</v>
      </c>
      <c r="E5978">
        <v>300</v>
      </c>
      <c r="F5978">
        <v>-0.60501525878906204</v>
      </c>
      <c r="G5978">
        <v>0.52157043457031205</v>
      </c>
      <c r="H5978">
        <v>0.79879858636921697</v>
      </c>
      <c r="I5978">
        <v>2.2822607209462098</v>
      </c>
      <c r="J5978">
        <f t="shared" si="94"/>
        <v>2.2822607209462098</v>
      </c>
      <c r="K5978" t="str" cm="1">
        <f t="array" ref="K5978">INDEX($P$5:$P$12,MATCH(MIN(ABS(MOD(J5978 - $Q$5:$Q$12 + PI(), 2*PI()) - PI())),ABS(MOD(J5978 - $Q$5:$Q$12 + PI(), 2*PI()) - PI()),0))</f>
        <v>SE</v>
      </c>
      <c r="L5978">
        <v>5.4692186454112104</v>
      </c>
      <c r="M5978">
        <v>10.3375740051269</v>
      </c>
      <c r="N5978">
        <v>2.1745230356852199</v>
      </c>
    </row>
    <row r="5979" spans="1:14" x14ac:dyDescent="0.3">
      <c r="A5979">
        <v>1694048</v>
      </c>
      <c r="B5979">
        <v>2023</v>
      </c>
      <c r="C5979">
        <v>9</v>
      </c>
      <c r="D5979">
        <v>7</v>
      </c>
      <c r="E5979">
        <v>400</v>
      </c>
      <c r="F5979">
        <v>-0.82549377441406202</v>
      </c>
      <c r="G5979">
        <v>0.35472412109375001</v>
      </c>
      <c r="H5979">
        <v>0.89848159340195</v>
      </c>
      <c r="I5979">
        <v>1.97665083115028</v>
      </c>
      <c r="J5979">
        <f t="shared" si="94"/>
        <v>1.97665083115028</v>
      </c>
      <c r="K5979" t="str" cm="1">
        <f t="array" ref="K5979">INDEX($P$5:$P$12,MATCH(MIN(ABS(MOD(J5979 - $Q$5:$Q$12 + PI(), 2*PI()) - PI())),ABS(MOD(J5979 - $Q$5:$Q$12 + PI(), 2*PI()) - PI()),0))</f>
        <v>SE</v>
      </c>
      <c r="L5979">
        <v>5.4796303032835496</v>
      </c>
      <c r="M5979">
        <v>10.282510863410099</v>
      </c>
      <c r="N5979">
        <v>2.14538097381591</v>
      </c>
    </row>
    <row r="5980" spans="1:14" x14ac:dyDescent="0.3">
      <c r="A5980">
        <v>1694052</v>
      </c>
      <c r="B5980">
        <v>2023</v>
      </c>
      <c r="C5980">
        <v>9</v>
      </c>
      <c r="D5980">
        <v>7</v>
      </c>
      <c r="E5980">
        <v>500</v>
      </c>
      <c r="F5980">
        <v>-1.1422003173828099</v>
      </c>
      <c r="G5980">
        <v>0.104520874023437</v>
      </c>
      <c r="H5980">
        <v>1.14697261437927</v>
      </c>
      <c r="I5980">
        <v>1.6620505355525199</v>
      </c>
      <c r="J5980">
        <f t="shared" si="94"/>
        <v>1.6620505355525199</v>
      </c>
      <c r="K5980" t="str" cm="1">
        <f t="array" ref="K5980">INDEX($P$5:$P$12,MATCH(MIN(ABS(MOD(J5980 - $Q$5:$Q$12 + PI(), 2*PI()) - PI())),ABS(MOD(J5980 - $Q$5:$Q$12 + PI(), 2*PI()) - PI()),0))</f>
        <v>E</v>
      </c>
      <c r="L5980">
        <v>5.4892610039615697</v>
      </c>
      <c r="M5980">
        <v>10.224697430928501</v>
      </c>
      <c r="N5980">
        <v>2.1160676744249098</v>
      </c>
    </row>
    <row r="5981" spans="1:14" x14ac:dyDescent="0.3">
      <c r="A5981">
        <v>1694055</v>
      </c>
      <c r="B5981">
        <v>2023</v>
      </c>
      <c r="C5981">
        <v>9</v>
      </c>
      <c r="D5981">
        <v>7</v>
      </c>
      <c r="E5981">
        <v>600</v>
      </c>
      <c r="F5981">
        <v>-1.55369750976562</v>
      </c>
      <c r="G5981">
        <v>-4.1196289062500002E-2</v>
      </c>
      <c r="H5981">
        <v>1.55424357360242</v>
      </c>
      <c r="I5981">
        <v>1.5442875381861401</v>
      </c>
      <c r="J5981">
        <f t="shared" si="94"/>
        <v>1.5442875381861401</v>
      </c>
      <c r="K5981" t="str" cm="1">
        <f t="array" ref="K5981">INDEX($P$5:$P$12,MATCH(MIN(ABS(MOD(J5981 - $Q$5:$Q$12 + PI(), 2*PI()) - PI())),ABS(MOD(J5981 - $Q$5:$Q$12 + PI(), 2*PI()) - PI()),0))</f>
        <v>E</v>
      </c>
      <c r="L5981">
        <v>5.4983174087458497</v>
      </c>
      <c r="M5981">
        <v>10.1621779335869</v>
      </c>
      <c r="N5981">
        <v>2.0868995454576198</v>
      </c>
    </row>
    <row r="5982" spans="1:14" x14ac:dyDescent="0.3">
      <c r="A5982">
        <v>1694059</v>
      </c>
      <c r="B5982">
        <v>2023</v>
      </c>
      <c r="C5982">
        <v>9</v>
      </c>
      <c r="D5982">
        <v>7</v>
      </c>
      <c r="E5982">
        <v>700</v>
      </c>
      <c r="F5982">
        <v>-1.9788452148437501</v>
      </c>
      <c r="G5982">
        <v>-0.10270263671875</v>
      </c>
      <c r="H5982">
        <v>1.9815085707356801</v>
      </c>
      <c r="I5982">
        <v>1.5189425637726099</v>
      </c>
      <c r="J5982">
        <f t="shared" si="94"/>
        <v>1.5189425637726099</v>
      </c>
      <c r="K5982" t="str" cm="1">
        <f t="array" ref="K5982">INDEX($P$5:$P$12,MATCH(MIN(ABS(MOD(J5982 - $Q$5:$Q$12 + PI(), 2*PI()) - PI())),ABS(MOD(J5982 - $Q$5:$Q$12 + PI(), 2*PI()) - PI()),0))</f>
        <v>E</v>
      </c>
      <c r="L5982">
        <v>5.5068965750627896</v>
      </c>
      <c r="M5982">
        <v>10.095157623291</v>
      </c>
      <c r="N5982">
        <v>2.0577667024400501</v>
      </c>
    </row>
    <row r="5983" spans="1:14" x14ac:dyDescent="0.3">
      <c r="A5983">
        <v>1694062</v>
      </c>
      <c r="B5983">
        <v>2023</v>
      </c>
      <c r="C5983">
        <v>9</v>
      </c>
      <c r="D5983">
        <v>7</v>
      </c>
      <c r="E5983">
        <v>800</v>
      </c>
      <c r="F5983">
        <v>-2.2702465820312501</v>
      </c>
      <c r="G5983">
        <v>0.147020874023437</v>
      </c>
      <c r="H5983">
        <v>2.2750021276084902</v>
      </c>
      <c r="I5983">
        <v>1.6354658932777599</v>
      </c>
      <c r="J5983">
        <f t="shared" si="94"/>
        <v>1.6354658932777599</v>
      </c>
      <c r="K5983" t="str" cm="1">
        <f t="array" ref="K5983">INDEX($P$5:$P$12,MATCH(MIN(ABS(MOD(J5983 - $Q$5:$Q$12 + PI(), 2*PI()) - PI())),ABS(MOD(J5983 - $Q$5:$Q$12 + PI(), 2*PI()) - PI()),0))</f>
        <v>E</v>
      </c>
      <c r="L5983">
        <v>5.5151746266324704</v>
      </c>
      <c r="M5983">
        <v>10.0319173600938</v>
      </c>
      <c r="N5983">
        <v>2.03205839792887</v>
      </c>
    </row>
    <row r="5984" spans="1:14" x14ac:dyDescent="0.3">
      <c r="A5984">
        <v>1694066</v>
      </c>
      <c r="B5984">
        <v>2023</v>
      </c>
      <c r="C5984">
        <v>9</v>
      </c>
      <c r="D5984">
        <v>7</v>
      </c>
      <c r="E5984">
        <v>900</v>
      </c>
      <c r="F5984">
        <v>-2.4285882568359298</v>
      </c>
      <c r="G5984">
        <v>0.42179016113281198</v>
      </c>
      <c r="H5984">
        <v>2.4649437846064202</v>
      </c>
      <c r="I5984">
        <v>1.7427581137406201</v>
      </c>
      <c r="J5984">
        <f t="shared" si="94"/>
        <v>1.7427581137406201</v>
      </c>
      <c r="K5984" t="str" cm="1">
        <f t="array" ref="K5984">INDEX($P$5:$P$12,MATCH(MIN(ABS(MOD(J5984 - $Q$5:$Q$12 + PI(), 2*PI()) - PI())),ABS(MOD(J5984 - $Q$5:$Q$12 + PI(), 2*PI()) - PI()),0))</f>
        <v>E</v>
      </c>
      <c r="L5984">
        <v>5.52193905580127</v>
      </c>
      <c r="M5984">
        <v>9.9761276245117099</v>
      </c>
      <c r="N5984">
        <v>2.0054776933458101</v>
      </c>
    </row>
    <row r="5985" spans="1:14" x14ac:dyDescent="0.3">
      <c r="A5985">
        <v>1694070</v>
      </c>
      <c r="B5985">
        <v>2023</v>
      </c>
      <c r="C5985">
        <v>9</v>
      </c>
      <c r="D5985">
        <v>7</v>
      </c>
      <c r="E5985">
        <v>1000</v>
      </c>
      <c r="F5985">
        <v>-2.0622253417968701</v>
      </c>
      <c r="G5985">
        <v>0.98712036132812497</v>
      </c>
      <c r="H5985">
        <v>2.2863026851442498</v>
      </c>
      <c r="I5985">
        <v>2.01723280236856</v>
      </c>
      <c r="J5985">
        <f t="shared" si="94"/>
        <v>2.01723280236856</v>
      </c>
      <c r="K5985" t="str" cm="1">
        <f t="array" ref="K5985">INDEX($P$5:$P$12,MATCH(MIN(ABS(MOD(J5985 - $Q$5:$Q$12 + PI(), 2*PI()) - PI())),ABS(MOD(J5985 - $Q$5:$Q$12 + PI(), 2*PI()) - PI()),0))</f>
        <v>SE</v>
      </c>
      <c r="L5985">
        <v>5.5276820147386401</v>
      </c>
      <c r="M5985">
        <v>9.9130298826429506</v>
      </c>
      <c r="N5985">
        <v>1.9743294186062199</v>
      </c>
    </row>
    <row r="5986" spans="1:14" x14ac:dyDescent="0.3">
      <c r="A5986">
        <v>1694073</v>
      </c>
      <c r="B5986">
        <v>2023</v>
      </c>
      <c r="C5986">
        <v>9</v>
      </c>
      <c r="D5986">
        <v>7</v>
      </c>
      <c r="E5986">
        <v>1100</v>
      </c>
      <c r="F5986">
        <v>-1.8949963378906201</v>
      </c>
      <c r="G5986">
        <v>0.85951660156249998</v>
      </c>
      <c r="H5986">
        <v>2.0808123194993802</v>
      </c>
      <c r="I5986">
        <v>1.9966164605358301</v>
      </c>
      <c r="J5986">
        <f t="shared" si="94"/>
        <v>1.9966164605358301</v>
      </c>
      <c r="K5986" t="str" cm="1">
        <f t="array" ref="K5986">INDEX($P$5:$P$12,MATCH(MIN(ABS(MOD(J5986 - $Q$5:$Q$12 + PI(), 2*PI()) - PI())),ABS(MOD(J5986 - $Q$5:$Q$12 + PI(), 2*PI()) - PI()),0))</f>
        <v>SE</v>
      </c>
      <c r="L5986">
        <v>5.5334796572503802</v>
      </c>
      <c r="M5986">
        <v>9.8517249425252196</v>
      </c>
      <c r="N5986">
        <v>1.9430746502346401</v>
      </c>
    </row>
    <row r="5987" spans="1:14" x14ac:dyDescent="0.3">
      <c r="A5987">
        <v>1694077</v>
      </c>
      <c r="B5987">
        <v>2023</v>
      </c>
      <c r="C5987">
        <v>9</v>
      </c>
      <c r="D5987">
        <v>7</v>
      </c>
      <c r="E5987">
        <v>1200</v>
      </c>
      <c r="F5987">
        <v>-1.5693432617187499</v>
      </c>
      <c r="G5987">
        <v>0.70513244628906202</v>
      </c>
      <c r="H5987">
        <v>1.72047959590099</v>
      </c>
      <c r="I5987">
        <v>1.9930820395642199</v>
      </c>
      <c r="J5987">
        <f t="shared" si="94"/>
        <v>1.9930820395642199</v>
      </c>
      <c r="K5987" t="str" cm="1">
        <f t="array" ref="K5987">INDEX($P$5:$P$12,MATCH(MIN(ABS(MOD(J5987 - $Q$5:$Q$12 + PI(), 2*PI()) - PI())),ABS(MOD(J5987 - $Q$5:$Q$12 + PI(), 2*PI()) - PI()),0))</f>
        <v>SE</v>
      </c>
      <c r="L5987">
        <v>5.5390292115112496</v>
      </c>
      <c r="M5987">
        <v>9.79036966959635</v>
      </c>
      <c r="N5987">
        <v>1.91145949893527</v>
      </c>
    </row>
    <row r="5988" spans="1:14" x14ac:dyDescent="0.3">
      <c r="A5988">
        <v>1694080</v>
      </c>
      <c r="B5988">
        <v>2023</v>
      </c>
      <c r="C5988">
        <v>9</v>
      </c>
      <c r="D5988">
        <v>7</v>
      </c>
      <c r="E5988">
        <v>1300</v>
      </c>
      <c r="F5988">
        <v>-1.3367810058593701</v>
      </c>
      <c r="G5988">
        <v>0.51795898437499999</v>
      </c>
      <c r="H5988">
        <v>1.4336195336005899</v>
      </c>
      <c r="I5988">
        <v>1.94045222165442</v>
      </c>
      <c r="J5988">
        <f t="shared" si="94"/>
        <v>1.94045222165442</v>
      </c>
      <c r="K5988" t="str" cm="1">
        <f t="array" ref="K5988">INDEX($P$5:$P$12,MATCH(MIN(ABS(MOD(J5988 - $Q$5:$Q$12 + PI(), 2*PI()) - PI())),ABS(MOD(J5988 - $Q$5:$Q$12 + PI(), 2*PI()) - PI()),0))</f>
        <v>E</v>
      </c>
      <c r="L5988">
        <v>5.5446256374073002</v>
      </c>
      <c r="M5988">
        <v>9.7283132341172909</v>
      </c>
      <c r="N5988">
        <v>1.87964354621039</v>
      </c>
    </row>
    <row r="5989" spans="1:14" x14ac:dyDescent="0.3">
      <c r="A5989">
        <v>1694084</v>
      </c>
      <c r="B5989">
        <v>2023</v>
      </c>
      <c r="C5989">
        <v>9</v>
      </c>
      <c r="D5989">
        <v>7</v>
      </c>
      <c r="E5989">
        <v>1400</v>
      </c>
      <c r="F5989">
        <v>-1.2338665771484301</v>
      </c>
      <c r="G5989">
        <v>0.30299499511718703</v>
      </c>
      <c r="H5989">
        <v>1.27052457562617</v>
      </c>
      <c r="I5989">
        <v>1.8115969559419201</v>
      </c>
      <c r="J5989">
        <f t="shared" si="94"/>
        <v>1.8115969559419201</v>
      </c>
      <c r="K5989" t="str" cm="1">
        <f t="array" ref="K5989">INDEX($P$5:$P$12,MATCH(MIN(ABS(MOD(J5989 - $Q$5:$Q$12 + PI(), 2*PI()) - PI())),ABS(MOD(J5989 - $Q$5:$Q$12 + PI(), 2*PI()) - PI()),0))</f>
        <v>E</v>
      </c>
      <c r="L5989">
        <v>5.5504661272219096</v>
      </c>
      <c r="M5989">
        <v>9.6652432547675193</v>
      </c>
      <c r="N5989">
        <v>1.8476903703477601</v>
      </c>
    </row>
    <row r="5990" spans="1:14" x14ac:dyDescent="0.3">
      <c r="A5990">
        <v>1694088</v>
      </c>
      <c r="B5990">
        <v>2023</v>
      </c>
      <c r="C5990">
        <v>9</v>
      </c>
      <c r="D5990">
        <v>7</v>
      </c>
      <c r="E5990">
        <v>1500</v>
      </c>
      <c r="F5990">
        <v>-1.1426727294921799</v>
      </c>
      <c r="G5990">
        <v>3.0350952148437499E-2</v>
      </c>
      <c r="H5990">
        <v>1.14307573984467</v>
      </c>
      <c r="I5990">
        <v>1.59735145215042</v>
      </c>
      <c r="J5990">
        <f t="shared" si="94"/>
        <v>1.59735145215042</v>
      </c>
      <c r="K5990" t="str" cm="1">
        <f t="array" ref="K5990">INDEX($P$5:$P$12,MATCH(MIN(ABS(MOD(J5990 - $Q$5:$Q$12 + PI(), 2*PI()) - PI())),ABS(MOD(J5990 - $Q$5:$Q$12 + PI(), 2*PI()) - PI()),0))</f>
        <v>E</v>
      </c>
      <c r="L5990">
        <v>5.5566451344017604</v>
      </c>
      <c r="M5990">
        <v>9.6014816496107294</v>
      </c>
      <c r="N5990">
        <v>1.81577438778347</v>
      </c>
    </row>
    <row r="5991" spans="1:14" x14ac:dyDescent="0.3">
      <c r="A5991">
        <v>1694091</v>
      </c>
      <c r="B5991">
        <v>2023</v>
      </c>
      <c r="C5991">
        <v>9</v>
      </c>
      <c r="D5991">
        <v>7</v>
      </c>
      <c r="E5991">
        <v>1600</v>
      </c>
      <c r="F5991">
        <v>-1.09997619628906</v>
      </c>
      <c r="G5991">
        <v>-0.17755065917968699</v>
      </c>
      <c r="H5991">
        <v>1.1142135652457701</v>
      </c>
      <c r="I5991">
        <v>1.4107634605531501</v>
      </c>
      <c r="J5991">
        <f t="shared" si="94"/>
        <v>1.4107634605531501</v>
      </c>
      <c r="K5991" t="str" cm="1">
        <f t="array" ref="K5991">INDEX($P$5:$P$12,MATCH(MIN(ABS(MOD(J5991 - $Q$5:$Q$12 + PI(), 2*PI()) - PI())),ABS(MOD(J5991 - $Q$5:$Q$12 + PI(), 2*PI()) - PI()),0))</f>
        <v>E</v>
      </c>
      <c r="L5991">
        <v>5.5633970171227602</v>
      </c>
      <c r="M5991">
        <v>9.5369911193847603</v>
      </c>
      <c r="N5991">
        <v>1.78391933441162</v>
      </c>
    </row>
    <row r="5992" spans="1:14" x14ac:dyDescent="0.3">
      <c r="A5992">
        <v>1694095</v>
      </c>
      <c r="B5992">
        <v>2023</v>
      </c>
      <c r="C5992">
        <v>9</v>
      </c>
      <c r="D5992">
        <v>7</v>
      </c>
      <c r="E5992">
        <v>1700</v>
      </c>
      <c r="F5992">
        <v>-1.2588555908203101</v>
      </c>
      <c r="G5992">
        <v>-0.70513671874999995</v>
      </c>
      <c r="H5992">
        <v>1.4428912608610001</v>
      </c>
      <c r="I5992">
        <v>1.0602006187517801</v>
      </c>
      <c r="J5992">
        <f t="shared" si="94"/>
        <v>1.0602006187517801</v>
      </c>
      <c r="K5992" t="str" cm="1">
        <f t="array" ref="K5992">INDEX($P$5:$P$12,MATCH(MIN(ABS(MOD(J5992 - $Q$5:$Q$12 + PI(), 2*PI()) - PI())),ABS(MOD(J5992 - $Q$5:$Q$12 + PI(), 2*PI()) - PI()),0))</f>
        <v>NE</v>
      </c>
      <c r="L5992">
        <v>5.5711670559191697</v>
      </c>
      <c r="M5992">
        <v>9.4686413870917399</v>
      </c>
      <c r="N5992">
        <v>1.7526071336534199</v>
      </c>
    </row>
    <row r="5993" spans="1:14" x14ac:dyDescent="0.3">
      <c r="A5993">
        <v>1694098</v>
      </c>
      <c r="B5993">
        <v>2023</v>
      </c>
      <c r="C5993">
        <v>9</v>
      </c>
      <c r="D5993">
        <v>7</v>
      </c>
      <c r="E5993">
        <v>1800</v>
      </c>
      <c r="F5993">
        <v>-1.5642773437499999</v>
      </c>
      <c r="G5993">
        <v>-1.21187561035156</v>
      </c>
      <c r="H5993">
        <v>1.97878904968026</v>
      </c>
      <c r="I5993">
        <v>0.91166174653660204</v>
      </c>
      <c r="J5993">
        <f t="shared" si="94"/>
        <v>0.91166174653660204</v>
      </c>
      <c r="K5993" t="str" cm="1">
        <f t="array" ref="K5993">INDEX($P$5:$P$12,MATCH(MIN(ABS(MOD(J5993 - $Q$5:$Q$12 + PI(), 2*PI()) - PI())),ABS(MOD(J5993 - $Q$5:$Q$12 + PI(), 2*PI()) - PI()),0))</f>
        <v>NE</v>
      </c>
      <c r="L5993">
        <v>5.5809854798633598</v>
      </c>
      <c r="M5993">
        <v>9.3924968507554798</v>
      </c>
      <c r="N5993">
        <v>1.7226047515869101</v>
      </c>
    </row>
    <row r="5994" spans="1:14" x14ac:dyDescent="0.3">
      <c r="A5994">
        <v>1694102</v>
      </c>
      <c r="B5994">
        <v>2023</v>
      </c>
      <c r="C5994">
        <v>9</v>
      </c>
      <c r="D5994">
        <v>7</v>
      </c>
      <c r="E5994">
        <v>1900</v>
      </c>
      <c r="F5994">
        <v>-1.93832580566406</v>
      </c>
      <c r="G5994">
        <v>-1.42446350097656</v>
      </c>
      <c r="H5994">
        <v>2.4054528044668899</v>
      </c>
      <c r="I5994">
        <v>0.93703353123037902</v>
      </c>
      <c r="J5994">
        <f t="shared" si="94"/>
        <v>0.93703353123037902</v>
      </c>
      <c r="K5994" t="str" cm="1">
        <f t="array" ref="K5994">INDEX($P$5:$P$12,MATCH(MIN(ABS(MOD(J5994 - $Q$5:$Q$12 + PI(), 2*PI()) - PI())),ABS(MOD(J5994 - $Q$5:$Q$12 + PI(), 2*PI()) - PI()),0))</f>
        <v>NE</v>
      </c>
      <c r="L5994">
        <v>5.592091690148</v>
      </c>
      <c r="M5994">
        <v>9.3206990559895804</v>
      </c>
      <c r="N5994">
        <v>1.6925335990057999</v>
      </c>
    </row>
    <row r="5995" spans="1:14" x14ac:dyDescent="0.3">
      <c r="A5995">
        <v>1694106</v>
      </c>
      <c r="B5995">
        <v>2023</v>
      </c>
      <c r="C5995">
        <v>9</v>
      </c>
      <c r="D5995">
        <v>7</v>
      </c>
      <c r="E5995">
        <v>2000</v>
      </c>
      <c r="F5995">
        <v>-2.2204309082031202</v>
      </c>
      <c r="G5995">
        <v>-1.6225891113281199</v>
      </c>
      <c r="H5995">
        <v>2.7501106963728401</v>
      </c>
      <c r="I5995">
        <v>0.93972676720781601</v>
      </c>
      <c r="J5995">
        <f t="shared" si="94"/>
        <v>0.93972676720781601</v>
      </c>
      <c r="K5995" t="str" cm="1">
        <f t="array" ref="K5995">INDEX($P$5:$P$12,MATCH(MIN(ABS(MOD(J5995 - $Q$5:$Q$12 + PI(), 2*PI()) - PI())),ABS(MOD(J5995 - $Q$5:$Q$12 + PI(), 2*PI()) - PI()),0))</f>
        <v>NE</v>
      </c>
      <c r="L5995">
        <v>5.60376320076002</v>
      </c>
      <c r="M5995">
        <v>9.2525371975368902</v>
      </c>
      <c r="N5995">
        <v>1.6626140806409999</v>
      </c>
    </row>
    <row r="5996" spans="1:14" x14ac:dyDescent="0.3">
      <c r="A5996">
        <v>1694109</v>
      </c>
      <c r="B5996">
        <v>2023</v>
      </c>
      <c r="C5996">
        <v>9</v>
      </c>
      <c r="D5996">
        <v>7</v>
      </c>
      <c r="E5996">
        <v>2100</v>
      </c>
      <c r="F5996">
        <v>-2.4361865234375002</v>
      </c>
      <c r="G5996">
        <v>-1.8894311523437499</v>
      </c>
      <c r="H5996">
        <v>3.0830106805565101</v>
      </c>
      <c r="I5996">
        <v>0.91113076604778298</v>
      </c>
      <c r="J5996">
        <f t="shared" si="94"/>
        <v>0.91113076604778298</v>
      </c>
      <c r="K5996" t="str" cm="1">
        <f t="array" ref="K5996">INDEX($P$5:$P$12,MATCH(MIN(ABS(MOD(J5996 - $Q$5:$Q$12 + PI(), 2*PI()) - PI())),ABS(MOD(J5996 - $Q$5:$Q$12 + PI(), 2*PI()) - PI()),0))</f>
        <v>NE</v>
      </c>
      <c r="L5996">
        <v>5.6165721770642998</v>
      </c>
      <c r="M5996">
        <v>9.1846103668212802</v>
      </c>
      <c r="N5996">
        <v>1.63338120778401</v>
      </c>
    </row>
    <row r="5997" spans="1:14" x14ac:dyDescent="0.3">
      <c r="A5997">
        <v>1694113</v>
      </c>
      <c r="B5997">
        <v>2023</v>
      </c>
      <c r="C5997">
        <v>9</v>
      </c>
      <c r="D5997">
        <v>7</v>
      </c>
      <c r="E5997">
        <v>2200</v>
      </c>
      <c r="F5997">
        <v>-2.3649243164062499</v>
      </c>
      <c r="G5997">
        <v>-1.99058166503906</v>
      </c>
      <c r="H5997">
        <v>3.0911619801490899</v>
      </c>
      <c r="I5997">
        <v>0.87113446467869704</v>
      </c>
      <c r="J5997">
        <f t="shared" si="94"/>
        <v>0.87113446467869704</v>
      </c>
      <c r="K5997" t="str" cm="1">
        <f t="array" ref="K5997">INDEX($P$5:$P$12,MATCH(MIN(ABS(MOD(J5997 - $Q$5:$Q$12 + PI(), 2*PI()) - PI())),ABS(MOD(J5997 - $Q$5:$Q$12 + PI(), 2*PI()) - PI()),0))</f>
        <v>NE</v>
      </c>
      <c r="L5997">
        <v>5.6312313993312397</v>
      </c>
      <c r="M5997">
        <v>9.1239629321628097</v>
      </c>
      <c r="N5997">
        <v>1.6036747826470199</v>
      </c>
    </row>
    <row r="5998" spans="1:14" x14ac:dyDescent="0.3">
      <c r="A5998">
        <v>1694116</v>
      </c>
      <c r="B5998">
        <v>2023</v>
      </c>
      <c r="C5998">
        <v>9</v>
      </c>
      <c r="D5998">
        <v>7</v>
      </c>
      <c r="E5998">
        <v>2300</v>
      </c>
      <c r="F5998">
        <v>-2.5356591796874999</v>
      </c>
      <c r="G5998">
        <v>-2.0656463623046801</v>
      </c>
      <c r="H5998">
        <v>3.2705446594773799</v>
      </c>
      <c r="I5998">
        <v>0.88719280469907902</v>
      </c>
      <c r="J5998">
        <f t="shared" si="94"/>
        <v>0.88719280469907902</v>
      </c>
      <c r="K5998" t="str" cm="1">
        <f t="array" ref="K5998">INDEX($P$5:$P$12,MATCH(MIN(ABS(MOD(J5998 - $Q$5:$Q$12 + PI(), 2*PI()) - PI())),ABS(MOD(J5998 - $Q$5:$Q$12 + PI(), 2*PI()) - PI()),0))</f>
        <v>NE</v>
      </c>
      <c r="L5998">
        <v>5.6457175753086899</v>
      </c>
      <c r="M5998">
        <v>9.0599821938408702</v>
      </c>
      <c r="N5998">
        <v>1.5757401784261</v>
      </c>
    </row>
    <row r="5999" spans="1:14" x14ac:dyDescent="0.3">
      <c r="A5999">
        <v>1694120</v>
      </c>
      <c r="B5999">
        <v>2023</v>
      </c>
      <c r="C5999">
        <v>9</v>
      </c>
      <c r="D5999">
        <v>7</v>
      </c>
      <c r="E5999">
        <v>0</v>
      </c>
      <c r="F5999">
        <v>-0.60580383300781204</v>
      </c>
      <c r="G5999">
        <v>0.42018554687499998</v>
      </c>
      <c r="H5999">
        <v>0.73726126840462702</v>
      </c>
      <c r="I5999">
        <v>2.1772140713955199</v>
      </c>
      <c r="J5999">
        <f t="shared" si="94"/>
        <v>2.1772140713955199</v>
      </c>
      <c r="K5999" t="str" cm="1">
        <f t="array" ref="K5999">INDEX($P$5:$P$12,MATCH(MIN(ABS(MOD(J5999 - $Q$5:$Q$12 + PI(), 2*PI()) - PI())),ABS(MOD(J5999 - $Q$5:$Q$12 + PI(), 2*PI()) - PI()),0))</f>
        <v>SE</v>
      </c>
      <c r="L5999">
        <v>5.4337124348565498</v>
      </c>
      <c r="M5999">
        <v>10.4891725116305</v>
      </c>
      <c r="N5999">
        <v>2.2599928114149299</v>
      </c>
    </row>
    <row r="6000" spans="1:14" x14ac:dyDescent="0.3">
      <c r="A6000">
        <v>1694124</v>
      </c>
      <c r="B6000">
        <v>2023</v>
      </c>
      <c r="C6000">
        <v>9</v>
      </c>
      <c r="D6000">
        <v>7</v>
      </c>
      <c r="E6000">
        <v>100</v>
      </c>
      <c r="F6000">
        <v>-0.54412414550781196</v>
      </c>
      <c r="G6000">
        <v>0.53336364746093701</v>
      </c>
      <c r="H6000">
        <v>0.76193691743965397</v>
      </c>
      <c r="I6000">
        <v>2.3462081679231099</v>
      </c>
      <c r="J6000">
        <f t="shared" si="94"/>
        <v>2.3462081679231099</v>
      </c>
      <c r="K6000" t="str" cm="1">
        <f t="array" ref="K6000">INDEX($P$5:$P$12,MATCH(MIN(ABS(MOD(J6000 - $Q$5:$Q$12 + PI(), 2*PI()) - PI())),ABS(MOD(J6000 - $Q$5:$Q$12 + PI(), 2*PI()) - PI()),0))</f>
        <v>SE</v>
      </c>
      <c r="L6000">
        <v>5.4461930729891002</v>
      </c>
      <c r="M6000">
        <v>10.4410037994384</v>
      </c>
      <c r="N6000">
        <v>2.23189417521158</v>
      </c>
    </row>
    <row r="6001" spans="1:14" x14ac:dyDescent="0.3">
      <c r="A6001">
        <v>1694127</v>
      </c>
      <c r="B6001">
        <v>2023</v>
      </c>
      <c r="C6001">
        <v>9</v>
      </c>
      <c r="D6001">
        <v>7</v>
      </c>
      <c r="E6001">
        <v>200</v>
      </c>
      <c r="F6001">
        <v>-0.54785949707031201</v>
      </c>
      <c r="G6001">
        <v>0.62658325195312503</v>
      </c>
      <c r="H6001">
        <v>0.83232001066794503</v>
      </c>
      <c r="I6001">
        <v>2.42312509768953</v>
      </c>
      <c r="J6001">
        <f t="shared" si="94"/>
        <v>2.42312509768953</v>
      </c>
      <c r="K6001" t="str" cm="1">
        <f t="array" ref="K6001">INDEX($P$5:$P$12,MATCH(MIN(ABS(MOD(J6001 - $Q$5:$Q$12 + PI(), 2*PI()) - PI())),ABS(MOD(J6001 - $Q$5:$Q$12 + PI(), 2*PI()) - PI()),0))</f>
        <v>SE</v>
      </c>
      <c r="L6001">
        <v>5.4580792935663398</v>
      </c>
      <c r="M6001">
        <v>10.3903452555338</v>
      </c>
      <c r="N6001">
        <v>2.2033288743760799</v>
      </c>
    </row>
    <row r="6002" spans="1:14" x14ac:dyDescent="0.3">
      <c r="A6002">
        <v>1694131</v>
      </c>
      <c r="B6002">
        <v>2023</v>
      </c>
      <c r="C6002">
        <v>9</v>
      </c>
      <c r="D6002">
        <v>8</v>
      </c>
      <c r="E6002">
        <v>300</v>
      </c>
      <c r="F6002">
        <v>-2.3323132324218698</v>
      </c>
      <c r="G6002">
        <v>-2.1723974609374999</v>
      </c>
      <c r="H6002">
        <v>3.1873179543964301</v>
      </c>
      <c r="I6002">
        <v>0.82088293842280302</v>
      </c>
      <c r="J6002">
        <f t="shared" si="94"/>
        <v>0.82088293842280302</v>
      </c>
      <c r="K6002" t="str" cm="1">
        <f t="array" ref="K6002">INDEX($P$5:$P$12,MATCH(MIN(ABS(MOD(J6002 - $Q$5:$Q$12 + PI(), 2*PI()) - PI())),ABS(MOD(J6002 - $Q$5:$Q$12 + PI(), 2*PI()) - PI()),0))</f>
        <v>NE</v>
      </c>
      <c r="L6002">
        <v>5.7101696245700602</v>
      </c>
      <c r="M6002">
        <v>8.8351362016465895</v>
      </c>
      <c r="N6002">
        <v>1.4702819188435801</v>
      </c>
    </row>
    <row r="6003" spans="1:14" x14ac:dyDescent="0.3">
      <c r="A6003">
        <v>1694134</v>
      </c>
      <c r="B6003">
        <v>2023</v>
      </c>
      <c r="C6003">
        <v>9</v>
      </c>
      <c r="D6003">
        <v>8</v>
      </c>
      <c r="E6003">
        <v>400</v>
      </c>
      <c r="F6003">
        <v>-2.19949157714843</v>
      </c>
      <c r="G6003">
        <v>-2.30985961914062</v>
      </c>
      <c r="H6003">
        <v>3.1895477199884299</v>
      </c>
      <c r="I6003">
        <v>0.76092767824838603</v>
      </c>
      <c r="J6003">
        <f t="shared" si="94"/>
        <v>0.76092767824838603</v>
      </c>
      <c r="K6003" t="str" cm="1">
        <f t="array" ref="K6003">INDEX($P$5:$P$12,MATCH(MIN(ABS(MOD(J6003 - $Q$5:$Q$12 + PI(), 2*PI()) - PI())),ABS(MOD(J6003 - $Q$5:$Q$12 + PI(), 2*PI()) - PI()),0))</f>
        <v>NE</v>
      </c>
      <c r="L6003">
        <v>5.7290385351627799</v>
      </c>
      <c r="M6003">
        <v>8.78231928083631</v>
      </c>
      <c r="N6003">
        <v>1.44614156087239</v>
      </c>
    </row>
    <row r="6004" spans="1:14" x14ac:dyDescent="0.3">
      <c r="A6004">
        <v>1694138</v>
      </c>
      <c r="B6004">
        <v>2023</v>
      </c>
      <c r="C6004">
        <v>9</v>
      </c>
      <c r="D6004">
        <v>8</v>
      </c>
      <c r="E6004">
        <v>500</v>
      </c>
      <c r="F6004">
        <v>-2.0911297607421799</v>
      </c>
      <c r="G6004">
        <v>-2.6267279052734298</v>
      </c>
      <c r="H6004">
        <v>3.35745784256539</v>
      </c>
      <c r="I6004">
        <v>0.67235642542604701</v>
      </c>
      <c r="J6004">
        <f t="shared" si="94"/>
        <v>0.67235642542604701</v>
      </c>
      <c r="K6004" t="str" cm="1">
        <f t="array" ref="K6004">INDEX($P$5:$P$12,MATCH(MIN(ABS(MOD(J6004 - $Q$5:$Q$12 + PI(), 2*PI()) - PI())),ABS(MOD(J6004 - $Q$5:$Q$12 + PI(), 2*PI()) - PI()),0))</f>
        <v>NE</v>
      </c>
      <c r="L6004">
        <v>5.7499432844554601</v>
      </c>
      <c r="M6004">
        <v>8.72715176476372</v>
      </c>
      <c r="N6004">
        <v>1.4234551323784701</v>
      </c>
    </row>
    <row r="6005" spans="1:14" x14ac:dyDescent="0.3">
      <c r="A6005">
        <v>1694142</v>
      </c>
      <c r="B6005">
        <v>2023</v>
      </c>
      <c r="C6005">
        <v>9</v>
      </c>
      <c r="D6005">
        <v>8</v>
      </c>
      <c r="E6005">
        <v>600</v>
      </c>
      <c r="F6005">
        <v>-2.0906561279296798</v>
      </c>
      <c r="G6005">
        <v>-2.9858929443359301</v>
      </c>
      <c r="H6005">
        <v>3.6450514015971098</v>
      </c>
      <c r="I6005">
        <v>0.61084532263824998</v>
      </c>
      <c r="J6005">
        <f t="shared" si="94"/>
        <v>0.61084532263824998</v>
      </c>
      <c r="K6005" t="str" cm="1">
        <f t="array" ref="K6005">INDEX($P$5:$P$12,MATCH(MIN(ABS(MOD(J6005 - $Q$5:$Q$12 + PI(), 2*PI()) - PI())),ABS(MOD(J6005 - $Q$5:$Q$12 + PI(), 2*PI()) - PI()),0))</f>
        <v>NE</v>
      </c>
      <c r="L6005">
        <v>5.7747824103985597</v>
      </c>
      <c r="M6005">
        <v>8.6655378341674805</v>
      </c>
      <c r="N6005">
        <v>1.40245660146077</v>
      </c>
    </row>
    <row r="6006" spans="1:14" x14ac:dyDescent="0.3">
      <c r="A6006">
        <v>1694145</v>
      </c>
      <c r="B6006">
        <v>2023</v>
      </c>
      <c r="C6006">
        <v>9</v>
      </c>
      <c r="D6006">
        <v>8</v>
      </c>
      <c r="E6006">
        <v>700</v>
      </c>
      <c r="F6006">
        <v>-2.0904425048828101</v>
      </c>
      <c r="G6006">
        <v>-3.1749145507812502</v>
      </c>
      <c r="H6006">
        <v>3.80131980645975</v>
      </c>
      <c r="I6006">
        <v>0.58227497656933502</v>
      </c>
      <c r="J6006">
        <f t="shared" si="94"/>
        <v>0.58227497656933502</v>
      </c>
      <c r="K6006" t="str" cm="1">
        <f t="array" ref="K6006">INDEX($P$5:$P$12,MATCH(MIN(ABS(MOD(J6006 - $Q$5:$Q$12 + PI(), 2*PI()) - PI())),ABS(MOD(J6006 - $Q$5:$Q$12 + PI(), 2*PI()) - PI()),0))</f>
        <v>NE</v>
      </c>
      <c r="L6006">
        <v>5.8039133683917097</v>
      </c>
      <c r="M6006">
        <v>8.5978361765543596</v>
      </c>
      <c r="N6006">
        <v>1.38333511352539</v>
      </c>
    </row>
    <row r="6007" spans="1:14" x14ac:dyDescent="0.3">
      <c r="A6007">
        <v>1694149</v>
      </c>
      <c r="B6007">
        <v>2023</v>
      </c>
      <c r="C6007">
        <v>9</v>
      </c>
      <c r="D6007">
        <v>8</v>
      </c>
      <c r="E6007">
        <v>800</v>
      </c>
      <c r="F6007">
        <v>-2.33722290039062</v>
      </c>
      <c r="G6007">
        <v>-3.3306457519531198</v>
      </c>
      <c r="H6007">
        <v>4.0688833862761102</v>
      </c>
      <c r="I6007">
        <v>0.61188787659563804</v>
      </c>
      <c r="J6007">
        <f t="shared" si="94"/>
        <v>0.61188787659563804</v>
      </c>
      <c r="K6007" t="str" cm="1">
        <f t="array" ref="K6007">INDEX($P$5:$P$12,MATCH(MIN(ABS(MOD(J6007 - $Q$5:$Q$12 + PI(), 2*PI()) - PI())),ABS(MOD(J6007 - $Q$5:$Q$12 + PI(), 2*PI()) - PI()),0))</f>
        <v>NE</v>
      </c>
      <c r="L6007">
        <v>5.8389075418407801</v>
      </c>
      <c r="M6007">
        <v>8.5227701399061395</v>
      </c>
      <c r="N6007">
        <v>1.36601151360405</v>
      </c>
    </row>
    <row r="6008" spans="1:14" x14ac:dyDescent="0.3">
      <c r="A6008">
        <v>1694152</v>
      </c>
      <c r="B6008">
        <v>2023</v>
      </c>
      <c r="C6008">
        <v>9</v>
      </c>
      <c r="D6008">
        <v>8</v>
      </c>
      <c r="E6008">
        <v>900</v>
      </c>
      <c r="F6008">
        <v>-2.66390502929687</v>
      </c>
      <c r="G6008">
        <v>-3.3003918457031198</v>
      </c>
      <c r="H6008">
        <v>4.2413413373951396</v>
      </c>
      <c r="I6008">
        <v>0.67908437137814803</v>
      </c>
      <c r="J6008">
        <f t="shared" si="94"/>
        <v>0.67908437137814803</v>
      </c>
      <c r="K6008" t="str" cm="1">
        <f t="array" ref="K6008">INDEX($P$5:$P$12,MATCH(MIN(ABS(MOD(J6008 - $Q$5:$Q$12 + PI(), 2*PI()) - PI())),ABS(MOD(J6008 - $Q$5:$Q$12 + PI(), 2*PI()) - PI()),0))</f>
        <v>NE</v>
      </c>
      <c r="L6008">
        <v>5.8783074122718499</v>
      </c>
      <c r="M6008">
        <v>8.4466883341471295</v>
      </c>
      <c r="N6008">
        <v>1.3499248292710999</v>
      </c>
    </row>
    <row r="6009" spans="1:14" x14ac:dyDescent="0.3">
      <c r="A6009">
        <v>1694156</v>
      </c>
      <c r="B6009">
        <v>2023</v>
      </c>
      <c r="C6009">
        <v>9</v>
      </c>
      <c r="D6009">
        <v>8</v>
      </c>
      <c r="E6009">
        <v>1000</v>
      </c>
      <c r="F6009">
        <v>-2.8009387207031202</v>
      </c>
      <c r="G6009">
        <v>-3.4189526367187502</v>
      </c>
      <c r="H6009">
        <v>4.4197844799560198</v>
      </c>
      <c r="I6009">
        <v>0.68636233701777105</v>
      </c>
      <c r="J6009">
        <f t="shared" si="94"/>
        <v>0.68636233701777105</v>
      </c>
      <c r="K6009" t="str" cm="1">
        <f t="array" ref="K6009">INDEX($P$5:$P$12,MATCH(MIN(ABS(MOD(J6009 - $Q$5:$Q$12 + PI(), 2*PI()) - PI())),ABS(MOD(J6009 - $Q$5:$Q$12 + PI(), 2*PI()) - PI()),0))</f>
        <v>NE</v>
      </c>
      <c r="L6009">
        <v>5.92551140996129</v>
      </c>
      <c r="M6009">
        <v>8.3675302929348394</v>
      </c>
      <c r="N6009">
        <v>1.33479807111952</v>
      </c>
    </row>
    <row r="6010" spans="1:14" x14ac:dyDescent="0.3">
      <c r="A6010">
        <v>1694160</v>
      </c>
      <c r="B6010">
        <v>2023</v>
      </c>
      <c r="C6010">
        <v>9</v>
      </c>
      <c r="D6010">
        <v>8</v>
      </c>
      <c r="E6010">
        <v>1100</v>
      </c>
      <c r="F6010">
        <v>-2.9094128417968701</v>
      </c>
      <c r="G6010">
        <v>-3.4575592041015599</v>
      </c>
      <c r="H6010">
        <v>4.5187828819141096</v>
      </c>
      <c r="I6010">
        <v>0.69951776563255996</v>
      </c>
      <c r="J6010">
        <f t="shared" si="94"/>
        <v>0.69951776563255996</v>
      </c>
      <c r="K6010" t="str" cm="1">
        <f t="array" ref="K6010">INDEX($P$5:$P$12,MATCH(MIN(ABS(MOD(J6010 - $Q$5:$Q$12 + PI(), 2*PI()) - PI())),ABS(MOD(J6010 - $Q$5:$Q$12 + PI(), 2*PI()) - PI()),0))</f>
        <v>NE</v>
      </c>
      <c r="L6010">
        <v>5.9717422294070497</v>
      </c>
      <c r="M6010">
        <v>8.2916118833753796</v>
      </c>
      <c r="N6010">
        <v>1.32099755605061</v>
      </c>
    </row>
    <row r="6011" spans="1:14" x14ac:dyDescent="0.3">
      <c r="A6011">
        <v>1694163</v>
      </c>
      <c r="B6011">
        <v>2023</v>
      </c>
      <c r="C6011">
        <v>9</v>
      </c>
      <c r="D6011">
        <v>8</v>
      </c>
      <c r="E6011">
        <v>1200</v>
      </c>
      <c r="F6011">
        <v>-2.9583117675781199</v>
      </c>
      <c r="G6011">
        <v>-3.3964672851562501</v>
      </c>
      <c r="H6011">
        <v>4.5041756774495196</v>
      </c>
      <c r="I6011">
        <v>0.71655813561607695</v>
      </c>
      <c r="J6011">
        <f t="shared" si="94"/>
        <v>0.71655813561607695</v>
      </c>
      <c r="K6011" t="str" cm="1">
        <f t="array" ref="K6011">INDEX($P$5:$P$12,MATCH(MIN(ABS(MOD(J6011 - $Q$5:$Q$12 + PI(), 2*PI()) - PI())),ABS(MOD(J6011 - $Q$5:$Q$12 + PI(), 2*PI()) - PI()),0))</f>
        <v>NE</v>
      </c>
      <c r="L6011">
        <v>6.0178705467415297</v>
      </c>
      <c r="M6011">
        <v>8.2242752710978095</v>
      </c>
      <c r="N6011">
        <v>1.30727036794026</v>
      </c>
    </row>
    <row r="6012" spans="1:14" x14ac:dyDescent="0.3">
      <c r="A6012">
        <v>1694167</v>
      </c>
      <c r="B6012">
        <v>2023</v>
      </c>
      <c r="C6012">
        <v>9</v>
      </c>
      <c r="D6012">
        <v>8</v>
      </c>
      <c r="E6012">
        <v>1300</v>
      </c>
      <c r="F6012">
        <v>-3.0993188476562499</v>
      </c>
      <c r="G6012">
        <v>-3.24139709472656</v>
      </c>
      <c r="H6012">
        <v>4.4846886675820699</v>
      </c>
      <c r="I6012">
        <v>0.76299462458631095</v>
      </c>
      <c r="J6012">
        <f t="shared" si="94"/>
        <v>0.76299462458631095</v>
      </c>
      <c r="K6012" t="str" cm="1">
        <f t="array" ref="K6012">INDEX($P$5:$P$12,MATCH(MIN(ABS(MOD(J6012 - $Q$5:$Q$12 + PI(), 2*PI()) - PI())),ABS(MOD(J6012 - $Q$5:$Q$12 + PI(), 2*PI()) - PI()),0))</f>
        <v>NE</v>
      </c>
      <c r="L6012">
        <v>6.0649490799529397</v>
      </c>
      <c r="M6012">
        <v>8.1625192430284201</v>
      </c>
      <c r="N6012">
        <v>1.29421096377902</v>
      </c>
    </row>
    <row r="6013" spans="1:14" x14ac:dyDescent="0.3">
      <c r="A6013">
        <v>1694170</v>
      </c>
      <c r="B6013">
        <v>2023</v>
      </c>
      <c r="C6013">
        <v>9</v>
      </c>
      <c r="D6013">
        <v>8</v>
      </c>
      <c r="E6013">
        <v>1400</v>
      </c>
      <c r="F6013">
        <v>-3.1656610107421801</v>
      </c>
      <c r="G6013">
        <v>-3.3388757324218701</v>
      </c>
      <c r="H6013">
        <v>4.6010325788336797</v>
      </c>
      <c r="I6013">
        <v>0.75877462340146595</v>
      </c>
      <c r="J6013">
        <f t="shared" si="94"/>
        <v>0.75877462340146595</v>
      </c>
      <c r="K6013" t="str" cm="1">
        <f t="array" ref="K6013">INDEX($P$5:$P$12,MATCH(MIN(ABS(MOD(J6013 - $Q$5:$Q$12 + PI(), 2*PI()) - PI())),ABS(MOD(J6013 - $Q$5:$Q$12 + PI(), 2*PI()) - PI()),0))</f>
        <v>NE</v>
      </c>
      <c r="L6013">
        <v>6.1146898273527199</v>
      </c>
      <c r="M6013">
        <v>8.1008376015557104</v>
      </c>
      <c r="N6013">
        <v>1.28213384416368</v>
      </c>
    </row>
    <row r="6014" spans="1:14" x14ac:dyDescent="0.3">
      <c r="A6014">
        <v>1694174</v>
      </c>
      <c r="B6014">
        <v>2023</v>
      </c>
      <c r="C6014">
        <v>9</v>
      </c>
      <c r="D6014">
        <v>8</v>
      </c>
      <c r="E6014">
        <v>1500</v>
      </c>
      <c r="F6014">
        <v>-3.1621478271484298</v>
      </c>
      <c r="G6014">
        <v>-3.55288146972656</v>
      </c>
      <c r="H6014">
        <v>4.7562743422416203</v>
      </c>
      <c r="I6014">
        <v>0.72727577368316498</v>
      </c>
      <c r="J6014">
        <f t="shared" si="94"/>
        <v>0.72727577368316498</v>
      </c>
      <c r="K6014" t="str" cm="1">
        <f t="array" ref="K6014">INDEX($P$5:$P$12,MATCH(MIN(ABS(MOD(J6014 - $Q$5:$Q$12 + PI(), 2*PI()) - PI())),ABS(MOD(J6014 - $Q$5:$Q$12 + PI(), 2*PI()) - PI()),0))</f>
        <v>NE</v>
      </c>
      <c r="L6014">
        <v>6.1697621048921096</v>
      </c>
      <c r="M6014">
        <v>8.0331961313883404</v>
      </c>
      <c r="N6014">
        <v>1.2719899283514999</v>
      </c>
    </row>
    <row r="6015" spans="1:14" x14ac:dyDescent="0.3">
      <c r="A6015">
        <v>1694178</v>
      </c>
      <c r="B6015">
        <v>2023</v>
      </c>
      <c r="C6015">
        <v>9</v>
      </c>
      <c r="D6015">
        <v>8</v>
      </c>
      <c r="E6015">
        <v>1600</v>
      </c>
      <c r="F6015">
        <v>-3.1081640625000002</v>
      </c>
      <c r="G6015">
        <v>-3.7467089843750001</v>
      </c>
      <c r="H6015">
        <v>4.8681117543676802</v>
      </c>
      <c r="I6015">
        <v>0.692514235735188</v>
      </c>
      <c r="J6015">
        <f t="shared" si="94"/>
        <v>0.692514235735188</v>
      </c>
      <c r="K6015" t="str" cm="1">
        <f t="array" ref="K6015">INDEX($P$5:$P$12,MATCH(MIN(ABS(MOD(J6015 - $Q$5:$Q$12 + PI(), 2*PI()) - PI())),ABS(MOD(J6015 - $Q$5:$Q$12 + PI(), 2*PI()) - PI()),0))</f>
        <v>NE</v>
      </c>
      <c r="L6015">
        <v>4.13452574537998</v>
      </c>
      <c r="M6015">
        <v>7.9604736963907801</v>
      </c>
      <c r="N6015">
        <v>1.2637818654378199</v>
      </c>
    </row>
    <row r="6016" spans="1:14" x14ac:dyDescent="0.3">
      <c r="A6016">
        <v>1694181</v>
      </c>
      <c r="B6016">
        <v>2023</v>
      </c>
      <c r="C6016">
        <v>9</v>
      </c>
      <c r="D6016">
        <v>8</v>
      </c>
      <c r="E6016">
        <v>1700</v>
      </c>
      <c r="F6016">
        <v>-3.0369927978515601</v>
      </c>
      <c r="G6016">
        <v>-3.83984680175781</v>
      </c>
      <c r="H6016">
        <v>4.8956867460216396</v>
      </c>
      <c r="I6016">
        <v>0.66917676460057196</v>
      </c>
      <c r="J6016">
        <f t="shared" si="94"/>
        <v>0.66917676460057196</v>
      </c>
      <c r="K6016" t="str" cm="1">
        <f t="array" ref="K6016">INDEX($P$5:$P$12,MATCH(MIN(ABS(MOD(J6016 - $Q$5:$Q$12 + PI(), 2*PI()) - PI())),ABS(MOD(J6016 - $Q$5:$Q$12 + PI(), 2*PI()) - PI()),0))</f>
        <v>NE</v>
      </c>
      <c r="L6016">
        <v>2.0997582782611199</v>
      </c>
      <c r="M6016">
        <v>7.8910651736789204</v>
      </c>
      <c r="N6016">
        <v>1.25678941938612</v>
      </c>
    </row>
    <row r="6017" spans="1:14" x14ac:dyDescent="0.3">
      <c r="A6017">
        <v>1694185</v>
      </c>
      <c r="B6017">
        <v>2023</v>
      </c>
      <c r="C6017">
        <v>9</v>
      </c>
      <c r="D6017">
        <v>8</v>
      </c>
      <c r="E6017">
        <v>1800</v>
      </c>
      <c r="F6017">
        <v>-2.8858715820312502</v>
      </c>
      <c r="G6017">
        <v>-3.8603875732421802</v>
      </c>
      <c r="H6017">
        <v>4.8198388980979701</v>
      </c>
      <c r="I6017">
        <v>0.64193772015120998</v>
      </c>
      <c r="J6017">
        <f t="shared" si="94"/>
        <v>0.64193772015120998</v>
      </c>
      <c r="K6017" t="str" cm="1">
        <f t="array" ref="K6017">INDEX($P$5:$P$12,MATCH(MIN(ABS(MOD(J6017 - $Q$5:$Q$12 + PI(), 2*PI()) - PI())),ABS(MOD(J6017 - $Q$5:$Q$12 + PI(), 2*PI()) - PI()),0))</f>
        <v>NE</v>
      </c>
      <c r="L6017">
        <v>2.15640467784681</v>
      </c>
      <c r="M6017">
        <v>7.8344573974609304</v>
      </c>
      <c r="N6017">
        <v>1.24964655770195</v>
      </c>
    </row>
    <row r="6018" spans="1:14" x14ac:dyDescent="0.3">
      <c r="A6018">
        <v>1694188</v>
      </c>
      <c r="B6018">
        <v>2023</v>
      </c>
      <c r="C6018">
        <v>9</v>
      </c>
      <c r="D6018">
        <v>8</v>
      </c>
      <c r="E6018">
        <v>1900</v>
      </c>
      <c r="F6018">
        <v>-2.7731365966796799</v>
      </c>
      <c r="G6018">
        <v>-3.8029888916015602</v>
      </c>
      <c r="H6018">
        <v>4.7066985343751302</v>
      </c>
      <c r="I6018">
        <v>0.63005517337106198</v>
      </c>
      <c r="J6018">
        <f t="shared" si="94"/>
        <v>0.63005517337106198</v>
      </c>
      <c r="K6018" t="str" cm="1">
        <f t="array" ref="K6018">INDEX($P$5:$P$12,MATCH(MIN(ABS(MOD(J6018 - $Q$5:$Q$12 + PI(), 2*PI()) - PI())),ABS(MOD(J6018 - $Q$5:$Q$12 + PI(), 2*PI()) - PI()),0))</f>
        <v>NE</v>
      </c>
      <c r="L6018">
        <v>1.51180513373475</v>
      </c>
      <c r="M6018">
        <v>7.7899654176500102</v>
      </c>
      <c r="N6018">
        <v>1.24268060260348</v>
      </c>
    </row>
    <row r="6019" spans="1:14" x14ac:dyDescent="0.3">
      <c r="A6019">
        <v>1694192</v>
      </c>
      <c r="B6019">
        <v>2023</v>
      </c>
      <c r="C6019">
        <v>9</v>
      </c>
      <c r="D6019">
        <v>8</v>
      </c>
      <c r="E6019">
        <v>2000</v>
      </c>
      <c r="F6019">
        <v>-2.5992169189453098</v>
      </c>
      <c r="G6019">
        <v>-3.6977429199218701</v>
      </c>
      <c r="H6019">
        <v>4.51987071646567</v>
      </c>
      <c r="I6019">
        <v>0.61268291201942704</v>
      </c>
      <c r="J6019">
        <f t="shared" ref="J6019:J6082" si="95">IF(I6019&lt;0,I6019+2*PI(),I6019)</f>
        <v>0.61268291201942704</v>
      </c>
      <c r="K6019" t="str" cm="1">
        <f t="array" ref="K6019">INDEX($P$5:$P$12,MATCH(MIN(ABS(MOD(J6019 - $Q$5:$Q$12 + PI(), 2*PI()) - PI())),ABS(MOD(J6019 - $Q$5:$Q$12 + PI(), 2*PI()) - PI()),0))</f>
        <v>NE</v>
      </c>
      <c r="L6019">
        <v>0.86374064793838501</v>
      </c>
      <c r="M6019">
        <v>7.76259485880533</v>
      </c>
      <c r="N6019">
        <v>1.2350698577033099</v>
      </c>
    </row>
    <row r="6020" spans="1:14" x14ac:dyDescent="0.3">
      <c r="A6020">
        <v>1694196</v>
      </c>
      <c r="B6020">
        <v>2023</v>
      </c>
      <c r="C6020">
        <v>9</v>
      </c>
      <c r="D6020">
        <v>8</v>
      </c>
      <c r="E6020">
        <v>2100</v>
      </c>
      <c r="F6020">
        <v>-2.5521136474609301</v>
      </c>
      <c r="G6020">
        <v>-3.8360333251953098</v>
      </c>
      <c r="H6020">
        <v>4.6074326627271898</v>
      </c>
      <c r="I6020">
        <v>0.58705597499550199</v>
      </c>
      <c r="J6020">
        <f t="shared" si="95"/>
        <v>0.58705597499550199</v>
      </c>
      <c r="K6020" t="str" cm="1">
        <f t="array" ref="K6020">INDEX($P$5:$P$12,MATCH(MIN(ABS(MOD(J6020 - $Q$5:$Q$12 + PI(), 2*PI()) - PI())),ABS(MOD(J6020 - $Q$5:$Q$12 + PI(), 2*PI()) - PI()),0))</f>
        <v>NE</v>
      </c>
      <c r="L6020">
        <v>0.21151679068491999</v>
      </c>
      <c r="M6020">
        <v>7.7544417911105601</v>
      </c>
      <c r="N6020">
        <v>1.2267212337917699</v>
      </c>
    </row>
    <row r="6021" spans="1:14" x14ac:dyDescent="0.3">
      <c r="A6021">
        <v>1694199</v>
      </c>
      <c r="B6021">
        <v>2023</v>
      </c>
      <c r="C6021">
        <v>9</v>
      </c>
      <c r="D6021">
        <v>8</v>
      </c>
      <c r="E6021">
        <v>2200</v>
      </c>
      <c r="F6021">
        <v>-2.5899670410156199</v>
      </c>
      <c r="G6021">
        <v>-3.7568212890625001</v>
      </c>
      <c r="H6021">
        <v>4.5630730293849604</v>
      </c>
      <c r="I6021">
        <v>0.60357899389135605</v>
      </c>
      <c r="J6021">
        <f t="shared" si="95"/>
        <v>0.60357899389135605</v>
      </c>
      <c r="K6021" t="str" cm="1">
        <f t="array" ref="K6021">INDEX($P$5:$P$12,MATCH(MIN(ABS(MOD(J6021 - $Q$5:$Q$12 + PI(), 2*PI()) - PI())),ABS(MOD(J6021 - $Q$5:$Q$12 + PI(), 2*PI()) - PI()),0))</f>
        <v>NE</v>
      </c>
      <c r="L6021">
        <v>0.25902809682055999</v>
      </c>
      <c r="M6021">
        <v>7.7080854839748802</v>
      </c>
      <c r="N6021">
        <v>1.2058067321777299</v>
      </c>
    </row>
    <row r="6022" spans="1:14" x14ac:dyDescent="0.3">
      <c r="A6022">
        <v>1694203</v>
      </c>
      <c r="B6022">
        <v>2023</v>
      </c>
      <c r="C6022">
        <v>9</v>
      </c>
      <c r="D6022">
        <v>8</v>
      </c>
      <c r="E6022">
        <v>2300</v>
      </c>
      <c r="F6022">
        <v>-2.5201623535156199</v>
      </c>
      <c r="G6022">
        <v>-3.9493127441406202</v>
      </c>
      <c r="H6022">
        <v>4.6849001525228804</v>
      </c>
      <c r="I6022">
        <v>0.56798318207057397</v>
      </c>
      <c r="J6022">
        <f t="shared" si="95"/>
        <v>0.56798318207057397</v>
      </c>
      <c r="K6022" t="str" cm="1">
        <f t="array" ref="K6022">INDEX($P$5:$P$12,MATCH(MIN(ABS(MOD(J6022 - $Q$5:$Q$12 + PI(), 2*PI()) - PI())),ABS(MOD(J6022 - $Q$5:$Q$12 + PI(), 2*PI()) - PI()),0))</f>
        <v>NE</v>
      </c>
      <c r="L6022">
        <v>0.31140552535174099</v>
      </c>
      <c r="M6022">
        <v>7.6943112479315801</v>
      </c>
      <c r="N6022">
        <v>1.20130983988444</v>
      </c>
    </row>
    <row r="6023" spans="1:14" x14ac:dyDescent="0.3">
      <c r="A6023">
        <v>1694206</v>
      </c>
      <c r="B6023">
        <v>2023</v>
      </c>
      <c r="C6023">
        <v>9</v>
      </c>
      <c r="D6023">
        <v>8</v>
      </c>
      <c r="E6023">
        <v>0</v>
      </c>
      <c r="F6023">
        <v>-2.4511669921874999</v>
      </c>
      <c r="G6023">
        <v>-2.0727117919921798</v>
      </c>
      <c r="H6023">
        <v>3.21003953188321</v>
      </c>
      <c r="I6023">
        <v>0.86886105662973401</v>
      </c>
      <c r="J6023">
        <f t="shared" si="95"/>
        <v>0.86886105662973401</v>
      </c>
      <c r="K6023" t="str" cm="1">
        <f t="array" ref="K6023">INDEX($P$5:$P$12,MATCH(MIN(ABS(MOD(J6023 - $Q$5:$Q$12 + PI(), 2*PI()) - PI())),ABS(MOD(J6023 - $Q$5:$Q$12 + PI(), 2*PI()) - PI()),0))</f>
        <v>NE</v>
      </c>
      <c r="L6023">
        <v>5.6607027684930697</v>
      </c>
      <c r="M6023">
        <v>8.9997335010104695</v>
      </c>
      <c r="N6023">
        <v>1.5482312308417401</v>
      </c>
    </row>
    <row r="6024" spans="1:14" x14ac:dyDescent="0.3">
      <c r="A6024">
        <v>1694210</v>
      </c>
      <c r="B6024">
        <v>2023</v>
      </c>
      <c r="C6024">
        <v>9</v>
      </c>
      <c r="D6024">
        <v>8</v>
      </c>
      <c r="E6024">
        <v>100</v>
      </c>
      <c r="F6024">
        <v>-2.4163604736328099</v>
      </c>
      <c r="G6024">
        <v>-2.05043762207031</v>
      </c>
      <c r="H6024">
        <v>3.1690838393037701</v>
      </c>
      <c r="I6024">
        <v>0.86713625770756497</v>
      </c>
      <c r="J6024">
        <f t="shared" si="95"/>
        <v>0.86713625770756497</v>
      </c>
      <c r="K6024" t="str" cm="1">
        <f t="array" ref="K6024">INDEX($P$5:$P$12,MATCH(MIN(ABS(MOD(J6024 - $Q$5:$Q$12 + PI(), 2*PI()) - PI())),ABS(MOD(J6024 - $Q$5:$Q$12 + PI(), 2*PI()) - PI()),0))</f>
        <v>NE</v>
      </c>
      <c r="L6024">
        <v>5.6763709145436501</v>
      </c>
      <c r="M6024">
        <v>8.9425060484144403</v>
      </c>
      <c r="N6024">
        <v>1.5214512083265499</v>
      </c>
    </row>
    <row r="6025" spans="1:14" x14ac:dyDescent="0.3">
      <c r="A6025">
        <v>1694214</v>
      </c>
      <c r="B6025">
        <v>2023</v>
      </c>
      <c r="C6025">
        <v>9</v>
      </c>
      <c r="D6025">
        <v>8</v>
      </c>
      <c r="E6025">
        <v>200</v>
      </c>
      <c r="F6025">
        <v>-2.3945935058593699</v>
      </c>
      <c r="G6025">
        <v>-2.08543579101562</v>
      </c>
      <c r="H6025">
        <v>3.17539296729599</v>
      </c>
      <c r="I6025">
        <v>0.854296901602979</v>
      </c>
      <c r="J6025">
        <f t="shared" si="95"/>
        <v>0.854296901602979</v>
      </c>
      <c r="K6025" t="str" cm="1">
        <f t="array" ref="K6025">INDEX($P$5:$P$12,MATCH(MIN(ABS(MOD(J6025 - $Q$5:$Q$12 + PI(), 2*PI()) - PI())),ABS(MOD(J6025 - $Q$5:$Q$12 + PI(), 2*PI()) - PI()),0))</f>
        <v>NE</v>
      </c>
      <c r="L6025">
        <v>5.69277717048569</v>
      </c>
      <c r="M6025">
        <v>8.8881635665893501</v>
      </c>
      <c r="N6025">
        <v>1.49538856082492</v>
      </c>
    </row>
    <row r="6026" spans="1:14" x14ac:dyDescent="0.3">
      <c r="A6026">
        <v>1694217</v>
      </c>
      <c r="B6026">
        <v>2023</v>
      </c>
      <c r="C6026">
        <v>9</v>
      </c>
      <c r="D6026">
        <v>9</v>
      </c>
      <c r="E6026">
        <v>300</v>
      </c>
      <c r="F6026">
        <v>-2.9666448974609301</v>
      </c>
      <c r="G6026">
        <v>-3.1199682617187499</v>
      </c>
      <c r="H6026">
        <v>4.3052507362246999</v>
      </c>
      <c r="I6026">
        <v>0.76021323013717701</v>
      </c>
      <c r="J6026">
        <f t="shared" si="95"/>
        <v>0.76021323013717701</v>
      </c>
      <c r="K6026" t="str" cm="1">
        <f t="array" ref="K6026">INDEX($P$5:$P$12,MATCH(MIN(ABS(MOD(J6026 - $Q$5:$Q$12 + PI(), 2*PI()) - PI())),ABS(MOD(J6026 - $Q$5:$Q$12 + PI(), 2*PI()) - PI()),0))</f>
        <v>NE</v>
      </c>
      <c r="L6026">
        <v>0.54358112425209604</v>
      </c>
      <c r="M6026">
        <v>7.7015263239542602</v>
      </c>
      <c r="N6026">
        <v>1.1933960384792699</v>
      </c>
    </row>
    <row r="6027" spans="1:14" x14ac:dyDescent="0.3">
      <c r="A6027">
        <v>1694221</v>
      </c>
      <c r="B6027">
        <v>2023</v>
      </c>
      <c r="C6027">
        <v>9</v>
      </c>
      <c r="D6027">
        <v>9</v>
      </c>
      <c r="E6027">
        <v>400</v>
      </c>
      <c r="F6027">
        <v>-2.83848510742187</v>
      </c>
      <c r="G6027">
        <v>-2.7305261230468698</v>
      </c>
      <c r="H6027">
        <v>3.9386254726360002</v>
      </c>
      <c r="I6027">
        <v>0.80478140023257705</v>
      </c>
      <c r="J6027">
        <f t="shared" si="95"/>
        <v>0.80478140023257705</v>
      </c>
      <c r="K6027" t="str" cm="1">
        <f t="array" ref="K6027">INDEX($P$5:$P$12,MATCH(MIN(ABS(MOD(J6027 - $Q$5:$Q$12 + PI(), 2*PI()) - PI())),ABS(MOD(J6027 - $Q$5:$Q$12 + PI(), 2*PI()) - PI()),0))</f>
        <v>NE</v>
      </c>
      <c r="L6027">
        <v>0.61249580296143402</v>
      </c>
      <c r="M6027">
        <v>7.7180615531073604</v>
      </c>
      <c r="N6027">
        <v>1.1935386657714799</v>
      </c>
    </row>
    <row r="6028" spans="1:14" x14ac:dyDescent="0.3">
      <c r="A6028">
        <v>1694224</v>
      </c>
      <c r="B6028">
        <v>2023</v>
      </c>
      <c r="C6028">
        <v>9</v>
      </c>
      <c r="D6028">
        <v>9</v>
      </c>
      <c r="E6028">
        <v>500</v>
      </c>
      <c r="F6028">
        <v>-2.6615270996093701</v>
      </c>
      <c r="G6028">
        <v>-2.4338690185546801</v>
      </c>
      <c r="H6028">
        <v>3.6065835497649901</v>
      </c>
      <c r="I6028">
        <v>0.83004764130172604</v>
      </c>
      <c r="J6028">
        <f t="shared" si="95"/>
        <v>0.83004764130172604</v>
      </c>
      <c r="K6028" t="str" cm="1">
        <f t="array" ref="K6028">INDEX($P$5:$P$12,MATCH(MIN(ABS(MOD(J6028 - $Q$5:$Q$12 + PI(), 2*PI()) - PI())),ABS(MOD(J6028 - $Q$5:$Q$12 + PI(), 2*PI()) - PI()),0))</f>
        <v>NE</v>
      </c>
      <c r="L6028">
        <v>0.68900738540565298</v>
      </c>
      <c r="M6028">
        <v>7.7324052386813698</v>
      </c>
      <c r="N6028">
        <v>1.19509114159478</v>
      </c>
    </row>
    <row r="6029" spans="1:14" x14ac:dyDescent="0.3">
      <c r="A6029">
        <v>1694228</v>
      </c>
      <c r="B6029">
        <v>2023</v>
      </c>
      <c r="C6029">
        <v>9</v>
      </c>
      <c r="D6029">
        <v>9</v>
      </c>
      <c r="E6029">
        <v>600</v>
      </c>
      <c r="F6029">
        <v>-2.4271588134765598</v>
      </c>
      <c r="G6029">
        <v>-2.4296765136718701</v>
      </c>
      <c r="H6029">
        <v>3.4343016563670798</v>
      </c>
      <c r="I6029">
        <v>0.78487978058226004</v>
      </c>
      <c r="J6029">
        <f t="shared" si="95"/>
        <v>0.78487978058226004</v>
      </c>
      <c r="K6029" t="str" cm="1">
        <f t="array" ref="K6029">INDEX($P$5:$P$12,MATCH(MIN(ABS(MOD(J6029 - $Q$5:$Q$12 + PI(), 2*PI()) - PI())),ABS(MOD(J6029 - $Q$5:$Q$12 + PI(), 2*PI()) - PI()),0))</f>
        <v>NE</v>
      </c>
      <c r="L6029">
        <v>0.77427854853532496</v>
      </c>
      <c r="M6029">
        <v>7.7425594329833896</v>
      </c>
      <c r="N6029">
        <v>1.1982640160454601</v>
      </c>
    </row>
    <row r="6030" spans="1:14" x14ac:dyDescent="0.3">
      <c r="A6030">
        <v>1694232</v>
      </c>
      <c r="B6030">
        <v>2023</v>
      </c>
      <c r="C6030">
        <v>9</v>
      </c>
      <c r="D6030">
        <v>9</v>
      </c>
      <c r="E6030">
        <v>700</v>
      </c>
      <c r="F6030">
        <v>-2.7069262695312499</v>
      </c>
      <c r="G6030">
        <v>-2.6363403320312502</v>
      </c>
      <c r="H6030">
        <v>3.7785897071490799</v>
      </c>
      <c r="I6030">
        <v>0.79860765436741998</v>
      </c>
      <c r="J6030">
        <f t="shared" si="95"/>
        <v>0.79860765436741998</v>
      </c>
      <c r="K6030" t="str" cm="1">
        <f t="array" ref="K6030">INDEX($P$5:$P$12,MATCH(MIN(ABS(MOD(J6030 - $Q$5:$Q$12 + PI(), 2*PI()) - PI())),ABS(MOD(J6030 - $Q$5:$Q$12 + PI(), 2*PI()) - PI()),0))</f>
        <v>NE</v>
      </c>
      <c r="L6030">
        <v>0.86981803228933596</v>
      </c>
      <c r="M6030">
        <v>7.7570510440402503</v>
      </c>
      <c r="N6030">
        <v>1.2014109293619699</v>
      </c>
    </row>
    <row r="6031" spans="1:14" x14ac:dyDescent="0.3">
      <c r="A6031">
        <v>1694235</v>
      </c>
      <c r="B6031">
        <v>2023</v>
      </c>
      <c r="C6031">
        <v>9</v>
      </c>
      <c r="D6031">
        <v>9</v>
      </c>
      <c r="E6031">
        <v>800</v>
      </c>
      <c r="F6031">
        <v>-3.06251953125</v>
      </c>
      <c r="G6031">
        <v>-2.61236633300781</v>
      </c>
      <c r="H6031">
        <v>4.02535510695893</v>
      </c>
      <c r="I6031">
        <v>0.86455615842799904</v>
      </c>
      <c r="J6031">
        <f t="shared" si="95"/>
        <v>0.86455615842799904</v>
      </c>
      <c r="K6031" t="str" cm="1">
        <f t="array" ref="K6031">INDEX($P$5:$P$12,MATCH(MIN(ABS(MOD(J6031 - $Q$5:$Q$12 + PI(), 2*PI()) - PI())),ABS(MOD(J6031 - $Q$5:$Q$12 + PI(), 2*PI()) - PI()),0))</f>
        <v>NE</v>
      </c>
      <c r="L6031">
        <v>0.97771005612746198</v>
      </c>
      <c r="M6031">
        <v>7.7786170111762099</v>
      </c>
      <c r="N6031">
        <v>1.20400619506835</v>
      </c>
    </row>
    <row r="6032" spans="1:14" x14ac:dyDescent="0.3">
      <c r="A6032">
        <v>1694239</v>
      </c>
      <c r="B6032">
        <v>2023</v>
      </c>
      <c r="C6032">
        <v>9</v>
      </c>
      <c r="D6032">
        <v>9</v>
      </c>
      <c r="E6032">
        <v>900</v>
      </c>
      <c r="F6032">
        <v>-3.5011798095703099</v>
      </c>
      <c r="G6032">
        <v>-2.4012011718749999</v>
      </c>
      <c r="H6032">
        <v>4.2454713668515804</v>
      </c>
      <c r="I6032">
        <v>0.96964639104245398</v>
      </c>
      <c r="J6032">
        <f t="shared" si="95"/>
        <v>0.96964639104245398</v>
      </c>
      <c r="K6032" t="str" cm="1">
        <f t="array" ref="K6032">INDEX($P$5:$P$12,MATCH(MIN(ABS(MOD(J6032 - $Q$5:$Q$12 + PI(), 2*PI()) - PI())),ABS(MOD(J6032 - $Q$5:$Q$12 + PI(), 2*PI()) - PI()),0))</f>
        <v>NE</v>
      </c>
      <c r="L6032">
        <v>1.0981200615347499</v>
      </c>
      <c r="M6032">
        <v>7.9210183885362397</v>
      </c>
      <c r="N6032">
        <v>1.24278736114501</v>
      </c>
    </row>
    <row r="6033" spans="1:14" x14ac:dyDescent="0.3">
      <c r="A6033">
        <v>1694242</v>
      </c>
      <c r="B6033">
        <v>2023</v>
      </c>
      <c r="C6033">
        <v>9</v>
      </c>
      <c r="D6033">
        <v>9</v>
      </c>
      <c r="E6033">
        <v>1000</v>
      </c>
      <c r="F6033">
        <v>-3.2227709960937498</v>
      </c>
      <c r="G6033">
        <v>-2.1730242919921801</v>
      </c>
      <c r="H6033">
        <v>3.88693805801574</v>
      </c>
      <c r="I6033">
        <v>0.97754694773969897</v>
      </c>
      <c r="J6033">
        <f t="shared" si="95"/>
        <v>0.97754694773969897</v>
      </c>
      <c r="K6033" t="str" cm="1">
        <f t="array" ref="K6033">INDEX($P$5:$P$12,MATCH(MIN(ABS(MOD(J6033 - $Q$5:$Q$12 + PI(), 2*PI()) - PI())),ABS(MOD(J6033 - $Q$5:$Q$12 + PI(), 2*PI()) - PI()),0))</f>
        <v>NE</v>
      </c>
      <c r="L6033">
        <v>1.23316401876931</v>
      </c>
      <c r="M6033">
        <v>7.98506090376112</v>
      </c>
      <c r="N6033">
        <v>1.2408881717258</v>
      </c>
    </row>
    <row r="6034" spans="1:14" x14ac:dyDescent="0.3">
      <c r="A6034">
        <v>1694246</v>
      </c>
      <c r="B6034">
        <v>2023</v>
      </c>
      <c r="C6034">
        <v>9</v>
      </c>
      <c r="D6034">
        <v>9</v>
      </c>
      <c r="E6034">
        <v>1100</v>
      </c>
      <c r="F6034">
        <v>-3.1385272216796798</v>
      </c>
      <c r="G6034">
        <v>-1.9440362548828101</v>
      </c>
      <c r="H6034">
        <v>3.6918328891653802</v>
      </c>
      <c r="I6034">
        <v>1.0162266342170001</v>
      </c>
      <c r="J6034">
        <f t="shared" si="95"/>
        <v>1.0162266342170001</v>
      </c>
      <c r="K6034" t="str" cm="1">
        <f t="array" ref="K6034">INDEX($P$5:$P$12,MATCH(MIN(ABS(MOD(J6034 - $Q$5:$Q$12 + PI(), 2*PI()) - PI())),ABS(MOD(J6034 - $Q$5:$Q$12 + PI(), 2*PI()) - PI()),0))</f>
        <v>NE</v>
      </c>
      <c r="L6034">
        <v>1.3949222928518501</v>
      </c>
      <c r="M6034">
        <v>8.0480002297295403</v>
      </c>
      <c r="N6034">
        <v>1.2391661538018099</v>
      </c>
    </row>
    <row r="6035" spans="1:14" x14ac:dyDescent="0.3">
      <c r="A6035">
        <v>1694250</v>
      </c>
      <c r="B6035">
        <v>2023</v>
      </c>
      <c r="C6035">
        <v>9</v>
      </c>
      <c r="D6035">
        <v>9</v>
      </c>
      <c r="E6035">
        <v>1200</v>
      </c>
      <c r="F6035">
        <v>-3.0200726318359301</v>
      </c>
      <c r="G6035">
        <v>-1.7708917236328101</v>
      </c>
      <c r="H6035">
        <v>3.5009850325866299</v>
      </c>
      <c r="I6035">
        <v>1.0404562819146701</v>
      </c>
      <c r="J6035">
        <f t="shared" si="95"/>
        <v>1.0404562819146701</v>
      </c>
      <c r="K6035" t="str" cm="1">
        <f t="array" ref="K6035">INDEX($P$5:$P$12,MATCH(MIN(ABS(MOD(J6035 - $Q$5:$Q$12 + PI(), 2*PI()) - PI())),ABS(MOD(J6035 - $Q$5:$Q$12 + PI(), 2*PI()) - PI()),0))</f>
        <v>NE</v>
      </c>
      <c r="L6035">
        <v>1.58097401117013</v>
      </c>
      <c r="M6035">
        <v>8.1134851243760799</v>
      </c>
      <c r="N6035">
        <v>1.23672856224907</v>
      </c>
    </row>
    <row r="6036" spans="1:14" x14ac:dyDescent="0.3">
      <c r="A6036">
        <v>1694253</v>
      </c>
      <c r="B6036">
        <v>2023</v>
      </c>
      <c r="C6036">
        <v>9</v>
      </c>
      <c r="D6036">
        <v>9</v>
      </c>
      <c r="E6036">
        <v>1300</v>
      </c>
      <c r="F6036">
        <v>-2.8988275146484299</v>
      </c>
      <c r="G6036">
        <v>-1.59416198730468</v>
      </c>
      <c r="H6036">
        <v>3.3082553410294699</v>
      </c>
      <c r="I6036">
        <v>1.0680042719487699</v>
      </c>
      <c r="J6036">
        <f t="shared" si="95"/>
        <v>1.0680042719487699</v>
      </c>
      <c r="K6036" t="str" cm="1">
        <f t="array" ref="K6036">INDEX($P$5:$P$12,MATCH(MIN(ABS(MOD(J6036 - $Q$5:$Q$12 + PI(), 2*PI()) - PI())),ABS(MOD(J6036 - $Q$5:$Q$12 + PI(), 2*PI()) - PI()),0))</f>
        <v>NE</v>
      </c>
      <c r="L6036">
        <v>1.78776628010456</v>
      </c>
      <c r="M6036">
        <v>8.1758752399020693</v>
      </c>
      <c r="N6036">
        <v>1.23429732852511</v>
      </c>
    </row>
    <row r="6037" spans="1:14" x14ac:dyDescent="0.3">
      <c r="A6037">
        <v>1694257</v>
      </c>
      <c r="B6037">
        <v>2023</v>
      </c>
      <c r="C6037">
        <v>9</v>
      </c>
      <c r="D6037">
        <v>9</v>
      </c>
      <c r="E6037">
        <v>1400</v>
      </c>
      <c r="F6037">
        <v>-2.85490417480468</v>
      </c>
      <c r="G6037">
        <v>-1.4145007324218699</v>
      </c>
      <c r="H6037">
        <v>3.1861089387117998</v>
      </c>
      <c r="I6037">
        <v>1.1107845224069901</v>
      </c>
      <c r="J6037">
        <f t="shared" si="95"/>
        <v>1.1107845224069901</v>
      </c>
      <c r="K6037" t="str" cm="1">
        <f t="array" ref="K6037">INDEX($P$5:$P$12,MATCH(MIN(ABS(MOD(J6037 - $Q$5:$Q$12 + PI(), 2*PI()) - PI())),ABS(MOD(J6037 - $Q$5:$Q$12 + PI(), 2*PI()) - PI()),0))</f>
        <v>NE</v>
      </c>
      <c r="L6037">
        <v>2.0052029671906002</v>
      </c>
      <c r="M6037">
        <v>8.2307142681545606</v>
      </c>
      <c r="N6037">
        <v>1.23204464382595</v>
      </c>
    </row>
    <row r="6038" spans="1:14" x14ac:dyDescent="0.3">
      <c r="A6038">
        <v>1694260</v>
      </c>
      <c r="B6038">
        <v>2023</v>
      </c>
      <c r="C6038">
        <v>9</v>
      </c>
      <c r="D6038">
        <v>9</v>
      </c>
      <c r="E6038">
        <v>1500</v>
      </c>
      <c r="F6038">
        <v>-2.7923516845703098</v>
      </c>
      <c r="G6038">
        <v>-1.1439251708984299</v>
      </c>
      <c r="H6038">
        <v>3.0175806081922101</v>
      </c>
      <c r="I6038">
        <v>1.1819870184038299</v>
      </c>
      <c r="J6038">
        <f t="shared" si="95"/>
        <v>1.1819870184038299</v>
      </c>
      <c r="K6038" t="str" cm="1">
        <f t="array" ref="K6038">INDEX($P$5:$P$12,MATCH(MIN(ABS(MOD(J6038 - $Q$5:$Q$12 + PI(), 2*PI()) - PI())),ABS(MOD(J6038 - $Q$5:$Q$12 + PI(), 2*PI()) - PI()),0))</f>
        <v>E</v>
      </c>
      <c r="L6038">
        <v>2.2204013265617801</v>
      </c>
      <c r="M6038">
        <v>8.28006394704183</v>
      </c>
      <c r="N6038">
        <v>1.2299653159247499</v>
      </c>
    </row>
    <row r="6039" spans="1:14" x14ac:dyDescent="0.3">
      <c r="A6039">
        <v>1694264</v>
      </c>
      <c r="B6039">
        <v>2023</v>
      </c>
      <c r="C6039">
        <v>9</v>
      </c>
      <c r="D6039">
        <v>9</v>
      </c>
      <c r="E6039">
        <v>1600</v>
      </c>
      <c r="F6039">
        <v>-2.7028021240234299</v>
      </c>
      <c r="G6039">
        <v>-0.84400634765625004</v>
      </c>
      <c r="H6039">
        <v>2.8315165612282098</v>
      </c>
      <c r="I6039">
        <v>1.2681202245740499</v>
      </c>
      <c r="J6039">
        <f t="shared" si="95"/>
        <v>1.2681202245740499</v>
      </c>
      <c r="K6039" t="str" cm="1">
        <f t="array" ref="K6039">INDEX($P$5:$P$12,MATCH(MIN(ABS(MOD(J6039 - $Q$5:$Q$12 + PI(), 2*PI()) - PI())),ABS(MOD(J6039 - $Q$5:$Q$12 + PI(), 2*PI()) - PI()),0))</f>
        <v>E</v>
      </c>
      <c r="L6039">
        <v>2.4183001169892799</v>
      </c>
      <c r="M6039">
        <v>8.32743348015679</v>
      </c>
      <c r="N6039">
        <v>1.22734154595269</v>
      </c>
    </row>
    <row r="6040" spans="1:14" x14ac:dyDescent="0.3">
      <c r="A6040">
        <v>1694268</v>
      </c>
      <c r="B6040">
        <v>2023</v>
      </c>
      <c r="C6040">
        <v>9</v>
      </c>
      <c r="D6040">
        <v>9</v>
      </c>
      <c r="E6040">
        <v>1700</v>
      </c>
      <c r="F6040">
        <v>-2.5504785156250001</v>
      </c>
      <c r="G6040">
        <v>-0.60853271484375004</v>
      </c>
      <c r="H6040">
        <v>2.6220703125011302</v>
      </c>
      <c r="I6040">
        <v>1.33657976875986</v>
      </c>
      <c r="J6040">
        <f t="shared" si="95"/>
        <v>1.33657976875986</v>
      </c>
      <c r="K6040" t="str" cm="1">
        <f t="array" ref="K6040">INDEX($P$5:$P$12,MATCH(MIN(ABS(MOD(J6040 - $Q$5:$Q$12 + PI(), 2*PI()) - PI())),ABS(MOD(J6040 - $Q$5:$Q$12 + PI(), 2*PI()) - PI()),0))</f>
        <v>E</v>
      </c>
      <c r="L6040">
        <v>2.5838024996576801</v>
      </c>
      <c r="M6040">
        <v>8.3675860299004405</v>
      </c>
      <c r="N6040">
        <v>1.2247307035657999</v>
      </c>
    </row>
    <row r="6041" spans="1:14" x14ac:dyDescent="0.3">
      <c r="A6041">
        <v>1694271</v>
      </c>
      <c r="B6041">
        <v>2023</v>
      </c>
      <c r="C6041">
        <v>9</v>
      </c>
      <c r="D6041">
        <v>9</v>
      </c>
      <c r="E6041">
        <v>1800</v>
      </c>
      <c r="F6041">
        <v>-2.3840313720703099</v>
      </c>
      <c r="G6041">
        <v>-0.52346496582031199</v>
      </c>
      <c r="H6041">
        <v>2.44082386776611</v>
      </c>
      <c r="I6041">
        <v>1.35465492809633</v>
      </c>
      <c r="J6041">
        <f t="shared" si="95"/>
        <v>1.35465492809633</v>
      </c>
      <c r="K6041" t="str" cm="1">
        <f t="array" ref="K6041">INDEX($P$5:$P$12,MATCH(MIN(ABS(MOD(J6041 - $Q$5:$Q$12 + PI(), 2*PI()) - PI())),ABS(MOD(J6041 - $Q$5:$Q$12 + PI(), 2*PI()) - PI()),0))</f>
        <v>E</v>
      </c>
      <c r="L6041">
        <v>2.7164393735363199</v>
      </c>
      <c r="M6041">
        <v>8.4029575983683191</v>
      </c>
      <c r="N6041">
        <v>1.22197659810384</v>
      </c>
    </row>
    <row r="6042" spans="1:14" x14ac:dyDescent="0.3">
      <c r="A6042">
        <v>1694275</v>
      </c>
      <c r="B6042">
        <v>2023</v>
      </c>
      <c r="C6042">
        <v>9</v>
      </c>
      <c r="D6042">
        <v>9</v>
      </c>
      <c r="E6042">
        <v>1900</v>
      </c>
      <c r="F6042">
        <v>-2.2593157958984298</v>
      </c>
      <c r="G6042">
        <v>-0.40809753417968703</v>
      </c>
      <c r="H6042">
        <v>2.29587705746621</v>
      </c>
      <c r="I6042">
        <v>1.39209437494431</v>
      </c>
      <c r="J6042">
        <f t="shared" si="95"/>
        <v>1.39209437494431</v>
      </c>
      <c r="K6042" t="str" cm="1">
        <f t="array" ref="K6042">INDEX($P$5:$P$12,MATCH(MIN(ABS(MOD(J6042 - $Q$5:$Q$12 + PI(), 2*PI()) - PI())),ABS(MOD(J6042 - $Q$5:$Q$12 + PI(), 2*PI()) - PI()),0))</f>
        <v>E</v>
      </c>
      <c r="L6042">
        <v>2.8201707703940899</v>
      </c>
      <c r="M6042">
        <v>8.4318801032172299</v>
      </c>
      <c r="N6042">
        <v>1.21926063961452</v>
      </c>
    </row>
    <row r="6043" spans="1:14" x14ac:dyDescent="0.3">
      <c r="A6043">
        <v>1694278</v>
      </c>
      <c r="B6043">
        <v>2023</v>
      </c>
      <c r="C6043">
        <v>9</v>
      </c>
      <c r="D6043">
        <v>9</v>
      </c>
      <c r="E6043">
        <v>2000</v>
      </c>
      <c r="F6043">
        <v>-2.0698834228515599</v>
      </c>
      <c r="G6043">
        <v>-0.42449645996093699</v>
      </c>
      <c r="H6043">
        <v>2.1129634707479101</v>
      </c>
      <c r="I6043">
        <v>1.36851874717499</v>
      </c>
      <c r="J6043">
        <f t="shared" si="95"/>
        <v>1.36851874717499</v>
      </c>
      <c r="K6043" t="str" cm="1">
        <f t="array" ref="K6043">INDEX($P$5:$P$12,MATCH(MIN(ABS(MOD(J6043 - $Q$5:$Q$12 + PI(), 2*PI()) - PI())),ABS(MOD(J6043 - $Q$5:$Q$12 + PI(), 2*PI()) - PI()),0))</f>
        <v>E</v>
      </c>
      <c r="L6043">
        <v>2.9023589102924898</v>
      </c>
      <c r="M6043">
        <v>8.4552882512410399</v>
      </c>
      <c r="N6043">
        <v>1.21635733710394</v>
      </c>
    </row>
    <row r="6044" spans="1:14" x14ac:dyDescent="0.3">
      <c r="A6044">
        <v>1694282</v>
      </c>
      <c r="B6044">
        <v>2023</v>
      </c>
      <c r="C6044">
        <v>9</v>
      </c>
      <c r="D6044">
        <v>9</v>
      </c>
      <c r="E6044">
        <v>2100</v>
      </c>
      <c r="F6044">
        <v>-2.10024230957031</v>
      </c>
      <c r="G6044">
        <v>-0.46747985839843698</v>
      </c>
      <c r="H6044">
        <v>2.1516401132432499</v>
      </c>
      <c r="I6044">
        <v>1.35178287027064</v>
      </c>
      <c r="J6044">
        <f t="shared" si="95"/>
        <v>1.35178287027064</v>
      </c>
      <c r="K6044" t="str" cm="1">
        <f t="array" ref="K6044">INDEX($P$5:$P$12,MATCH(MIN(ABS(MOD(J6044 - $Q$5:$Q$12 + PI(), 2*PI()) - PI())),ABS(MOD(J6044 - $Q$5:$Q$12 + PI(), 2*PI()) - PI()),0))</f>
        <v>E</v>
      </c>
      <c r="L6044">
        <v>2.96655431959682</v>
      </c>
      <c r="M6044">
        <v>8.7306003570556605</v>
      </c>
      <c r="N6044">
        <v>1.2953804863823699</v>
      </c>
    </row>
    <row r="6045" spans="1:14" x14ac:dyDescent="0.3">
      <c r="A6045">
        <v>1694286</v>
      </c>
      <c r="B6045">
        <v>2023</v>
      </c>
      <c r="C6045">
        <v>9</v>
      </c>
      <c r="D6045">
        <v>9</v>
      </c>
      <c r="E6045">
        <v>2200</v>
      </c>
      <c r="F6045">
        <v>-2.2013299560546802</v>
      </c>
      <c r="G6045">
        <v>-0.56445434570312503</v>
      </c>
      <c r="H6045">
        <v>2.27254533151857</v>
      </c>
      <c r="I6045">
        <v>1.31978905066177</v>
      </c>
      <c r="J6045">
        <f t="shared" si="95"/>
        <v>1.31978905066177</v>
      </c>
      <c r="K6045" t="str" cm="1">
        <f t="array" ref="K6045">INDEX($P$5:$P$12,MATCH(MIN(ABS(MOD(J6045 - $Q$5:$Q$12 + PI(), 2*PI()) - PI())),ABS(MOD(J6045 - $Q$5:$Q$12 + PI(), 2*PI()) - PI()),0))</f>
        <v>E</v>
      </c>
      <c r="L6045">
        <v>2.99247528075606</v>
      </c>
      <c r="M6045">
        <v>8.7575816048516106</v>
      </c>
      <c r="N6045">
        <v>1.2908661100599499</v>
      </c>
    </row>
    <row r="6046" spans="1:14" x14ac:dyDescent="0.3">
      <c r="A6046">
        <v>1694289</v>
      </c>
      <c r="B6046">
        <v>2023</v>
      </c>
      <c r="C6046">
        <v>9</v>
      </c>
      <c r="D6046">
        <v>9</v>
      </c>
      <c r="E6046">
        <v>2300</v>
      </c>
      <c r="F6046">
        <v>-2.1369348144531202</v>
      </c>
      <c r="G6046">
        <v>-0.45450927734375002</v>
      </c>
      <c r="H6046">
        <v>2.1847354724115502</v>
      </c>
      <c r="I6046">
        <v>1.36122708519489</v>
      </c>
      <c r="J6046">
        <f t="shared" si="95"/>
        <v>1.36122708519489</v>
      </c>
      <c r="K6046" t="str" cm="1">
        <f t="array" ref="K6046">INDEX($P$5:$P$12,MATCH(MIN(ABS(MOD(J6046 - $Q$5:$Q$12 + PI(), 2*PI()) - PI())),ABS(MOD(J6046 - $Q$5:$Q$12 + PI(), 2*PI()) - PI()),0))</f>
        <v>E</v>
      </c>
      <c r="L6046">
        <v>3.0124112608162101</v>
      </c>
      <c r="M6046">
        <v>8.7611076566908093</v>
      </c>
      <c r="N6046">
        <v>1.2877248128255201</v>
      </c>
    </row>
    <row r="6047" spans="1:14" x14ac:dyDescent="0.3">
      <c r="A6047">
        <v>1694293</v>
      </c>
      <c r="B6047">
        <v>2023</v>
      </c>
      <c r="C6047">
        <v>9</v>
      </c>
      <c r="D6047">
        <v>9</v>
      </c>
      <c r="E6047">
        <v>0</v>
      </c>
      <c r="F6047">
        <v>-2.4870050048828101</v>
      </c>
      <c r="G6047">
        <v>-3.8625402832031202</v>
      </c>
      <c r="H6047">
        <v>4.59395378009825</v>
      </c>
      <c r="I6047">
        <v>0.57205953730566905</v>
      </c>
      <c r="J6047">
        <f t="shared" si="95"/>
        <v>0.57205953730566905</v>
      </c>
      <c r="K6047" t="str" cm="1">
        <f t="array" ref="K6047">INDEX($P$5:$P$12,MATCH(MIN(ABS(MOD(J6047 - $Q$5:$Q$12 + PI(), 2*PI()) - PI())),ABS(MOD(J6047 - $Q$5:$Q$12 + PI(), 2*PI()) - PI()),0))</f>
        <v>NE</v>
      </c>
      <c r="L6047">
        <v>0.365011015137089</v>
      </c>
      <c r="M6047">
        <v>7.6823140250311903</v>
      </c>
      <c r="N6047">
        <v>1.1983351177639401</v>
      </c>
    </row>
    <row r="6048" spans="1:14" x14ac:dyDescent="0.3">
      <c r="A6048">
        <v>1694296</v>
      </c>
      <c r="B6048">
        <v>2023</v>
      </c>
      <c r="C6048">
        <v>9</v>
      </c>
      <c r="D6048">
        <v>9</v>
      </c>
      <c r="E6048">
        <v>100</v>
      </c>
      <c r="F6048">
        <v>-2.6162664794921802</v>
      </c>
      <c r="G6048">
        <v>-3.7067364501953102</v>
      </c>
      <c r="H6048">
        <v>4.5370414812872202</v>
      </c>
      <c r="I6048">
        <v>0.61461732895991195</v>
      </c>
      <c r="J6048">
        <f t="shared" si="95"/>
        <v>0.61461732895991195</v>
      </c>
      <c r="K6048" t="str" cm="1">
        <f t="array" ref="K6048">INDEX($P$5:$P$12,MATCH(MIN(ABS(MOD(J6048 - $Q$5:$Q$12 + PI(), 2*PI()) - PI())),ABS(MOD(J6048 - $Q$5:$Q$12 + PI(), 2*PI()) - PI()),0))</f>
        <v>NE</v>
      </c>
      <c r="L6048">
        <v>0.42128236986078899</v>
      </c>
      <c r="M6048">
        <v>7.67635695139567</v>
      </c>
      <c r="N6048">
        <v>1.19648191663954</v>
      </c>
    </row>
    <row r="6049" spans="1:14" x14ac:dyDescent="0.3">
      <c r="A6049">
        <v>1694300</v>
      </c>
      <c r="B6049">
        <v>2023</v>
      </c>
      <c r="C6049">
        <v>9</v>
      </c>
      <c r="D6049">
        <v>9</v>
      </c>
      <c r="E6049">
        <v>200</v>
      </c>
      <c r="F6049">
        <v>-2.7644964599609301</v>
      </c>
      <c r="G6049">
        <v>-3.3961505126953102</v>
      </c>
      <c r="H6049">
        <v>4.3790728450229199</v>
      </c>
      <c r="I6049">
        <v>0.68322472414219504</v>
      </c>
      <c r="J6049">
        <f t="shared" si="95"/>
        <v>0.68322472414219504</v>
      </c>
      <c r="K6049" t="str" cm="1">
        <f t="array" ref="K6049">INDEX($P$5:$P$12,MATCH(MIN(ABS(MOD(J6049 - $Q$5:$Q$12 + PI(), 2*PI()) - PI())),ABS(MOD(J6049 - $Q$5:$Q$12 + PI(), 2*PI()) - PI()),0))</f>
        <v>NE</v>
      </c>
      <c r="L6049">
        <v>0.48055330395102103</v>
      </c>
      <c r="M6049">
        <v>7.6845444573296398</v>
      </c>
      <c r="N6049">
        <v>1.1946816974215999</v>
      </c>
    </row>
    <row r="6050" spans="1:14" x14ac:dyDescent="0.3">
      <c r="A6050">
        <v>1694304</v>
      </c>
      <c r="B6050">
        <v>2023</v>
      </c>
      <c r="C6050">
        <v>9</v>
      </c>
      <c r="D6050">
        <v>10</v>
      </c>
      <c r="E6050">
        <v>300</v>
      </c>
      <c r="F6050">
        <v>-1.86130310058593</v>
      </c>
      <c r="G6050">
        <v>-0.386121215820312</v>
      </c>
      <c r="H6050">
        <v>1.9009310417680501</v>
      </c>
      <c r="I6050">
        <v>1.36625082420384</v>
      </c>
      <c r="J6050">
        <f t="shared" si="95"/>
        <v>1.36625082420384</v>
      </c>
      <c r="K6050" t="str" cm="1">
        <f t="array" ref="K6050">INDEX($P$5:$P$12,MATCH(MIN(ABS(MOD(J6050 - $Q$5:$Q$12 + PI(), 2*PI()) - PI())),ABS(MOD(J6050 - $Q$5:$Q$12 + PI(), 2*PI()) - PI()),0))</f>
        <v>E</v>
      </c>
      <c r="L6050">
        <v>3.0579786572437602</v>
      </c>
      <c r="M6050">
        <v>8.72625435723198</v>
      </c>
      <c r="N6050">
        <v>1.2697570588853599</v>
      </c>
    </row>
    <row r="6051" spans="1:14" x14ac:dyDescent="0.3">
      <c r="A6051">
        <v>1694307</v>
      </c>
      <c r="B6051">
        <v>2023</v>
      </c>
      <c r="C6051">
        <v>9</v>
      </c>
      <c r="D6051">
        <v>10</v>
      </c>
      <c r="E6051">
        <v>400</v>
      </c>
      <c r="F6051">
        <v>-1.6580566406249999</v>
      </c>
      <c r="G6051">
        <v>-0.52715881347656202</v>
      </c>
      <c r="H6051">
        <v>1.73984144051884</v>
      </c>
      <c r="I6051">
        <v>1.2629651831462201</v>
      </c>
      <c r="J6051">
        <f t="shared" si="95"/>
        <v>1.2629651831462201</v>
      </c>
      <c r="K6051" t="str" cm="1">
        <f t="array" ref="K6051">INDEX($P$5:$P$12,MATCH(MIN(ABS(MOD(J6051 - $Q$5:$Q$12 + PI(), 2*PI()) - PI())),ABS(MOD(J6051 - $Q$5:$Q$12 + PI(), 2*PI()) - PI()),0))</f>
        <v>E</v>
      </c>
      <c r="L6051">
        <v>3.0647489749576402</v>
      </c>
      <c r="M6051">
        <v>8.7087240219116193</v>
      </c>
      <c r="N6051">
        <v>1.2631938722398499</v>
      </c>
    </row>
    <row r="6052" spans="1:14" x14ac:dyDescent="0.3">
      <c r="A6052">
        <v>1694311</v>
      </c>
      <c r="B6052">
        <v>2023</v>
      </c>
      <c r="C6052">
        <v>9</v>
      </c>
      <c r="D6052">
        <v>10</v>
      </c>
      <c r="E6052">
        <v>500</v>
      </c>
      <c r="F6052">
        <v>-1.51446472167968</v>
      </c>
      <c r="G6052">
        <v>-0.73601684570312498</v>
      </c>
      <c r="H6052">
        <v>1.6838420918753301</v>
      </c>
      <c r="I6052">
        <v>1.1184182634173401</v>
      </c>
      <c r="J6052">
        <f t="shared" si="95"/>
        <v>1.1184182634173401</v>
      </c>
      <c r="K6052" t="str" cm="1">
        <f t="array" ref="K6052">INDEX($P$5:$P$12,MATCH(MIN(ABS(MOD(J6052 - $Q$5:$Q$12 + PI(), 2*PI()) - PI())),ABS(MOD(J6052 - $Q$5:$Q$12 + PI(), 2*PI()) - PI()),0))</f>
        <v>NE</v>
      </c>
      <c r="L6052">
        <v>3.0697651868241902</v>
      </c>
      <c r="M6052">
        <v>8.6865416632758201</v>
      </c>
      <c r="N6052">
        <v>1.2560267978244299</v>
      </c>
    </row>
    <row r="6053" spans="1:14" x14ac:dyDescent="0.3">
      <c r="A6053">
        <v>1694314</v>
      </c>
      <c r="B6053">
        <v>2023</v>
      </c>
      <c r="C6053">
        <v>9</v>
      </c>
      <c r="D6053">
        <v>10</v>
      </c>
      <c r="E6053">
        <v>600</v>
      </c>
      <c r="F6053">
        <v>-1.42176574707031</v>
      </c>
      <c r="G6053">
        <v>-0.97435852050781202</v>
      </c>
      <c r="H6053">
        <v>1.7235986673319701</v>
      </c>
      <c r="I6053">
        <v>0.96999366848095603</v>
      </c>
      <c r="J6053">
        <f t="shared" si="95"/>
        <v>0.96999366848095603</v>
      </c>
      <c r="K6053" t="str" cm="1">
        <f t="array" ref="K6053">INDEX($P$5:$P$12,MATCH(MIN(ABS(MOD(J6053 - $Q$5:$Q$12 + PI(), 2*PI()) - PI())),ABS(MOD(J6053 - $Q$5:$Q$12 + PI(), 2*PI()) - PI()),0))</f>
        <v>NE</v>
      </c>
      <c r="L6053">
        <v>3.0725678383740398</v>
      </c>
      <c r="M6053">
        <v>8.6580100589328293</v>
      </c>
      <c r="N6053">
        <v>1.2484621471828801</v>
      </c>
    </row>
    <row r="6054" spans="1:14" x14ac:dyDescent="0.3">
      <c r="A6054">
        <v>1694318</v>
      </c>
      <c r="B6054">
        <v>2023</v>
      </c>
      <c r="C6054">
        <v>9</v>
      </c>
      <c r="D6054">
        <v>10</v>
      </c>
      <c r="E6054">
        <v>700</v>
      </c>
      <c r="F6054">
        <v>-1.4997509765624999</v>
      </c>
      <c r="G6054">
        <v>-1.11107421875</v>
      </c>
      <c r="H6054">
        <v>1.8664776749993801</v>
      </c>
      <c r="I6054">
        <v>0.93318399696210996</v>
      </c>
      <c r="J6054">
        <f t="shared" si="95"/>
        <v>0.93318399696210996</v>
      </c>
      <c r="K6054" t="str" cm="1">
        <f t="array" ref="K6054">INDEX($P$5:$P$12,MATCH(MIN(ABS(MOD(J6054 - $Q$5:$Q$12 + PI(), 2*PI()) - PI())),ABS(MOD(J6054 - $Q$5:$Q$12 + PI(), 2*PI()) - PI()),0))</f>
        <v>NE</v>
      </c>
      <c r="L6054">
        <v>3.0734690224962402</v>
      </c>
      <c r="M6054">
        <v>8.6255452897813498</v>
      </c>
      <c r="N6054">
        <v>1.2403615315755201</v>
      </c>
    </row>
    <row r="6055" spans="1:14" x14ac:dyDescent="0.3">
      <c r="A6055">
        <v>1694322</v>
      </c>
      <c r="B6055">
        <v>2023</v>
      </c>
      <c r="C6055">
        <v>9</v>
      </c>
      <c r="D6055">
        <v>10</v>
      </c>
      <c r="E6055">
        <v>800</v>
      </c>
      <c r="F6055">
        <v>-1.65081115722656</v>
      </c>
      <c r="G6055">
        <v>-1.00241943359375</v>
      </c>
      <c r="H6055">
        <v>1.9313265383331999</v>
      </c>
      <c r="I6055">
        <v>1.0250787647186399</v>
      </c>
      <c r="J6055">
        <f t="shared" si="95"/>
        <v>1.0250787647186399</v>
      </c>
      <c r="K6055" t="str" cm="1">
        <f t="array" ref="K6055">INDEX($P$5:$P$12,MATCH(MIN(ABS(MOD(J6055 - $Q$5:$Q$12 + PI(), 2*PI()) - PI())),ABS(MOD(J6055 - $Q$5:$Q$12 + PI(), 2*PI()) - PI()),0))</f>
        <v>NE</v>
      </c>
      <c r="L6055">
        <v>3.0719434454611299</v>
      </c>
      <c r="M6055">
        <v>8.5878459082709409</v>
      </c>
      <c r="N6055">
        <v>1.2321450975206101</v>
      </c>
    </row>
    <row r="6056" spans="1:14" x14ac:dyDescent="0.3">
      <c r="A6056">
        <v>1694325</v>
      </c>
      <c r="B6056">
        <v>2023</v>
      </c>
      <c r="C6056">
        <v>9</v>
      </c>
      <c r="D6056">
        <v>10</v>
      </c>
      <c r="E6056">
        <v>900</v>
      </c>
      <c r="F6056">
        <v>-1.81275634765625</v>
      </c>
      <c r="G6056">
        <v>-1.15190979003906</v>
      </c>
      <c r="H6056">
        <v>2.1477853105829401</v>
      </c>
      <c r="I6056">
        <v>1.0047201211294401</v>
      </c>
      <c r="J6056">
        <f t="shared" si="95"/>
        <v>1.0047201211294401</v>
      </c>
      <c r="K6056" t="str" cm="1">
        <f t="array" ref="K6056">INDEX($P$5:$P$12,MATCH(MIN(ABS(MOD(J6056 - $Q$5:$Q$12 + PI(), 2*PI()) - PI())),ABS(MOD(J6056 - $Q$5:$Q$12 + PI(), 2*PI()) - PI()),0))</f>
        <v>NE</v>
      </c>
      <c r="L6056">
        <v>3.0678868888980402</v>
      </c>
      <c r="M6056">
        <v>8.5361532635158905</v>
      </c>
      <c r="N6056">
        <v>1.2205773459540401</v>
      </c>
    </row>
    <row r="6057" spans="1:14" x14ac:dyDescent="0.3">
      <c r="A6057">
        <v>1694329</v>
      </c>
      <c r="B6057">
        <v>2023</v>
      </c>
      <c r="C6057">
        <v>9</v>
      </c>
      <c r="D6057">
        <v>10</v>
      </c>
      <c r="E6057">
        <v>1000</v>
      </c>
      <c r="F6057">
        <v>-1.80501159667968</v>
      </c>
      <c r="G6057">
        <v>-1.16566833496093</v>
      </c>
      <c r="H6057">
        <v>2.1486855356889101</v>
      </c>
      <c r="I6057">
        <v>0.99738251116654197</v>
      </c>
      <c r="J6057">
        <f t="shared" si="95"/>
        <v>0.99738251116654197</v>
      </c>
      <c r="K6057" t="str" cm="1">
        <f t="array" ref="K6057">INDEX($P$5:$P$12,MATCH(MIN(ABS(MOD(J6057 - $Q$5:$Q$12 + PI(), 2*PI()) - PI())),ABS(MOD(J6057 - $Q$5:$Q$12 + PI(), 2*PI()) - PI()),0))</f>
        <v>NE</v>
      </c>
      <c r="L6057">
        <v>3.0632705358738201</v>
      </c>
      <c r="M6057">
        <v>8.5141003926595005</v>
      </c>
      <c r="N6057">
        <v>1.2092454698350601</v>
      </c>
    </row>
    <row r="6058" spans="1:14" x14ac:dyDescent="0.3">
      <c r="A6058">
        <v>1694332</v>
      </c>
      <c r="B6058">
        <v>2023</v>
      </c>
      <c r="C6058">
        <v>9</v>
      </c>
      <c r="D6058">
        <v>10</v>
      </c>
      <c r="E6058">
        <v>1100</v>
      </c>
      <c r="F6058">
        <v>-1.98169860839843</v>
      </c>
      <c r="G6058">
        <v>-1.5422601318359299</v>
      </c>
      <c r="H6058">
        <v>2.5111144316376501</v>
      </c>
      <c r="I6058">
        <v>0.90945799202288502</v>
      </c>
      <c r="J6058">
        <f t="shared" si="95"/>
        <v>0.90945799202288502</v>
      </c>
      <c r="K6058" t="str" cm="1">
        <f t="array" ref="K6058">INDEX($P$5:$P$12,MATCH(MIN(ABS(MOD(J6058 - $Q$5:$Q$12 + PI(), 2*PI()) - PI())),ABS(MOD(J6058 - $Q$5:$Q$12 + PI(), 2*PI()) - PI()),0))</f>
        <v>NE</v>
      </c>
      <c r="L6058">
        <v>3.0536917668370598</v>
      </c>
      <c r="M6058">
        <v>8.4657931857638893</v>
      </c>
      <c r="N6058">
        <v>1.20101388295491</v>
      </c>
    </row>
    <row r="6059" spans="1:14" x14ac:dyDescent="0.3">
      <c r="A6059">
        <v>1694336</v>
      </c>
      <c r="B6059">
        <v>2023</v>
      </c>
      <c r="C6059">
        <v>9</v>
      </c>
      <c r="D6059">
        <v>10</v>
      </c>
      <c r="E6059">
        <v>1200</v>
      </c>
      <c r="F6059">
        <v>-2.3084844970703098</v>
      </c>
      <c r="G6059">
        <v>-1.55495422363281</v>
      </c>
      <c r="H6059">
        <v>2.7833403153059599</v>
      </c>
      <c r="I6059">
        <v>0.97802126825897195</v>
      </c>
      <c r="J6059">
        <f t="shared" si="95"/>
        <v>0.97802126825897195</v>
      </c>
      <c r="K6059" t="str" cm="1">
        <f t="array" ref="K6059">INDEX($P$5:$P$12,MATCH(MIN(ABS(MOD(J6059 - $Q$5:$Q$12 + PI(), 2*PI()) - PI())),ABS(MOD(J6059 - $Q$5:$Q$12 + PI(), 2*PI()) - PI()),0))</f>
        <v>NE</v>
      </c>
      <c r="L6059">
        <v>3.0433640281297301</v>
      </c>
      <c r="M6059">
        <v>8.4252136018541108</v>
      </c>
      <c r="N6059">
        <v>1.1923229429456901</v>
      </c>
    </row>
    <row r="6060" spans="1:14" x14ac:dyDescent="0.3">
      <c r="A6060">
        <v>1694340</v>
      </c>
      <c r="B6060">
        <v>2023</v>
      </c>
      <c r="C6060">
        <v>9</v>
      </c>
      <c r="D6060">
        <v>10</v>
      </c>
      <c r="E6060">
        <v>1300</v>
      </c>
      <c r="F6060">
        <v>-2.5104101562499999</v>
      </c>
      <c r="G6060">
        <v>-1.4630786132812501</v>
      </c>
      <c r="H6060">
        <v>2.9056424730589501</v>
      </c>
      <c r="I6060">
        <v>1.0431164566582101</v>
      </c>
      <c r="J6060">
        <f t="shared" si="95"/>
        <v>1.0431164566582101</v>
      </c>
      <c r="K6060" t="str" cm="1">
        <f t="array" ref="K6060">INDEX($P$5:$P$12,MATCH(MIN(ABS(MOD(J6060 - $Q$5:$Q$12 + PI(), 2*PI()) - PI())),ABS(MOD(J6060 - $Q$5:$Q$12 + PI(), 2*PI()) - PI()),0))</f>
        <v>NE</v>
      </c>
      <c r="L6060">
        <v>3.0320216546377599</v>
      </c>
      <c r="M6060">
        <v>8.3879198498195997</v>
      </c>
      <c r="N6060">
        <v>1.18399206797281</v>
      </c>
    </row>
    <row r="6061" spans="1:14" x14ac:dyDescent="0.3">
      <c r="A6061">
        <v>1694343</v>
      </c>
      <c r="B6061">
        <v>2023</v>
      </c>
      <c r="C6061">
        <v>9</v>
      </c>
      <c r="D6061">
        <v>10</v>
      </c>
      <c r="E6061">
        <v>1400</v>
      </c>
      <c r="F6061">
        <v>-2.63555969238281</v>
      </c>
      <c r="G6061">
        <v>-1.19442199707031</v>
      </c>
      <c r="H6061">
        <v>2.8935823470567401</v>
      </c>
      <c r="I6061">
        <v>1.14528876557301</v>
      </c>
      <c r="J6061">
        <f t="shared" si="95"/>
        <v>1.14528876557301</v>
      </c>
      <c r="K6061" t="str" cm="1">
        <f t="array" ref="K6061">INDEX($P$5:$P$12,MATCH(MIN(ABS(MOD(J6061 - $Q$5:$Q$12 + PI(), 2*PI()) - PI())),ABS(MOD(J6061 - $Q$5:$Q$12 + PI(), 2*PI()) - PI()),0))</f>
        <v>NE</v>
      </c>
      <c r="L6061">
        <v>3.0197813224075798</v>
      </c>
      <c r="M6061">
        <v>8.3565946155124209</v>
      </c>
      <c r="N6061">
        <v>1.1759413613213401</v>
      </c>
    </row>
    <row r="6062" spans="1:14" x14ac:dyDescent="0.3">
      <c r="A6062">
        <v>1694347</v>
      </c>
      <c r="B6062">
        <v>2023</v>
      </c>
      <c r="C6062">
        <v>9</v>
      </c>
      <c r="D6062">
        <v>10</v>
      </c>
      <c r="E6062">
        <v>1500</v>
      </c>
      <c r="F6062">
        <v>-2.6853320312500002</v>
      </c>
      <c r="G6062">
        <v>-0.81861511230468698</v>
      </c>
      <c r="H6062">
        <v>2.8073366061359399</v>
      </c>
      <c r="I6062">
        <v>1.2748987995000101</v>
      </c>
      <c r="J6062">
        <f t="shared" si="95"/>
        <v>1.2748987995000101</v>
      </c>
      <c r="K6062" t="str" cm="1">
        <f t="array" ref="K6062">INDEX($P$5:$P$12,MATCH(MIN(ABS(MOD(J6062 - $Q$5:$Q$12 + PI(), 2*PI()) - PI())),ABS(MOD(J6062 - $Q$5:$Q$12 + PI(), 2*PI()) - PI()),0))</f>
        <v>E</v>
      </c>
      <c r="L6062">
        <v>3.00747148167294</v>
      </c>
      <c r="M6062">
        <v>8.3336902194552902</v>
      </c>
      <c r="N6062">
        <v>1.16830253601074</v>
      </c>
    </row>
    <row r="6063" spans="1:14" x14ac:dyDescent="0.3">
      <c r="A6063">
        <v>1694350</v>
      </c>
      <c r="B6063">
        <v>2023</v>
      </c>
      <c r="C6063">
        <v>9</v>
      </c>
      <c r="D6063">
        <v>10</v>
      </c>
      <c r="E6063">
        <v>1600</v>
      </c>
      <c r="F6063">
        <v>-2.5278704833984298</v>
      </c>
      <c r="G6063">
        <v>-0.56821838378906198</v>
      </c>
      <c r="H6063">
        <v>2.5909460265534099</v>
      </c>
      <c r="I6063">
        <v>1.34968991656145</v>
      </c>
      <c r="J6063">
        <f t="shared" si="95"/>
        <v>1.34968991656145</v>
      </c>
      <c r="K6063" t="str" cm="1">
        <f t="array" ref="K6063">INDEX($P$5:$P$12,MATCH(MIN(ABS(MOD(J6063 - $Q$5:$Q$12 + PI(), 2*PI()) - PI())),ABS(MOD(J6063 - $Q$5:$Q$12 + PI(), 2*PI()) - PI()),0))</f>
        <v>E</v>
      </c>
      <c r="L6063">
        <v>2.9952794414305202</v>
      </c>
      <c r="M6063">
        <v>8.32076613108317</v>
      </c>
      <c r="N6063">
        <v>1.16128158569335</v>
      </c>
    </row>
    <row r="6064" spans="1:14" x14ac:dyDescent="0.3">
      <c r="A6064">
        <v>1694354</v>
      </c>
      <c r="B6064">
        <v>2023</v>
      </c>
      <c r="C6064">
        <v>9</v>
      </c>
      <c r="D6064">
        <v>10</v>
      </c>
      <c r="E6064">
        <v>1700</v>
      </c>
      <c r="F6064">
        <v>-2.2025866699218701</v>
      </c>
      <c r="G6064">
        <v>-0.37683349609375</v>
      </c>
      <c r="H6064">
        <v>2.2345897883718502</v>
      </c>
      <c r="I6064">
        <v>1.4013500899506399</v>
      </c>
      <c r="J6064">
        <f t="shared" si="95"/>
        <v>1.4013500899506399</v>
      </c>
      <c r="K6064" t="str" cm="1">
        <f t="array" ref="K6064">INDEX($P$5:$P$12,MATCH(MIN(ABS(MOD(J6064 - $Q$5:$Q$12 + PI(), 2*PI()) - PI())),ABS(MOD(J6064 - $Q$5:$Q$12 + PI(), 2*PI()) - PI()),0))</f>
        <v>E</v>
      </c>
      <c r="L6064">
        <v>2.9833733655078198</v>
      </c>
      <c r="M6064">
        <v>8.3200285169813295</v>
      </c>
      <c r="N6064">
        <v>1.15489843156602</v>
      </c>
    </row>
    <row r="6065" spans="1:14" x14ac:dyDescent="0.3">
      <c r="A6065">
        <v>1694358</v>
      </c>
      <c r="B6065">
        <v>2023</v>
      </c>
      <c r="C6065">
        <v>9</v>
      </c>
      <c r="D6065">
        <v>10</v>
      </c>
      <c r="E6065">
        <v>1800</v>
      </c>
      <c r="F6065">
        <v>-1.88211853027343</v>
      </c>
      <c r="G6065">
        <v>-0.22879455566406201</v>
      </c>
      <c r="H6065">
        <v>1.8959739214187901</v>
      </c>
      <c r="I6065">
        <v>1.4498276176118601</v>
      </c>
      <c r="J6065">
        <f t="shared" si="95"/>
        <v>1.4498276176118601</v>
      </c>
      <c r="K6065" t="str" cm="1">
        <f t="array" ref="K6065">INDEX($P$5:$P$12,MATCH(MIN(ABS(MOD(J6065 - $Q$5:$Q$12 + PI(), 2*PI()) - PI())),ABS(MOD(J6065 - $Q$5:$Q$12 + PI(), 2*PI()) - PI()),0))</f>
        <v>E</v>
      </c>
      <c r="L6065">
        <v>2.9708532238191001</v>
      </c>
      <c r="M6065">
        <v>8.3307720820109008</v>
      </c>
      <c r="N6065">
        <v>1.1496945487128301</v>
      </c>
    </row>
    <row r="6066" spans="1:14" x14ac:dyDescent="0.3">
      <c r="A6066">
        <v>1694361</v>
      </c>
      <c r="B6066">
        <v>2023</v>
      </c>
      <c r="C6066">
        <v>9</v>
      </c>
      <c r="D6066">
        <v>10</v>
      </c>
      <c r="E6066">
        <v>1900</v>
      </c>
      <c r="F6066">
        <v>-1.6568261718749999</v>
      </c>
      <c r="G6066">
        <v>-0.33877441406249997</v>
      </c>
      <c r="H6066">
        <v>1.69110646247755</v>
      </c>
      <c r="I6066">
        <v>1.3691045733373699</v>
      </c>
      <c r="J6066">
        <f t="shared" si="95"/>
        <v>1.3691045733373699</v>
      </c>
      <c r="K6066" t="str" cm="1">
        <f t="array" ref="K6066">INDEX($P$5:$P$12,MATCH(MIN(ABS(MOD(J6066 - $Q$5:$Q$12 + PI(), 2*PI()) - PI())),ABS(MOD(J6066 - $Q$5:$Q$12 + PI(), 2*PI()) - PI()),0))</f>
        <v>E</v>
      </c>
      <c r="L6066">
        <v>2.9572237867643301</v>
      </c>
      <c r="M6066">
        <v>8.3520704905191998</v>
      </c>
      <c r="N6066">
        <v>1.1459887822468999</v>
      </c>
    </row>
    <row r="6067" spans="1:14" x14ac:dyDescent="0.3">
      <c r="A6067">
        <v>1694365</v>
      </c>
      <c r="B6067">
        <v>2023</v>
      </c>
      <c r="C6067">
        <v>9</v>
      </c>
      <c r="D6067">
        <v>10</v>
      </c>
      <c r="E6067">
        <v>2000</v>
      </c>
      <c r="F6067">
        <v>-1.61458862304687</v>
      </c>
      <c r="G6067">
        <v>-0.52562255859374996</v>
      </c>
      <c r="H6067">
        <v>1.6979916065089999</v>
      </c>
      <c r="I6067">
        <v>1.2560708418715301</v>
      </c>
      <c r="J6067">
        <f t="shared" si="95"/>
        <v>1.2560708418715301</v>
      </c>
      <c r="K6067" t="str" cm="1">
        <f t="array" ref="K6067">INDEX($P$5:$P$12,MATCH(MIN(ABS(MOD(J6067 - $Q$5:$Q$12 + PI(), 2*PI()) - PI())),ABS(MOD(J6067 - $Q$5:$Q$12 + PI(), 2*PI()) - PI()),0))</f>
        <v>E</v>
      </c>
      <c r="L6067">
        <v>2.9422767655555799</v>
      </c>
      <c r="M6067">
        <v>8.3823939429389096</v>
      </c>
      <c r="N6067">
        <v>1.1441227595011301</v>
      </c>
    </row>
    <row r="6068" spans="1:14" x14ac:dyDescent="0.3">
      <c r="A6068">
        <v>1694368</v>
      </c>
      <c r="B6068">
        <v>2023</v>
      </c>
      <c r="C6068">
        <v>9</v>
      </c>
      <c r="D6068">
        <v>10</v>
      </c>
      <c r="E6068">
        <v>2100</v>
      </c>
      <c r="F6068">
        <v>-1.6979766845703099</v>
      </c>
      <c r="G6068">
        <v>-0.49908447265625</v>
      </c>
      <c r="H6068">
        <v>1.76980511135858</v>
      </c>
      <c r="I6068">
        <v>1.2849185843577</v>
      </c>
      <c r="J6068">
        <f t="shared" si="95"/>
        <v>1.2849185843577</v>
      </c>
      <c r="K6068" t="str" cm="1">
        <f t="array" ref="K6068">INDEX($P$5:$P$12,MATCH(MIN(ABS(MOD(J6068 - $Q$5:$Q$12 + PI(), 2*PI()) - PI())),ABS(MOD(J6068 - $Q$5:$Q$12 + PI(), 2*PI()) - PI()),0))</f>
        <v>E</v>
      </c>
      <c r="L6068">
        <v>2.9260466333336299</v>
      </c>
      <c r="M6068">
        <v>8.4203106562296508</v>
      </c>
      <c r="N6068">
        <v>1.14427608913845</v>
      </c>
    </row>
    <row r="6069" spans="1:14" x14ac:dyDescent="0.3">
      <c r="A6069">
        <v>1694372</v>
      </c>
      <c r="B6069">
        <v>2023</v>
      </c>
      <c r="C6069">
        <v>9</v>
      </c>
      <c r="D6069">
        <v>10</v>
      </c>
      <c r="E6069">
        <v>2200</v>
      </c>
      <c r="F6069">
        <v>-1.7738500976562499</v>
      </c>
      <c r="G6069">
        <v>-0.20629028320312501</v>
      </c>
      <c r="H6069">
        <v>1.78580509851974</v>
      </c>
      <c r="I6069">
        <v>1.45502117663118</v>
      </c>
      <c r="J6069">
        <f t="shared" si="95"/>
        <v>1.45502117663118</v>
      </c>
      <c r="K6069" t="str" cm="1">
        <f t="array" ref="K6069">INDEX($P$5:$P$12,MATCH(MIN(ABS(MOD(J6069 - $Q$5:$Q$12 + PI(), 2*PI()) - PI())),ABS(MOD(J6069 - $Q$5:$Q$12 + PI(), 2*PI()) - PI()),0))</f>
        <v>E</v>
      </c>
      <c r="L6069">
        <v>2.90869856526743</v>
      </c>
      <c r="M6069">
        <v>8.4802287419636997</v>
      </c>
      <c r="N6069">
        <v>1.1449792650010799</v>
      </c>
    </row>
    <row r="6070" spans="1:14" x14ac:dyDescent="0.3">
      <c r="A6070">
        <v>1694376</v>
      </c>
      <c r="B6070">
        <v>2023</v>
      </c>
      <c r="C6070">
        <v>9</v>
      </c>
      <c r="D6070">
        <v>10</v>
      </c>
      <c r="E6070">
        <v>2300</v>
      </c>
      <c r="F6070">
        <v>-1.6875396728515599</v>
      </c>
      <c r="G6070">
        <v>-0.27307983398437502</v>
      </c>
      <c r="H6070">
        <v>1.7094919546979099</v>
      </c>
      <c r="I6070">
        <v>1.41036574951099</v>
      </c>
      <c r="J6070">
        <f t="shared" si="95"/>
        <v>1.41036574951099</v>
      </c>
      <c r="K6070" t="str" cm="1">
        <f t="array" ref="K6070">INDEX($P$5:$P$12,MATCH(MIN(ABS(MOD(J6070 - $Q$5:$Q$12 + PI(), 2*PI()) - PI())),ABS(MOD(J6070 - $Q$5:$Q$12 + PI(), 2*PI()) - PI()),0))</f>
        <v>E</v>
      </c>
      <c r="L6070">
        <v>2.8911638983808401</v>
      </c>
      <c r="M6070">
        <v>8.5324079725477393</v>
      </c>
      <c r="N6070">
        <v>1.14951377444797</v>
      </c>
    </row>
    <row r="6071" spans="1:14" x14ac:dyDescent="0.3">
      <c r="A6071">
        <v>1694379</v>
      </c>
      <c r="B6071">
        <v>2023</v>
      </c>
      <c r="C6071">
        <v>9</v>
      </c>
      <c r="D6071">
        <v>10</v>
      </c>
      <c r="E6071">
        <v>0</v>
      </c>
      <c r="F6071">
        <v>-2.1734356689453098</v>
      </c>
      <c r="G6071">
        <v>-0.284800415039062</v>
      </c>
      <c r="H6071">
        <v>2.1920159405100499</v>
      </c>
      <c r="I6071">
        <v>1.4405017261117901</v>
      </c>
      <c r="J6071">
        <f t="shared" si="95"/>
        <v>1.4405017261117901</v>
      </c>
      <c r="K6071" t="str" cm="1">
        <f t="array" ref="K6071">INDEX($P$5:$P$12,MATCH(MIN(ABS(MOD(J6071 - $Q$5:$Q$12 + PI(), 2*PI()) - PI())),ABS(MOD(J6071 - $Q$5:$Q$12 + PI(), 2*PI()) - PI()),0))</f>
        <v>E</v>
      </c>
      <c r="L6071">
        <v>3.02761900549568</v>
      </c>
      <c r="M6071">
        <v>8.7575430340236995</v>
      </c>
      <c r="N6071">
        <v>1.2843840916951399</v>
      </c>
    </row>
    <row r="6072" spans="1:14" x14ac:dyDescent="0.3">
      <c r="A6072">
        <v>1694383</v>
      </c>
      <c r="B6072">
        <v>2023</v>
      </c>
      <c r="C6072">
        <v>9</v>
      </c>
      <c r="D6072">
        <v>10</v>
      </c>
      <c r="E6072">
        <v>100</v>
      </c>
      <c r="F6072">
        <v>-2.1143286132812502</v>
      </c>
      <c r="G6072">
        <v>-0.29400024414062498</v>
      </c>
      <c r="H6072">
        <v>2.1346713162673399</v>
      </c>
      <c r="I6072">
        <v>1.4326309219418001</v>
      </c>
      <c r="J6072">
        <f t="shared" si="95"/>
        <v>1.4326309219418001</v>
      </c>
      <c r="K6072" t="str" cm="1">
        <f t="array" ref="K6072">INDEX($P$5:$P$12,MATCH(MIN(ABS(MOD(J6072 - $Q$5:$Q$12 + PI(), 2*PI()) - PI())),ABS(MOD(J6072 - $Q$5:$Q$12 + PI(), 2*PI()) - PI()),0))</f>
        <v>E</v>
      </c>
      <c r="L6072">
        <v>3.0398434475313598</v>
      </c>
      <c r="M6072">
        <v>8.7512104246351399</v>
      </c>
      <c r="N6072">
        <v>1.2803162468804199</v>
      </c>
    </row>
    <row r="6073" spans="1:14" x14ac:dyDescent="0.3">
      <c r="A6073">
        <v>1694386</v>
      </c>
      <c r="B6073">
        <v>2023</v>
      </c>
      <c r="C6073">
        <v>9</v>
      </c>
      <c r="D6073">
        <v>10</v>
      </c>
      <c r="E6073">
        <v>200</v>
      </c>
      <c r="F6073">
        <v>-1.97380004882812</v>
      </c>
      <c r="G6073">
        <v>-0.39188964843750002</v>
      </c>
      <c r="H6073">
        <v>2.01232803720128</v>
      </c>
      <c r="I6073">
        <v>1.37479945628209</v>
      </c>
      <c r="J6073">
        <f t="shared" si="95"/>
        <v>1.37479945628209</v>
      </c>
      <c r="K6073" t="str" cm="1">
        <f t="array" ref="K6073">INDEX($P$5:$P$12,MATCH(MIN(ABS(MOD(J6073 - $Q$5:$Q$12 + PI(), 2*PI()) - PI())),ABS(MOD(J6073 - $Q$5:$Q$12 + PI(), 2*PI()) - PI()),0))</f>
        <v>E</v>
      </c>
      <c r="L6073">
        <v>3.0498397410456901</v>
      </c>
      <c r="M6073">
        <v>8.7408619986640002</v>
      </c>
      <c r="N6073">
        <v>1.27545346154107</v>
      </c>
    </row>
    <row r="6074" spans="1:14" x14ac:dyDescent="0.3">
      <c r="A6074">
        <v>1694390</v>
      </c>
      <c r="B6074">
        <v>2023</v>
      </c>
      <c r="C6074">
        <v>9</v>
      </c>
      <c r="D6074">
        <v>11</v>
      </c>
      <c r="E6074">
        <v>300</v>
      </c>
      <c r="F6074">
        <v>-0.65559448242187501</v>
      </c>
      <c r="G6074">
        <v>-1.01818786621093</v>
      </c>
      <c r="H6074">
        <v>1.21099572925803</v>
      </c>
      <c r="I6074">
        <v>0.57206345202992703</v>
      </c>
      <c r="J6074">
        <f t="shared" si="95"/>
        <v>0.57206345202992703</v>
      </c>
      <c r="K6074" t="str" cm="1">
        <f t="array" ref="K6074">INDEX($P$5:$P$12,MATCH(MIN(ABS(MOD(J6074 - $Q$5:$Q$12 + PI(), 2*PI()) - PI())),ABS(MOD(J6074 - $Q$5:$Q$12 + PI(), 2*PI()) - PI()),0))</f>
        <v>NE</v>
      </c>
      <c r="L6074">
        <v>2.8236278198051199</v>
      </c>
      <c r="M6074">
        <v>8.7763018078274193</v>
      </c>
      <c r="N6074">
        <v>1.18895689646403</v>
      </c>
    </row>
    <row r="6075" spans="1:14" x14ac:dyDescent="0.3">
      <c r="A6075">
        <v>1694394</v>
      </c>
      <c r="B6075">
        <v>2023</v>
      </c>
      <c r="C6075">
        <v>9</v>
      </c>
      <c r="D6075">
        <v>11</v>
      </c>
      <c r="E6075">
        <v>400</v>
      </c>
      <c r="F6075">
        <v>-0.63268676757812503</v>
      </c>
      <c r="G6075">
        <v>-1.40056762695312</v>
      </c>
      <c r="H6075">
        <v>1.5368416390563999</v>
      </c>
      <c r="I6075">
        <v>0.424296617295919</v>
      </c>
      <c r="J6075">
        <f t="shared" si="95"/>
        <v>0.424296617295919</v>
      </c>
      <c r="K6075" t="str" cm="1">
        <f t="array" ref="K6075">INDEX($P$5:$P$12,MATCH(MIN(ABS(MOD(J6075 - $Q$5:$Q$12 + PI(), 2*PI()) - PI())),ABS(MOD(J6075 - $Q$5:$Q$12 + PI(), 2*PI()) - PI()),0))</f>
        <v>NE</v>
      </c>
      <c r="L6075">
        <v>2.8070756522260298</v>
      </c>
      <c r="M6075">
        <v>8.8330577214558907</v>
      </c>
      <c r="N6075">
        <v>1.2044152153862799</v>
      </c>
    </row>
    <row r="6076" spans="1:14" x14ac:dyDescent="0.3">
      <c r="A6076">
        <v>1694397</v>
      </c>
      <c r="B6076">
        <v>2023</v>
      </c>
      <c r="C6076">
        <v>9</v>
      </c>
      <c r="D6076">
        <v>11</v>
      </c>
      <c r="E6076">
        <v>500</v>
      </c>
      <c r="F6076">
        <v>-0.79671142578124998</v>
      </c>
      <c r="G6076">
        <v>-1.8262854003906199</v>
      </c>
      <c r="H6076">
        <v>1.9925028129592</v>
      </c>
      <c r="I6076">
        <v>0.41135821290533298</v>
      </c>
      <c r="J6076">
        <f t="shared" si="95"/>
        <v>0.41135821290533298</v>
      </c>
      <c r="K6076" t="str" cm="1">
        <f t="array" ref="K6076">INDEX($P$5:$P$12,MATCH(MIN(ABS(MOD(J6076 - $Q$5:$Q$12 + PI(), 2*PI()) - PI())),ABS(MOD(J6076 - $Q$5:$Q$12 + PI(), 2*PI()) - PI()),0))</f>
        <v>NE</v>
      </c>
      <c r="L6076">
        <v>2.7903109348012598</v>
      </c>
      <c r="M6076">
        <v>8.8861223856607996</v>
      </c>
      <c r="N6076">
        <v>1.2219240400526199</v>
      </c>
    </row>
    <row r="6077" spans="1:14" x14ac:dyDescent="0.3">
      <c r="A6077">
        <v>1694401</v>
      </c>
      <c r="B6077">
        <v>2023</v>
      </c>
      <c r="C6077">
        <v>9</v>
      </c>
      <c r="D6077">
        <v>11</v>
      </c>
      <c r="E6077">
        <v>600</v>
      </c>
      <c r="F6077">
        <v>-0.97238952636718701</v>
      </c>
      <c r="G6077">
        <v>-2.2850726318359298</v>
      </c>
      <c r="H6077">
        <v>2.48336431555142</v>
      </c>
      <c r="I6077">
        <v>0.402327839114893</v>
      </c>
      <c r="J6077">
        <f t="shared" si="95"/>
        <v>0.402327839114893</v>
      </c>
      <c r="K6077" t="str" cm="1">
        <f t="array" ref="K6077">INDEX($P$5:$P$12,MATCH(MIN(ABS(MOD(J6077 - $Q$5:$Q$12 + PI(), 2*PI()) - PI())),ABS(MOD(J6077 - $Q$5:$Q$12 + PI(), 2*PI()) - PI()),0))</f>
        <v>NE</v>
      </c>
      <c r="L6077">
        <v>2.7729827812618701</v>
      </c>
      <c r="M6077">
        <v>8.9303542243109799</v>
      </c>
      <c r="N6077">
        <v>1.24193424648708</v>
      </c>
    </row>
    <row r="6078" spans="1:14" x14ac:dyDescent="0.3">
      <c r="A6078">
        <v>1694404</v>
      </c>
      <c r="B6078">
        <v>2023</v>
      </c>
      <c r="C6078">
        <v>9</v>
      </c>
      <c r="D6078">
        <v>11</v>
      </c>
      <c r="E6078">
        <v>700</v>
      </c>
      <c r="F6078">
        <v>-1.26256042480468</v>
      </c>
      <c r="G6078">
        <v>-2.7441510009765602</v>
      </c>
      <c r="H6078">
        <v>3.0206660759580202</v>
      </c>
      <c r="I6078">
        <v>0.43121422033665002</v>
      </c>
      <c r="J6078">
        <f t="shared" si="95"/>
        <v>0.43121422033665002</v>
      </c>
      <c r="K6078" t="str" cm="1">
        <f t="array" ref="K6078">INDEX($P$5:$P$12,MATCH(MIN(ABS(MOD(J6078 - $Q$5:$Q$12 + PI(), 2*PI()) - PI())),ABS(MOD(J6078 - $Q$5:$Q$12 + PI(), 2*PI()) - PI()),0))</f>
        <v>NE</v>
      </c>
      <c r="L6078">
        <v>2.7549441555250098</v>
      </c>
      <c r="M6078">
        <v>8.9695036146375795</v>
      </c>
      <c r="N6078">
        <v>1.2638548745049301</v>
      </c>
    </row>
    <row r="6079" spans="1:14" x14ac:dyDescent="0.3">
      <c r="A6079">
        <v>1694408</v>
      </c>
      <c r="B6079">
        <v>2023</v>
      </c>
      <c r="C6079">
        <v>9</v>
      </c>
      <c r="D6079">
        <v>11</v>
      </c>
      <c r="E6079">
        <v>800</v>
      </c>
      <c r="F6079">
        <v>-1.52758728027343</v>
      </c>
      <c r="G6079">
        <v>-3.1597247314453099</v>
      </c>
      <c r="H6079">
        <v>3.50961298113628</v>
      </c>
      <c r="I6079">
        <v>0.45032487476016098</v>
      </c>
      <c r="J6079">
        <f t="shared" si="95"/>
        <v>0.45032487476016098</v>
      </c>
      <c r="K6079" t="str" cm="1">
        <f t="array" ref="K6079">INDEX($P$5:$P$12,MATCH(MIN(ABS(MOD(J6079 - $Q$5:$Q$12 + PI(), 2*PI()) - PI())),ABS(MOD(J6079 - $Q$5:$Q$12 + PI(), 2*PI()) - PI()),0))</f>
        <v>NE</v>
      </c>
      <c r="L6079">
        <v>2.7365199632436599</v>
      </c>
      <c r="M6079">
        <v>9.0052721235487194</v>
      </c>
      <c r="N6079">
        <v>1.2874015172322499</v>
      </c>
    </row>
    <row r="6080" spans="1:14" x14ac:dyDescent="0.3">
      <c r="A6080">
        <v>1694412</v>
      </c>
      <c r="B6080">
        <v>2023</v>
      </c>
      <c r="C6080">
        <v>9</v>
      </c>
      <c r="D6080">
        <v>11</v>
      </c>
      <c r="E6080">
        <v>900</v>
      </c>
      <c r="F6080">
        <v>-1.93932189941406</v>
      </c>
      <c r="G6080">
        <v>-3.6282135009765599</v>
      </c>
      <c r="H6080">
        <v>4.1139886531461798</v>
      </c>
      <c r="I6080">
        <v>0.49087414785618999</v>
      </c>
      <c r="J6080">
        <f t="shared" si="95"/>
        <v>0.49087414785618999</v>
      </c>
      <c r="K6080" t="str" cm="1">
        <f t="array" ref="K6080">INDEX($P$5:$P$12,MATCH(MIN(ABS(MOD(J6080 - $Q$5:$Q$12 + PI(), 2*PI()) - PI())),ABS(MOD(J6080 - $Q$5:$Q$12 + PI(), 2*PI()) - PI()),0))</f>
        <v>NE</v>
      </c>
      <c r="L6080">
        <v>2.716562381988</v>
      </c>
      <c r="M6080">
        <v>9.0297222137451101</v>
      </c>
      <c r="N6080">
        <v>1.31294123331705</v>
      </c>
    </row>
    <row r="6081" spans="1:14" x14ac:dyDescent="0.3">
      <c r="A6081">
        <v>1694415</v>
      </c>
      <c r="B6081">
        <v>2023</v>
      </c>
      <c r="C6081">
        <v>9</v>
      </c>
      <c r="D6081">
        <v>11</v>
      </c>
      <c r="E6081">
        <v>1000</v>
      </c>
      <c r="F6081">
        <v>-2.42568786621093</v>
      </c>
      <c r="G6081">
        <v>-2.9248034667968699</v>
      </c>
      <c r="H6081">
        <v>3.7997943291275602</v>
      </c>
      <c r="I6081">
        <v>0.69238327417819201</v>
      </c>
      <c r="J6081">
        <f t="shared" si="95"/>
        <v>0.69238327417819201</v>
      </c>
      <c r="K6081" t="str" cm="1">
        <f t="array" ref="K6081">INDEX($P$5:$P$12,MATCH(MIN(ABS(MOD(J6081 - $Q$5:$Q$12 + PI(), 2*PI()) - PI())),ABS(MOD(J6081 - $Q$5:$Q$12 + PI(), 2*PI()) - PI()),0))</f>
        <v>NE</v>
      </c>
      <c r="L6081">
        <v>2.6970534841946598</v>
      </c>
      <c r="M6081">
        <v>9.0664681328667491</v>
      </c>
      <c r="N6081">
        <v>1.33772118886311</v>
      </c>
    </row>
    <row r="6082" spans="1:14" x14ac:dyDescent="0.3">
      <c r="A6082">
        <v>1694419</v>
      </c>
      <c r="B6082">
        <v>2023</v>
      </c>
      <c r="C6082">
        <v>9</v>
      </c>
      <c r="D6082">
        <v>11</v>
      </c>
      <c r="E6082">
        <v>1100</v>
      </c>
      <c r="F6082">
        <v>-2.8248345947265601</v>
      </c>
      <c r="G6082">
        <v>-2.9630651855468702</v>
      </c>
      <c r="H6082">
        <v>4.0938302091518004</v>
      </c>
      <c r="I6082">
        <v>0.761520016986312</v>
      </c>
      <c r="J6082">
        <f t="shared" si="95"/>
        <v>0.761520016986312</v>
      </c>
      <c r="K6082" t="str" cm="1">
        <f t="array" ref="K6082">INDEX($P$5:$P$12,MATCH(MIN(ABS(MOD(J6082 - $Q$5:$Q$12 + PI(), 2*PI()) - PI())),ABS(MOD(J6082 - $Q$5:$Q$12 + PI(), 2*PI()) - PI()),0))</f>
        <v>NE</v>
      </c>
      <c r="L6082">
        <v>2.67714200521654</v>
      </c>
      <c r="M6082">
        <v>9.0822593900892397</v>
      </c>
      <c r="N6082">
        <v>1.36546579996744</v>
      </c>
    </row>
    <row r="6083" spans="1:14" x14ac:dyDescent="0.3">
      <c r="A6083">
        <v>1694422</v>
      </c>
      <c r="B6083">
        <v>2023</v>
      </c>
      <c r="C6083">
        <v>9</v>
      </c>
      <c r="D6083">
        <v>11</v>
      </c>
      <c r="E6083">
        <v>1200</v>
      </c>
      <c r="F6083">
        <v>-3.2218988037109302</v>
      </c>
      <c r="G6083">
        <v>-2.74508483886718</v>
      </c>
      <c r="H6083">
        <v>4.2327441068333496</v>
      </c>
      <c r="I6083">
        <v>0.86513743888800698</v>
      </c>
      <c r="J6083">
        <f t="shared" ref="J6083:J6146" si="96">IF(I6083&lt;0,I6083+2*PI(),I6083)</f>
        <v>0.86513743888800698</v>
      </c>
      <c r="K6083" t="str" cm="1">
        <f t="array" ref="K6083">INDEX($P$5:$P$12,MATCH(MIN(ABS(MOD(J6083 - $Q$5:$Q$12 + PI(), 2*PI()) - PI())),ABS(MOD(J6083 - $Q$5:$Q$12 + PI(), 2*PI()) - PI()),0))</f>
        <v>NE</v>
      </c>
      <c r="L6083">
        <v>2.65519483549184</v>
      </c>
      <c r="M6083">
        <v>9.0855349434746593</v>
      </c>
      <c r="N6083">
        <v>1.3946420881483199</v>
      </c>
    </row>
    <row r="6084" spans="1:14" x14ac:dyDescent="0.3">
      <c r="A6084">
        <v>1694426</v>
      </c>
      <c r="B6084">
        <v>2023</v>
      </c>
      <c r="C6084">
        <v>9</v>
      </c>
      <c r="D6084">
        <v>11</v>
      </c>
      <c r="E6084">
        <v>1300</v>
      </c>
      <c r="F6084">
        <v>-3.6409625244140602</v>
      </c>
      <c r="G6084">
        <v>-2.4308105468750001</v>
      </c>
      <c r="H6084">
        <v>4.3778359972692398</v>
      </c>
      <c r="I6084">
        <v>0.98212809655809497</v>
      </c>
      <c r="J6084">
        <f t="shared" si="96"/>
        <v>0.98212809655809497</v>
      </c>
      <c r="K6084" t="str" cm="1">
        <f t="array" ref="K6084">INDEX($P$5:$P$12,MATCH(MIN(ABS(MOD(J6084 - $Q$5:$Q$12 + PI(), 2*PI()) - PI())),ABS(MOD(J6084 - $Q$5:$Q$12 + PI(), 2*PI()) - PI()),0))</f>
        <v>NE</v>
      </c>
      <c r="L6084">
        <v>2.6324390116974699</v>
      </c>
      <c r="M6084">
        <v>9.0822795232136997</v>
      </c>
      <c r="N6084">
        <v>1.42453251944647</v>
      </c>
    </row>
    <row r="6085" spans="1:14" x14ac:dyDescent="0.3">
      <c r="A6085">
        <v>1694430</v>
      </c>
      <c r="B6085">
        <v>2023</v>
      </c>
      <c r="C6085">
        <v>9</v>
      </c>
      <c r="D6085">
        <v>11</v>
      </c>
      <c r="E6085">
        <v>1400</v>
      </c>
      <c r="F6085">
        <v>-3.7097180175781199</v>
      </c>
      <c r="G6085">
        <v>-2.5743554687499999</v>
      </c>
      <c r="H6085">
        <v>4.51545278454185</v>
      </c>
      <c r="I6085">
        <v>0.96414292572011395</v>
      </c>
      <c r="J6085">
        <f t="shared" si="96"/>
        <v>0.96414292572011395</v>
      </c>
      <c r="K6085" t="str" cm="1">
        <f t="array" ref="K6085">INDEX($P$5:$P$12,MATCH(MIN(ABS(MOD(J6085 - $Q$5:$Q$12 + PI(), 2*PI()) - PI())),ABS(MOD(J6085 - $Q$5:$Q$12 + PI(), 2*PI()) - PI()),0))</f>
        <v>NE</v>
      </c>
      <c r="L6085">
        <v>2.6114269074221799</v>
      </c>
      <c r="M6085">
        <v>9.07913886176215</v>
      </c>
      <c r="N6085">
        <v>1.4539730283949099</v>
      </c>
    </row>
    <row r="6086" spans="1:14" x14ac:dyDescent="0.3">
      <c r="A6086">
        <v>1694433</v>
      </c>
      <c r="B6086">
        <v>2023</v>
      </c>
      <c r="C6086">
        <v>9</v>
      </c>
      <c r="D6086">
        <v>11</v>
      </c>
      <c r="E6086">
        <v>1500</v>
      </c>
      <c r="F6086">
        <v>-3.7574127197265601</v>
      </c>
      <c r="G6086">
        <v>-2.7335754394531202</v>
      </c>
      <c r="H6086">
        <v>4.6465670155012599</v>
      </c>
      <c r="I6086">
        <v>0.94184136864957402</v>
      </c>
      <c r="J6086">
        <f t="shared" si="96"/>
        <v>0.94184136864957402</v>
      </c>
      <c r="K6086" t="str" cm="1">
        <f t="array" ref="K6086">INDEX($P$5:$P$12,MATCH(MIN(ABS(MOD(J6086 - $Q$5:$Q$12 + PI(), 2*PI()) - PI())),ABS(MOD(J6086 - $Q$5:$Q$12 + PI(), 2*PI()) - PI()),0))</f>
        <v>NE</v>
      </c>
      <c r="L6086">
        <v>2.5904216977750401</v>
      </c>
      <c r="M6086">
        <v>9.0692924923366895</v>
      </c>
      <c r="N6086">
        <v>1.48360792795817</v>
      </c>
    </row>
    <row r="6087" spans="1:14" x14ac:dyDescent="0.3">
      <c r="A6087">
        <v>1694437</v>
      </c>
      <c r="B6087">
        <v>2023</v>
      </c>
      <c r="C6087">
        <v>9</v>
      </c>
      <c r="D6087">
        <v>11</v>
      </c>
      <c r="E6087">
        <v>1600</v>
      </c>
      <c r="F6087">
        <v>-3.9158337402343699</v>
      </c>
      <c r="G6087">
        <v>-2.7867858886718699</v>
      </c>
      <c r="H6087">
        <v>4.8062385989938701</v>
      </c>
      <c r="I6087">
        <v>0.95228025029221997</v>
      </c>
      <c r="J6087">
        <f t="shared" si="96"/>
        <v>0.95228025029221997</v>
      </c>
      <c r="K6087" t="str" cm="1">
        <f t="array" ref="K6087">INDEX($P$5:$P$12,MATCH(MIN(ABS(MOD(J6087 - $Q$5:$Q$12 + PI(), 2*PI()) - PI())),ABS(MOD(J6087 - $Q$5:$Q$12 + PI(), 2*PI()) - PI()),0))</f>
        <v>NE</v>
      </c>
      <c r="L6087">
        <v>2.56953295703957</v>
      </c>
      <c r="M6087">
        <v>9.0551981396145198</v>
      </c>
      <c r="N6087">
        <v>1.51309320661756</v>
      </c>
    </row>
    <row r="6088" spans="1:14" x14ac:dyDescent="0.3">
      <c r="A6088">
        <v>1694440</v>
      </c>
      <c r="B6088">
        <v>2023</v>
      </c>
      <c r="C6088">
        <v>9</v>
      </c>
      <c r="D6088">
        <v>11</v>
      </c>
      <c r="E6088">
        <v>1700</v>
      </c>
      <c r="F6088">
        <v>-4.0756787109374999</v>
      </c>
      <c r="G6088">
        <v>-2.6752874755859302</v>
      </c>
      <c r="H6088">
        <v>4.8752764056836897</v>
      </c>
      <c r="I6088">
        <v>0.98993308151007098</v>
      </c>
      <c r="J6088">
        <f t="shared" si="96"/>
        <v>0.98993308151007098</v>
      </c>
      <c r="K6088" t="str" cm="1">
        <f t="array" ref="K6088">INDEX($P$5:$P$12,MATCH(MIN(ABS(MOD(J6088 - $Q$5:$Q$12 + PI(), 2*PI()) - PI())),ABS(MOD(J6088 - $Q$5:$Q$12 + PI(), 2*PI()) - PI()),0))</f>
        <v>NE</v>
      </c>
      <c r="L6088">
        <v>2.5498050290419099</v>
      </c>
      <c r="M6088">
        <v>9.0410927666558099</v>
      </c>
      <c r="N6088">
        <v>1.5419041315714499</v>
      </c>
    </row>
    <row r="6089" spans="1:14" x14ac:dyDescent="0.3">
      <c r="A6089">
        <v>1694444</v>
      </c>
      <c r="B6089">
        <v>2023</v>
      </c>
      <c r="C6089">
        <v>9</v>
      </c>
      <c r="D6089">
        <v>11</v>
      </c>
      <c r="E6089">
        <v>1800</v>
      </c>
      <c r="F6089">
        <v>-4.2649102783203103</v>
      </c>
      <c r="G6089">
        <v>-2.8251910400390599</v>
      </c>
      <c r="H6089">
        <v>5.1157760012376601</v>
      </c>
      <c r="I6089">
        <v>0.98573473425485103</v>
      </c>
      <c r="J6089">
        <f t="shared" si="96"/>
        <v>0.98573473425485103</v>
      </c>
      <c r="K6089" t="str" cm="1">
        <f t="array" ref="K6089">INDEX($P$5:$P$12,MATCH(MIN(ABS(MOD(J6089 - $Q$5:$Q$12 + PI(), 2*PI()) - PI())),ABS(MOD(J6089 - $Q$5:$Q$12 + PI(), 2*PI()) - PI()),0))</f>
        <v>NE</v>
      </c>
      <c r="L6089">
        <v>2.5297071287874799</v>
      </c>
      <c r="M6089">
        <v>9.0235711203681106</v>
      </c>
      <c r="N6089">
        <v>1.57033485836452</v>
      </c>
    </row>
    <row r="6090" spans="1:14" x14ac:dyDescent="0.3">
      <c r="A6090">
        <v>1694448</v>
      </c>
      <c r="B6090">
        <v>2023</v>
      </c>
      <c r="C6090">
        <v>9</v>
      </c>
      <c r="D6090">
        <v>11</v>
      </c>
      <c r="E6090">
        <v>1900</v>
      </c>
      <c r="F6090">
        <v>-4.4783184814453101</v>
      </c>
      <c r="G6090">
        <v>-2.98297485351562</v>
      </c>
      <c r="H6090">
        <v>5.3808433723684201</v>
      </c>
      <c r="I6090">
        <v>0.98319125119137696</v>
      </c>
      <c r="J6090">
        <f t="shared" si="96"/>
        <v>0.98319125119137696</v>
      </c>
      <c r="K6090" t="str" cm="1">
        <f t="array" ref="K6090">INDEX($P$5:$P$12,MATCH(MIN(ABS(MOD(J6090 - $Q$5:$Q$12 + PI(), 2*PI()) - PI())),ABS(MOD(J6090 - $Q$5:$Q$12 + PI(), 2*PI()) - PI()),0))</f>
        <v>NE</v>
      </c>
      <c r="L6090">
        <v>2.5049204079365102</v>
      </c>
      <c r="M6090">
        <v>8.9927164713541607</v>
      </c>
      <c r="N6090">
        <v>1.5998677147759299</v>
      </c>
    </row>
    <row r="6091" spans="1:14" x14ac:dyDescent="0.3">
      <c r="A6091">
        <v>1694451</v>
      </c>
      <c r="B6091">
        <v>2023</v>
      </c>
      <c r="C6091">
        <v>9</v>
      </c>
      <c r="D6091">
        <v>11</v>
      </c>
      <c r="E6091">
        <v>2000</v>
      </c>
      <c r="F6091">
        <v>-4.6157263183593704</v>
      </c>
      <c r="G6091">
        <v>-3.3942608642578098</v>
      </c>
      <c r="H6091">
        <v>5.7293923116354604</v>
      </c>
      <c r="I6091">
        <v>0.93672517102223496</v>
      </c>
      <c r="J6091">
        <f t="shared" si="96"/>
        <v>0.93672517102223496</v>
      </c>
      <c r="K6091" t="str" cm="1">
        <f t="array" ref="K6091">INDEX($P$5:$P$12,MATCH(MIN(ABS(MOD(J6091 - $Q$5:$Q$12 + PI(), 2*PI()) - PI())),ABS(MOD(J6091 - $Q$5:$Q$12 + PI(), 2*PI()) - PI()),0))</f>
        <v>NE</v>
      </c>
      <c r="L6091">
        <v>2.4748737072071898</v>
      </c>
      <c r="M6091">
        <v>8.9491812388102208</v>
      </c>
      <c r="N6091">
        <v>1.6307937833997901</v>
      </c>
    </row>
    <row r="6092" spans="1:14" x14ac:dyDescent="0.3">
      <c r="A6092">
        <v>1694455</v>
      </c>
      <c r="B6092">
        <v>2023</v>
      </c>
      <c r="C6092">
        <v>9</v>
      </c>
      <c r="D6092">
        <v>11</v>
      </c>
      <c r="E6092">
        <v>2100</v>
      </c>
      <c r="F6092">
        <v>-4.5077874755859302</v>
      </c>
      <c r="G6092">
        <v>-3.6074658203125001</v>
      </c>
      <c r="H6092">
        <v>5.7735567521045699</v>
      </c>
      <c r="I6092">
        <v>0.89588823824657704</v>
      </c>
      <c r="J6092">
        <f t="shared" si="96"/>
        <v>0.89588823824657704</v>
      </c>
      <c r="K6092" t="str" cm="1">
        <f t="array" ref="K6092">INDEX($P$5:$P$12,MATCH(MIN(ABS(MOD(J6092 - $Q$5:$Q$12 + PI(), 2*PI()) - PI())),ABS(MOD(J6092 - $Q$5:$Q$12 + PI(), 2*PI()) - PI()),0))</f>
        <v>NE</v>
      </c>
      <c r="L6092">
        <v>2.4406261361743802</v>
      </c>
      <c r="M6092">
        <v>8.8943230311075805</v>
      </c>
      <c r="N6092">
        <v>1.6631248262193401</v>
      </c>
    </row>
    <row r="6093" spans="1:14" x14ac:dyDescent="0.3">
      <c r="A6093">
        <v>1694458</v>
      </c>
      <c r="B6093">
        <v>2023</v>
      </c>
      <c r="C6093">
        <v>9</v>
      </c>
      <c r="D6093">
        <v>11</v>
      </c>
      <c r="E6093">
        <v>2200</v>
      </c>
      <c r="F6093">
        <v>-4.5220965576171803</v>
      </c>
      <c r="G6093">
        <v>-3.72048522949218</v>
      </c>
      <c r="H6093">
        <v>5.8558831630491701</v>
      </c>
      <c r="I6093">
        <v>0.88234574245049402</v>
      </c>
      <c r="J6093">
        <f t="shared" si="96"/>
        <v>0.88234574245049402</v>
      </c>
      <c r="K6093" t="str" cm="1">
        <f t="array" ref="K6093">INDEX($P$5:$P$12,MATCH(MIN(ABS(MOD(J6093 - $Q$5:$Q$12 + PI(), 2*PI()) - PI())),ABS(MOD(J6093 - $Q$5:$Q$12 + PI(), 2*PI()) - PI()),0))</f>
        <v>NE</v>
      </c>
      <c r="L6093">
        <v>2.40708104785578</v>
      </c>
      <c r="M6093">
        <v>8.7675414615207199</v>
      </c>
      <c r="N6093">
        <v>1.6702014075385101</v>
      </c>
    </row>
    <row r="6094" spans="1:14" x14ac:dyDescent="0.3">
      <c r="A6094">
        <v>1694462</v>
      </c>
      <c r="B6094">
        <v>2023</v>
      </c>
      <c r="C6094">
        <v>9</v>
      </c>
      <c r="D6094">
        <v>11</v>
      </c>
      <c r="E6094">
        <v>2300</v>
      </c>
      <c r="F6094">
        <v>-4.74663024902343</v>
      </c>
      <c r="G6094">
        <v>-4.28015441894531</v>
      </c>
      <c r="H6094">
        <v>6.3914177277785003</v>
      </c>
      <c r="I6094">
        <v>0.837029089634722</v>
      </c>
      <c r="J6094">
        <f t="shared" si="96"/>
        <v>0.837029089634722</v>
      </c>
      <c r="K6094" t="str" cm="1">
        <f t="array" ref="K6094">INDEX($P$5:$P$12,MATCH(MIN(ABS(MOD(J6094 - $Q$5:$Q$12 + PI(), 2*PI()) - PI())),ABS(MOD(J6094 - $Q$5:$Q$12 + PI(), 2*PI()) - PI()),0))</f>
        <v>NE</v>
      </c>
      <c r="L6094">
        <v>2.3660141569450399</v>
      </c>
      <c r="M6094">
        <v>8.6922388076782209</v>
      </c>
      <c r="N6094">
        <v>1.7080031500922299</v>
      </c>
    </row>
    <row r="6095" spans="1:14" x14ac:dyDescent="0.3">
      <c r="A6095">
        <v>1694466</v>
      </c>
      <c r="B6095">
        <v>2023</v>
      </c>
      <c r="C6095">
        <v>9</v>
      </c>
      <c r="D6095">
        <v>11</v>
      </c>
      <c r="E6095">
        <v>0</v>
      </c>
      <c r="F6095">
        <v>-1.39829650878906</v>
      </c>
      <c r="G6095">
        <v>-0.35914978027343702</v>
      </c>
      <c r="H6095">
        <v>1.4436833763544299</v>
      </c>
      <c r="I6095">
        <v>1.31938286482097</v>
      </c>
      <c r="J6095">
        <f t="shared" si="96"/>
        <v>1.31938286482097</v>
      </c>
      <c r="K6095" t="str" cm="1">
        <f t="array" ref="K6095">INDEX($P$5:$P$12,MATCH(MIN(ABS(MOD(J6095 - $Q$5:$Q$12 + PI(), 2*PI()) - PI())),ABS(MOD(J6095 - $Q$5:$Q$12 + PI(), 2*PI()) - PI()),0))</f>
        <v>E</v>
      </c>
      <c r="L6095">
        <v>2.8739320033195201</v>
      </c>
      <c r="M6095">
        <v>8.5912849638197102</v>
      </c>
      <c r="N6095">
        <v>1.1560861799452</v>
      </c>
    </row>
    <row r="6096" spans="1:14" x14ac:dyDescent="0.3">
      <c r="A6096">
        <v>1694469</v>
      </c>
      <c r="B6096">
        <v>2023</v>
      </c>
      <c r="C6096">
        <v>9</v>
      </c>
      <c r="D6096">
        <v>11</v>
      </c>
      <c r="E6096">
        <v>100</v>
      </c>
      <c r="F6096">
        <v>-1.0944616699218701</v>
      </c>
      <c r="G6096">
        <v>-0.42336120605468702</v>
      </c>
      <c r="H6096">
        <v>1.1734909704468299</v>
      </c>
      <c r="I6096">
        <v>1.2017021711827101</v>
      </c>
      <c r="J6096">
        <f t="shared" si="96"/>
        <v>1.2017021711827101</v>
      </c>
      <c r="K6096" t="str" cm="1">
        <f t="array" ref="K6096">INDEX($P$5:$P$12,MATCH(MIN(ABS(MOD(J6096 - $Q$5:$Q$12 + PI(), 2*PI()) - PI())),ABS(MOD(J6096 - $Q$5:$Q$12 + PI(), 2*PI()) - PI()),0))</f>
        <v>E</v>
      </c>
      <c r="L6096">
        <v>2.8568407527544299</v>
      </c>
      <c r="M6096">
        <v>8.6542498270670496</v>
      </c>
      <c r="N6096">
        <v>1.1647398206922699</v>
      </c>
    </row>
    <row r="6097" spans="1:14" x14ac:dyDescent="0.3">
      <c r="A6097">
        <v>1694473</v>
      </c>
      <c r="B6097">
        <v>2023</v>
      </c>
      <c r="C6097">
        <v>9</v>
      </c>
      <c r="D6097">
        <v>11</v>
      </c>
      <c r="E6097">
        <v>200</v>
      </c>
      <c r="F6097">
        <v>-0.78742370605468703</v>
      </c>
      <c r="G6097">
        <v>-0.59644226074218698</v>
      </c>
      <c r="H6097">
        <v>0.98781550061544898</v>
      </c>
      <c r="I6097">
        <v>0.92253764668709304</v>
      </c>
      <c r="J6097">
        <f t="shared" si="96"/>
        <v>0.92253764668709304</v>
      </c>
      <c r="K6097" t="str" cm="1">
        <f t="array" ref="K6097">INDEX($P$5:$P$12,MATCH(MIN(ABS(MOD(J6097 - $Q$5:$Q$12 + PI(), 2*PI()) - PI())),ABS(MOD(J6097 - $Q$5:$Q$12 + PI(), 2*PI()) - PI()),0))</f>
        <v>NE</v>
      </c>
      <c r="L6097">
        <v>2.8400963937166699</v>
      </c>
      <c r="M6097">
        <v>8.7179262373182507</v>
      </c>
      <c r="N6097">
        <v>1.17561912536621</v>
      </c>
    </row>
    <row r="6098" spans="1:14" x14ac:dyDescent="0.3">
      <c r="A6098">
        <v>1694476</v>
      </c>
      <c r="B6098">
        <v>2023</v>
      </c>
      <c r="C6098">
        <v>9</v>
      </c>
      <c r="D6098">
        <v>12</v>
      </c>
      <c r="E6098">
        <v>300</v>
      </c>
      <c r="F6098">
        <v>-5.9549938964843703</v>
      </c>
      <c r="G6098">
        <v>-5.1477917480468696</v>
      </c>
      <c r="H6098">
        <v>7.8715762200734396</v>
      </c>
      <c r="I6098">
        <v>0.85797314269540703</v>
      </c>
      <c r="J6098">
        <f t="shared" si="96"/>
        <v>0.85797314269540703</v>
      </c>
      <c r="K6098" t="str" cm="1">
        <f t="array" ref="K6098">INDEX($P$5:$P$12,MATCH(MIN(ABS(MOD(J6098 - $Q$5:$Q$12 + PI(), 2*PI()) - PI())),ABS(MOD(J6098 - $Q$5:$Q$12 + PI(), 2*PI()) - PI()),0))</f>
        <v>NE</v>
      </c>
      <c r="L6098">
        <v>2.1019955866002</v>
      </c>
      <c r="M6098">
        <v>8.2462365892198299</v>
      </c>
      <c r="N6098">
        <v>1.9093810187445699</v>
      </c>
    </row>
    <row r="6099" spans="1:14" x14ac:dyDescent="0.3">
      <c r="A6099">
        <v>1694480</v>
      </c>
      <c r="B6099">
        <v>2023</v>
      </c>
      <c r="C6099">
        <v>9</v>
      </c>
      <c r="D6099">
        <v>12</v>
      </c>
      <c r="E6099">
        <v>400</v>
      </c>
      <c r="F6099">
        <v>-6.1659228515624998</v>
      </c>
      <c r="G6099">
        <v>-5.4424328613281201</v>
      </c>
      <c r="H6099">
        <v>8.2242738318641102</v>
      </c>
      <c r="I6099">
        <v>0.84764258553358895</v>
      </c>
      <c r="J6099">
        <f t="shared" si="96"/>
        <v>0.84764258553358895</v>
      </c>
      <c r="K6099" t="str" cm="1">
        <f t="array" ref="K6099">INDEX($P$5:$P$12,MATCH(MIN(ABS(MOD(J6099 - $Q$5:$Q$12 + PI(), 2*PI()) - PI())),ABS(MOD(J6099 - $Q$5:$Q$12 + PI(), 2*PI()) - PI()),0))</f>
        <v>NE</v>
      </c>
      <c r="L6099">
        <v>2.0273215261267801</v>
      </c>
      <c r="M6099">
        <v>8.1484723620944504</v>
      </c>
      <c r="N6099">
        <v>1.96944236755371</v>
      </c>
    </row>
    <row r="6100" spans="1:14" x14ac:dyDescent="0.3">
      <c r="A6100">
        <v>1694484</v>
      </c>
      <c r="B6100">
        <v>2023</v>
      </c>
      <c r="C6100">
        <v>9</v>
      </c>
      <c r="D6100">
        <v>12</v>
      </c>
      <c r="E6100">
        <v>500</v>
      </c>
      <c r="F6100">
        <v>-6.6052319335937497</v>
      </c>
      <c r="G6100">
        <v>-5.4298529052734299</v>
      </c>
      <c r="H6100">
        <v>8.55057842894111</v>
      </c>
      <c r="I6100">
        <v>0.882752138149692</v>
      </c>
      <c r="J6100">
        <f t="shared" si="96"/>
        <v>0.882752138149692</v>
      </c>
      <c r="K6100" t="str" cm="1">
        <f t="array" ref="K6100">INDEX($P$5:$P$12,MATCH(MIN(ABS(MOD(J6100 - $Q$5:$Q$12 + PI(), 2*PI()) - PI())),ABS(MOD(J6100 - $Q$5:$Q$12 + PI(), 2*PI()) - PI()),0))</f>
        <v>NE</v>
      </c>
      <c r="L6100">
        <v>1.94762178476959</v>
      </c>
      <c r="M6100">
        <v>8.0554285049438406</v>
      </c>
      <c r="N6100">
        <v>2.03474214341905</v>
      </c>
    </row>
    <row r="6101" spans="1:14" x14ac:dyDescent="0.3">
      <c r="A6101">
        <v>1694487</v>
      </c>
      <c r="B6101">
        <v>2023</v>
      </c>
      <c r="C6101">
        <v>9</v>
      </c>
      <c r="D6101">
        <v>12</v>
      </c>
      <c r="E6101">
        <v>600</v>
      </c>
      <c r="F6101">
        <v>-7.0541949462890603</v>
      </c>
      <c r="G6101">
        <v>-5.2500732421874998</v>
      </c>
      <c r="H6101">
        <v>8.7934598076401809</v>
      </c>
      <c r="I6101">
        <v>0.93098642128690001</v>
      </c>
      <c r="J6101">
        <f t="shared" si="96"/>
        <v>0.93098642128690001</v>
      </c>
      <c r="K6101" t="str" cm="1">
        <f t="array" ref="K6101">INDEX($P$5:$P$12,MATCH(MIN(ABS(MOD(J6101 - $Q$5:$Q$12 + PI(), 2*PI()) - PI())),ABS(MOD(J6101 - $Q$5:$Q$12 + PI(), 2*PI()) - PI()),0))</f>
        <v>NE</v>
      </c>
      <c r="L6101">
        <v>1.85613684541251</v>
      </c>
      <c r="M6101">
        <v>7.9471281899346202</v>
      </c>
      <c r="N6101">
        <v>2.1106153064303901</v>
      </c>
    </row>
    <row r="6102" spans="1:14" x14ac:dyDescent="0.3">
      <c r="A6102">
        <v>1694491</v>
      </c>
      <c r="B6102">
        <v>2023</v>
      </c>
      <c r="C6102">
        <v>9</v>
      </c>
      <c r="D6102">
        <v>12</v>
      </c>
      <c r="E6102">
        <v>700</v>
      </c>
      <c r="F6102">
        <v>-7.3930450439453104</v>
      </c>
      <c r="G6102">
        <v>-5.3508276367187504</v>
      </c>
      <c r="H6102">
        <v>9.1262517727530099</v>
      </c>
      <c r="I6102">
        <v>0.94429807935161003</v>
      </c>
      <c r="J6102">
        <f t="shared" si="96"/>
        <v>0.94429807935161003</v>
      </c>
      <c r="K6102" t="str" cm="1">
        <f t="array" ref="K6102">INDEX($P$5:$P$12,MATCH(MIN(ABS(MOD(J6102 - $Q$5:$Q$12 + PI(), 2*PI()) - PI())),ABS(MOD(J6102 - $Q$5:$Q$12 + PI(), 2*PI()) - PI()),0))</f>
        <v>NE</v>
      </c>
      <c r="L6102">
        <v>1.76602370033293</v>
      </c>
      <c r="M6102">
        <v>7.8385361565483898</v>
      </c>
      <c r="N6102">
        <v>2.1945320765177398</v>
      </c>
    </row>
    <row r="6103" spans="1:14" x14ac:dyDescent="0.3">
      <c r="A6103">
        <v>1694494</v>
      </c>
      <c r="B6103">
        <v>2023</v>
      </c>
      <c r="C6103">
        <v>9</v>
      </c>
      <c r="D6103">
        <v>12</v>
      </c>
      <c r="E6103">
        <v>800</v>
      </c>
      <c r="F6103">
        <v>-7.7440783691406203</v>
      </c>
      <c r="G6103">
        <v>-5.7391705322265603</v>
      </c>
      <c r="H6103">
        <v>9.6389225635114109</v>
      </c>
      <c r="I6103">
        <v>0.93301275495702796</v>
      </c>
      <c r="J6103">
        <f t="shared" si="96"/>
        <v>0.93301275495702796</v>
      </c>
      <c r="K6103" t="str" cm="1">
        <f t="array" ref="K6103">INDEX($P$5:$P$12,MATCH(MIN(ABS(MOD(J6103 - $Q$5:$Q$12 + PI(), 2*PI()) - PI())),ABS(MOD(J6103 - $Q$5:$Q$12 + PI(), 2*PI()) - PI()),0))</f>
        <v>NE</v>
      </c>
      <c r="L6103">
        <v>1.69906789496806</v>
      </c>
      <c r="M6103">
        <v>7.7685631646050304</v>
      </c>
      <c r="N6103">
        <v>2.2741021050347201</v>
      </c>
    </row>
    <row r="6104" spans="1:14" x14ac:dyDescent="0.3">
      <c r="A6104">
        <v>1694498</v>
      </c>
      <c r="B6104">
        <v>2023</v>
      </c>
      <c r="C6104">
        <v>9</v>
      </c>
      <c r="D6104">
        <v>12</v>
      </c>
      <c r="E6104">
        <v>900</v>
      </c>
      <c r="F6104">
        <v>-7.8497064208984302</v>
      </c>
      <c r="G6104">
        <v>-6.0324609374999998</v>
      </c>
      <c r="H6104">
        <v>9.8999230227692898</v>
      </c>
      <c r="I6104">
        <v>0.91556304981469505</v>
      </c>
      <c r="J6104">
        <f t="shared" si="96"/>
        <v>0.91556304981469505</v>
      </c>
      <c r="K6104" t="str" cm="1">
        <f t="array" ref="K6104">INDEX($P$5:$P$12,MATCH(MIN(ABS(MOD(J6104 - $Q$5:$Q$12 + PI(), 2*PI()) - PI())),ABS(MOD(J6104 - $Q$5:$Q$12 + PI(), 2*PI()) - PI()),0))</f>
        <v>NE</v>
      </c>
      <c r="L6104">
        <v>1.62807988616874</v>
      </c>
      <c r="M6104">
        <v>7.70425266689724</v>
      </c>
      <c r="N6104">
        <v>2.3579443825615698</v>
      </c>
    </row>
    <row r="6105" spans="1:14" x14ac:dyDescent="0.3">
      <c r="A6105">
        <v>1694502</v>
      </c>
      <c r="B6105">
        <v>2023</v>
      </c>
      <c r="C6105">
        <v>9</v>
      </c>
      <c r="D6105">
        <v>12</v>
      </c>
      <c r="E6105">
        <v>1000</v>
      </c>
      <c r="F6105">
        <v>-7.6289971923828102</v>
      </c>
      <c r="G6105">
        <v>-6.7631304931640601</v>
      </c>
      <c r="H6105">
        <v>10.195172005853999</v>
      </c>
      <c r="I6105">
        <v>0.84548825601250099</v>
      </c>
      <c r="J6105">
        <f t="shared" si="96"/>
        <v>0.84548825601250099</v>
      </c>
      <c r="K6105" t="str" cm="1">
        <f t="array" ref="K6105">INDEX($P$5:$P$12,MATCH(MIN(ABS(MOD(J6105 - $Q$5:$Q$12 + PI(), 2*PI()) - PI())),ABS(MOD(J6105 - $Q$5:$Q$12 + PI(), 2*PI()) - PI()),0))</f>
        <v>NE</v>
      </c>
      <c r="L6105">
        <v>1.56481430476368</v>
      </c>
      <c r="M6105">
        <v>7.6859300401475696</v>
      </c>
      <c r="N6105">
        <v>2.4299765692816799</v>
      </c>
    </row>
    <row r="6106" spans="1:14" x14ac:dyDescent="0.3">
      <c r="A6106">
        <v>1694505</v>
      </c>
      <c r="B6106">
        <v>2023</v>
      </c>
      <c r="C6106">
        <v>9</v>
      </c>
      <c r="D6106">
        <v>12</v>
      </c>
      <c r="E6106">
        <v>1100</v>
      </c>
      <c r="F6106">
        <v>-7.8479986572265599</v>
      </c>
      <c r="G6106">
        <v>-7.4013262939453099</v>
      </c>
      <c r="H6106">
        <v>10.7875258439215</v>
      </c>
      <c r="I6106">
        <v>0.81468107822707103</v>
      </c>
      <c r="J6106">
        <f t="shared" si="96"/>
        <v>0.81468107822707103</v>
      </c>
      <c r="K6106" t="str" cm="1">
        <f t="array" ref="K6106">INDEX($P$5:$P$12,MATCH(MIN(ABS(MOD(J6106 - $Q$5:$Q$12 + PI(), 2*PI()) - PI())),ABS(MOD(J6106 - $Q$5:$Q$12 + PI(), 2*PI()) - PI()),0))</f>
        <v>NE</v>
      </c>
      <c r="L6106">
        <v>1.4780444625258999</v>
      </c>
      <c r="M6106">
        <v>7.6456453535291802</v>
      </c>
      <c r="N6106">
        <v>2.5122097863091302</v>
      </c>
    </row>
    <row r="6107" spans="1:14" x14ac:dyDescent="0.3">
      <c r="A6107">
        <v>1694509</v>
      </c>
      <c r="B6107">
        <v>2023</v>
      </c>
      <c r="C6107">
        <v>9</v>
      </c>
      <c r="D6107">
        <v>12</v>
      </c>
      <c r="E6107">
        <v>1200</v>
      </c>
      <c r="F6107">
        <v>-8.22005493164062</v>
      </c>
      <c r="G6107">
        <v>-7.7442175292968702</v>
      </c>
      <c r="H6107">
        <v>11.2934586473878</v>
      </c>
      <c r="I6107">
        <v>0.815195735689209</v>
      </c>
      <c r="J6107">
        <f t="shared" si="96"/>
        <v>0.815195735689209</v>
      </c>
      <c r="K6107" t="str" cm="1">
        <f t="array" ref="K6107">INDEX($P$5:$P$12,MATCH(MIN(ABS(MOD(J6107 - $Q$5:$Q$12 + PI(), 2*PI()) - PI())),ABS(MOD(J6107 - $Q$5:$Q$12 + PI(), 2*PI()) - PI()),0))</f>
        <v>NE</v>
      </c>
      <c r="L6107">
        <v>1.37370542107941</v>
      </c>
      <c r="M6107">
        <v>7.5626868142022001</v>
      </c>
      <c r="N6107">
        <v>2.6178473366631398</v>
      </c>
    </row>
    <row r="6108" spans="1:14" x14ac:dyDescent="0.3">
      <c r="A6108">
        <v>1694512</v>
      </c>
      <c r="B6108">
        <v>2023</v>
      </c>
      <c r="C6108">
        <v>9</v>
      </c>
      <c r="D6108">
        <v>12</v>
      </c>
      <c r="E6108">
        <v>1300</v>
      </c>
      <c r="F6108">
        <v>-8.4131909179687501</v>
      </c>
      <c r="G6108">
        <v>-8.0412921142578107</v>
      </c>
      <c r="H6108">
        <v>11.6380479587006</v>
      </c>
      <c r="I6108">
        <v>0.80799598649609095</v>
      </c>
      <c r="J6108">
        <f t="shared" si="96"/>
        <v>0.80799598649609095</v>
      </c>
      <c r="K6108" t="str" cm="1">
        <f t="array" ref="K6108">INDEX($P$5:$P$12,MATCH(MIN(ABS(MOD(J6108 - $Q$5:$Q$12 + PI(), 2*PI()) - PI())),ABS(MOD(J6108 - $Q$5:$Q$12 + PI(), 2*PI()) - PI()),0))</f>
        <v>NE</v>
      </c>
      <c r="L6108">
        <v>1.28569451618298</v>
      </c>
      <c r="M6108">
        <v>7.4896131091647602</v>
      </c>
      <c r="N6108">
        <v>2.7306405173407602</v>
      </c>
    </row>
    <row r="6109" spans="1:14" x14ac:dyDescent="0.3">
      <c r="A6109">
        <v>1694516</v>
      </c>
      <c r="B6109">
        <v>2023</v>
      </c>
      <c r="C6109">
        <v>9</v>
      </c>
      <c r="D6109">
        <v>12</v>
      </c>
      <c r="E6109">
        <v>1400</v>
      </c>
      <c r="F6109">
        <v>-8.5904559326171803</v>
      </c>
      <c r="G6109">
        <v>-8.2884899902343694</v>
      </c>
      <c r="H6109">
        <v>11.937126934419901</v>
      </c>
      <c r="I6109">
        <v>0.80328634993835102</v>
      </c>
      <c r="J6109">
        <f t="shared" si="96"/>
        <v>0.80328634993835102</v>
      </c>
      <c r="K6109" t="str" cm="1">
        <f t="array" ref="K6109">INDEX($P$5:$P$12,MATCH(MIN(ABS(MOD(J6109 - $Q$5:$Q$12 + PI(), 2*PI()) - PI())),ABS(MOD(J6109 - $Q$5:$Q$12 + PI(), 2*PI()) - PI()),0))</f>
        <v>NE</v>
      </c>
      <c r="L6109">
        <v>1.22399336437427</v>
      </c>
      <c r="M6109">
        <v>7.4644956588745099</v>
      </c>
      <c r="N6109">
        <v>2.8318070305718299</v>
      </c>
    </row>
    <row r="6110" spans="1:14" x14ac:dyDescent="0.3">
      <c r="A6110">
        <v>1694520</v>
      </c>
      <c r="B6110">
        <v>2023</v>
      </c>
      <c r="C6110">
        <v>9</v>
      </c>
      <c r="D6110">
        <v>12</v>
      </c>
      <c r="E6110">
        <v>1500</v>
      </c>
      <c r="F6110">
        <v>-8.7934613037109308</v>
      </c>
      <c r="G6110">
        <v>-8.5782318115234304</v>
      </c>
      <c r="H6110">
        <v>12.284584759449301</v>
      </c>
      <c r="I6110">
        <v>0.79778719645958796</v>
      </c>
      <c r="J6110">
        <f t="shared" si="96"/>
        <v>0.79778719645958796</v>
      </c>
      <c r="K6110" t="str" cm="1">
        <f t="array" ref="K6110">INDEX($P$5:$P$12,MATCH(MIN(ABS(MOD(J6110 - $Q$5:$Q$12 + PI(), 2*PI()) - PI())),ABS(MOD(J6110 - $Q$5:$Q$12 + PI(), 2*PI()) - PI()),0))</f>
        <v>NE</v>
      </c>
      <c r="L6110">
        <v>1.18210163329257</v>
      </c>
      <c r="M6110">
        <v>7.4697813457912803</v>
      </c>
      <c r="N6110">
        <v>2.9319197336832601</v>
      </c>
    </row>
    <row r="6111" spans="1:14" x14ac:dyDescent="0.3">
      <c r="A6111">
        <v>1694523</v>
      </c>
      <c r="B6111">
        <v>2023</v>
      </c>
      <c r="C6111">
        <v>9</v>
      </c>
      <c r="D6111">
        <v>12</v>
      </c>
      <c r="E6111">
        <v>1600</v>
      </c>
      <c r="F6111">
        <v>-8.9914422607421791</v>
      </c>
      <c r="G6111">
        <v>-9.0474298095703105</v>
      </c>
      <c r="H6111">
        <v>12.755470202519399</v>
      </c>
      <c r="I6111">
        <v>0.78229445664495001</v>
      </c>
      <c r="J6111">
        <f t="shared" si="96"/>
        <v>0.78229445664495001</v>
      </c>
      <c r="K6111" t="str" cm="1">
        <f t="array" ref="K6111">INDEX($P$5:$P$12,MATCH(MIN(ABS(MOD(J6111 - $Q$5:$Q$12 + PI(), 2*PI()) - PI())),ABS(MOD(J6111 - $Q$5:$Q$12 + PI(), 2*PI()) - PI()),0))</f>
        <v>NE</v>
      </c>
      <c r="L6111">
        <v>1.15051453059807</v>
      </c>
      <c r="M6111">
        <v>7.4899419148763</v>
      </c>
      <c r="N6111">
        <v>3.0433880488077798</v>
      </c>
    </row>
    <row r="6112" spans="1:14" x14ac:dyDescent="0.3">
      <c r="A6112">
        <v>1694527</v>
      </c>
      <c r="B6112">
        <v>2023</v>
      </c>
      <c r="C6112">
        <v>9</v>
      </c>
      <c r="D6112">
        <v>12</v>
      </c>
      <c r="E6112">
        <v>1700</v>
      </c>
      <c r="F6112">
        <v>-9.0577172851562509</v>
      </c>
      <c r="G6112">
        <v>-9.4058172607421806</v>
      </c>
      <c r="H6112">
        <v>13.0580105973419</v>
      </c>
      <c r="I6112">
        <v>0.76654701983715101</v>
      </c>
      <c r="J6112">
        <f t="shared" si="96"/>
        <v>0.76654701983715101</v>
      </c>
      <c r="K6112" t="str" cm="1">
        <f t="array" ref="K6112">INDEX($P$5:$P$12,MATCH(MIN(ABS(MOD(J6112 - $Q$5:$Q$12 + PI(), 2*PI()) - PI())),ABS(MOD(J6112 - $Q$5:$Q$12 + PI(), 2*PI()) - PI()),0))</f>
        <v>NE</v>
      </c>
      <c r="L6112">
        <v>1.1195759372196901</v>
      </c>
      <c r="M6112">
        <v>7.5199463102552597</v>
      </c>
      <c r="N6112">
        <v>3.1689759360419298</v>
      </c>
    </row>
    <row r="6113" spans="1:14" x14ac:dyDescent="0.3">
      <c r="A6113">
        <v>1694530</v>
      </c>
      <c r="B6113">
        <v>2023</v>
      </c>
      <c r="C6113">
        <v>9</v>
      </c>
      <c r="D6113">
        <v>12</v>
      </c>
      <c r="E6113">
        <v>1800</v>
      </c>
      <c r="F6113">
        <v>-8.6209722900390595</v>
      </c>
      <c r="G6113">
        <v>-10.032750244140599</v>
      </c>
      <c r="H6113">
        <v>13.2278963061752</v>
      </c>
      <c r="I6113">
        <v>0.70985872987040499</v>
      </c>
      <c r="J6113">
        <f t="shared" si="96"/>
        <v>0.70985872987040499</v>
      </c>
      <c r="K6113" t="str" cm="1">
        <f t="array" ref="K6113">INDEX($P$5:$P$12,MATCH(MIN(ABS(MOD(J6113 - $Q$5:$Q$12 + PI(), 2*PI()) - PI())),ABS(MOD(J6113 - $Q$5:$Q$12 + PI(), 2*PI()) - PI()),0))</f>
        <v>NE</v>
      </c>
      <c r="L6113">
        <v>1.0858229743826699</v>
      </c>
      <c r="M6113">
        <v>7.5660249922010596</v>
      </c>
      <c r="N6113">
        <v>3.3067158593071801</v>
      </c>
    </row>
    <row r="6114" spans="1:14" x14ac:dyDescent="0.3">
      <c r="A6114">
        <v>1694534</v>
      </c>
      <c r="B6114">
        <v>2023</v>
      </c>
      <c r="C6114">
        <v>9</v>
      </c>
      <c r="D6114">
        <v>12</v>
      </c>
      <c r="E6114">
        <v>1900</v>
      </c>
      <c r="F6114">
        <v>-7.9826361083984301</v>
      </c>
      <c r="G6114">
        <v>-10.9682824707031</v>
      </c>
      <c r="H6114">
        <v>13.5656072328606</v>
      </c>
      <c r="I6114">
        <v>0.62913630417948796</v>
      </c>
      <c r="J6114">
        <f t="shared" si="96"/>
        <v>0.62913630417948796</v>
      </c>
      <c r="K6114" t="str" cm="1">
        <f t="array" ref="K6114">INDEX($P$5:$P$12,MATCH(MIN(ABS(MOD(J6114 - $Q$5:$Q$12 + PI(), 2*PI()) - PI())),ABS(MOD(J6114 - $Q$5:$Q$12 + PI(), 2*PI()) - PI()),0))</f>
        <v>NE</v>
      </c>
      <c r="L6114">
        <v>1.0469070003216701</v>
      </c>
      <c r="M6114">
        <v>7.62858825259738</v>
      </c>
      <c r="N6114">
        <v>3.45979372660319</v>
      </c>
    </row>
    <row r="6115" spans="1:14" x14ac:dyDescent="0.3">
      <c r="A6115">
        <v>1694538</v>
      </c>
      <c r="B6115">
        <v>2023</v>
      </c>
      <c r="C6115">
        <v>9</v>
      </c>
      <c r="D6115">
        <v>12</v>
      </c>
      <c r="E6115">
        <v>2000</v>
      </c>
      <c r="F6115">
        <v>-7.4466101074218702</v>
      </c>
      <c r="G6115">
        <v>-12.325060424804599</v>
      </c>
      <c r="H6115">
        <v>14.399969325211901</v>
      </c>
      <c r="I6115">
        <v>0.54349063759212302</v>
      </c>
      <c r="J6115">
        <f t="shared" si="96"/>
        <v>0.54349063759212302</v>
      </c>
      <c r="K6115" t="str" cm="1">
        <f t="array" ref="K6115">INDEX($P$5:$P$12,MATCH(MIN(ABS(MOD(J6115 - $Q$5:$Q$12 + PI(), 2*PI()) - PI())),ABS(MOD(J6115 - $Q$5:$Q$12 + PI(), 2*PI()) - PI()),0))</f>
        <v>NE</v>
      </c>
      <c r="L6115">
        <v>1.00137848604603</v>
      </c>
      <c r="M6115">
        <v>7.7055443657769098</v>
      </c>
      <c r="N6115">
        <v>3.6370939678615901</v>
      </c>
    </row>
    <row r="6116" spans="1:14" x14ac:dyDescent="0.3">
      <c r="A6116">
        <v>1694541</v>
      </c>
      <c r="B6116">
        <v>2023</v>
      </c>
      <c r="C6116">
        <v>9</v>
      </c>
      <c r="D6116">
        <v>12</v>
      </c>
      <c r="E6116">
        <v>2100</v>
      </c>
      <c r="F6116">
        <v>-7.1154779052734298</v>
      </c>
      <c r="G6116">
        <v>-13.372109375000001</v>
      </c>
      <c r="H6116">
        <v>15.147387066995901</v>
      </c>
      <c r="I6116">
        <v>0.48900703050636102</v>
      </c>
      <c r="J6116">
        <f t="shared" si="96"/>
        <v>0.48900703050636102</v>
      </c>
      <c r="K6116" t="str" cm="1">
        <f t="array" ref="K6116">INDEX($P$5:$P$12,MATCH(MIN(ABS(MOD(J6116 - $Q$5:$Q$12 + PI(), 2*PI()) - PI())),ABS(MOD(J6116 - $Q$5:$Q$12 + PI(), 2*PI()) - PI()),0))</f>
        <v>NE</v>
      </c>
      <c r="L6116">
        <v>0.949743372981534</v>
      </c>
      <c r="M6116">
        <v>7.7855304082234698</v>
      </c>
      <c r="N6116">
        <v>3.8405928081936298</v>
      </c>
    </row>
    <row r="6117" spans="1:14" x14ac:dyDescent="0.3">
      <c r="A6117">
        <v>1694545</v>
      </c>
      <c r="B6117">
        <v>2023</v>
      </c>
      <c r="C6117">
        <v>9</v>
      </c>
      <c r="D6117">
        <v>12</v>
      </c>
      <c r="E6117">
        <v>2200</v>
      </c>
      <c r="F6117">
        <v>-6.59371520996093</v>
      </c>
      <c r="G6117">
        <v>-13.168784790039</v>
      </c>
      <c r="H6117">
        <v>14.7273206360299</v>
      </c>
      <c r="I6117">
        <v>0.46421380701006099</v>
      </c>
      <c r="J6117">
        <f t="shared" si="96"/>
        <v>0.46421380701006099</v>
      </c>
      <c r="K6117" t="str" cm="1">
        <f t="array" ref="K6117">INDEX($P$5:$P$12,MATCH(MIN(ABS(MOD(J6117 - $Q$5:$Q$12 + PI(), 2*PI()) - PI())),ABS(MOD(J6117 - $Q$5:$Q$12 + PI(), 2*PI()) - PI()),0))</f>
        <v>NE</v>
      </c>
      <c r="L6117">
        <v>0.94433253982278398</v>
      </c>
      <c r="M6117">
        <v>7.94883971744113</v>
      </c>
      <c r="N6117">
        <v>3.9947144190470301</v>
      </c>
    </row>
    <row r="6118" spans="1:14" x14ac:dyDescent="0.3">
      <c r="A6118">
        <v>1694548</v>
      </c>
      <c r="B6118">
        <v>2023</v>
      </c>
      <c r="C6118">
        <v>9</v>
      </c>
      <c r="D6118">
        <v>12</v>
      </c>
      <c r="E6118">
        <v>2300</v>
      </c>
      <c r="F6118">
        <v>-5.6735986328125003</v>
      </c>
      <c r="G6118">
        <v>-14.3540643310546</v>
      </c>
      <c r="H6118">
        <v>15.434665019569</v>
      </c>
      <c r="I6118">
        <v>0.37641417604799299</v>
      </c>
      <c r="J6118">
        <f t="shared" si="96"/>
        <v>0.37641417604799299</v>
      </c>
      <c r="K6118" t="str" cm="1">
        <f t="array" ref="K6118">INDEX($P$5:$P$12,MATCH(MIN(ABS(MOD(J6118 - $Q$5:$Q$12 + PI(), 2*PI()) - PI())),ABS(MOD(J6118 - $Q$5:$Q$12 + PI(), 2*PI()) - PI()),0))</f>
        <v>N</v>
      </c>
      <c r="L6118">
        <v>0.92753139627244297</v>
      </c>
      <c r="M6118">
        <v>8.1026521258883992</v>
      </c>
      <c r="N6118">
        <v>4.18048180474175</v>
      </c>
    </row>
    <row r="6119" spans="1:14" x14ac:dyDescent="0.3">
      <c r="A6119">
        <v>1694552</v>
      </c>
      <c r="B6119">
        <v>2023</v>
      </c>
      <c r="C6119">
        <v>9</v>
      </c>
      <c r="D6119">
        <v>12</v>
      </c>
      <c r="E6119">
        <v>0</v>
      </c>
      <c r="F6119">
        <v>-4.9919232177734303</v>
      </c>
      <c r="G6119">
        <v>-4.7429534912109297</v>
      </c>
      <c r="H6119">
        <v>6.8858481853679798</v>
      </c>
      <c r="I6119">
        <v>0.81096761569706499</v>
      </c>
      <c r="J6119">
        <f t="shared" si="96"/>
        <v>0.81096761569706499</v>
      </c>
      <c r="K6119" t="str" cm="1">
        <f t="array" ref="K6119">INDEX($P$5:$P$12,MATCH(MIN(ABS(MOD(J6119 - $Q$5:$Q$12 + PI(), 2*PI()) - PI())),ABS(MOD(J6119 - $Q$5:$Q$12 + PI(), 2*PI()) - PI()),0))</f>
        <v>NE</v>
      </c>
      <c r="L6119">
        <v>2.3110673142929801</v>
      </c>
      <c r="M6119">
        <v>8.5899061626858106</v>
      </c>
      <c r="N6119">
        <v>1.7514594395955401</v>
      </c>
    </row>
    <row r="6120" spans="1:14" x14ac:dyDescent="0.3">
      <c r="A6120">
        <v>1694556</v>
      </c>
      <c r="B6120">
        <v>2023</v>
      </c>
      <c r="C6120">
        <v>9</v>
      </c>
      <c r="D6120">
        <v>12</v>
      </c>
      <c r="E6120">
        <v>100</v>
      </c>
      <c r="F6120">
        <v>-5.4446057128906196</v>
      </c>
      <c r="G6120">
        <v>-4.8691235351562501</v>
      </c>
      <c r="H6120">
        <v>7.3042518692507903</v>
      </c>
      <c r="I6120">
        <v>0.84113804615702603</v>
      </c>
      <c r="J6120">
        <f t="shared" si="96"/>
        <v>0.84113804615702603</v>
      </c>
      <c r="K6120" t="str" cm="1">
        <f t="array" ref="K6120">INDEX($P$5:$P$12,MATCH(MIN(ABS(MOD(J6120 - $Q$5:$Q$12 + PI(), 2*PI()) - PI())),ABS(MOD(J6120 - $Q$5:$Q$12 + PI(), 2*PI()) - PI()),0))</f>
        <v>NE</v>
      </c>
      <c r="L6120">
        <v>2.2444563882892798</v>
      </c>
      <c r="M6120">
        <v>8.4711173375447597</v>
      </c>
      <c r="N6120">
        <v>1.80032804277208</v>
      </c>
    </row>
    <row r="6121" spans="1:14" x14ac:dyDescent="0.3">
      <c r="A6121">
        <v>1694559</v>
      </c>
      <c r="B6121">
        <v>2023</v>
      </c>
      <c r="C6121">
        <v>9</v>
      </c>
      <c r="D6121">
        <v>12</v>
      </c>
      <c r="E6121">
        <v>200</v>
      </c>
      <c r="F6121">
        <v>-5.8723876953124998</v>
      </c>
      <c r="G6121">
        <v>-4.8811804199218702</v>
      </c>
      <c r="H6121">
        <v>7.6361547611272398</v>
      </c>
      <c r="I6121">
        <v>0.87731317519937102</v>
      </c>
      <c r="J6121">
        <f t="shared" si="96"/>
        <v>0.87731317519937102</v>
      </c>
      <c r="K6121" t="str" cm="1">
        <f t="array" ref="K6121">INDEX($P$5:$P$12,MATCH(MIN(ABS(MOD(J6121 - $Q$5:$Q$12 + PI(), 2*PI()) - PI())),ABS(MOD(J6121 - $Q$5:$Q$12 + PI(), 2*PI()) - PI()),0))</f>
        <v>NE</v>
      </c>
      <c r="L6121">
        <v>2.1721320348456299</v>
      </c>
      <c r="M6121">
        <v>8.3509053124321806</v>
      </c>
      <c r="N6121">
        <v>1.8537529839409701</v>
      </c>
    </row>
    <row r="6122" spans="1:14" x14ac:dyDescent="0.3">
      <c r="A6122">
        <v>1694563</v>
      </c>
      <c r="B6122">
        <v>2023</v>
      </c>
      <c r="C6122">
        <v>9</v>
      </c>
      <c r="D6122">
        <v>13</v>
      </c>
      <c r="E6122">
        <v>300</v>
      </c>
      <c r="F6122">
        <v>-3.7832385253906202</v>
      </c>
      <c r="G6122">
        <v>-17.2650793457031</v>
      </c>
      <c r="H6122">
        <v>17.6747237192954</v>
      </c>
      <c r="I6122">
        <v>0.21571709501282399</v>
      </c>
      <c r="J6122">
        <f t="shared" si="96"/>
        <v>0.21571709501282399</v>
      </c>
      <c r="K6122" t="str" cm="1">
        <f t="array" ref="K6122">INDEX($P$5:$P$12,MATCH(MIN(ABS(MOD(J6122 - $Q$5:$Q$12 + PI(), 2*PI()) - PI())),ABS(MOD(J6122 - $Q$5:$Q$12 + PI(), 2*PI()) - PI()),0))</f>
        <v>N</v>
      </c>
      <c r="L6122">
        <v>0.82073357655419499</v>
      </c>
      <c r="M6122">
        <v>8.6901937060885892</v>
      </c>
      <c r="N6122">
        <v>5.2347399393717398</v>
      </c>
    </row>
    <row r="6123" spans="1:14" x14ac:dyDescent="0.3">
      <c r="A6123">
        <v>1694566</v>
      </c>
      <c r="B6123">
        <v>2023</v>
      </c>
      <c r="C6123">
        <v>9</v>
      </c>
      <c r="D6123">
        <v>13</v>
      </c>
      <c r="E6123">
        <v>400</v>
      </c>
      <c r="F6123">
        <v>-2.4774987792968699</v>
      </c>
      <c r="G6123">
        <v>-17.894196166992099</v>
      </c>
      <c r="H6123">
        <v>18.0648901647426</v>
      </c>
      <c r="I6123">
        <v>0.13757800973506601</v>
      </c>
      <c r="J6123">
        <f t="shared" si="96"/>
        <v>0.13757800973506601</v>
      </c>
      <c r="K6123" t="str" cm="1">
        <f t="array" ref="K6123">INDEX($P$5:$P$12,MATCH(MIN(ABS(MOD(J6123 - $Q$5:$Q$12 + PI(), 2*PI()) - PI())),ABS(MOD(J6123 - $Q$5:$Q$12 + PI(), 2*PI()) - PI()),0))</f>
        <v>N</v>
      </c>
      <c r="L6123">
        <v>0.78135018813120605</v>
      </c>
      <c r="M6123">
        <v>8.8376935323079397</v>
      </c>
      <c r="N6123">
        <v>5.51581170823839</v>
      </c>
    </row>
    <row r="6124" spans="1:14" x14ac:dyDescent="0.3">
      <c r="A6124">
        <v>1694570</v>
      </c>
      <c r="B6124">
        <v>2023</v>
      </c>
      <c r="C6124">
        <v>9</v>
      </c>
      <c r="D6124">
        <v>13</v>
      </c>
      <c r="E6124">
        <v>500</v>
      </c>
      <c r="F6124">
        <v>-1.3385217285156199</v>
      </c>
      <c r="G6124">
        <v>-17.9535772705078</v>
      </c>
      <c r="H6124">
        <v>18.003404600958199</v>
      </c>
      <c r="I6124">
        <v>7.4416921980636694E-2</v>
      </c>
      <c r="J6124">
        <f t="shared" si="96"/>
        <v>7.4416921980636694E-2</v>
      </c>
      <c r="K6124" t="str" cm="1">
        <f t="array" ref="K6124">INDEX($P$5:$P$12,MATCH(MIN(ABS(MOD(J6124 - $Q$5:$Q$12 + PI(), 2*PI()) - PI())),ABS(MOD(J6124 - $Q$5:$Q$12 + PI(), 2*PI()) - PI()),0))</f>
        <v>N</v>
      </c>
      <c r="L6124">
        <v>0.74080178509402295</v>
      </c>
      <c r="M6124">
        <v>8.9773817062377894</v>
      </c>
      <c r="N6124">
        <v>5.74211639828152</v>
      </c>
    </row>
    <row r="6125" spans="1:14" x14ac:dyDescent="0.3">
      <c r="A6125">
        <v>1694574</v>
      </c>
      <c r="B6125">
        <v>2023</v>
      </c>
      <c r="C6125">
        <v>9</v>
      </c>
      <c r="D6125">
        <v>13</v>
      </c>
      <c r="E6125">
        <v>600</v>
      </c>
      <c r="F6125">
        <v>0.17027099609374999</v>
      </c>
      <c r="G6125">
        <v>-17.820142822265598</v>
      </c>
      <c r="H6125">
        <v>17.820956271144802</v>
      </c>
      <c r="I6125">
        <v>-9.5546829395482692E-3</v>
      </c>
      <c r="J6125">
        <f t="shared" si="96"/>
        <v>6.2736306242400381</v>
      </c>
      <c r="K6125" t="str" cm="1">
        <f t="array" ref="K6125">INDEX($P$5:$P$12,MATCH(MIN(ABS(MOD(J6125 - $Q$5:$Q$12 + PI(), 2*PI()) - PI())),ABS(MOD(J6125 - $Q$5:$Q$12 + PI(), 2*PI()) - PI()),0))</f>
        <v>N</v>
      </c>
      <c r="L6125">
        <v>0.69798306681822597</v>
      </c>
      <c r="M6125">
        <v>9.0930781894259898</v>
      </c>
      <c r="N6125">
        <v>5.9018278121948198</v>
      </c>
    </row>
    <row r="6126" spans="1:14" x14ac:dyDescent="0.3">
      <c r="A6126">
        <v>1694577</v>
      </c>
      <c r="B6126">
        <v>2023</v>
      </c>
      <c r="C6126">
        <v>9</v>
      </c>
      <c r="D6126">
        <v>13</v>
      </c>
      <c r="E6126">
        <v>700</v>
      </c>
      <c r="F6126">
        <v>1.60787841796875</v>
      </c>
      <c r="G6126">
        <v>-17.7522296142578</v>
      </c>
      <c r="H6126">
        <v>17.824896333059002</v>
      </c>
      <c r="I6126">
        <v>-9.0326860923194099E-2</v>
      </c>
      <c r="J6126">
        <f t="shared" si="96"/>
        <v>6.192858446256392</v>
      </c>
      <c r="K6126" t="str" cm="1">
        <f t="array" ref="K6126">INDEX($P$5:$P$12,MATCH(MIN(ABS(MOD(J6126 - $Q$5:$Q$12 + PI(), 2*PI()) - PI())),ABS(MOD(J6126 - $Q$5:$Q$12 + PI(), 2*PI()) - PI()),0))</f>
        <v>N</v>
      </c>
      <c r="L6126">
        <v>0.64967400522980101</v>
      </c>
      <c r="M6126">
        <v>9.1766728295220208</v>
      </c>
      <c r="N6126">
        <v>5.9978897306654098</v>
      </c>
    </row>
    <row r="6127" spans="1:14" x14ac:dyDescent="0.3">
      <c r="A6127">
        <v>1694581</v>
      </c>
      <c r="B6127">
        <v>2023</v>
      </c>
      <c r="C6127">
        <v>9</v>
      </c>
      <c r="D6127">
        <v>13</v>
      </c>
      <c r="E6127">
        <v>800</v>
      </c>
      <c r="F6127">
        <v>2.8605859374999998</v>
      </c>
      <c r="G6127">
        <v>-17.648718872070301</v>
      </c>
      <c r="H6127">
        <v>17.879044430035702</v>
      </c>
      <c r="I6127">
        <v>-0.16068718690299499</v>
      </c>
      <c r="J6127">
        <f t="shared" si="96"/>
        <v>6.1224981202765916</v>
      </c>
      <c r="K6127" t="str" cm="1">
        <f t="array" ref="K6127">INDEX($P$5:$P$12,MATCH(MIN(ABS(MOD(J6127 - $Q$5:$Q$12 + PI(), 2*PI()) - PI())),ABS(MOD(J6127 - $Q$5:$Q$12 + PI(), 2*PI()) - PI()),0))</f>
        <v>N</v>
      </c>
      <c r="L6127">
        <v>0.59044701884580797</v>
      </c>
      <c r="M6127">
        <v>9.2210051218668596</v>
      </c>
      <c r="N6127">
        <v>6.0471643871731198</v>
      </c>
    </row>
    <row r="6128" spans="1:14" x14ac:dyDescent="0.3">
      <c r="A6128">
        <v>1694584</v>
      </c>
      <c r="B6128">
        <v>2023</v>
      </c>
      <c r="C6128">
        <v>9</v>
      </c>
      <c r="D6128">
        <v>13</v>
      </c>
      <c r="E6128">
        <v>900</v>
      </c>
      <c r="F6128">
        <v>4.4791229248046802</v>
      </c>
      <c r="G6128">
        <v>-17.367850952148402</v>
      </c>
      <c r="H6128">
        <v>17.9361308222134</v>
      </c>
      <c r="I6128">
        <v>-0.25239755120727703</v>
      </c>
      <c r="J6128">
        <f t="shared" si="96"/>
        <v>6.0307877559723089</v>
      </c>
      <c r="K6128" t="str" cm="1">
        <f t="array" ref="K6128">INDEX($P$5:$P$12,MATCH(MIN(ABS(MOD(J6128 - $Q$5:$Q$12 + PI(), 2*PI()) - PI())),ABS(MOD(J6128 - $Q$5:$Q$12 + PI(), 2*PI()) - PI()),0))</f>
        <v>N</v>
      </c>
      <c r="L6128">
        <v>0.51647552615979198</v>
      </c>
      <c r="M6128">
        <v>8.9203654395209409</v>
      </c>
      <c r="N6128">
        <v>5.6468094719780799</v>
      </c>
    </row>
    <row r="6129" spans="1:14" x14ac:dyDescent="0.3">
      <c r="A6129">
        <v>1694588</v>
      </c>
      <c r="B6129">
        <v>2023</v>
      </c>
      <c r="C6129">
        <v>9</v>
      </c>
      <c r="D6129">
        <v>13</v>
      </c>
      <c r="E6129">
        <v>1000</v>
      </c>
      <c r="F6129">
        <v>5.0086431884765599</v>
      </c>
      <c r="G6129">
        <v>-16.030900878906198</v>
      </c>
      <c r="H6129">
        <v>16.795126959293501</v>
      </c>
      <c r="I6129">
        <v>-0.302827279700633</v>
      </c>
      <c r="J6129">
        <f t="shared" si="96"/>
        <v>5.9803580274789532</v>
      </c>
      <c r="K6129" t="str" cm="1">
        <f t="array" ref="K6129">INDEX($P$5:$P$12,MATCH(MIN(ABS(MOD(J6129 - $Q$5:$Q$12 + PI(), 2*PI()) - PI())),ABS(MOD(J6129 - $Q$5:$Q$12 + PI(), 2*PI()) - PI()),0))</f>
        <v>N</v>
      </c>
      <c r="L6129">
        <v>0.42759690974710901</v>
      </c>
      <c r="M6129">
        <v>8.8963722652859101</v>
      </c>
      <c r="N6129">
        <v>5.6696056789822</v>
      </c>
    </row>
    <row r="6130" spans="1:14" x14ac:dyDescent="0.3">
      <c r="A6130">
        <v>1694592</v>
      </c>
      <c r="B6130">
        <v>2023</v>
      </c>
      <c r="C6130">
        <v>9</v>
      </c>
      <c r="D6130">
        <v>13</v>
      </c>
      <c r="E6130">
        <v>1100</v>
      </c>
      <c r="F6130">
        <v>7.2742425537109296</v>
      </c>
      <c r="G6130">
        <v>-15.069121093750001</v>
      </c>
      <c r="H6130">
        <v>16.732991820601601</v>
      </c>
      <c r="I6130">
        <v>-0.44973240434635497</v>
      </c>
      <c r="J6130">
        <f t="shared" si="96"/>
        <v>5.8334529028332316</v>
      </c>
      <c r="K6130" t="str" cm="1">
        <f t="array" ref="K6130">INDEX($P$5:$P$12,MATCH(MIN(ABS(MOD(J6130 - $Q$5:$Q$12 + PI(), 2*PI()) - PI())),ABS(MOD(J6130 - $Q$5:$Q$12 + PI(), 2*PI()) - PI()),0))</f>
        <v>NW</v>
      </c>
      <c r="L6130">
        <v>1.04127745875723</v>
      </c>
      <c r="M6130">
        <v>8.8808583153618699</v>
      </c>
      <c r="N6130">
        <v>5.6408962673611098</v>
      </c>
    </row>
    <row r="6131" spans="1:14" x14ac:dyDescent="0.3">
      <c r="A6131">
        <v>1694595</v>
      </c>
      <c r="B6131">
        <v>2023</v>
      </c>
      <c r="C6131">
        <v>9</v>
      </c>
      <c r="D6131">
        <v>13</v>
      </c>
      <c r="E6131">
        <v>1200</v>
      </c>
      <c r="F6131">
        <v>7.9610089111328097</v>
      </c>
      <c r="G6131">
        <v>-14.6489105224609</v>
      </c>
      <c r="H6131">
        <v>16.672379625542401</v>
      </c>
      <c r="I6131">
        <v>-0.49780359780684902</v>
      </c>
      <c r="J6131">
        <f t="shared" si="96"/>
        <v>5.7853817093727375</v>
      </c>
      <c r="K6131" t="str" cm="1">
        <f t="array" ref="K6131">INDEX($P$5:$P$12,MATCH(MIN(ABS(MOD(J6131 - $Q$5:$Q$12 + PI(), 2*PI()) - PI())),ABS(MOD(J6131 - $Q$5:$Q$12 + PI(), 2*PI()) - PI()),0))</f>
        <v>NW</v>
      </c>
      <c r="L6131">
        <v>1.6581468232234999</v>
      </c>
      <c r="M6131">
        <v>8.8622364468044701</v>
      </c>
      <c r="N6131">
        <v>5.60924190945095</v>
      </c>
    </row>
    <row r="6132" spans="1:14" x14ac:dyDescent="0.3">
      <c r="A6132">
        <v>1694599</v>
      </c>
      <c r="B6132">
        <v>2023</v>
      </c>
      <c r="C6132">
        <v>9</v>
      </c>
      <c r="D6132">
        <v>13</v>
      </c>
      <c r="E6132">
        <v>1300</v>
      </c>
      <c r="F6132">
        <v>8.82733764648437</v>
      </c>
      <c r="G6132">
        <v>-13.767267456054601</v>
      </c>
      <c r="H6132">
        <v>16.354190384472801</v>
      </c>
      <c r="I6132">
        <v>-0.57015197511057703</v>
      </c>
      <c r="J6132">
        <f t="shared" si="96"/>
        <v>5.713033332069009</v>
      </c>
      <c r="K6132" t="str" cm="1">
        <f t="array" ref="K6132">INDEX($P$5:$P$12,MATCH(MIN(ABS(MOD(J6132 - $Q$5:$Q$12 + PI(), 2*PI()) - PI())),ABS(MOD(J6132 - $Q$5:$Q$12 + PI(), 2*PI()) - PI()),0))</f>
        <v>NW</v>
      </c>
      <c r="L6132">
        <v>1.58730168007074</v>
      </c>
      <c r="M6132">
        <v>8.8564136293199294</v>
      </c>
      <c r="N6132">
        <v>5.5630210240681901</v>
      </c>
    </row>
    <row r="6133" spans="1:14" x14ac:dyDescent="0.3">
      <c r="A6133">
        <v>1694602</v>
      </c>
      <c r="B6133">
        <v>2023</v>
      </c>
      <c r="C6133">
        <v>9</v>
      </c>
      <c r="D6133">
        <v>13</v>
      </c>
      <c r="E6133">
        <v>1400</v>
      </c>
      <c r="F6133">
        <v>10.3224426269531</v>
      </c>
      <c r="G6133">
        <v>-12.0820935058593</v>
      </c>
      <c r="H6133">
        <v>15.891186402250399</v>
      </c>
      <c r="I6133">
        <v>-0.70701912208874196</v>
      </c>
      <c r="J6133">
        <f t="shared" si="96"/>
        <v>5.5761661850908446</v>
      </c>
      <c r="K6133" t="str" cm="1">
        <f t="array" ref="K6133">INDEX($P$5:$P$12,MATCH(MIN(ABS(MOD(J6133 - $Q$5:$Q$12 + PI(), 2*PI()) - PI())),ABS(MOD(J6133 - $Q$5:$Q$12 + PI(), 2*PI()) - PI()),0))</f>
        <v>NW</v>
      </c>
      <c r="L6133">
        <v>2.2217352632646201</v>
      </c>
      <c r="M6133">
        <v>8.8558863533867704</v>
      </c>
      <c r="N6133">
        <v>5.4805240631103498</v>
      </c>
    </row>
    <row r="6134" spans="1:14" x14ac:dyDescent="0.3">
      <c r="A6134">
        <v>1694606</v>
      </c>
      <c r="B6134">
        <v>2023</v>
      </c>
      <c r="C6134">
        <v>9</v>
      </c>
      <c r="D6134">
        <v>13</v>
      </c>
      <c r="E6134">
        <v>1500</v>
      </c>
      <c r="F6134">
        <v>11.977022705078101</v>
      </c>
      <c r="G6134">
        <v>-9.9590502929687492</v>
      </c>
      <c r="H6134">
        <v>15.5766413458048</v>
      </c>
      <c r="I6134">
        <v>-0.87713329740106505</v>
      </c>
      <c r="J6134">
        <f t="shared" si="96"/>
        <v>5.406052009778521</v>
      </c>
      <c r="K6134" t="str" cm="1">
        <f t="array" ref="K6134">INDEX($P$5:$P$12,MATCH(MIN(ABS(MOD(J6134 - $Q$5:$Q$12 + PI(), 2*PI()) - PI())),ABS(MOD(J6134 - $Q$5:$Q$12 + PI(), 2*PI()) - PI()),0))</f>
        <v>NW</v>
      </c>
      <c r="L6134">
        <v>2.8489188804863699</v>
      </c>
      <c r="M6134">
        <v>8.8360332912868902</v>
      </c>
      <c r="N6134">
        <v>5.3806616465250601</v>
      </c>
    </row>
    <row r="6135" spans="1:14" x14ac:dyDescent="0.3">
      <c r="A6135">
        <v>1694610</v>
      </c>
      <c r="B6135">
        <v>2023</v>
      </c>
      <c r="C6135">
        <v>9</v>
      </c>
      <c r="D6135">
        <v>13</v>
      </c>
      <c r="E6135">
        <v>1600</v>
      </c>
      <c r="F6135">
        <v>13.3161145019531</v>
      </c>
      <c r="G6135">
        <v>-8.3864843750000002</v>
      </c>
      <c r="H6135">
        <v>15.736963671599501</v>
      </c>
      <c r="I6135">
        <v>-1.0087530140042</v>
      </c>
      <c r="J6135">
        <f t="shared" si="96"/>
        <v>5.2744322931753862</v>
      </c>
      <c r="K6135" t="str" cm="1">
        <f t="array" ref="K6135">INDEX($P$5:$P$12,MATCH(MIN(ABS(MOD(J6135 - $Q$5:$Q$12 + PI(), 2*PI()) - PI())),ABS(MOD(J6135 - $Q$5:$Q$12 + PI(), 2*PI()) - PI()),0))</f>
        <v>NW</v>
      </c>
      <c r="L6135">
        <v>3.4625090299728201</v>
      </c>
      <c r="M6135">
        <v>8.7896486918131504</v>
      </c>
      <c r="N6135">
        <v>5.2779911888970199</v>
      </c>
    </row>
    <row r="6136" spans="1:14" x14ac:dyDescent="0.3">
      <c r="A6136">
        <v>1694613</v>
      </c>
      <c r="B6136">
        <v>2023</v>
      </c>
      <c r="C6136">
        <v>9</v>
      </c>
      <c r="D6136">
        <v>13</v>
      </c>
      <c r="E6136">
        <v>1700</v>
      </c>
      <c r="F6136">
        <v>14.143082275390601</v>
      </c>
      <c r="G6136">
        <v>-7.0566180419921798</v>
      </c>
      <c r="H6136">
        <v>15.8057785141712</v>
      </c>
      <c r="I6136">
        <v>-1.1079931952834601</v>
      </c>
      <c r="J6136">
        <f t="shared" si="96"/>
        <v>5.1751921118961262</v>
      </c>
      <c r="K6136" t="str" cm="1">
        <f t="array" ref="K6136">INDEX($P$5:$P$12,MATCH(MIN(ABS(MOD(J6136 - $Q$5:$Q$12 + PI(), 2*PI()) - PI())),ABS(MOD(J6136 - $Q$5:$Q$12 + PI(), 2*PI()) - PI()),0))</f>
        <v>NW</v>
      </c>
      <c r="L6136">
        <v>3.36493618169259</v>
      </c>
      <c r="M6136">
        <v>8.7206657197740292</v>
      </c>
      <c r="N6136">
        <v>5.1805445353190098</v>
      </c>
    </row>
    <row r="6137" spans="1:14" x14ac:dyDescent="0.3">
      <c r="A6137">
        <v>1694617</v>
      </c>
      <c r="B6137">
        <v>2023</v>
      </c>
      <c r="C6137">
        <v>9</v>
      </c>
      <c r="D6137">
        <v>13</v>
      </c>
      <c r="E6137">
        <v>1800</v>
      </c>
      <c r="F6137">
        <v>15.0429223632812</v>
      </c>
      <c r="G6137">
        <v>-5.6417224121093703</v>
      </c>
      <c r="H6137">
        <v>16.066068125182401</v>
      </c>
      <c r="I6137">
        <v>-1.2119891426457201</v>
      </c>
      <c r="J6137">
        <f t="shared" si="96"/>
        <v>5.0711961645338661</v>
      </c>
      <c r="K6137" t="str" cm="1">
        <f t="array" ref="K6137">INDEX($P$5:$P$12,MATCH(MIN(ABS(MOD(J6137 - $Q$5:$Q$12 + PI(), 2*PI()) - PI())),ABS(MOD(J6137 - $Q$5:$Q$12 + PI(), 2*PI()) - PI()),0))</f>
        <v>W</v>
      </c>
      <c r="L6137">
        <v>3.9587687000349101</v>
      </c>
      <c r="M6137">
        <v>8.6421618991427902</v>
      </c>
      <c r="N6137">
        <v>5.0832293828328403</v>
      </c>
    </row>
    <row r="6138" spans="1:14" x14ac:dyDescent="0.3">
      <c r="A6138">
        <v>1694620</v>
      </c>
      <c r="B6138">
        <v>2023</v>
      </c>
      <c r="C6138">
        <v>9</v>
      </c>
      <c r="D6138">
        <v>13</v>
      </c>
      <c r="E6138">
        <v>1900</v>
      </c>
      <c r="F6138">
        <v>15.5336016845703</v>
      </c>
      <c r="G6138">
        <v>-4.3685455322265598</v>
      </c>
      <c r="H6138">
        <v>16.136200648294501</v>
      </c>
      <c r="I6138">
        <v>-1.29664557638506</v>
      </c>
      <c r="J6138">
        <f t="shared" si="96"/>
        <v>4.9865397307945258</v>
      </c>
      <c r="K6138" t="str" cm="1">
        <f t="array" ref="K6138">INDEX($P$5:$P$12,MATCH(MIN(ABS(MOD(J6138 - $Q$5:$Q$12 + PI(), 2*PI()) - PI())),ABS(MOD(J6138 - $Q$5:$Q$12 + PI(), 2*PI()) - PI()),0))</f>
        <v>W</v>
      </c>
      <c r="L6138">
        <v>3.8510035961663198</v>
      </c>
      <c r="M6138">
        <v>8.5569513108995192</v>
      </c>
      <c r="N6138">
        <v>4.99874814351399</v>
      </c>
    </row>
    <row r="6139" spans="1:14" x14ac:dyDescent="0.3">
      <c r="A6139">
        <v>1694624</v>
      </c>
      <c r="B6139">
        <v>2023</v>
      </c>
      <c r="C6139">
        <v>9</v>
      </c>
      <c r="D6139">
        <v>13</v>
      </c>
      <c r="E6139">
        <v>2000</v>
      </c>
      <c r="F6139">
        <v>16.031445312500001</v>
      </c>
      <c r="G6139">
        <v>-3.1549035644531198</v>
      </c>
      <c r="H6139">
        <v>16.338930666009801</v>
      </c>
      <c r="I6139">
        <v>-1.3764846717178501</v>
      </c>
      <c r="J6139">
        <f t="shared" si="96"/>
        <v>4.9067006354617364</v>
      </c>
      <c r="K6139" t="str" cm="1">
        <f t="array" ref="K6139">INDEX($P$5:$P$12,MATCH(MIN(ABS(MOD(J6139 - $Q$5:$Q$12 + PI(), 2*PI()) - PI())),ABS(MOD(J6139 - $Q$5:$Q$12 + PI(), 2*PI()) - PI()),0))</f>
        <v>W</v>
      </c>
      <c r="L6139">
        <v>5.13725790696102</v>
      </c>
      <c r="M6139">
        <v>8.46964804331461</v>
      </c>
      <c r="N6139">
        <v>4.9253063201904297</v>
      </c>
    </row>
    <row r="6140" spans="1:14" x14ac:dyDescent="0.3">
      <c r="A6140">
        <v>1694628</v>
      </c>
      <c r="B6140">
        <v>2023</v>
      </c>
      <c r="C6140">
        <v>9</v>
      </c>
      <c r="D6140">
        <v>13</v>
      </c>
      <c r="E6140">
        <v>2100</v>
      </c>
      <c r="F6140">
        <v>16.245705566406201</v>
      </c>
      <c r="G6140">
        <v>-2.2208660888671798</v>
      </c>
      <c r="H6140">
        <v>16.396804430590802</v>
      </c>
      <c r="I6140">
        <v>-1.4349336830411501</v>
      </c>
      <c r="J6140">
        <f t="shared" si="96"/>
        <v>4.8482516241384364</v>
      </c>
      <c r="K6140" t="str" cm="1">
        <f t="array" ref="K6140">INDEX($P$5:$P$12,MATCH(MIN(ABS(MOD(J6140 - $Q$5:$Q$12 + PI(), 2*PI()) - PI())),ABS(MOD(J6140 - $Q$5:$Q$12 + PI(), 2*PI()) - PI()),0))</f>
        <v>W</v>
      </c>
      <c r="L6140">
        <v>5.7211418482611904</v>
      </c>
      <c r="M6140">
        <v>8.3846996095445405</v>
      </c>
      <c r="N6140">
        <v>4.8685114118787904</v>
      </c>
    </row>
    <row r="6141" spans="1:14" x14ac:dyDescent="0.3">
      <c r="A6141">
        <v>1694631</v>
      </c>
      <c r="B6141">
        <v>2023</v>
      </c>
      <c r="C6141">
        <v>9</v>
      </c>
      <c r="D6141">
        <v>13</v>
      </c>
      <c r="E6141">
        <v>2200</v>
      </c>
      <c r="F6141">
        <v>16.7879498291015</v>
      </c>
      <c r="G6141">
        <v>-0.93037719726562496</v>
      </c>
      <c r="H6141">
        <v>16.813710512365201</v>
      </c>
      <c r="I6141">
        <v>-1.5154336131968</v>
      </c>
      <c r="J6141">
        <f t="shared" si="96"/>
        <v>4.7677516939827864</v>
      </c>
      <c r="K6141" t="str" cm="1">
        <f t="array" ref="K6141">INDEX($P$5:$P$12,MATCH(MIN(ABS(MOD(J6141 - $Q$5:$Q$12 + PI(), 2*PI()) - PI())),ABS(MOD(J6141 - $Q$5:$Q$12 + PI(), 2*PI()) - PI()),0))</f>
        <v>W</v>
      </c>
      <c r="L6141">
        <v>5.5786871126612603</v>
      </c>
      <c r="M6141">
        <v>8.2778943379720005</v>
      </c>
      <c r="N6141">
        <v>4.8699741363525302</v>
      </c>
    </row>
    <row r="6142" spans="1:14" x14ac:dyDescent="0.3">
      <c r="A6142">
        <v>1694635</v>
      </c>
      <c r="B6142">
        <v>2023</v>
      </c>
      <c r="C6142">
        <v>9</v>
      </c>
      <c r="D6142">
        <v>13</v>
      </c>
      <c r="E6142">
        <v>2300</v>
      </c>
      <c r="F6142">
        <v>16.2193444824218</v>
      </c>
      <c r="G6142">
        <v>-1.3731188964843699</v>
      </c>
      <c r="H6142">
        <v>16.277364373366801</v>
      </c>
      <c r="I6142">
        <v>-1.48633838465146</v>
      </c>
      <c r="J6142">
        <f t="shared" si="96"/>
        <v>4.7968469225281263</v>
      </c>
      <c r="K6142" t="str" cm="1">
        <f t="array" ref="K6142">INDEX($P$5:$P$12,MATCH(MIN(ABS(MOD(J6142 - $Q$5:$Q$12 + PI(), 2*PI()) - PI())),ABS(MOD(J6142 - $Q$5:$Q$12 + PI(), 2*PI()) - PI()),0))</f>
        <v>W</v>
      </c>
      <c r="L6142">
        <v>5.4831788174826901</v>
      </c>
      <c r="M6142">
        <v>8.21893480088975</v>
      </c>
      <c r="N6142">
        <v>4.8625867631700297</v>
      </c>
    </row>
    <row r="6143" spans="1:14" x14ac:dyDescent="0.3">
      <c r="A6143">
        <v>1694638</v>
      </c>
      <c r="B6143">
        <v>2023</v>
      </c>
      <c r="C6143">
        <v>9</v>
      </c>
      <c r="D6143">
        <v>13</v>
      </c>
      <c r="E6143">
        <v>0</v>
      </c>
      <c r="F6143">
        <v>-5.36036071777343</v>
      </c>
      <c r="G6143">
        <v>-15.088501586913999</v>
      </c>
      <c r="H6143">
        <v>16.012381058510801</v>
      </c>
      <c r="I6143">
        <v>0.34135423727193398</v>
      </c>
      <c r="J6143">
        <f t="shared" si="96"/>
        <v>0.34135423727193398</v>
      </c>
      <c r="K6143" t="str" cm="1">
        <f t="array" ref="K6143">INDEX($P$5:$P$12,MATCH(MIN(ABS(MOD(J6143 - $Q$5:$Q$12 + PI(), 2*PI()) - PI())),ABS(MOD(J6143 - $Q$5:$Q$12 + PI(), 2*PI()) - PI()),0))</f>
        <v>N</v>
      </c>
      <c r="L6143">
        <v>0.90245146138544596</v>
      </c>
      <c r="M6143">
        <v>8.2378845214843697</v>
      </c>
      <c r="N6143">
        <v>4.4206278059217601</v>
      </c>
    </row>
    <row r="6144" spans="1:14" x14ac:dyDescent="0.3">
      <c r="A6144">
        <v>1694642</v>
      </c>
      <c r="B6144">
        <v>2023</v>
      </c>
      <c r="C6144">
        <v>9</v>
      </c>
      <c r="D6144">
        <v>13</v>
      </c>
      <c r="E6144">
        <v>100</v>
      </c>
      <c r="F6144">
        <v>-5.0391662597656204</v>
      </c>
      <c r="G6144">
        <v>-15.748170166015599</v>
      </c>
      <c r="H6144">
        <v>16.534753102823899</v>
      </c>
      <c r="I6144">
        <v>0.30968864826919501</v>
      </c>
      <c r="J6144">
        <f t="shared" si="96"/>
        <v>0.30968864826919501</v>
      </c>
      <c r="K6144" t="str" cm="1">
        <f t="array" ref="K6144">INDEX($P$5:$P$12,MATCH(MIN(ABS(MOD(J6144 - $Q$5:$Q$12 + PI(), 2*PI()) - PI())),ABS(MOD(J6144 - $Q$5:$Q$12 + PI(), 2*PI()) - PI()),0))</f>
        <v>N</v>
      </c>
      <c r="L6144">
        <v>0.87782674950077999</v>
      </c>
      <c r="M6144">
        <v>8.3804977205064493</v>
      </c>
      <c r="N6144">
        <v>4.6826670964558899</v>
      </c>
    </row>
    <row r="6145" spans="1:14" x14ac:dyDescent="0.3">
      <c r="A6145">
        <v>1694646</v>
      </c>
      <c r="B6145">
        <v>2023</v>
      </c>
      <c r="C6145">
        <v>9</v>
      </c>
      <c r="D6145">
        <v>13</v>
      </c>
      <c r="E6145">
        <v>200</v>
      </c>
      <c r="F6145">
        <v>-4.6090447998046802</v>
      </c>
      <c r="G6145">
        <v>-16.337900390624998</v>
      </c>
      <c r="H6145">
        <v>16.975579022248098</v>
      </c>
      <c r="I6145">
        <v>0.27496194798196899</v>
      </c>
      <c r="J6145">
        <f t="shared" si="96"/>
        <v>0.27496194798196899</v>
      </c>
      <c r="K6145" t="str" cm="1">
        <f t="array" ref="K6145">INDEX($P$5:$P$12,MATCH(MIN(ABS(MOD(J6145 - $Q$5:$Q$12 + PI(), 2*PI()) - PI())),ABS(MOD(J6145 - $Q$5:$Q$12 + PI(), 2*PI()) - PI()),0))</f>
        <v>N</v>
      </c>
      <c r="L6145">
        <v>0.85084410437763602</v>
      </c>
      <c r="M6145">
        <v>8.5341459910074793</v>
      </c>
      <c r="N6145">
        <v>4.9544639587402299</v>
      </c>
    </row>
    <row r="6146" spans="1:14" x14ac:dyDescent="0.3">
      <c r="A6146">
        <v>1694649</v>
      </c>
      <c r="B6146">
        <v>2023</v>
      </c>
      <c r="C6146">
        <v>9</v>
      </c>
      <c r="D6146">
        <v>14</v>
      </c>
      <c r="E6146">
        <v>300</v>
      </c>
      <c r="F6146">
        <v>15.697827758789</v>
      </c>
      <c r="G6146">
        <v>-0.90624267578124995</v>
      </c>
      <c r="H6146">
        <v>15.723964898587599</v>
      </c>
      <c r="I6146">
        <v>-1.5131298826570601</v>
      </c>
      <c r="J6146">
        <f t="shared" si="96"/>
        <v>4.7700554245225266</v>
      </c>
      <c r="K6146" t="str" cm="1">
        <f t="array" ref="K6146">INDEX($P$5:$P$12,MATCH(MIN(ABS(MOD(J6146 - $Q$5:$Q$12 + PI(), 2*PI()) - PI())),ABS(MOD(J6146 - $Q$5:$Q$12 + PI(), 2*PI()) - PI()),0))</f>
        <v>W</v>
      </c>
      <c r="L6146">
        <v>5.4060205307537599</v>
      </c>
      <c r="M6146">
        <v>8.2758657667371907</v>
      </c>
      <c r="N6146">
        <v>4.6644669638739602</v>
      </c>
    </row>
    <row r="6147" spans="1:14" x14ac:dyDescent="0.3">
      <c r="A6147">
        <v>1694653</v>
      </c>
      <c r="B6147">
        <v>2023</v>
      </c>
      <c r="C6147">
        <v>9</v>
      </c>
      <c r="D6147">
        <v>14</v>
      </c>
      <c r="E6147">
        <v>400</v>
      </c>
      <c r="F6147">
        <v>15.7859704589843</v>
      </c>
      <c r="G6147">
        <v>-1.18435546875</v>
      </c>
      <c r="H6147">
        <v>15.830336737046499</v>
      </c>
      <c r="I6147">
        <v>-1.49591079785349</v>
      </c>
      <c r="J6147">
        <f t="shared" ref="J6147:J6210" si="97">IF(I6147&lt;0,I6147+2*PI(),I6147)</f>
        <v>4.787274509326096</v>
      </c>
      <c r="K6147" t="str" cm="1">
        <f t="array" ref="K6147">INDEX($P$5:$P$12,MATCH(MIN(ABS(MOD(J6147 - $Q$5:$Q$12 + PI(), 2*PI()) - PI())),ABS(MOD(J6147 - $Q$5:$Q$12 + PI(), 2*PI()) - PI()),0))</f>
        <v>W</v>
      </c>
      <c r="L6147">
        <v>5.4059291547376898</v>
      </c>
      <c r="M6147">
        <v>8.2977024714151995</v>
      </c>
      <c r="N6147">
        <v>4.6175680160522399</v>
      </c>
    </row>
    <row r="6148" spans="1:14" x14ac:dyDescent="0.3">
      <c r="A6148">
        <v>1694656</v>
      </c>
      <c r="B6148">
        <v>2023</v>
      </c>
      <c r="C6148">
        <v>9</v>
      </c>
      <c r="D6148">
        <v>14</v>
      </c>
      <c r="E6148">
        <v>500</v>
      </c>
      <c r="F6148">
        <v>15.394068603515599</v>
      </c>
      <c r="G6148">
        <v>-1.3735119628906201</v>
      </c>
      <c r="H6148">
        <v>15.4552218774739</v>
      </c>
      <c r="I6148">
        <v>-1.4818085129587799</v>
      </c>
      <c r="J6148">
        <f t="shared" si="97"/>
        <v>4.8013767942208059</v>
      </c>
      <c r="K6148" t="str" cm="1">
        <f t="array" ref="K6148">INDEX($P$5:$P$12,MATCH(MIN(ABS(MOD(J6148 - $Q$5:$Q$12 + PI(), 2*PI()) - PI())),ABS(MOD(J6148 - $Q$5:$Q$12 + PI(), 2*PI()) - PI()),0))</f>
        <v>W</v>
      </c>
      <c r="L6148">
        <v>5.4127108648629001</v>
      </c>
      <c r="M6148">
        <v>8.3202832539876308</v>
      </c>
      <c r="N6148">
        <v>4.5655157301160996</v>
      </c>
    </row>
    <row r="6149" spans="1:14" x14ac:dyDescent="0.3">
      <c r="A6149">
        <v>1694660</v>
      </c>
      <c r="B6149">
        <v>2023</v>
      </c>
      <c r="C6149">
        <v>9</v>
      </c>
      <c r="D6149">
        <v>14</v>
      </c>
      <c r="E6149">
        <v>600</v>
      </c>
      <c r="F6149">
        <v>15.0355395507812</v>
      </c>
      <c r="G6149">
        <v>-1.6391943359375001</v>
      </c>
      <c r="H6149">
        <v>15.124629174101299</v>
      </c>
      <c r="I6149">
        <v>-1.46220388428925</v>
      </c>
      <c r="J6149">
        <f t="shared" si="97"/>
        <v>4.8209814228903358</v>
      </c>
      <c r="K6149" t="str" cm="1">
        <f t="array" ref="K6149">INDEX($P$5:$P$12,MATCH(MIN(ABS(MOD(J6149 - $Q$5:$Q$12 + PI(), 2*PI()) - PI())),ABS(MOD(J6149 - $Q$5:$Q$12 + PI(), 2*PI()) - PI()),0))</f>
        <v>W</v>
      </c>
      <c r="L6149">
        <v>5.4268722535500702</v>
      </c>
      <c r="M6149">
        <v>8.3460645675659109</v>
      </c>
      <c r="N6149">
        <v>4.5046242607964402</v>
      </c>
    </row>
    <row r="6150" spans="1:14" x14ac:dyDescent="0.3">
      <c r="A6150">
        <v>1694664</v>
      </c>
      <c r="B6150">
        <v>2023</v>
      </c>
      <c r="C6150">
        <v>9</v>
      </c>
      <c r="D6150">
        <v>14</v>
      </c>
      <c r="E6150">
        <v>700</v>
      </c>
      <c r="F6150">
        <v>14.7220092773437</v>
      </c>
      <c r="G6150">
        <v>-2.0273168945312499</v>
      </c>
      <c r="H6150">
        <v>14.860941119358699</v>
      </c>
      <c r="I6150">
        <v>-1.4339504667224601</v>
      </c>
      <c r="J6150">
        <f t="shared" si="97"/>
        <v>4.8492348404571262</v>
      </c>
      <c r="K6150" t="str" cm="1">
        <f t="array" ref="K6150">INDEX($P$5:$P$12,MATCH(MIN(ABS(MOD(J6150 - $Q$5:$Q$12 + PI(), 2*PI()) - PI())),ABS(MOD(J6150 - $Q$5:$Q$12 + PI(), 2*PI()) - PI()),0))</f>
        <v>W</v>
      </c>
      <c r="L6150">
        <v>5.4451682886016304</v>
      </c>
      <c r="M6150">
        <v>8.3696469200981891</v>
      </c>
      <c r="N6150">
        <v>4.44564586215549</v>
      </c>
    </row>
    <row r="6151" spans="1:14" x14ac:dyDescent="0.3">
      <c r="A6151">
        <v>1694667</v>
      </c>
      <c r="B6151">
        <v>2023</v>
      </c>
      <c r="C6151">
        <v>9</v>
      </c>
      <c r="D6151">
        <v>14</v>
      </c>
      <c r="E6151">
        <v>800</v>
      </c>
      <c r="F6151">
        <v>14.177179565429601</v>
      </c>
      <c r="G6151">
        <v>-2.1685327148437499</v>
      </c>
      <c r="H6151">
        <v>14.3420693962128</v>
      </c>
      <c r="I6151">
        <v>-1.41901337589453</v>
      </c>
      <c r="J6151">
        <f t="shared" si="97"/>
        <v>4.864171931285056</v>
      </c>
      <c r="K6151" t="str" cm="1">
        <f t="array" ref="K6151">INDEX($P$5:$P$12,MATCH(MIN(ABS(MOD(J6151 - $Q$5:$Q$12 + PI(), 2*PI()) - PI())),ABS(MOD(J6151 - $Q$5:$Q$12 + PI(), 2*PI()) - PI()),0))</f>
        <v>W</v>
      </c>
      <c r="L6151">
        <v>5.4679474298508701</v>
      </c>
      <c r="M6151">
        <v>8.3952765994601695</v>
      </c>
      <c r="N6151">
        <v>4.3880148993598</v>
      </c>
    </row>
    <row r="6152" spans="1:14" x14ac:dyDescent="0.3">
      <c r="A6152">
        <v>1694671</v>
      </c>
      <c r="B6152">
        <v>2023</v>
      </c>
      <c r="C6152">
        <v>9</v>
      </c>
      <c r="D6152">
        <v>14</v>
      </c>
      <c r="E6152">
        <v>900</v>
      </c>
      <c r="F6152">
        <v>13.647076416015601</v>
      </c>
      <c r="G6152">
        <v>-2.4578302001953101</v>
      </c>
      <c r="H6152">
        <v>13.866637083213799</v>
      </c>
      <c r="I6152">
        <v>-1.39260711497908</v>
      </c>
      <c r="J6152">
        <f t="shared" si="97"/>
        <v>4.8905781922005058</v>
      </c>
      <c r="K6152" t="str" cm="1">
        <f t="array" ref="K6152">INDEX($P$5:$P$12,MATCH(MIN(ABS(MOD(J6152 - $Q$5:$Q$12 + PI(), 2*PI()) - PI())),ABS(MOD(J6152 - $Q$5:$Q$12 + PI(), 2*PI()) - PI()),0))</f>
        <v>W</v>
      </c>
      <c r="L6152">
        <v>5.4943811382919998</v>
      </c>
      <c r="M6152">
        <v>8.4276760949028802</v>
      </c>
      <c r="N6152">
        <v>4.3269968032836896</v>
      </c>
    </row>
    <row r="6153" spans="1:14" x14ac:dyDescent="0.3">
      <c r="A6153">
        <v>1694674</v>
      </c>
      <c r="B6153">
        <v>2023</v>
      </c>
      <c r="C6153">
        <v>9</v>
      </c>
      <c r="D6153">
        <v>14</v>
      </c>
      <c r="E6153">
        <v>1000</v>
      </c>
      <c r="F6153">
        <v>12.135432128906199</v>
      </c>
      <c r="G6153">
        <v>-2.9780963134765601</v>
      </c>
      <c r="H6153">
        <v>12.4955100179077</v>
      </c>
      <c r="I6153">
        <v>-1.3301469773296899</v>
      </c>
      <c r="J6153">
        <f t="shared" si="97"/>
        <v>4.9530383298498961</v>
      </c>
      <c r="K6153" t="str" cm="1">
        <f t="array" ref="K6153">INDEX($P$5:$P$12,MATCH(MIN(ABS(MOD(J6153 - $Q$5:$Q$12 + PI(), 2*PI()) - PI())),ABS(MOD(J6153 - $Q$5:$Q$12 + PI(), 2*PI()) - PI()),0))</f>
        <v>W</v>
      </c>
      <c r="L6153">
        <v>5.5552224145660798</v>
      </c>
      <c r="M6153">
        <v>8.5263865788777604</v>
      </c>
      <c r="N6153">
        <v>4.1827764511108398</v>
      </c>
    </row>
    <row r="6154" spans="1:14" x14ac:dyDescent="0.3">
      <c r="A6154">
        <v>1694678</v>
      </c>
      <c r="B6154">
        <v>2023</v>
      </c>
      <c r="C6154">
        <v>9</v>
      </c>
      <c r="D6154">
        <v>14</v>
      </c>
      <c r="E6154">
        <v>1100</v>
      </c>
      <c r="F6154">
        <v>11.560004272460899</v>
      </c>
      <c r="G6154">
        <v>-3.3536718749999999</v>
      </c>
      <c r="H6154">
        <v>12.0366446248313</v>
      </c>
      <c r="I6154">
        <v>-1.28843751810089</v>
      </c>
      <c r="J6154">
        <f t="shared" si="97"/>
        <v>4.994747789078696</v>
      </c>
      <c r="K6154" t="str" cm="1">
        <f t="array" ref="K6154">INDEX($P$5:$P$12,MATCH(MIN(ABS(MOD(J6154 - $Q$5:$Q$12 + PI(), 2*PI()) - PI())),ABS(MOD(J6154 - $Q$5:$Q$12 + PI(), 2*PI()) - PI()),0))</f>
        <v>W</v>
      </c>
      <c r="L6154">
        <v>5.6115242439900896</v>
      </c>
      <c r="M6154">
        <v>8.6028177473280092</v>
      </c>
      <c r="N6154">
        <v>4.0657076305813202</v>
      </c>
    </row>
    <row r="6155" spans="1:14" x14ac:dyDescent="0.3">
      <c r="A6155">
        <v>1694682</v>
      </c>
      <c r="B6155">
        <v>2023</v>
      </c>
      <c r="C6155">
        <v>9</v>
      </c>
      <c r="D6155">
        <v>14</v>
      </c>
      <c r="E6155">
        <v>1200</v>
      </c>
      <c r="F6155">
        <v>10.983475341796799</v>
      </c>
      <c r="G6155">
        <v>-3.1683508300781198</v>
      </c>
      <c r="H6155">
        <v>11.431324401236999</v>
      </c>
      <c r="I6155">
        <v>-1.28995518670043</v>
      </c>
      <c r="J6155">
        <f t="shared" si="97"/>
        <v>4.993230120479156</v>
      </c>
      <c r="K6155" t="str" cm="1">
        <f t="array" ref="K6155">INDEX($P$5:$P$12,MATCH(MIN(ABS(MOD(J6155 - $Q$5:$Q$12 + PI(), 2*PI()) - PI())),ABS(MOD(J6155 - $Q$5:$Q$12 + PI(), 2*PI()) - PI()),0))</f>
        <v>W</v>
      </c>
      <c r="L6155">
        <v>5.6638112101174096</v>
      </c>
      <c r="M6155">
        <v>8.6677621205647792</v>
      </c>
      <c r="N6155">
        <v>3.9596745173136298</v>
      </c>
    </row>
    <row r="6156" spans="1:14" x14ac:dyDescent="0.3">
      <c r="A6156">
        <v>1694685</v>
      </c>
      <c r="B6156">
        <v>2023</v>
      </c>
      <c r="C6156">
        <v>9</v>
      </c>
      <c r="D6156">
        <v>14</v>
      </c>
      <c r="E6156">
        <v>1300</v>
      </c>
      <c r="F6156">
        <v>10.8139611816406</v>
      </c>
      <c r="G6156">
        <v>-2.9292578124999999</v>
      </c>
      <c r="H6156">
        <v>11.2036738514704</v>
      </c>
      <c r="I6156">
        <v>-1.30626687879002</v>
      </c>
      <c r="J6156">
        <f t="shared" si="97"/>
        <v>4.976918428389566</v>
      </c>
      <c r="K6156" t="str" cm="1">
        <f t="array" ref="K6156">INDEX($P$5:$P$12,MATCH(MIN(ABS(MOD(J6156 - $Q$5:$Q$12 + PI(), 2*PI()) - PI())),ABS(MOD(J6156 - $Q$5:$Q$12 + PI(), 2*PI()) - PI()),0))</f>
        <v>W</v>
      </c>
      <c r="L6156">
        <v>5.7091351344399603</v>
      </c>
      <c r="M6156">
        <v>8.7202197180853904</v>
      </c>
      <c r="N6156">
        <v>3.8618084589640298</v>
      </c>
    </row>
    <row r="6157" spans="1:14" x14ac:dyDescent="0.3">
      <c r="A6157">
        <v>1694689</v>
      </c>
      <c r="B6157">
        <v>2023</v>
      </c>
      <c r="C6157">
        <v>9</v>
      </c>
      <c r="D6157">
        <v>14</v>
      </c>
      <c r="E6157">
        <v>1400</v>
      </c>
      <c r="F6157">
        <v>10.6353302001953</v>
      </c>
      <c r="G6157">
        <v>-2.7099487304687502</v>
      </c>
      <c r="H6157">
        <v>10.975156973317301</v>
      </c>
      <c r="I6157">
        <v>-1.3212992638010299</v>
      </c>
      <c r="J6157">
        <f t="shared" si="97"/>
        <v>4.9618860433785565</v>
      </c>
      <c r="K6157" t="str" cm="1">
        <f t="array" ref="K6157">INDEX($P$5:$P$12,MATCH(MIN(ABS(MOD(J6157 - $Q$5:$Q$12 + PI(), 2*PI()) - PI())),ABS(MOD(J6157 - $Q$5:$Q$12 + PI(), 2*PI()) - PI()),0))</f>
        <v>W</v>
      </c>
      <c r="L6157">
        <v>5.7469548626242499</v>
      </c>
      <c r="M6157">
        <v>8.7560606002807599</v>
      </c>
      <c r="N6157">
        <v>3.7737629148695202</v>
      </c>
    </row>
    <row r="6158" spans="1:14" x14ac:dyDescent="0.3">
      <c r="A6158">
        <v>1694692</v>
      </c>
      <c r="B6158">
        <v>2023</v>
      </c>
      <c r="C6158">
        <v>9</v>
      </c>
      <c r="D6158">
        <v>14</v>
      </c>
      <c r="E6158">
        <v>1500</v>
      </c>
      <c r="F6158">
        <v>10.5736346435546</v>
      </c>
      <c r="G6158">
        <v>-2.9351574707031198</v>
      </c>
      <c r="H6158">
        <v>10.9734633982714</v>
      </c>
      <c r="I6158">
        <v>-1.3000218595590201</v>
      </c>
      <c r="J6158">
        <f t="shared" si="97"/>
        <v>4.9831634476205657</v>
      </c>
      <c r="K6158" t="str" cm="1">
        <f t="array" ref="K6158">INDEX($P$5:$P$12,MATCH(MIN(ABS(MOD(J6158 - $Q$5:$Q$12 + PI(), 2*PI()) - PI())),ABS(MOD(J6158 - $Q$5:$Q$12 + PI(), 2*PI()) - PI()),0))</f>
        <v>W</v>
      </c>
      <c r="L6158">
        <v>5.7776737748033797</v>
      </c>
      <c r="M6158">
        <v>8.7734058168199294</v>
      </c>
      <c r="N6158">
        <v>3.6986971961127302</v>
      </c>
    </row>
    <row r="6159" spans="1:14" x14ac:dyDescent="0.3">
      <c r="A6159">
        <v>1694696</v>
      </c>
      <c r="B6159">
        <v>2023</v>
      </c>
      <c r="C6159">
        <v>9</v>
      </c>
      <c r="D6159">
        <v>14</v>
      </c>
      <c r="E6159">
        <v>1600</v>
      </c>
      <c r="F6159">
        <v>10.430531005859301</v>
      </c>
      <c r="G6159">
        <v>-3.3647479248046799</v>
      </c>
      <c r="H6159">
        <v>10.959813212900601</v>
      </c>
      <c r="I6159">
        <v>-1.25874895133267</v>
      </c>
      <c r="J6159">
        <f t="shared" si="97"/>
        <v>5.0244363558469161</v>
      </c>
      <c r="K6159" t="str" cm="1">
        <f t="array" ref="K6159">INDEX($P$5:$P$12,MATCH(MIN(ABS(MOD(J6159 - $Q$5:$Q$12 + PI(), 2*PI()) - PI())),ABS(MOD(J6159 - $Q$5:$Q$12 + PI(), 2*PI()) - PI()),0))</f>
        <v>W</v>
      </c>
      <c r="L6159">
        <v>5.8035947359626201</v>
      </c>
      <c r="M6159">
        <v>8.7804288864135707</v>
      </c>
      <c r="N6159">
        <v>3.6348481708102698</v>
      </c>
    </row>
    <row r="6160" spans="1:14" x14ac:dyDescent="0.3">
      <c r="A6160">
        <v>1694700</v>
      </c>
      <c r="B6160">
        <v>2023</v>
      </c>
      <c r="C6160">
        <v>9</v>
      </c>
      <c r="D6160">
        <v>14</v>
      </c>
      <c r="E6160">
        <v>1700</v>
      </c>
      <c r="F6160">
        <v>10.2147003173828</v>
      </c>
      <c r="G6160">
        <v>-3.6777044677734301</v>
      </c>
      <c r="H6160">
        <v>10.856593053358001</v>
      </c>
      <c r="I6160">
        <v>-1.2252050095663101</v>
      </c>
      <c r="J6160">
        <f t="shared" si="97"/>
        <v>5.0579802976132759</v>
      </c>
      <c r="K6160" t="str" cm="1">
        <f t="array" ref="K6160">INDEX($P$5:$P$12,MATCH(MIN(ABS(MOD(J6160 - $Q$5:$Q$12 + PI(), 2*PI()) - PI())),ABS(MOD(J6160 - $Q$5:$Q$12 + PI(), 2*PI()) - PI()),0))</f>
        <v>W</v>
      </c>
      <c r="L6160">
        <v>5.8280494198070301</v>
      </c>
      <c r="M6160">
        <v>8.7899400922987194</v>
      </c>
      <c r="N6160">
        <v>3.5777981016370899</v>
      </c>
    </row>
    <row r="6161" spans="1:14" x14ac:dyDescent="0.3">
      <c r="A6161">
        <v>1694703</v>
      </c>
      <c r="B6161">
        <v>2023</v>
      </c>
      <c r="C6161">
        <v>9</v>
      </c>
      <c r="D6161">
        <v>14</v>
      </c>
      <c r="E6161">
        <v>1800</v>
      </c>
      <c r="F6161">
        <v>9.8681573486328098</v>
      </c>
      <c r="G6161">
        <v>-3.7196636962890599</v>
      </c>
      <c r="H6161">
        <v>10.545919944265901</v>
      </c>
      <c r="I6161">
        <v>-1.2103294282327599</v>
      </c>
      <c r="J6161">
        <f t="shared" si="97"/>
        <v>5.0728558789468261</v>
      </c>
      <c r="K6161" t="str" cm="1">
        <f t="array" ref="K6161">INDEX($P$5:$P$12,MATCH(MIN(ABS(MOD(J6161 - $Q$5:$Q$12 + PI(), 2*PI()) - PI())),ABS(MOD(J6161 - $Q$5:$Q$12 + PI(), 2*PI()) - PI()),0))</f>
        <v>W</v>
      </c>
      <c r="L6161">
        <v>5.8521902057309498</v>
      </c>
      <c r="M6161">
        <v>8.8078625996907505</v>
      </c>
      <c r="N6161">
        <v>3.5259742736816402</v>
      </c>
    </row>
    <row r="6162" spans="1:14" x14ac:dyDescent="0.3">
      <c r="A6162">
        <v>1694707</v>
      </c>
      <c r="B6162">
        <v>2023</v>
      </c>
      <c r="C6162">
        <v>9</v>
      </c>
      <c r="D6162">
        <v>14</v>
      </c>
      <c r="E6162">
        <v>1900</v>
      </c>
      <c r="F6162">
        <v>9.6722827148437496</v>
      </c>
      <c r="G6162">
        <v>-3.7798022460937499</v>
      </c>
      <c r="H6162">
        <v>10.3846019632646</v>
      </c>
      <c r="I6162">
        <v>-1.19825734345954</v>
      </c>
      <c r="J6162">
        <f t="shared" si="97"/>
        <v>5.0849279637200464</v>
      </c>
      <c r="K6162" t="str" cm="1">
        <f t="array" ref="K6162">INDEX($P$5:$P$12,MATCH(MIN(ABS(MOD(J6162 - $Q$5:$Q$12 + PI(), 2*PI()) - PI())),ABS(MOD(J6162 - $Q$5:$Q$12 + PI(), 2*PI()) - PI()),0))</f>
        <v>W</v>
      </c>
      <c r="L6162">
        <v>5.8754598420716198</v>
      </c>
      <c r="M6162">
        <v>8.8325560887654593</v>
      </c>
      <c r="N6162">
        <v>3.4802437888251401</v>
      </c>
    </row>
    <row r="6163" spans="1:14" x14ac:dyDescent="0.3">
      <c r="A6163">
        <v>1694710</v>
      </c>
      <c r="B6163">
        <v>2023</v>
      </c>
      <c r="C6163">
        <v>9</v>
      </c>
      <c r="D6163">
        <v>14</v>
      </c>
      <c r="E6163">
        <v>2000</v>
      </c>
      <c r="F6163">
        <v>9.40877868652343</v>
      </c>
      <c r="G6163">
        <v>-3.7030883789062501</v>
      </c>
      <c r="H6163">
        <v>10.1112798356077</v>
      </c>
      <c r="I6163">
        <v>-1.19583837922977</v>
      </c>
      <c r="J6163">
        <f t="shared" si="97"/>
        <v>5.0873469279498167</v>
      </c>
      <c r="K6163" t="str" cm="1">
        <f t="array" ref="K6163">INDEX($P$5:$P$12,MATCH(MIN(ABS(MOD(J6163 - $Q$5:$Q$12 + PI(), 2*PI()) - PI())),ABS(MOD(J6163 - $Q$5:$Q$12 + PI(), 2*PI()) - PI()),0))</f>
        <v>W</v>
      </c>
      <c r="L6163">
        <v>5.8977773687319202</v>
      </c>
      <c r="M6163">
        <v>8.8649737040201799</v>
      </c>
      <c r="N6163">
        <v>3.4399597379896298</v>
      </c>
    </row>
    <row r="6164" spans="1:14" x14ac:dyDescent="0.3">
      <c r="A6164">
        <v>1694714</v>
      </c>
      <c r="B6164">
        <v>2023</v>
      </c>
      <c r="C6164">
        <v>9</v>
      </c>
      <c r="D6164">
        <v>14</v>
      </c>
      <c r="E6164">
        <v>2100</v>
      </c>
      <c r="F6164">
        <v>9.2692022705078099</v>
      </c>
      <c r="G6164">
        <v>-3.36322937011718</v>
      </c>
      <c r="H6164">
        <v>9.8604980871965093</v>
      </c>
      <c r="I6164">
        <v>-1.2227296216234</v>
      </c>
      <c r="J6164">
        <f t="shared" si="97"/>
        <v>5.0604556855561862</v>
      </c>
      <c r="K6164" t="str" cm="1">
        <f t="array" ref="K6164">INDEX($P$5:$P$12,MATCH(MIN(ABS(MOD(J6164 - $Q$5:$Q$12 + PI(), 2*PI()) - PI())),ABS(MOD(J6164 - $Q$5:$Q$12 + PI(), 2*PI()) - PI()),0))</f>
        <v>W</v>
      </c>
      <c r="L6164">
        <v>5.9188591886464197</v>
      </c>
      <c r="M6164">
        <v>8.9069638782077298</v>
      </c>
      <c r="N6164">
        <v>3.4029948976304798</v>
      </c>
    </row>
    <row r="6165" spans="1:14" x14ac:dyDescent="0.3">
      <c r="A6165">
        <v>1694718</v>
      </c>
      <c r="B6165">
        <v>2023</v>
      </c>
      <c r="C6165">
        <v>9</v>
      </c>
      <c r="D6165">
        <v>14</v>
      </c>
      <c r="E6165">
        <v>2200</v>
      </c>
      <c r="F6165">
        <v>9.4134625244140597</v>
      </c>
      <c r="G6165">
        <v>-2.06425476074218</v>
      </c>
      <c r="H6165">
        <v>9.6371377709252801</v>
      </c>
      <c r="I6165">
        <v>-1.35492572048584</v>
      </c>
      <c r="J6165">
        <f t="shared" si="97"/>
        <v>4.9282595866937466</v>
      </c>
      <c r="K6165" t="str" cm="1">
        <f t="array" ref="K6165">INDEX($P$5:$P$12,MATCH(MIN(ABS(MOD(J6165 - $Q$5:$Q$12 + PI(), 2*PI()) - PI())),ABS(MOD(J6165 - $Q$5:$Q$12 + PI(), 2*PI()) - PI()),0))</f>
        <v>W</v>
      </c>
      <c r="L6165">
        <v>5.93599006113039</v>
      </c>
      <c r="M6165">
        <v>8.9554516474405901</v>
      </c>
      <c r="N6165">
        <v>3.3699009153578001</v>
      </c>
    </row>
    <row r="6166" spans="1:14" x14ac:dyDescent="0.3">
      <c r="A6166">
        <v>1694721</v>
      </c>
      <c r="B6166">
        <v>2023</v>
      </c>
      <c r="C6166">
        <v>9</v>
      </c>
      <c r="D6166">
        <v>14</v>
      </c>
      <c r="E6166">
        <v>2300</v>
      </c>
      <c r="F6166">
        <v>9.7201885986328094</v>
      </c>
      <c r="G6166">
        <v>-1.90316650390625</v>
      </c>
      <c r="H6166">
        <v>9.9047518461888799</v>
      </c>
      <c r="I6166">
        <v>-1.3774470706192501</v>
      </c>
      <c r="J6166">
        <f t="shared" si="97"/>
        <v>4.9057382365603361</v>
      </c>
      <c r="K6166" t="str" cm="1">
        <f t="array" ref="K6166">INDEX($P$5:$P$12,MATCH(MIN(ABS(MOD(J6166 - $Q$5:$Q$12 + PI(), 2*PI()) - PI())),ABS(MOD(J6166 - $Q$5:$Q$12 + PI(), 2*PI()) - PI()),0))</f>
        <v>W</v>
      </c>
      <c r="L6166">
        <v>5.9441343628319903</v>
      </c>
      <c r="M6166">
        <v>8.9817863040500203</v>
      </c>
      <c r="N6166">
        <v>3.3507284588283901</v>
      </c>
    </row>
    <row r="6167" spans="1:14" x14ac:dyDescent="0.3">
      <c r="A6167">
        <v>1694725</v>
      </c>
      <c r="B6167">
        <v>2023</v>
      </c>
      <c r="C6167">
        <v>9</v>
      </c>
      <c r="D6167">
        <v>14</v>
      </c>
      <c r="E6167">
        <v>0</v>
      </c>
      <c r="F6167">
        <v>16.024820556640599</v>
      </c>
      <c r="G6167">
        <v>-1.0520355224609299</v>
      </c>
      <c r="H6167">
        <v>16.059316691972001</v>
      </c>
      <c r="I6167">
        <v>-1.50524002301809</v>
      </c>
      <c r="J6167">
        <f t="shared" si="97"/>
        <v>4.777945284161496</v>
      </c>
      <c r="K6167" t="str" cm="1">
        <f t="array" ref="K6167">INDEX($P$5:$P$12,MATCH(MIN(ABS(MOD(J6167 - $Q$5:$Q$12 + PI(), 2*PI()) - PI())),ABS(MOD(J6167 - $Q$5:$Q$12 + PI(), 2*PI()) - PI()),0))</f>
        <v>W</v>
      </c>
      <c r="L6167">
        <v>5.4408494698525303</v>
      </c>
      <c r="M6167">
        <v>8.2132805718315893</v>
      </c>
      <c r="N6167">
        <v>4.8207359313964799</v>
      </c>
    </row>
    <row r="6168" spans="1:14" x14ac:dyDescent="0.3">
      <c r="A6168">
        <v>1694728</v>
      </c>
      <c r="B6168">
        <v>2023</v>
      </c>
      <c r="C6168">
        <v>9</v>
      </c>
      <c r="D6168">
        <v>14</v>
      </c>
      <c r="E6168">
        <v>100</v>
      </c>
      <c r="F6168">
        <v>15.7892944335937</v>
      </c>
      <c r="G6168">
        <v>-0.54301635742187504</v>
      </c>
      <c r="H6168">
        <v>15.798629227725399</v>
      </c>
      <c r="I6168">
        <v>-1.53641844983214</v>
      </c>
      <c r="J6168">
        <f t="shared" si="97"/>
        <v>4.7467668573474464</v>
      </c>
      <c r="K6168" t="str" cm="1">
        <f t="array" ref="K6168">INDEX($P$5:$P$12,MATCH(MIN(ABS(MOD(J6168 - $Q$5:$Q$12 + PI(), 2*PI()) - PI())),ABS(MOD(J6168 - $Q$5:$Q$12 + PI(), 2*PI()) - PI()),0))</f>
        <v>W</v>
      </c>
      <c r="L6168">
        <v>5.4214109978746796</v>
      </c>
      <c r="M6168">
        <v>8.22876506381564</v>
      </c>
      <c r="N6168">
        <v>4.7664845784505196</v>
      </c>
    </row>
    <row r="6169" spans="1:14" x14ac:dyDescent="0.3">
      <c r="A6169">
        <v>1694732</v>
      </c>
      <c r="B6169">
        <v>2023</v>
      </c>
      <c r="C6169">
        <v>9</v>
      </c>
      <c r="D6169">
        <v>14</v>
      </c>
      <c r="E6169">
        <v>200</v>
      </c>
      <c r="F6169">
        <v>15.826239624023399</v>
      </c>
      <c r="G6169">
        <v>-0.60253845214843704</v>
      </c>
      <c r="H6169">
        <v>15.8377054279755</v>
      </c>
      <c r="I6169">
        <v>-1.5327425884670101</v>
      </c>
      <c r="J6169">
        <f t="shared" si="97"/>
        <v>4.7504427187125762</v>
      </c>
      <c r="K6169" t="str" cm="1">
        <f t="array" ref="K6169">INDEX($P$5:$P$12,MATCH(MIN(ABS(MOD(J6169 - $Q$5:$Q$12 + PI(), 2*PI()) - PI())),ABS(MOD(J6169 - $Q$5:$Q$12 + PI(), 2*PI()) - PI()),0))</f>
        <v>W</v>
      </c>
      <c r="L6169">
        <v>5.4108719817208799</v>
      </c>
      <c r="M6169">
        <v>8.2521141899956501</v>
      </c>
      <c r="N6169">
        <v>4.7137881384955502</v>
      </c>
    </row>
    <row r="6170" spans="1:14" x14ac:dyDescent="0.3">
      <c r="A6170">
        <v>1694736</v>
      </c>
      <c r="B6170">
        <v>2023</v>
      </c>
      <c r="C6170">
        <v>9</v>
      </c>
      <c r="D6170">
        <v>15</v>
      </c>
      <c r="E6170">
        <v>300</v>
      </c>
      <c r="F6170">
        <v>9.3528668212890604</v>
      </c>
      <c r="G6170">
        <v>-3.98121032714843</v>
      </c>
      <c r="H6170">
        <v>10.164947291833901</v>
      </c>
      <c r="I6170">
        <v>-1.16836053724768</v>
      </c>
      <c r="J6170">
        <f t="shared" si="97"/>
        <v>5.1148247699319063</v>
      </c>
      <c r="K6170" t="str" cm="1">
        <f t="array" ref="K6170">INDEX($P$5:$P$12,MATCH(MIN(ABS(MOD(J6170 - $Q$5:$Q$12 + PI(), 2*PI()) - PI())),ABS(MOD(J6170 - $Q$5:$Q$12 + PI(), 2*PI()) - PI()),0))</f>
        <v>NW</v>
      </c>
      <c r="L6170">
        <v>5.9511580063469003</v>
      </c>
      <c r="M6170">
        <v>9.0005310906304192</v>
      </c>
      <c r="N6170">
        <v>3.3187035454644098</v>
      </c>
    </row>
    <row r="6171" spans="1:14" x14ac:dyDescent="0.3">
      <c r="A6171">
        <v>1694739</v>
      </c>
      <c r="B6171">
        <v>2023</v>
      </c>
      <c r="C6171">
        <v>9</v>
      </c>
      <c r="D6171">
        <v>15</v>
      </c>
      <c r="E6171">
        <v>400</v>
      </c>
      <c r="F6171">
        <v>9.1544140625000008</v>
      </c>
      <c r="G6171">
        <v>-4.2005737304687498</v>
      </c>
      <c r="H6171">
        <v>10.0721455754373</v>
      </c>
      <c r="I6171">
        <v>-1.14060076627858</v>
      </c>
      <c r="J6171">
        <f t="shared" si="97"/>
        <v>5.142584540901006</v>
      </c>
      <c r="K6171" t="str" cm="1">
        <f t="array" ref="K6171">INDEX($P$5:$P$12,MATCH(MIN(ABS(MOD(J6171 - $Q$5:$Q$12 + PI(), 2*PI()) - PI())),ABS(MOD(J6171 - $Q$5:$Q$12 + PI(), 2*PI()) - PI()),0))</f>
        <v>NW</v>
      </c>
      <c r="L6171">
        <v>5.95492951590131</v>
      </c>
      <c r="M6171">
        <v>9.0104400846693196</v>
      </c>
      <c r="N6171">
        <v>3.30858855777316</v>
      </c>
    </row>
    <row r="6172" spans="1:14" x14ac:dyDescent="0.3">
      <c r="A6172">
        <v>1694743</v>
      </c>
      <c r="B6172">
        <v>2023</v>
      </c>
      <c r="C6172">
        <v>9</v>
      </c>
      <c r="D6172">
        <v>15</v>
      </c>
      <c r="E6172">
        <v>500</v>
      </c>
      <c r="F6172">
        <v>9.1120776367187499</v>
      </c>
      <c r="G6172">
        <v>-4.6163854980468697</v>
      </c>
      <c r="H6172">
        <v>10.2147429690701</v>
      </c>
      <c r="I6172">
        <v>-1.1018645943905001</v>
      </c>
      <c r="J6172">
        <f t="shared" si="97"/>
        <v>5.1813207127890859</v>
      </c>
      <c r="K6172" t="str" cm="1">
        <f t="array" ref="K6172">INDEX($P$5:$P$12,MATCH(MIN(ABS(MOD(J6172 - $Q$5:$Q$12 + PI(), 2*PI()) - PI())),ABS(MOD(J6172 - $Q$5:$Q$12 + PI(), 2*PI()) - PI()),0))</f>
        <v>NW</v>
      </c>
      <c r="L6172">
        <v>5.9592024099169496</v>
      </c>
      <c r="M6172">
        <v>9.0156884723239408</v>
      </c>
      <c r="N6172">
        <v>3.3014678955078098</v>
      </c>
    </row>
    <row r="6173" spans="1:14" x14ac:dyDescent="0.3">
      <c r="A6173">
        <v>1694746</v>
      </c>
      <c r="B6173">
        <v>2023</v>
      </c>
      <c r="C6173">
        <v>9</v>
      </c>
      <c r="D6173">
        <v>15</v>
      </c>
      <c r="E6173">
        <v>600</v>
      </c>
      <c r="F6173">
        <v>8.8226721191406199</v>
      </c>
      <c r="G6173">
        <v>-5.2947625732421804</v>
      </c>
      <c r="H6173">
        <v>10.289511845994801</v>
      </c>
      <c r="I6173">
        <v>-1.0302802142581</v>
      </c>
      <c r="J6173">
        <f t="shared" si="97"/>
        <v>5.2529050929214858</v>
      </c>
      <c r="K6173" t="str" cm="1">
        <f t="array" ref="K6173">INDEX($P$5:$P$12,MATCH(MIN(ABS(MOD(J6173 - $Q$5:$Q$12 + PI(), 2*PI()) - PI())),ABS(MOD(J6173 - $Q$5:$Q$12 + PI(), 2*PI()) - PI()),0))</f>
        <v>NW</v>
      </c>
      <c r="L6173">
        <v>5.9632291094851499</v>
      </c>
      <c r="M6173">
        <v>9.0110300911797392</v>
      </c>
      <c r="N6173">
        <v>3.3009514278835699</v>
      </c>
    </row>
    <row r="6174" spans="1:14" x14ac:dyDescent="0.3">
      <c r="A6174">
        <v>1694750</v>
      </c>
      <c r="B6174">
        <v>2023</v>
      </c>
      <c r="C6174">
        <v>9</v>
      </c>
      <c r="D6174">
        <v>15</v>
      </c>
      <c r="E6174">
        <v>700</v>
      </c>
      <c r="F6174">
        <v>8.5667602539062493</v>
      </c>
      <c r="G6174">
        <v>-5.6653656005859299</v>
      </c>
      <c r="H6174">
        <v>10.270625523122201</v>
      </c>
      <c r="I6174">
        <v>-0.98650474997644499</v>
      </c>
      <c r="J6174">
        <f t="shared" si="97"/>
        <v>5.2966805572031408</v>
      </c>
      <c r="K6174" t="str" cm="1">
        <f t="array" ref="K6174">INDEX($P$5:$P$12,MATCH(MIN(ABS(MOD(J6174 - $Q$5:$Q$12 + PI(), 2*PI()) - PI())),ABS(MOD(J6174 - $Q$5:$Q$12 + PI(), 2*PI()) - PI()),0))</f>
        <v>NW</v>
      </c>
      <c r="L6174">
        <v>5.9709018541297398</v>
      </c>
      <c r="M6174">
        <v>9.0114094416300397</v>
      </c>
      <c r="N6174">
        <v>3.3023069169786199</v>
      </c>
    </row>
    <row r="6175" spans="1:14" x14ac:dyDescent="0.3">
      <c r="A6175">
        <v>1694754</v>
      </c>
      <c r="B6175">
        <v>2023</v>
      </c>
      <c r="C6175">
        <v>9</v>
      </c>
      <c r="D6175">
        <v>15</v>
      </c>
      <c r="E6175">
        <v>800</v>
      </c>
      <c r="F6175">
        <v>8.2903912353515601</v>
      </c>
      <c r="G6175">
        <v>-5.5784136962890596</v>
      </c>
      <c r="H6175">
        <v>9.9924614686342093</v>
      </c>
      <c r="I6175">
        <v>-0.97850656694802296</v>
      </c>
      <c r="J6175">
        <f t="shared" si="97"/>
        <v>5.3046787402315632</v>
      </c>
      <c r="K6175" t="str" cm="1">
        <f t="array" ref="K6175">INDEX($P$5:$P$12,MATCH(MIN(ABS(MOD(J6175 - $Q$5:$Q$12 + PI(), 2*PI()) - PI())),ABS(MOD(J6175 - $Q$5:$Q$12 + PI(), 2*PI()) - PI()),0))</f>
        <v>NW</v>
      </c>
      <c r="L6175">
        <v>5.9825780992503699</v>
      </c>
      <c r="M6175">
        <v>9.0251139534844196</v>
      </c>
      <c r="N6175">
        <v>3.3027654223971799</v>
      </c>
    </row>
    <row r="6176" spans="1:14" x14ac:dyDescent="0.3">
      <c r="A6176">
        <v>1694757</v>
      </c>
      <c r="B6176">
        <v>2023</v>
      </c>
      <c r="C6176">
        <v>9</v>
      </c>
      <c r="D6176">
        <v>15</v>
      </c>
      <c r="E6176">
        <v>900</v>
      </c>
      <c r="F6176">
        <v>8.2592211914062492</v>
      </c>
      <c r="G6176">
        <v>-5.4112561035156199</v>
      </c>
      <c r="H6176">
        <v>9.8740279170361394</v>
      </c>
      <c r="I6176">
        <v>-0.99078997603635899</v>
      </c>
      <c r="J6176">
        <f t="shared" si="97"/>
        <v>5.2923953311432275</v>
      </c>
      <c r="K6176" t="str" cm="1">
        <f t="array" ref="K6176">INDEX($P$5:$P$12,MATCH(MIN(ABS(MOD(J6176 - $Q$5:$Q$12 + PI(), 2*PI()) - PI())),ABS(MOD(J6176 - $Q$5:$Q$12 + PI(), 2*PI()) - PI()),0))</f>
        <v>NW</v>
      </c>
      <c r="L6176">
        <v>5.9982171280730299</v>
      </c>
      <c r="M6176">
        <v>9.0758882098727707</v>
      </c>
      <c r="N6176">
        <v>3.3178365495469802</v>
      </c>
    </row>
    <row r="6177" spans="1:14" x14ac:dyDescent="0.3">
      <c r="A6177">
        <v>1694761</v>
      </c>
      <c r="B6177">
        <v>2023</v>
      </c>
      <c r="C6177">
        <v>9</v>
      </c>
      <c r="D6177">
        <v>15</v>
      </c>
      <c r="E6177">
        <v>1000</v>
      </c>
      <c r="F6177">
        <v>7.9754998779296802</v>
      </c>
      <c r="G6177">
        <v>-5.55475463867187</v>
      </c>
      <c r="H6177">
        <v>9.7192539527837791</v>
      </c>
      <c r="I6177">
        <v>-0.96243850387423802</v>
      </c>
      <c r="J6177">
        <f t="shared" si="97"/>
        <v>5.3207468033053482</v>
      </c>
      <c r="K6177" t="str" cm="1">
        <f t="array" ref="K6177">INDEX($P$5:$P$12,MATCH(MIN(ABS(MOD(J6177 - $Q$5:$Q$12 + PI(), 2*PI()) - PI())),ABS(MOD(J6177 - $Q$5:$Q$12 + PI(), 2*PI()) - PI()),0))</f>
        <v>NW</v>
      </c>
      <c r="L6177">
        <v>6.0153413722449596</v>
      </c>
      <c r="M6177">
        <v>9.1123451656765404</v>
      </c>
      <c r="N6177">
        <v>3.3183007770114399</v>
      </c>
    </row>
    <row r="6178" spans="1:14" x14ac:dyDescent="0.3">
      <c r="A6178">
        <v>1694764</v>
      </c>
      <c r="B6178">
        <v>2023</v>
      </c>
      <c r="C6178">
        <v>9</v>
      </c>
      <c r="D6178">
        <v>15</v>
      </c>
      <c r="E6178">
        <v>1100</v>
      </c>
      <c r="F6178">
        <v>7.8457012939453099</v>
      </c>
      <c r="G6178">
        <v>-5.5472888183593696</v>
      </c>
      <c r="H6178">
        <v>9.6087169813721793</v>
      </c>
      <c r="I6178">
        <v>-0.95535568686100203</v>
      </c>
      <c r="J6178">
        <f t="shared" si="97"/>
        <v>5.3278296203185844</v>
      </c>
      <c r="K6178" t="str" cm="1">
        <f t="array" ref="K6178">INDEX($P$5:$P$12,MATCH(MIN(ABS(MOD(J6178 - $Q$5:$Q$12 + PI(), 2*PI()) - PI())),ABS(MOD(J6178 - $Q$5:$Q$12 + PI(), 2*PI()) - PI()),0))</f>
        <v>NW</v>
      </c>
      <c r="L6178">
        <v>6.0332307130073799</v>
      </c>
      <c r="M6178">
        <v>9.1539071400960292</v>
      </c>
      <c r="N6178">
        <v>3.3175594541761599</v>
      </c>
    </row>
    <row r="6179" spans="1:14" x14ac:dyDescent="0.3">
      <c r="A6179">
        <v>1694768</v>
      </c>
      <c r="B6179">
        <v>2023</v>
      </c>
      <c r="C6179">
        <v>9</v>
      </c>
      <c r="D6179">
        <v>15</v>
      </c>
      <c r="E6179">
        <v>1200</v>
      </c>
      <c r="F6179">
        <v>7.6664587402343702</v>
      </c>
      <c r="G6179">
        <v>-5.4089184570312501</v>
      </c>
      <c r="H6179">
        <v>9.3824830663598497</v>
      </c>
      <c r="I6179">
        <v>-0.956368428447256</v>
      </c>
      <c r="J6179">
        <f t="shared" si="97"/>
        <v>5.3268168787323305</v>
      </c>
      <c r="K6179" t="str" cm="1">
        <f t="array" ref="K6179">INDEX($P$5:$P$12,MATCH(MIN(ABS(MOD(J6179 - $Q$5:$Q$12 + PI(), 2*PI()) - PI())),ABS(MOD(J6179 - $Q$5:$Q$12 + PI(), 2*PI()) - PI()),0))</f>
        <v>NW</v>
      </c>
      <c r="L6179">
        <v>6.0526810212567401</v>
      </c>
      <c r="M6179">
        <v>9.20481385125054</v>
      </c>
      <c r="N6179">
        <v>3.3145140541924301</v>
      </c>
    </row>
    <row r="6180" spans="1:14" x14ac:dyDescent="0.3">
      <c r="A6180">
        <v>1694772</v>
      </c>
      <c r="B6180">
        <v>2023</v>
      </c>
      <c r="C6180">
        <v>9</v>
      </c>
      <c r="D6180">
        <v>15</v>
      </c>
      <c r="E6180">
        <v>1300</v>
      </c>
      <c r="F6180">
        <v>7.7439929199218698</v>
      </c>
      <c r="G6180">
        <v>-5.28062377929687</v>
      </c>
      <c r="H6180">
        <v>9.3730685392925395</v>
      </c>
      <c r="I6180">
        <v>-0.97232202222256703</v>
      </c>
      <c r="J6180">
        <f t="shared" si="97"/>
        <v>5.3108632849570192</v>
      </c>
      <c r="K6180" t="str" cm="1">
        <f t="array" ref="K6180">INDEX($P$5:$P$12,MATCH(MIN(ABS(MOD(J6180 - $Q$5:$Q$12 + PI(), 2*PI()) - PI())),ABS(MOD(J6180 - $Q$5:$Q$12 + PI(), 2*PI()) - PI()),0))</f>
        <v>NW</v>
      </c>
      <c r="L6180">
        <v>6.07003299529255</v>
      </c>
      <c r="M6180">
        <v>9.2518625259399396</v>
      </c>
      <c r="N6180">
        <v>3.3137112723456399</v>
      </c>
    </row>
    <row r="6181" spans="1:14" x14ac:dyDescent="0.3">
      <c r="A6181">
        <v>1694775</v>
      </c>
      <c r="B6181">
        <v>2023</v>
      </c>
      <c r="C6181">
        <v>9</v>
      </c>
      <c r="D6181">
        <v>15</v>
      </c>
      <c r="E6181">
        <v>1400</v>
      </c>
      <c r="F6181">
        <v>8.0112036132812499</v>
      </c>
      <c r="G6181">
        <v>-5.1896319580078103</v>
      </c>
      <c r="H6181">
        <v>9.5452429614455898</v>
      </c>
      <c r="I6181">
        <v>-0.99597149767444004</v>
      </c>
      <c r="J6181">
        <f t="shared" si="97"/>
        <v>5.287213809505146</v>
      </c>
      <c r="K6181" t="str" cm="1">
        <f t="array" ref="K6181">INDEX($P$5:$P$12,MATCH(MIN(ABS(MOD(J6181 - $Q$5:$Q$12 + PI(), 2*PI()) - PI())),ABS(MOD(J6181 - $Q$5:$Q$12 + PI(), 2*PI()) - PI()),0))</f>
        <v>NW</v>
      </c>
      <c r="L6181">
        <v>6.0841778131996103</v>
      </c>
      <c r="M6181">
        <v>9.2869058185153506</v>
      </c>
      <c r="N6181">
        <v>3.31794791751437</v>
      </c>
    </row>
    <row r="6182" spans="1:14" x14ac:dyDescent="0.3">
      <c r="A6182">
        <v>1694779</v>
      </c>
      <c r="B6182">
        <v>2023</v>
      </c>
      <c r="C6182">
        <v>9</v>
      </c>
      <c r="D6182">
        <v>15</v>
      </c>
      <c r="E6182">
        <v>1500</v>
      </c>
      <c r="F6182">
        <v>8.4394451904296801</v>
      </c>
      <c r="G6182">
        <v>-4.99140014648437</v>
      </c>
      <c r="H6182">
        <v>9.8050145611616006</v>
      </c>
      <c r="I6182">
        <v>-1.0366969421943799</v>
      </c>
      <c r="J6182">
        <f t="shared" si="97"/>
        <v>5.2464883649852059</v>
      </c>
      <c r="K6182" t="str" cm="1">
        <f t="array" ref="K6182">INDEX($P$5:$P$12,MATCH(MIN(ABS(MOD(J6182 - $Q$5:$Q$12 + PI(), 2*PI()) - PI())),ABS(MOD(J6182 - $Q$5:$Q$12 + PI(), 2*PI()) - PI()),0))</f>
        <v>NW</v>
      </c>
      <c r="L6182">
        <v>6.09244426522321</v>
      </c>
      <c r="M6182">
        <v>9.3005398644341302</v>
      </c>
      <c r="N6182">
        <v>3.3284266789754202</v>
      </c>
    </row>
    <row r="6183" spans="1:14" x14ac:dyDescent="0.3">
      <c r="A6183">
        <v>1694782</v>
      </c>
      <c r="B6183">
        <v>2023</v>
      </c>
      <c r="C6183">
        <v>9</v>
      </c>
      <c r="D6183">
        <v>15</v>
      </c>
      <c r="E6183">
        <v>1600</v>
      </c>
      <c r="F6183">
        <v>8.76495666503906</v>
      </c>
      <c r="G6183">
        <v>-4.9635278320312501</v>
      </c>
      <c r="H6183">
        <v>10.072788783617</v>
      </c>
      <c r="I6183">
        <v>-1.0555307060808501</v>
      </c>
      <c r="J6183">
        <f t="shared" si="97"/>
        <v>5.2276546010987364</v>
      </c>
      <c r="K6183" t="str" cm="1">
        <f t="array" ref="K6183">INDEX($P$5:$P$12,MATCH(MIN(ABS(MOD(J6183 - $Q$5:$Q$12 + PI(), 2*PI()) - PI())),ABS(MOD(J6183 - $Q$5:$Q$12 + PI(), 2*PI()) - PI()),0))</f>
        <v>NW</v>
      </c>
      <c r="L6183">
        <v>6.0959099255217701</v>
      </c>
      <c r="M6183">
        <v>9.2956043879191004</v>
      </c>
      <c r="N6183">
        <v>3.3430886798434698</v>
      </c>
    </row>
    <row r="6184" spans="1:14" x14ac:dyDescent="0.3">
      <c r="A6184">
        <v>1694786</v>
      </c>
      <c r="B6184">
        <v>2023</v>
      </c>
      <c r="C6184">
        <v>9</v>
      </c>
      <c r="D6184">
        <v>15</v>
      </c>
      <c r="E6184">
        <v>1700</v>
      </c>
      <c r="F6184">
        <v>8.9937231445312502</v>
      </c>
      <c r="G6184">
        <v>-5.2796966552734297</v>
      </c>
      <c r="H6184">
        <v>10.4289142662207</v>
      </c>
      <c r="I6184">
        <v>-1.0399589726835801</v>
      </c>
      <c r="J6184">
        <f t="shared" si="97"/>
        <v>5.2432263344960059</v>
      </c>
      <c r="K6184" t="str" cm="1">
        <f t="array" ref="K6184">INDEX($P$5:$P$12,MATCH(MIN(ABS(MOD(J6184 - $Q$5:$Q$12 + PI(), 2*PI()) - PI())),ABS(MOD(J6184 - $Q$5:$Q$12 + PI(), 2*PI()) - PI()),0))</f>
        <v>NW</v>
      </c>
      <c r="L6184">
        <v>6.0949724928180604</v>
      </c>
      <c r="M6184">
        <v>9.2698761622110997</v>
      </c>
      <c r="N6184">
        <v>3.36197397443983</v>
      </c>
    </row>
    <row r="6185" spans="1:14" x14ac:dyDescent="0.3">
      <c r="A6185">
        <v>1694790</v>
      </c>
      <c r="B6185">
        <v>2023</v>
      </c>
      <c r="C6185">
        <v>9</v>
      </c>
      <c r="D6185">
        <v>15</v>
      </c>
      <c r="E6185">
        <v>1800</v>
      </c>
      <c r="F6185">
        <v>9.0143530273437502</v>
      </c>
      <c r="G6185">
        <v>-5.7787414550781202</v>
      </c>
      <c r="H6185">
        <v>10.7075867171935</v>
      </c>
      <c r="I6185">
        <v>-1.0007314873401201</v>
      </c>
      <c r="J6185">
        <f t="shared" si="97"/>
        <v>5.2824538198394659</v>
      </c>
      <c r="K6185" t="str" cm="1">
        <f t="array" ref="K6185">INDEX($P$5:$P$12,MATCH(MIN(ABS(MOD(J6185 - $Q$5:$Q$12 + PI(), 2*PI()) - PI())),ABS(MOD(J6185 - $Q$5:$Q$12 + PI(), 2*PI()) - PI()),0))</f>
        <v>NW</v>
      </c>
      <c r="L6185">
        <v>6.09189884983196</v>
      </c>
      <c r="M6185">
        <v>9.2293291091918892</v>
      </c>
      <c r="N6185">
        <v>3.3847131729125901</v>
      </c>
    </row>
    <row r="6186" spans="1:14" x14ac:dyDescent="0.3">
      <c r="A6186">
        <v>1694793</v>
      </c>
      <c r="B6186">
        <v>2023</v>
      </c>
      <c r="C6186">
        <v>9</v>
      </c>
      <c r="D6186">
        <v>15</v>
      </c>
      <c r="E6186">
        <v>1900</v>
      </c>
      <c r="F6186">
        <v>8.9871313476562502</v>
      </c>
      <c r="G6186">
        <v>-6.0540527343750004</v>
      </c>
      <c r="H6186">
        <v>10.836054834238199</v>
      </c>
      <c r="I6186">
        <v>-0.97798449708450796</v>
      </c>
      <c r="J6186">
        <f t="shared" si="97"/>
        <v>5.3052008100950783</v>
      </c>
      <c r="K6186" t="str" cm="1">
        <f t="array" ref="K6186">INDEX($P$5:$P$12,MATCH(MIN(ABS(MOD(J6186 - $Q$5:$Q$12 + PI(), 2*PI()) - PI())),ABS(MOD(J6186 - $Q$5:$Q$12 + PI(), 2*PI()) - PI()),0))</f>
        <v>NW</v>
      </c>
      <c r="L6186">
        <v>6.0899108296689004</v>
      </c>
      <c r="M6186">
        <v>9.1871155632866692</v>
      </c>
      <c r="N6186">
        <v>3.4078825844658698</v>
      </c>
    </row>
    <row r="6187" spans="1:14" x14ac:dyDescent="0.3">
      <c r="A6187">
        <v>1694797</v>
      </c>
      <c r="B6187">
        <v>2023</v>
      </c>
      <c r="C6187">
        <v>9</v>
      </c>
      <c r="D6187">
        <v>15</v>
      </c>
      <c r="E6187">
        <v>2000</v>
      </c>
      <c r="F6187">
        <v>8.9747668457031207</v>
      </c>
      <c r="G6187">
        <v>-6.2111553955078103</v>
      </c>
      <c r="H6187">
        <v>10.9144349959985</v>
      </c>
      <c r="I6187">
        <v>-0.96541322711744904</v>
      </c>
      <c r="J6187">
        <f t="shared" si="97"/>
        <v>5.3177720800621371</v>
      </c>
      <c r="K6187" t="str" cm="1">
        <f t="array" ref="K6187">INDEX($P$5:$P$12,MATCH(MIN(ABS(MOD(J6187 - $Q$5:$Q$12 + PI(), 2*PI()) - PI())),ABS(MOD(J6187 - $Q$5:$Q$12 + PI(), 2*PI()) - PI()),0))</f>
        <v>NW</v>
      </c>
      <c r="L6187">
        <v>6.0914467042602203</v>
      </c>
      <c r="M6187">
        <v>9.1571978463066905</v>
      </c>
      <c r="N6187">
        <v>3.4267922507391999</v>
      </c>
    </row>
    <row r="6188" spans="1:14" x14ac:dyDescent="0.3">
      <c r="A6188">
        <v>1694800</v>
      </c>
      <c r="B6188">
        <v>2023</v>
      </c>
      <c r="C6188">
        <v>9</v>
      </c>
      <c r="D6188">
        <v>15</v>
      </c>
      <c r="E6188">
        <v>2100</v>
      </c>
      <c r="F6188">
        <v>8.96484985351562</v>
      </c>
      <c r="G6188">
        <v>-6.2139453124999999</v>
      </c>
      <c r="H6188">
        <v>10.9078709766305</v>
      </c>
      <c r="I6188">
        <v>-0.96468552885944703</v>
      </c>
      <c r="J6188">
        <f t="shared" si="97"/>
        <v>5.3184997783201391</v>
      </c>
      <c r="K6188" t="str" cm="1">
        <f t="array" ref="K6188">INDEX($P$5:$P$12,MATCH(MIN(ABS(MOD(J6188 - $Q$5:$Q$12 + PI(), 2*PI()) - PI())),ABS(MOD(J6188 - $Q$5:$Q$12 + PI(), 2*PI()) - PI()),0))</f>
        <v>NW</v>
      </c>
      <c r="L6188">
        <v>6.0958545317710904</v>
      </c>
      <c r="M6188">
        <v>9.1360511779785103</v>
      </c>
      <c r="N6188">
        <v>3.44356144799126</v>
      </c>
    </row>
    <row r="6189" spans="1:14" x14ac:dyDescent="0.3">
      <c r="A6189">
        <v>1694804</v>
      </c>
      <c r="B6189">
        <v>2023</v>
      </c>
      <c r="C6189">
        <v>9</v>
      </c>
      <c r="D6189">
        <v>15</v>
      </c>
      <c r="E6189">
        <v>2200</v>
      </c>
      <c r="F6189">
        <v>8.3756707763671798</v>
      </c>
      <c r="G6189">
        <v>-6.9279736328124999</v>
      </c>
      <c r="H6189">
        <v>10.8696218706556</v>
      </c>
      <c r="I6189">
        <v>-0.87971568355541896</v>
      </c>
      <c r="J6189">
        <f t="shared" si="97"/>
        <v>5.4034696236241668</v>
      </c>
      <c r="K6189" t="str" cm="1">
        <f t="array" ref="K6189">INDEX($P$5:$P$12,MATCH(MIN(ABS(MOD(J6189 - $Q$5:$Q$12 + PI(), 2*PI()) - PI())),ABS(MOD(J6189 - $Q$5:$Q$12 + PI(), 2*PI()) - PI()),0))</f>
        <v>NW</v>
      </c>
      <c r="L6189">
        <v>5.4084054620189601</v>
      </c>
      <c r="M6189">
        <v>9.0089616775512695</v>
      </c>
      <c r="N6189">
        <v>3.3746504253811298</v>
      </c>
    </row>
    <row r="6190" spans="1:14" x14ac:dyDescent="0.3">
      <c r="A6190">
        <v>1694808</v>
      </c>
      <c r="B6190">
        <v>2023</v>
      </c>
      <c r="C6190">
        <v>9</v>
      </c>
      <c r="D6190">
        <v>15</v>
      </c>
      <c r="E6190">
        <v>2300</v>
      </c>
      <c r="F6190">
        <v>8.1579925537109297</v>
      </c>
      <c r="G6190">
        <v>-7.0970373535156197</v>
      </c>
      <c r="H6190">
        <v>10.812991339291701</v>
      </c>
      <c r="I6190">
        <v>-0.85483424923046503</v>
      </c>
      <c r="J6190">
        <f t="shared" si="97"/>
        <v>5.4283510579491212</v>
      </c>
      <c r="K6190" t="str" cm="1">
        <f t="array" ref="K6190">INDEX($P$5:$P$12,MATCH(MIN(ABS(MOD(J6190 - $Q$5:$Q$12 + PI(), 2*PI()) - PI())),ABS(MOD(J6190 - $Q$5:$Q$12 + PI(), 2*PI()) - PI()),0))</f>
        <v>NW</v>
      </c>
      <c r="L6190">
        <v>5.4258389267035296</v>
      </c>
      <c r="M6190">
        <v>9.0201044082641602</v>
      </c>
      <c r="N6190">
        <v>3.3961404164632101</v>
      </c>
    </row>
    <row r="6191" spans="1:14" x14ac:dyDescent="0.3">
      <c r="A6191">
        <v>1694811</v>
      </c>
      <c r="B6191">
        <v>2023</v>
      </c>
      <c r="C6191">
        <v>9</v>
      </c>
      <c r="D6191">
        <v>15</v>
      </c>
      <c r="E6191">
        <v>0</v>
      </c>
      <c r="F6191">
        <v>9.7431640625</v>
      </c>
      <c r="G6191">
        <v>-2.4169360351562501</v>
      </c>
      <c r="H6191">
        <v>10.038467300680299</v>
      </c>
      <c r="I6191">
        <v>-1.3276398569837</v>
      </c>
      <c r="J6191">
        <f t="shared" si="97"/>
        <v>4.9555454501958867</v>
      </c>
      <c r="K6191" t="str" cm="1">
        <f t="array" ref="K6191">INDEX($P$5:$P$12,MATCH(MIN(ABS(MOD(J6191 - $Q$5:$Q$12 + PI(), 2*PI()) - PI())),ABS(MOD(J6191 - $Q$5:$Q$12 + PI(), 2*PI()) - PI()),0))</f>
        <v>W</v>
      </c>
      <c r="L6191">
        <v>5.94711284219514</v>
      </c>
      <c r="M6191">
        <v>8.9909953011406696</v>
      </c>
      <c r="N6191">
        <v>3.3408350414699899</v>
      </c>
    </row>
    <row r="6192" spans="1:14" x14ac:dyDescent="0.3">
      <c r="A6192">
        <v>1694815</v>
      </c>
      <c r="B6192">
        <v>2023</v>
      </c>
      <c r="C6192">
        <v>9</v>
      </c>
      <c r="D6192">
        <v>15</v>
      </c>
      <c r="E6192">
        <v>100</v>
      </c>
      <c r="F6192">
        <v>9.6969818115234307</v>
      </c>
      <c r="G6192">
        <v>-3.1475238037109299</v>
      </c>
      <c r="H6192">
        <v>10.1950165447606</v>
      </c>
      <c r="I6192">
        <v>-1.2569371247290499</v>
      </c>
      <c r="J6192">
        <f t="shared" si="97"/>
        <v>5.0262481824505363</v>
      </c>
      <c r="K6192" t="str" cm="1">
        <f t="array" ref="K6192">INDEX($P$5:$P$12,MATCH(MIN(ABS(MOD(J6192 - $Q$5:$Q$12 + PI(), 2*PI()) - PI())),ABS(MOD(J6192 - $Q$5:$Q$12 + PI(), 2*PI()) - PI()),0))</f>
        <v>W</v>
      </c>
      <c r="L6192">
        <v>5.9480213943963598</v>
      </c>
      <c r="M6192">
        <v>8.9926805496215803</v>
      </c>
      <c r="N6192">
        <v>3.3342786365085102</v>
      </c>
    </row>
    <row r="6193" spans="1:14" x14ac:dyDescent="0.3">
      <c r="A6193">
        <v>1694818</v>
      </c>
      <c r="B6193">
        <v>2023</v>
      </c>
      <c r="C6193">
        <v>9</v>
      </c>
      <c r="D6193">
        <v>15</v>
      </c>
      <c r="E6193">
        <v>200</v>
      </c>
      <c r="F6193">
        <v>9.5556518554687493</v>
      </c>
      <c r="G6193">
        <v>-3.7131646728515602</v>
      </c>
      <c r="H6193">
        <v>10.2517351834036</v>
      </c>
      <c r="I6193">
        <v>-1.2001706970727699</v>
      </c>
      <c r="J6193">
        <f t="shared" si="97"/>
        <v>5.0830146101068161</v>
      </c>
      <c r="K6193" t="str" cm="1">
        <f t="array" ref="K6193">INDEX($P$5:$P$12,MATCH(MIN(ABS(MOD(J6193 - $Q$5:$Q$12 + PI(), 2*PI()) - PI())),ABS(MOD(J6193 - $Q$5:$Q$12 + PI(), 2*PI()) - PI()),0))</f>
        <v>W</v>
      </c>
      <c r="L6193">
        <v>5.9489308934993002</v>
      </c>
      <c r="M6193">
        <v>8.9941411548190597</v>
      </c>
      <c r="N6193">
        <v>3.3276100158691402</v>
      </c>
    </row>
    <row r="6194" spans="1:14" x14ac:dyDescent="0.3">
      <c r="A6194">
        <v>1694822</v>
      </c>
      <c r="B6194">
        <v>2023</v>
      </c>
      <c r="C6194">
        <v>9</v>
      </c>
      <c r="D6194">
        <v>16</v>
      </c>
      <c r="E6194">
        <v>300</v>
      </c>
      <c r="F6194">
        <v>6.5722949218749998</v>
      </c>
      <c r="G6194">
        <v>-8.8076031494140601</v>
      </c>
      <c r="H6194">
        <v>10.9894919708634</v>
      </c>
      <c r="I6194">
        <v>-0.64106915119560304</v>
      </c>
      <c r="J6194">
        <f t="shared" si="97"/>
        <v>5.6421161559839828</v>
      </c>
      <c r="K6194" t="str" cm="1">
        <f t="array" ref="K6194">INDEX($P$5:$P$12,MATCH(MIN(ABS(MOD(J6194 - $Q$5:$Q$12 + PI(), 2*PI()) - PI())),ABS(MOD(J6194 - $Q$5:$Q$12 + PI(), 2*PI()) - PI()),0))</f>
        <v>NW</v>
      </c>
      <c r="L6194">
        <v>4.1166836701786496</v>
      </c>
      <c r="M6194">
        <v>9.0812425613403303</v>
      </c>
      <c r="N6194">
        <v>3.46956708696153</v>
      </c>
    </row>
    <row r="6195" spans="1:14" x14ac:dyDescent="0.3">
      <c r="A6195">
        <v>1694826</v>
      </c>
      <c r="B6195">
        <v>2023</v>
      </c>
      <c r="C6195">
        <v>9</v>
      </c>
      <c r="D6195">
        <v>16</v>
      </c>
      <c r="E6195">
        <v>400</v>
      </c>
      <c r="F6195">
        <v>6.0502362060546799</v>
      </c>
      <c r="G6195">
        <v>-9.1279748535156209</v>
      </c>
      <c r="H6195">
        <v>10.951040273666599</v>
      </c>
      <c r="I6195">
        <v>-0.58533722563333301</v>
      </c>
      <c r="J6195">
        <f t="shared" si="97"/>
        <v>5.6978480815462529</v>
      </c>
      <c r="K6195" t="str" cm="1">
        <f t="array" ref="K6195">INDEX($P$5:$P$12,MATCH(MIN(ABS(MOD(J6195 - $Q$5:$Q$12 + PI(), 2*PI()) - PI())),ABS(MOD(J6195 - $Q$5:$Q$12 + PI(), 2*PI()) - PI()),0))</f>
        <v>NW</v>
      </c>
      <c r="L6195">
        <v>4.14350549920972</v>
      </c>
      <c r="M6195">
        <v>9.1002035140991193</v>
      </c>
      <c r="N6195">
        <v>3.4910864300197999</v>
      </c>
    </row>
    <row r="6196" spans="1:14" x14ac:dyDescent="0.3">
      <c r="A6196">
        <v>1694829</v>
      </c>
      <c r="B6196">
        <v>2023</v>
      </c>
      <c r="C6196">
        <v>9</v>
      </c>
      <c r="D6196">
        <v>16</v>
      </c>
      <c r="E6196">
        <v>500</v>
      </c>
      <c r="F6196">
        <v>5.79276672363281</v>
      </c>
      <c r="G6196">
        <v>-9.0840081787109295</v>
      </c>
      <c r="H6196">
        <v>10.7738271243469</v>
      </c>
      <c r="I6196">
        <v>-0.56767157825553705</v>
      </c>
      <c r="J6196">
        <f t="shared" si="97"/>
        <v>5.7155137289240496</v>
      </c>
      <c r="K6196" t="str" cm="1">
        <f t="array" ref="K6196">INDEX($P$5:$P$12,MATCH(MIN(ABS(MOD(J6196 - $Q$5:$Q$12 + PI(), 2*PI()) - PI())),ABS(MOD(J6196 - $Q$5:$Q$12 + PI(), 2*PI()) - PI()),0))</f>
        <v>NW</v>
      </c>
      <c r="L6196">
        <v>3.4759397030861701</v>
      </c>
      <c r="M6196">
        <v>9.1389354070027604</v>
      </c>
      <c r="N6196">
        <v>3.5115065044826901</v>
      </c>
    </row>
    <row r="6197" spans="1:14" x14ac:dyDescent="0.3">
      <c r="A6197">
        <v>1694833</v>
      </c>
      <c r="B6197">
        <v>2023</v>
      </c>
      <c r="C6197">
        <v>9</v>
      </c>
      <c r="D6197">
        <v>16</v>
      </c>
      <c r="E6197">
        <v>600</v>
      </c>
      <c r="F6197">
        <v>5.68481750488281</v>
      </c>
      <c r="G6197">
        <v>-9.0139978027343695</v>
      </c>
      <c r="H6197">
        <v>10.656890092870499</v>
      </c>
      <c r="I6197">
        <v>-0.56266301881547998</v>
      </c>
      <c r="J6197">
        <f t="shared" si="97"/>
        <v>5.7205222883641067</v>
      </c>
      <c r="K6197" t="str" cm="1">
        <f t="array" ref="K6197">INDEX($P$5:$P$12,MATCH(MIN(ABS(MOD(J6197 - $Q$5:$Q$12 + PI(), 2*PI()) - PI())),ABS(MOD(J6197 - $Q$5:$Q$12 + PI(), 2*PI()) - PI()),0))</f>
        <v>NW</v>
      </c>
      <c r="L6197">
        <v>2.1141112081055602</v>
      </c>
      <c r="M6197">
        <v>9.2043119006686709</v>
      </c>
      <c r="N6197">
        <v>3.5312577353583401</v>
      </c>
    </row>
    <row r="6198" spans="1:14" x14ac:dyDescent="0.3">
      <c r="A6198">
        <v>1694836</v>
      </c>
      <c r="B6198">
        <v>2023</v>
      </c>
      <c r="C6198">
        <v>9</v>
      </c>
      <c r="D6198">
        <v>16</v>
      </c>
      <c r="E6198">
        <v>700</v>
      </c>
      <c r="F6198">
        <v>5.5311749267578101</v>
      </c>
      <c r="G6198">
        <v>-9.2388012695312494</v>
      </c>
      <c r="H6198">
        <v>10.7679777566768</v>
      </c>
      <c r="I6198">
        <v>-0.53945546879863004</v>
      </c>
      <c r="J6198">
        <f t="shared" si="97"/>
        <v>5.7437298383809559</v>
      </c>
      <c r="K6198" t="str" cm="1">
        <f t="array" ref="K6198">INDEX($P$5:$P$12,MATCH(MIN(ABS(MOD(J6198 - $Q$5:$Q$12 + PI(), 2*PI()) - PI())),ABS(MOD(J6198 - $Q$5:$Q$12 + PI(), 2*PI()) - PI()),0))</f>
        <v>NW</v>
      </c>
      <c r="L6198">
        <v>2.14822766734865</v>
      </c>
      <c r="M6198">
        <v>9.2749554316202794</v>
      </c>
      <c r="N6198">
        <v>3.5625673929850201</v>
      </c>
    </row>
    <row r="6199" spans="1:14" x14ac:dyDescent="0.3">
      <c r="A6199">
        <v>1694840</v>
      </c>
      <c r="B6199">
        <v>2023</v>
      </c>
      <c r="C6199">
        <v>9</v>
      </c>
      <c r="D6199">
        <v>16</v>
      </c>
      <c r="E6199">
        <v>800</v>
      </c>
      <c r="F6199">
        <v>5.5191198730468702</v>
      </c>
      <c r="G6199">
        <v>-9.3964599609375004</v>
      </c>
      <c r="H6199">
        <v>10.8974374956024</v>
      </c>
      <c r="I6199">
        <v>-0.531074734513727</v>
      </c>
      <c r="J6199">
        <f t="shared" si="97"/>
        <v>5.7521105726658597</v>
      </c>
      <c r="K6199" t="str" cm="1">
        <f t="array" ref="K6199">INDEX($P$5:$P$12,MATCH(MIN(ABS(MOD(J6199 - $Q$5:$Q$12 + PI(), 2*PI()) - PI())),ABS(MOD(J6199 - $Q$5:$Q$12 + PI(), 2*PI()) - PI()),0))</f>
        <v>NW</v>
      </c>
      <c r="L6199">
        <v>1.4805421475121501</v>
      </c>
      <c r="M6199">
        <v>9.3359862433539504</v>
      </c>
      <c r="N6199">
        <v>3.6116533279418901</v>
      </c>
    </row>
    <row r="6200" spans="1:14" x14ac:dyDescent="0.3">
      <c r="A6200">
        <v>1694844</v>
      </c>
      <c r="B6200">
        <v>2023</v>
      </c>
      <c r="C6200">
        <v>9</v>
      </c>
      <c r="D6200">
        <v>16</v>
      </c>
      <c r="E6200">
        <v>900</v>
      </c>
      <c r="F6200">
        <v>5.6220642089843702</v>
      </c>
      <c r="G6200">
        <v>-9.6561437988281202</v>
      </c>
      <c r="H6200">
        <v>11.1735723487875</v>
      </c>
      <c r="I6200">
        <v>-0.52724833515940905</v>
      </c>
      <c r="J6200">
        <f t="shared" si="97"/>
        <v>5.7559369720201774</v>
      </c>
      <c r="K6200" t="str" cm="1">
        <f t="array" ref="K6200">INDEX($P$5:$P$12,MATCH(MIN(ABS(MOD(J6200 - $Q$5:$Q$12 + PI(), 2*PI()) - PI())),ABS(MOD(J6200 - $Q$5:$Q$12 + PI(), 2*PI()) - PI()),0))</f>
        <v>NW</v>
      </c>
      <c r="L6200">
        <v>0.806982508285778</v>
      </c>
      <c r="M6200">
        <v>9.6238690482245506</v>
      </c>
      <c r="N6200">
        <v>3.8951047261555898</v>
      </c>
    </row>
    <row r="6201" spans="1:14" x14ac:dyDescent="0.3">
      <c r="A6201">
        <v>1694847</v>
      </c>
      <c r="B6201">
        <v>2023</v>
      </c>
      <c r="C6201">
        <v>9</v>
      </c>
      <c r="D6201">
        <v>16</v>
      </c>
      <c r="E6201">
        <v>1000</v>
      </c>
      <c r="F6201">
        <v>5.1215582275390599</v>
      </c>
      <c r="G6201">
        <v>-10.409087524414</v>
      </c>
      <c r="H6201">
        <v>11.600838839023</v>
      </c>
      <c r="I6201">
        <v>-0.45724936262159999</v>
      </c>
      <c r="J6201">
        <f t="shared" si="97"/>
        <v>5.8259359445579859</v>
      </c>
      <c r="K6201" t="str" cm="1">
        <f t="array" ref="K6201">INDEX($P$5:$P$12,MATCH(MIN(ABS(MOD(J6201 - $Q$5:$Q$12 + PI(), 2*PI()) - PI())),ABS(MOD(J6201 - $Q$5:$Q$12 + PI(), 2*PI()) - PI()),0))</f>
        <v>NW</v>
      </c>
      <c r="L6201">
        <v>0.83599993851890497</v>
      </c>
      <c r="M6201">
        <v>9.6915924284193196</v>
      </c>
      <c r="N6201">
        <v>3.9707439210679798</v>
      </c>
    </row>
    <row r="6202" spans="1:14" x14ac:dyDescent="0.3">
      <c r="A6202">
        <v>1694851</v>
      </c>
      <c r="B6202">
        <v>2023</v>
      </c>
      <c r="C6202">
        <v>9</v>
      </c>
      <c r="D6202">
        <v>16</v>
      </c>
      <c r="E6202">
        <v>1100</v>
      </c>
      <c r="F6202">
        <v>5.0003656005859298</v>
      </c>
      <c r="G6202">
        <v>-10.7316607666015</v>
      </c>
      <c r="H6202">
        <v>11.83943406371</v>
      </c>
      <c r="I6202">
        <v>-0.43603453381725299</v>
      </c>
      <c r="J6202">
        <f t="shared" si="97"/>
        <v>5.8471507733623334</v>
      </c>
      <c r="K6202" t="str" cm="1">
        <f t="array" ref="K6202">INDEX($P$5:$P$12,MATCH(MIN(ABS(MOD(J6202 - $Q$5:$Q$12 + PI(), 2*PI()) - PI())),ABS(MOD(J6202 - $Q$5:$Q$12 + PI(), 2*PI()) - PI()),0))</f>
        <v>NW</v>
      </c>
      <c r="L6202">
        <v>0.85961676784194396</v>
      </c>
      <c r="M6202">
        <v>9.7323551177978498</v>
      </c>
      <c r="N6202">
        <v>4.04925886789957</v>
      </c>
    </row>
    <row r="6203" spans="1:14" x14ac:dyDescent="0.3">
      <c r="A6203">
        <v>1694854</v>
      </c>
      <c r="B6203">
        <v>2023</v>
      </c>
      <c r="C6203">
        <v>9</v>
      </c>
      <c r="D6203">
        <v>16</v>
      </c>
      <c r="E6203">
        <v>1200</v>
      </c>
      <c r="F6203">
        <v>5.0814044189453096</v>
      </c>
      <c r="G6203">
        <v>-10.8498455810546</v>
      </c>
      <c r="H6203">
        <v>11.98081049018</v>
      </c>
      <c r="I6203">
        <v>-0.43799943924356399</v>
      </c>
      <c r="J6203">
        <f t="shared" si="97"/>
        <v>5.8451858679360225</v>
      </c>
      <c r="K6203" t="str" cm="1">
        <f t="array" ref="K6203">INDEX($P$5:$P$12,MATCH(MIN(ABS(MOD(J6203 - $Q$5:$Q$12 + PI(), 2*PI()) - PI())),ABS(MOD(J6203 - $Q$5:$Q$12 + PI(), 2*PI()) - PI()),0))</f>
        <v>NW</v>
      </c>
      <c r="L6203">
        <v>0.17762162588934299</v>
      </c>
      <c r="M6203">
        <v>9.7410974502563406</v>
      </c>
      <c r="N6203">
        <v>4.13279501597086</v>
      </c>
    </row>
    <row r="6204" spans="1:14" x14ac:dyDescent="0.3">
      <c r="A6204">
        <v>1694858</v>
      </c>
      <c r="B6204">
        <v>2023</v>
      </c>
      <c r="C6204">
        <v>9</v>
      </c>
      <c r="D6204">
        <v>16</v>
      </c>
      <c r="E6204">
        <v>1300</v>
      </c>
      <c r="F6204">
        <v>5.2337603759765603</v>
      </c>
      <c r="G6204">
        <v>-10.9663482666015</v>
      </c>
      <c r="H6204">
        <v>12.151256806500999</v>
      </c>
      <c r="I6204">
        <v>-0.445287781429132</v>
      </c>
      <c r="J6204">
        <f t="shared" si="97"/>
        <v>5.8378975257504546</v>
      </c>
      <c r="K6204" t="str" cm="1">
        <f t="array" ref="K6204">INDEX($P$5:$P$12,MATCH(MIN(ABS(MOD(J6204 - $Q$5:$Q$12 + PI(), 2*PI()) - PI())),ABS(MOD(J6204 - $Q$5:$Q$12 + PI(), 2*PI()) - PI()),0))</f>
        <v>NW</v>
      </c>
      <c r="L6204">
        <v>0.19054212601595</v>
      </c>
      <c r="M6204">
        <v>9.7452381981743699</v>
      </c>
      <c r="N6204">
        <v>4.2125904295179497</v>
      </c>
    </row>
    <row r="6205" spans="1:14" x14ac:dyDescent="0.3">
      <c r="A6205">
        <v>1694862</v>
      </c>
      <c r="B6205">
        <v>2023</v>
      </c>
      <c r="C6205">
        <v>9</v>
      </c>
      <c r="D6205">
        <v>16</v>
      </c>
      <c r="E6205">
        <v>1400</v>
      </c>
      <c r="F6205">
        <v>5.5344213867187504</v>
      </c>
      <c r="G6205">
        <v>-11.083885498046801</v>
      </c>
      <c r="H6205">
        <v>12.388798885266599</v>
      </c>
      <c r="I6205">
        <v>-0.46310459338229498</v>
      </c>
      <c r="J6205">
        <f t="shared" si="97"/>
        <v>5.8200807137972914</v>
      </c>
      <c r="K6205" t="str" cm="1">
        <f t="array" ref="K6205">INDEX($P$5:$P$12,MATCH(MIN(ABS(MOD(J6205 - $Q$5:$Q$12 + PI(), 2*PI()) - PI())),ABS(MOD(J6205 - $Q$5:$Q$12 + PI(), 2*PI()) - PI()),0))</f>
        <v>NW</v>
      </c>
      <c r="L6205">
        <v>0.201485911215353</v>
      </c>
      <c r="M6205">
        <v>9.74297735426161</v>
      </c>
      <c r="N6205">
        <v>4.29692776997884</v>
      </c>
    </row>
    <row r="6206" spans="1:14" x14ac:dyDescent="0.3">
      <c r="A6206">
        <v>1694865</v>
      </c>
      <c r="B6206">
        <v>2023</v>
      </c>
      <c r="C6206">
        <v>9</v>
      </c>
      <c r="D6206">
        <v>16</v>
      </c>
      <c r="E6206">
        <v>1500</v>
      </c>
      <c r="F6206">
        <v>5.7051715087890598</v>
      </c>
      <c r="G6206">
        <v>-11.730581665039001</v>
      </c>
      <c r="H6206">
        <v>13.044367678996499</v>
      </c>
      <c r="I6206">
        <v>-0.45266831450206502</v>
      </c>
      <c r="J6206">
        <f t="shared" si="97"/>
        <v>5.8305169926775209</v>
      </c>
      <c r="K6206" t="str" cm="1">
        <f t="array" ref="K6206">INDEX($P$5:$P$12,MATCH(MIN(ABS(MOD(J6206 - $Q$5:$Q$12 + PI(), 2*PI()) - PI())),ABS(MOD(J6206 - $Q$5:$Q$12 + PI(), 2*PI()) - PI()),0))</f>
        <v>NW</v>
      </c>
      <c r="L6206">
        <v>0.20785151166732299</v>
      </c>
      <c r="M6206">
        <v>9.7254304885864205</v>
      </c>
      <c r="N6206">
        <v>4.3953972922431097</v>
      </c>
    </row>
    <row r="6207" spans="1:14" x14ac:dyDescent="0.3">
      <c r="A6207">
        <v>1694869</v>
      </c>
      <c r="B6207">
        <v>2023</v>
      </c>
      <c r="C6207">
        <v>9</v>
      </c>
      <c r="D6207">
        <v>16</v>
      </c>
      <c r="E6207">
        <v>1600</v>
      </c>
      <c r="F6207">
        <v>5.8567883300781203</v>
      </c>
      <c r="G6207">
        <v>-12.058660888671801</v>
      </c>
      <c r="H6207">
        <v>13.4057178834751</v>
      </c>
      <c r="I6207">
        <v>-0.452135374532596</v>
      </c>
      <c r="J6207">
        <f t="shared" si="97"/>
        <v>5.83104993264699</v>
      </c>
      <c r="K6207" t="str" cm="1">
        <f t="array" ref="K6207">INDEX($P$5:$P$12,MATCH(MIN(ABS(MOD(J6207 - $Q$5:$Q$12 + PI(), 2*PI()) - PI())),ABS(MOD(J6207 - $Q$5:$Q$12 + PI(), 2*PI()) - PI()),0))</f>
        <v>NW</v>
      </c>
      <c r="L6207">
        <v>0.21288241160706001</v>
      </c>
      <c r="M6207">
        <v>9.7089420954386298</v>
      </c>
      <c r="N6207">
        <v>4.4984428617689298</v>
      </c>
    </row>
    <row r="6208" spans="1:14" x14ac:dyDescent="0.3">
      <c r="A6208">
        <v>1694872</v>
      </c>
      <c r="B6208">
        <v>2023</v>
      </c>
      <c r="C6208">
        <v>9</v>
      </c>
      <c r="D6208">
        <v>16</v>
      </c>
      <c r="E6208">
        <v>1700</v>
      </c>
      <c r="F6208">
        <v>6.0535675048828104</v>
      </c>
      <c r="G6208">
        <v>-12.1105572509765</v>
      </c>
      <c r="H6208">
        <v>13.539249479397</v>
      </c>
      <c r="I6208">
        <v>-0.46353456929338299</v>
      </c>
      <c r="J6208">
        <f t="shared" si="97"/>
        <v>5.819650737886203</v>
      </c>
      <c r="K6208" t="str" cm="1">
        <f t="array" ref="K6208">INDEX($P$5:$P$12,MATCH(MIN(ABS(MOD(J6208 - $Q$5:$Q$12 + PI(), 2*PI()) - PI())),ABS(MOD(J6208 - $Q$5:$Q$12 + PI(), 2*PI()) - PI()),0))</f>
        <v>NW</v>
      </c>
      <c r="L6208">
        <v>0.21877104175721401</v>
      </c>
      <c r="M6208">
        <v>9.7016928990681901</v>
      </c>
      <c r="N6208">
        <v>4.5966956880357497</v>
      </c>
    </row>
    <row r="6209" spans="1:14" x14ac:dyDescent="0.3">
      <c r="A6209">
        <v>1694876</v>
      </c>
      <c r="B6209">
        <v>2023</v>
      </c>
      <c r="C6209">
        <v>9</v>
      </c>
      <c r="D6209">
        <v>16</v>
      </c>
      <c r="E6209">
        <v>1800</v>
      </c>
      <c r="F6209">
        <v>6.3572375488281203</v>
      </c>
      <c r="G6209">
        <v>-12.2746081542968</v>
      </c>
      <c r="H6209">
        <v>13.8231861230962</v>
      </c>
      <c r="I6209">
        <v>-0.47787885176400702</v>
      </c>
      <c r="J6209">
        <f t="shared" si="97"/>
        <v>5.8053064554155789</v>
      </c>
      <c r="K6209" t="str" cm="1">
        <f t="array" ref="K6209">INDEX($P$5:$P$12,MATCH(MIN(ABS(MOD(J6209 - $Q$5:$Q$12 + PI(), 2*PI()) - PI())),ABS(MOD(J6209 - $Q$5:$Q$12 + PI(), 2*PI()) - PI()),0))</f>
        <v>NW</v>
      </c>
      <c r="L6209">
        <v>0.22534438541896801</v>
      </c>
      <c r="M6209">
        <v>9.7095239427354603</v>
      </c>
      <c r="N6209">
        <v>4.6782578362358898</v>
      </c>
    </row>
    <row r="6210" spans="1:14" x14ac:dyDescent="0.3">
      <c r="A6210">
        <v>1694880</v>
      </c>
      <c r="B6210">
        <v>2023</v>
      </c>
      <c r="C6210">
        <v>9</v>
      </c>
      <c r="D6210">
        <v>16</v>
      </c>
      <c r="E6210">
        <v>1900</v>
      </c>
      <c r="F6210">
        <v>6.8108703613281198</v>
      </c>
      <c r="G6210">
        <v>-12.278319091796799</v>
      </c>
      <c r="H6210">
        <v>14.040835972220499</v>
      </c>
      <c r="I6210">
        <v>-0.50644989691142595</v>
      </c>
      <c r="J6210">
        <f t="shared" si="97"/>
        <v>5.7767354102681603</v>
      </c>
      <c r="K6210" t="str" cm="1">
        <f t="array" ref="K6210">INDEX($P$5:$P$12,MATCH(MIN(ABS(MOD(J6210 - $Q$5:$Q$12 + PI(), 2*PI()) - PI())),ABS(MOD(J6210 - $Q$5:$Q$12 + PI(), 2*PI()) - PI()),0))</f>
        <v>NW</v>
      </c>
      <c r="L6210">
        <v>0.22759996080071501</v>
      </c>
      <c r="M6210">
        <v>9.7117384804619604</v>
      </c>
      <c r="N6210">
        <v>4.7489083607991498</v>
      </c>
    </row>
    <row r="6211" spans="1:14" x14ac:dyDescent="0.3">
      <c r="A6211">
        <v>1694883</v>
      </c>
      <c r="B6211">
        <v>2023</v>
      </c>
      <c r="C6211">
        <v>9</v>
      </c>
      <c r="D6211">
        <v>16</v>
      </c>
      <c r="E6211">
        <v>2000</v>
      </c>
      <c r="F6211">
        <v>6.94079895019531</v>
      </c>
      <c r="G6211">
        <v>-12.523995361328099</v>
      </c>
      <c r="H6211">
        <v>14.318699308163399</v>
      </c>
      <c r="I6211">
        <v>-0.506062103300988</v>
      </c>
      <c r="J6211">
        <f t="shared" ref="J6211:J6274" si="98">IF(I6211&lt;0,I6211+2*PI(),I6211)</f>
        <v>5.777123203878598</v>
      </c>
      <c r="K6211" t="str" cm="1">
        <f t="array" ref="K6211">INDEX($P$5:$P$12,MATCH(MIN(ABS(MOD(J6211 - $Q$5:$Q$12 + PI(), 2*PI()) - PI())),ABS(MOD(J6211 - $Q$5:$Q$12 + PI(), 2*PI()) - PI()),0))</f>
        <v>NW</v>
      </c>
      <c r="L6211">
        <v>0.22564272234124899</v>
      </c>
      <c r="M6211">
        <v>9.7002612219916404</v>
      </c>
      <c r="N6211">
        <v>4.8106806013319199</v>
      </c>
    </row>
    <row r="6212" spans="1:14" x14ac:dyDescent="0.3">
      <c r="A6212">
        <v>1694887</v>
      </c>
      <c r="B6212">
        <v>2023</v>
      </c>
      <c r="C6212">
        <v>9</v>
      </c>
      <c r="D6212">
        <v>16</v>
      </c>
      <c r="E6212">
        <v>2100</v>
      </c>
      <c r="F6212">
        <v>6.5725830078124998</v>
      </c>
      <c r="G6212">
        <v>-12.3702697753906</v>
      </c>
      <c r="H6212">
        <v>14.007941380178901</v>
      </c>
      <c r="I6212">
        <v>-0.48838925254118898</v>
      </c>
      <c r="J6212">
        <f t="shared" si="98"/>
        <v>5.7947960546383976</v>
      </c>
      <c r="K6212" t="str" cm="1">
        <f t="array" ref="K6212">INDEX($P$5:$P$12,MATCH(MIN(ABS(MOD(J6212 - $Q$5:$Q$12 + PI(), 2*PI()) - PI())),ABS(MOD(J6212 - $Q$5:$Q$12 + PI(), 2*PI()) - PI()),0))</f>
        <v>NW</v>
      </c>
      <c r="L6212">
        <v>0.224074062202543</v>
      </c>
      <c r="M6212">
        <v>9.6878130171033998</v>
      </c>
      <c r="N6212">
        <v>4.8638141420152401</v>
      </c>
    </row>
    <row r="6213" spans="1:14" x14ac:dyDescent="0.3">
      <c r="A6213">
        <v>1694890</v>
      </c>
      <c r="B6213">
        <v>2023</v>
      </c>
      <c r="C6213">
        <v>9</v>
      </c>
      <c r="D6213">
        <v>16</v>
      </c>
      <c r="E6213">
        <v>2200</v>
      </c>
      <c r="F6213">
        <v>5.2760388183593703</v>
      </c>
      <c r="G6213">
        <v>-12.509346923828099</v>
      </c>
      <c r="H6213">
        <v>13.5764629441369</v>
      </c>
      <c r="I6213">
        <v>-0.39912970075156901</v>
      </c>
      <c r="J6213">
        <f t="shared" si="98"/>
        <v>5.8840556064280172</v>
      </c>
      <c r="K6213" t="str" cm="1">
        <f t="array" ref="K6213">INDEX($P$5:$P$12,MATCH(MIN(ABS(MOD(J6213 - $Q$5:$Q$12 + PI(), 2*PI()) - PI())),ABS(MOD(J6213 - $Q$5:$Q$12 + PI(), 2*PI()) - PI()),0))</f>
        <v>NW</v>
      </c>
      <c r="L6213">
        <v>0.238595540784485</v>
      </c>
      <c r="M6213">
        <v>9.7081938849555094</v>
      </c>
      <c r="N6213">
        <v>4.8740276760525099</v>
      </c>
    </row>
    <row r="6214" spans="1:14" x14ac:dyDescent="0.3">
      <c r="A6214">
        <v>1694894</v>
      </c>
      <c r="B6214">
        <v>2023</v>
      </c>
      <c r="C6214">
        <v>9</v>
      </c>
      <c r="D6214">
        <v>16</v>
      </c>
      <c r="E6214">
        <v>2300</v>
      </c>
      <c r="F6214">
        <v>4.9375567626953103</v>
      </c>
      <c r="G6214">
        <v>-12.600954589843701</v>
      </c>
      <c r="H6214">
        <v>13.533791906193199</v>
      </c>
      <c r="I6214">
        <v>-0.37345207361550498</v>
      </c>
      <c r="J6214">
        <f t="shared" si="98"/>
        <v>5.9097332335640811</v>
      </c>
      <c r="K6214" t="str" cm="1">
        <f t="array" ref="K6214">INDEX($P$5:$P$12,MATCH(MIN(ABS(MOD(J6214 - $Q$5:$Q$12 + PI(), 2*PI()) - PI())),ABS(MOD(J6214 - $Q$5:$Q$12 + PI(), 2*PI()) - PI()),0))</f>
        <v>N</v>
      </c>
      <c r="L6214">
        <v>0.25217375082603799</v>
      </c>
      <c r="M6214">
        <v>9.7187037997775594</v>
      </c>
      <c r="N6214">
        <v>4.8737101025051501</v>
      </c>
    </row>
    <row r="6215" spans="1:14" x14ac:dyDescent="0.3">
      <c r="A6215">
        <v>1694898</v>
      </c>
      <c r="B6215">
        <v>2023</v>
      </c>
      <c r="C6215">
        <v>9</v>
      </c>
      <c r="D6215">
        <v>16</v>
      </c>
      <c r="E6215">
        <v>0</v>
      </c>
      <c r="F6215">
        <v>7.8340362548828102</v>
      </c>
      <c r="G6215">
        <v>-7.5875799560546797</v>
      </c>
      <c r="H6215">
        <v>10.9061218419904</v>
      </c>
      <c r="I6215">
        <v>-0.80137802679606196</v>
      </c>
      <c r="J6215">
        <f t="shared" si="98"/>
        <v>5.4818072803835243</v>
      </c>
      <c r="K6215" t="str" cm="1">
        <f t="array" ref="K6215">INDEX($P$5:$P$12,MATCH(MIN(ABS(MOD(J6215 - $Q$5:$Q$12 + PI(), 2*PI()) - PI())),ABS(MOD(J6215 - $Q$5:$Q$12 + PI(), 2*PI()) - PI()),0))</f>
        <v>NW</v>
      </c>
      <c r="L6215">
        <v>5.4452905258462501</v>
      </c>
      <c r="M6215">
        <v>9.0360748502943196</v>
      </c>
      <c r="N6215">
        <v>3.4149330986870599</v>
      </c>
    </row>
    <row r="6216" spans="1:14" x14ac:dyDescent="0.3">
      <c r="A6216">
        <v>1694901</v>
      </c>
      <c r="B6216">
        <v>2023</v>
      </c>
      <c r="C6216">
        <v>9</v>
      </c>
      <c r="D6216">
        <v>16</v>
      </c>
      <c r="E6216">
        <v>100</v>
      </c>
      <c r="F6216">
        <v>7.3910235595703098</v>
      </c>
      <c r="G6216">
        <v>-8.0728002929687506</v>
      </c>
      <c r="H6216">
        <v>10.945196838260999</v>
      </c>
      <c r="I6216">
        <v>-0.74133820063936096</v>
      </c>
      <c r="J6216">
        <f t="shared" si="98"/>
        <v>5.5418471065402253</v>
      </c>
      <c r="K6216" t="str" cm="1">
        <f t="array" ref="K6216">INDEX($P$5:$P$12,MATCH(MIN(ABS(MOD(J6216 - $Q$5:$Q$12 + PI(), 2*PI()) - PI())),ABS(MOD(J6216 - $Q$5:$Q$12 + PI(), 2*PI()) - PI()),0))</f>
        <v>NW</v>
      </c>
      <c r="L6216">
        <v>5.4660124084429196</v>
      </c>
      <c r="M6216">
        <v>9.0493984222412092</v>
      </c>
      <c r="N6216">
        <v>3.4337947633531298</v>
      </c>
    </row>
    <row r="6217" spans="1:14" x14ac:dyDescent="0.3">
      <c r="A6217">
        <v>1694905</v>
      </c>
      <c r="B6217">
        <v>2023</v>
      </c>
      <c r="C6217">
        <v>9</v>
      </c>
      <c r="D6217">
        <v>16</v>
      </c>
      <c r="E6217">
        <v>200</v>
      </c>
      <c r="F6217">
        <v>6.9647955322265602</v>
      </c>
      <c r="G6217">
        <v>-8.4312506103515599</v>
      </c>
      <c r="H6217">
        <v>10.9359207961779</v>
      </c>
      <c r="I6217">
        <v>-0.69043583833667799</v>
      </c>
      <c r="J6217">
        <f t="shared" si="98"/>
        <v>5.592749468842908</v>
      </c>
      <c r="K6217" t="str" cm="1">
        <f t="array" ref="K6217">INDEX($P$5:$P$12,MATCH(MIN(ABS(MOD(J6217 - $Q$5:$Q$12 + PI(), 2*PI()) - PI())),ABS(MOD(J6217 - $Q$5:$Q$12 + PI(), 2*PI()) - PI()),0))</f>
        <v>NW</v>
      </c>
      <c r="L6217">
        <v>4.0929819806838896</v>
      </c>
      <c r="M6217">
        <v>9.0671796798706001</v>
      </c>
      <c r="N6217">
        <v>3.4501081042819499</v>
      </c>
    </row>
    <row r="6218" spans="1:14" x14ac:dyDescent="0.3">
      <c r="A6218">
        <v>1694908</v>
      </c>
      <c r="B6218">
        <v>2023</v>
      </c>
      <c r="C6218">
        <v>9</v>
      </c>
      <c r="D6218">
        <v>17</v>
      </c>
      <c r="E6218">
        <v>300</v>
      </c>
      <c r="F6218">
        <v>7.5343994140625004</v>
      </c>
      <c r="G6218">
        <v>-11.088177490234299</v>
      </c>
      <c r="H6218">
        <v>13.4057769109278</v>
      </c>
      <c r="I6218">
        <v>-0.59683361424249604</v>
      </c>
      <c r="J6218">
        <f t="shared" si="98"/>
        <v>5.6863516929370901</v>
      </c>
      <c r="K6218" t="str" cm="1">
        <f t="array" ref="K6218">INDEX($P$5:$P$12,MATCH(MIN(ABS(MOD(J6218 - $Q$5:$Q$12 + PI(), 2*PI()) - PI())),ABS(MOD(J6218 - $Q$5:$Q$12 + PI(), 2*PI()) - PI()),0))</f>
        <v>NW</v>
      </c>
      <c r="L6218">
        <v>0.94574088968507997</v>
      </c>
      <c r="M6218">
        <v>9.6002238591511997</v>
      </c>
      <c r="N6218">
        <v>4.80439864264594</v>
      </c>
    </row>
    <row r="6219" spans="1:14" x14ac:dyDescent="0.3">
      <c r="A6219">
        <v>1694912</v>
      </c>
      <c r="B6219">
        <v>2023</v>
      </c>
      <c r="C6219">
        <v>9</v>
      </c>
      <c r="D6219">
        <v>17</v>
      </c>
      <c r="E6219">
        <v>400</v>
      </c>
      <c r="F6219">
        <v>7.4607019042968696</v>
      </c>
      <c r="G6219">
        <v>-9.6250958251953094</v>
      </c>
      <c r="H6219">
        <v>12.178035249947801</v>
      </c>
      <c r="I6219">
        <v>-0.659391370883748</v>
      </c>
      <c r="J6219">
        <f t="shared" si="98"/>
        <v>5.6237939362958382</v>
      </c>
      <c r="K6219" t="str" cm="1">
        <f t="array" ref="K6219">INDEX($P$5:$P$12,MATCH(MIN(ABS(MOD(J6219 - $Q$5:$Q$12 + PI(), 2*PI()) - PI())),ABS(MOD(J6219 - $Q$5:$Q$12 + PI(), 2*PI()) - PI()),0))</f>
        <v>NW</v>
      </c>
      <c r="L6219">
        <v>0.94254753390914903</v>
      </c>
      <c r="M6219">
        <v>9.5781219270494198</v>
      </c>
      <c r="N6219">
        <v>4.7241749233669701</v>
      </c>
    </row>
    <row r="6220" spans="1:14" x14ac:dyDescent="0.3">
      <c r="A6220">
        <v>1694916</v>
      </c>
      <c r="B6220">
        <v>2023</v>
      </c>
      <c r="C6220">
        <v>9</v>
      </c>
      <c r="D6220">
        <v>17</v>
      </c>
      <c r="E6220">
        <v>500</v>
      </c>
      <c r="F6220">
        <v>7.3259185791015602</v>
      </c>
      <c r="G6220">
        <v>-7.7141882324218702</v>
      </c>
      <c r="H6220">
        <v>10.638504740463301</v>
      </c>
      <c r="I6220">
        <v>-0.75958827793220596</v>
      </c>
      <c r="J6220">
        <f t="shared" si="98"/>
        <v>5.5235970292473802</v>
      </c>
      <c r="K6220" t="str" cm="1">
        <f t="array" ref="K6220">INDEX($P$5:$P$12,MATCH(MIN(ABS(MOD(J6220 - $Q$5:$Q$12 + PI(), 2*PI()) - PI())),ABS(MOD(J6220 - $Q$5:$Q$12 + PI(), 2*PI()) - PI()),0))</f>
        <v>NW</v>
      </c>
      <c r="L6220">
        <v>0.94460324829817299</v>
      </c>
      <c r="M6220">
        <v>9.5760613547431106</v>
      </c>
      <c r="N6220">
        <v>4.5944796668158601</v>
      </c>
    </row>
    <row r="6221" spans="1:14" x14ac:dyDescent="0.3">
      <c r="A6221">
        <v>1694919</v>
      </c>
      <c r="B6221">
        <v>2023</v>
      </c>
      <c r="C6221">
        <v>9</v>
      </c>
      <c r="D6221">
        <v>17</v>
      </c>
      <c r="E6221">
        <v>600</v>
      </c>
      <c r="F6221">
        <v>7.3498937988281199</v>
      </c>
      <c r="G6221">
        <v>-5.6846484374999999</v>
      </c>
      <c r="H6221">
        <v>9.2917257122680503</v>
      </c>
      <c r="I6221">
        <v>-0.91246616203852104</v>
      </c>
      <c r="J6221">
        <f t="shared" si="98"/>
        <v>5.3707191451410647</v>
      </c>
      <c r="K6221" t="str" cm="1">
        <f t="array" ref="K6221">INDEX($P$5:$P$12,MATCH(MIN(ABS(MOD(J6221 - $Q$5:$Q$12 + PI(), 2*PI()) - PI())),ABS(MOD(J6221 - $Q$5:$Q$12 + PI(), 2*PI()) - PI()),0))</f>
        <v>NW</v>
      </c>
      <c r="L6221">
        <v>0.94655324628842497</v>
      </c>
      <c r="M6221">
        <v>9.5668810738457495</v>
      </c>
      <c r="N6221">
        <v>4.4344259897867797</v>
      </c>
    </row>
    <row r="6222" spans="1:14" x14ac:dyDescent="0.3">
      <c r="A6222">
        <v>1694923</v>
      </c>
      <c r="B6222">
        <v>2023</v>
      </c>
      <c r="C6222">
        <v>9</v>
      </c>
      <c r="D6222">
        <v>17</v>
      </c>
      <c r="E6222">
        <v>700</v>
      </c>
      <c r="F6222">
        <v>7.07355346679687</v>
      </c>
      <c r="G6222">
        <v>-3.8792272949218698</v>
      </c>
      <c r="H6222">
        <v>8.0674384443453295</v>
      </c>
      <c r="I6222">
        <v>-1.0691725086752699</v>
      </c>
      <c r="J6222">
        <f t="shared" si="98"/>
        <v>5.2140127985043163</v>
      </c>
      <c r="K6222" t="str" cm="1">
        <f t="array" ref="K6222">INDEX($P$5:$P$12,MATCH(MIN(ABS(MOD(J6222 - $Q$5:$Q$12 + PI(), 2*PI()) - PI())),ABS(MOD(J6222 - $Q$5:$Q$12 + PI(), 2*PI()) - PI()),0))</f>
        <v>NW</v>
      </c>
      <c r="L6222">
        <v>0.94261800596007805</v>
      </c>
      <c r="M6222">
        <v>9.5326240327623104</v>
      </c>
      <c r="N6222">
        <v>4.2612158457438101</v>
      </c>
    </row>
    <row r="6223" spans="1:14" x14ac:dyDescent="0.3">
      <c r="A6223">
        <v>1694926</v>
      </c>
      <c r="B6223">
        <v>2023</v>
      </c>
      <c r="C6223">
        <v>9</v>
      </c>
      <c r="D6223">
        <v>17</v>
      </c>
      <c r="E6223">
        <v>800</v>
      </c>
      <c r="F6223">
        <v>6.7140576171874997</v>
      </c>
      <c r="G6223">
        <v>-1.9968054199218701</v>
      </c>
      <c r="H6223">
        <v>7.0046985354076998</v>
      </c>
      <c r="I6223">
        <v>-1.2817204424830599</v>
      </c>
      <c r="J6223">
        <f t="shared" si="98"/>
        <v>5.0014648646965263</v>
      </c>
      <c r="K6223" t="str" cm="1">
        <f t="array" ref="K6223">INDEX($P$5:$P$12,MATCH(MIN(ABS(MOD(J6223 - $Q$5:$Q$12 + PI(), 2*PI()) - PI())),ABS(MOD(J6223 - $Q$5:$Q$12 + PI(), 2*PI()) - PI()),0))</f>
        <v>W</v>
      </c>
      <c r="L6223">
        <v>0.93266378738567002</v>
      </c>
      <c r="M6223">
        <v>9.4804176754421601</v>
      </c>
      <c r="N6223">
        <v>4.0824948416815801</v>
      </c>
    </row>
    <row r="6224" spans="1:14" x14ac:dyDescent="0.3">
      <c r="A6224">
        <v>1694930</v>
      </c>
      <c r="B6224">
        <v>2023</v>
      </c>
      <c r="C6224">
        <v>9</v>
      </c>
      <c r="D6224">
        <v>17</v>
      </c>
      <c r="E6224">
        <v>900</v>
      </c>
      <c r="F6224">
        <v>6.38688293457031</v>
      </c>
      <c r="G6224">
        <v>-0.189441528320312</v>
      </c>
      <c r="H6224">
        <v>6.3896918323623204</v>
      </c>
      <c r="I6224">
        <v>-1.5411439902557</v>
      </c>
      <c r="J6224">
        <f t="shared" si="98"/>
        <v>4.7420413169238866</v>
      </c>
      <c r="K6224" t="str" cm="1">
        <f t="array" ref="K6224">INDEX($P$5:$P$12,MATCH(MIN(ABS(MOD(J6224 - $Q$5:$Q$12 + PI(), 2*PI()) - PI())),ABS(MOD(J6224 - $Q$5:$Q$12 + PI(), 2*PI()) - PI()),0))</f>
        <v>W</v>
      </c>
      <c r="L6224">
        <v>1.61193732201238</v>
      </c>
      <c r="M6224">
        <v>9.4022099177042602</v>
      </c>
      <c r="N6224">
        <v>3.9001703262329102</v>
      </c>
    </row>
    <row r="6225" spans="1:14" x14ac:dyDescent="0.3">
      <c r="A6225">
        <v>1694934</v>
      </c>
      <c r="B6225">
        <v>2023</v>
      </c>
      <c r="C6225">
        <v>9</v>
      </c>
      <c r="D6225">
        <v>17</v>
      </c>
      <c r="E6225">
        <v>1000</v>
      </c>
      <c r="F6225">
        <v>5.4616040039062499</v>
      </c>
      <c r="G6225">
        <v>0.50038879394531199</v>
      </c>
      <c r="H6225">
        <v>5.4844787574199598</v>
      </c>
      <c r="I6225">
        <v>-1.66216063968323</v>
      </c>
      <c r="J6225">
        <f t="shared" si="98"/>
        <v>4.6210246674963562</v>
      </c>
      <c r="K6225" t="str" cm="1">
        <f t="array" ref="K6225">INDEX($P$5:$P$12,MATCH(MIN(ABS(MOD(J6225 - $Q$5:$Q$12 + PI(), 2*PI()) - PI())),ABS(MOD(J6225 - $Q$5:$Q$12 + PI(), 2*PI()) - PI()),0))</f>
        <v>W</v>
      </c>
      <c r="L6225">
        <v>1.5879002347728299</v>
      </c>
      <c r="M6225">
        <v>9.3218706978691905</v>
      </c>
      <c r="N6225">
        <v>3.7178655200534299</v>
      </c>
    </row>
    <row r="6226" spans="1:14" x14ac:dyDescent="0.3">
      <c r="A6226">
        <v>1694937</v>
      </c>
      <c r="B6226">
        <v>2023</v>
      </c>
      <c r="C6226">
        <v>9</v>
      </c>
      <c r="D6226">
        <v>17</v>
      </c>
      <c r="E6226">
        <v>1100</v>
      </c>
      <c r="F6226">
        <v>6.0255261230468697</v>
      </c>
      <c r="G6226">
        <v>3.5084033203125</v>
      </c>
      <c r="H6226">
        <v>6.9725073623123599</v>
      </c>
      <c r="I6226">
        <v>-2.0980671527471801</v>
      </c>
      <c r="J6226">
        <f t="shared" si="98"/>
        <v>4.1851181544324056</v>
      </c>
      <c r="K6226" t="str" cm="1">
        <f t="array" ref="K6226">INDEX($P$5:$P$12,MATCH(MIN(ABS(MOD(J6226 - $Q$5:$Q$12 + PI(), 2*PI()) - PI())),ABS(MOD(J6226 - $Q$5:$Q$12 + PI(), 2*PI()) - PI()),0))</f>
        <v>SW</v>
      </c>
      <c r="L6226">
        <v>1.54912116383661</v>
      </c>
      <c r="M6226">
        <v>9.2085128360324404</v>
      </c>
      <c r="N6226">
        <v>3.5538875791761599</v>
      </c>
    </row>
    <row r="6227" spans="1:14" x14ac:dyDescent="0.3">
      <c r="A6227">
        <v>1694941</v>
      </c>
      <c r="B6227">
        <v>2023</v>
      </c>
      <c r="C6227">
        <v>9</v>
      </c>
      <c r="D6227">
        <v>17</v>
      </c>
      <c r="E6227">
        <v>1200</v>
      </c>
      <c r="F6227">
        <v>6.8462115478515599</v>
      </c>
      <c r="G6227">
        <v>5.8183715820312498</v>
      </c>
      <c r="H6227">
        <v>8.9846569452887195</v>
      </c>
      <c r="I6227">
        <v>-2.2752133687393301</v>
      </c>
      <c r="J6227">
        <f t="shared" si="98"/>
        <v>4.0079719384402566</v>
      </c>
      <c r="K6227" t="str" cm="1">
        <f t="array" ref="K6227">INDEX($P$5:$P$12,MATCH(MIN(ABS(MOD(J6227 - $Q$5:$Q$12 + PI(), 2*PI()) - PI())),ABS(MOD(J6227 - $Q$5:$Q$12 + PI(), 2*PI()) - PI()),0))</f>
        <v>SW</v>
      </c>
      <c r="L6227">
        <v>2.17616359745695</v>
      </c>
      <c r="M6227">
        <v>9.0400647057427292</v>
      </c>
      <c r="N6227">
        <v>3.4208193884955498</v>
      </c>
    </row>
    <row r="6228" spans="1:14" x14ac:dyDescent="0.3">
      <c r="A6228">
        <v>1694944</v>
      </c>
      <c r="B6228">
        <v>2023</v>
      </c>
      <c r="C6228">
        <v>9</v>
      </c>
      <c r="D6228">
        <v>17</v>
      </c>
      <c r="E6228">
        <v>1300</v>
      </c>
      <c r="F6228">
        <v>7.4004595947265601</v>
      </c>
      <c r="G6228">
        <v>7.51363403320312</v>
      </c>
      <c r="H6228">
        <v>10.5461603722913</v>
      </c>
      <c r="I6228">
        <v>-2.3637827666926499</v>
      </c>
      <c r="J6228">
        <f t="shared" si="98"/>
        <v>3.9194025404869364</v>
      </c>
      <c r="K6228" t="str" cm="1">
        <f t="array" ref="K6228">INDEX($P$5:$P$12,MATCH(MIN(ABS(MOD(J6228 - $Q$5:$Q$12 + PI(), 2*PI()) - PI())),ABS(MOD(J6228 - $Q$5:$Q$12 + PI(), 2*PI()) - PI()),0))</f>
        <v>SW</v>
      </c>
      <c r="L6228">
        <v>2.7325174374105998</v>
      </c>
      <c r="M6228">
        <v>8.8233588536580392</v>
      </c>
      <c r="N6228">
        <v>3.3220380147298099</v>
      </c>
    </row>
    <row r="6229" spans="1:14" x14ac:dyDescent="0.3">
      <c r="A6229">
        <v>1694948</v>
      </c>
      <c r="B6229">
        <v>2023</v>
      </c>
      <c r="C6229">
        <v>9</v>
      </c>
      <c r="D6229">
        <v>17</v>
      </c>
      <c r="E6229">
        <v>1400</v>
      </c>
      <c r="F6229">
        <v>7.5029113769531204</v>
      </c>
      <c r="G6229">
        <v>8.8845910644531205</v>
      </c>
      <c r="H6229">
        <v>11.6288278649644</v>
      </c>
      <c r="I6229">
        <v>-2.4403085650098499</v>
      </c>
      <c r="J6229">
        <f t="shared" si="98"/>
        <v>3.8428767421697363</v>
      </c>
      <c r="K6229" t="str" cm="1">
        <f t="array" ref="K6229">INDEX($P$5:$P$12,MATCH(MIN(ABS(MOD(J6229 - $Q$5:$Q$12 + PI(), 2*PI()) - PI())),ABS(MOD(J6229 - $Q$5:$Q$12 + PI(), 2*PI()) - PI()),0))</f>
        <v>SW</v>
      </c>
      <c r="L6229">
        <v>3.2383707902115502</v>
      </c>
      <c r="M6229">
        <v>8.5820272233750998</v>
      </c>
      <c r="N6229">
        <v>3.2542430029974998</v>
      </c>
    </row>
    <row r="6230" spans="1:14" x14ac:dyDescent="0.3">
      <c r="A6230">
        <v>1694952</v>
      </c>
      <c r="B6230">
        <v>2023</v>
      </c>
      <c r="C6230">
        <v>9</v>
      </c>
      <c r="D6230">
        <v>17</v>
      </c>
      <c r="E6230">
        <v>1500</v>
      </c>
      <c r="F6230">
        <v>7.3879638671874996</v>
      </c>
      <c r="G6230">
        <v>9.6833361816406196</v>
      </c>
      <c r="H6230">
        <v>12.179860824719499</v>
      </c>
      <c r="I6230">
        <v>-2.4898508495851699</v>
      </c>
      <c r="J6230">
        <f t="shared" si="98"/>
        <v>3.7933344575944163</v>
      </c>
      <c r="K6230" t="str" cm="1">
        <f t="array" ref="K6230">INDEX($P$5:$P$12,MATCH(MIN(ABS(MOD(J6230 - $Q$5:$Q$12 + PI(), 2*PI()) - PI())),ABS(MOD(J6230 - $Q$5:$Q$12 + PI(), 2*PI()) - PI()),0))</f>
        <v>SW</v>
      </c>
      <c r="L6230">
        <v>3.9412099962700702</v>
      </c>
      <c r="M6230">
        <v>8.3461545308430996</v>
      </c>
      <c r="N6230">
        <v>3.2090512381659599</v>
      </c>
    </row>
    <row r="6231" spans="1:14" x14ac:dyDescent="0.3">
      <c r="A6231">
        <v>1694955</v>
      </c>
      <c r="B6231">
        <v>2023</v>
      </c>
      <c r="C6231">
        <v>9</v>
      </c>
      <c r="D6231">
        <v>17</v>
      </c>
      <c r="E6231">
        <v>1600</v>
      </c>
      <c r="F6231">
        <v>6.8861352539062501</v>
      </c>
      <c r="G6231">
        <v>10.1543817138671</v>
      </c>
      <c r="H6231">
        <v>12.269080109201701</v>
      </c>
      <c r="I6231">
        <v>-2.5456860878481899</v>
      </c>
      <c r="J6231">
        <f t="shared" si="98"/>
        <v>3.7374992193313963</v>
      </c>
      <c r="K6231" t="str" cm="1">
        <f t="array" ref="K6231">INDEX($P$5:$P$12,MATCH(MIN(ABS(MOD(J6231 - $Q$5:$Q$12 + PI(), 2*PI()) - PI())),ABS(MOD(J6231 - $Q$5:$Q$12 + PI(), 2*PI()) - PI()),0))</f>
        <v>SW</v>
      </c>
      <c r="L6231">
        <v>4.2753806979200801</v>
      </c>
      <c r="M6231">
        <v>8.1495221455891897</v>
      </c>
      <c r="N6231">
        <v>3.1737371020846799</v>
      </c>
    </row>
    <row r="6232" spans="1:14" x14ac:dyDescent="0.3">
      <c r="A6232">
        <v>1694959</v>
      </c>
      <c r="B6232">
        <v>2023</v>
      </c>
      <c r="C6232">
        <v>9</v>
      </c>
      <c r="D6232">
        <v>17</v>
      </c>
      <c r="E6232">
        <v>1700</v>
      </c>
      <c r="F6232">
        <v>6.5090277099609297</v>
      </c>
      <c r="G6232">
        <v>10.6217419433593</v>
      </c>
      <c r="H6232">
        <v>12.4574814324709</v>
      </c>
      <c r="I6232">
        <v>-2.5918128526181099</v>
      </c>
      <c r="J6232">
        <f t="shared" si="98"/>
        <v>3.6913724545614763</v>
      </c>
      <c r="K6232" t="str" cm="1">
        <f t="array" ref="K6232">INDEX($P$5:$P$12,MATCH(MIN(ABS(MOD(J6232 - $Q$5:$Q$12 + PI(), 2*PI()) - PI())),ABS(MOD(J6232 - $Q$5:$Q$12 + PI(), 2*PI()) - PI()),0))</f>
        <v>SW</v>
      </c>
      <c r="L6232">
        <v>3.8805164699539598</v>
      </c>
      <c r="M6232">
        <v>7.9967161814371703</v>
      </c>
      <c r="N6232">
        <v>3.1472250620523998</v>
      </c>
    </row>
    <row r="6233" spans="1:14" x14ac:dyDescent="0.3">
      <c r="A6233">
        <v>1694962</v>
      </c>
      <c r="B6233">
        <v>2023</v>
      </c>
      <c r="C6233">
        <v>9</v>
      </c>
      <c r="D6233">
        <v>17</v>
      </c>
      <c r="E6233">
        <v>1800</v>
      </c>
      <c r="F6233">
        <v>6.30539794921875</v>
      </c>
      <c r="G6233">
        <v>10.9350109863281</v>
      </c>
      <c r="H6233">
        <v>12.6226981493311</v>
      </c>
      <c r="I6233">
        <v>-2.6185381901843598</v>
      </c>
      <c r="J6233">
        <f t="shared" si="98"/>
        <v>3.6646471169952264</v>
      </c>
      <c r="K6233" t="str" cm="1">
        <f t="array" ref="K6233">INDEX($P$5:$P$12,MATCH(MIN(ABS(MOD(J6233 - $Q$5:$Q$12 + PI(), 2*PI()) - PI())),ABS(MOD(J6233 - $Q$5:$Q$12 + PI(), 2*PI()) - PI()),0))</f>
        <v>SW</v>
      </c>
      <c r="L6233">
        <v>4.3584944638413603</v>
      </c>
      <c r="M6233">
        <v>7.8825706905788797</v>
      </c>
      <c r="N6233">
        <v>3.13050905863444</v>
      </c>
    </row>
    <row r="6234" spans="1:14" x14ac:dyDescent="0.3">
      <c r="A6234">
        <v>1694966</v>
      </c>
      <c r="B6234">
        <v>2023</v>
      </c>
      <c r="C6234">
        <v>9</v>
      </c>
      <c r="D6234">
        <v>17</v>
      </c>
      <c r="E6234">
        <v>1900</v>
      </c>
      <c r="F6234">
        <v>5.9666119384765599</v>
      </c>
      <c r="G6234">
        <v>11.108471679687501</v>
      </c>
      <c r="H6234">
        <v>12.609464742120901</v>
      </c>
      <c r="I6234">
        <v>-2.6486897969204701</v>
      </c>
      <c r="J6234">
        <f t="shared" si="98"/>
        <v>3.6344955102591161</v>
      </c>
      <c r="K6234" t="str" cm="1">
        <f t="array" ref="K6234">INDEX($P$5:$P$12,MATCH(MIN(ABS(MOD(J6234 - $Q$5:$Q$12 + PI(), 2*PI()) - PI())),ABS(MOD(J6234 - $Q$5:$Q$12 + PI(), 2*PI()) - PI()),0))</f>
        <v>SW</v>
      </c>
      <c r="L6234">
        <v>4.2250147586590696</v>
      </c>
      <c r="M6234">
        <v>7.8212444517347501</v>
      </c>
      <c r="N6234">
        <v>3.1092627843220999</v>
      </c>
    </row>
    <row r="6235" spans="1:14" x14ac:dyDescent="0.3">
      <c r="A6235">
        <v>1694970</v>
      </c>
      <c r="B6235">
        <v>2023</v>
      </c>
      <c r="C6235">
        <v>9</v>
      </c>
      <c r="D6235">
        <v>17</v>
      </c>
      <c r="E6235">
        <v>2000</v>
      </c>
      <c r="F6235">
        <v>5.43964538574218</v>
      </c>
      <c r="G6235">
        <v>11.2579339599609</v>
      </c>
      <c r="H6235">
        <v>12.5032323408576</v>
      </c>
      <c r="I6235">
        <v>-2.6914887070661</v>
      </c>
      <c r="J6235">
        <f t="shared" si="98"/>
        <v>3.5916966001134862</v>
      </c>
      <c r="K6235" t="str" cm="1">
        <f t="array" ref="K6235">INDEX($P$5:$P$12,MATCH(MIN(ABS(MOD(J6235 - $Q$5:$Q$12 + PI(), 2*PI()) - PI())),ABS(MOD(J6235 - $Q$5:$Q$12 + PI(), 2*PI()) - PI()),0))</f>
        <v>SW</v>
      </c>
      <c r="L6235">
        <v>4.0244033019358998</v>
      </c>
      <c r="M6235">
        <v>7.8036305109659798</v>
      </c>
      <c r="N6235">
        <v>3.0800709194607201</v>
      </c>
    </row>
    <row r="6236" spans="1:14" x14ac:dyDescent="0.3">
      <c r="A6236">
        <v>1694973</v>
      </c>
      <c r="B6236">
        <v>2023</v>
      </c>
      <c r="C6236">
        <v>9</v>
      </c>
      <c r="D6236">
        <v>17</v>
      </c>
      <c r="E6236">
        <v>2100</v>
      </c>
      <c r="F6236">
        <v>5.0513330078124996</v>
      </c>
      <c r="G6236">
        <v>11.266196899414</v>
      </c>
      <c r="H6236">
        <v>12.346787344576001</v>
      </c>
      <c r="I6236">
        <v>-2.7201018400194901</v>
      </c>
      <c r="J6236">
        <f t="shared" si="98"/>
        <v>3.5630834671600962</v>
      </c>
      <c r="K6236" t="str" cm="1">
        <f t="array" ref="K6236">INDEX($P$5:$P$12,MATCH(MIN(ABS(MOD(J6236 - $Q$5:$Q$12 + PI(), 2*PI()) - PI())),ABS(MOD(J6236 - $Q$5:$Q$12 + PI(), 2*PI()) - PI()),0))</f>
        <v>SW</v>
      </c>
      <c r="L6236">
        <v>3.96715199640192</v>
      </c>
      <c r="M6236">
        <v>7.8029412163628402</v>
      </c>
      <c r="N6236">
        <v>3.0570154190063401</v>
      </c>
    </row>
    <row r="6237" spans="1:14" x14ac:dyDescent="0.3">
      <c r="A6237">
        <v>1694977</v>
      </c>
      <c r="B6237">
        <v>2023</v>
      </c>
      <c r="C6237">
        <v>9</v>
      </c>
      <c r="D6237">
        <v>17</v>
      </c>
      <c r="E6237">
        <v>2200</v>
      </c>
      <c r="F6237">
        <v>4.7789794921875002</v>
      </c>
      <c r="G6237">
        <v>10.858496704101499</v>
      </c>
      <c r="H6237">
        <v>11.8636248954412</v>
      </c>
      <c r="I6237">
        <v>-2.7269900364955202</v>
      </c>
      <c r="J6237">
        <f t="shared" si="98"/>
        <v>3.556195270684066</v>
      </c>
      <c r="K6237" t="str" cm="1">
        <f t="array" ref="K6237">INDEX($P$5:$P$12,MATCH(MIN(ABS(MOD(J6237 - $Q$5:$Q$12 + PI(), 2*PI()) - PI())),ABS(MOD(J6237 - $Q$5:$Q$12 + PI(), 2*PI()) - PI()),0))</f>
        <v>SW</v>
      </c>
      <c r="L6237">
        <v>3.9478072972851299</v>
      </c>
      <c r="M6237">
        <v>7.8604829576280304</v>
      </c>
      <c r="N6237">
        <v>3.02264266543918</v>
      </c>
    </row>
    <row r="6238" spans="1:14" x14ac:dyDescent="0.3">
      <c r="A6238">
        <v>1694980</v>
      </c>
      <c r="B6238">
        <v>2023</v>
      </c>
      <c r="C6238">
        <v>9</v>
      </c>
      <c r="D6238">
        <v>17</v>
      </c>
      <c r="E6238">
        <v>2300</v>
      </c>
      <c r="F6238">
        <v>4.4408538818359302</v>
      </c>
      <c r="G6238">
        <v>10.8538189697265</v>
      </c>
      <c r="H6238">
        <v>11.727172269025999</v>
      </c>
      <c r="I6238">
        <v>-2.7532222239022999</v>
      </c>
      <c r="J6238">
        <f t="shared" si="98"/>
        <v>3.5299630832772864</v>
      </c>
      <c r="K6238" t="str" cm="1">
        <f t="array" ref="K6238">INDEX($P$5:$P$12,MATCH(MIN(ABS(MOD(J6238 - $Q$5:$Q$12 + PI(), 2*PI()) - PI())),ABS(MOD(J6238 - $Q$5:$Q$12 + PI(), 2*PI()) - PI()),0))</f>
        <v>S</v>
      </c>
      <c r="L6238">
        <v>3.93189748416096</v>
      </c>
      <c r="M6238">
        <v>7.9010717603895397</v>
      </c>
      <c r="N6238">
        <v>2.9945152070787202</v>
      </c>
    </row>
    <row r="6239" spans="1:14" x14ac:dyDescent="0.3">
      <c r="A6239">
        <v>1694984</v>
      </c>
      <c r="B6239">
        <v>2023</v>
      </c>
      <c r="C6239">
        <v>9</v>
      </c>
      <c r="D6239">
        <v>17</v>
      </c>
      <c r="E6239">
        <v>0</v>
      </c>
      <c r="F6239">
        <v>5.4203259277343703</v>
      </c>
      <c r="G6239">
        <v>-12.365645141601499</v>
      </c>
      <c r="H6239">
        <v>13.5014485493551</v>
      </c>
      <c r="I6239">
        <v>-0.41311317282228999</v>
      </c>
      <c r="J6239">
        <f t="shared" si="98"/>
        <v>5.8700721343572964</v>
      </c>
      <c r="K6239" t="str" cm="1">
        <f t="array" ref="K6239">INDEX($P$5:$P$12,MATCH(MIN(ABS(MOD(J6239 - $Q$5:$Q$12 + PI(), 2*PI()) - PI())),ABS(MOD(J6239 - $Q$5:$Q$12 + PI(), 2*PI()) - PI()),0))</f>
        <v>NW</v>
      </c>
      <c r="L6239">
        <v>0.26130013756562998</v>
      </c>
      <c r="M6239">
        <v>9.7149659262763102</v>
      </c>
      <c r="N6239">
        <v>4.8669772677951304</v>
      </c>
    </row>
    <row r="6240" spans="1:14" x14ac:dyDescent="0.3">
      <c r="A6240">
        <v>1694988</v>
      </c>
      <c r="B6240">
        <v>2023</v>
      </c>
      <c r="C6240">
        <v>9</v>
      </c>
      <c r="D6240">
        <v>17</v>
      </c>
      <c r="E6240">
        <v>100</v>
      </c>
      <c r="F6240">
        <v>6.6122576904296801</v>
      </c>
      <c r="G6240">
        <v>-11.9329388427734</v>
      </c>
      <c r="H6240">
        <v>13.6424697613745</v>
      </c>
      <c r="I6240">
        <v>-0.50599941978513496</v>
      </c>
      <c r="J6240">
        <f t="shared" si="98"/>
        <v>5.7771858873944515</v>
      </c>
      <c r="K6240" t="str" cm="1">
        <f t="array" ref="K6240">INDEX($P$5:$P$12,MATCH(MIN(ABS(MOD(J6240 - $Q$5:$Q$12 + PI(), 2*PI()) - PI())),ABS(MOD(J6240 - $Q$5:$Q$12 + PI(), 2*PI()) - PI()),0))</f>
        <v>NW</v>
      </c>
      <c r="L6240">
        <v>0.261152343221635</v>
      </c>
      <c r="M6240">
        <v>9.6856603622436506</v>
      </c>
      <c r="N6240">
        <v>4.8599996566772399</v>
      </c>
    </row>
    <row r="6241" spans="1:14" x14ac:dyDescent="0.3">
      <c r="A6241">
        <v>1694991</v>
      </c>
      <c r="B6241">
        <v>2023</v>
      </c>
      <c r="C6241">
        <v>9</v>
      </c>
      <c r="D6241">
        <v>17</v>
      </c>
      <c r="E6241">
        <v>200</v>
      </c>
      <c r="F6241">
        <v>7.0646936035156198</v>
      </c>
      <c r="G6241">
        <v>-11.892069091796801</v>
      </c>
      <c r="H6241">
        <v>13.8322522748692</v>
      </c>
      <c r="I6241">
        <v>-0.53604606380611497</v>
      </c>
      <c r="J6241">
        <f t="shared" si="98"/>
        <v>5.7471392433734714</v>
      </c>
      <c r="K6241" t="str" cm="1">
        <f t="array" ref="K6241">INDEX($P$5:$P$12,MATCH(MIN(ABS(MOD(J6241 - $Q$5:$Q$12 + PI(), 2*PI()) - PI())),ABS(MOD(J6241 - $Q$5:$Q$12 + PI(), 2*PI()) - PI()),0))</f>
        <v>NW</v>
      </c>
      <c r="L6241">
        <v>0.25537646153324001</v>
      </c>
      <c r="M6241">
        <v>9.6437534756130603</v>
      </c>
      <c r="N6241">
        <v>4.8424086040920598</v>
      </c>
    </row>
    <row r="6242" spans="1:14" x14ac:dyDescent="0.3">
      <c r="A6242">
        <v>1694995</v>
      </c>
      <c r="B6242">
        <v>2023</v>
      </c>
      <c r="C6242">
        <v>9</v>
      </c>
      <c r="D6242">
        <v>18</v>
      </c>
      <c r="E6242">
        <v>300</v>
      </c>
      <c r="F6242">
        <v>3.02703857421875</v>
      </c>
      <c r="G6242">
        <v>10.6966094970703</v>
      </c>
      <c r="H6242">
        <v>11.116672940346</v>
      </c>
      <c r="I6242">
        <v>-2.8658130449604702</v>
      </c>
      <c r="J6242">
        <f t="shared" si="98"/>
        <v>3.4173722622191161</v>
      </c>
      <c r="K6242" t="str" cm="1">
        <f t="array" ref="K6242">INDEX($P$5:$P$12,MATCH(MIN(ABS(MOD(J6242 - $Q$5:$Q$12 + PI(), 2*PI()) - PI())),ABS(MOD(J6242 - $Q$5:$Q$12 + PI(), 2*PI()) - PI()),0))</f>
        <v>S</v>
      </c>
      <c r="L6242">
        <v>3.9001997419185099</v>
      </c>
      <c r="M6242">
        <v>8.0881149503919794</v>
      </c>
      <c r="N6242">
        <v>2.91553137037489</v>
      </c>
    </row>
    <row r="6243" spans="1:14" x14ac:dyDescent="0.3">
      <c r="A6243">
        <v>1694998</v>
      </c>
      <c r="B6243">
        <v>2023</v>
      </c>
      <c r="C6243">
        <v>9</v>
      </c>
      <c r="D6243">
        <v>18</v>
      </c>
      <c r="E6243">
        <v>400</v>
      </c>
      <c r="F6243">
        <v>2.6202154541015599</v>
      </c>
      <c r="G6243">
        <v>10.512153930664001</v>
      </c>
      <c r="H6243">
        <v>10.833785547438501</v>
      </c>
      <c r="I6243">
        <v>-2.8973145261231301</v>
      </c>
      <c r="J6243">
        <f t="shared" si="98"/>
        <v>3.3858707810564561</v>
      </c>
      <c r="K6243" t="str" cm="1">
        <f t="array" ref="K6243">INDEX($P$5:$P$12,MATCH(MIN(ABS(MOD(J6243 - $Q$5:$Q$12 + PI(), 2*PI()) - PI())),ABS(MOD(J6243 - $Q$5:$Q$12 + PI(), 2*PI()) - PI()),0))</f>
        <v>S</v>
      </c>
      <c r="L6243">
        <v>3.9003827898574301</v>
      </c>
      <c r="M6243">
        <v>8.1473251978556291</v>
      </c>
      <c r="N6243">
        <v>2.8930919435289102</v>
      </c>
    </row>
    <row r="6244" spans="1:14" x14ac:dyDescent="0.3">
      <c r="A6244">
        <v>1695002</v>
      </c>
      <c r="B6244">
        <v>2023</v>
      </c>
      <c r="C6244">
        <v>9</v>
      </c>
      <c r="D6244">
        <v>18</v>
      </c>
      <c r="E6244">
        <v>500</v>
      </c>
      <c r="F6244">
        <v>2.1362823486328102</v>
      </c>
      <c r="G6244">
        <v>10.4146252441406</v>
      </c>
      <c r="H6244">
        <v>10.631468442739701</v>
      </c>
      <c r="I6244">
        <v>-2.9392757276483299</v>
      </c>
      <c r="J6244">
        <f t="shared" si="98"/>
        <v>3.3439095795312563</v>
      </c>
      <c r="K6244" t="str" cm="1">
        <f t="array" ref="K6244">INDEX($P$5:$P$12,MATCH(MIN(ABS(MOD(J6244 - $Q$5:$Q$12 + PI(), 2*PI()) - PI())),ABS(MOD(J6244 - $Q$5:$Q$12 + PI(), 2*PI()) - PI()),0))</f>
        <v>S</v>
      </c>
      <c r="L6244">
        <v>3.9003184597217699</v>
      </c>
      <c r="M6244">
        <v>8.2088408999972806</v>
      </c>
      <c r="N6244">
        <v>2.86582459343804</v>
      </c>
    </row>
    <row r="6245" spans="1:14" x14ac:dyDescent="0.3">
      <c r="A6245">
        <v>1695006</v>
      </c>
      <c r="B6245">
        <v>2023</v>
      </c>
      <c r="C6245">
        <v>9</v>
      </c>
      <c r="D6245">
        <v>18</v>
      </c>
      <c r="E6245">
        <v>600</v>
      </c>
      <c r="F6245">
        <v>1.90126403808593</v>
      </c>
      <c r="G6245">
        <v>10.415792846679601</v>
      </c>
      <c r="H6245">
        <v>10.5878961823141</v>
      </c>
      <c r="I6245">
        <v>-2.9610437549082498</v>
      </c>
      <c r="J6245">
        <f t="shared" si="98"/>
        <v>3.3221415522713365</v>
      </c>
      <c r="K6245" t="str" cm="1">
        <f t="array" ref="K6245">INDEX($P$5:$P$12,MATCH(MIN(ABS(MOD(J6245 - $Q$5:$Q$12 + PI(), 2*PI()) - PI())),ABS(MOD(J6245 - $Q$5:$Q$12 + PI(), 2*PI()) - PI()),0))</f>
        <v>S</v>
      </c>
      <c r="L6245">
        <v>3.8986521198277</v>
      </c>
      <c r="M6245">
        <v>8.2654752731323207</v>
      </c>
      <c r="N6245">
        <v>2.8377182218763499</v>
      </c>
    </row>
    <row r="6246" spans="1:14" x14ac:dyDescent="0.3">
      <c r="A6246">
        <v>1695009</v>
      </c>
      <c r="B6246">
        <v>2023</v>
      </c>
      <c r="C6246">
        <v>9</v>
      </c>
      <c r="D6246">
        <v>18</v>
      </c>
      <c r="E6246">
        <v>700</v>
      </c>
      <c r="F6246">
        <v>1.9043560791015599</v>
      </c>
      <c r="G6246">
        <v>10.3955151367187</v>
      </c>
      <c r="H6246">
        <v>10.568505430464599</v>
      </c>
      <c r="I6246">
        <v>-2.9604114005011901</v>
      </c>
      <c r="J6246">
        <f t="shared" si="98"/>
        <v>3.3227739066783961</v>
      </c>
      <c r="K6246" t="str" cm="1">
        <f t="array" ref="K6246">INDEX($P$5:$P$12,MATCH(MIN(ABS(MOD(J6246 - $Q$5:$Q$12 + PI(), 2*PI()) - PI())),ABS(MOD(J6246 - $Q$5:$Q$12 + PI(), 2*PI()) - PI()),0))</f>
        <v>S</v>
      </c>
      <c r="L6246">
        <v>3.89707875384636</v>
      </c>
      <c r="M6246">
        <v>8.3155318366156692</v>
      </c>
      <c r="N6246">
        <v>2.8103061252170098</v>
      </c>
    </row>
    <row r="6247" spans="1:14" x14ac:dyDescent="0.3">
      <c r="A6247">
        <v>1695013</v>
      </c>
      <c r="B6247">
        <v>2023</v>
      </c>
      <c r="C6247">
        <v>9</v>
      </c>
      <c r="D6247">
        <v>18</v>
      </c>
      <c r="E6247">
        <v>800</v>
      </c>
      <c r="F6247">
        <v>2.0724011230468702</v>
      </c>
      <c r="G6247">
        <v>10.2176782226562</v>
      </c>
      <c r="H6247">
        <v>10.425727537037799</v>
      </c>
      <c r="I6247">
        <v>-2.9414821786322598</v>
      </c>
      <c r="J6247">
        <f t="shared" si="98"/>
        <v>3.3417031285473264</v>
      </c>
      <c r="K6247" t="str" cm="1">
        <f t="array" ref="K6247">INDEX($P$5:$P$12,MATCH(MIN(ABS(MOD(J6247 - $Q$5:$Q$12 + PI(), 2*PI()) - PI())),ABS(MOD(J6247 - $Q$5:$Q$12 + PI(), 2*PI()) - PI()),0))</f>
        <v>S</v>
      </c>
      <c r="L6247">
        <v>3.8971980042818402</v>
      </c>
      <c r="M6247">
        <v>8.3583099577161999</v>
      </c>
      <c r="N6247">
        <v>2.7847494549221401</v>
      </c>
    </row>
    <row r="6248" spans="1:14" x14ac:dyDescent="0.3">
      <c r="A6248">
        <v>1695016</v>
      </c>
      <c r="B6248">
        <v>2023</v>
      </c>
      <c r="C6248">
        <v>9</v>
      </c>
      <c r="D6248">
        <v>18</v>
      </c>
      <c r="E6248">
        <v>900</v>
      </c>
      <c r="F6248">
        <v>2.43917053222656</v>
      </c>
      <c r="G6248">
        <v>9.9533404541015607</v>
      </c>
      <c r="H6248">
        <v>10.2478553405352</v>
      </c>
      <c r="I6248">
        <v>-2.9012683128007999</v>
      </c>
      <c r="J6248">
        <f t="shared" si="98"/>
        <v>3.3819169943787863</v>
      </c>
      <c r="K6248" t="str" cm="1">
        <f t="array" ref="K6248">INDEX($P$5:$P$12,MATCH(MIN(ABS(MOD(J6248 - $Q$5:$Q$12 + PI(), 2*PI()) - PI())),ABS(MOD(J6248 - $Q$5:$Q$12 + PI(), 2*PI()) - PI()),0))</f>
        <v>S</v>
      </c>
      <c r="L6248">
        <v>3.90206945854781</v>
      </c>
      <c r="M6248">
        <v>8.4067616992526499</v>
      </c>
      <c r="N6248">
        <v>2.7613754272460902</v>
      </c>
    </row>
    <row r="6249" spans="1:14" x14ac:dyDescent="0.3">
      <c r="A6249">
        <v>1695020</v>
      </c>
      <c r="B6249">
        <v>2023</v>
      </c>
      <c r="C6249">
        <v>9</v>
      </c>
      <c r="D6249">
        <v>18</v>
      </c>
      <c r="E6249">
        <v>1000</v>
      </c>
      <c r="F6249">
        <v>2.7670666503906198</v>
      </c>
      <c r="G6249">
        <v>9.4526727294921802</v>
      </c>
      <c r="H6249">
        <v>9.8493491956874593</v>
      </c>
      <c r="I6249">
        <v>-2.8568202440427499</v>
      </c>
      <c r="J6249">
        <f t="shared" si="98"/>
        <v>3.4263650631368363</v>
      </c>
      <c r="K6249" t="str" cm="1">
        <f t="array" ref="K6249">INDEX($P$5:$P$12,MATCH(MIN(ABS(MOD(J6249 - $Q$5:$Q$12 + PI(), 2*PI()) - PI())),ABS(MOD(J6249 - $Q$5:$Q$12 + PI(), 2*PI()) - PI()),0))</f>
        <v>S</v>
      </c>
      <c r="L6249">
        <v>3.9186856011744302</v>
      </c>
      <c r="M6249">
        <v>8.4655854966905295</v>
      </c>
      <c r="N6249">
        <v>2.72571468353271</v>
      </c>
    </row>
    <row r="6250" spans="1:14" x14ac:dyDescent="0.3">
      <c r="A6250">
        <v>1695024</v>
      </c>
      <c r="B6250">
        <v>2023</v>
      </c>
      <c r="C6250">
        <v>9</v>
      </c>
      <c r="D6250">
        <v>18</v>
      </c>
      <c r="E6250">
        <v>1100</v>
      </c>
      <c r="F6250">
        <v>2.7393151855468698</v>
      </c>
      <c r="G6250">
        <v>9.0127081298828102</v>
      </c>
      <c r="H6250">
        <v>9.4198065542888596</v>
      </c>
      <c r="I6250">
        <v>-2.8465258552823798</v>
      </c>
      <c r="J6250">
        <f t="shared" si="98"/>
        <v>3.4366594518972065</v>
      </c>
      <c r="K6250" t="str" cm="1">
        <f t="array" ref="K6250">INDEX($P$5:$P$12,MATCH(MIN(ABS(MOD(J6250 - $Q$5:$Q$12 + PI(), 2*PI()) - PI())),ABS(MOD(J6250 - $Q$5:$Q$12 + PI(), 2*PI()) - PI()),0))</f>
        <v>S</v>
      </c>
      <c r="L6250">
        <v>3.9379094223684201</v>
      </c>
      <c r="M6250">
        <v>8.5336836708916497</v>
      </c>
      <c r="N6250">
        <v>2.6890376408894801</v>
      </c>
    </row>
    <row r="6251" spans="1:14" x14ac:dyDescent="0.3">
      <c r="A6251">
        <v>1695027</v>
      </c>
      <c r="B6251">
        <v>2023</v>
      </c>
      <c r="C6251">
        <v>9</v>
      </c>
      <c r="D6251">
        <v>18</v>
      </c>
      <c r="E6251">
        <v>1200</v>
      </c>
      <c r="F6251">
        <v>2.6208441162109302</v>
      </c>
      <c r="G6251">
        <v>8.3820959472656202</v>
      </c>
      <c r="H6251">
        <v>8.7822751238300594</v>
      </c>
      <c r="I6251">
        <v>-2.83855137661625</v>
      </c>
      <c r="J6251">
        <f t="shared" si="98"/>
        <v>3.4446339305633362</v>
      </c>
      <c r="K6251" t="str" cm="1">
        <f t="array" ref="K6251">INDEX($P$5:$P$12,MATCH(MIN(ABS(MOD(J6251 - $Q$5:$Q$12 + PI(), 2*PI()) - PI())),ABS(MOD(J6251 - $Q$5:$Q$12 + PI(), 2*PI()) - PI()),0))</f>
        <v>S</v>
      </c>
      <c r="L6251">
        <v>3.9653007443561701</v>
      </c>
      <c r="M6251">
        <v>8.6287362840440505</v>
      </c>
      <c r="N6251">
        <v>2.6444850497775598</v>
      </c>
    </row>
    <row r="6252" spans="1:14" x14ac:dyDescent="0.3">
      <c r="A6252">
        <v>1695031</v>
      </c>
      <c r="B6252">
        <v>2023</v>
      </c>
      <c r="C6252">
        <v>9</v>
      </c>
      <c r="D6252">
        <v>18</v>
      </c>
      <c r="E6252">
        <v>1300</v>
      </c>
      <c r="F6252">
        <v>2.7114752197265601</v>
      </c>
      <c r="G6252">
        <v>8.3024035644531207</v>
      </c>
      <c r="H6252">
        <v>8.7339568818625999</v>
      </c>
      <c r="I6252">
        <v>-2.8259240624919699</v>
      </c>
      <c r="J6252">
        <f t="shared" si="98"/>
        <v>3.4572612446876163</v>
      </c>
      <c r="K6252" t="str" cm="1">
        <f t="array" ref="K6252">INDEX($P$5:$P$12,MATCH(MIN(ABS(MOD(J6252 - $Q$5:$Q$12 + PI(), 2*PI()) - PI())),ABS(MOD(J6252 - $Q$5:$Q$12 + PI(), 2*PI()) - PI()),0))</f>
        <v>S</v>
      </c>
      <c r="L6252">
        <v>3.9886759306480499</v>
      </c>
      <c r="M6252">
        <v>8.7124847835964605</v>
      </c>
      <c r="N6252">
        <v>2.6035973230997702</v>
      </c>
    </row>
    <row r="6253" spans="1:14" x14ac:dyDescent="0.3">
      <c r="A6253">
        <v>1695034</v>
      </c>
      <c r="B6253">
        <v>2023</v>
      </c>
      <c r="C6253">
        <v>9</v>
      </c>
      <c r="D6253">
        <v>18</v>
      </c>
      <c r="E6253">
        <v>1400</v>
      </c>
      <c r="F6253">
        <v>2.8665283203124998</v>
      </c>
      <c r="G6253">
        <v>8.1772625732421798</v>
      </c>
      <c r="H6253">
        <v>8.6651374947487696</v>
      </c>
      <c r="I6253">
        <v>-2.8044291466462701</v>
      </c>
      <c r="J6253">
        <f t="shared" si="98"/>
        <v>3.4787561605333162</v>
      </c>
      <c r="K6253" t="str" cm="1">
        <f t="array" ref="K6253">INDEX($P$5:$P$12,MATCH(MIN(ABS(MOD(J6253 - $Q$5:$Q$12 + PI(), 2*PI()) - PI())),ABS(MOD(J6253 - $Q$5:$Q$12 + PI(), 2*PI()) - PI()),0))</f>
        <v>S</v>
      </c>
      <c r="L6253">
        <v>4.0036764518040302</v>
      </c>
      <c r="M6253">
        <v>8.7669283548990808</v>
      </c>
      <c r="N6253">
        <v>2.5732540554470398</v>
      </c>
    </row>
    <row r="6254" spans="1:14" x14ac:dyDescent="0.3">
      <c r="A6254">
        <v>1695038</v>
      </c>
      <c r="B6254">
        <v>2023</v>
      </c>
      <c r="C6254">
        <v>9</v>
      </c>
      <c r="D6254">
        <v>18</v>
      </c>
      <c r="E6254">
        <v>1500</v>
      </c>
      <c r="F6254">
        <v>3.2699786376953099</v>
      </c>
      <c r="G6254">
        <v>8.0434777832031195</v>
      </c>
      <c r="H6254">
        <v>8.6827584983037394</v>
      </c>
      <c r="I6254">
        <v>-2.7554628852480798</v>
      </c>
      <c r="J6254">
        <f t="shared" si="98"/>
        <v>3.5277224219315064</v>
      </c>
      <c r="K6254" t="str" cm="1">
        <f t="array" ref="K6254">INDEX($P$5:$P$12,MATCH(MIN(ABS(MOD(J6254 - $Q$5:$Q$12 + PI(), 2*PI()) - PI())),ABS(MOD(J6254 - $Q$5:$Q$12 + PI(), 2*PI()) - PI()),0))</f>
        <v>S</v>
      </c>
      <c r="L6254">
        <v>4.0156891725330501</v>
      </c>
      <c r="M6254">
        <v>8.81148878733317</v>
      </c>
      <c r="N6254">
        <v>2.5478302637736001</v>
      </c>
    </row>
    <row r="6255" spans="1:14" x14ac:dyDescent="0.3">
      <c r="A6255">
        <v>1695042</v>
      </c>
      <c r="B6255">
        <v>2023</v>
      </c>
      <c r="C6255">
        <v>9</v>
      </c>
      <c r="D6255">
        <v>18</v>
      </c>
      <c r="E6255">
        <v>1600</v>
      </c>
      <c r="F6255">
        <v>3.6899438476562501</v>
      </c>
      <c r="G6255">
        <v>7.8132318115234298</v>
      </c>
      <c r="H6255">
        <v>8.6407335880385698</v>
      </c>
      <c r="I6255">
        <v>-2.7003752734206898</v>
      </c>
      <c r="J6255">
        <f t="shared" si="98"/>
        <v>3.5828100337588964</v>
      </c>
      <c r="K6255" t="str" cm="1">
        <f t="array" ref="K6255">INDEX($P$5:$P$12,MATCH(MIN(ABS(MOD(J6255 - $Q$5:$Q$12 + PI(), 2*PI()) - PI())),ABS(MOD(J6255 - $Q$5:$Q$12 + PI(), 2*PI()) - PI()),0))</f>
        <v>SW</v>
      </c>
      <c r="L6255">
        <v>4.0258910324928596</v>
      </c>
      <c r="M6255">
        <v>8.8475086424085791</v>
      </c>
      <c r="N6255">
        <v>2.5270037121242899</v>
      </c>
    </row>
    <row r="6256" spans="1:14" x14ac:dyDescent="0.3">
      <c r="A6256">
        <v>1695045</v>
      </c>
      <c r="B6256">
        <v>2023</v>
      </c>
      <c r="C6256">
        <v>9</v>
      </c>
      <c r="D6256">
        <v>18</v>
      </c>
      <c r="E6256">
        <v>1700</v>
      </c>
      <c r="F6256">
        <v>4.4463232421874999</v>
      </c>
      <c r="G6256">
        <v>7.5692163085937496</v>
      </c>
      <c r="H6256">
        <v>8.7785434953811308</v>
      </c>
      <c r="I6256">
        <v>-2.6104731145197801</v>
      </c>
      <c r="J6256">
        <f t="shared" si="98"/>
        <v>3.6727121926598061</v>
      </c>
      <c r="K6256" t="str" cm="1">
        <f t="array" ref="K6256">INDEX($P$5:$P$12,MATCH(MIN(ABS(MOD(J6256 - $Q$5:$Q$12 + PI(), 2*PI()) - PI())),ABS(MOD(J6256 - $Q$5:$Q$12 + PI(), 2*PI()) - PI()),0))</f>
        <v>SW</v>
      </c>
      <c r="L6256">
        <v>4.0365902229908901</v>
      </c>
      <c r="M6256">
        <v>8.8834452099270198</v>
      </c>
      <c r="N6256">
        <v>2.5081095165676501</v>
      </c>
    </row>
    <row r="6257" spans="1:14" x14ac:dyDescent="0.3">
      <c r="A6257">
        <v>1695049</v>
      </c>
      <c r="B6257">
        <v>2023</v>
      </c>
      <c r="C6257">
        <v>9</v>
      </c>
      <c r="D6257">
        <v>18</v>
      </c>
      <c r="E6257">
        <v>1800</v>
      </c>
      <c r="F6257">
        <v>4.4834362792968703</v>
      </c>
      <c r="G6257">
        <v>6.8272491455078104</v>
      </c>
      <c r="H6257">
        <v>8.16777397859126</v>
      </c>
      <c r="I6257">
        <v>-2.5605236917879499</v>
      </c>
      <c r="J6257">
        <f t="shared" si="98"/>
        <v>3.7226616153916363</v>
      </c>
      <c r="K6257" t="str" cm="1">
        <f t="array" ref="K6257">INDEX($P$5:$P$12,MATCH(MIN(ABS(MOD(J6257 - $Q$5:$Q$12 + PI(), 2*PI()) - PI())),ABS(MOD(J6257 - $Q$5:$Q$12 + PI(), 2*PI()) - PI()),0))</f>
        <v>SW</v>
      </c>
      <c r="L6257">
        <v>4.0515571883171404</v>
      </c>
      <c r="M6257">
        <v>8.9322124057345906</v>
      </c>
      <c r="N6257">
        <v>2.4873784383138</v>
      </c>
    </row>
    <row r="6258" spans="1:14" x14ac:dyDescent="0.3">
      <c r="A6258">
        <v>1695052</v>
      </c>
      <c r="B6258">
        <v>2023</v>
      </c>
      <c r="C6258">
        <v>9</v>
      </c>
      <c r="D6258">
        <v>18</v>
      </c>
      <c r="E6258">
        <v>1900</v>
      </c>
      <c r="F6258">
        <v>4.3842755126953099</v>
      </c>
      <c r="G6258">
        <v>6.1088989257812498</v>
      </c>
      <c r="H6258">
        <v>7.5193429138875496</v>
      </c>
      <c r="I6258">
        <v>-2.5190947838217799</v>
      </c>
      <c r="J6258">
        <f t="shared" si="98"/>
        <v>3.7640905233578064</v>
      </c>
      <c r="K6258" t="str" cm="1">
        <f t="array" ref="K6258">INDEX($P$5:$P$12,MATCH(MIN(ABS(MOD(J6258 - $Q$5:$Q$12 + PI(), 2*PI()) - PI())),ABS(MOD(J6258 - $Q$5:$Q$12 + PI(), 2*PI()) - PI()),0))</f>
        <v>SW</v>
      </c>
      <c r="L6258">
        <v>4.0716773111713298</v>
      </c>
      <c r="M6258">
        <v>9.0093769497341505</v>
      </c>
      <c r="N6258">
        <v>2.4607634014553401</v>
      </c>
    </row>
    <row r="6259" spans="1:14" x14ac:dyDescent="0.3">
      <c r="A6259">
        <v>1695056</v>
      </c>
      <c r="B6259">
        <v>2023</v>
      </c>
      <c r="C6259">
        <v>9</v>
      </c>
      <c r="D6259">
        <v>18</v>
      </c>
      <c r="E6259">
        <v>2000</v>
      </c>
      <c r="F6259">
        <v>4.4005883789062503</v>
      </c>
      <c r="G6259">
        <v>5.6103857421874999</v>
      </c>
      <c r="H6259">
        <v>7.1303300243891599</v>
      </c>
      <c r="I6259">
        <v>-2.47645842425429</v>
      </c>
      <c r="J6259">
        <f t="shared" si="98"/>
        <v>3.8067268829252963</v>
      </c>
      <c r="K6259" t="str" cm="1">
        <f t="array" ref="K6259">INDEX($P$5:$P$12,MATCH(MIN(ABS(MOD(J6259 - $Q$5:$Q$12 + PI(), 2*PI()) - PI())),ABS(MOD(J6259 - $Q$5:$Q$12 + PI(), 2*PI()) - PI()),0))</f>
        <v>SW</v>
      </c>
      <c r="L6259">
        <v>4.0925727985815596</v>
      </c>
      <c r="M6259">
        <v>9.0949122111002598</v>
      </c>
      <c r="N6259">
        <v>2.4327341715494701</v>
      </c>
    </row>
    <row r="6260" spans="1:14" x14ac:dyDescent="0.3">
      <c r="A6260">
        <v>1695060</v>
      </c>
      <c r="B6260">
        <v>2023</v>
      </c>
      <c r="C6260">
        <v>9</v>
      </c>
      <c r="D6260">
        <v>18</v>
      </c>
      <c r="E6260">
        <v>2100</v>
      </c>
      <c r="F6260">
        <v>4.8187792968750003</v>
      </c>
      <c r="G6260">
        <v>5.3841961669921803</v>
      </c>
      <c r="H6260">
        <v>7.2256627569133398</v>
      </c>
      <c r="I6260">
        <v>-2.41155472628546</v>
      </c>
      <c r="J6260">
        <f t="shared" si="98"/>
        <v>3.8716305808941263</v>
      </c>
      <c r="K6260" t="str" cm="1">
        <f t="array" ref="K6260">INDEX($P$5:$P$12,MATCH(MIN(ABS(MOD(J6260 - $Q$5:$Q$12 + PI(), 2*PI()) - PI())),ABS(MOD(J6260 - $Q$5:$Q$12 + PI(), 2*PI()) - PI()),0))</f>
        <v>SW</v>
      </c>
      <c r="L6260">
        <v>4.1121041557000897</v>
      </c>
      <c r="M6260">
        <v>9.1699792014227892</v>
      </c>
      <c r="N6260">
        <v>2.4074054294162299</v>
      </c>
    </row>
    <row r="6261" spans="1:14" x14ac:dyDescent="0.3">
      <c r="A6261">
        <v>1695063</v>
      </c>
      <c r="B6261">
        <v>2023</v>
      </c>
      <c r="C6261">
        <v>9</v>
      </c>
      <c r="D6261">
        <v>18</v>
      </c>
      <c r="E6261">
        <v>2200</v>
      </c>
      <c r="F6261">
        <v>4.3681274414062496</v>
      </c>
      <c r="G6261">
        <v>4.0307214355468703</v>
      </c>
      <c r="H6261">
        <v>5.9436733284513004</v>
      </c>
      <c r="I6261">
        <v>-2.3160431935592598</v>
      </c>
      <c r="J6261">
        <f t="shared" si="98"/>
        <v>3.9671421136203264</v>
      </c>
      <c r="K6261" t="str" cm="1">
        <f t="array" ref="K6261">INDEX($P$5:$P$12,MATCH(MIN(ABS(MOD(J6261 - $Q$5:$Q$12 + PI(), 2*PI()) - PI())),ABS(MOD(J6261 - $Q$5:$Q$12 + PI(), 2*PI()) - PI()),0))</f>
        <v>SW</v>
      </c>
      <c r="L6261">
        <v>4.1381687500141204</v>
      </c>
      <c r="M6261">
        <v>9.2298594580756301</v>
      </c>
      <c r="N6261">
        <v>2.3625504175821899</v>
      </c>
    </row>
    <row r="6262" spans="1:14" x14ac:dyDescent="0.3">
      <c r="A6262">
        <v>1695067</v>
      </c>
      <c r="B6262">
        <v>2023</v>
      </c>
      <c r="C6262">
        <v>9</v>
      </c>
      <c r="D6262">
        <v>18</v>
      </c>
      <c r="E6262">
        <v>2300</v>
      </c>
      <c r="F6262">
        <v>3.6468554687500001</v>
      </c>
      <c r="G6262">
        <v>3.5361822509765601</v>
      </c>
      <c r="H6262">
        <v>5.07977752682865</v>
      </c>
      <c r="I6262">
        <v>-2.34078813070508</v>
      </c>
      <c r="J6262">
        <f t="shared" si="98"/>
        <v>3.9423971764745063</v>
      </c>
      <c r="K6262" t="str" cm="1">
        <f t="array" ref="K6262">INDEX($P$5:$P$12,MATCH(MIN(ABS(MOD(J6262 - $Q$5:$Q$12 + PI(), 2*PI()) - PI())),ABS(MOD(J6262 - $Q$5:$Q$12 + PI(), 2*PI()) - PI()),0))</f>
        <v>SW</v>
      </c>
      <c r="L6262">
        <v>4.1685232529840999</v>
      </c>
      <c r="M6262">
        <v>9.3258733749389595</v>
      </c>
      <c r="N6262">
        <v>2.3353629642062699</v>
      </c>
    </row>
    <row r="6263" spans="1:14" x14ac:dyDescent="0.3">
      <c r="A6263">
        <v>1695070</v>
      </c>
      <c r="B6263">
        <v>2023</v>
      </c>
      <c r="C6263">
        <v>9</v>
      </c>
      <c r="D6263">
        <v>18</v>
      </c>
      <c r="E6263">
        <v>0</v>
      </c>
      <c r="F6263">
        <v>4.0795843505859297</v>
      </c>
      <c r="G6263">
        <v>10.7848107910156</v>
      </c>
      <c r="H6263">
        <v>11.5306180351077</v>
      </c>
      <c r="I6263">
        <v>-2.7799570871727499</v>
      </c>
      <c r="J6263">
        <f t="shared" si="98"/>
        <v>3.5032282200068363</v>
      </c>
      <c r="K6263" t="str" cm="1">
        <f t="array" ref="K6263">INDEX($P$5:$P$12,MATCH(MIN(ABS(MOD(J6263 - $Q$5:$Q$12 + PI(), 2*PI()) - PI())),ABS(MOD(J6263 - $Q$5:$Q$12 + PI(), 2*PI()) - PI()),0))</f>
        <v>S</v>
      </c>
      <c r="L6263">
        <v>3.9216797044159701</v>
      </c>
      <c r="M6263">
        <v>7.9501357608371297</v>
      </c>
      <c r="N6263">
        <v>2.96647845374213</v>
      </c>
    </row>
    <row r="6264" spans="1:14" x14ac:dyDescent="0.3">
      <c r="A6264">
        <v>1695074</v>
      </c>
      <c r="B6264">
        <v>2023</v>
      </c>
      <c r="C6264">
        <v>9</v>
      </c>
      <c r="D6264">
        <v>18</v>
      </c>
      <c r="E6264">
        <v>100</v>
      </c>
      <c r="F6264">
        <v>3.70882446289062</v>
      </c>
      <c r="G6264">
        <v>10.761607055663999</v>
      </c>
      <c r="H6264">
        <v>11.3827749392252</v>
      </c>
      <c r="I6264">
        <v>-2.8097054811945799</v>
      </c>
      <c r="J6264">
        <f t="shared" si="98"/>
        <v>3.4734798259850064</v>
      </c>
      <c r="K6264" t="str" cm="1">
        <f t="array" ref="K6264">INDEX($P$5:$P$12,MATCH(MIN(ABS(MOD(J6264 - $Q$5:$Q$12 + PI(), 2*PI()) - PI())),ABS(MOD(J6264 - $Q$5:$Q$12 + PI(), 2*PI()) - PI()),0))</f>
        <v>S</v>
      </c>
      <c r="L6264">
        <v>3.9131785095376102</v>
      </c>
      <c r="M6264">
        <v>8.00137180752224</v>
      </c>
      <c r="N6264">
        <v>2.9425384733411999</v>
      </c>
    </row>
    <row r="6265" spans="1:14" x14ac:dyDescent="0.3">
      <c r="A6265">
        <v>1695078</v>
      </c>
      <c r="B6265">
        <v>2023</v>
      </c>
      <c r="C6265">
        <v>9</v>
      </c>
      <c r="D6265">
        <v>18</v>
      </c>
      <c r="E6265">
        <v>200</v>
      </c>
      <c r="F6265">
        <v>3.3707379150390602</v>
      </c>
      <c r="G6265">
        <v>10.7692395019531</v>
      </c>
      <c r="H6265">
        <v>11.2844314673938</v>
      </c>
      <c r="I6265">
        <v>-2.83825521365435</v>
      </c>
      <c r="J6265">
        <f t="shared" si="98"/>
        <v>3.4449300935252363</v>
      </c>
      <c r="K6265" t="str" cm="1">
        <f t="array" ref="K6265">INDEX($P$5:$P$12,MATCH(MIN(ABS(MOD(J6265 - $Q$5:$Q$12 + PI(), 2*PI()) - PI())),ABS(MOD(J6265 - $Q$5:$Q$12 + PI(), 2*PI()) - PI()),0))</f>
        <v>S</v>
      </c>
      <c r="L6265">
        <v>3.9050149738947999</v>
      </c>
      <c r="M6265">
        <v>8.0437819163004498</v>
      </c>
      <c r="N6265">
        <v>2.9281134075588602</v>
      </c>
    </row>
    <row r="6266" spans="1:14" x14ac:dyDescent="0.3">
      <c r="A6266">
        <v>1695081</v>
      </c>
      <c r="B6266">
        <v>2023</v>
      </c>
      <c r="C6266">
        <v>9</v>
      </c>
      <c r="D6266">
        <v>19</v>
      </c>
      <c r="E6266">
        <v>300</v>
      </c>
      <c r="F6266">
        <v>2.4040673828124999</v>
      </c>
      <c r="G6266">
        <v>3.5217785644531201</v>
      </c>
      <c r="H6266">
        <v>4.2640900832586102</v>
      </c>
      <c r="I6266">
        <v>-2.5426206169749399</v>
      </c>
      <c r="J6266">
        <f t="shared" si="98"/>
        <v>3.7405646902046463</v>
      </c>
      <c r="K6266" t="str" cm="1">
        <f t="array" ref="K6266">INDEX($P$5:$P$12,MATCH(MIN(ABS(MOD(J6266 - $Q$5:$Q$12 + PI(), 2*PI()) - PI())),ABS(MOD(J6266 - $Q$5:$Q$12 + PI(), 2*PI()) - PI()),0))</f>
        <v>SW</v>
      </c>
      <c r="L6266">
        <v>4.2219402575432898</v>
      </c>
      <c r="M6266">
        <v>9.5446396933661504</v>
      </c>
      <c r="N6266">
        <v>2.24840296639336</v>
      </c>
    </row>
    <row r="6267" spans="1:14" x14ac:dyDescent="0.3">
      <c r="A6267">
        <v>1695085</v>
      </c>
      <c r="B6267">
        <v>2023</v>
      </c>
      <c r="C6267">
        <v>9</v>
      </c>
      <c r="D6267">
        <v>19</v>
      </c>
      <c r="E6267">
        <v>400</v>
      </c>
      <c r="F6267">
        <v>2.6075762939453102</v>
      </c>
      <c r="G6267">
        <v>3.4907019042968699</v>
      </c>
      <c r="H6267">
        <v>4.3571153201869004</v>
      </c>
      <c r="I6267">
        <v>-2.5000102712788599</v>
      </c>
      <c r="J6267">
        <f t="shared" si="98"/>
        <v>3.7831750359007263</v>
      </c>
      <c r="K6267" t="str" cm="1">
        <f t="array" ref="K6267">INDEX($P$5:$P$12,MATCH(MIN(ABS(MOD(J6267 - $Q$5:$Q$12 + PI(), 2*PI()) - PI())),ABS(MOD(J6267 - $Q$5:$Q$12 + PI(), 2*PI()) - PI()),0))</f>
        <v>SW</v>
      </c>
      <c r="L6267">
        <v>4.2238510164440699</v>
      </c>
      <c r="M6267">
        <v>9.5677031411064899</v>
      </c>
      <c r="N6267">
        <v>2.23341162999471</v>
      </c>
    </row>
    <row r="6268" spans="1:14" x14ac:dyDescent="0.3">
      <c r="A6268">
        <v>1695088</v>
      </c>
      <c r="B6268">
        <v>2023</v>
      </c>
      <c r="C6268">
        <v>9</v>
      </c>
      <c r="D6268">
        <v>19</v>
      </c>
      <c r="E6268">
        <v>500</v>
      </c>
      <c r="F6268">
        <v>3.1494738769531199</v>
      </c>
      <c r="G6268">
        <v>3.3384063720703101</v>
      </c>
      <c r="H6268">
        <v>4.5895689129470298</v>
      </c>
      <c r="I6268">
        <v>-2.3853070984176901</v>
      </c>
      <c r="J6268">
        <f t="shared" si="98"/>
        <v>3.8978782087618962</v>
      </c>
      <c r="K6268" t="str" cm="1">
        <f t="array" ref="K6268">INDEX($P$5:$P$12,MATCH(MIN(ABS(MOD(J6268 - $Q$5:$Q$12 + PI(), 2*PI()) - PI())),ABS(MOD(J6268 - $Q$5:$Q$12 + PI(), 2*PI()) - PI()),0))</f>
        <v>SW</v>
      </c>
      <c r="L6268">
        <v>4.2243562476935299</v>
      </c>
      <c r="M6268">
        <v>9.5815987057155994</v>
      </c>
      <c r="N6268">
        <v>2.2210038503010998</v>
      </c>
    </row>
    <row r="6269" spans="1:14" x14ac:dyDescent="0.3">
      <c r="A6269">
        <v>1695092</v>
      </c>
      <c r="B6269">
        <v>2023</v>
      </c>
      <c r="C6269">
        <v>9</v>
      </c>
      <c r="D6269">
        <v>19</v>
      </c>
      <c r="E6269">
        <v>600</v>
      </c>
      <c r="F6269">
        <v>3.43679382324218</v>
      </c>
      <c r="G6269">
        <v>2.94403747558593</v>
      </c>
      <c r="H6269">
        <v>4.5253627966307901</v>
      </c>
      <c r="I6269">
        <v>-2.2791229806058602</v>
      </c>
      <c r="J6269">
        <f t="shared" si="98"/>
        <v>4.0040623265737256</v>
      </c>
      <c r="K6269" t="str" cm="1">
        <f t="array" ref="K6269">INDEX($P$5:$P$12,MATCH(MIN(ABS(MOD(J6269 - $Q$5:$Q$12 + PI(), 2*PI()) - PI())),ABS(MOD(J6269 - $Q$5:$Q$12 + PI(), 2*PI()) - PI()),0))</f>
        <v>SW</v>
      </c>
      <c r="L6269">
        <v>4.2265019269931301</v>
      </c>
      <c r="M6269">
        <v>9.5916274388631102</v>
      </c>
      <c r="N6269">
        <v>2.2103410296969899</v>
      </c>
    </row>
    <row r="6270" spans="1:14" x14ac:dyDescent="0.3">
      <c r="A6270">
        <v>1695096</v>
      </c>
      <c r="B6270">
        <v>2023</v>
      </c>
      <c r="C6270">
        <v>9</v>
      </c>
      <c r="D6270">
        <v>19</v>
      </c>
      <c r="E6270">
        <v>700</v>
      </c>
      <c r="F6270">
        <v>3.3774432373046799</v>
      </c>
      <c r="G6270">
        <v>2.66996337890625</v>
      </c>
      <c r="H6270">
        <v>4.3053254541225598</v>
      </c>
      <c r="I6270">
        <v>-2.2397349018714499</v>
      </c>
      <c r="J6270">
        <f t="shared" si="98"/>
        <v>4.0434504053081364</v>
      </c>
      <c r="K6270" t="str" cm="1">
        <f t="array" ref="K6270">INDEX($P$5:$P$12,MATCH(MIN(ABS(MOD(J6270 - $Q$5:$Q$12 + PI(), 2*PI()) - PI())),ABS(MOD(J6270 - $Q$5:$Q$12 + PI(), 2*PI()) - PI()),0))</f>
        <v>SW</v>
      </c>
      <c r="L6270">
        <v>4.2312114314741498</v>
      </c>
      <c r="M6270">
        <v>9.60144307878282</v>
      </c>
      <c r="N6270">
        <v>2.20063347286648</v>
      </c>
    </row>
    <row r="6271" spans="1:14" x14ac:dyDescent="0.3">
      <c r="A6271">
        <v>1695099</v>
      </c>
      <c r="B6271">
        <v>2023</v>
      </c>
      <c r="C6271">
        <v>9</v>
      </c>
      <c r="D6271">
        <v>19</v>
      </c>
      <c r="E6271">
        <v>800</v>
      </c>
      <c r="F6271">
        <v>3.3167645263671801</v>
      </c>
      <c r="G6271">
        <v>2.6840393066406198</v>
      </c>
      <c r="H6271">
        <v>4.2667310581942699</v>
      </c>
      <c r="I6271">
        <v>-2.2511425741717899</v>
      </c>
      <c r="J6271">
        <f t="shared" si="98"/>
        <v>4.0320427330077964</v>
      </c>
      <c r="K6271" t="str" cm="1">
        <f t="array" ref="K6271">INDEX($P$5:$P$12,MATCH(MIN(ABS(MOD(J6271 - $Q$5:$Q$12 + PI(), 2*PI()) - PI())),ABS(MOD(J6271 - $Q$5:$Q$12 + PI(), 2*PI()) - PI()),0))</f>
        <v>SW</v>
      </c>
      <c r="L6271">
        <v>4.2385726750432404</v>
      </c>
      <c r="M6271">
        <v>9.6114991505940708</v>
      </c>
      <c r="N6271">
        <v>2.19171545240614</v>
      </c>
    </row>
    <row r="6272" spans="1:14" x14ac:dyDescent="0.3">
      <c r="A6272">
        <v>1695103</v>
      </c>
      <c r="B6272">
        <v>2023</v>
      </c>
      <c r="C6272">
        <v>9</v>
      </c>
      <c r="D6272">
        <v>19</v>
      </c>
      <c r="E6272">
        <v>900</v>
      </c>
      <c r="F6272">
        <v>3.29283325195312</v>
      </c>
      <c r="G6272">
        <v>2.7924572753906198</v>
      </c>
      <c r="H6272">
        <v>4.3174724619909499</v>
      </c>
      <c r="I6272">
        <v>-2.2741519325786101</v>
      </c>
      <c r="J6272">
        <f t="shared" si="98"/>
        <v>4.0090333746009765</v>
      </c>
      <c r="K6272" t="str" cm="1">
        <f t="array" ref="K6272">INDEX($P$5:$P$12,MATCH(MIN(ABS(MOD(J6272 - $Q$5:$Q$12 + PI(), 2*PI()) - PI())),ABS(MOD(J6272 - $Q$5:$Q$12 + PI(), 2*PI()) - PI()),0))</f>
        <v>SW</v>
      </c>
      <c r="L6272">
        <v>4.2475932751062002</v>
      </c>
      <c r="M6272">
        <v>9.6222159067789708</v>
      </c>
      <c r="N6272">
        <v>2.18344614240858</v>
      </c>
    </row>
    <row r="6273" spans="1:14" x14ac:dyDescent="0.3">
      <c r="A6273">
        <v>1695106</v>
      </c>
      <c r="B6273">
        <v>2023</v>
      </c>
      <c r="C6273">
        <v>9</v>
      </c>
      <c r="D6273">
        <v>19</v>
      </c>
      <c r="E6273">
        <v>1000</v>
      </c>
      <c r="F6273">
        <v>2.9478936767578099</v>
      </c>
      <c r="G6273">
        <v>2.4650976562500002</v>
      </c>
      <c r="H6273">
        <v>3.84275728928043</v>
      </c>
      <c r="I6273">
        <v>-2.26723779024974</v>
      </c>
      <c r="J6273">
        <f t="shared" si="98"/>
        <v>4.0159475169298462</v>
      </c>
      <c r="K6273" t="str" cm="1">
        <f t="array" ref="K6273">INDEX($P$5:$P$12,MATCH(MIN(ABS(MOD(J6273 - $Q$5:$Q$12 + PI(), 2*PI()) - PI())),ABS(MOD(J6273 - $Q$5:$Q$12 + PI(), 2*PI()) - PI()),0))</f>
        <v>SW</v>
      </c>
      <c r="L6273">
        <v>4.25843728238618</v>
      </c>
      <c r="M6273">
        <v>9.6453925238715197</v>
      </c>
      <c r="N6273">
        <v>2.1744924121432798</v>
      </c>
    </row>
    <row r="6274" spans="1:14" x14ac:dyDescent="0.3">
      <c r="A6274">
        <v>1695110</v>
      </c>
      <c r="B6274">
        <v>2023</v>
      </c>
      <c r="C6274">
        <v>9</v>
      </c>
      <c r="D6274">
        <v>19</v>
      </c>
      <c r="E6274">
        <v>1100</v>
      </c>
      <c r="F6274">
        <v>3.1074511718750002</v>
      </c>
      <c r="G6274">
        <v>2.57045715332031</v>
      </c>
      <c r="H6274">
        <v>4.0328033379577102</v>
      </c>
      <c r="I6274">
        <v>-2.2618989405128902</v>
      </c>
      <c r="J6274">
        <f t="shared" si="98"/>
        <v>4.021286366666696</v>
      </c>
      <c r="K6274" t="str" cm="1">
        <f t="array" ref="K6274">INDEX($P$5:$P$12,MATCH(MIN(ABS(MOD(J6274 - $Q$5:$Q$12 + PI(), 2*PI()) - PI())),ABS(MOD(J6274 - $Q$5:$Q$12 + PI(), 2*PI()) - PI()),0))</f>
        <v>SW</v>
      </c>
      <c r="L6274">
        <v>4.2740284038998997</v>
      </c>
      <c r="M6274">
        <v>9.6617502636379609</v>
      </c>
      <c r="N6274">
        <v>2.1672640906439802</v>
      </c>
    </row>
    <row r="6275" spans="1:14" x14ac:dyDescent="0.3">
      <c r="A6275">
        <v>1695114</v>
      </c>
      <c r="B6275">
        <v>2023</v>
      </c>
      <c r="C6275">
        <v>9</v>
      </c>
      <c r="D6275">
        <v>19</v>
      </c>
      <c r="E6275">
        <v>1200</v>
      </c>
      <c r="F6275">
        <v>3.3540502929687501</v>
      </c>
      <c r="G6275">
        <v>2.2781866455078101</v>
      </c>
      <c r="H6275">
        <v>4.0546008138328302</v>
      </c>
      <c r="I6275">
        <v>-2.16744933819494</v>
      </c>
      <c r="J6275">
        <f t="shared" ref="J6275:J6338" si="99">IF(I6275&lt;0,I6275+2*PI(),I6275)</f>
        <v>4.1157359689846462</v>
      </c>
      <c r="K6275" t="str" cm="1">
        <f t="array" ref="K6275">INDEX($P$5:$P$12,MATCH(MIN(ABS(MOD(J6275 - $Q$5:$Q$12 + PI(), 2*PI()) - PI())),ABS(MOD(J6275 - $Q$5:$Q$12 + PI(), 2*PI()) - PI()),0))</f>
        <v>SW</v>
      </c>
      <c r="L6275">
        <v>4.2973013839872802</v>
      </c>
      <c r="M6275">
        <v>9.6788021723429303</v>
      </c>
      <c r="N6275">
        <v>2.1612920761108398</v>
      </c>
    </row>
    <row r="6276" spans="1:14" x14ac:dyDescent="0.3">
      <c r="A6276">
        <v>1695117</v>
      </c>
      <c r="B6276">
        <v>2023</v>
      </c>
      <c r="C6276">
        <v>9</v>
      </c>
      <c r="D6276">
        <v>19</v>
      </c>
      <c r="E6276">
        <v>1300</v>
      </c>
      <c r="F6276">
        <v>3.5655590820312502</v>
      </c>
      <c r="G6276">
        <v>1.78907470703125</v>
      </c>
      <c r="H6276">
        <v>3.98923550004189</v>
      </c>
      <c r="I6276">
        <v>-2.03585537654059</v>
      </c>
      <c r="J6276">
        <f t="shared" si="99"/>
        <v>4.2473299306389958</v>
      </c>
      <c r="K6276" t="str" cm="1">
        <f t="array" ref="K6276">INDEX($P$5:$P$12,MATCH(MIN(ABS(MOD(J6276 - $Q$5:$Q$12 + PI(), 2*PI()) - PI())),ABS(MOD(J6276 - $Q$5:$Q$12 + PI(), 2*PI()) - PI()),0))</f>
        <v>SW</v>
      </c>
      <c r="L6276">
        <v>4.3299961841511703</v>
      </c>
      <c r="M6276">
        <v>9.6983968946668799</v>
      </c>
      <c r="N6276">
        <v>2.1565275192260698</v>
      </c>
    </row>
    <row r="6277" spans="1:14" x14ac:dyDescent="0.3">
      <c r="A6277">
        <v>1695121</v>
      </c>
      <c r="B6277">
        <v>2023</v>
      </c>
      <c r="C6277">
        <v>9</v>
      </c>
      <c r="D6277">
        <v>19</v>
      </c>
      <c r="E6277">
        <v>1400</v>
      </c>
      <c r="F6277">
        <v>3.7416650390625001</v>
      </c>
      <c r="G6277">
        <v>1.2784600830078101</v>
      </c>
      <c r="H6277">
        <v>3.9540507645181902</v>
      </c>
      <c r="I6277">
        <v>-1.90004188586293</v>
      </c>
      <c r="J6277">
        <f t="shared" si="99"/>
        <v>4.3831434213166567</v>
      </c>
      <c r="K6277" t="str" cm="1">
        <f t="array" ref="K6277">INDEX($P$5:$P$12,MATCH(MIN(ABS(MOD(J6277 - $Q$5:$Q$12 + PI(), 2*PI()) - PI())),ABS(MOD(J6277 - $Q$5:$Q$12 + PI(), 2*PI()) - PI()),0))</f>
        <v>W</v>
      </c>
      <c r="L6277">
        <v>4.3721734061017301</v>
      </c>
      <c r="M6277">
        <v>9.7243002785576707</v>
      </c>
      <c r="N6277">
        <v>2.1526365280151301</v>
      </c>
    </row>
    <row r="6278" spans="1:14" x14ac:dyDescent="0.3">
      <c r="A6278">
        <v>1695124</v>
      </c>
      <c r="B6278">
        <v>2023</v>
      </c>
      <c r="C6278">
        <v>9</v>
      </c>
      <c r="D6278">
        <v>19</v>
      </c>
      <c r="E6278">
        <v>1500</v>
      </c>
      <c r="F6278">
        <v>3.67645874023437</v>
      </c>
      <c r="G6278">
        <v>0.71378723144531198</v>
      </c>
      <c r="H6278">
        <v>3.7451089544124199</v>
      </c>
      <c r="I6278">
        <v>-1.7625613362130601</v>
      </c>
      <c r="J6278">
        <f t="shared" si="99"/>
        <v>4.5206239709665264</v>
      </c>
      <c r="K6278" t="str" cm="1">
        <f t="array" ref="K6278">INDEX($P$5:$P$12,MATCH(MIN(ABS(MOD(J6278 - $Q$5:$Q$12 + PI(), 2*PI()) - PI())),ABS(MOD(J6278 - $Q$5:$Q$12 + PI(), 2*PI()) - PI()),0))</f>
        <v>W</v>
      </c>
      <c r="L6278">
        <v>4.4246927774201801</v>
      </c>
      <c r="M6278">
        <v>9.7580718994140607</v>
      </c>
      <c r="N6278">
        <v>2.1495051913791201</v>
      </c>
    </row>
    <row r="6279" spans="1:14" x14ac:dyDescent="0.3">
      <c r="A6279">
        <v>1695128</v>
      </c>
      <c r="B6279">
        <v>2023</v>
      </c>
      <c r="C6279">
        <v>9</v>
      </c>
      <c r="D6279">
        <v>19</v>
      </c>
      <c r="E6279">
        <v>1600</v>
      </c>
      <c r="F6279">
        <v>3.6228753662109301</v>
      </c>
      <c r="G6279">
        <v>0.22203979492187501</v>
      </c>
      <c r="H6279">
        <v>3.6296732070018298</v>
      </c>
      <c r="I6279">
        <v>-1.6320080398251999</v>
      </c>
      <c r="J6279">
        <f t="shared" si="99"/>
        <v>4.6511772673543863</v>
      </c>
      <c r="K6279" t="str" cm="1">
        <f t="array" ref="K6279">INDEX($P$5:$P$12,MATCH(MIN(ABS(MOD(J6279 - $Q$5:$Q$12 + PI(), 2*PI()) - PI())),ABS(MOD(J6279 - $Q$5:$Q$12 + PI(), 2*PI()) - PI()),0))</f>
        <v>W</v>
      </c>
      <c r="L6279">
        <v>4.4871002587313296</v>
      </c>
      <c r="M6279">
        <v>9.7992054621378504</v>
      </c>
      <c r="N6279">
        <v>2.1471900939941402</v>
      </c>
    </row>
    <row r="6280" spans="1:14" x14ac:dyDescent="0.3">
      <c r="A6280">
        <v>1695132</v>
      </c>
      <c r="B6280">
        <v>2023</v>
      </c>
      <c r="C6280">
        <v>9</v>
      </c>
      <c r="D6280">
        <v>19</v>
      </c>
      <c r="E6280">
        <v>1700</v>
      </c>
      <c r="F6280">
        <v>3.5255340576171799</v>
      </c>
      <c r="G6280">
        <v>3.7135009765624998E-2</v>
      </c>
      <c r="H6280">
        <v>3.5257296266686402</v>
      </c>
      <c r="I6280">
        <v>-1.5813290959883</v>
      </c>
      <c r="J6280">
        <f t="shared" si="99"/>
        <v>4.7018562111912861</v>
      </c>
      <c r="K6280" t="str" cm="1">
        <f t="array" ref="K6280">INDEX($P$5:$P$12,MATCH(MIN(ABS(MOD(J6280 - $Q$5:$Q$12 + PI(), 2*PI()) - PI())),ABS(MOD(J6280 - $Q$5:$Q$12 + PI(), 2*PI()) - PI()),0))</f>
        <v>W</v>
      </c>
      <c r="L6280">
        <v>4.5579833389837097</v>
      </c>
      <c r="M6280">
        <v>9.8474491967095208</v>
      </c>
      <c r="N6280">
        <v>2.1456349690755201</v>
      </c>
    </row>
    <row r="6281" spans="1:14" x14ac:dyDescent="0.3">
      <c r="A6281">
        <v>1695135</v>
      </c>
      <c r="B6281">
        <v>2023</v>
      </c>
      <c r="C6281">
        <v>9</v>
      </c>
      <c r="D6281">
        <v>19</v>
      </c>
      <c r="E6281">
        <v>1800</v>
      </c>
      <c r="F6281">
        <v>3.4522662353515599</v>
      </c>
      <c r="G6281">
        <v>-0.25781677246093698</v>
      </c>
      <c r="H6281">
        <v>3.4618797853060399</v>
      </c>
      <c r="I6281">
        <v>-1.4962542560057099</v>
      </c>
      <c r="J6281">
        <f t="shared" si="99"/>
        <v>4.7869310511738767</v>
      </c>
      <c r="K6281" t="str" cm="1">
        <f t="array" ref="K6281">INDEX($P$5:$P$12,MATCH(MIN(ABS(MOD(J6281 - $Q$5:$Q$12 + PI(), 2*PI()) - PI())),ABS(MOD(J6281 - $Q$5:$Q$12 + PI(), 2*PI()) - PI()),0))</f>
        <v>W</v>
      </c>
      <c r="L6281">
        <v>4.63673111861391</v>
      </c>
      <c r="M6281">
        <v>9.8988437652587802</v>
      </c>
      <c r="N6281">
        <v>2.1453336079915299</v>
      </c>
    </row>
    <row r="6282" spans="1:14" x14ac:dyDescent="0.3">
      <c r="A6282">
        <v>1695139</v>
      </c>
      <c r="B6282">
        <v>2023</v>
      </c>
      <c r="C6282">
        <v>9</v>
      </c>
      <c r="D6282">
        <v>19</v>
      </c>
      <c r="E6282">
        <v>1900</v>
      </c>
      <c r="F6282">
        <v>3.2684228515624998</v>
      </c>
      <c r="G6282">
        <v>-0.68182861328125</v>
      </c>
      <c r="H6282">
        <v>3.3387839394763099</v>
      </c>
      <c r="I6282">
        <v>-1.3651349373988499</v>
      </c>
      <c r="J6282">
        <f t="shared" si="99"/>
        <v>4.9180503697807367</v>
      </c>
      <c r="K6282" t="str" cm="1">
        <f t="array" ref="K6282">INDEX($P$5:$P$12,MATCH(MIN(ABS(MOD(J6282 - $Q$5:$Q$12 + PI(), 2*PI()) - PI())),ABS(MOD(J6282 - $Q$5:$Q$12 + PI(), 2*PI()) - PI()),0))</f>
        <v>W</v>
      </c>
      <c r="L6282">
        <v>4.7211432643386404</v>
      </c>
      <c r="M6282">
        <v>9.9531183242797798</v>
      </c>
      <c r="N6282">
        <v>2.1459941864013601</v>
      </c>
    </row>
    <row r="6283" spans="1:14" x14ac:dyDescent="0.3">
      <c r="A6283">
        <v>1695142</v>
      </c>
      <c r="B6283">
        <v>2023</v>
      </c>
      <c r="C6283">
        <v>9</v>
      </c>
      <c r="D6283">
        <v>19</v>
      </c>
      <c r="E6283">
        <v>2000</v>
      </c>
      <c r="F6283">
        <v>2.8999237060546799</v>
      </c>
      <c r="G6283">
        <v>-1.23278503417968</v>
      </c>
      <c r="H6283">
        <v>3.1510817890742402</v>
      </c>
      <c r="I6283">
        <v>-1.1688329596311799</v>
      </c>
      <c r="J6283">
        <f t="shared" si="99"/>
        <v>5.1143523475484063</v>
      </c>
      <c r="K6283" t="str" cm="1">
        <f t="array" ref="K6283">INDEX($P$5:$P$12,MATCH(MIN(ABS(MOD(J6283 - $Q$5:$Q$12 + PI(), 2*PI()) - PI())),ABS(MOD(J6283 - $Q$5:$Q$12 + PI(), 2*PI()) - PI()),0))</f>
        <v>NW</v>
      </c>
      <c r="L6283">
        <v>4.8095271893317504</v>
      </c>
      <c r="M6283">
        <v>10.007726245456199</v>
      </c>
      <c r="N6283">
        <v>2.1476331286960102</v>
      </c>
    </row>
    <row r="6284" spans="1:14" x14ac:dyDescent="0.3">
      <c r="A6284">
        <v>1695146</v>
      </c>
      <c r="B6284">
        <v>2023</v>
      </c>
      <c r="C6284">
        <v>9</v>
      </c>
      <c r="D6284">
        <v>19</v>
      </c>
      <c r="E6284">
        <v>2100</v>
      </c>
      <c r="F6284">
        <v>2.5077838134765602</v>
      </c>
      <c r="G6284">
        <v>-1.76248046875</v>
      </c>
      <c r="H6284">
        <v>3.0651781445554298</v>
      </c>
      <c r="I6284">
        <v>-0.95819096826340799</v>
      </c>
      <c r="J6284">
        <f t="shared" si="99"/>
        <v>5.324994338916178</v>
      </c>
      <c r="K6284" t="str" cm="1">
        <f t="array" ref="K6284">INDEX($P$5:$P$12,MATCH(MIN(ABS(MOD(J6284 - $Q$5:$Q$12 + PI(), 2*PI()) - PI())),ABS(MOD(J6284 - $Q$5:$Q$12 + PI(), 2*PI()) - PI()),0))</f>
        <v>NW</v>
      </c>
      <c r="L6284">
        <v>4.8981067087115902</v>
      </c>
      <c r="M6284">
        <v>10.015668551127099</v>
      </c>
      <c r="N6284">
        <v>2.1315994262695299</v>
      </c>
    </row>
    <row r="6285" spans="1:14" x14ac:dyDescent="0.3">
      <c r="A6285">
        <v>1695150</v>
      </c>
      <c r="B6285">
        <v>2023</v>
      </c>
      <c r="C6285">
        <v>9</v>
      </c>
      <c r="D6285">
        <v>19</v>
      </c>
      <c r="E6285">
        <v>2200</v>
      </c>
      <c r="F6285">
        <v>1.1158782958984299</v>
      </c>
      <c r="G6285">
        <v>-1.6498291015625</v>
      </c>
      <c r="H6285">
        <v>1.9917631474700299</v>
      </c>
      <c r="I6285">
        <v>-0.594683336230038</v>
      </c>
      <c r="J6285">
        <f t="shared" si="99"/>
        <v>5.6885019709495479</v>
      </c>
      <c r="K6285" t="str" cm="1">
        <f t="array" ref="K6285">INDEX($P$5:$P$12,MATCH(MIN(ABS(MOD(J6285 - $Q$5:$Q$12 + PI(), 2*PI()) - PI())),ABS(MOD(J6285 - $Q$5:$Q$12 + PI(), 2*PI()) - PI()),0))</f>
        <v>NW</v>
      </c>
      <c r="L6285">
        <v>4.98893399523282</v>
      </c>
      <c r="M6285">
        <v>10.0781766043769</v>
      </c>
      <c r="N6285">
        <v>2.1334590911865199</v>
      </c>
    </row>
    <row r="6286" spans="1:14" x14ac:dyDescent="0.3">
      <c r="A6286">
        <v>1695153</v>
      </c>
      <c r="B6286">
        <v>2023</v>
      </c>
      <c r="C6286">
        <v>9</v>
      </c>
      <c r="D6286">
        <v>19</v>
      </c>
      <c r="E6286">
        <v>2300</v>
      </c>
      <c r="F6286">
        <v>0.87421447753906201</v>
      </c>
      <c r="G6286">
        <v>-1.7606866455078101</v>
      </c>
      <c r="H6286">
        <v>1.96577425367422</v>
      </c>
      <c r="I6286">
        <v>-0.46085898110817097</v>
      </c>
      <c r="J6286">
        <f t="shared" si="99"/>
        <v>5.8223263260714155</v>
      </c>
      <c r="K6286" t="str" cm="1">
        <f t="array" ref="K6286">INDEX($P$5:$P$12,MATCH(MIN(ABS(MOD(J6286 - $Q$5:$Q$12 + PI(), 2*PI()) - PI())),ABS(MOD(J6286 - $Q$5:$Q$12 + PI(), 2*PI()) - PI()),0))</f>
        <v>NW</v>
      </c>
      <c r="L6286">
        <v>5.0719507629090597</v>
      </c>
      <c r="M6286">
        <v>10.1329713397555</v>
      </c>
      <c r="N6286">
        <v>2.1367629369099901</v>
      </c>
    </row>
    <row r="6287" spans="1:14" x14ac:dyDescent="0.3">
      <c r="A6287">
        <v>1695157</v>
      </c>
      <c r="B6287">
        <v>2023</v>
      </c>
      <c r="C6287">
        <v>9</v>
      </c>
      <c r="D6287">
        <v>19</v>
      </c>
      <c r="E6287">
        <v>0</v>
      </c>
      <c r="F6287">
        <v>3.09407775878906</v>
      </c>
      <c r="G6287">
        <v>3.5236828613281199</v>
      </c>
      <c r="H6287">
        <v>4.6893131783503899</v>
      </c>
      <c r="I6287">
        <v>-2.4210205190658098</v>
      </c>
      <c r="J6287">
        <f t="shared" si="99"/>
        <v>3.8621647881137764</v>
      </c>
      <c r="K6287" t="str" cm="1">
        <f t="array" ref="K6287">INDEX($P$5:$P$12,MATCH(MIN(ABS(MOD(J6287 - $Q$5:$Q$12 + PI(), 2*PI()) - PI())),ABS(MOD(J6287 - $Q$5:$Q$12 + PI(), 2*PI()) - PI()),0))</f>
        <v>SW</v>
      </c>
      <c r="L6287">
        <v>4.1924684445212899</v>
      </c>
      <c r="M6287">
        <v>9.4073396258883992</v>
      </c>
      <c r="N6287">
        <v>2.309388478597</v>
      </c>
    </row>
    <row r="6288" spans="1:14" x14ac:dyDescent="0.3">
      <c r="A6288">
        <v>1695160</v>
      </c>
      <c r="B6288">
        <v>2023</v>
      </c>
      <c r="C6288">
        <v>9</v>
      </c>
      <c r="D6288">
        <v>19</v>
      </c>
      <c r="E6288">
        <v>100</v>
      </c>
      <c r="F6288">
        <v>2.7351354980468701</v>
      </c>
      <c r="G6288">
        <v>3.6162854003906202</v>
      </c>
      <c r="H6288">
        <v>4.5341466991876702</v>
      </c>
      <c r="I6288">
        <v>-2.4940472980160902</v>
      </c>
      <c r="J6288">
        <f t="shared" si="99"/>
        <v>3.7891380091634961</v>
      </c>
      <c r="K6288" t="str" cm="1">
        <f t="array" ref="K6288">INDEX($P$5:$P$12,MATCH(MIN(ABS(MOD(J6288 - $Q$5:$Q$12 + PI(), 2*PI()) - PI())),ABS(MOD(J6288 - $Q$5:$Q$12 + PI(), 2*PI()) - PI()),0))</f>
        <v>SW</v>
      </c>
      <c r="L6288">
        <v>4.2081463554958702</v>
      </c>
      <c r="M6288">
        <v>9.4671191109551298</v>
      </c>
      <c r="N6288">
        <v>2.2864339616563498</v>
      </c>
    </row>
    <row r="6289" spans="1:14" x14ac:dyDescent="0.3">
      <c r="A6289">
        <v>1695164</v>
      </c>
      <c r="B6289">
        <v>2023</v>
      </c>
      <c r="C6289">
        <v>9</v>
      </c>
      <c r="D6289">
        <v>19</v>
      </c>
      <c r="E6289">
        <v>200</v>
      </c>
      <c r="F6289">
        <v>2.50630615234375</v>
      </c>
      <c r="G6289">
        <v>3.5523120117187501</v>
      </c>
      <c r="H6289">
        <v>4.3474695120124096</v>
      </c>
      <c r="I6289">
        <v>-2.52715674588823</v>
      </c>
      <c r="J6289">
        <f t="shared" si="99"/>
        <v>3.7560285612913562</v>
      </c>
      <c r="K6289" t="str" cm="1">
        <f t="array" ref="K6289">INDEX($P$5:$P$12,MATCH(MIN(ABS(MOD(J6289 - $Q$5:$Q$12 + PI(), 2*PI()) - PI())),ABS(MOD(J6289 - $Q$5:$Q$12 + PI(), 2*PI()) - PI()),0))</f>
        <v>SW</v>
      </c>
      <c r="L6289">
        <v>4.2171326895528001</v>
      </c>
      <c r="M6289">
        <v>9.5111645592583507</v>
      </c>
      <c r="N6289">
        <v>2.2661819458007799</v>
      </c>
    </row>
    <row r="6290" spans="1:14" x14ac:dyDescent="0.3">
      <c r="A6290">
        <v>1695168</v>
      </c>
      <c r="B6290">
        <v>2023</v>
      </c>
      <c r="C6290">
        <v>9</v>
      </c>
      <c r="D6290">
        <v>20</v>
      </c>
      <c r="E6290">
        <v>300</v>
      </c>
      <c r="F6290">
        <v>-0.56288696289062501</v>
      </c>
      <c r="G6290">
        <v>-0.70159790039062497</v>
      </c>
      <c r="H6290">
        <v>0.89948949233705</v>
      </c>
      <c r="I6290">
        <v>0.67613744461050895</v>
      </c>
      <c r="J6290">
        <f t="shared" si="99"/>
        <v>0.67613744461050895</v>
      </c>
      <c r="K6290" t="str" cm="1">
        <f t="array" ref="K6290">INDEX($P$5:$P$12,MATCH(MIN(ABS(MOD(J6290 - $Q$5:$Q$12 + PI(), 2*PI()) - PI())),ABS(MOD(J6290 - $Q$5:$Q$12 + PI(), 2*PI()) - PI()),0))</f>
        <v>NE</v>
      </c>
      <c r="L6290">
        <v>5.3347784859771199</v>
      </c>
      <c r="M6290">
        <v>10.3218218485514</v>
      </c>
      <c r="N6290">
        <v>2.1496427324083101</v>
      </c>
    </row>
    <row r="6291" spans="1:14" x14ac:dyDescent="0.3">
      <c r="A6291">
        <v>1695171</v>
      </c>
      <c r="B6291">
        <v>2023</v>
      </c>
      <c r="C6291">
        <v>9</v>
      </c>
      <c r="D6291">
        <v>20</v>
      </c>
      <c r="E6291">
        <v>400</v>
      </c>
      <c r="F6291">
        <v>-0.80401489257812497</v>
      </c>
      <c r="G6291">
        <v>-0.70686401367187501</v>
      </c>
      <c r="H6291">
        <v>1.07055905082892</v>
      </c>
      <c r="I6291">
        <v>0.849610666559103</v>
      </c>
      <c r="J6291">
        <f t="shared" si="99"/>
        <v>0.849610666559103</v>
      </c>
      <c r="K6291" t="str" cm="1">
        <f t="array" ref="K6291">INDEX($P$5:$P$12,MATCH(MIN(ABS(MOD(J6291 - $Q$5:$Q$12 + PI(), 2*PI()) - PI())),ABS(MOD(J6291 - $Q$5:$Q$12 + PI(), 2*PI()) - PI()),0))</f>
        <v>NE</v>
      </c>
      <c r="L6291">
        <v>5.3855404668829001</v>
      </c>
      <c r="M6291">
        <v>10.358702871534501</v>
      </c>
      <c r="N6291">
        <v>2.1514916949801899</v>
      </c>
    </row>
    <row r="6292" spans="1:14" x14ac:dyDescent="0.3">
      <c r="A6292">
        <v>1695175</v>
      </c>
      <c r="B6292">
        <v>2023</v>
      </c>
      <c r="C6292">
        <v>9</v>
      </c>
      <c r="D6292">
        <v>20</v>
      </c>
      <c r="E6292">
        <v>500</v>
      </c>
      <c r="F6292">
        <v>-1.1218115234374999</v>
      </c>
      <c r="G6292">
        <v>-0.93047973632812497</v>
      </c>
      <c r="H6292">
        <v>1.4574819497456599</v>
      </c>
      <c r="I6292">
        <v>0.87835784301924102</v>
      </c>
      <c r="J6292">
        <f t="shared" si="99"/>
        <v>0.87835784301924102</v>
      </c>
      <c r="K6292" t="str" cm="1">
        <f t="array" ref="K6292">INDEX($P$5:$P$12,MATCH(MIN(ABS(MOD(J6292 - $Q$5:$Q$12 + PI(), 2*PI()) - PI())),ABS(MOD(J6292 - $Q$5:$Q$12 + PI(), 2*PI()) - PI()),0))</f>
        <v>NE</v>
      </c>
      <c r="L6292">
        <v>5.4327174778732896</v>
      </c>
      <c r="M6292">
        <v>10.389954566955501</v>
      </c>
      <c r="N6292">
        <v>2.1524849997626401</v>
      </c>
    </row>
    <row r="6293" spans="1:14" x14ac:dyDescent="0.3">
      <c r="A6293">
        <v>1695178</v>
      </c>
      <c r="B6293">
        <v>2023</v>
      </c>
      <c r="C6293">
        <v>9</v>
      </c>
      <c r="D6293">
        <v>20</v>
      </c>
      <c r="E6293">
        <v>600</v>
      </c>
      <c r="F6293">
        <v>-1.3415417480468701</v>
      </c>
      <c r="G6293">
        <v>-1.12695678710937</v>
      </c>
      <c r="H6293">
        <v>1.75207473064494</v>
      </c>
      <c r="I6293">
        <v>0.87210952928151797</v>
      </c>
      <c r="J6293">
        <f t="shared" si="99"/>
        <v>0.87210952928151797</v>
      </c>
      <c r="K6293" t="str" cm="1">
        <f t="array" ref="K6293">INDEX($P$5:$P$12,MATCH(MIN(ABS(MOD(J6293 - $Q$5:$Q$12 + PI(), 2*PI()) - PI())),ABS(MOD(J6293 - $Q$5:$Q$12 + PI(), 2*PI()) - PI()),0))</f>
        <v>NE</v>
      </c>
      <c r="L6293">
        <v>5.4757768867302801</v>
      </c>
      <c r="M6293">
        <v>10.4153259065416</v>
      </c>
      <c r="N6293">
        <v>2.1524578730265298</v>
      </c>
    </row>
    <row r="6294" spans="1:14" x14ac:dyDescent="0.3">
      <c r="A6294">
        <v>1695182</v>
      </c>
      <c r="B6294">
        <v>2023</v>
      </c>
      <c r="C6294">
        <v>9</v>
      </c>
      <c r="D6294">
        <v>20</v>
      </c>
      <c r="E6294">
        <v>700</v>
      </c>
      <c r="F6294">
        <v>-1.5451458740234301</v>
      </c>
      <c r="G6294">
        <v>-1.18954956054687</v>
      </c>
      <c r="H6294">
        <v>1.9500010074379199</v>
      </c>
      <c r="I6294">
        <v>0.91470405898188101</v>
      </c>
      <c r="J6294">
        <f t="shared" si="99"/>
        <v>0.91470405898188101</v>
      </c>
      <c r="K6294" t="str" cm="1">
        <f t="array" ref="K6294">INDEX($P$5:$P$12,MATCH(MIN(ABS(MOD(J6294 - $Q$5:$Q$12 + PI(), 2*PI()) - PI())),ABS(MOD(J6294 - $Q$5:$Q$12 + PI(), 2*PI()) - PI()),0))</f>
        <v>NE</v>
      </c>
      <c r="L6294">
        <v>5.5150562639173604</v>
      </c>
      <c r="M6294">
        <v>10.436336517333901</v>
      </c>
      <c r="N6294">
        <v>2.15115155114067</v>
      </c>
    </row>
    <row r="6295" spans="1:14" x14ac:dyDescent="0.3">
      <c r="A6295">
        <v>1695186</v>
      </c>
      <c r="B6295">
        <v>2023</v>
      </c>
      <c r="C6295">
        <v>9</v>
      </c>
      <c r="D6295">
        <v>20</v>
      </c>
      <c r="E6295">
        <v>800</v>
      </c>
      <c r="F6295">
        <v>-1.9270068359375001</v>
      </c>
      <c r="G6295">
        <v>-1.1996954345703099</v>
      </c>
      <c r="H6295">
        <v>2.2699393122898002</v>
      </c>
      <c r="I6295">
        <v>1.0139467888981499</v>
      </c>
      <c r="J6295">
        <f t="shared" si="99"/>
        <v>1.0139467888981499</v>
      </c>
      <c r="K6295" t="str" cm="1">
        <f t="array" ref="K6295">INDEX($P$5:$P$12,MATCH(MIN(ABS(MOD(J6295 - $Q$5:$Q$12 + PI(), 2*PI()) - PI())),ABS(MOD(J6295 - $Q$5:$Q$12 + PI(), 2*PI()) - PI()),0))</f>
        <v>NE</v>
      </c>
      <c r="L6295">
        <v>5.5515969646021199</v>
      </c>
      <c r="M6295">
        <v>10.4852183659871</v>
      </c>
      <c r="N6295">
        <v>2.1652717590332</v>
      </c>
    </row>
    <row r="6296" spans="1:14" x14ac:dyDescent="0.3">
      <c r="A6296">
        <v>1695189</v>
      </c>
      <c r="B6296">
        <v>2023</v>
      </c>
      <c r="C6296">
        <v>9</v>
      </c>
      <c r="D6296">
        <v>20</v>
      </c>
      <c r="E6296">
        <v>900</v>
      </c>
      <c r="F6296">
        <v>-2.2850329589843699</v>
      </c>
      <c r="G6296">
        <v>-1.1105755615234301</v>
      </c>
      <c r="H6296">
        <v>2.5406207315335299</v>
      </c>
      <c r="I6296">
        <v>1.1183937758562199</v>
      </c>
      <c r="J6296">
        <f t="shared" si="99"/>
        <v>1.1183937758562199</v>
      </c>
      <c r="K6296" t="str" cm="1">
        <f t="array" ref="K6296">INDEX($P$5:$P$12,MATCH(MIN(ABS(MOD(J6296 - $Q$5:$Q$12 + PI(), 2*PI()) - PI())),ABS(MOD(J6296 - $Q$5:$Q$12 + PI(), 2*PI()) - PI()),0))</f>
        <v>NE</v>
      </c>
      <c r="L6296">
        <v>5.59293159197445</v>
      </c>
      <c r="M6296">
        <v>10.500808186001199</v>
      </c>
      <c r="N6296">
        <v>2.1622580422295399</v>
      </c>
    </row>
    <row r="6297" spans="1:14" x14ac:dyDescent="0.3">
      <c r="A6297">
        <v>1695193</v>
      </c>
      <c r="B6297">
        <v>2023</v>
      </c>
      <c r="C6297">
        <v>9</v>
      </c>
      <c r="D6297">
        <v>20</v>
      </c>
      <c r="E6297">
        <v>1000</v>
      </c>
      <c r="F6297">
        <v>-2.8853192138671799</v>
      </c>
      <c r="G6297">
        <v>-1.45503051757812</v>
      </c>
      <c r="H6297">
        <v>3.2314363328084901</v>
      </c>
      <c r="I6297">
        <v>1.1037245746761299</v>
      </c>
      <c r="J6297">
        <f t="shared" si="99"/>
        <v>1.1037245746761299</v>
      </c>
      <c r="K6297" t="str" cm="1">
        <f t="array" ref="K6297">INDEX($P$5:$P$12,MATCH(MIN(ABS(MOD(J6297 - $Q$5:$Q$12 + PI(), 2*PI()) - PI())),ABS(MOD(J6297 - $Q$5:$Q$12 + PI(), 2*PI()) - PI()),0))</f>
        <v>NE</v>
      </c>
      <c r="L6297">
        <v>5.6397949417697903</v>
      </c>
      <c r="M6297">
        <v>10.513519181145501</v>
      </c>
      <c r="N6297">
        <v>2.159119076199</v>
      </c>
    </row>
    <row r="6298" spans="1:14" x14ac:dyDescent="0.3">
      <c r="A6298">
        <v>1695196</v>
      </c>
      <c r="B6298">
        <v>2023</v>
      </c>
      <c r="C6298">
        <v>9</v>
      </c>
      <c r="D6298">
        <v>20</v>
      </c>
      <c r="E6298">
        <v>1100</v>
      </c>
      <c r="F6298">
        <v>-3.1757586669921798</v>
      </c>
      <c r="G6298">
        <v>-1.186767578125</v>
      </c>
      <c r="H6298">
        <v>3.3902596354062098</v>
      </c>
      <c r="I6298">
        <v>1.21316958167459</v>
      </c>
      <c r="J6298">
        <f t="shared" si="99"/>
        <v>1.21316958167459</v>
      </c>
      <c r="K6298" t="str" cm="1">
        <f t="array" ref="K6298">INDEX($P$5:$P$12,MATCH(MIN(ABS(MOD(J6298 - $Q$5:$Q$12 + PI(), 2*PI()) - PI())),ABS(MOD(J6298 - $Q$5:$Q$12 + PI(), 2*PI()) - PI()),0))</f>
        <v>E</v>
      </c>
      <c r="L6298">
        <v>5.67617845676887</v>
      </c>
      <c r="M6298">
        <v>10.5225782394409</v>
      </c>
      <c r="N6298">
        <v>2.1539344787597599</v>
      </c>
    </row>
    <row r="6299" spans="1:14" x14ac:dyDescent="0.3">
      <c r="A6299">
        <v>1695200</v>
      </c>
      <c r="B6299">
        <v>2023</v>
      </c>
      <c r="C6299">
        <v>9</v>
      </c>
      <c r="D6299">
        <v>20</v>
      </c>
      <c r="E6299">
        <v>1200</v>
      </c>
      <c r="F6299">
        <v>-3.20481201171875</v>
      </c>
      <c r="G6299">
        <v>-0.67617126464843702</v>
      </c>
      <c r="H6299">
        <v>3.2753667900851999</v>
      </c>
      <c r="I6299">
        <v>1.36285972785593</v>
      </c>
      <c r="J6299">
        <f t="shared" si="99"/>
        <v>1.36285972785593</v>
      </c>
      <c r="K6299" t="str" cm="1">
        <f t="array" ref="K6299">INDEX($P$5:$P$12,MATCH(MIN(ABS(MOD(J6299 - $Q$5:$Q$12 + PI(), 2*PI()) - PI())),ABS(MOD(J6299 - $Q$5:$Q$12 + PI(), 2*PI()) - PI()),0))</f>
        <v>E</v>
      </c>
      <c r="L6299">
        <v>5.7096038507918196</v>
      </c>
      <c r="M6299">
        <v>10.5306776894463</v>
      </c>
      <c r="N6299">
        <v>2.1475315093994101</v>
      </c>
    </row>
    <row r="6300" spans="1:14" x14ac:dyDescent="0.3">
      <c r="A6300">
        <v>1695204</v>
      </c>
      <c r="B6300">
        <v>2023</v>
      </c>
      <c r="C6300">
        <v>9</v>
      </c>
      <c r="D6300">
        <v>20</v>
      </c>
      <c r="E6300">
        <v>1300</v>
      </c>
      <c r="F6300">
        <v>-3.13641723632812</v>
      </c>
      <c r="G6300">
        <v>-0.244397583007812</v>
      </c>
      <c r="H6300">
        <v>3.1459248654276801</v>
      </c>
      <c r="I6300">
        <v>1.49303093251298</v>
      </c>
      <c r="J6300">
        <f t="shared" si="99"/>
        <v>1.49303093251298</v>
      </c>
      <c r="K6300" t="str" cm="1">
        <f t="array" ref="K6300">INDEX($P$5:$P$12,MATCH(MIN(ABS(MOD(J6300 - $Q$5:$Q$12 + PI(), 2*PI()) - PI())),ABS(MOD(J6300 - $Q$5:$Q$12 + PI(), 2*PI()) - PI()),0))</f>
        <v>E</v>
      </c>
      <c r="L6300">
        <v>5.7414801135993399</v>
      </c>
      <c r="M6300">
        <v>10.537901348537799</v>
      </c>
      <c r="N6300">
        <v>2.1402671602037202</v>
      </c>
    </row>
    <row r="6301" spans="1:14" x14ac:dyDescent="0.3">
      <c r="A6301">
        <v>1695207</v>
      </c>
      <c r="B6301">
        <v>2023</v>
      </c>
      <c r="C6301">
        <v>9</v>
      </c>
      <c r="D6301">
        <v>20</v>
      </c>
      <c r="E6301">
        <v>1400</v>
      </c>
      <c r="F6301">
        <v>-2.9139837646484299</v>
      </c>
      <c r="G6301">
        <v>3.27679443359375E-2</v>
      </c>
      <c r="H6301">
        <v>2.9141679976986001</v>
      </c>
      <c r="I6301">
        <v>1.58204092041703</v>
      </c>
      <c r="J6301">
        <f t="shared" si="99"/>
        <v>1.58204092041703</v>
      </c>
      <c r="K6301" t="str" cm="1">
        <f t="array" ref="K6301">INDEX($P$5:$P$12,MATCH(MIN(ABS(MOD(J6301 - $Q$5:$Q$12 + PI(), 2*PI()) - PI())),ABS(MOD(J6301 - $Q$5:$Q$12 + PI(), 2*PI()) - PI()),0))</f>
        <v>E</v>
      </c>
      <c r="L6301">
        <v>5.7725332820859503</v>
      </c>
      <c r="M6301">
        <v>10.543672243753999</v>
      </c>
      <c r="N6301">
        <v>2.1324434280395499</v>
      </c>
    </row>
    <row r="6302" spans="1:14" x14ac:dyDescent="0.3">
      <c r="A6302">
        <v>1695211</v>
      </c>
      <c r="B6302">
        <v>2023</v>
      </c>
      <c r="C6302">
        <v>9</v>
      </c>
      <c r="D6302">
        <v>20</v>
      </c>
      <c r="E6302">
        <v>1500</v>
      </c>
      <c r="F6302">
        <v>-2.71602905273437</v>
      </c>
      <c r="G6302">
        <v>0.165057983398437</v>
      </c>
      <c r="H6302">
        <v>2.7210398661505701</v>
      </c>
      <c r="I6302">
        <v>1.6314934810739099</v>
      </c>
      <c r="J6302">
        <f t="shared" si="99"/>
        <v>1.6314934810739099</v>
      </c>
      <c r="K6302" t="str" cm="1">
        <f t="array" ref="K6302">INDEX($P$5:$P$12,MATCH(MIN(ABS(MOD(J6302 - $Q$5:$Q$12 + PI(), 2*PI()) - PI())),ABS(MOD(J6302 - $Q$5:$Q$12 + PI(), 2*PI()) - PI()),0))</f>
        <v>E</v>
      </c>
      <c r="L6302">
        <v>5.8029319047579797</v>
      </c>
      <c r="M6302">
        <v>10.548901028103201</v>
      </c>
      <c r="N6302">
        <v>2.1242777506510402</v>
      </c>
    </row>
    <row r="6303" spans="1:14" x14ac:dyDescent="0.3">
      <c r="A6303">
        <v>1695214</v>
      </c>
      <c r="B6303">
        <v>2023</v>
      </c>
      <c r="C6303">
        <v>9</v>
      </c>
      <c r="D6303">
        <v>20</v>
      </c>
      <c r="E6303">
        <v>1600</v>
      </c>
      <c r="F6303">
        <v>-2.5559613037109301</v>
      </c>
      <c r="G6303">
        <v>0.1705029296875</v>
      </c>
      <c r="H6303">
        <v>2.5616419412360698</v>
      </c>
      <c r="I6303">
        <v>1.6374055875529601</v>
      </c>
      <c r="J6303">
        <f t="shared" si="99"/>
        <v>1.6374055875529601</v>
      </c>
      <c r="K6303" t="str" cm="1">
        <f t="array" ref="K6303">INDEX($P$5:$P$12,MATCH(MIN(ABS(MOD(J6303 - $Q$5:$Q$12 + PI(), 2*PI()) - PI())),ABS(MOD(J6303 - $Q$5:$Q$12 + PI(), 2*PI()) - PI()),0))</f>
        <v>E</v>
      </c>
      <c r="L6303">
        <v>5.8329723618540799</v>
      </c>
      <c r="M6303">
        <v>10.552028973897199</v>
      </c>
      <c r="N6303">
        <v>2.11619726816813</v>
      </c>
    </row>
    <row r="6304" spans="1:14" x14ac:dyDescent="0.3">
      <c r="A6304">
        <v>1695218</v>
      </c>
      <c r="B6304">
        <v>2023</v>
      </c>
      <c r="C6304">
        <v>9</v>
      </c>
      <c r="D6304">
        <v>20</v>
      </c>
      <c r="E6304">
        <v>1700</v>
      </c>
      <c r="F6304">
        <v>-2.5066845703124998</v>
      </c>
      <c r="G6304">
        <v>0.22080444335937499</v>
      </c>
      <c r="H6304">
        <v>2.5163906964638798</v>
      </c>
      <c r="I6304">
        <v>1.65865580554253</v>
      </c>
      <c r="J6304">
        <f t="shared" si="99"/>
        <v>1.65865580554253</v>
      </c>
      <c r="K6304" t="str" cm="1">
        <f t="array" ref="K6304">INDEX($P$5:$P$12,MATCH(MIN(ABS(MOD(J6304 - $Q$5:$Q$12 + PI(), 2*PI()) - PI())),ABS(MOD(J6304 - $Q$5:$Q$12 + PI(), 2*PI()) - PI()),0))</f>
        <v>E</v>
      </c>
      <c r="L6304">
        <v>5.8625201933298596</v>
      </c>
      <c r="M6304">
        <v>10.554224120245999</v>
      </c>
      <c r="N6304">
        <v>2.1082629097832499</v>
      </c>
    </row>
    <row r="6305" spans="1:14" x14ac:dyDescent="0.3">
      <c r="A6305">
        <v>1695222</v>
      </c>
      <c r="B6305">
        <v>2023</v>
      </c>
      <c r="C6305">
        <v>9</v>
      </c>
      <c r="D6305">
        <v>20</v>
      </c>
      <c r="E6305">
        <v>1800</v>
      </c>
      <c r="F6305">
        <v>-2.4617840576171801</v>
      </c>
      <c r="G6305">
        <v>0.202181396484375</v>
      </c>
      <c r="H6305">
        <v>2.4700724814107202</v>
      </c>
      <c r="I6305">
        <v>1.6527404172928899</v>
      </c>
      <c r="J6305">
        <f t="shared" si="99"/>
        <v>1.6527404172928899</v>
      </c>
      <c r="K6305" t="str" cm="1">
        <f t="array" ref="K6305">INDEX($P$5:$P$12,MATCH(MIN(ABS(MOD(J6305 - $Q$5:$Q$12 + PI(), 2*PI()) - PI())),ABS(MOD(J6305 - $Q$5:$Q$12 + PI(), 2*PI()) - PI()),0))</f>
        <v>E</v>
      </c>
      <c r="L6305">
        <v>5.8915304213536004</v>
      </c>
      <c r="M6305">
        <v>10.554821226331899</v>
      </c>
      <c r="N6305">
        <v>2.1007829242282399</v>
      </c>
    </row>
    <row r="6306" spans="1:14" x14ac:dyDescent="0.3">
      <c r="A6306">
        <v>1695225</v>
      </c>
      <c r="B6306">
        <v>2023</v>
      </c>
      <c r="C6306">
        <v>9</v>
      </c>
      <c r="D6306">
        <v>20</v>
      </c>
      <c r="E6306">
        <v>1900</v>
      </c>
      <c r="F6306">
        <v>-2.3672760009765601</v>
      </c>
      <c r="G6306">
        <v>9.8764038085937506E-2</v>
      </c>
      <c r="H6306">
        <v>2.3693353498436198</v>
      </c>
      <c r="I6306">
        <v>1.6124926878451</v>
      </c>
      <c r="J6306">
        <f t="shared" si="99"/>
        <v>1.6124926878451</v>
      </c>
      <c r="K6306" t="str" cm="1">
        <f t="array" ref="K6306">INDEX($P$5:$P$12,MATCH(MIN(ABS(MOD(J6306 - $Q$5:$Q$12 + PI(), 2*PI()) - PI())),ABS(MOD(J6306 - $Q$5:$Q$12 + PI(), 2*PI()) - PI()),0))</f>
        <v>E</v>
      </c>
      <c r="L6306">
        <v>5.9198579332365497</v>
      </c>
      <c r="M6306">
        <v>10.554255273607</v>
      </c>
      <c r="N6306">
        <v>2.09391339619954</v>
      </c>
    </row>
    <row r="6307" spans="1:14" x14ac:dyDescent="0.3">
      <c r="A6307">
        <v>1695229</v>
      </c>
      <c r="B6307">
        <v>2023</v>
      </c>
      <c r="C6307">
        <v>9</v>
      </c>
      <c r="D6307">
        <v>20</v>
      </c>
      <c r="E6307">
        <v>2000</v>
      </c>
      <c r="F6307">
        <v>-2.5549176025390601</v>
      </c>
      <c r="G6307">
        <v>-0.139667358398437</v>
      </c>
      <c r="H6307">
        <v>2.5587322889989701</v>
      </c>
      <c r="I6307">
        <v>1.51618459264912</v>
      </c>
      <c r="J6307">
        <f t="shared" si="99"/>
        <v>1.51618459264912</v>
      </c>
      <c r="K6307" t="str" cm="1">
        <f t="array" ref="K6307">INDEX($P$5:$P$12,MATCH(MIN(ABS(MOD(J6307 - $Q$5:$Q$12 + PI(), 2*PI()) - PI())),ABS(MOD(J6307 - $Q$5:$Q$12 + PI(), 2*PI()) - PI()),0))</f>
        <v>E</v>
      </c>
      <c r="L6307">
        <v>5.94752190373858</v>
      </c>
      <c r="M6307">
        <v>10.551743083530001</v>
      </c>
      <c r="N6307">
        <v>2.0879572762383298</v>
      </c>
    </row>
    <row r="6308" spans="1:14" x14ac:dyDescent="0.3">
      <c r="A6308">
        <v>1695232</v>
      </c>
      <c r="B6308">
        <v>2023</v>
      </c>
      <c r="C6308">
        <v>9</v>
      </c>
      <c r="D6308">
        <v>20</v>
      </c>
      <c r="E6308">
        <v>2100</v>
      </c>
      <c r="F6308">
        <v>-2.7487554931640599</v>
      </c>
      <c r="G6308">
        <v>-0.159639892578125</v>
      </c>
      <c r="H6308">
        <v>2.7533873059382601</v>
      </c>
      <c r="I6308">
        <v>1.5127843394619001</v>
      </c>
      <c r="J6308">
        <f t="shared" si="99"/>
        <v>1.5127843394619001</v>
      </c>
      <c r="K6308" t="str" cm="1">
        <f t="array" ref="K6308">INDEX($P$5:$P$12,MATCH(MIN(ABS(MOD(J6308 - $Q$5:$Q$12 + PI(), 2*PI()) - PI())),ABS(MOD(J6308 - $Q$5:$Q$12 + PI(), 2*PI()) - PI()),0))</f>
        <v>E</v>
      </c>
      <c r="L6308">
        <v>5.9750400513755801</v>
      </c>
      <c r="M6308">
        <v>10.545642322964101</v>
      </c>
      <c r="N6308">
        <v>2.0831142001681799</v>
      </c>
    </row>
    <row r="6309" spans="1:14" x14ac:dyDescent="0.3">
      <c r="A6309">
        <v>1695236</v>
      </c>
      <c r="B6309">
        <v>2023</v>
      </c>
      <c r="C6309">
        <v>9</v>
      </c>
      <c r="D6309">
        <v>20</v>
      </c>
      <c r="E6309">
        <v>2200</v>
      </c>
      <c r="F6309">
        <v>-2.9445123291015598</v>
      </c>
      <c r="G6309">
        <v>-8.7204589843749999E-2</v>
      </c>
      <c r="H6309">
        <v>2.94580337034244</v>
      </c>
      <c r="I6309">
        <v>1.5411890106663999</v>
      </c>
      <c r="J6309">
        <f t="shared" si="99"/>
        <v>1.5411890106663999</v>
      </c>
      <c r="K6309" t="str" cm="1">
        <f t="array" ref="K6309">INDEX($P$5:$P$12,MATCH(MIN(ABS(MOD(J6309 - $Q$5:$Q$12 + PI(), 2*PI()) - PI())),ABS(MOD(J6309 - $Q$5:$Q$12 + PI(), 2*PI()) - PI()),0))</f>
        <v>E</v>
      </c>
      <c r="L6309">
        <v>6.0009330789340503</v>
      </c>
      <c r="M6309">
        <v>10.5439223183525</v>
      </c>
      <c r="N6309">
        <v>2.07898171742757</v>
      </c>
    </row>
    <row r="6310" spans="1:14" x14ac:dyDescent="0.3">
      <c r="A6310">
        <v>1695240</v>
      </c>
      <c r="B6310">
        <v>2023</v>
      </c>
      <c r="C6310">
        <v>9</v>
      </c>
      <c r="D6310">
        <v>20</v>
      </c>
      <c r="E6310">
        <v>2300</v>
      </c>
      <c r="F6310">
        <v>-2.9815173339843701</v>
      </c>
      <c r="G6310">
        <v>0.27216064453125</v>
      </c>
      <c r="H6310">
        <v>2.9939133302887901</v>
      </c>
      <c r="I6310">
        <v>1.66182664583136</v>
      </c>
      <c r="J6310">
        <f t="shared" si="99"/>
        <v>1.66182664583136</v>
      </c>
      <c r="K6310" t="str" cm="1">
        <f t="array" ref="K6310">INDEX($P$5:$P$12,MATCH(MIN(ABS(MOD(J6310 - $Q$5:$Q$12 + PI(), 2*PI()) - PI())),ABS(MOD(J6310 - $Q$5:$Q$12 + PI(), 2*PI()) - PI()),0))</f>
        <v>E</v>
      </c>
      <c r="L6310">
        <v>6.0229163492868603</v>
      </c>
      <c r="M6310">
        <v>10.5396027035183</v>
      </c>
      <c r="N6310">
        <v>2.0767802132500499</v>
      </c>
    </row>
    <row r="6311" spans="1:14" x14ac:dyDescent="0.3">
      <c r="A6311">
        <v>1695243</v>
      </c>
      <c r="B6311">
        <v>2023</v>
      </c>
      <c r="C6311">
        <v>9</v>
      </c>
      <c r="D6311">
        <v>20</v>
      </c>
      <c r="E6311">
        <v>0</v>
      </c>
      <c r="F6311">
        <v>0.687090454101562</v>
      </c>
      <c r="G6311">
        <v>-1.71819396972656</v>
      </c>
      <c r="H6311">
        <v>1.85048204793297</v>
      </c>
      <c r="I6311">
        <v>-0.38041248300424801</v>
      </c>
      <c r="J6311">
        <f t="shared" si="99"/>
        <v>5.9027728241753383</v>
      </c>
      <c r="K6311" t="str" cm="1">
        <f t="array" ref="K6311">INDEX($P$5:$P$12,MATCH(MIN(ABS(MOD(J6311 - $Q$5:$Q$12 + PI(), 2*PI()) - PI())),ABS(MOD(J6311 - $Q$5:$Q$12 + PI(), 2*PI()) - PI()),0))</f>
        <v>N</v>
      </c>
      <c r="L6311">
        <v>5.1485783112234103</v>
      </c>
      <c r="M6311">
        <v>10.1842658784654</v>
      </c>
      <c r="N6311">
        <v>2.1404069264729801</v>
      </c>
    </row>
    <row r="6312" spans="1:14" x14ac:dyDescent="0.3">
      <c r="A6312">
        <v>1695247</v>
      </c>
      <c r="B6312">
        <v>2023</v>
      </c>
      <c r="C6312">
        <v>9</v>
      </c>
      <c r="D6312">
        <v>20</v>
      </c>
      <c r="E6312">
        <v>100</v>
      </c>
      <c r="F6312">
        <v>0.3337451171875</v>
      </c>
      <c r="G6312">
        <v>-1.51280090332031</v>
      </c>
      <c r="H6312">
        <v>1.54917796793436</v>
      </c>
      <c r="I6312">
        <v>-0.21713592079409899</v>
      </c>
      <c r="J6312">
        <f t="shared" si="99"/>
        <v>6.0660493863854876</v>
      </c>
      <c r="K6312" t="str" cm="1">
        <f t="array" ref="K6312">INDEX($P$5:$P$12,MATCH(MIN(ABS(MOD(J6312 - $Q$5:$Q$12 + PI(), 2*PI()) - PI())),ABS(MOD(J6312 - $Q$5:$Q$12 + PI(), 2*PI()) - PI()),0))</f>
        <v>N</v>
      </c>
      <c r="L6312">
        <v>5.2173323717283404</v>
      </c>
      <c r="M6312">
        <v>10.234397146436899</v>
      </c>
      <c r="N6312">
        <v>2.1438371870252801</v>
      </c>
    </row>
    <row r="6313" spans="1:14" x14ac:dyDescent="0.3">
      <c r="A6313">
        <v>1695250</v>
      </c>
      <c r="B6313">
        <v>2023</v>
      </c>
      <c r="C6313">
        <v>9</v>
      </c>
      <c r="D6313">
        <v>20</v>
      </c>
      <c r="E6313">
        <v>200</v>
      </c>
      <c r="F6313">
        <v>-6.7055664062500006E-2</v>
      </c>
      <c r="G6313">
        <v>-1.0760186767578099</v>
      </c>
      <c r="H6313">
        <v>1.07810604989235</v>
      </c>
      <c r="I6313">
        <v>6.2237823618279703E-2</v>
      </c>
      <c r="J6313">
        <f t="shared" si="99"/>
        <v>6.2237823618279703E-2</v>
      </c>
      <c r="K6313" t="str" cm="1">
        <f t="array" ref="K6313">INDEX($P$5:$P$12,MATCH(MIN(ABS(MOD(J6313 - $Q$5:$Q$12 + PI(), 2*PI()) - PI())),ABS(MOD(J6313 - $Q$5:$Q$12 + PI(), 2*PI()) - PI()),0))</f>
        <v>N</v>
      </c>
      <c r="L6313">
        <v>5.2789463198066899</v>
      </c>
      <c r="M6313">
        <v>10.2809879514906</v>
      </c>
      <c r="N6313">
        <v>2.1469118330213699</v>
      </c>
    </row>
    <row r="6314" spans="1:14" x14ac:dyDescent="0.3">
      <c r="A6314">
        <v>1695254</v>
      </c>
      <c r="B6314">
        <v>2023</v>
      </c>
      <c r="C6314">
        <v>9</v>
      </c>
      <c r="D6314">
        <v>21</v>
      </c>
      <c r="E6314">
        <v>300</v>
      </c>
      <c r="F6314">
        <v>-2.5044793701171799</v>
      </c>
      <c r="G6314">
        <v>3.36043762207031</v>
      </c>
      <c r="H6314">
        <v>4.19105689858395</v>
      </c>
      <c r="I6314">
        <v>2.5011168190401398</v>
      </c>
      <c r="J6314">
        <f t="shared" si="99"/>
        <v>2.5011168190401398</v>
      </c>
      <c r="K6314" t="str" cm="1">
        <f t="array" ref="K6314">INDEX($P$5:$P$12,MATCH(MIN(ABS(MOD(J6314 - $Q$5:$Q$12 + PI(), 2*PI()) - PI())),ABS(MOD(J6314 - $Q$5:$Q$12 + PI(), 2*PI()) - PI()),0))</f>
        <v>SE</v>
      </c>
      <c r="L6314">
        <v>6.09237206396699</v>
      </c>
      <c r="M6314">
        <v>10.5100292629665</v>
      </c>
      <c r="N6314">
        <v>2.0883760452270499</v>
      </c>
    </row>
    <row r="6315" spans="1:14" x14ac:dyDescent="0.3">
      <c r="A6315">
        <v>1695258</v>
      </c>
      <c r="B6315">
        <v>2023</v>
      </c>
      <c r="C6315">
        <v>9</v>
      </c>
      <c r="D6315">
        <v>21</v>
      </c>
      <c r="E6315">
        <v>400</v>
      </c>
      <c r="F6315">
        <v>-1.7296612548828101</v>
      </c>
      <c r="G6315">
        <v>3.4314202880859299</v>
      </c>
      <c r="H6315">
        <v>3.8427038983156798</v>
      </c>
      <c r="I6315">
        <v>2.6746977803864902</v>
      </c>
      <c r="J6315">
        <f t="shared" si="99"/>
        <v>2.6746977803864902</v>
      </c>
      <c r="K6315" t="str" cm="1">
        <f t="array" ref="K6315">INDEX($P$5:$P$12,MATCH(MIN(ABS(MOD(J6315 - $Q$5:$Q$12 + PI(), 2*PI()) - PI())),ABS(MOD(J6315 - $Q$5:$Q$12 + PI(), 2*PI()) - PI()),0))</f>
        <v>SE</v>
      </c>
      <c r="L6315">
        <v>6.1016474397742302</v>
      </c>
      <c r="M6315">
        <v>10.523578113979701</v>
      </c>
      <c r="N6315">
        <v>2.0940843158298001</v>
      </c>
    </row>
    <row r="6316" spans="1:14" x14ac:dyDescent="0.3">
      <c r="A6316">
        <v>1695261</v>
      </c>
      <c r="B6316">
        <v>2023</v>
      </c>
      <c r="C6316">
        <v>9</v>
      </c>
      <c r="D6316">
        <v>21</v>
      </c>
      <c r="E6316">
        <v>500</v>
      </c>
      <c r="F6316">
        <v>-1.1474237060546799</v>
      </c>
      <c r="G6316">
        <v>3.2662719726562499</v>
      </c>
      <c r="H6316">
        <v>3.46195230478064</v>
      </c>
      <c r="I6316">
        <v>2.8037649816099601</v>
      </c>
      <c r="J6316">
        <f t="shared" si="99"/>
        <v>2.8037649816099601</v>
      </c>
      <c r="K6316" t="str" cm="1">
        <f t="array" ref="K6316">INDEX($P$5:$P$12,MATCH(MIN(ABS(MOD(J6316 - $Q$5:$Q$12 + PI(), 2*PI()) - PI())),ABS(MOD(J6316 - $Q$5:$Q$12 + PI(), 2*PI()) - PI()),0))</f>
        <v>S</v>
      </c>
      <c r="L6316">
        <v>6.1084859640026998</v>
      </c>
      <c r="M6316">
        <v>10.5474105411105</v>
      </c>
      <c r="N6316">
        <v>2.10089461008707</v>
      </c>
    </row>
    <row r="6317" spans="1:14" x14ac:dyDescent="0.3">
      <c r="A6317">
        <v>1695265</v>
      </c>
      <c r="B6317">
        <v>2023</v>
      </c>
      <c r="C6317">
        <v>9</v>
      </c>
      <c r="D6317">
        <v>21</v>
      </c>
      <c r="E6317">
        <v>600</v>
      </c>
      <c r="F6317">
        <v>-0.71310852050781204</v>
      </c>
      <c r="G6317">
        <v>3.1786968994140601</v>
      </c>
      <c r="H6317">
        <v>3.2577043666307999</v>
      </c>
      <c r="I6317">
        <v>2.9209065998734798</v>
      </c>
      <c r="J6317">
        <f t="shared" si="99"/>
        <v>2.9209065998734798</v>
      </c>
      <c r="K6317" t="str" cm="1">
        <f t="array" ref="K6317">INDEX($P$5:$P$12,MATCH(MIN(ABS(MOD(J6317 - $Q$5:$Q$12 + PI(), 2*PI()) - PI())),ABS(MOD(J6317 - $Q$5:$Q$12 + PI(), 2*PI()) - PI()),0))</f>
        <v>S</v>
      </c>
      <c r="L6317">
        <v>6.11343565602336</v>
      </c>
      <c r="M6317">
        <v>10.5756361219618</v>
      </c>
      <c r="N6317">
        <v>2.1093249850802902</v>
      </c>
    </row>
    <row r="6318" spans="1:14" x14ac:dyDescent="0.3">
      <c r="A6318">
        <v>1695268</v>
      </c>
      <c r="B6318">
        <v>2023</v>
      </c>
      <c r="C6318">
        <v>9</v>
      </c>
      <c r="D6318">
        <v>21</v>
      </c>
      <c r="E6318">
        <v>700</v>
      </c>
      <c r="F6318">
        <v>-0.62124328613281199</v>
      </c>
      <c r="G6318">
        <v>3.1850024414062501</v>
      </c>
      <c r="H6318">
        <v>3.2450244640570598</v>
      </c>
      <c r="I6318">
        <v>2.9489586191109201</v>
      </c>
      <c r="J6318">
        <f t="shared" si="99"/>
        <v>2.9489586191109201</v>
      </c>
      <c r="K6318" t="str" cm="1">
        <f t="array" ref="K6318">INDEX($P$5:$P$12,MATCH(MIN(ABS(MOD(J6318 - $Q$5:$Q$12 + PI(), 2*PI()) - PI())),ABS(MOD(J6318 - $Q$5:$Q$12 + PI(), 2*PI()) - PI()),0))</f>
        <v>S</v>
      </c>
      <c r="L6318">
        <v>6.1161118370120997</v>
      </c>
      <c r="M6318">
        <v>10.6056467692057</v>
      </c>
      <c r="N6318">
        <v>2.1198622385660801</v>
      </c>
    </row>
    <row r="6319" spans="1:14" x14ac:dyDescent="0.3">
      <c r="A6319">
        <v>1695272</v>
      </c>
      <c r="B6319">
        <v>2023</v>
      </c>
      <c r="C6319">
        <v>9</v>
      </c>
      <c r="D6319">
        <v>21</v>
      </c>
      <c r="E6319">
        <v>800</v>
      </c>
      <c r="F6319">
        <v>-0.63498901367187499</v>
      </c>
      <c r="G6319">
        <v>3.5250421142578099</v>
      </c>
      <c r="H6319">
        <v>3.5817779041664699</v>
      </c>
      <c r="I6319">
        <v>2.9633674295362802</v>
      </c>
      <c r="J6319">
        <f t="shared" si="99"/>
        <v>2.9633674295362802</v>
      </c>
      <c r="K6319" t="str" cm="1">
        <f t="array" ref="K6319">INDEX($P$5:$P$12,MATCH(MIN(ABS(MOD(J6319 - $Q$5:$Q$12 + PI(), 2*PI()) - PI())),ABS(MOD(J6319 - $Q$5:$Q$12 + PI(), 2*PI()) - PI()),0))</f>
        <v>S</v>
      </c>
      <c r="L6319">
        <v>6.1167803496270698</v>
      </c>
      <c r="M6319">
        <v>10.6350946426391</v>
      </c>
      <c r="N6319">
        <v>2.1326789855957</v>
      </c>
    </row>
    <row r="6320" spans="1:14" x14ac:dyDescent="0.3">
      <c r="A6320">
        <v>1695276</v>
      </c>
      <c r="B6320">
        <v>2023</v>
      </c>
      <c r="C6320">
        <v>9</v>
      </c>
      <c r="D6320">
        <v>21</v>
      </c>
      <c r="E6320">
        <v>900</v>
      </c>
      <c r="F6320">
        <v>-0.57170898437499995</v>
      </c>
      <c r="G6320">
        <v>4.0129296874999998</v>
      </c>
      <c r="H6320">
        <v>4.0534498688936402</v>
      </c>
      <c r="I6320">
        <v>3.0000782210422998</v>
      </c>
      <c r="J6320">
        <f t="shared" si="99"/>
        <v>3.0000782210422998</v>
      </c>
      <c r="K6320" t="str" cm="1">
        <f t="array" ref="K6320">INDEX($P$5:$P$12,MATCH(MIN(ABS(MOD(J6320 - $Q$5:$Q$12 + PI(), 2*PI()) - PI())),ABS(MOD(J6320 - $Q$5:$Q$12 + PI(), 2*PI()) - PI()),0))</f>
        <v>S</v>
      </c>
      <c r="L6320">
        <v>6.11459632080778</v>
      </c>
      <c r="M6320">
        <v>10.669290012783399</v>
      </c>
      <c r="N6320">
        <v>2.15113661024305</v>
      </c>
    </row>
    <row r="6321" spans="1:14" x14ac:dyDescent="0.3">
      <c r="A6321">
        <v>1695279</v>
      </c>
      <c r="B6321">
        <v>2023</v>
      </c>
      <c r="C6321">
        <v>9</v>
      </c>
      <c r="D6321">
        <v>21</v>
      </c>
      <c r="E6321">
        <v>1000</v>
      </c>
      <c r="F6321">
        <v>-0.30887145996093701</v>
      </c>
      <c r="G6321">
        <v>4.2720269775390598</v>
      </c>
      <c r="H6321">
        <v>4.28317826801546</v>
      </c>
      <c r="I6321">
        <v>3.0694173272579901</v>
      </c>
      <c r="J6321">
        <f t="shared" si="99"/>
        <v>3.0694173272579901</v>
      </c>
      <c r="K6321" t="str" cm="1">
        <f t="array" ref="K6321">INDEX($P$5:$P$12,MATCH(MIN(ABS(MOD(J6321 - $Q$5:$Q$12 + PI(), 2*PI()) - PI())),ABS(MOD(J6321 - $Q$5:$Q$12 + PI(), 2*PI()) - PI()),0))</f>
        <v>S</v>
      </c>
      <c r="L6321">
        <v>6.1052818853045396</v>
      </c>
      <c r="M6321">
        <v>10.6937340630425</v>
      </c>
      <c r="N6321">
        <v>2.1693570878770601</v>
      </c>
    </row>
    <row r="6322" spans="1:14" x14ac:dyDescent="0.3">
      <c r="A6322">
        <v>1695283</v>
      </c>
      <c r="B6322">
        <v>2023</v>
      </c>
      <c r="C6322">
        <v>9</v>
      </c>
      <c r="D6322">
        <v>21</v>
      </c>
      <c r="E6322">
        <v>1100</v>
      </c>
      <c r="F6322">
        <v>0.24587402343750001</v>
      </c>
      <c r="G6322">
        <v>4.3099963378906203</v>
      </c>
      <c r="H6322">
        <v>4.3170038763049403</v>
      </c>
      <c r="I6322">
        <v>-3.0846070324183299</v>
      </c>
      <c r="J6322">
        <f t="shared" si="99"/>
        <v>3.1985782747612563</v>
      </c>
      <c r="K6322" t="str" cm="1">
        <f t="array" ref="K6322">INDEX($P$5:$P$12,MATCH(MIN(ABS(MOD(J6322 - $Q$5:$Q$12 + PI(), 2*PI()) - PI())),ABS(MOD(J6322 - $Q$5:$Q$12 + PI(), 2*PI()) - PI()),0))</f>
        <v>S</v>
      </c>
      <c r="L6322">
        <v>6.0929056430867297</v>
      </c>
      <c r="M6322">
        <v>10.7194834815131</v>
      </c>
      <c r="N6322">
        <v>2.18961832258436</v>
      </c>
    </row>
    <row r="6323" spans="1:14" x14ac:dyDescent="0.3">
      <c r="A6323">
        <v>1695286</v>
      </c>
      <c r="B6323">
        <v>2023</v>
      </c>
      <c r="C6323">
        <v>9</v>
      </c>
      <c r="D6323">
        <v>21</v>
      </c>
      <c r="E6323">
        <v>1200</v>
      </c>
      <c r="F6323">
        <v>0.78851745605468704</v>
      </c>
      <c r="G6323">
        <v>4.13802673339843</v>
      </c>
      <c r="H6323">
        <v>4.2124844242825503</v>
      </c>
      <c r="I6323">
        <v>-2.9532960850309</v>
      </c>
      <c r="J6323">
        <f t="shared" si="99"/>
        <v>3.3298892221486862</v>
      </c>
      <c r="K6323" t="str" cm="1">
        <f t="array" ref="K6323">INDEX($P$5:$P$12,MATCH(MIN(ABS(MOD(J6323 - $Q$5:$Q$12 + PI(), 2*PI()) - PI())),ABS(MOD(J6323 - $Q$5:$Q$12 + PI(), 2*PI()) - PI()),0))</f>
        <v>S</v>
      </c>
      <c r="L6323">
        <v>6.0777715496067399</v>
      </c>
      <c r="M6323">
        <v>10.7498291863335</v>
      </c>
      <c r="N6323">
        <v>2.21082210540771</v>
      </c>
    </row>
    <row r="6324" spans="1:14" x14ac:dyDescent="0.3">
      <c r="A6324">
        <v>1695290</v>
      </c>
      <c r="B6324">
        <v>2023</v>
      </c>
      <c r="C6324">
        <v>9</v>
      </c>
      <c r="D6324">
        <v>21</v>
      </c>
      <c r="E6324">
        <v>1300</v>
      </c>
      <c r="F6324">
        <v>1.3684069824218701</v>
      </c>
      <c r="G6324">
        <v>3.9866674804687499</v>
      </c>
      <c r="H6324">
        <v>4.21497986583186</v>
      </c>
      <c r="I6324">
        <v>-2.8109475389625</v>
      </c>
      <c r="J6324">
        <f t="shared" si="99"/>
        <v>3.4722377682170862</v>
      </c>
      <c r="K6324" t="str" cm="1">
        <f t="array" ref="K6324">INDEX($P$5:$P$12,MATCH(MIN(ABS(MOD(J6324 - $Q$5:$Q$12 + PI(), 2*PI()) - PI())),ABS(MOD(J6324 - $Q$5:$Q$12 + PI(), 2*PI()) - PI()),0))</f>
        <v>S</v>
      </c>
      <c r="L6324">
        <v>6.0599806866232901</v>
      </c>
      <c r="M6324">
        <v>10.780074649386901</v>
      </c>
      <c r="N6324">
        <v>2.23313501146104</v>
      </c>
    </row>
    <row r="6325" spans="1:14" x14ac:dyDescent="0.3">
      <c r="A6325">
        <v>1695294</v>
      </c>
      <c r="B6325">
        <v>2023</v>
      </c>
      <c r="C6325">
        <v>9</v>
      </c>
      <c r="D6325">
        <v>21</v>
      </c>
      <c r="E6325">
        <v>1400</v>
      </c>
      <c r="F6325">
        <v>1.64358642578125</v>
      </c>
      <c r="G6325">
        <v>3.9417236328124998</v>
      </c>
      <c r="H6325">
        <v>4.2706628919273104</v>
      </c>
      <c r="I6325">
        <v>-2.7465418201921898</v>
      </c>
      <c r="J6325">
        <f t="shared" si="99"/>
        <v>3.5366434869873964</v>
      </c>
      <c r="K6325" t="str" cm="1">
        <f t="array" ref="K6325">INDEX($P$5:$P$12,MATCH(MIN(ABS(MOD(J6325 - $Q$5:$Q$12 + PI(), 2*PI()) - PI())),ABS(MOD(J6325 - $Q$5:$Q$12 + PI(), 2*PI()) - PI()),0))</f>
        <v>SW</v>
      </c>
      <c r="L6325">
        <v>6.0396549677329503</v>
      </c>
      <c r="M6325">
        <v>10.8079637951321</v>
      </c>
      <c r="N6325">
        <v>2.2562749650743199</v>
      </c>
    </row>
    <row r="6326" spans="1:14" x14ac:dyDescent="0.3">
      <c r="A6326">
        <v>1695297</v>
      </c>
      <c r="B6326">
        <v>2023</v>
      </c>
      <c r="C6326">
        <v>9</v>
      </c>
      <c r="D6326">
        <v>21</v>
      </c>
      <c r="E6326">
        <v>1500</v>
      </c>
      <c r="F6326">
        <v>2.2098461914062502</v>
      </c>
      <c r="G6326">
        <v>3.8222247314453099</v>
      </c>
      <c r="H6326">
        <v>4.4150676197930299</v>
      </c>
      <c r="I6326">
        <v>-2.6173890005843301</v>
      </c>
      <c r="J6326">
        <f t="shared" si="99"/>
        <v>3.6657963065952561</v>
      </c>
      <c r="K6326" t="str" cm="1">
        <f t="array" ref="K6326">INDEX($P$5:$P$12,MATCH(MIN(ABS(MOD(J6326 - $Q$5:$Q$12 + PI(), 2*PI()) - PI())),ABS(MOD(J6326 - $Q$5:$Q$12 + PI(), 2*PI()) - PI()),0))</f>
        <v>SW</v>
      </c>
      <c r="L6326">
        <v>6.01627454389092</v>
      </c>
      <c r="M6326">
        <v>10.827330377366801</v>
      </c>
      <c r="N6326">
        <v>2.2805479897393099</v>
      </c>
    </row>
    <row r="6327" spans="1:14" x14ac:dyDescent="0.3">
      <c r="A6327">
        <v>1695301</v>
      </c>
      <c r="B6327">
        <v>2023</v>
      </c>
      <c r="C6327">
        <v>9</v>
      </c>
      <c r="D6327">
        <v>21</v>
      </c>
      <c r="E6327">
        <v>1600</v>
      </c>
      <c r="F6327">
        <v>2.529072265625</v>
      </c>
      <c r="G6327">
        <v>3.4324963378906199</v>
      </c>
      <c r="H6327">
        <v>4.2635944500369698</v>
      </c>
      <c r="I6327">
        <v>-2.5065915151969702</v>
      </c>
      <c r="J6327">
        <f t="shared" si="99"/>
        <v>3.776593791982616</v>
      </c>
      <c r="K6327" t="str" cm="1">
        <f t="array" ref="K6327">INDEX($P$5:$P$12,MATCH(MIN(ABS(MOD(J6327 - $Q$5:$Q$12 + PI(), 2*PI()) - PI())),ABS(MOD(J6327 - $Q$5:$Q$12 + PI(), 2*PI()) - PI()),0))</f>
        <v>SW</v>
      </c>
      <c r="L6327">
        <v>5.9916087009627503</v>
      </c>
      <c r="M6327">
        <v>10.8463837305704</v>
      </c>
      <c r="N6327">
        <v>2.3045714696248298</v>
      </c>
    </row>
    <row r="6328" spans="1:14" x14ac:dyDescent="0.3">
      <c r="A6328">
        <v>1695304</v>
      </c>
      <c r="B6328">
        <v>2023</v>
      </c>
      <c r="C6328">
        <v>9</v>
      </c>
      <c r="D6328">
        <v>21</v>
      </c>
      <c r="E6328">
        <v>1700</v>
      </c>
      <c r="F6328">
        <v>2.7368481445312498</v>
      </c>
      <c r="G6328">
        <v>3.1486517333984301</v>
      </c>
      <c r="H6328">
        <v>4.1718515678841097</v>
      </c>
      <c r="I6328">
        <v>-2.4260498201014302</v>
      </c>
      <c r="J6328">
        <f t="shared" si="99"/>
        <v>3.857135487078156</v>
      </c>
      <c r="K6328" t="str" cm="1">
        <f t="array" ref="K6328">INDEX($P$5:$P$12,MATCH(MIN(ABS(MOD(J6328 - $Q$5:$Q$12 + PI(), 2*PI()) - PI())),ABS(MOD(J6328 - $Q$5:$Q$12 + PI(), 2*PI()) - PI()),0))</f>
        <v>SW</v>
      </c>
      <c r="L6328">
        <v>5.9661053234624299</v>
      </c>
      <c r="M6328">
        <v>10.863366338941701</v>
      </c>
      <c r="N6328">
        <v>2.32808759477403</v>
      </c>
    </row>
    <row r="6329" spans="1:14" x14ac:dyDescent="0.3">
      <c r="A6329">
        <v>1695308</v>
      </c>
      <c r="B6329">
        <v>2023</v>
      </c>
      <c r="C6329">
        <v>9</v>
      </c>
      <c r="D6329">
        <v>21</v>
      </c>
      <c r="E6329">
        <v>1800</v>
      </c>
      <c r="F6329">
        <v>2.9689739990234298</v>
      </c>
      <c r="G6329">
        <v>2.8499542236328099</v>
      </c>
      <c r="H6329">
        <v>4.1154642124163496</v>
      </c>
      <c r="I6329">
        <v>-2.3357434419550098</v>
      </c>
      <c r="J6329">
        <f t="shared" si="99"/>
        <v>3.9474418652245764</v>
      </c>
      <c r="K6329" t="str" cm="1">
        <f t="array" ref="K6329">INDEX($P$5:$P$12,MATCH(MIN(ABS(MOD(J6329 - $Q$5:$Q$12 + PI(), 2*PI()) - PI())),ABS(MOD(J6329 - $Q$5:$Q$12 + PI(), 2*PI()) - PI()),0))</f>
        <v>SW</v>
      </c>
      <c r="L6329">
        <v>5.9409106359231298</v>
      </c>
      <c r="M6329">
        <v>10.879856745402</v>
      </c>
      <c r="N6329">
        <v>2.3506579928927902</v>
      </c>
    </row>
    <row r="6330" spans="1:14" x14ac:dyDescent="0.3">
      <c r="A6330">
        <v>1695312</v>
      </c>
      <c r="B6330">
        <v>2023</v>
      </c>
      <c r="C6330">
        <v>9</v>
      </c>
      <c r="D6330">
        <v>21</v>
      </c>
      <c r="E6330">
        <v>1900</v>
      </c>
      <c r="F6330">
        <v>3.09084655761718</v>
      </c>
      <c r="G6330">
        <v>2.6200115966796802</v>
      </c>
      <c r="H6330">
        <v>4.0518876106661699</v>
      </c>
      <c r="I6330">
        <v>-2.2739349627745602</v>
      </c>
      <c r="J6330">
        <f t="shared" si="99"/>
        <v>4.009250344405026</v>
      </c>
      <c r="K6330" t="str" cm="1">
        <f t="array" ref="K6330">INDEX($P$5:$P$12,MATCH(MIN(ABS(MOD(J6330 - $Q$5:$Q$12 + PI(), 2*PI()) - PI())),ABS(MOD(J6330 - $Q$5:$Q$12 + PI(), 2*PI()) - PI()),0))</f>
        <v>SW</v>
      </c>
      <c r="L6330">
        <v>5.9162395850355001</v>
      </c>
      <c r="M6330">
        <v>10.8936198552449</v>
      </c>
      <c r="N6330">
        <v>2.3723806805080798</v>
      </c>
    </row>
    <row r="6331" spans="1:14" x14ac:dyDescent="0.3">
      <c r="A6331">
        <v>1695315</v>
      </c>
      <c r="B6331">
        <v>2023</v>
      </c>
      <c r="C6331">
        <v>9</v>
      </c>
      <c r="D6331">
        <v>21</v>
      </c>
      <c r="E6331">
        <v>2000</v>
      </c>
      <c r="F6331">
        <v>3.1908807373046799</v>
      </c>
      <c r="G6331">
        <v>2.5193505859375001</v>
      </c>
      <c r="H6331">
        <v>4.0655685032435098</v>
      </c>
      <c r="I6331">
        <v>-2.23913096213853</v>
      </c>
      <c r="J6331">
        <f t="shared" si="99"/>
        <v>4.0440543450410562</v>
      </c>
      <c r="K6331" t="str" cm="1">
        <f t="array" ref="K6331">INDEX($P$5:$P$12,MATCH(MIN(ABS(MOD(J6331 - $Q$5:$Q$12 + PI(), 2*PI()) - PI())),ABS(MOD(J6331 - $Q$5:$Q$12 + PI(), 2*PI()) - PI()),0))</f>
        <v>SW</v>
      </c>
      <c r="L6331">
        <v>5.8919662328706499</v>
      </c>
      <c r="M6331">
        <v>10.901661131117001</v>
      </c>
      <c r="N6331">
        <v>2.3934386571248298</v>
      </c>
    </row>
    <row r="6332" spans="1:14" x14ac:dyDescent="0.3">
      <c r="A6332">
        <v>1695319</v>
      </c>
      <c r="B6332">
        <v>2023</v>
      </c>
      <c r="C6332">
        <v>9</v>
      </c>
      <c r="D6332">
        <v>21</v>
      </c>
      <c r="E6332">
        <v>2100</v>
      </c>
      <c r="F6332">
        <v>3.5295593261718698</v>
      </c>
      <c r="G6332">
        <v>2.4287133789062501</v>
      </c>
      <c r="H6332">
        <v>4.2844413537642296</v>
      </c>
      <c r="I6332">
        <v>-2.1734955249359</v>
      </c>
      <c r="J6332">
        <f t="shared" si="99"/>
        <v>4.1096897822436862</v>
      </c>
      <c r="K6332" t="str" cm="1">
        <f t="array" ref="K6332">INDEX($P$5:$P$12,MATCH(MIN(ABS(MOD(J6332 - $Q$5:$Q$12 + PI(), 2*PI()) - PI())),ABS(MOD(J6332 - $Q$5:$Q$12 + PI(), 2*PI()) - PI()),0))</f>
        <v>SW</v>
      </c>
      <c r="L6332">
        <v>5.8681336634568897</v>
      </c>
      <c r="M6332">
        <v>10.9024889204237</v>
      </c>
      <c r="N6332">
        <v>2.4140686459011498</v>
      </c>
    </row>
    <row r="6333" spans="1:14" x14ac:dyDescent="0.3">
      <c r="A6333">
        <v>1695322</v>
      </c>
      <c r="B6333">
        <v>2023</v>
      </c>
      <c r="C6333">
        <v>9</v>
      </c>
      <c r="D6333">
        <v>21</v>
      </c>
      <c r="E6333">
        <v>2200</v>
      </c>
      <c r="F6333">
        <v>2.9479925537109302</v>
      </c>
      <c r="G6333">
        <v>2.43990234375</v>
      </c>
      <c r="H6333">
        <v>3.82671968450419</v>
      </c>
      <c r="I6333">
        <v>-2.26217037254081</v>
      </c>
      <c r="J6333">
        <f t="shared" si="99"/>
        <v>4.0210149346387762</v>
      </c>
      <c r="K6333" t="str" cm="1">
        <f t="array" ref="K6333">INDEX($P$5:$P$12,MATCH(MIN(ABS(MOD(J6333 - $Q$5:$Q$12 + PI(), 2*PI()) - PI())),ABS(MOD(J6333 - $Q$5:$Q$12 + PI(), 2*PI()) - PI()),0))</f>
        <v>SW</v>
      </c>
      <c r="L6333">
        <v>5.8462876938536104</v>
      </c>
      <c r="M6333">
        <v>11.359284400939901</v>
      </c>
      <c r="N6333">
        <v>2.6629352569579998</v>
      </c>
    </row>
    <row r="6334" spans="1:14" x14ac:dyDescent="0.3">
      <c r="A6334">
        <v>1695326</v>
      </c>
      <c r="B6334">
        <v>2023</v>
      </c>
      <c r="C6334">
        <v>9</v>
      </c>
      <c r="D6334">
        <v>21</v>
      </c>
      <c r="E6334">
        <v>2300</v>
      </c>
      <c r="F6334">
        <v>3.43481750488281</v>
      </c>
      <c r="G6334">
        <v>2.4662145996093701</v>
      </c>
      <c r="H6334">
        <v>4.22849686569303</v>
      </c>
      <c r="I6334">
        <v>-2.1935039569802601</v>
      </c>
      <c r="J6334">
        <f t="shared" si="99"/>
        <v>4.0896813501993261</v>
      </c>
      <c r="K6334" t="str" cm="1">
        <f t="array" ref="K6334">INDEX($P$5:$P$12,MATCH(MIN(ABS(MOD(J6334 - $Q$5:$Q$12 + PI(), 2*PI()) - PI())),ABS(MOD(J6334 - $Q$5:$Q$12 + PI(), 2*PI()) - PI()),0))</f>
        <v>SW</v>
      </c>
      <c r="L6334">
        <v>5.82807356580091</v>
      </c>
      <c r="M6334">
        <v>11.3953766292995</v>
      </c>
      <c r="N6334">
        <v>2.6958956188625698</v>
      </c>
    </row>
    <row r="6335" spans="1:14" x14ac:dyDescent="0.3">
      <c r="A6335">
        <v>1695330</v>
      </c>
      <c r="B6335">
        <v>2023</v>
      </c>
      <c r="C6335">
        <v>9</v>
      </c>
      <c r="D6335">
        <v>21</v>
      </c>
      <c r="E6335">
        <v>0</v>
      </c>
      <c r="F6335">
        <v>-3.2363842773437499</v>
      </c>
      <c r="G6335">
        <v>1.0531799316406201</v>
      </c>
      <c r="H6335">
        <v>3.4034351997721899</v>
      </c>
      <c r="I6335">
        <v>1.8854068699814099</v>
      </c>
      <c r="J6335">
        <f t="shared" si="99"/>
        <v>1.8854068699814099</v>
      </c>
      <c r="K6335" t="str" cm="1">
        <f t="array" ref="K6335">INDEX($P$5:$P$12,MATCH(MIN(ABS(MOD(J6335 - $Q$5:$Q$12 + PI(), 2*PI()) - PI())),ABS(MOD(J6335 - $Q$5:$Q$12 + PI(), 2*PI()) - PI()),0))</f>
        <v>E</v>
      </c>
      <c r="L6335">
        <v>6.0442488614319796</v>
      </c>
      <c r="M6335">
        <v>10.527917332119401</v>
      </c>
      <c r="N6335">
        <v>2.0770514806111602</v>
      </c>
    </row>
    <row r="6336" spans="1:14" x14ac:dyDescent="0.3">
      <c r="A6336">
        <v>1695333</v>
      </c>
      <c r="B6336">
        <v>2023</v>
      </c>
      <c r="C6336">
        <v>9</v>
      </c>
      <c r="D6336">
        <v>21</v>
      </c>
      <c r="E6336">
        <v>100</v>
      </c>
      <c r="F6336">
        <v>-3.2753894042968699</v>
      </c>
      <c r="G6336">
        <v>2.0099316406250001</v>
      </c>
      <c r="H6336">
        <v>3.8429156834057299</v>
      </c>
      <c r="I6336">
        <v>2.1211897259893799</v>
      </c>
      <c r="J6336">
        <f t="shared" si="99"/>
        <v>2.1211897259893799</v>
      </c>
      <c r="K6336" t="str" cm="1">
        <f t="array" ref="K6336">INDEX($P$5:$P$12,MATCH(MIN(ABS(MOD(J6336 - $Q$5:$Q$12 + PI(), 2*PI()) - PI())),ABS(MOD(J6336 - $Q$5:$Q$12 + PI(), 2*PI()) - PI()),0))</f>
        <v>SE</v>
      </c>
      <c r="L6336">
        <v>6.0630211880491496</v>
      </c>
      <c r="M6336">
        <v>10.517553223503899</v>
      </c>
      <c r="N6336">
        <v>2.0791809293958798</v>
      </c>
    </row>
    <row r="6337" spans="1:14" x14ac:dyDescent="0.3">
      <c r="A6337">
        <v>1695337</v>
      </c>
      <c r="B6337">
        <v>2023</v>
      </c>
      <c r="C6337">
        <v>9</v>
      </c>
      <c r="D6337">
        <v>21</v>
      </c>
      <c r="E6337">
        <v>200</v>
      </c>
      <c r="F6337">
        <v>-3.0684289550781201</v>
      </c>
      <c r="G6337">
        <v>2.9264880371093702</v>
      </c>
      <c r="H6337">
        <v>4.2402344845192301</v>
      </c>
      <c r="I6337">
        <v>2.3325220351269502</v>
      </c>
      <c r="J6337">
        <f t="shared" si="99"/>
        <v>2.3325220351269502</v>
      </c>
      <c r="K6337" t="str" cm="1">
        <f t="array" ref="K6337">INDEX($P$5:$P$12,MATCH(MIN(ABS(MOD(J6337 - $Q$5:$Q$12 + PI(), 2*PI()) - PI())),ABS(MOD(J6337 - $Q$5:$Q$12 + PI(), 2*PI()) - PI()),0))</f>
        <v>SE</v>
      </c>
      <c r="L6337">
        <v>6.0797155388397801</v>
      </c>
      <c r="M6337">
        <v>10.507936159769599</v>
      </c>
      <c r="N6337">
        <v>2.08345264858669</v>
      </c>
    </row>
    <row r="6338" spans="1:14" x14ac:dyDescent="0.3">
      <c r="A6338">
        <v>1695340</v>
      </c>
      <c r="B6338">
        <v>2023</v>
      </c>
      <c r="C6338">
        <v>9</v>
      </c>
      <c r="D6338">
        <v>22</v>
      </c>
      <c r="E6338">
        <v>300</v>
      </c>
      <c r="F6338">
        <v>5.2565319824218699</v>
      </c>
      <c r="G6338">
        <v>1.9000708007812499</v>
      </c>
      <c r="H6338">
        <v>5.5894004625009197</v>
      </c>
      <c r="I6338">
        <v>-1.9176513279785901</v>
      </c>
      <c r="J6338">
        <f t="shared" si="99"/>
        <v>4.365533979200996</v>
      </c>
      <c r="K6338" t="str" cm="1">
        <f t="array" ref="K6338">INDEX($P$5:$P$12,MATCH(MIN(ABS(MOD(J6338 - $Q$5:$Q$12 + PI(), 2*PI()) - PI())),ABS(MOD(J6338 - $Q$5:$Q$12 + PI(), 2*PI()) - PI()),0))</f>
        <v>W</v>
      </c>
      <c r="L6338">
        <v>5.7628594973796297</v>
      </c>
      <c r="M6338">
        <v>11.3519108030531</v>
      </c>
      <c r="N6338">
        <v>2.7911571926540799</v>
      </c>
    </row>
    <row r="6339" spans="1:14" x14ac:dyDescent="0.3">
      <c r="A6339">
        <v>1695344</v>
      </c>
      <c r="B6339">
        <v>2023</v>
      </c>
      <c r="C6339">
        <v>9</v>
      </c>
      <c r="D6339">
        <v>22</v>
      </c>
      <c r="E6339">
        <v>400</v>
      </c>
      <c r="F6339">
        <v>5.6501757812499998</v>
      </c>
      <c r="G6339">
        <v>1.5299267578125</v>
      </c>
      <c r="H6339">
        <v>5.8536452098922602</v>
      </c>
      <c r="I6339">
        <v>-1.8352304293107</v>
      </c>
      <c r="J6339">
        <f t="shared" ref="J6339:J6402" si="100">IF(I6339&lt;0,I6339+2*PI(),I6339)</f>
        <v>4.4479548778688862</v>
      </c>
      <c r="K6339" t="str" cm="1">
        <f t="array" ref="K6339">INDEX($P$5:$P$12,MATCH(MIN(ABS(MOD(J6339 - $Q$5:$Q$12 + PI(), 2*PI()) - PI())),ABS(MOD(J6339 - $Q$5:$Q$12 + PI(), 2*PI()) - PI()),0))</f>
        <v>W</v>
      </c>
      <c r="L6339">
        <v>5.7517428711760701</v>
      </c>
      <c r="M6339">
        <v>11.307763311598</v>
      </c>
      <c r="N6339">
        <v>2.8051889207628</v>
      </c>
    </row>
    <row r="6340" spans="1:14" x14ac:dyDescent="0.3">
      <c r="A6340">
        <v>1695348</v>
      </c>
      <c r="B6340">
        <v>2023</v>
      </c>
      <c r="C6340">
        <v>9</v>
      </c>
      <c r="D6340">
        <v>22</v>
      </c>
      <c r="E6340">
        <v>500</v>
      </c>
      <c r="F6340">
        <v>5.8668768310546797</v>
      </c>
      <c r="G6340">
        <v>1.080810546875</v>
      </c>
      <c r="H6340">
        <v>5.96560099143435</v>
      </c>
      <c r="I6340">
        <v>-1.7529761899057199</v>
      </c>
      <c r="J6340">
        <f t="shared" si="100"/>
        <v>4.5302091172738663</v>
      </c>
      <c r="K6340" t="str" cm="1">
        <f t="array" ref="K6340">INDEX($P$5:$P$12,MATCH(MIN(ABS(MOD(J6340 - $Q$5:$Q$12 + PI(), 2*PI()) - PI())),ABS(MOD(J6340 - $Q$5:$Q$12 + PI(), 2*PI()) - PI()),0))</f>
        <v>W</v>
      </c>
      <c r="L6340">
        <v>5.7419055091974602</v>
      </c>
      <c r="M6340">
        <v>11.2489791446261</v>
      </c>
      <c r="N6340">
        <v>2.81545776791042</v>
      </c>
    </row>
    <row r="6341" spans="1:14" x14ac:dyDescent="0.3">
      <c r="A6341">
        <v>1695351</v>
      </c>
      <c r="B6341">
        <v>2023</v>
      </c>
      <c r="C6341">
        <v>9</v>
      </c>
      <c r="D6341">
        <v>22</v>
      </c>
      <c r="E6341">
        <v>600</v>
      </c>
      <c r="F6341">
        <v>6.0440374755859301</v>
      </c>
      <c r="G6341">
        <v>0.52569335937499995</v>
      </c>
      <c r="H6341">
        <v>6.0668560650783698</v>
      </c>
      <c r="I6341">
        <v>-1.65755517259158</v>
      </c>
      <c r="J6341">
        <f t="shared" si="100"/>
        <v>4.6256301345880058</v>
      </c>
      <c r="K6341" t="str" cm="1">
        <f t="array" ref="K6341">INDEX($P$5:$P$12,MATCH(MIN(ABS(MOD(J6341 - $Q$5:$Q$12 + PI(), 2*PI()) - PI())),ABS(MOD(J6341 - $Q$5:$Q$12 + PI(), 2*PI()) - PI()),0))</f>
        <v>W</v>
      </c>
      <c r="L6341">
        <v>5.73363574301783</v>
      </c>
      <c r="M6341">
        <v>11.179808404710499</v>
      </c>
      <c r="N6341">
        <v>2.8205924563937699</v>
      </c>
    </row>
    <row r="6342" spans="1:14" x14ac:dyDescent="0.3">
      <c r="A6342">
        <v>1695355</v>
      </c>
      <c r="B6342">
        <v>2023</v>
      </c>
      <c r="C6342">
        <v>9</v>
      </c>
      <c r="D6342">
        <v>22</v>
      </c>
      <c r="E6342">
        <v>700</v>
      </c>
      <c r="F6342">
        <v>6.0440106201171799</v>
      </c>
      <c r="G6342">
        <v>0.1760888671875</v>
      </c>
      <c r="H6342">
        <v>6.0465752013215397</v>
      </c>
      <c r="I6342">
        <v>-1.5999225281343401</v>
      </c>
      <c r="J6342">
        <f t="shared" si="100"/>
        <v>4.6832627790452461</v>
      </c>
      <c r="K6342" t="str" cm="1">
        <f t="array" ref="K6342">INDEX($P$5:$P$12,MATCH(MIN(ABS(MOD(J6342 - $Q$5:$Q$12 + PI(), 2*PI()) - PI())),ABS(MOD(J6342 - $Q$5:$Q$12 + PI(), 2*PI()) - PI()),0))</f>
        <v>W</v>
      </c>
      <c r="L6342">
        <v>5.7267872763212999</v>
      </c>
      <c r="M6342">
        <v>11.1026405758327</v>
      </c>
      <c r="N6342">
        <v>2.8195790184868699</v>
      </c>
    </row>
    <row r="6343" spans="1:14" x14ac:dyDescent="0.3">
      <c r="A6343">
        <v>1695358</v>
      </c>
      <c r="B6343">
        <v>2023</v>
      </c>
      <c r="C6343">
        <v>9</v>
      </c>
      <c r="D6343">
        <v>22</v>
      </c>
      <c r="E6343">
        <v>800</v>
      </c>
      <c r="F6343">
        <v>5.8805712890624999</v>
      </c>
      <c r="G6343">
        <v>-5.8801269531250002E-3</v>
      </c>
      <c r="H6343">
        <v>5.8805742289030896</v>
      </c>
      <c r="I6343">
        <v>-1.5697964026881399</v>
      </c>
      <c r="J6343">
        <f t="shared" si="100"/>
        <v>4.7133889044914463</v>
      </c>
      <c r="K6343" t="str" cm="1">
        <f t="array" ref="K6343">INDEX($P$5:$P$12,MATCH(MIN(ABS(MOD(J6343 - $Q$5:$Q$12 + PI(), 2*PI()) - PI())),ABS(MOD(J6343 - $Q$5:$Q$12 + PI(), 2*PI()) - PI()),0))</f>
        <v>W</v>
      </c>
      <c r="L6343">
        <v>5.7218728563897399</v>
      </c>
      <c r="M6343">
        <v>11.0251177681816</v>
      </c>
      <c r="N6343">
        <v>2.8114399380154</v>
      </c>
    </row>
    <row r="6344" spans="1:14" x14ac:dyDescent="0.3">
      <c r="A6344">
        <v>1695362</v>
      </c>
      <c r="B6344">
        <v>2023</v>
      </c>
      <c r="C6344">
        <v>9</v>
      </c>
      <c r="D6344">
        <v>22</v>
      </c>
      <c r="E6344">
        <v>900</v>
      </c>
      <c r="F6344">
        <v>5.8364495849609304</v>
      </c>
      <c r="G6344">
        <v>1.2850952148437501E-2</v>
      </c>
      <c r="H6344">
        <v>5.8364637328404401</v>
      </c>
      <c r="I6344">
        <v>-1.57299816734775</v>
      </c>
      <c r="J6344">
        <f t="shared" si="100"/>
        <v>4.7101871398318362</v>
      </c>
      <c r="K6344" t="str" cm="1">
        <f t="array" ref="K6344">INDEX($P$5:$P$12,MATCH(MIN(ABS(MOD(J6344 - $Q$5:$Q$12 + PI(), 2*PI()) - PI())),ABS(MOD(J6344 - $Q$5:$Q$12 + PI(), 2*PI()) - PI()),0))</f>
        <v>W</v>
      </c>
      <c r="L6344">
        <v>5.7185047269684404</v>
      </c>
      <c r="M6344">
        <v>11.0441370010375</v>
      </c>
      <c r="N6344">
        <v>2.8554692798190602</v>
      </c>
    </row>
    <row r="6345" spans="1:14" x14ac:dyDescent="0.3">
      <c r="A6345">
        <v>1695366</v>
      </c>
      <c r="B6345">
        <v>2023</v>
      </c>
      <c r="C6345">
        <v>9</v>
      </c>
      <c r="D6345">
        <v>22</v>
      </c>
      <c r="E6345">
        <v>1000</v>
      </c>
      <c r="F6345">
        <v>5.38448669433593</v>
      </c>
      <c r="G6345">
        <v>0.55700622558593704</v>
      </c>
      <c r="H6345">
        <v>5.4132201965948301</v>
      </c>
      <c r="I6345">
        <v>-1.67387616406547</v>
      </c>
      <c r="J6345">
        <f t="shared" si="100"/>
        <v>4.6093091431141158</v>
      </c>
      <c r="K6345" t="str" cm="1">
        <f t="array" ref="K6345">INDEX($P$5:$P$12,MATCH(MIN(ABS(MOD(J6345 - $Q$5:$Q$12 + PI(), 2*PI()) - PI())),ABS(MOD(J6345 - $Q$5:$Q$12 + PI(), 2*PI()) - PI()),0))</f>
        <v>W</v>
      </c>
      <c r="L6345">
        <v>5.7189971158633099</v>
      </c>
      <c r="M6345">
        <v>11.0094194412231</v>
      </c>
      <c r="N6345">
        <v>2.84307564629448</v>
      </c>
    </row>
    <row r="6346" spans="1:14" x14ac:dyDescent="0.3">
      <c r="A6346">
        <v>1695369</v>
      </c>
      <c r="B6346">
        <v>2023</v>
      </c>
      <c r="C6346">
        <v>9</v>
      </c>
      <c r="D6346">
        <v>22</v>
      </c>
      <c r="E6346">
        <v>1100</v>
      </c>
      <c r="F6346">
        <v>5.2923315429687499</v>
      </c>
      <c r="G6346">
        <v>0.38352539062500002</v>
      </c>
      <c r="H6346">
        <v>5.3062100303282396</v>
      </c>
      <c r="I6346">
        <v>-1.64313800025969</v>
      </c>
      <c r="J6346">
        <f t="shared" si="100"/>
        <v>4.6400473069198966</v>
      </c>
      <c r="K6346" t="str" cm="1">
        <f t="array" ref="K6346">INDEX($P$5:$P$12,MATCH(MIN(ABS(MOD(J6346 - $Q$5:$Q$12 + PI(), 2*PI()) - PI())),ABS(MOD(J6346 - $Q$5:$Q$12 + PI(), 2*PI()) - PI()),0))</f>
        <v>W</v>
      </c>
      <c r="L6346">
        <v>5.7189090540032703</v>
      </c>
      <c r="M6346">
        <v>10.9610825644599</v>
      </c>
      <c r="N6346">
        <v>2.8254502614339101</v>
      </c>
    </row>
    <row r="6347" spans="1:14" x14ac:dyDescent="0.3">
      <c r="A6347">
        <v>1695373</v>
      </c>
      <c r="B6347">
        <v>2023</v>
      </c>
      <c r="C6347">
        <v>9</v>
      </c>
      <c r="D6347">
        <v>22</v>
      </c>
      <c r="E6347">
        <v>1200</v>
      </c>
      <c r="F6347">
        <v>5.2771405029296803</v>
      </c>
      <c r="G6347">
        <v>0.26979431152343702</v>
      </c>
      <c r="H6347">
        <v>5.2840326322034903</v>
      </c>
      <c r="I6347">
        <v>-1.62187694872416</v>
      </c>
      <c r="J6347">
        <f t="shared" si="100"/>
        <v>4.6613083584554262</v>
      </c>
      <c r="K6347" t="str" cm="1">
        <f t="array" ref="K6347">INDEX($P$5:$P$12,MATCH(MIN(ABS(MOD(J6347 - $Q$5:$Q$12 + PI(), 2*PI()) - PI())),ABS(MOD(J6347 - $Q$5:$Q$12 + PI(), 2*PI()) - PI()),0))</f>
        <v>W</v>
      </c>
      <c r="L6347">
        <v>5.7189748636728703</v>
      </c>
      <c r="M6347">
        <v>10.9048739539252</v>
      </c>
      <c r="N6347">
        <v>2.8037329779730902</v>
      </c>
    </row>
    <row r="6348" spans="1:14" x14ac:dyDescent="0.3">
      <c r="A6348">
        <v>1695376</v>
      </c>
      <c r="B6348">
        <v>2023</v>
      </c>
      <c r="C6348">
        <v>9</v>
      </c>
      <c r="D6348">
        <v>22</v>
      </c>
      <c r="E6348">
        <v>1300</v>
      </c>
      <c r="F6348">
        <v>5.2539501953125001</v>
      </c>
      <c r="G6348">
        <v>5.8776855468749998E-3</v>
      </c>
      <c r="H6348">
        <v>5.2539534830460397</v>
      </c>
      <c r="I6348">
        <v>-1.57191504373669</v>
      </c>
      <c r="J6348">
        <f t="shared" si="100"/>
        <v>4.7112702634428967</v>
      </c>
      <c r="K6348" t="str" cm="1">
        <f t="array" ref="K6348">INDEX($P$5:$P$12,MATCH(MIN(ABS(MOD(J6348 - $Q$5:$Q$12 + PI(), 2*PI()) - PI())),ABS(MOD(J6348 - $Q$5:$Q$12 + PI(), 2*PI()) - PI()),0))</f>
        <v>W</v>
      </c>
      <c r="L6348">
        <v>5.7202209863376003</v>
      </c>
      <c r="M6348">
        <v>10.844630135430201</v>
      </c>
      <c r="N6348">
        <v>2.7785522672865102</v>
      </c>
    </row>
    <row r="6349" spans="1:14" x14ac:dyDescent="0.3">
      <c r="A6349">
        <v>1695380</v>
      </c>
      <c r="B6349">
        <v>2023</v>
      </c>
      <c r="C6349">
        <v>9</v>
      </c>
      <c r="D6349">
        <v>22</v>
      </c>
      <c r="E6349">
        <v>1400</v>
      </c>
      <c r="F6349">
        <v>5.24058166503906</v>
      </c>
      <c r="G6349">
        <v>-0.248789672851562</v>
      </c>
      <c r="H6349">
        <v>5.2464838214999903</v>
      </c>
      <c r="I6349">
        <v>-1.52335826784544</v>
      </c>
      <c r="J6349">
        <f t="shared" si="100"/>
        <v>4.7598270393341462</v>
      </c>
      <c r="K6349" t="str" cm="1">
        <f t="array" ref="K6349">INDEX($P$5:$P$12,MATCH(MIN(ABS(MOD(J6349 - $Q$5:$Q$12 + PI(), 2*PI()) - PI())),ABS(MOD(J6349 - $Q$5:$Q$12 + PI(), 2*PI()) - PI()),0))</f>
        <v>W</v>
      </c>
      <c r="L6349">
        <v>5.7227354838574902</v>
      </c>
      <c r="M6349">
        <v>10.7798794640435</v>
      </c>
      <c r="N6349">
        <v>2.7508355246649798</v>
      </c>
    </row>
    <row r="6350" spans="1:14" x14ac:dyDescent="0.3">
      <c r="A6350">
        <v>1695384</v>
      </c>
      <c r="B6350">
        <v>2023</v>
      </c>
      <c r="C6350">
        <v>9</v>
      </c>
      <c r="D6350">
        <v>22</v>
      </c>
      <c r="E6350">
        <v>1500</v>
      </c>
      <c r="F6350">
        <v>5.2003417968749996</v>
      </c>
      <c r="G6350">
        <v>-0.49378173828124999</v>
      </c>
      <c r="H6350">
        <v>5.2237319235758202</v>
      </c>
      <c r="I6350">
        <v>-1.4761283643827501</v>
      </c>
      <c r="J6350">
        <f t="shared" si="100"/>
        <v>4.8070569427968364</v>
      </c>
      <c r="K6350" t="str" cm="1">
        <f t="array" ref="K6350">INDEX($P$5:$P$12,MATCH(MIN(ABS(MOD(J6350 - $Q$5:$Q$12 + PI(), 2*PI()) - PI())),ABS(MOD(J6350 - $Q$5:$Q$12 + PI(), 2*PI()) - PI()),0))</f>
        <v>W</v>
      </c>
      <c r="L6350">
        <v>5.7268047940031304</v>
      </c>
      <c r="M6350">
        <v>10.7128770616319</v>
      </c>
      <c r="N6350">
        <v>2.7210557725694402</v>
      </c>
    </row>
    <row r="6351" spans="1:14" x14ac:dyDescent="0.3">
      <c r="A6351">
        <v>1695387</v>
      </c>
      <c r="B6351">
        <v>2023</v>
      </c>
      <c r="C6351">
        <v>9</v>
      </c>
      <c r="D6351">
        <v>22</v>
      </c>
      <c r="E6351">
        <v>1600</v>
      </c>
      <c r="F6351">
        <v>5.0653314208984304</v>
      </c>
      <c r="G6351">
        <v>-0.66014892578124995</v>
      </c>
      <c r="H6351">
        <v>5.1081678719234596</v>
      </c>
      <c r="I6351">
        <v>-1.4411998720500501</v>
      </c>
      <c r="J6351">
        <f t="shared" si="100"/>
        <v>4.8419854351295362</v>
      </c>
      <c r="K6351" t="str" cm="1">
        <f t="array" ref="K6351">INDEX($P$5:$P$12,MATCH(MIN(ABS(MOD(J6351 - $Q$5:$Q$12 + PI(), 2*PI()) - PI())),ABS(MOD(J6351 - $Q$5:$Q$12 + PI(), 2*PI()) - PI()),0))</f>
        <v>W</v>
      </c>
      <c r="L6351">
        <v>5.7326703767133598</v>
      </c>
      <c r="M6351">
        <v>10.645597563849501</v>
      </c>
      <c r="N6351">
        <v>2.6892869737413099</v>
      </c>
    </row>
    <row r="6352" spans="1:14" x14ac:dyDescent="0.3">
      <c r="A6352">
        <v>1695391</v>
      </c>
      <c r="B6352">
        <v>2023</v>
      </c>
      <c r="C6352">
        <v>9</v>
      </c>
      <c r="D6352">
        <v>22</v>
      </c>
      <c r="E6352">
        <v>1700</v>
      </c>
      <c r="F6352">
        <v>4.8176062011718699</v>
      </c>
      <c r="G6352">
        <v>-0.78513305664062505</v>
      </c>
      <c r="H6352">
        <v>4.8811641466149798</v>
      </c>
      <c r="I6352">
        <v>-1.4092449760799199</v>
      </c>
      <c r="J6352">
        <f t="shared" si="100"/>
        <v>4.8739403310996661</v>
      </c>
      <c r="K6352" t="str" cm="1">
        <f t="array" ref="K6352">INDEX($P$5:$P$12,MATCH(MIN(ABS(MOD(J6352 - $Q$5:$Q$12 + PI(), 2*PI()) - PI())),ABS(MOD(J6352 - $Q$5:$Q$12 + PI(), 2*PI()) - PI()),0))</f>
        <v>W</v>
      </c>
      <c r="L6352">
        <v>5.7404761610497301</v>
      </c>
      <c r="M6352">
        <v>10.581727027893001</v>
      </c>
      <c r="N6352">
        <v>2.6553041670057498</v>
      </c>
    </row>
    <row r="6353" spans="1:14" x14ac:dyDescent="0.3">
      <c r="A6353">
        <v>1695394</v>
      </c>
      <c r="B6353">
        <v>2023</v>
      </c>
      <c r="C6353">
        <v>9</v>
      </c>
      <c r="D6353">
        <v>22</v>
      </c>
      <c r="E6353">
        <v>1800</v>
      </c>
      <c r="F6353">
        <v>4.6254382324218701</v>
      </c>
      <c r="G6353">
        <v>-0.87706054687500001</v>
      </c>
      <c r="H6353">
        <v>4.70785662959638</v>
      </c>
      <c r="I6353">
        <v>-1.3834043067645401</v>
      </c>
      <c r="J6353">
        <f t="shared" si="100"/>
        <v>4.8997810004150466</v>
      </c>
      <c r="K6353" t="str" cm="1">
        <f t="array" ref="K6353">INDEX($P$5:$P$12,MATCH(MIN(ABS(MOD(J6353 - $Q$5:$Q$12 + PI(), 2*PI()) - PI())),ABS(MOD(J6353 - $Q$5:$Q$12 + PI(), 2*PI()) - PI()),0))</f>
        <v>W</v>
      </c>
      <c r="L6353">
        <v>5.7502694920983197</v>
      </c>
      <c r="M6353">
        <v>10.521760622660301</v>
      </c>
      <c r="N6353">
        <v>2.6191724141438799</v>
      </c>
    </row>
    <row r="6354" spans="1:14" x14ac:dyDescent="0.3">
      <c r="A6354">
        <v>1695398</v>
      </c>
      <c r="B6354">
        <v>2023</v>
      </c>
      <c r="C6354">
        <v>9</v>
      </c>
      <c r="D6354">
        <v>22</v>
      </c>
      <c r="E6354">
        <v>1900</v>
      </c>
      <c r="F6354">
        <v>4.5000268554687501</v>
      </c>
      <c r="G6354">
        <v>-1.2244915771484299</v>
      </c>
      <c r="H6354">
        <v>4.6636489278726199</v>
      </c>
      <c r="I6354">
        <v>-1.30512112623472</v>
      </c>
      <c r="J6354">
        <f t="shared" si="100"/>
        <v>4.978064180944866</v>
      </c>
      <c r="K6354" t="str" cm="1">
        <f t="array" ref="K6354">INDEX($P$5:$P$12,MATCH(MIN(ABS(MOD(J6354 - $Q$5:$Q$12 + PI(), 2*PI()) - PI())),ABS(MOD(J6354 - $Q$5:$Q$12 + PI(), 2*PI()) - PI()),0))</f>
        <v>W</v>
      </c>
      <c r="L6354">
        <v>5.7612980564418397</v>
      </c>
      <c r="M6354">
        <v>10.46193101671</v>
      </c>
      <c r="N6354">
        <v>2.58178573184543</v>
      </c>
    </row>
    <row r="6355" spans="1:14" x14ac:dyDescent="0.3">
      <c r="A6355">
        <v>1695402</v>
      </c>
      <c r="B6355">
        <v>2023</v>
      </c>
      <c r="C6355">
        <v>9</v>
      </c>
      <c r="D6355">
        <v>22</v>
      </c>
      <c r="E6355">
        <v>2000</v>
      </c>
      <c r="F6355">
        <v>4.2284118652343698</v>
      </c>
      <c r="G6355">
        <v>-1.81625183105468</v>
      </c>
      <c r="H6355">
        <v>4.6019819225920804</v>
      </c>
      <c r="I6355">
        <v>-1.16509058508913</v>
      </c>
      <c r="J6355">
        <f t="shared" si="100"/>
        <v>5.118094722090456</v>
      </c>
      <c r="K6355" t="str" cm="1">
        <f t="array" ref="K6355">INDEX($P$5:$P$12,MATCH(MIN(ABS(MOD(J6355 - $Q$5:$Q$12 + PI(), 2*PI()) - PI())),ABS(MOD(J6355 - $Q$5:$Q$12 + PI(), 2*PI()) - PI()),0))</f>
        <v>NW</v>
      </c>
      <c r="L6355">
        <v>5.77317788543247</v>
      </c>
      <c r="M6355">
        <v>10.398717456393699</v>
      </c>
      <c r="N6355">
        <v>2.5437848832872101</v>
      </c>
    </row>
    <row r="6356" spans="1:14" x14ac:dyDescent="0.3">
      <c r="A6356">
        <v>1695405</v>
      </c>
      <c r="B6356">
        <v>2023</v>
      </c>
      <c r="C6356">
        <v>9</v>
      </c>
      <c r="D6356">
        <v>22</v>
      </c>
      <c r="E6356">
        <v>2100</v>
      </c>
      <c r="F6356">
        <v>3.98047546386718</v>
      </c>
      <c r="G6356">
        <v>-2.4462072753906199</v>
      </c>
      <c r="H6356">
        <v>4.6720568224950698</v>
      </c>
      <c r="I6356">
        <v>-1.01974582604868</v>
      </c>
      <c r="J6356">
        <f t="shared" si="100"/>
        <v>5.2634394811309058</v>
      </c>
      <c r="K6356" t="str" cm="1">
        <f t="array" ref="K6356">INDEX($P$5:$P$12,MATCH(MIN(ABS(MOD(J6356 - $Q$5:$Q$12 + PI(), 2*PI()) - PI())),ABS(MOD(J6356 - $Q$5:$Q$12 + PI(), 2*PI()) - PI()),0))</f>
        <v>NW</v>
      </c>
      <c r="L6356">
        <v>5.7858303862273601</v>
      </c>
      <c r="M6356">
        <v>10.3502600987752</v>
      </c>
      <c r="N6356">
        <v>2.5152114232381102</v>
      </c>
    </row>
    <row r="6357" spans="1:14" x14ac:dyDescent="0.3">
      <c r="A6357">
        <v>1695409</v>
      </c>
      <c r="B6357">
        <v>2023</v>
      </c>
      <c r="C6357">
        <v>9</v>
      </c>
      <c r="D6357">
        <v>22</v>
      </c>
      <c r="E6357">
        <v>2200</v>
      </c>
      <c r="F6357">
        <v>3.2813836669921801</v>
      </c>
      <c r="G6357">
        <v>-1.62831176757812</v>
      </c>
      <c r="H6357">
        <v>3.6631786719236699</v>
      </c>
      <c r="I6357">
        <v>-1.1101715254259901</v>
      </c>
      <c r="J6357">
        <f t="shared" si="100"/>
        <v>5.1730137817535962</v>
      </c>
      <c r="K6357" t="str" cm="1">
        <f t="array" ref="K6357">INDEX($P$5:$P$12,MATCH(MIN(ABS(MOD(J6357 - $Q$5:$Q$12 + PI(), 2*PI()) - PI())),ABS(MOD(J6357 - $Q$5:$Q$12 + PI(), 2*PI()) - PI()),0))</f>
        <v>NW</v>
      </c>
      <c r="L6357">
        <v>5.7991376695622696</v>
      </c>
      <c r="M6357">
        <v>10.295146518283399</v>
      </c>
      <c r="N6357">
        <v>2.4715882407294298</v>
      </c>
    </row>
    <row r="6358" spans="1:14" x14ac:dyDescent="0.3">
      <c r="A6358">
        <v>1695412</v>
      </c>
      <c r="B6358">
        <v>2023</v>
      </c>
      <c r="C6358">
        <v>9</v>
      </c>
      <c r="D6358">
        <v>22</v>
      </c>
      <c r="E6358">
        <v>2300</v>
      </c>
      <c r="F6358">
        <v>3.03412475585937</v>
      </c>
      <c r="G6358">
        <v>-1.7684814453125</v>
      </c>
      <c r="H6358">
        <v>3.5118997218789199</v>
      </c>
      <c r="I6358">
        <v>-1.0430722850812</v>
      </c>
      <c r="J6358">
        <f t="shared" si="100"/>
        <v>5.2401130220983863</v>
      </c>
      <c r="K6358" t="str" cm="1">
        <f t="array" ref="K6358">INDEX($P$5:$P$12,MATCH(MIN(ABS(MOD(J6358 - $Q$5:$Q$12 + PI(), 2*PI()) - PI())),ABS(MOD(J6358 - $Q$5:$Q$12 + PI(), 2*PI()) - PI()),0))</f>
        <v>NW</v>
      </c>
      <c r="L6358">
        <v>5.8127162402402197</v>
      </c>
      <c r="M6358">
        <v>10.235666380988199</v>
      </c>
      <c r="N6358">
        <v>2.4295600255330401</v>
      </c>
    </row>
    <row r="6359" spans="1:14" x14ac:dyDescent="0.3">
      <c r="A6359">
        <v>1695416</v>
      </c>
      <c r="B6359">
        <v>2023</v>
      </c>
      <c r="C6359">
        <v>9</v>
      </c>
      <c r="D6359">
        <v>22</v>
      </c>
      <c r="E6359">
        <v>0</v>
      </c>
      <c r="F6359">
        <v>4.01373291015625</v>
      </c>
      <c r="G6359">
        <v>2.4675811767578102</v>
      </c>
      <c r="H6359">
        <v>4.71158240275608</v>
      </c>
      <c r="I6359">
        <v>-2.1220159875828499</v>
      </c>
      <c r="J6359">
        <f t="shared" si="100"/>
        <v>4.1611693195967359</v>
      </c>
      <c r="K6359" t="str" cm="1">
        <f t="array" ref="K6359">INDEX($P$5:$P$12,MATCH(MIN(ABS(MOD(J6359 - $Q$5:$Q$12 + PI(), 2*PI()) - PI())),ABS(MOD(J6359 - $Q$5:$Q$12 + PI(), 2*PI()) - PI()),0))</f>
        <v>SW</v>
      </c>
      <c r="L6359">
        <v>5.8095000885451196</v>
      </c>
      <c r="M6359">
        <v>11.4093448850843</v>
      </c>
      <c r="N6359">
        <v>2.7256665759616401</v>
      </c>
    </row>
    <row r="6360" spans="1:14" x14ac:dyDescent="0.3">
      <c r="A6360">
        <v>1695420</v>
      </c>
      <c r="B6360">
        <v>2023</v>
      </c>
      <c r="C6360">
        <v>9</v>
      </c>
      <c r="D6360">
        <v>22</v>
      </c>
      <c r="E6360">
        <v>100</v>
      </c>
      <c r="F6360">
        <v>4.5401733398437498</v>
      </c>
      <c r="G6360">
        <v>2.3923767089843699</v>
      </c>
      <c r="H6360">
        <v>5.1319236426040904</v>
      </c>
      <c r="I6360">
        <v>-2.0557591046682</v>
      </c>
      <c r="J6360">
        <f t="shared" si="100"/>
        <v>4.2274262025113867</v>
      </c>
      <c r="K6360" t="str" cm="1">
        <f t="array" ref="K6360">INDEX($P$5:$P$12,MATCH(MIN(ABS(MOD(J6360 - $Q$5:$Q$12 + PI(), 2*PI()) - PI())),ABS(MOD(J6360 - $Q$5:$Q$12 + PI(), 2*PI()) - PI()),0))</f>
        <v>SW</v>
      </c>
      <c r="L6360">
        <v>5.7917769290347199</v>
      </c>
      <c r="M6360">
        <v>11.4036451975504</v>
      </c>
      <c r="N6360">
        <v>2.7516126632690399</v>
      </c>
    </row>
    <row r="6361" spans="1:14" x14ac:dyDescent="0.3">
      <c r="A6361">
        <v>1695423</v>
      </c>
      <c r="B6361">
        <v>2023</v>
      </c>
      <c r="C6361">
        <v>9</v>
      </c>
      <c r="D6361">
        <v>22</v>
      </c>
      <c r="E6361">
        <v>200</v>
      </c>
      <c r="F6361">
        <v>4.8735321044921802</v>
      </c>
      <c r="G6361">
        <v>2.1834790039062502</v>
      </c>
      <c r="H6361">
        <v>5.3403085804113797</v>
      </c>
      <c r="I6361">
        <v>-1.9920091541873901</v>
      </c>
      <c r="J6361">
        <f t="shared" si="100"/>
        <v>4.2911761529921959</v>
      </c>
      <c r="K6361" t="str" cm="1">
        <f t="array" ref="K6361">INDEX($P$5:$P$12,MATCH(MIN(ABS(MOD(J6361 - $Q$5:$Q$12 + PI(), 2*PI()) - PI())),ABS(MOD(J6361 - $Q$5:$Q$12 + PI(), 2*PI()) - PI()),0))</f>
        <v>SW</v>
      </c>
      <c r="L6361">
        <v>5.7761738824774502</v>
      </c>
      <c r="M6361">
        <v>11.384322696261901</v>
      </c>
      <c r="N6361">
        <v>2.7733503977457601</v>
      </c>
    </row>
    <row r="6362" spans="1:14" x14ac:dyDescent="0.3">
      <c r="A6362">
        <v>1695427</v>
      </c>
      <c r="B6362">
        <v>2023</v>
      </c>
      <c r="C6362">
        <v>9</v>
      </c>
      <c r="D6362">
        <v>23</v>
      </c>
      <c r="E6362">
        <v>300</v>
      </c>
      <c r="F6362">
        <v>3.0417236328124999</v>
      </c>
      <c r="G6362">
        <v>-2.5175311279296801</v>
      </c>
      <c r="H6362">
        <v>3.9484231838171802</v>
      </c>
      <c r="I6362">
        <v>-0.87941206244186398</v>
      </c>
      <c r="J6362">
        <f t="shared" si="100"/>
        <v>5.4037732447377227</v>
      </c>
      <c r="K6362" t="str" cm="1">
        <f t="array" ref="K6362">INDEX($P$5:$P$12,MATCH(MIN(ABS(MOD(J6362 - $Q$5:$Q$12 + PI(), 2*PI()) - PI())),ABS(MOD(J6362 - $Q$5:$Q$12 + PI(), 2*PI()) - PI()),0))</f>
        <v>NW</v>
      </c>
      <c r="L6362">
        <v>5.8678481725880296</v>
      </c>
      <c r="M6362">
        <v>9.9848401811387806</v>
      </c>
      <c r="N6362">
        <v>2.2710920969645101</v>
      </c>
    </row>
    <row r="6363" spans="1:14" x14ac:dyDescent="0.3">
      <c r="A6363">
        <v>1695430</v>
      </c>
      <c r="B6363">
        <v>2023</v>
      </c>
      <c r="C6363">
        <v>9</v>
      </c>
      <c r="D6363">
        <v>23</v>
      </c>
      <c r="E6363">
        <v>400</v>
      </c>
      <c r="F6363">
        <v>3.18471557617187</v>
      </c>
      <c r="G6363">
        <v>-3.0783227539062499</v>
      </c>
      <c r="H6363">
        <v>4.4292758187234904</v>
      </c>
      <c r="I6363">
        <v>-0.80238394321010198</v>
      </c>
      <c r="J6363">
        <f t="shared" si="100"/>
        <v>5.4808013639694844</v>
      </c>
      <c r="K6363" t="str" cm="1">
        <f t="array" ref="K6363">INDEX($P$5:$P$12,MATCH(MIN(ABS(MOD(J6363 - $Q$5:$Q$12 + PI(), 2*PI()) - PI())),ABS(MOD(J6363 - $Q$5:$Q$12 + PI(), 2*PI()) - PI()),0))</f>
        <v>NW</v>
      </c>
      <c r="L6363">
        <v>5.8819944108476703</v>
      </c>
      <c r="M6363">
        <v>9.9191333982679506</v>
      </c>
      <c r="N6363">
        <v>2.2362665600246801</v>
      </c>
    </row>
    <row r="6364" spans="1:14" x14ac:dyDescent="0.3">
      <c r="A6364">
        <v>1695434</v>
      </c>
      <c r="B6364">
        <v>2023</v>
      </c>
      <c r="C6364">
        <v>9</v>
      </c>
      <c r="D6364">
        <v>23</v>
      </c>
      <c r="E6364">
        <v>500</v>
      </c>
      <c r="F6364">
        <v>3.1714605712890598</v>
      </c>
      <c r="G6364">
        <v>-3.6894714355468698</v>
      </c>
      <c r="H6364">
        <v>4.8652195869207597</v>
      </c>
      <c r="I6364">
        <v>-0.710039609633347</v>
      </c>
      <c r="J6364">
        <f t="shared" si="100"/>
        <v>5.5731456975462397</v>
      </c>
      <c r="K6364" t="str" cm="1">
        <f t="array" ref="K6364">INDEX($P$5:$P$12,MATCH(MIN(ABS(MOD(J6364 - $Q$5:$Q$12 + PI(), 2*PI()) - PI())),ABS(MOD(J6364 - $Q$5:$Q$12 + PI(), 2*PI()) - PI()),0))</f>
        <v>NW</v>
      </c>
      <c r="L6364">
        <v>5.8961070340962198</v>
      </c>
      <c r="M6364">
        <v>9.8508790334065708</v>
      </c>
      <c r="N6364">
        <v>2.2042857276068699</v>
      </c>
    </row>
    <row r="6365" spans="1:14" x14ac:dyDescent="0.3">
      <c r="A6365">
        <v>1695438</v>
      </c>
      <c r="B6365">
        <v>2023</v>
      </c>
      <c r="C6365">
        <v>9</v>
      </c>
      <c r="D6365">
        <v>23</v>
      </c>
      <c r="E6365">
        <v>600</v>
      </c>
      <c r="F6365">
        <v>2.9364544677734301</v>
      </c>
      <c r="G6365">
        <v>-4.2685455322265602</v>
      </c>
      <c r="H6365">
        <v>5.1810467863162497</v>
      </c>
      <c r="I6365">
        <v>-0.60257831323469202</v>
      </c>
      <c r="J6365">
        <f t="shared" si="100"/>
        <v>5.6806069939448944</v>
      </c>
      <c r="K6365" t="str" cm="1">
        <f t="array" ref="K6365">INDEX($P$5:$P$12,MATCH(MIN(ABS(MOD(J6365 - $Q$5:$Q$12 + PI(), 2*PI()) - PI())),ABS(MOD(J6365 - $Q$5:$Q$12 + PI(), 2*PI()) - PI()),0))</f>
        <v>NW</v>
      </c>
      <c r="L6365">
        <v>5.9102996705401898</v>
      </c>
      <c r="M6365">
        <v>9.7785101996527697</v>
      </c>
      <c r="N6365">
        <v>2.1756671269734702</v>
      </c>
    </row>
    <row r="6366" spans="1:14" x14ac:dyDescent="0.3">
      <c r="A6366">
        <v>1695441</v>
      </c>
      <c r="B6366">
        <v>2023</v>
      </c>
      <c r="C6366">
        <v>9</v>
      </c>
      <c r="D6366">
        <v>23</v>
      </c>
      <c r="E6366">
        <v>700</v>
      </c>
      <c r="F6366">
        <v>2.5672137451171801</v>
      </c>
      <c r="G6366">
        <v>-4.7075537109374999</v>
      </c>
      <c r="H6366">
        <v>5.3620563550264899</v>
      </c>
      <c r="I6366">
        <v>-0.49925784846034199</v>
      </c>
      <c r="J6366">
        <f t="shared" si="100"/>
        <v>5.7839274587192442</v>
      </c>
      <c r="K6366" t="str" cm="1">
        <f t="array" ref="K6366">INDEX($P$5:$P$12,MATCH(MIN(ABS(MOD(J6366 - $Q$5:$Q$12 + PI(), 2*PI()) - PI())),ABS(MOD(J6366 - $Q$5:$Q$12 + PI(), 2*PI()) - PI()),0))</f>
        <v>NW</v>
      </c>
      <c r="L6366">
        <v>5.92432139122353</v>
      </c>
      <c r="M6366">
        <v>9.7044631110297299</v>
      </c>
      <c r="N6366">
        <v>2.1505457560221299</v>
      </c>
    </row>
    <row r="6367" spans="1:14" x14ac:dyDescent="0.3">
      <c r="A6367">
        <v>1695445</v>
      </c>
      <c r="B6367">
        <v>2023</v>
      </c>
      <c r="C6367">
        <v>9</v>
      </c>
      <c r="D6367">
        <v>23</v>
      </c>
      <c r="E6367">
        <v>800</v>
      </c>
      <c r="F6367">
        <v>2.17151794433593</v>
      </c>
      <c r="G6367">
        <v>-5.0601220703124996</v>
      </c>
      <c r="H6367">
        <v>5.50638952027884</v>
      </c>
      <c r="I6367">
        <v>-0.40537489587306702</v>
      </c>
      <c r="J6367">
        <f t="shared" si="100"/>
        <v>5.8778104113065188</v>
      </c>
      <c r="K6367" t="str" cm="1">
        <f t="array" ref="K6367">INDEX($P$5:$P$12,MATCH(MIN(ABS(MOD(J6367 - $Q$5:$Q$12 + PI(), 2*PI()) - PI())),ABS(MOD(J6367 - $Q$5:$Q$12 + PI(), 2*PI()) - PI()),0))</f>
        <v>NW</v>
      </c>
      <c r="L6367">
        <v>5.93840371361701</v>
      </c>
      <c r="M6367">
        <v>9.5874738693237305</v>
      </c>
      <c r="N6367">
        <v>2.1128769980536499</v>
      </c>
    </row>
    <row r="6368" spans="1:14" x14ac:dyDescent="0.3">
      <c r="A6368">
        <v>1695448</v>
      </c>
      <c r="B6368">
        <v>2023</v>
      </c>
      <c r="C6368">
        <v>9</v>
      </c>
      <c r="D6368">
        <v>23</v>
      </c>
      <c r="E6368">
        <v>900</v>
      </c>
      <c r="F6368">
        <v>1.874013671875</v>
      </c>
      <c r="G6368">
        <v>-4.9856884765625002</v>
      </c>
      <c r="H6368">
        <v>5.3262573001782796</v>
      </c>
      <c r="I6368">
        <v>-0.35954073895780803</v>
      </c>
      <c r="J6368">
        <f t="shared" si="100"/>
        <v>5.9236445682217784</v>
      </c>
      <c r="K6368" t="str" cm="1">
        <f t="array" ref="K6368">INDEX($P$5:$P$12,MATCH(MIN(ABS(MOD(J6368 - $Q$5:$Q$12 + PI(), 2*PI()) - PI())),ABS(MOD(J6368 - $Q$5:$Q$12 + PI(), 2*PI()) - PI()),0))</f>
        <v>N</v>
      </c>
      <c r="L6368">
        <v>5.95158127141615</v>
      </c>
      <c r="M6368">
        <v>9.5168666839599592</v>
      </c>
      <c r="N6368">
        <v>2.0945929421318898</v>
      </c>
    </row>
    <row r="6369" spans="1:14" x14ac:dyDescent="0.3">
      <c r="A6369">
        <v>1695452</v>
      </c>
      <c r="B6369">
        <v>2023</v>
      </c>
      <c r="C6369">
        <v>9</v>
      </c>
      <c r="D6369">
        <v>23</v>
      </c>
      <c r="E6369">
        <v>1000</v>
      </c>
      <c r="F6369">
        <v>1.2956500244140601</v>
      </c>
      <c r="G6369">
        <v>-4.7283172607421804</v>
      </c>
      <c r="H6369">
        <v>4.9026210442983098</v>
      </c>
      <c r="I6369">
        <v>-0.26745420173384998</v>
      </c>
      <c r="J6369">
        <f t="shared" si="100"/>
        <v>6.0157311054457363</v>
      </c>
      <c r="K6369" t="str" cm="1">
        <f t="array" ref="K6369">INDEX($P$5:$P$12,MATCH(MIN(ABS(MOD(J6369 - $Q$5:$Q$12 + PI(), 2*PI()) - PI())),ABS(MOD(J6369 - $Q$5:$Q$12 + PI(), 2*PI()) - PI()),0))</f>
        <v>N</v>
      </c>
      <c r="L6369">
        <v>5.9650604174134001</v>
      </c>
      <c r="M6369">
        <v>9.4887003368801501</v>
      </c>
      <c r="N6369">
        <v>2.0736876593695701</v>
      </c>
    </row>
    <row r="6370" spans="1:14" x14ac:dyDescent="0.3">
      <c r="A6370">
        <v>1695456</v>
      </c>
      <c r="B6370">
        <v>2023</v>
      </c>
      <c r="C6370">
        <v>9</v>
      </c>
      <c r="D6370">
        <v>23</v>
      </c>
      <c r="E6370">
        <v>1100</v>
      </c>
      <c r="F6370">
        <v>1.14820922851562</v>
      </c>
      <c r="G6370">
        <v>-4.6835430908203097</v>
      </c>
      <c r="H6370">
        <v>4.8222360286509298</v>
      </c>
      <c r="I6370">
        <v>-0.24041655636644199</v>
      </c>
      <c r="J6370">
        <f t="shared" si="100"/>
        <v>6.0427687508131438</v>
      </c>
      <c r="K6370" t="str" cm="1">
        <f t="array" ref="K6370">INDEX($P$5:$P$12,MATCH(MIN(ABS(MOD(J6370 - $Q$5:$Q$12 + PI(), 2*PI()) - PI())),ABS(MOD(J6370 - $Q$5:$Q$12 + PI(), 2*PI()) - PI()),0))</f>
        <v>N</v>
      </c>
      <c r="L6370">
        <v>5.9769549233807</v>
      </c>
      <c r="M6370">
        <v>9.4644149144490495</v>
      </c>
      <c r="N6370">
        <v>2.0562310748630099</v>
      </c>
    </row>
    <row r="6371" spans="1:14" x14ac:dyDescent="0.3">
      <c r="A6371">
        <v>1695459</v>
      </c>
      <c r="B6371">
        <v>2023</v>
      </c>
      <c r="C6371">
        <v>9</v>
      </c>
      <c r="D6371">
        <v>23</v>
      </c>
      <c r="E6371">
        <v>1200</v>
      </c>
      <c r="F6371">
        <v>1.1518829345703101</v>
      </c>
      <c r="G6371">
        <v>-4.9174633789062501</v>
      </c>
      <c r="H6371">
        <v>5.0505722822110304</v>
      </c>
      <c r="I6371">
        <v>-0.23009475781104299</v>
      </c>
      <c r="J6371">
        <f t="shared" si="100"/>
        <v>6.0530905493685436</v>
      </c>
      <c r="K6371" t="str" cm="1">
        <f t="array" ref="K6371">INDEX($P$5:$P$12,MATCH(MIN(ABS(MOD(J6371 - $Q$5:$Q$12 + PI(), 2*PI()) - PI())),ABS(MOD(J6371 - $Q$5:$Q$12 + PI(), 2*PI()) - PI()),0))</f>
        <v>N</v>
      </c>
      <c r="L6371">
        <v>5.9875185589792501</v>
      </c>
      <c r="M6371">
        <v>9.43834527333577</v>
      </c>
      <c r="N6371">
        <v>2.0431393517388199</v>
      </c>
    </row>
    <row r="6372" spans="1:14" x14ac:dyDescent="0.3">
      <c r="A6372">
        <v>1695463</v>
      </c>
      <c r="B6372">
        <v>2023</v>
      </c>
      <c r="C6372">
        <v>9</v>
      </c>
      <c r="D6372">
        <v>23</v>
      </c>
      <c r="E6372">
        <v>1300</v>
      </c>
      <c r="F6372">
        <v>1.1574237060546799</v>
      </c>
      <c r="G6372">
        <v>-5.0988763427734298</v>
      </c>
      <c r="H6372">
        <v>5.2285915497609796</v>
      </c>
      <c r="I6372">
        <v>-0.22321329537155599</v>
      </c>
      <c r="J6372">
        <f t="shared" si="100"/>
        <v>6.0599720118080302</v>
      </c>
      <c r="K6372" t="str" cm="1">
        <f t="array" ref="K6372">INDEX($P$5:$P$12,MATCH(MIN(ABS(MOD(J6372 - $Q$5:$Q$12 + PI(), 2*PI()) - PI())),ABS(MOD(J6372 - $Q$5:$Q$12 + PI(), 2*PI()) - PI()),0))</f>
        <v>N</v>
      </c>
      <c r="L6372">
        <v>5.9966232557512997</v>
      </c>
      <c r="M6372">
        <v>9.4117889404296804</v>
      </c>
      <c r="N6372">
        <v>2.0340096155802398</v>
      </c>
    </row>
    <row r="6373" spans="1:14" x14ac:dyDescent="0.3">
      <c r="A6373">
        <v>1695466</v>
      </c>
      <c r="B6373">
        <v>2023</v>
      </c>
      <c r="C6373">
        <v>9</v>
      </c>
      <c r="D6373">
        <v>23</v>
      </c>
      <c r="E6373">
        <v>1400</v>
      </c>
      <c r="F6373">
        <v>0.99874328613281205</v>
      </c>
      <c r="G6373">
        <v>-5.2337005615234302</v>
      </c>
      <c r="H6373">
        <v>5.3281431774386503</v>
      </c>
      <c r="I6373">
        <v>-0.18856220632701101</v>
      </c>
      <c r="J6373">
        <f t="shared" si="100"/>
        <v>6.0946231008525755</v>
      </c>
      <c r="K6373" t="str" cm="1">
        <f t="array" ref="K6373">INDEX($P$5:$P$12,MATCH(MIN(ABS(MOD(J6373 - $Q$5:$Q$12 + PI(), 2*PI()) - PI())),ABS(MOD(J6373 - $Q$5:$Q$12 + PI(), 2*PI()) - PI()),0))</f>
        <v>N</v>
      </c>
      <c r="L6373">
        <v>6.0043537614008704</v>
      </c>
      <c r="M6373">
        <v>9.3868880801730601</v>
      </c>
      <c r="N6373">
        <v>2.0281194051106701</v>
      </c>
    </row>
    <row r="6374" spans="1:14" x14ac:dyDescent="0.3">
      <c r="A6374">
        <v>1695470</v>
      </c>
      <c r="B6374">
        <v>2023</v>
      </c>
      <c r="C6374">
        <v>9</v>
      </c>
      <c r="D6374">
        <v>23</v>
      </c>
      <c r="E6374">
        <v>1500</v>
      </c>
      <c r="F6374">
        <v>0.57388977050781198</v>
      </c>
      <c r="G6374">
        <v>-5.3179107666015604</v>
      </c>
      <c r="H6374">
        <v>5.3487871887214098</v>
      </c>
      <c r="I6374">
        <v>-0.107500370745511</v>
      </c>
      <c r="J6374">
        <f t="shared" si="100"/>
        <v>6.1756849364340756</v>
      </c>
      <c r="K6374" t="str" cm="1">
        <f t="array" ref="K6374">INDEX($P$5:$P$12,MATCH(MIN(ABS(MOD(J6374 - $Q$5:$Q$12 + PI(), 2*PI()) - PI())),ABS(MOD(J6374 - $Q$5:$Q$12 + PI(), 2*PI()) - PI()),0))</f>
        <v>N</v>
      </c>
      <c r="L6374">
        <v>6.0109879915830398</v>
      </c>
      <c r="M6374">
        <v>9.3659512201944892</v>
      </c>
      <c r="N6374">
        <v>2.0244560241699201</v>
      </c>
    </row>
    <row r="6375" spans="1:14" x14ac:dyDescent="0.3">
      <c r="A6375">
        <v>1695474</v>
      </c>
      <c r="B6375">
        <v>2023</v>
      </c>
      <c r="C6375">
        <v>9</v>
      </c>
      <c r="D6375">
        <v>23</v>
      </c>
      <c r="E6375">
        <v>1600</v>
      </c>
      <c r="F6375">
        <v>0.15907714843750001</v>
      </c>
      <c r="G6375">
        <v>-5.3020550537109301</v>
      </c>
      <c r="H6375">
        <v>5.3044409066118003</v>
      </c>
      <c r="I6375">
        <v>-2.9993925024634702E-2</v>
      </c>
      <c r="J6375">
        <f t="shared" si="100"/>
        <v>6.2531913821549514</v>
      </c>
      <c r="K6375" t="str" cm="1">
        <f t="array" ref="K6375">INDEX($P$5:$P$12,MATCH(MIN(ABS(MOD(J6375 - $Q$5:$Q$12 + PI(), 2*PI()) - PI())),ABS(MOD(J6375 - $Q$5:$Q$12 + PI(), 2*PI()) - PI()),0))</f>
        <v>N</v>
      </c>
      <c r="L6375">
        <v>6.0164336233800402</v>
      </c>
      <c r="M6375">
        <v>9.3491100735134491</v>
      </c>
      <c r="N6375">
        <v>2.0228779051038899</v>
      </c>
    </row>
    <row r="6376" spans="1:14" x14ac:dyDescent="0.3">
      <c r="A6376">
        <v>1695477</v>
      </c>
      <c r="B6376">
        <v>2023</v>
      </c>
      <c r="C6376">
        <v>9</v>
      </c>
      <c r="D6376">
        <v>23</v>
      </c>
      <c r="E6376">
        <v>1700</v>
      </c>
      <c r="F6376">
        <v>-0.218599853515625</v>
      </c>
      <c r="G6376">
        <v>-5.3658996582031202</v>
      </c>
      <c r="H6376">
        <v>5.3703505507426099</v>
      </c>
      <c r="I6376">
        <v>4.0716199547409501E-2</v>
      </c>
      <c r="J6376">
        <f t="shared" si="100"/>
        <v>4.0716199547409501E-2</v>
      </c>
      <c r="K6376" t="str" cm="1">
        <f t="array" ref="K6376">INDEX($P$5:$P$12,MATCH(MIN(ABS(MOD(J6376 - $Q$5:$Q$12 + PI(), 2*PI()) - PI())),ABS(MOD(J6376 - $Q$5:$Q$12 + PI(), 2*PI()) - PI()),0))</f>
        <v>N</v>
      </c>
      <c r="L6376">
        <v>6.0212493288071904</v>
      </c>
      <c r="M6376">
        <v>9.3266495598687005</v>
      </c>
      <c r="N6376">
        <v>2.0244000752766902</v>
      </c>
    </row>
    <row r="6377" spans="1:14" x14ac:dyDescent="0.3">
      <c r="A6377">
        <v>1695481</v>
      </c>
      <c r="B6377">
        <v>2023</v>
      </c>
      <c r="C6377">
        <v>9</v>
      </c>
      <c r="D6377">
        <v>23</v>
      </c>
      <c r="E6377">
        <v>1800</v>
      </c>
      <c r="F6377">
        <v>-0.41267517089843703</v>
      </c>
      <c r="G6377">
        <v>-5.4936993408203101</v>
      </c>
      <c r="H6377">
        <v>5.5091771839364103</v>
      </c>
      <c r="I6377">
        <v>7.49770895878904E-2</v>
      </c>
      <c r="J6377">
        <f t="shared" si="100"/>
        <v>7.49770895878904E-2</v>
      </c>
      <c r="K6377" t="str" cm="1">
        <f t="array" ref="K6377">INDEX($P$5:$P$12,MATCH(MIN(ABS(MOD(J6377 - $Q$5:$Q$12 + PI(), 2*PI()) - PI())),ABS(MOD(J6377 - $Q$5:$Q$12 + PI(), 2*PI()) - PI()),0))</f>
        <v>N</v>
      </c>
      <c r="L6377">
        <v>6.0259225255253499</v>
      </c>
      <c r="M6377">
        <v>9.2985779444376604</v>
      </c>
      <c r="N6377">
        <v>2.0288700527615</v>
      </c>
    </row>
    <row r="6378" spans="1:14" x14ac:dyDescent="0.3">
      <c r="A6378">
        <v>1695484</v>
      </c>
      <c r="B6378">
        <v>2023</v>
      </c>
      <c r="C6378">
        <v>9</v>
      </c>
      <c r="D6378">
        <v>23</v>
      </c>
      <c r="E6378">
        <v>1900</v>
      </c>
      <c r="F6378">
        <v>-0.82195373535156202</v>
      </c>
      <c r="G6378">
        <v>-5.57971496582031</v>
      </c>
      <c r="H6378">
        <v>5.6399314750143503</v>
      </c>
      <c r="I6378">
        <v>0.146259147365293</v>
      </c>
      <c r="J6378">
        <f t="shared" si="100"/>
        <v>0.146259147365293</v>
      </c>
      <c r="K6378" t="str" cm="1">
        <f t="array" ref="K6378">INDEX($P$5:$P$12,MATCH(MIN(ABS(MOD(J6378 - $Q$5:$Q$12 + PI(), 2*PI()) - PI())),ABS(MOD(J6378 - $Q$5:$Q$12 + PI(), 2*PI()) - PI()),0))</f>
        <v>N</v>
      </c>
      <c r="L6378">
        <v>6.0304480055750398</v>
      </c>
      <c r="M6378">
        <v>9.2701365152994697</v>
      </c>
      <c r="N6378">
        <v>2.0351882510714998</v>
      </c>
    </row>
    <row r="6379" spans="1:14" x14ac:dyDescent="0.3">
      <c r="A6379">
        <v>1695488</v>
      </c>
      <c r="B6379">
        <v>2023</v>
      </c>
      <c r="C6379">
        <v>9</v>
      </c>
      <c r="D6379">
        <v>23</v>
      </c>
      <c r="E6379">
        <v>2000</v>
      </c>
      <c r="F6379">
        <v>-1.2732019042968701</v>
      </c>
      <c r="G6379">
        <v>-5.4896276855468704</v>
      </c>
      <c r="H6379">
        <v>5.6353398491153897</v>
      </c>
      <c r="I6379">
        <v>0.22789935910991399</v>
      </c>
      <c r="J6379">
        <f t="shared" si="100"/>
        <v>0.22789935910991399</v>
      </c>
      <c r="K6379" t="str" cm="1">
        <f t="array" ref="K6379">INDEX($P$5:$P$12,MATCH(MIN(ABS(MOD(J6379 - $Q$5:$Q$12 + PI(), 2*PI()) - PI())),ABS(MOD(J6379 - $Q$5:$Q$12 + PI(), 2*PI()) - PI()),0))</f>
        <v>N</v>
      </c>
      <c r="L6379">
        <v>6.03578071934181</v>
      </c>
      <c r="M6379">
        <v>9.2434361775716098</v>
      </c>
      <c r="N6379">
        <v>2.0430981318155901</v>
      </c>
    </row>
    <row r="6380" spans="1:14" x14ac:dyDescent="0.3">
      <c r="A6380">
        <v>1695492</v>
      </c>
      <c r="B6380">
        <v>2023</v>
      </c>
      <c r="C6380">
        <v>9</v>
      </c>
      <c r="D6380">
        <v>23</v>
      </c>
      <c r="E6380">
        <v>2100</v>
      </c>
      <c r="F6380">
        <v>-1.9800793457031201</v>
      </c>
      <c r="G6380">
        <v>-5.4924090576171798</v>
      </c>
      <c r="H6380">
        <v>5.83843056578353</v>
      </c>
      <c r="I6380">
        <v>0.34600875980540902</v>
      </c>
      <c r="J6380">
        <f t="shared" si="100"/>
        <v>0.34600875980540902</v>
      </c>
      <c r="K6380" t="str" cm="1">
        <f t="array" ref="K6380">INDEX($P$5:$P$12,MATCH(MIN(ABS(MOD(J6380 - $Q$5:$Q$12 + PI(), 2*PI()) - PI())),ABS(MOD(J6380 - $Q$5:$Q$12 + PI(), 2*PI()) - PI()),0))</f>
        <v>N</v>
      </c>
      <c r="L6380">
        <v>6.0421521842964303</v>
      </c>
      <c r="M6380">
        <v>9.2205545637342592</v>
      </c>
      <c r="N6380">
        <v>2.0522411134507901</v>
      </c>
    </row>
    <row r="6381" spans="1:14" x14ac:dyDescent="0.3">
      <c r="A6381">
        <v>1695495</v>
      </c>
      <c r="B6381">
        <v>2023</v>
      </c>
      <c r="C6381">
        <v>9</v>
      </c>
      <c r="D6381">
        <v>23</v>
      </c>
      <c r="E6381">
        <v>2200</v>
      </c>
      <c r="F6381">
        <v>-2.6329266357421801</v>
      </c>
      <c r="G6381">
        <v>-4.7330822753906201</v>
      </c>
      <c r="H6381">
        <v>5.41612135155939</v>
      </c>
      <c r="I6381">
        <v>0.50765314974773601</v>
      </c>
      <c r="J6381">
        <f t="shared" si="100"/>
        <v>0.50765314974773601</v>
      </c>
      <c r="K6381" t="str" cm="1">
        <f t="array" ref="K6381">INDEX($P$5:$P$12,MATCH(MIN(ABS(MOD(J6381 - $Q$5:$Q$12 + PI(), 2*PI()) - PI())),ABS(MOD(J6381 - $Q$5:$Q$12 + PI(), 2*PI()) - PI()),0))</f>
        <v>NE</v>
      </c>
      <c r="L6381">
        <v>6.0469016066031198</v>
      </c>
      <c r="M6381">
        <v>9.2247580422295403</v>
      </c>
      <c r="N6381">
        <v>2.05925994449191</v>
      </c>
    </row>
    <row r="6382" spans="1:14" x14ac:dyDescent="0.3">
      <c r="A6382">
        <v>1695499</v>
      </c>
      <c r="B6382">
        <v>2023</v>
      </c>
      <c r="C6382">
        <v>9</v>
      </c>
      <c r="D6382">
        <v>23</v>
      </c>
      <c r="E6382">
        <v>2300</v>
      </c>
      <c r="F6382">
        <v>-3.28585388183593</v>
      </c>
      <c r="G6382">
        <v>-4.3994799804687501</v>
      </c>
      <c r="H6382">
        <v>5.4911073410853604</v>
      </c>
      <c r="I6382">
        <v>0.64149697929884097</v>
      </c>
      <c r="J6382">
        <f t="shared" si="100"/>
        <v>0.64149697929884097</v>
      </c>
      <c r="K6382" t="str" cm="1">
        <f t="array" ref="K6382">INDEX($P$5:$P$12,MATCH(MIN(ABS(MOD(J6382 - $Q$5:$Q$12 + PI(), 2*PI()) - PI())),ABS(MOD(J6382 - $Q$5:$Q$12 + PI(), 2*PI()) - PI()),0))</f>
        <v>NE</v>
      </c>
      <c r="L6382">
        <v>6.0530652266300002</v>
      </c>
      <c r="M6382">
        <v>9.2284881803724499</v>
      </c>
      <c r="N6382">
        <v>2.06881480746799</v>
      </c>
    </row>
    <row r="6383" spans="1:14" x14ac:dyDescent="0.3">
      <c r="A6383">
        <v>1695502</v>
      </c>
      <c r="B6383">
        <v>2023</v>
      </c>
      <c r="C6383">
        <v>9</v>
      </c>
      <c r="D6383">
        <v>23</v>
      </c>
      <c r="E6383">
        <v>0</v>
      </c>
      <c r="F6383">
        <v>2.8751605224609298</v>
      </c>
      <c r="G6383">
        <v>-1.6871612548828101</v>
      </c>
      <c r="H6383">
        <v>3.3336258233184402</v>
      </c>
      <c r="I6383">
        <v>-1.04013483847281</v>
      </c>
      <c r="J6383">
        <f t="shared" si="100"/>
        <v>5.2430504687067767</v>
      </c>
      <c r="K6383" t="str" cm="1">
        <f t="array" ref="K6383">INDEX($P$5:$P$12,MATCH(MIN(ABS(MOD(J6383 - $Q$5:$Q$12 + PI(), 2*PI()) - PI())),ABS(MOD(J6383 - $Q$5:$Q$12 + PI(), 2*PI()) - PI()),0))</f>
        <v>NW</v>
      </c>
      <c r="L6383">
        <v>5.8263322135361397</v>
      </c>
      <c r="M6383">
        <v>10.174966070387001</v>
      </c>
      <c r="N6383">
        <v>2.3879907396104598</v>
      </c>
    </row>
    <row r="6384" spans="1:14" x14ac:dyDescent="0.3">
      <c r="A6384">
        <v>1695506</v>
      </c>
      <c r="B6384">
        <v>2023</v>
      </c>
      <c r="C6384">
        <v>9</v>
      </c>
      <c r="D6384">
        <v>23</v>
      </c>
      <c r="E6384">
        <v>100</v>
      </c>
      <c r="F6384">
        <v>2.7680163574218701</v>
      </c>
      <c r="G6384">
        <v>-1.78801147460937</v>
      </c>
      <c r="H6384">
        <v>3.29528444725032</v>
      </c>
      <c r="I6384">
        <v>-0.99727059466252099</v>
      </c>
      <c r="J6384">
        <f t="shared" si="100"/>
        <v>5.2859147125170649</v>
      </c>
      <c r="K6384" t="str" cm="1">
        <f t="array" ref="K6384">INDEX($P$5:$P$12,MATCH(MIN(ABS(MOD(J6384 - $Q$5:$Q$12 + PI(), 2*PI()) - PI())),ABS(MOD(J6384 - $Q$5:$Q$12 + PI(), 2*PI()) - PI()),0))</f>
        <v>NW</v>
      </c>
      <c r="L6384">
        <v>5.8400348283395402</v>
      </c>
      <c r="M6384">
        <v>10.1132294336954</v>
      </c>
      <c r="N6384">
        <v>2.3474305470784498</v>
      </c>
    </row>
    <row r="6385" spans="1:14" x14ac:dyDescent="0.3">
      <c r="A6385">
        <v>1695510</v>
      </c>
      <c r="B6385">
        <v>2023</v>
      </c>
      <c r="C6385">
        <v>9</v>
      </c>
      <c r="D6385">
        <v>23</v>
      </c>
      <c r="E6385">
        <v>200</v>
      </c>
      <c r="F6385">
        <v>2.89050659179687</v>
      </c>
      <c r="G6385">
        <v>-2.0573809814453101</v>
      </c>
      <c r="H6385">
        <v>3.5479352953561598</v>
      </c>
      <c r="I6385">
        <v>-0.95221346237308901</v>
      </c>
      <c r="J6385">
        <f t="shared" si="100"/>
        <v>5.3309718448064976</v>
      </c>
      <c r="K6385" t="str" cm="1">
        <f t="array" ref="K6385">INDEX($P$5:$P$12,MATCH(MIN(ABS(MOD(J6385 - $Q$5:$Q$12 + PI(), 2*PI()) - PI())),ABS(MOD(J6385 - $Q$5:$Q$12 + PI(), 2*PI()) - PI()),0))</f>
        <v>NW</v>
      </c>
      <c r="L6385">
        <v>5.8539476553249701</v>
      </c>
      <c r="M6385">
        <v>10.050000826517699</v>
      </c>
      <c r="N6385">
        <v>2.3082741631401902</v>
      </c>
    </row>
    <row r="6386" spans="1:14" x14ac:dyDescent="0.3">
      <c r="A6386">
        <v>1695513</v>
      </c>
      <c r="B6386">
        <v>2023</v>
      </c>
      <c r="C6386">
        <v>9</v>
      </c>
      <c r="D6386">
        <v>24</v>
      </c>
      <c r="E6386">
        <v>300</v>
      </c>
      <c r="F6386">
        <v>-4.1335382080078098</v>
      </c>
      <c r="G6386">
        <v>-2.8246008300781198</v>
      </c>
      <c r="H6386">
        <v>5.0064466407161898</v>
      </c>
      <c r="I6386">
        <v>0.97134113931486699</v>
      </c>
      <c r="J6386">
        <f t="shared" si="100"/>
        <v>0.97134113931486699</v>
      </c>
      <c r="K6386" t="str" cm="1">
        <f t="array" ref="K6386">INDEX($P$5:$P$12,MATCH(MIN(ABS(MOD(J6386 - $Q$5:$Q$12 + PI(), 2*PI()) - PI())),ABS(MOD(J6386 - $Q$5:$Q$12 + PI(), 2*PI()) - PI()),0))</f>
        <v>NE</v>
      </c>
      <c r="L6386">
        <v>6.0787167942496501</v>
      </c>
      <c r="M6386">
        <v>9.3746112187703403</v>
      </c>
      <c r="N6386">
        <v>2.1290867063734198</v>
      </c>
    </row>
    <row r="6387" spans="1:14" x14ac:dyDescent="0.3">
      <c r="A6387">
        <v>1695517</v>
      </c>
      <c r="B6387">
        <v>2023</v>
      </c>
      <c r="C6387">
        <v>9</v>
      </c>
      <c r="D6387">
        <v>24</v>
      </c>
      <c r="E6387">
        <v>400</v>
      </c>
      <c r="F6387">
        <v>-4.2378759765625</v>
      </c>
      <c r="G6387">
        <v>-2.91160766601562</v>
      </c>
      <c r="H6387">
        <v>5.1416973844759202</v>
      </c>
      <c r="I6387">
        <v>0.96881862645052796</v>
      </c>
      <c r="J6387">
        <f t="shared" si="100"/>
        <v>0.96881862645052796</v>
      </c>
      <c r="K6387" t="str" cm="1">
        <f t="array" ref="K6387">INDEX($P$5:$P$12,MATCH(MIN(ABS(MOD(J6387 - $Q$5:$Q$12 + PI(), 2*PI()) - PI())),ABS(MOD(J6387 - $Q$5:$Q$12 + PI(), 2*PI()) - PI()),0))</f>
        <v>NE</v>
      </c>
      <c r="L6387">
        <v>6.0855834888043097</v>
      </c>
      <c r="M6387">
        <v>9.4429584079318492</v>
      </c>
      <c r="N6387">
        <v>2.1537243525187102</v>
      </c>
    </row>
    <row r="6388" spans="1:14" x14ac:dyDescent="0.3">
      <c r="A6388">
        <v>1695520</v>
      </c>
      <c r="B6388">
        <v>2023</v>
      </c>
      <c r="C6388">
        <v>9</v>
      </c>
      <c r="D6388">
        <v>24</v>
      </c>
      <c r="E6388">
        <v>500</v>
      </c>
      <c r="F6388">
        <v>-4.4685632324218698</v>
      </c>
      <c r="G6388">
        <v>-2.81978637695312</v>
      </c>
      <c r="H6388">
        <v>5.2838671987288803</v>
      </c>
      <c r="I6388">
        <v>1.00787435172822</v>
      </c>
      <c r="J6388">
        <f t="shared" si="100"/>
        <v>1.00787435172822</v>
      </c>
      <c r="K6388" t="str" cm="1">
        <f t="array" ref="K6388">INDEX($P$5:$P$12,MATCH(MIN(ABS(MOD(J6388 - $Q$5:$Q$12 + PI(), 2*PI()) - PI())),ABS(MOD(J6388 - $Q$5:$Q$12 + PI(), 2*PI()) - PI()),0))</f>
        <v>NE</v>
      </c>
      <c r="L6388">
        <v>6.09387692752696</v>
      </c>
      <c r="M6388">
        <v>9.5150994194878393</v>
      </c>
      <c r="N6388">
        <v>2.1837880876329199</v>
      </c>
    </row>
    <row r="6389" spans="1:14" x14ac:dyDescent="0.3">
      <c r="A6389">
        <v>1695524</v>
      </c>
      <c r="B6389">
        <v>2023</v>
      </c>
      <c r="C6389">
        <v>9</v>
      </c>
      <c r="D6389">
        <v>24</v>
      </c>
      <c r="E6389">
        <v>600</v>
      </c>
      <c r="F6389">
        <v>-4.6872772216796799</v>
      </c>
      <c r="G6389">
        <v>-2.9507171630859301</v>
      </c>
      <c r="H6389">
        <v>5.5387091934319104</v>
      </c>
      <c r="I6389">
        <v>1.00895596345528</v>
      </c>
      <c r="J6389">
        <f t="shared" si="100"/>
        <v>1.00895596345528</v>
      </c>
      <c r="K6389" t="str" cm="1">
        <f t="array" ref="K6389">INDEX($P$5:$P$12,MATCH(MIN(ABS(MOD(J6389 - $Q$5:$Q$12 + PI(), 2*PI()) - PI())),ABS(MOD(J6389 - $Q$5:$Q$12 + PI(), 2*PI()) - PI()),0))</f>
        <v>NE</v>
      </c>
      <c r="L6389">
        <v>6.1039967029438298</v>
      </c>
      <c r="M6389">
        <v>9.5869495603773291</v>
      </c>
      <c r="N6389">
        <v>2.2192485597398499</v>
      </c>
    </row>
    <row r="6390" spans="1:14" x14ac:dyDescent="0.3">
      <c r="A6390">
        <v>1695528</v>
      </c>
      <c r="B6390">
        <v>2023</v>
      </c>
      <c r="C6390">
        <v>9</v>
      </c>
      <c r="D6390">
        <v>24</v>
      </c>
      <c r="E6390">
        <v>700</v>
      </c>
      <c r="F6390">
        <v>-4.8705169677734297</v>
      </c>
      <c r="G6390">
        <v>-2.94781860351562</v>
      </c>
      <c r="H6390">
        <v>5.6931160231108704</v>
      </c>
      <c r="I6390">
        <v>1.02653475728378</v>
      </c>
      <c r="J6390">
        <f t="shared" si="100"/>
        <v>1.02653475728378</v>
      </c>
      <c r="K6390" t="str" cm="1">
        <f t="array" ref="K6390">INDEX($P$5:$P$12,MATCH(MIN(ABS(MOD(J6390 - $Q$5:$Q$12 + PI(), 2*PI()) - PI())),ABS(MOD(J6390 - $Q$5:$Q$12 + PI(), 2*PI()) - PI()),0))</f>
        <v>NE</v>
      </c>
      <c r="L6390">
        <v>6.1153578665168196</v>
      </c>
      <c r="M6390">
        <v>9.6585945553249708</v>
      </c>
      <c r="N6390">
        <v>2.25885412428114</v>
      </c>
    </row>
    <row r="6391" spans="1:14" x14ac:dyDescent="0.3">
      <c r="A6391">
        <v>1695531</v>
      </c>
      <c r="B6391">
        <v>2023</v>
      </c>
      <c r="C6391">
        <v>9</v>
      </c>
      <c r="D6391">
        <v>24</v>
      </c>
      <c r="E6391">
        <v>800</v>
      </c>
      <c r="F6391">
        <v>-5.0376055908203101</v>
      </c>
      <c r="G6391">
        <v>-2.6725213623046802</v>
      </c>
      <c r="H6391">
        <v>5.7026169887726903</v>
      </c>
      <c r="I6391">
        <v>1.0830363865508299</v>
      </c>
      <c r="J6391">
        <f t="shared" si="100"/>
        <v>1.0830363865508299</v>
      </c>
      <c r="K6391" t="str" cm="1">
        <f t="array" ref="K6391">INDEX($P$5:$P$12,MATCH(MIN(ABS(MOD(J6391 - $Q$5:$Q$12 + PI(), 2*PI()) - PI())),ABS(MOD(J6391 - $Q$5:$Q$12 + PI(), 2*PI()) - PI()),0))</f>
        <v>NE</v>
      </c>
      <c r="L6391">
        <v>6.1272866976715097</v>
      </c>
      <c r="M6391">
        <v>9.7314865324232294</v>
      </c>
      <c r="N6391">
        <v>2.3011564678615901</v>
      </c>
    </row>
    <row r="6392" spans="1:14" x14ac:dyDescent="0.3">
      <c r="A6392">
        <v>1695535</v>
      </c>
      <c r="B6392">
        <v>2023</v>
      </c>
      <c r="C6392">
        <v>9</v>
      </c>
      <c r="D6392">
        <v>24</v>
      </c>
      <c r="E6392">
        <v>900</v>
      </c>
      <c r="F6392">
        <v>-5.1884478759765598</v>
      </c>
      <c r="G6392">
        <v>-2.0033947753906198</v>
      </c>
      <c r="H6392">
        <v>5.5617966510641201</v>
      </c>
      <c r="I6392">
        <v>1.2023071856921399</v>
      </c>
      <c r="J6392">
        <f t="shared" si="100"/>
        <v>1.2023071856921399</v>
      </c>
      <c r="K6392" t="str" cm="1">
        <f t="array" ref="K6392">INDEX($P$5:$P$12,MATCH(MIN(ABS(MOD(J6392 - $Q$5:$Q$12 + PI(), 2*PI()) - PI())),ABS(MOD(J6392 - $Q$5:$Q$12 + PI(), 2*PI()) - PI()),0))</f>
        <v>E</v>
      </c>
      <c r="L6392">
        <v>6.1385403878991696</v>
      </c>
      <c r="M6392">
        <v>9.8108394410875093</v>
      </c>
      <c r="N6392">
        <v>2.34341017405192</v>
      </c>
    </row>
    <row r="6393" spans="1:14" x14ac:dyDescent="0.3">
      <c r="A6393">
        <v>1695538</v>
      </c>
      <c r="B6393">
        <v>2023</v>
      </c>
      <c r="C6393">
        <v>9</v>
      </c>
      <c r="D6393">
        <v>24</v>
      </c>
      <c r="E6393">
        <v>1000</v>
      </c>
      <c r="F6393">
        <v>-5.2982952880859298</v>
      </c>
      <c r="G6393">
        <v>-0.90630432128906202</v>
      </c>
      <c r="H6393">
        <v>5.3752507367136699</v>
      </c>
      <c r="I6393">
        <v>1.4013801711538201</v>
      </c>
      <c r="J6393">
        <f t="shared" si="100"/>
        <v>1.4013801711538201</v>
      </c>
      <c r="K6393" t="str" cm="1">
        <f t="array" ref="K6393">INDEX($P$5:$P$12,MATCH(MIN(ABS(MOD(J6393 - $Q$5:$Q$12 + PI(), 2*PI()) - PI())),ABS(MOD(J6393 - $Q$5:$Q$12 + PI(), 2*PI()) - PI()),0))</f>
        <v>E</v>
      </c>
      <c r="L6393">
        <v>6.1469959835415304</v>
      </c>
      <c r="M6393">
        <v>9.9090050591362804</v>
      </c>
      <c r="N6393">
        <v>2.3814632627699099</v>
      </c>
    </row>
    <row r="6394" spans="1:14" x14ac:dyDescent="0.3">
      <c r="A6394">
        <v>1695542</v>
      </c>
      <c r="B6394">
        <v>2023</v>
      </c>
      <c r="C6394">
        <v>9</v>
      </c>
      <c r="D6394">
        <v>24</v>
      </c>
      <c r="E6394">
        <v>1100</v>
      </c>
      <c r="F6394">
        <v>-5.1270611572265601</v>
      </c>
      <c r="G6394">
        <v>-0.43316162109375</v>
      </c>
      <c r="H6394">
        <v>5.1453265299619098</v>
      </c>
      <c r="I6394">
        <v>1.4865111202055901</v>
      </c>
      <c r="J6394">
        <f t="shared" si="100"/>
        <v>1.4865111202055901</v>
      </c>
      <c r="K6394" t="str" cm="1">
        <f t="array" ref="K6394">INDEX($P$5:$P$12,MATCH(MIN(ABS(MOD(J6394 - $Q$5:$Q$12 + PI(), 2*PI()) - PI())),ABS(MOD(J6394 - $Q$5:$Q$12 + PI(), 2*PI()) - PI()),0))</f>
        <v>E</v>
      </c>
      <c r="L6394">
        <v>6.1544530713191898</v>
      </c>
      <c r="M6394">
        <v>10.005380842420699</v>
      </c>
      <c r="N6394">
        <v>2.4183186425102998</v>
      </c>
    </row>
    <row r="6395" spans="1:14" x14ac:dyDescent="0.3">
      <c r="A6395">
        <v>1695546</v>
      </c>
      <c r="B6395">
        <v>2023</v>
      </c>
      <c r="C6395">
        <v>9</v>
      </c>
      <c r="D6395">
        <v>24</v>
      </c>
      <c r="E6395">
        <v>1200</v>
      </c>
      <c r="F6395">
        <v>-4.7688427734375001</v>
      </c>
      <c r="G6395">
        <v>-0.10356750488281199</v>
      </c>
      <c r="H6395">
        <v>4.7699672562644198</v>
      </c>
      <c r="I6395">
        <v>1.54908220623639</v>
      </c>
      <c r="J6395">
        <f t="shared" si="100"/>
        <v>1.54908220623639</v>
      </c>
      <c r="K6395" t="str" cm="1">
        <f t="array" ref="K6395">INDEX($P$5:$P$12,MATCH(MIN(ABS(MOD(J6395 - $Q$5:$Q$12 + PI(), 2*PI()) - PI())),ABS(MOD(J6395 - $Q$5:$Q$12 + PI(), 2*PI()) - PI()),0))</f>
        <v>E</v>
      </c>
      <c r="L6395">
        <v>6.1599559906702996</v>
      </c>
      <c r="M6395">
        <v>10.106401443481399</v>
      </c>
      <c r="N6395">
        <v>2.4513063430786102</v>
      </c>
    </row>
    <row r="6396" spans="1:14" x14ac:dyDescent="0.3">
      <c r="A6396">
        <v>1695549</v>
      </c>
      <c r="B6396">
        <v>2023</v>
      </c>
      <c r="C6396">
        <v>9</v>
      </c>
      <c r="D6396">
        <v>24</v>
      </c>
      <c r="E6396">
        <v>1300</v>
      </c>
      <c r="F6396">
        <v>-4.3915063476562501</v>
      </c>
      <c r="G6396">
        <v>0.18910400390625001</v>
      </c>
      <c r="H6396">
        <v>4.3955759947700201</v>
      </c>
      <c r="I6396">
        <v>1.6138310477153599</v>
      </c>
      <c r="J6396">
        <f t="shared" si="100"/>
        <v>1.6138310477153599</v>
      </c>
      <c r="K6396" t="str" cm="1">
        <f t="array" ref="K6396">INDEX($P$5:$P$12,MATCH(MIN(ABS(MOD(J6396 - $Q$5:$Q$12 + PI(), 2*PI()) - PI())),ABS(MOD(J6396 - $Q$5:$Q$12 + PI(), 2*PI()) - PI()),0))</f>
        <v>E</v>
      </c>
      <c r="L6396">
        <v>6.1640854290752198</v>
      </c>
      <c r="M6396">
        <v>10.206899854871899</v>
      </c>
      <c r="N6396">
        <v>2.4800910949707</v>
      </c>
    </row>
    <row r="6397" spans="1:14" x14ac:dyDescent="0.3">
      <c r="A6397">
        <v>1695553</v>
      </c>
      <c r="B6397">
        <v>2023</v>
      </c>
      <c r="C6397">
        <v>9</v>
      </c>
      <c r="D6397">
        <v>24</v>
      </c>
      <c r="E6397">
        <v>1400</v>
      </c>
      <c r="F6397">
        <v>-3.9933160400390602</v>
      </c>
      <c r="G6397">
        <v>0.36235961914062498</v>
      </c>
      <c r="H6397">
        <v>4.0097228693784999</v>
      </c>
      <c r="I6397">
        <v>1.6612900269815001</v>
      </c>
      <c r="J6397">
        <f t="shared" si="100"/>
        <v>1.6612900269815001</v>
      </c>
      <c r="K6397" t="str" cm="1">
        <f t="array" ref="K6397">INDEX($P$5:$P$12,MATCH(MIN(ABS(MOD(J6397 - $Q$5:$Q$12 + PI(), 2*PI()) - PI())),ABS(MOD(J6397 - $Q$5:$Q$12 + PI(), 2*PI()) - PI()),0))</f>
        <v>E</v>
      </c>
      <c r="L6397">
        <v>6.1677906555091599</v>
      </c>
      <c r="M6397">
        <v>10.301738103230701</v>
      </c>
      <c r="N6397">
        <v>2.5050077438354399</v>
      </c>
    </row>
    <row r="6398" spans="1:14" x14ac:dyDescent="0.3">
      <c r="A6398">
        <v>1695556</v>
      </c>
      <c r="B6398">
        <v>2023</v>
      </c>
      <c r="C6398">
        <v>9</v>
      </c>
      <c r="D6398">
        <v>24</v>
      </c>
      <c r="E6398">
        <v>1500</v>
      </c>
      <c r="F6398">
        <v>-3.4385968017578099</v>
      </c>
      <c r="G6398">
        <v>0.28316101074218702</v>
      </c>
      <c r="H6398">
        <v>3.4502359517957002</v>
      </c>
      <c r="I6398">
        <v>1.65295877988199</v>
      </c>
      <c r="J6398">
        <f t="shared" si="100"/>
        <v>1.65295877988199</v>
      </c>
      <c r="K6398" t="str" cm="1">
        <f t="array" ref="K6398">INDEX($P$5:$P$12,MATCH(MIN(ABS(MOD(J6398 - $Q$5:$Q$12 + PI(), 2*PI()) - PI())),ABS(MOD(J6398 - $Q$5:$Q$12 + PI(), 2*PI()) - PI()),0))</f>
        <v>E</v>
      </c>
      <c r="L6398">
        <v>6.1712373777733003</v>
      </c>
      <c r="M6398">
        <v>10.3897858725653</v>
      </c>
      <c r="N6398">
        <v>2.5259088940090599</v>
      </c>
    </row>
    <row r="6399" spans="1:14" x14ac:dyDescent="0.3">
      <c r="A6399">
        <v>1695560</v>
      </c>
      <c r="B6399">
        <v>2023</v>
      </c>
      <c r="C6399">
        <v>9</v>
      </c>
      <c r="D6399">
        <v>24</v>
      </c>
      <c r="E6399">
        <v>1600</v>
      </c>
      <c r="F6399">
        <v>-2.9809698486328098</v>
      </c>
      <c r="G6399">
        <v>-5.2148437499999999E-2</v>
      </c>
      <c r="H6399">
        <v>2.9814259504457898</v>
      </c>
      <c r="I6399">
        <v>1.5533043287472199</v>
      </c>
      <c r="J6399">
        <f t="shared" si="100"/>
        <v>1.5533043287472199</v>
      </c>
      <c r="K6399" t="str" cm="1">
        <f t="array" ref="K6399">INDEX($P$5:$P$12,MATCH(MIN(ABS(MOD(J6399 - $Q$5:$Q$12 + PI(), 2*PI()) - PI())),ABS(MOD(J6399 - $Q$5:$Q$12 + PI(), 2*PI()) - PI()),0))</f>
        <v>E</v>
      </c>
      <c r="L6399">
        <v>6.1748270821973001</v>
      </c>
      <c r="M6399">
        <v>10.4690022998385</v>
      </c>
      <c r="N6399">
        <v>2.5430627399020702</v>
      </c>
    </row>
    <row r="6400" spans="1:14" x14ac:dyDescent="0.3">
      <c r="A6400">
        <v>1695564</v>
      </c>
      <c r="B6400">
        <v>2023</v>
      </c>
      <c r="C6400">
        <v>9</v>
      </c>
      <c r="D6400">
        <v>24</v>
      </c>
      <c r="E6400">
        <v>1700</v>
      </c>
      <c r="F6400">
        <v>-2.7693017578124999</v>
      </c>
      <c r="G6400">
        <v>3.8598632812499999E-2</v>
      </c>
      <c r="H6400">
        <v>2.7695707393526501</v>
      </c>
      <c r="I6400">
        <v>1.58473346220828</v>
      </c>
      <c r="J6400">
        <f t="shared" si="100"/>
        <v>1.58473346220828</v>
      </c>
      <c r="K6400" t="str" cm="1">
        <f t="array" ref="K6400">INDEX($P$5:$P$12,MATCH(MIN(ABS(MOD(J6400 - $Q$5:$Q$12 + PI(), 2*PI()) - PI())),ABS(MOD(J6400 - $Q$5:$Q$12 + PI(), 2*PI()) - PI()),0))</f>
        <v>E</v>
      </c>
      <c r="L6400">
        <v>6.1789787727926599</v>
      </c>
      <c r="M6400">
        <v>10.537229643927599</v>
      </c>
      <c r="N6400">
        <v>2.55692831675211</v>
      </c>
    </row>
    <row r="6401" spans="1:14" x14ac:dyDescent="0.3">
      <c r="A6401">
        <v>1695567</v>
      </c>
      <c r="B6401">
        <v>2023</v>
      </c>
      <c r="C6401">
        <v>9</v>
      </c>
      <c r="D6401">
        <v>24</v>
      </c>
      <c r="E6401">
        <v>1800</v>
      </c>
      <c r="F6401">
        <v>-2.61703308105468</v>
      </c>
      <c r="G6401">
        <v>0.35881469726562498</v>
      </c>
      <c r="H6401">
        <v>2.6415166352511199</v>
      </c>
      <c r="I6401">
        <v>1.7070541896879201</v>
      </c>
      <c r="J6401">
        <f t="shared" si="100"/>
        <v>1.7070541896879201</v>
      </c>
      <c r="K6401" t="str" cm="1">
        <f t="array" ref="K6401">INDEX($P$5:$P$12,MATCH(MIN(ABS(MOD(J6401 - $Q$5:$Q$12 + PI(), 2*PI()) - PI())),ABS(MOD(J6401 - $Q$5:$Q$12 + PI(), 2*PI()) - PI()),0))</f>
        <v>E</v>
      </c>
      <c r="L6401">
        <v>6.18380418396245</v>
      </c>
      <c r="M6401">
        <v>10.5938984553019</v>
      </c>
      <c r="N6401">
        <v>2.5676648881700301</v>
      </c>
    </row>
    <row r="6402" spans="1:14" x14ac:dyDescent="0.3">
      <c r="A6402">
        <v>1695571</v>
      </c>
      <c r="B6402">
        <v>2023</v>
      </c>
      <c r="C6402">
        <v>9</v>
      </c>
      <c r="D6402">
        <v>24</v>
      </c>
      <c r="E6402">
        <v>1900</v>
      </c>
      <c r="F6402">
        <v>-2.5773919677734298</v>
      </c>
      <c r="G6402">
        <v>0.57105651855468698</v>
      </c>
      <c r="H6402">
        <v>2.6398967598993002</v>
      </c>
      <c r="I6402">
        <v>1.7888376588793999</v>
      </c>
      <c r="J6402">
        <f t="shared" si="100"/>
        <v>1.7888376588793999</v>
      </c>
      <c r="K6402" t="str" cm="1">
        <f t="array" ref="K6402">INDEX($P$5:$P$12,MATCH(MIN(ABS(MOD(J6402 - $Q$5:$Q$12 + PI(), 2*PI()) - PI())),ABS(MOD(J6402 - $Q$5:$Q$12 + PI(), 2*PI()) - PI()),0))</f>
        <v>E</v>
      </c>
      <c r="L6402">
        <v>6.1891702760148899</v>
      </c>
      <c r="M6402">
        <v>10.6415978537665</v>
      </c>
      <c r="N6402">
        <v>2.57509040832519</v>
      </c>
    </row>
    <row r="6403" spans="1:14" x14ac:dyDescent="0.3">
      <c r="A6403">
        <v>1695574</v>
      </c>
      <c r="B6403">
        <v>2023</v>
      </c>
      <c r="C6403">
        <v>9</v>
      </c>
      <c r="D6403">
        <v>24</v>
      </c>
      <c r="E6403">
        <v>2000</v>
      </c>
      <c r="F6403">
        <v>-2.4962091064453098</v>
      </c>
      <c r="G6403">
        <v>0.49472595214843701</v>
      </c>
      <c r="H6403">
        <v>2.5447620067168701</v>
      </c>
      <c r="I6403">
        <v>1.76645177254518</v>
      </c>
      <c r="J6403">
        <f t="shared" ref="J6403:J6466" si="101">IF(I6403&lt;0,I6403+2*PI(),I6403)</f>
        <v>1.76645177254518</v>
      </c>
      <c r="K6403" t="str" cm="1">
        <f t="array" ref="K6403">INDEX($P$5:$P$12,MATCH(MIN(ABS(MOD(J6403 - $Q$5:$Q$12 + PI(), 2*PI()) - PI())),ABS(MOD(J6403 - $Q$5:$Q$12 + PI(), 2*PI()) - PI()),0))</f>
        <v>E</v>
      </c>
      <c r="L6403">
        <v>6.1948219772988997</v>
      </c>
      <c r="M6403">
        <v>10.681922594706201</v>
      </c>
      <c r="N6403">
        <v>2.5793524848090201</v>
      </c>
    </row>
    <row r="6404" spans="1:14" x14ac:dyDescent="0.3">
      <c r="A6404">
        <v>1695578</v>
      </c>
      <c r="B6404">
        <v>2023</v>
      </c>
      <c r="C6404">
        <v>9</v>
      </c>
      <c r="D6404">
        <v>24</v>
      </c>
      <c r="E6404">
        <v>2100</v>
      </c>
      <c r="F6404">
        <v>-2.3676910400390598</v>
      </c>
      <c r="G6404">
        <v>0.17807067871093701</v>
      </c>
      <c r="H6404">
        <v>2.3743778190713098</v>
      </c>
      <c r="I6404">
        <v>1.6458635836150199</v>
      </c>
      <c r="J6404">
        <f t="shared" si="101"/>
        <v>1.6458635836150199</v>
      </c>
      <c r="K6404" t="str" cm="1">
        <f t="array" ref="K6404">INDEX($P$5:$P$12,MATCH(MIN(ABS(MOD(J6404 - $Q$5:$Q$12 + PI(), 2*PI()) - PI())),ABS(MOD(J6404 - $Q$5:$Q$12 + PI(), 2*PI()) - PI()),0))</f>
        <v>E</v>
      </c>
      <c r="L6404">
        <v>6.2005671851278503</v>
      </c>
      <c r="M6404">
        <v>10.716545846727101</v>
      </c>
      <c r="N6404">
        <v>2.5807446373833498</v>
      </c>
    </row>
    <row r="6405" spans="1:14" x14ac:dyDescent="0.3">
      <c r="A6405">
        <v>1695582</v>
      </c>
      <c r="B6405">
        <v>2023</v>
      </c>
      <c r="C6405">
        <v>9</v>
      </c>
      <c r="D6405">
        <v>24</v>
      </c>
      <c r="E6405">
        <v>2200</v>
      </c>
      <c r="F6405">
        <v>-1.04778137207031</v>
      </c>
      <c r="G6405">
        <v>0.17017211914062499</v>
      </c>
      <c r="H6405">
        <v>1.0615104115317699</v>
      </c>
      <c r="I6405">
        <v>1.73180235549885</v>
      </c>
      <c r="J6405">
        <f t="shared" si="101"/>
        <v>1.73180235549885</v>
      </c>
      <c r="K6405" t="str" cm="1">
        <f t="array" ref="K6405">INDEX($P$5:$P$12,MATCH(MIN(ABS(MOD(J6405 - $Q$5:$Q$12 + PI(), 2*PI()) - PI())),ABS(MOD(J6405 - $Q$5:$Q$12 + PI(), 2*PI()) - PI()),0))</f>
        <v>E</v>
      </c>
      <c r="L6405">
        <v>6.2060619374516097</v>
      </c>
      <c r="M6405">
        <v>10.7720008426242</v>
      </c>
      <c r="N6405">
        <v>2.5906137890285899</v>
      </c>
    </row>
    <row r="6406" spans="1:14" x14ac:dyDescent="0.3">
      <c r="A6406">
        <v>1695585</v>
      </c>
      <c r="B6406">
        <v>2023</v>
      </c>
      <c r="C6406">
        <v>9</v>
      </c>
      <c r="D6406">
        <v>24</v>
      </c>
      <c r="E6406">
        <v>2300</v>
      </c>
      <c r="F6406">
        <v>-1.10026794433593</v>
      </c>
      <c r="G6406">
        <v>1.0870971679687501E-2</v>
      </c>
      <c r="H6406">
        <v>1.10032164722797</v>
      </c>
      <c r="I6406">
        <v>1.58067630013605</v>
      </c>
      <c r="J6406">
        <f t="shared" si="101"/>
        <v>1.58067630013605</v>
      </c>
      <c r="K6406" t="str" cm="1">
        <f t="array" ref="K6406">INDEX($P$5:$P$12,MATCH(MIN(ABS(MOD(J6406 - $Q$5:$Q$12 + PI(), 2*PI()) - PI())),ABS(MOD(J6406 - $Q$5:$Q$12 + PI(), 2*PI()) - PI()),0))</f>
        <v>E</v>
      </c>
      <c r="L6406">
        <v>6.2122974036465699</v>
      </c>
      <c r="M6406">
        <v>10.812189526028099</v>
      </c>
      <c r="N6406">
        <v>2.5922192467583498</v>
      </c>
    </row>
    <row r="6407" spans="1:14" x14ac:dyDescent="0.3">
      <c r="A6407">
        <v>1695589</v>
      </c>
      <c r="B6407">
        <v>2023</v>
      </c>
      <c r="C6407">
        <v>9</v>
      </c>
      <c r="D6407">
        <v>24</v>
      </c>
      <c r="E6407">
        <v>0</v>
      </c>
      <c r="F6407">
        <v>-3.6927764892578101</v>
      </c>
      <c r="G6407">
        <v>-3.9737365722656199</v>
      </c>
      <c r="H6407">
        <v>5.4246825294552101</v>
      </c>
      <c r="I6407">
        <v>0.74876685520144604</v>
      </c>
      <c r="J6407">
        <f t="shared" si="101"/>
        <v>0.74876685520144604</v>
      </c>
      <c r="K6407" t="str" cm="1">
        <f t="array" ref="K6407">INDEX($P$5:$P$12,MATCH(MIN(ABS(MOD(J6407 - $Q$5:$Q$12 + PI(), 2*PI()) - PI())),ABS(MOD(J6407 - $Q$5:$Q$12 + PI(), 2*PI()) - PI()),0))</f>
        <v>NE</v>
      </c>
      <c r="L6407">
        <v>6.0598758172576996</v>
      </c>
      <c r="M6407">
        <v>9.2414474487304599</v>
      </c>
      <c r="N6407">
        <v>2.0801615185207698</v>
      </c>
    </row>
    <row r="6408" spans="1:14" x14ac:dyDescent="0.3">
      <c r="A6408">
        <v>1695592</v>
      </c>
      <c r="B6408">
        <v>2023</v>
      </c>
      <c r="C6408">
        <v>9</v>
      </c>
      <c r="D6408">
        <v>24</v>
      </c>
      <c r="E6408">
        <v>100</v>
      </c>
      <c r="F6408">
        <v>-3.89431213378906</v>
      </c>
      <c r="G6408">
        <v>-3.59417724609375</v>
      </c>
      <c r="H6408">
        <v>5.2994128987761204</v>
      </c>
      <c r="I6408">
        <v>0.82545622028454402</v>
      </c>
      <c r="J6408">
        <f t="shared" si="101"/>
        <v>0.82545622028454402</v>
      </c>
      <c r="K6408" t="str" cm="1">
        <f t="array" ref="K6408">INDEX($P$5:$P$12,MATCH(MIN(ABS(MOD(J6408 - $Q$5:$Q$12 + PI(), 2*PI()) - PI())),ABS(MOD(J6408 - $Q$5:$Q$12 + PI(), 2*PI()) - PI()),0))</f>
        <v>NE</v>
      </c>
      <c r="L6408">
        <v>6.0664574943943599</v>
      </c>
      <c r="M6408">
        <v>9.2690530353122291</v>
      </c>
      <c r="N6408">
        <v>2.0936619440714499</v>
      </c>
    </row>
    <row r="6409" spans="1:14" x14ac:dyDescent="0.3">
      <c r="A6409">
        <v>1695596</v>
      </c>
      <c r="B6409">
        <v>2023</v>
      </c>
      <c r="C6409">
        <v>9</v>
      </c>
      <c r="D6409">
        <v>24</v>
      </c>
      <c r="E6409">
        <v>200</v>
      </c>
      <c r="F6409">
        <v>-4.1013409423828104</v>
      </c>
      <c r="G6409">
        <v>-2.9640771484375001</v>
      </c>
      <c r="H6409">
        <v>5.0603113409705198</v>
      </c>
      <c r="I6409">
        <v>0.94499126755460205</v>
      </c>
      <c r="J6409">
        <f t="shared" si="101"/>
        <v>0.94499126755460205</v>
      </c>
      <c r="K6409" t="str" cm="1">
        <f t="array" ref="K6409">INDEX($P$5:$P$12,MATCH(MIN(ABS(MOD(J6409 - $Q$5:$Q$12 + PI(), 2*PI()) - PI())),ABS(MOD(J6409 - $Q$5:$Q$12 + PI(), 2*PI()) - PI()),0))</f>
        <v>NE</v>
      </c>
      <c r="L6409">
        <v>6.0726315303401703</v>
      </c>
      <c r="M6409">
        <v>9.3143924077351894</v>
      </c>
      <c r="N6409">
        <v>2.10949187808566</v>
      </c>
    </row>
    <row r="6410" spans="1:14" x14ac:dyDescent="0.3">
      <c r="A6410">
        <v>1695600</v>
      </c>
      <c r="B6410">
        <v>2023</v>
      </c>
      <c r="C6410">
        <v>9</v>
      </c>
      <c r="D6410">
        <v>25</v>
      </c>
      <c r="E6410">
        <v>300</v>
      </c>
      <c r="F6410">
        <v>-0.65559448242187501</v>
      </c>
      <c r="G6410">
        <v>1.14570434570312</v>
      </c>
      <c r="H6410">
        <v>1.3200161260927901</v>
      </c>
      <c r="I6410">
        <v>2.6218504286893798</v>
      </c>
      <c r="J6410">
        <f t="shared" si="101"/>
        <v>2.6218504286893798</v>
      </c>
      <c r="K6410" t="str" cm="1">
        <f t="array" ref="K6410">INDEX($P$5:$P$12,MATCH(MIN(ABS(MOD(J6410 - $Q$5:$Q$12 + PI(), 2*PI()) - PI())),ABS(MOD(J6410 - $Q$5:$Q$12 + PI(), 2*PI()) - PI()),0))</f>
        <v>SE</v>
      </c>
      <c r="L6410">
        <v>6.2368251172861999</v>
      </c>
      <c r="M6410">
        <v>10.942670292324401</v>
      </c>
      <c r="N6410">
        <v>2.5851916207207499</v>
      </c>
    </row>
    <row r="6411" spans="1:14" x14ac:dyDescent="0.3">
      <c r="A6411">
        <v>1695603</v>
      </c>
      <c r="B6411">
        <v>2023</v>
      </c>
      <c r="C6411">
        <v>9</v>
      </c>
      <c r="D6411">
        <v>25</v>
      </c>
      <c r="E6411">
        <v>400</v>
      </c>
      <c r="F6411">
        <v>-0.46979675292968698</v>
      </c>
      <c r="G6411">
        <v>1.2012890624999999</v>
      </c>
      <c r="H6411">
        <v>1.2898854215570399</v>
      </c>
      <c r="I6411">
        <v>2.7688019397830801</v>
      </c>
      <c r="J6411">
        <f t="shared" si="101"/>
        <v>2.7688019397830801</v>
      </c>
      <c r="K6411" t="str" cm="1">
        <f t="array" ref="K6411">INDEX($P$5:$P$12,MATCH(MIN(ABS(MOD(J6411 - $Q$5:$Q$12 + PI(), 2*PI()) - PI())),ABS(MOD(J6411 - $Q$5:$Q$12 + PI(), 2*PI()) - PI()),0))</f>
        <v>S</v>
      </c>
      <c r="L6411">
        <v>6.2422618718795597</v>
      </c>
      <c r="M6411">
        <v>10.9694441689385</v>
      </c>
      <c r="N6411">
        <v>2.5794894960191499</v>
      </c>
    </row>
    <row r="6412" spans="1:14" x14ac:dyDescent="0.3">
      <c r="A6412">
        <v>1695607</v>
      </c>
      <c r="B6412">
        <v>2023</v>
      </c>
      <c r="C6412">
        <v>9</v>
      </c>
      <c r="D6412">
        <v>25</v>
      </c>
      <c r="E6412">
        <v>500</v>
      </c>
      <c r="F6412">
        <v>-0.26717834472656199</v>
      </c>
      <c r="G6412">
        <v>1.0339074707031199</v>
      </c>
      <c r="H6412">
        <v>1.0678712122098599</v>
      </c>
      <c r="I6412">
        <v>2.8887087669408902</v>
      </c>
      <c r="J6412">
        <f t="shared" si="101"/>
        <v>2.8887087669408902</v>
      </c>
      <c r="K6412" t="str" cm="1">
        <f t="array" ref="K6412">INDEX($P$5:$P$12,MATCH(MIN(ABS(MOD(J6412 - $Q$5:$Q$12 + PI(), 2*PI()) - PI())),ABS(MOD(J6412 - $Q$5:$Q$12 + PI(), 2*PI()) - PI()),0))</f>
        <v>S</v>
      </c>
      <c r="L6412">
        <v>6.2473467341208799</v>
      </c>
      <c r="M6412">
        <v>10.992793401082301</v>
      </c>
      <c r="N6412">
        <v>2.5718737708197699</v>
      </c>
    </row>
    <row r="6413" spans="1:14" x14ac:dyDescent="0.3">
      <c r="A6413">
        <v>1695610</v>
      </c>
      <c r="B6413">
        <v>2023</v>
      </c>
      <c r="C6413">
        <v>9</v>
      </c>
      <c r="D6413">
        <v>25</v>
      </c>
      <c r="E6413">
        <v>600</v>
      </c>
      <c r="F6413">
        <v>-0.26566894531250002</v>
      </c>
      <c r="G6413">
        <v>0.99208068847656194</v>
      </c>
      <c r="H6413">
        <v>1.0270365528799701</v>
      </c>
      <c r="I6413">
        <v>2.8799421221638299</v>
      </c>
      <c r="J6413">
        <f t="shared" si="101"/>
        <v>2.8799421221638299</v>
      </c>
      <c r="K6413" t="str" cm="1">
        <f t="array" ref="K6413">INDEX($P$5:$P$12,MATCH(MIN(ABS(MOD(J6413 - $Q$5:$Q$12 + PI(), 2*PI()) - PI())),ABS(MOD(J6413 - $Q$5:$Q$12 + PI(), 2*PI()) - PI()),0))</f>
        <v>S</v>
      </c>
      <c r="L6413">
        <v>6.2521872957182101</v>
      </c>
      <c r="M6413">
        <v>11.0121824476453</v>
      </c>
      <c r="N6413">
        <v>2.5623638365003698</v>
      </c>
    </row>
    <row r="6414" spans="1:14" x14ac:dyDescent="0.3">
      <c r="A6414">
        <v>1695614</v>
      </c>
      <c r="B6414">
        <v>2023</v>
      </c>
      <c r="C6414">
        <v>9</v>
      </c>
      <c r="D6414">
        <v>25</v>
      </c>
      <c r="E6414">
        <v>700</v>
      </c>
      <c r="F6414">
        <v>-0.25478942871093702</v>
      </c>
      <c r="G6414">
        <v>1.0112957763671799</v>
      </c>
      <c r="H6414">
        <v>1.04289826938247</v>
      </c>
      <c r="I6414">
        <v>2.8947856230365199</v>
      </c>
      <c r="J6414">
        <f t="shared" si="101"/>
        <v>2.8947856230365199</v>
      </c>
      <c r="K6414" t="str" cm="1">
        <f t="array" ref="K6414">INDEX($P$5:$P$12,MATCH(MIN(ABS(MOD(J6414 - $Q$5:$Q$12 + PI(), 2*PI()) - PI())),ABS(MOD(J6414 - $Q$5:$Q$12 + PI(), 2*PI()) - PI()),0))</f>
        <v>S</v>
      </c>
      <c r="L6414">
        <v>5.5586649365720699</v>
      </c>
      <c r="M6414">
        <v>11.0260299046834</v>
      </c>
      <c r="N6414">
        <v>2.5507512622409299</v>
      </c>
    </row>
    <row r="6415" spans="1:14" x14ac:dyDescent="0.3">
      <c r="A6415">
        <v>1695618</v>
      </c>
      <c r="B6415">
        <v>2023</v>
      </c>
      <c r="C6415">
        <v>9</v>
      </c>
      <c r="D6415">
        <v>25</v>
      </c>
      <c r="E6415">
        <v>800</v>
      </c>
      <c r="F6415">
        <v>-0.213794555664062</v>
      </c>
      <c r="G6415">
        <v>0.88278564453124997</v>
      </c>
      <c r="H6415">
        <v>0.90830534855963896</v>
      </c>
      <c r="I6415">
        <v>2.9039857889185701</v>
      </c>
      <c r="J6415">
        <f t="shared" si="101"/>
        <v>2.9039857889185701</v>
      </c>
      <c r="K6415" t="str" cm="1">
        <f t="array" ref="K6415">INDEX($P$5:$P$12,MATCH(MIN(ABS(MOD(J6415 - $Q$5:$Q$12 + PI(), 2*PI()) - PI())),ABS(MOD(J6415 - $Q$5:$Q$12 + PI(), 2*PI()) - PI()),0))</f>
        <v>S</v>
      </c>
      <c r="L6415">
        <v>5.5631032823601396</v>
      </c>
      <c r="M6415">
        <v>11.035750601026701</v>
      </c>
      <c r="N6415">
        <v>2.53681288825141</v>
      </c>
    </row>
    <row r="6416" spans="1:14" x14ac:dyDescent="0.3">
      <c r="A6416">
        <v>1695621</v>
      </c>
      <c r="B6416">
        <v>2023</v>
      </c>
      <c r="C6416">
        <v>9</v>
      </c>
      <c r="D6416">
        <v>25</v>
      </c>
      <c r="E6416">
        <v>900</v>
      </c>
      <c r="F6416">
        <v>-0.30322204589843699</v>
      </c>
      <c r="G6416">
        <v>1.01579162597656</v>
      </c>
      <c r="H6416">
        <v>1.06008312717585</v>
      </c>
      <c r="I6416">
        <v>2.8515051201601098</v>
      </c>
      <c r="J6416">
        <f t="shared" si="101"/>
        <v>2.8515051201601098</v>
      </c>
      <c r="K6416" t="str" cm="1">
        <f t="array" ref="K6416">INDEX($P$5:$P$12,MATCH(MIN(ABS(MOD(J6416 - $Q$5:$Q$12 + PI(), 2*PI()) - PI())),ABS(MOD(J6416 - $Q$5:$Q$12 + PI(), 2*PI()) - PI()),0))</f>
        <v>S</v>
      </c>
      <c r="L6416">
        <v>4.8692613363699397</v>
      </c>
      <c r="M6416">
        <v>10.9524744881523</v>
      </c>
      <c r="N6416">
        <v>2.4837990866766999</v>
      </c>
    </row>
    <row r="6417" spans="1:14" x14ac:dyDescent="0.3">
      <c r="A6417">
        <v>1695625</v>
      </c>
      <c r="B6417">
        <v>2023</v>
      </c>
      <c r="C6417">
        <v>9</v>
      </c>
      <c r="D6417">
        <v>25</v>
      </c>
      <c r="E6417">
        <v>1000</v>
      </c>
      <c r="F6417">
        <v>0.42898925781250002</v>
      </c>
      <c r="G6417">
        <v>1.8802093505859301</v>
      </c>
      <c r="H6417">
        <v>1.92852767295398</v>
      </c>
      <c r="I6417">
        <v>-2.9172721708521201</v>
      </c>
      <c r="J6417">
        <f t="shared" si="101"/>
        <v>3.3659131363274661</v>
      </c>
      <c r="K6417" t="str" cm="1">
        <f t="array" ref="K6417">INDEX($P$5:$P$12,MATCH(MIN(ABS(MOD(J6417 - $Q$5:$Q$12 + PI(), 2*PI()) - PI())),ABS(MOD(J6417 - $Q$5:$Q$12 + PI(), 2*PI()) - PI()),0))</f>
        <v>S</v>
      </c>
      <c r="L6417">
        <v>4.8735299756851997</v>
      </c>
      <c r="M6417">
        <v>10.9558544158935</v>
      </c>
      <c r="N6417">
        <v>2.4693545235527798</v>
      </c>
    </row>
    <row r="6418" spans="1:14" x14ac:dyDescent="0.3">
      <c r="A6418">
        <v>1695628</v>
      </c>
      <c r="B6418">
        <v>2023</v>
      </c>
      <c r="C6418">
        <v>9</v>
      </c>
      <c r="D6418">
        <v>25</v>
      </c>
      <c r="E6418">
        <v>1100</v>
      </c>
      <c r="F6418">
        <v>0.15970031738281201</v>
      </c>
      <c r="G6418">
        <v>2.0972924804687501</v>
      </c>
      <c r="H6418">
        <v>2.1033639580450401</v>
      </c>
      <c r="I6418">
        <v>-3.0655933688687398</v>
      </c>
      <c r="J6418">
        <f t="shared" si="101"/>
        <v>3.2175919383108464</v>
      </c>
      <c r="K6418" t="str" cm="1">
        <f t="array" ref="K6418">INDEX($P$5:$P$12,MATCH(MIN(ABS(MOD(J6418 - $Q$5:$Q$12 + PI(), 2*PI()) - PI())),ABS(MOD(J6418 - $Q$5:$Q$12 + PI(), 2*PI()) - PI()),0))</f>
        <v>S</v>
      </c>
      <c r="L6418">
        <v>3.48178138381002</v>
      </c>
      <c r="M6418">
        <v>10.9586464564005</v>
      </c>
      <c r="N6418">
        <v>2.4524702495998798</v>
      </c>
    </row>
    <row r="6419" spans="1:14" x14ac:dyDescent="0.3">
      <c r="A6419">
        <v>1695632</v>
      </c>
      <c r="B6419">
        <v>2023</v>
      </c>
      <c r="C6419">
        <v>9</v>
      </c>
      <c r="D6419">
        <v>25</v>
      </c>
      <c r="E6419">
        <v>1200</v>
      </c>
      <c r="F6419">
        <v>0.10139892578125</v>
      </c>
      <c r="G6419">
        <v>2.4702770996093699</v>
      </c>
      <c r="H6419">
        <v>2.4723573145894702</v>
      </c>
      <c r="I6419">
        <v>-3.10056809236869</v>
      </c>
      <c r="J6419">
        <f t="shared" si="101"/>
        <v>3.1826172148108962</v>
      </c>
      <c r="K6419" t="str" cm="1">
        <f t="array" ref="K6419">INDEX($P$5:$P$12,MATCH(MIN(ABS(MOD(J6419 - $Q$5:$Q$12 + PI(), 2*PI()) - PI())),ABS(MOD(J6419 - $Q$5:$Q$12 + PI(), 2*PI()) - PI()),0))</f>
        <v>S</v>
      </c>
      <c r="L6419">
        <v>3.4861034979897898</v>
      </c>
      <c r="M6419">
        <v>10.955417950948</v>
      </c>
      <c r="N6419">
        <v>2.4339236153496602</v>
      </c>
    </row>
    <row r="6420" spans="1:14" x14ac:dyDescent="0.3">
      <c r="A6420">
        <v>1695636</v>
      </c>
      <c r="B6420">
        <v>2023</v>
      </c>
      <c r="C6420">
        <v>9</v>
      </c>
      <c r="D6420">
        <v>25</v>
      </c>
      <c r="E6420">
        <v>1300</v>
      </c>
      <c r="F6420">
        <v>0.13813171386718701</v>
      </c>
      <c r="G6420">
        <v>2.9312109374999999</v>
      </c>
      <c r="H6420">
        <v>2.9344638233407299</v>
      </c>
      <c r="I6420">
        <v>-3.0945030368797402</v>
      </c>
      <c r="J6420">
        <f t="shared" si="101"/>
        <v>3.1886822702998461</v>
      </c>
      <c r="K6420" t="str" cm="1">
        <f t="array" ref="K6420">INDEX($P$5:$P$12,MATCH(MIN(ABS(MOD(J6420 - $Q$5:$Q$12 + PI(), 2*PI()) - PI())),ABS(MOD(J6420 - $Q$5:$Q$12 + PI(), 2*PI()) - PI()),0))</f>
        <v>S</v>
      </c>
      <c r="L6420">
        <v>3.4903274735275098</v>
      </c>
      <c r="M6420">
        <v>10.9504155053032</v>
      </c>
      <c r="N6420">
        <v>2.4139433966742598</v>
      </c>
    </row>
    <row r="6421" spans="1:14" x14ac:dyDescent="0.3">
      <c r="A6421">
        <v>1695639</v>
      </c>
      <c r="B6421">
        <v>2023</v>
      </c>
      <c r="C6421">
        <v>9</v>
      </c>
      <c r="D6421">
        <v>25</v>
      </c>
      <c r="E6421">
        <v>1400</v>
      </c>
      <c r="F6421">
        <v>0.30397888183593702</v>
      </c>
      <c r="G6421">
        <v>3.401142578125</v>
      </c>
      <c r="H6421">
        <v>3.4146996935802401</v>
      </c>
      <c r="I6421">
        <v>-3.0524539775780202</v>
      </c>
      <c r="J6421">
        <f t="shared" si="101"/>
        <v>3.2307313296015661</v>
      </c>
      <c r="K6421" t="str" cm="1">
        <f t="array" ref="K6421">INDEX($P$5:$P$12,MATCH(MIN(ABS(MOD(J6421 - $Q$5:$Q$12 + PI(), 2*PI()) - PI())),ABS(MOD(J6421 - $Q$5:$Q$12 + PI(), 2*PI()) - PI()),0))</f>
        <v>S</v>
      </c>
      <c r="L6421">
        <v>2.79611922903266</v>
      </c>
      <c r="M6421">
        <v>10.9402293099297</v>
      </c>
      <c r="N6421">
        <v>2.3940763473510698</v>
      </c>
    </row>
    <row r="6422" spans="1:14" x14ac:dyDescent="0.3">
      <c r="A6422">
        <v>1695643</v>
      </c>
      <c r="B6422">
        <v>2023</v>
      </c>
      <c r="C6422">
        <v>9</v>
      </c>
      <c r="D6422">
        <v>25</v>
      </c>
      <c r="E6422">
        <v>1500</v>
      </c>
      <c r="F6422">
        <v>0.576281127929687</v>
      </c>
      <c r="G6422">
        <v>3.9510070800781198</v>
      </c>
      <c r="H6422">
        <v>3.9928131543105501</v>
      </c>
      <c r="I6422">
        <v>-2.9967572075652198</v>
      </c>
      <c r="J6422">
        <f t="shared" si="101"/>
        <v>3.2864280996143664</v>
      </c>
      <c r="K6422" t="str" cm="1">
        <f t="array" ref="K6422">INDEX($P$5:$P$12,MATCH(MIN(ABS(MOD(J6422 - $Q$5:$Q$12 + PI(), 2*PI()) - PI())),ABS(MOD(J6422 - $Q$5:$Q$12 + PI(), 2*PI()) - PI()),0))</f>
        <v>S</v>
      </c>
      <c r="L6422">
        <v>2.7996128672024101</v>
      </c>
      <c r="M6422">
        <v>10.923106193542401</v>
      </c>
      <c r="N6422">
        <v>2.3754047817654</v>
      </c>
    </row>
    <row r="6423" spans="1:14" x14ac:dyDescent="0.3">
      <c r="A6423">
        <v>1695646</v>
      </c>
      <c r="B6423">
        <v>2023</v>
      </c>
      <c r="C6423">
        <v>9</v>
      </c>
      <c r="D6423">
        <v>25</v>
      </c>
      <c r="E6423">
        <v>1600</v>
      </c>
      <c r="F6423">
        <v>0.95495239257812503</v>
      </c>
      <c r="G6423">
        <v>4.34814758300781</v>
      </c>
      <c r="H6423">
        <v>4.4517773389633204</v>
      </c>
      <c r="I6423">
        <v>-2.9254021534183798</v>
      </c>
      <c r="J6423">
        <f t="shared" si="101"/>
        <v>3.3577831537612064</v>
      </c>
      <c r="K6423" t="str" cm="1">
        <f t="array" ref="K6423">INDEX($P$5:$P$12,MATCH(MIN(ABS(MOD(J6423 - $Q$5:$Q$12 + PI(), 2*PI()) - PI())),ABS(MOD(J6423 - $Q$5:$Q$12 + PI(), 2*PI()) - PI()),0))</f>
        <v>S</v>
      </c>
      <c r="L6423">
        <v>2.10442008592001</v>
      </c>
      <c r="M6423">
        <v>10.904919306437099</v>
      </c>
      <c r="N6423">
        <v>2.3576100667317701</v>
      </c>
    </row>
    <row r="6424" spans="1:14" x14ac:dyDescent="0.3">
      <c r="A6424">
        <v>1695650</v>
      </c>
      <c r="B6424">
        <v>2023</v>
      </c>
      <c r="C6424">
        <v>9</v>
      </c>
      <c r="D6424">
        <v>25</v>
      </c>
      <c r="E6424">
        <v>1700</v>
      </c>
      <c r="F6424">
        <v>1.43981628417968</v>
      </c>
      <c r="G6424">
        <v>4.7763427734375004</v>
      </c>
      <c r="H6424">
        <v>4.9886392154131203</v>
      </c>
      <c r="I6424">
        <v>-2.84880846543841</v>
      </c>
      <c r="J6424">
        <f t="shared" si="101"/>
        <v>3.4343768417411762</v>
      </c>
      <c r="K6424" t="str" cm="1">
        <f t="array" ref="K6424">INDEX($P$5:$P$12,MATCH(MIN(ABS(MOD(J6424 - $Q$5:$Q$12 + PI(), 2*PI()) - PI())),ABS(MOD(J6424 - $Q$5:$Q$12 + PI(), 2*PI()) - PI()),0))</f>
        <v>S</v>
      </c>
      <c r="L6424">
        <v>2.10636862032755</v>
      </c>
      <c r="M6424">
        <v>10.8796187506781</v>
      </c>
      <c r="N6424">
        <v>2.3420490688747799</v>
      </c>
    </row>
    <row r="6425" spans="1:14" x14ac:dyDescent="0.3">
      <c r="A6425">
        <v>1695654</v>
      </c>
      <c r="B6425">
        <v>2023</v>
      </c>
      <c r="C6425">
        <v>9</v>
      </c>
      <c r="D6425">
        <v>25</v>
      </c>
      <c r="E6425">
        <v>1800</v>
      </c>
      <c r="F6425">
        <v>1.92675842285156</v>
      </c>
      <c r="G6425">
        <v>4.8391479492187504</v>
      </c>
      <c r="H6425">
        <v>5.2086227444937299</v>
      </c>
      <c r="I6425">
        <v>-2.7626729048677201</v>
      </c>
      <c r="J6425">
        <f t="shared" si="101"/>
        <v>3.5205124023118661</v>
      </c>
      <c r="K6425" t="str" cm="1">
        <f t="array" ref="K6425">INDEX($P$5:$P$12,MATCH(MIN(ABS(MOD(J6425 - $Q$5:$Q$12 + PI(), 2*PI()) - PI())),ABS(MOD(J6425 - $Q$5:$Q$12 + PI(), 2*PI()) - PI()),0))</f>
        <v>S</v>
      </c>
      <c r="L6425">
        <v>2.1068127302961699</v>
      </c>
      <c r="M6425">
        <v>10.8463792800903</v>
      </c>
      <c r="N6425">
        <v>2.3291841083102698</v>
      </c>
    </row>
    <row r="6426" spans="1:14" x14ac:dyDescent="0.3">
      <c r="A6426">
        <v>1695657</v>
      </c>
      <c r="B6426">
        <v>2023</v>
      </c>
      <c r="C6426">
        <v>9</v>
      </c>
      <c r="D6426">
        <v>25</v>
      </c>
      <c r="E6426">
        <v>1900</v>
      </c>
      <c r="F6426">
        <v>2.4040930175781199</v>
      </c>
      <c r="G6426">
        <v>4.8465563964843703</v>
      </c>
      <c r="H6426">
        <v>5.4100621199272201</v>
      </c>
      <c r="I6426">
        <v>-2.6811168706498298</v>
      </c>
      <c r="J6426">
        <f t="shared" si="101"/>
        <v>3.6020684365297564</v>
      </c>
      <c r="K6426" t="str" cm="1">
        <f t="array" ref="K6426">INDEX($P$5:$P$12,MATCH(MIN(ABS(MOD(J6426 - $Q$5:$Q$12 + PI(), 2*PI()) - PI())),ABS(MOD(J6426 - $Q$5:$Q$12 + PI(), 2*PI()) - PI()),0))</f>
        <v>SW</v>
      </c>
      <c r="L6426">
        <v>2.1051492915601</v>
      </c>
      <c r="M6426">
        <v>10.8023570378621</v>
      </c>
      <c r="N6426">
        <v>2.31930616166856</v>
      </c>
    </row>
    <row r="6427" spans="1:14" x14ac:dyDescent="0.3">
      <c r="A6427">
        <v>1695661</v>
      </c>
      <c r="B6427">
        <v>2023</v>
      </c>
      <c r="C6427">
        <v>9</v>
      </c>
      <c r="D6427">
        <v>25</v>
      </c>
      <c r="E6427">
        <v>2000</v>
      </c>
      <c r="F6427">
        <v>2.68245727539062</v>
      </c>
      <c r="G6427">
        <v>4.8446691894531204</v>
      </c>
      <c r="H6427">
        <v>5.5377248567920399</v>
      </c>
      <c r="I6427">
        <v>-2.63591888651507</v>
      </c>
      <c r="J6427">
        <f t="shared" si="101"/>
        <v>3.6472664206645162</v>
      </c>
      <c r="K6427" t="str" cm="1">
        <f t="array" ref="K6427">INDEX($P$5:$P$12,MATCH(MIN(ABS(MOD(J6427 - $Q$5:$Q$12 + PI(), 2*PI()) - PI())),ABS(MOD(J6427 - $Q$5:$Q$12 + PI(), 2*PI()) - PI()),0))</f>
        <v>SW</v>
      </c>
      <c r="L6427">
        <v>2.799287264897</v>
      </c>
      <c r="M6427">
        <v>10.749940554300901</v>
      </c>
      <c r="N6427">
        <v>2.3117868635389498</v>
      </c>
    </row>
    <row r="6428" spans="1:14" x14ac:dyDescent="0.3">
      <c r="A6428">
        <v>1695664</v>
      </c>
      <c r="B6428">
        <v>2023</v>
      </c>
      <c r="C6428">
        <v>9</v>
      </c>
      <c r="D6428">
        <v>25</v>
      </c>
      <c r="E6428">
        <v>2100</v>
      </c>
      <c r="F6428">
        <v>2.9674371337890602</v>
      </c>
      <c r="G6428">
        <v>4.8453735351562504</v>
      </c>
      <c r="H6428">
        <v>5.6818419406195</v>
      </c>
      <c r="I6428">
        <v>-2.5920857933396202</v>
      </c>
      <c r="J6428">
        <f t="shared" si="101"/>
        <v>3.691099513839966</v>
      </c>
      <c r="K6428" t="str" cm="1">
        <f t="array" ref="K6428">INDEX($P$5:$P$12,MATCH(MIN(ABS(MOD(J6428 - $Q$5:$Q$12 + PI(), 2*PI()) - PI())),ABS(MOD(J6428 - $Q$5:$Q$12 + PI(), 2*PI()) - PI()),0))</f>
        <v>SW</v>
      </c>
      <c r="L6428">
        <v>2.7932018389323199</v>
      </c>
      <c r="M6428">
        <v>10.8144610722859</v>
      </c>
      <c r="N6428">
        <v>2.3648459116617802</v>
      </c>
    </row>
    <row r="6429" spans="1:14" x14ac:dyDescent="0.3">
      <c r="A6429">
        <v>1695668</v>
      </c>
      <c r="B6429">
        <v>2023</v>
      </c>
      <c r="C6429">
        <v>9</v>
      </c>
      <c r="D6429">
        <v>25</v>
      </c>
      <c r="E6429">
        <v>2200</v>
      </c>
      <c r="F6429">
        <v>3.53876647949218</v>
      </c>
      <c r="G6429">
        <v>4.7714440917968703</v>
      </c>
      <c r="H6429">
        <v>5.9405005611918602</v>
      </c>
      <c r="I6429">
        <v>-2.5034536222505799</v>
      </c>
      <c r="J6429">
        <f t="shared" si="101"/>
        <v>3.7797316849290064</v>
      </c>
      <c r="K6429" t="str" cm="1">
        <f t="array" ref="K6429">INDEX($P$5:$P$12,MATCH(MIN(ABS(MOD(J6429 - $Q$5:$Q$12 + PI(), 2*PI()) - PI())),ABS(MOD(J6429 - $Q$5:$Q$12 + PI(), 2*PI()) - PI()),0))</f>
        <v>SW</v>
      </c>
      <c r="L6429">
        <v>2.7842297898911599</v>
      </c>
      <c r="M6429">
        <v>10.754148589240099</v>
      </c>
      <c r="N6429">
        <v>2.3616959253946899</v>
      </c>
    </row>
    <row r="6430" spans="1:14" x14ac:dyDescent="0.3">
      <c r="A6430">
        <v>1695672</v>
      </c>
      <c r="B6430">
        <v>2023</v>
      </c>
      <c r="C6430">
        <v>9</v>
      </c>
      <c r="D6430">
        <v>25</v>
      </c>
      <c r="E6430">
        <v>2300</v>
      </c>
      <c r="F6430">
        <v>3.61981262207031</v>
      </c>
      <c r="G6430">
        <v>4.4992346191406201</v>
      </c>
      <c r="H6430">
        <v>5.7746130240019502</v>
      </c>
      <c r="I6430">
        <v>-2.4640897585822499</v>
      </c>
      <c r="J6430">
        <f t="shared" si="101"/>
        <v>3.8190955485973364</v>
      </c>
      <c r="K6430" t="str" cm="1">
        <f t="array" ref="K6430">INDEX($P$5:$P$12,MATCH(MIN(ABS(MOD(J6430 - $Q$5:$Q$12 + PI(), 2*PI()) - PI())),ABS(MOD(J6430 - $Q$5:$Q$12 + PI(), 2*PI()) - PI()),0))</f>
        <v>SW</v>
      </c>
      <c r="L6430">
        <v>3.4744209028944399</v>
      </c>
      <c r="M6430">
        <v>10.7091726726955</v>
      </c>
      <c r="N6430">
        <v>2.3543051613701702</v>
      </c>
    </row>
    <row r="6431" spans="1:14" x14ac:dyDescent="0.3">
      <c r="A6431">
        <v>1695675</v>
      </c>
      <c r="B6431">
        <v>2023</v>
      </c>
      <c r="C6431">
        <v>9</v>
      </c>
      <c r="D6431">
        <v>25</v>
      </c>
      <c r="E6431">
        <v>0</v>
      </c>
      <c r="F6431">
        <v>-1.3072717285156199</v>
      </c>
      <c r="G6431">
        <v>0.15566711425781199</v>
      </c>
      <c r="H6431">
        <v>1.3165073576085999</v>
      </c>
      <c r="I6431">
        <v>1.68931609997066</v>
      </c>
      <c r="J6431">
        <f t="shared" si="101"/>
        <v>1.68931609997066</v>
      </c>
      <c r="K6431" t="str" cm="1">
        <f t="array" ref="K6431">INDEX($P$5:$P$12,MATCH(MIN(ABS(MOD(J6431 - $Q$5:$Q$12 + PI(), 2*PI()) - PI())),ABS(MOD(J6431 - $Q$5:$Q$12 + PI(), 2*PI()) - PI()),0))</f>
        <v>E</v>
      </c>
      <c r="L6431">
        <v>6.2186764438149602</v>
      </c>
      <c r="M6431">
        <v>10.848530345492801</v>
      </c>
      <c r="N6431">
        <v>2.5925343831380201</v>
      </c>
    </row>
    <row r="6432" spans="1:14" x14ac:dyDescent="0.3">
      <c r="A6432">
        <v>1695679</v>
      </c>
      <c r="B6432">
        <v>2023</v>
      </c>
      <c r="C6432">
        <v>9</v>
      </c>
      <c r="D6432">
        <v>25</v>
      </c>
      <c r="E6432">
        <v>100</v>
      </c>
      <c r="F6432">
        <v>-1.25469909667968</v>
      </c>
      <c r="G6432">
        <v>0.51255920410156197</v>
      </c>
      <c r="H6432">
        <v>1.3553548468641099</v>
      </c>
      <c r="I6432">
        <v>1.9586187333951199</v>
      </c>
      <c r="J6432">
        <f t="shared" si="101"/>
        <v>1.9586187333951199</v>
      </c>
      <c r="K6432" t="str" cm="1">
        <f t="array" ref="K6432">INDEX($P$5:$P$12,MATCH(MIN(ABS(MOD(J6432 - $Q$5:$Q$12 + PI(), 2*PI()) - PI())),ABS(MOD(J6432 - $Q$5:$Q$12 + PI(), 2*PI()) - PI()),0))</f>
        <v>E</v>
      </c>
      <c r="L6432">
        <v>6.2250021023988298</v>
      </c>
      <c r="M6432">
        <v>10.8816525141398</v>
      </c>
      <c r="N6432">
        <v>2.5916999181111602</v>
      </c>
    </row>
    <row r="6433" spans="1:14" x14ac:dyDescent="0.3">
      <c r="A6433">
        <v>1695682</v>
      </c>
      <c r="B6433">
        <v>2023</v>
      </c>
      <c r="C6433">
        <v>9</v>
      </c>
      <c r="D6433">
        <v>25</v>
      </c>
      <c r="E6433">
        <v>200</v>
      </c>
      <c r="F6433">
        <v>-1.0407739257812501</v>
      </c>
      <c r="G6433">
        <v>0.93790222167968695</v>
      </c>
      <c r="H6433">
        <v>1.40102496124009</v>
      </c>
      <c r="I6433">
        <v>2.3042510897385799</v>
      </c>
      <c r="J6433">
        <f t="shared" si="101"/>
        <v>2.3042510897385799</v>
      </c>
      <c r="K6433" t="str" cm="1">
        <f t="array" ref="K6433">INDEX($P$5:$P$12,MATCH(MIN(ABS(MOD(J6433 - $Q$5:$Q$12 + PI(), 2*PI()) - PI())),ABS(MOD(J6433 - $Q$5:$Q$12 + PI(), 2*PI()) - PI()),0))</f>
        <v>SE</v>
      </c>
      <c r="L6433">
        <v>6.2310229769912802</v>
      </c>
      <c r="M6433">
        <v>10.9132181803385</v>
      </c>
      <c r="N6433">
        <v>2.5892782211303702</v>
      </c>
    </row>
    <row r="6434" spans="1:14" x14ac:dyDescent="0.3">
      <c r="A6434">
        <v>1695686</v>
      </c>
      <c r="B6434">
        <v>2023</v>
      </c>
      <c r="C6434">
        <v>9</v>
      </c>
      <c r="D6434">
        <v>26</v>
      </c>
      <c r="E6434">
        <v>300</v>
      </c>
      <c r="F6434">
        <v>3.6925970458984301</v>
      </c>
      <c r="G6434">
        <v>4.7513055419921804</v>
      </c>
      <c r="H6434">
        <v>6.01748928513741</v>
      </c>
      <c r="I6434">
        <v>-2.4809250190086898</v>
      </c>
      <c r="J6434">
        <f t="shared" si="101"/>
        <v>3.8022602881708965</v>
      </c>
      <c r="K6434" t="str" cm="1">
        <f t="array" ref="K6434">INDEX($P$5:$P$12,MATCH(MIN(ABS(MOD(J6434 - $Q$5:$Q$12 + PI(), 2*PI()) - PI())),ABS(MOD(J6434 - $Q$5:$Q$12 + PI(), 2*PI()) - PI()),0))</f>
        <v>SW</v>
      </c>
      <c r="L6434">
        <v>4.1503119249493796</v>
      </c>
      <c r="M6434">
        <v>10.582494099934801</v>
      </c>
      <c r="N6434">
        <v>2.2807320488823701</v>
      </c>
    </row>
    <row r="6435" spans="1:14" x14ac:dyDescent="0.3">
      <c r="A6435">
        <v>1695690</v>
      </c>
      <c r="B6435">
        <v>2023</v>
      </c>
      <c r="C6435">
        <v>9</v>
      </c>
      <c r="D6435">
        <v>26</v>
      </c>
      <c r="E6435">
        <v>400</v>
      </c>
      <c r="F6435">
        <v>3.8775134277343701</v>
      </c>
      <c r="G6435">
        <v>4.7495654296875003</v>
      </c>
      <c r="H6435">
        <v>6.1313523918580097</v>
      </c>
      <c r="I6435">
        <v>-2.4569354181071601</v>
      </c>
      <c r="J6435">
        <f t="shared" si="101"/>
        <v>3.8262498890724261</v>
      </c>
      <c r="K6435" t="str" cm="1">
        <f t="array" ref="K6435">INDEX($P$5:$P$12,MATCH(MIN(ABS(MOD(J6435 - $Q$5:$Q$12 + PI(), 2*PI()) - PI())),ABS(MOD(J6435 - $Q$5:$Q$12 + PI(), 2*PI()) - PI()),0))</f>
        <v>SW</v>
      </c>
      <c r="L6435">
        <v>4.1396928290211203</v>
      </c>
      <c r="M6435">
        <v>10.4974895053439</v>
      </c>
      <c r="N6435">
        <v>2.25945483313666</v>
      </c>
    </row>
    <row r="6436" spans="1:14" x14ac:dyDescent="0.3">
      <c r="A6436">
        <v>1695693</v>
      </c>
      <c r="B6436">
        <v>2023</v>
      </c>
      <c r="C6436">
        <v>9</v>
      </c>
      <c r="D6436">
        <v>26</v>
      </c>
      <c r="E6436">
        <v>500</v>
      </c>
      <c r="F6436">
        <v>3.9977191162109298</v>
      </c>
      <c r="G6436">
        <v>4.5998022460937502</v>
      </c>
      <c r="H6436">
        <v>6.0942545758515401</v>
      </c>
      <c r="I6436">
        <v>-2.42611019604082</v>
      </c>
      <c r="J6436">
        <f t="shared" si="101"/>
        <v>3.8570751111387662</v>
      </c>
      <c r="K6436" t="str" cm="1">
        <f t="array" ref="K6436">INDEX($P$5:$P$12,MATCH(MIN(ABS(MOD(J6436 - $Q$5:$Q$12 + PI(), 2*PI()) - PI())),ABS(MOD(J6436 - $Q$5:$Q$12 + PI(), 2*PI()) - PI()),0))</f>
        <v>SW</v>
      </c>
      <c r="L6436">
        <v>4.1273640455129401</v>
      </c>
      <c r="M6436">
        <v>10.4075235790676</v>
      </c>
      <c r="N6436">
        <v>2.2351309458414699</v>
      </c>
    </row>
    <row r="6437" spans="1:14" x14ac:dyDescent="0.3">
      <c r="A6437">
        <v>1695697</v>
      </c>
      <c r="B6437">
        <v>2023</v>
      </c>
      <c r="C6437">
        <v>9</v>
      </c>
      <c r="D6437">
        <v>26</v>
      </c>
      <c r="E6437">
        <v>600</v>
      </c>
      <c r="F6437">
        <v>3.8964703369140601</v>
      </c>
      <c r="G6437">
        <v>4.5305609130859299</v>
      </c>
      <c r="H6437">
        <v>5.9756558864808502</v>
      </c>
      <c r="I6437">
        <v>-2.4312977989858902</v>
      </c>
      <c r="J6437">
        <f t="shared" si="101"/>
        <v>3.8518875081936961</v>
      </c>
      <c r="K6437" t="str" cm="1">
        <f t="array" ref="K6437">INDEX($P$5:$P$12,MATCH(MIN(ABS(MOD(J6437 - $Q$5:$Q$12 + PI(), 2*PI()) - PI())),ABS(MOD(J6437 - $Q$5:$Q$12 + PI(), 2*PI()) - PI()),0))</f>
        <v>SW</v>
      </c>
      <c r="L6437">
        <v>4.1142158495271701</v>
      </c>
      <c r="M6437">
        <v>10.320245954725401</v>
      </c>
      <c r="N6437">
        <v>2.2073154449462802</v>
      </c>
    </row>
    <row r="6438" spans="1:14" x14ac:dyDescent="0.3">
      <c r="A6438">
        <v>1695700</v>
      </c>
      <c r="B6438">
        <v>2023</v>
      </c>
      <c r="C6438">
        <v>9</v>
      </c>
      <c r="D6438">
        <v>26</v>
      </c>
      <c r="E6438">
        <v>700</v>
      </c>
      <c r="F6438">
        <v>3.8756231689453098</v>
      </c>
      <c r="G6438">
        <v>4.4918408203125004</v>
      </c>
      <c r="H6438">
        <v>5.93271345192833</v>
      </c>
      <c r="I6438">
        <v>-2.4297062784886201</v>
      </c>
      <c r="J6438">
        <f t="shared" si="101"/>
        <v>3.8534790286909661</v>
      </c>
      <c r="K6438" t="str" cm="1">
        <f t="array" ref="K6438">INDEX($P$5:$P$12,MATCH(MIN(ABS(MOD(J6438 - $Q$5:$Q$12 + PI(), 2*PI()) - PI())),ABS(MOD(J6438 - $Q$5:$Q$12 + PI(), 2*PI()) - PI()),0))</f>
        <v>SW</v>
      </c>
      <c r="L6438">
        <v>4.1001178867261201</v>
      </c>
      <c r="M6438">
        <v>10.235367774963301</v>
      </c>
      <c r="N6438">
        <v>2.1768568886650899</v>
      </c>
    </row>
    <row r="6439" spans="1:14" x14ac:dyDescent="0.3">
      <c r="A6439">
        <v>1695704</v>
      </c>
      <c r="B6439">
        <v>2023</v>
      </c>
      <c r="C6439">
        <v>9</v>
      </c>
      <c r="D6439">
        <v>26</v>
      </c>
      <c r="E6439">
        <v>800</v>
      </c>
      <c r="F6439">
        <v>3.7707629394531201</v>
      </c>
      <c r="G6439">
        <v>4.4262811279296796</v>
      </c>
      <c r="H6439">
        <v>5.8146898256931703</v>
      </c>
      <c r="I6439">
        <v>-2.4359947362422298</v>
      </c>
      <c r="J6439">
        <f t="shared" si="101"/>
        <v>3.8471905709373564</v>
      </c>
      <c r="K6439" t="str" cm="1">
        <f t="array" ref="K6439">INDEX($P$5:$P$12,MATCH(MIN(ABS(MOD(J6439 - $Q$5:$Q$12 + PI(), 2*PI()) - PI())),ABS(MOD(J6439 - $Q$5:$Q$12 + PI(), 2*PI()) - PI()),0))</f>
        <v>SW</v>
      </c>
      <c r="L6439">
        <v>4.0853232083879396</v>
      </c>
      <c r="M6439">
        <v>10.202619340684601</v>
      </c>
      <c r="N6439">
        <v>2.1675148010253902</v>
      </c>
    </row>
    <row r="6440" spans="1:14" x14ac:dyDescent="0.3">
      <c r="A6440">
        <v>1695708</v>
      </c>
      <c r="B6440">
        <v>2023</v>
      </c>
      <c r="C6440">
        <v>9</v>
      </c>
      <c r="D6440">
        <v>26</v>
      </c>
      <c r="E6440">
        <v>900</v>
      </c>
      <c r="F6440">
        <v>3.66929565429687</v>
      </c>
      <c r="G6440">
        <v>4.2690808105468703</v>
      </c>
      <c r="H6440">
        <v>5.6292789561027696</v>
      </c>
      <c r="I6440">
        <v>-2.4316063511838601</v>
      </c>
      <c r="J6440">
        <f t="shared" si="101"/>
        <v>3.8515789559957261</v>
      </c>
      <c r="K6440" t="str" cm="1">
        <f t="array" ref="K6440">INDEX($P$5:$P$12,MATCH(MIN(ABS(MOD(J6440 - $Q$5:$Q$12 + PI(), 2*PI()) - PI())),ABS(MOD(J6440 - $Q$5:$Q$12 + PI(), 2*PI()) - PI()),0))</f>
        <v>SW</v>
      </c>
      <c r="L6440">
        <v>4.07134610166346</v>
      </c>
      <c r="M6440">
        <v>10.0899892383151</v>
      </c>
      <c r="N6440">
        <v>2.1162599987453801</v>
      </c>
    </row>
    <row r="6441" spans="1:14" x14ac:dyDescent="0.3">
      <c r="A6441">
        <v>1695711</v>
      </c>
      <c r="B6441">
        <v>2023</v>
      </c>
      <c r="C6441">
        <v>9</v>
      </c>
      <c r="D6441">
        <v>26</v>
      </c>
      <c r="E6441">
        <v>1000</v>
      </c>
      <c r="F6441">
        <v>3.3197705078125002</v>
      </c>
      <c r="G6441">
        <v>4.0501403808593697</v>
      </c>
      <c r="H6441">
        <v>5.2368419232596004</v>
      </c>
      <c r="I6441">
        <v>-2.4549735470308098</v>
      </c>
      <c r="J6441">
        <f t="shared" si="101"/>
        <v>3.8282117601487764</v>
      </c>
      <c r="K6441" t="str" cm="1">
        <f t="array" ref="K6441">INDEX($P$5:$P$12,MATCH(MIN(ABS(MOD(J6441 - $Q$5:$Q$12 + PI(), 2*PI()) - PI())),ABS(MOD(J6441 - $Q$5:$Q$12 + PI(), 2*PI()) - PI()),0))</f>
        <v>SW</v>
      </c>
      <c r="L6441">
        <v>4.0606132537188699</v>
      </c>
      <c r="M6441">
        <v>10.0341018040974</v>
      </c>
      <c r="N6441">
        <v>2.0749404695298899</v>
      </c>
    </row>
    <row r="6442" spans="1:14" x14ac:dyDescent="0.3">
      <c r="A6442">
        <v>1695715</v>
      </c>
      <c r="B6442">
        <v>2023</v>
      </c>
      <c r="C6442">
        <v>9</v>
      </c>
      <c r="D6442">
        <v>26</v>
      </c>
      <c r="E6442">
        <v>1100</v>
      </c>
      <c r="F6442">
        <v>3.4052362060546799</v>
      </c>
      <c r="G6442">
        <v>3.7709301757812499</v>
      </c>
      <c r="H6442">
        <v>5.08090031486973</v>
      </c>
      <c r="I6442">
        <v>-2.4071099635919899</v>
      </c>
      <c r="J6442">
        <f t="shared" si="101"/>
        <v>3.8760753435875963</v>
      </c>
      <c r="K6442" t="str" cm="1">
        <f t="array" ref="K6442">INDEX($P$5:$P$12,MATCH(MIN(ABS(MOD(J6442 - $Q$5:$Q$12 + PI(), 2*PI()) - PI())),ABS(MOD(J6442 - $Q$5:$Q$12 + PI(), 2*PI()) - PI()),0))</f>
        <v>SW</v>
      </c>
      <c r="L6442">
        <v>4.7458622465776399</v>
      </c>
      <c r="M6442">
        <v>9.97565788692898</v>
      </c>
      <c r="N6442">
        <v>2.0387434429592499</v>
      </c>
    </row>
    <row r="6443" spans="1:14" x14ac:dyDescent="0.3">
      <c r="A6443">
        <v>1695718</v>
      </c>
      <c r="B6443">
        <v>2023</v>
      </c>
      <c r="C6443">
        <v>9</v>
      </c>
      <c r="D6443">
        <v>26</v>
      </c>
      <c r="E6443">
        <v>1200</v>
      </c>
      <c r="F6443">
        <v>3.7074267578125002</v>
      </c>
      <c r="G6443">
        <v>3.60439331054687</v>
      </c>
      <c r="H6443">
        <v>5.1707508450571398</v>
      </c>
      <c r="I6443">
        <v>-2.34210406845615</v>
      </c>
      <c r="J6443">
        <f t="shared" si="101"/>
        <v>3.9410812387234362</v>
      </c>
      <c r="K6443" t="str" cm="1">
        <f t="array" ref="K6443">INDEX($P$5:$P$12,MATCH(MIN(ABS(MOD(J6443 - $Q$5:$Q$12 + PI(), 2*PI()) - PI())),ABS(MOD(J6443 - $Q$5:$Q$12 + PI(), 2*PI()) - PI()),0))</f>
        <v>SW</v>
      </c>
      <c r="L6443">
        <v>4.7294780419330698</v>
      </c>
      <c r="M6443">
        <v>9.9140771230061802</v>
      </c>
      <c r="N6443">
        <v>2.0085217157999602</v>
      </c>
    </row>
    <row r="6444" spans="1:14" x14ac:dyDescent="0.3">
      <c r="A6444">
        <v>1695722</v>
      </c>
      <c r="B6444">
        <v>2023</v>
      </c>
      <c r="C6444">
        <v>9</v>
      </c>
      <c r="D6444">
        <v>26</v>
      </c>
      <c r="E6444">
        <v>1300</v>
      </c>
      <c r="F6444">
        <v>3.92395385742187</v>
      </c>
      <c r="G6444">
        <v>3.4685333251953101</v>
      </c>
      <c r="H6444">
        <v>5.23718791940545</v>
      </c>
      <c r="I6444">
        <v>-2.2946663901565199</v>
      </c>
      <c r="J6444">
        <f t="shared" si="101"/>
        <v>3.9885189170230664</v>
      </c>
      <c r="K6444" t="str" cm="1">
        <f t="array" ref="K6444">INDEX($P$5:$P$12,MATCH(MIN(ABS(MOD(J6444 - $Q$5:$Q$12 + PI(), 2*PI()) - PI())),ABS(MOD(J6444 - $Q$5:$Q$12 + PI(), 2*PI()) - PI()),0))</f>
        <v>SW</v>
      </c>
      <c r="L6444">
        <v>4.7105799155153703</v>
      </c>
      <c r="M6444">
        <v>9.8546782599555094</v>
      </c>
      <c r="N6444">
        <v>1.98432064056396</v>
      </c>
    </row>
    <row r="6445" spans="1:14" x14ac:dyDescent="0.3">
      <c r="A6445">
        <v>1695726</v>
      </c>
      <c r="B6445">
        <v>2023</v>
      </c>
      <c r="C6445">
        <v>9</v>
      </c>
      <c r="D6445">
        <v>26</v>
      </c>
      <c r="E6445">
        <v>1400</v>
      </c>
      <c r="F6445">
        <v>4.1802050781249998</v>
      </c>
      <c r="G6445">
        <v>3.3092413330078099</v>
      </c>
      <c r="H6445">
        <v>5.3315281763551896</v>
      </c>
      <c r="I6445">
        <v>-2.24042237733889</v>
      </c>
      <c r="J6445">
        <f t="shared" si="101"/>
        <v>4.0427629298406966</v>
      </c>
      <c r="K6445" t="str" cm="1">
        <f t="array" ref="K6445">INDEX($P$5:$P$12,MATCH(MIN(ABS(MOD(J6445 - $Q$5:$Q$12 + PI(), 2*PI()) - PI())),ABS(MOD(J6445 - $Q$5:$Q$12 + PI(), 2*PI()) - PI()),0))</f>
        <v>SW</v>
      </c>
      <c r="L6445">
        <v>5.3889753010918398</v>
      </c>
      <c r="M6445">
        <v>9.8036474651760503</v>
      </c>
      <c r="N6445">
        <v>1.9657432768079901</v>
      </c>
    </row>
    <row r="6446" spans="1:14" x14ac:dyDescent="0.3">
      <c r="A6446">
        <v>1695729</v>
      </c>
      <c r="B6446">
        <v>2023</v>
      </c>
      <c r="C6446">
        <v>9</v>
      </c>
      <c r="D6446">
        <v>26</v>
      </c>
      <c r="E6446">
        <v>1500</v>
      </c>
      <c r="F6446">
        <v>4.3549102783203102</v>
      </c>
      <c r="G6446">
        <v>3.2443969726562498</v>
      </c>
      <c r="H6446">
        <v>5.4305943733997397</v>
      </c>
      <c r="I6446">
        <v>-2.2110880965016002</v>
      </c>
      <c r="J6446">
        <f t="shared" si="101"/>
        <v>4.0720972106779865</v>
      </c>
      <c r="K6446" t="str" cm="1">
        <f t="array" ref="K6446">INDEX($P$5:$P$12,MATCH(MIN(ABS(MOD(J6446 - $Q$5:$Q$12 + PI(), 2*PI()) - PI())),ABS(MOD(J6446 - $Q$5:$Q$12 + PI(), 2*PI()) - PI()),0))</f>
        <v>SW</v>
      </c>
      <c r="L6446">
        <v>6.0674015554101199</v>
      </c>
      <c r="M6446">
        <v>9.7629928588867099</v>
      </c>
      <c r="N6446">
        <v>1.9528261820475199</v>
      </c>
    </row>
    <row r="6447" spans="1:14" x14ac:dyDescent="0.3">
      <c r="A6447">
        <v>1695733</v>
      </c>
      <c r="B6447">
        <v>2023</v>
      </c>
      <c r="C6447">
        <v>9</v>
      </c>
      <c r="D6447">
        <v>26</v>
      </c>
      <c r="E6447">
        <v>1600</v>
      </c>
      <c r="F6447">
        <v>4.5032403564453096</v>
      </c>
      <c r="G6447">
        <v>3.3042816162109299</v>
      </c>
      <c r="H6447">
        <v>5.5854678145297001</v>
      </c>
      <c r="I6447">
        <v>-2.20382024845307</v>
      </c>
      <c r="J6447">
        <f t="shared" si="101"/>
        <v>4.0793650587265162</v>
      </c>
      <c r="K6447" t="str" cm="1">
        <f t="array" ref="K6447">INDEX($P$5:$P$12,MATCH(MIN(ABS(MOD(J6447 - $Q$5:$Q$12 + PI(), 2*PI()) - PI())),ABS(MOD(J6447 - $Q$5:$Q$12 + PI(), 2*PI()) - PI()),0))</f>
        <v>SW</v>
      </c>
      <c r="L6447">
        <v>6.0476430306506002</v>
      </c>
      <c r="M6447">
        <v>9.7302433649698798</v>
      </c>
      <c r="N6447">
        <v>1.9460395177205401</v>
      </c>
    </row>
    <row r="6448" spans="1:14" x14ac:dyDescent="0.3">
      <c r="A6448">
        <v>1695736</v>
      </c>
      <c r="B6448">
        <v>2023</v>
      </c>
      <c r="C6448">
        <v>9</v>
      </c>
      <c r="D6448">
        <v>26</v>
      </c>
      <c r="E6448">
        <v>1700</v>
      </c>
      <c r="F6448">
        <v>4.6026666259765596</v>
      </c>
      <c r="G6448">
        <v>3.3969427490234301</v>
      </c>
      <c r="H6448">
        <v>5.7204685218976001</v>
      </c>
      <c r="I6448">
        <v>-2.20659767962943</v>
      </c>
      <c r="J6448">
        <f t="shared" si="101"/>
        <v>4.0765876275501558</v>
      </c>
      <c r="K6448" t="str" cm="1">
        <f t="array" ref="K6448">INDEX($P$5:$P$12,MATCH(MIN(ABS(MOD(J6448 - $Q$5:$Q$12 + PI(), 2*PI()) - PI())),ABS(MOD(J6448 - $Q$5:$Q$12 + PI(), 2*PI()) - PI()),0))</f>
        <v>SW</v>
      </c>
      <c r="L6448">
        <v>6.0278471032731096</v>
      </c>
      <c r="M6448">
        <v>9.7031094233194892</v>
      </c>
      <c r="N6448">
        <v>1.9454153908623499</v>
      </c>
    </row>
    <row r="6449" spans="1:14" x14ac:dyDescent="0.3">
      <c r="A6449">
        <v>1695740</v>
      </c>
      <c r="B6449">
        <v>2023</v>
      </c>
      <c r="C6449">
        <v>9</v>
      </c>
      <c r="D6449">
        <v>26</v>
      </c>
      <c r="E6449">
        <v>1800</v>
      </c>
      <c r="F6449">
        <v>4.7150567626953102</v>
      </c>
      <c r="G6449">
        <v>3.56606506347656</v>
      </c>
      <c r="H6449">
        <v>5.9117324290250899</v>
      </c>
      <c r="I6449">
        <v>-2.2183263827516999</v>
      </c>
      <c r="J6449">
        <f t="shared" si="101"/>
        <v>4.0648589244278863</v>
      </c>
      <c r="K6449" t="str" cm="1">
        <f t="array" ref="K6449">INDEX($P$5:$P$12,MATCH(MIN(ABS(MOD(J6449 - $Q$5:$Q$12 + PI(), 2*PI()) - PI())),ABS(MOD(J6449 - $Q$5:$Q$12 + PI(), 2*PI()) - PI()),0))</f>
        <v>SW</v>
      </c>
      <c r="L6449">
        <v>6.0082405562397998</v>
      </c>
      <c r="M6449">
        <v>9.6800135506523901</v>
      </c>
      <c r="N6449">
        <v>1.9507562849256701</v>
      </c>
    </row>
    <row r="6450" spans="1:14" x14ac:dyDescent="0.3">
      <c r="A6450">
        <v>1695744</v>
      </c>
      <c r="B6450">
        <v>2023</v>
      </c>
      <c r="C6450">
        <v>9</v>
      </c>
      <c r="D6450">
        <v>26</v>
      </c>
      <c r="E6450">
        <v>1900</v>
      </c>
      <c r="F6450">
        <v>4.8380120849609298</v>
      </c>
      <c r="G6450">
        <v>3.6423309326171802</v>
      </c>
      <c r="H6450">
        <v>6.0558183226487197</v>
      </c>
      <c r="I6450">
        <v>-2.2161233657387198</v>
      </c>
      <c r="J6450">
        <f t="shared" si="101"/>
        <v>4.0670619414408664</v>
      </c>
      <c r="K6450" t="str" cm="1">
        <f t="array" ref="K6450">INDEX($P$5:$P$12,MATCH(MIN(ABS(MOD(J6450 - $Q$5:$Q$12 + PI(), 2*PI()) - PI())),ABS(MOD(J6450 - $Q$5:$Q$12 + PI(), 2*PI()) - PI()),0))</f>
        <v>SW</v>
      </c>
      <c r="L6450">
        <v>5.9893882164271997</v>
      </c>
      <c r="M6450">
        <v>9.6600219938490106</v>
      </c>
      <c r="N6450">
        <v>1.9617158042059999</v>
      </c>
    </row>
    <row r="6451" spans="1:14" x14ac:dyDescent="0.3">
      <c r="A6451">
        <v>1695747</v>
      </c>
      <c r="B6451">
        <v>2023</v>
      </c>
      <c r="C6451">
        <v>9</v>
      </c>
      <c r="D6451">
        <v>26</v>
      </c>
      <c r="E6451">
        <v>2000</v>
      </c>
      <c r="F6451">
        <v>5.12046752929687</v>
      </c>
      <c r="G6451">
        <v>3.4940380859375</v>
      </c>
      <c r="H6451">
        <v>6.1989910360126697</v>
      </c>
      <c r="I6451">
        <v>-2.1695897787813001</v>
      </c>
      <c r="J6451">
        <f t="shared" si="101"/>
        <v>4.1135955283982861</v>
      </c>
      <c r="K6451" t="str" cm="1">
        <f t="array" ref="K6451">INDEX($P$5:$P$12,MATCH(MIN(ABS(MOD(J6451 - $Q$5:$Q$12 + PI(), 2*PI()) - PI())),ABS(MOD(J6451 - $Q$5:$Q$12 + PI(), 2*PI()) - PI()),0))</f>
        <v>SW</v>
      </c>
      <c r="L6451">
        <v>5.9726081710308296</v>
      </c>
      <c r="M6451">
        <v>9.6468824810451892</v>
      </c>
      <c r="N6451">
        <v>1.97714381747775</v>
      </c>
    </row>
    <row r="6452" spans="1:14" x14ac:dyDescent="0.3">
      <c r="A6452">
        <v>1695751</v>
      </c>
      <c r="B6452">
        <v>2023</v>
      </c>
      <c r="C6452">
        <v>9</v>
      </c>
      <c r="D6452">
        <v>26</v>
      </c>
      <c r="E6452">
        <v>2100</v>
      </c>
      <c r="F6452">
        <v>5.2518865966796797</v>
      </c>
      <c r="G6452">
        <v>3.2655303955078101</v>
      </c>
      <c r="H6452">
        <v>6.1843351775570099</v>
      </c>
      <c r="I6452">
        <v>-2.1270784803738301</v>
      </c>
      <c r="J6452">
        <f t="shared" si="101"/>
        <v>4.1561068268057557</v>
      </c>
      <c r="K6452" t="str" cm="1">
        <f t="array" ref="K6452">INDEX($P$5:$P$12,MATCH(MIN(ABS(MOD(J6452 - $Q$5:$Q$12 + PI(), 2*PI()) - PI())),ABS(MOD(J6452 - $Q$5:$Q$12 + PI(), 2*PI()) - PI()),0))</f>
        <v>SW</v>
      </c>
      <c r="L6452">
        <v>5.9589510075100396</v>
      </c>
      <c r="M6452">
        <v>9.6433074739244198</v>
      </c>
      <c r="N6452">
        <v>1.99619738260904</v>
      </c>
    </row>
    <row r="6453" spans="1:14" x14ac:dyDescent="0.3">
      <c r="A6453">
        <v>1695754</v>
      </c>
      <c r="B6453">
        <v>2023</v>
      </c>
      <c r="C6453">
        <v>9</v>
      </c>
      <c r="D6453">
        <v>26</v>
      </c>
      <c r="E6453">
        <v>2200</v>
      </c>
      <c r="F6453">
        <v>4.44226989746093</v>
      </c>
      <c r="G6453">
        <v>3.4693713378906201</v>
      </c>
      <c r="H6453">
        <v>5.6365148205309099</v>
      </c>
      <c r="I6453">
        <v>-2.2338382590800698</v>
      </c>
      <c r="J6453">
        <f t="shared" si="101"/>
        <v>4.0493470480995164</v>
      </c>
      <c r="K6453" t="str" cm="1">
        <f t="array" ref="K6453">INDEX($P$5:$P$12,MATCH(MIN(ABS(MOD(J6453 - $Q$5:$Q$12 + PI(), 2*PI()) - PI())),ABS(MOD(J6453 - $Q$5:$Q$12 + PI(), 2*PI()) - PI()),0))</f>
        <v>SW</v>
      </c>
      <c r="L6453">
        <v>5.9625804818063202</v>
      </c>
      <c r="M6453">
        <v>9.7060962253146705</v>
      </c>
      <c r="N6453">
        <v>2.0093355178832999</v>
      </c>
    </row>
    <row r="6454" spans="1:14" x14ac:dyDescent="0.3">
      <c r="A6454">
        <v>1695758</v>
      </c>
      <c r="B6454">
        <v>2023</v>
      </c>
      <c r="C6454">
        <v>9</v>
      </c>
      <c r="D6454">
        <v>26</v>
      </c>
      <c r="E6454">
        <v>2300</v>
      </c>
      <c r="F6454">
        <v>4.58077270507812</v>
      </c>
      <c r="G6454">
        <v>3.6823901367187499</v>
      </c>
      <c r="H6454">
        <v>5.8773697939292697</v>
      </c>
      <c r="I6454">
        <v>-2.2478984599101599</v>
      </c>
      <c r="J6454">
        <f t="shared" si="101"/>
        <v>4.0352868472694263</v>
      </c>
      <c r="K6454" t="str" cm="1">
        <f t="array" ref="K6454">INDEX($P$5:$P$12,MATCH(MIN(ABS(MOD(J6454 - $Q$5:$Q$12 + PI(), 2*PI()) - PI())),ABS(MOD(J6454 - $Q$5:$Q$12 + PI(), 2*PI()) - PI()),0))</f>
        <v>SW</v>
      </c>
      <c r="L6454">
        <v>5.9669513801500704</v>
      </c>
      <c r="M6454">
        <v>9.7578509648640903</v>
      </c>
      <c r="N6454">
        <v>2.0284488466050798</v>
      </c>
    </row>
    <row r="6455" spans="1:14" x14ac:dyDescent="0.3">
      <c r="A6455">
        <v>1695762</v>
      </c>
      <c r="B6455">
        <v>2023</v>
      </c>
      <c r="C6455">
        <v>9</v>
      </c>
      <c r="D6455">
        <v>26</v>
      </c>
      <c r="E6455">
        <v>0</v>
      </c>
      <c r="F6455">
        <v>3.6443041992187499</v>
      </c>
      <c r="G6455">
        <v>4.0310034179687504</v>
      </c>
      <c r="H6455">
        <v>5.4341458990460598</v>
      </c>
      <c r="I6455">
        <v>-2.4065341690887299</v>
      </c>
      <c r="J6455">
        <f t="shared" si="101"/>
        <v>3.8766511380908564</v>
      </c>
      <c r="K6455" t="str" cm="1">
        <f t="array" ref="K6455">INDEX($P$5:$P$12,MATCH(MIN(ABS(MOD(J6455 - $Q$5:$Q$12 + PI(), 2*PI()) - PI())),ABS(MOD(J6455 - $Q$5:$Q$12 + PI(), 2*PI()) - PI()),0))</f>
        <v>SW</v>
      </c>
      <c r="L6455">
        <v>3.4688790456777201</v>
      </c>
      <c r="M6455">
        <v>10.6870364083184</v>
      </c>
      <c r="N6455">
        <v>2.3406186633639798</v>
      </c>
    </row>
    <row r="6456" spans="1:14" x14ac:dyDescent="0.3">
      <c r="A6456">
        <v>1695765</v>
      </c>
      <c r="B6456">
        <v>2023</v>
      </c>
      <c r="C6456">
        <v>9</v>
      </c>
      <c r="D6456">
        <v>26</v>
      </c>
      <c r="E6456">
        <v>100</v>
      </c>
      <c r="F6456">
        <v>3.6883721923828099</v>
      </c>
      <c r="G6456">
        <v>3.9062860107421802</v>
      </c>
      <c r="H6456">
        <v>5.3724444927111996</v>
      </c>
      <c r="I6456">
        <v>-2.3848796581004401</v>
      </c>
      <c r="J6456">
        <f t="shared" si="101"/>
        <v>3.8983056490791461</v>
      </c>
      <c r="K6456" t="str" cm="1">
        <f t="array" ref="K6456">INDEX($P$5:$P$12,MATCH(MIN(ABS(MOD(J6456 - $Q$5:$Q$12 + PI(), 2*PI()) - PI())),ABS(MOD(J6456 - $Q$5:$Q$12 + PI(), 2*PI()) - PI()),0))</f>
        <v>SW</v>
      </c>
      <c r="L6456">
        <v>3.4644534979738002</v>
      </c>
      <c r="M6456">
        <v>10.670651117960601</v>
      </c>
      <c r="N6456">
        <v>2.3223155339558899</v>
      </c>
    </row>
    <row r="6457" spans="1:14" x14ac:dyDescent="0.3">
      <c r="A6457">
        <v>1695769</v>
      </c>
      <c r="B6457">
        <v>2023</v>
      </c>
      <c r="C6457">
        <v>9</v>
      </c>
      <c r="D6457">
        <v>26</v>
      </c>
      <c r="E6457">
        <v>200</v>
      </c>
      <c r="F6457">
        <v>3.5867871093749999</v>
      </c>
      <c r="G6457">
        <v>4.3049963378906204</v>
      </c>
      <c r="H6457">
        <v>5.6033949742303797</v>
      </c>
      <c r="I6457">
        <v>-2.4469516957735</v>
      </c>
      <c r="J6457">
        <f t="shared" si="101"/>
        <v>3.8362336114060862</v>
      </c>
      <c r="K6457" t="str" cm="1">
        <f t="array" ref="K6457">INDEX($P$5:$P$12,MATCH(MIN(ABS(MOD(J6457 - $Q$5:$Q$12 + PI(), 2*PI()) - PI())),ABS(MOD(J6457 - $Q$5:$Q$12 + PI(), 2*PI()) - PI()),0))</f>
        <v>SW</v>
      </c>
      <c r="L6457">
        <v>3.45953748187942</v>
      </c>
      <c r="M6457">
        <v>10.641163296169699</v>
      </c>
      <c r="N6457">
        <v>2.30162832472059</v>
      </c>
    </row>
    <row r="6458" spans="1:14" x14ac:dyDescent="0.3">
      <c r="A6458">
        <v>1695772</v>
      </c>
      <c r="B6458">
        <v>2023</v>
      </c>
      <c r="C6458">
        <v>9</v>
      </c>
      <c r="D6458">
        <v>27</v>
      </c>
      <c r="E6458">
        <v>300</v>
      </c>
      <c r="F6458">
        <v>5.4612884521484304</v>
      </c>
      <c r="G6458">
        <v>4.2146020507812496</v>
      </c>
      <c r="H6458">
        <v>6.8984448975127197</v>
      </c>
      <c r="I6458">
        <v>-2.2280558354994202</v>
      </c>
      <c r="J6458">
        <f t="shared" si="101"/>
        <v>4.055129471680166</v>
      </c>
      <c r="K6458" t="str" cm="1">
        <f t="array" ref="K6458">INDEX($P$5:$P$12,MATCH(MIN(ABS(MOD(J6458 - $Q$5:$Q$12 + PI(), 2*PI()) - PI())),ABS(MOD(J6458 - $Q$5:$Q$12 + PI(), 2*PI()) - PI()),0))</f>
        <v>SW</v>
      </c>
      <c r="L6458">
        <v>5.9458136930340402</v>
      </c>
      <c r="M6458">
        <v>9.7689409255981392</v>
      </c>
      <c r="N6458">
        <v>2.1618169148763</v>
      </c>
    </row>
    <row r="6459" spans="1:14" x14ac:dyDescent="0.3">
      <c r="A6459">
        <v>1695776</v>
      </c>
      <c r="B6459">
        <v>2023</v>
      </c>
      <c r="C6459">
        <v>9</v>
      </c>
      <c r="D6459">
        <v>27</v>
      </c>
      <c r="E6459">
        <v>400</v>
      </c>
      <c r="F6459">
        <v>5.6784112548828096</v>
      </c>
      <c r="G6459">
        <v>4.43158874511718</v>
      </c>
      <c r="H6459">
        <v>7.2030086203911399</v>
      </c>
      <c r="I6459">
        <v>-2.2334884063790699</v>
      </c>
      <c r="J6459">
        <f t="shared" si="101"/>
        <v>4.0496969008005159</v>
      </c>
      <c r="K6459" t="str" cm="1">
        <f t="array" ref="K6459">INDEX($P$5:$P$12,MATCH(MIN(ABS(MOD(J6459 - $Q$5:$Q$12 + PI(), 2*PI()) - PI())),ABS(MOD(J6459 - $Q$5:$Q$12 + PI(), 2*PI()) - PI()),0))</f>
        <v>SW</v>
      </c>
      <c r="L6459">
        <v>5.9334570990269304</v>
      </c>
      <c r="M6459">
        <v>9.7412527932060993</v>
      </c>
      <c r="N6459">
        <v>2.2019792132907399</v>
      </c>
    </row>
    <row r="6460" spans="1:14" x14ac:dyDescent="0.3">
      <c r="A6460">
        <v>1695780</v>
      </c>
      <c r="B6460">
        <v>2023</v>
      </c>
      <c r="C6460">
        <v>9</v>
      </c>
      <c r="D6460">
        <v>27</v>
      </c>
      <c r="E6460">
        <v>500</v>
      </c>
      <c r="F6460">
        <v>6.1795819091796798</v>
      </c>
      <c r="G6460">
        <v>4.3861578369140597</v>
      </c>
      <c r="H6460">
        <v>7.5779689325427704</v>
      </c>
      <c r="I6460">
        <v>-2.1880574634132901</v>
      </c>
      <c r="J6460">
        <f t="shared" si="101"/>
        <v>4.0951278437662957</v>
      </c>
      <c r="K6460" t="str" cm="1">
        <f t="array" ref="K6460">INDEX($P$5:$P$12,MATCH(MIN(ABS(MOD(J6460 - $Q$5:$Q$12 + PI(), 2*PI()) - PI())),ABS(MOD(J6460 - $Q$5:$Q$12 + PI(), 2*PI()) - PI()),0))</f>
        <v>SW</v>
      </c>
      <c r="L6460">
        <v>5.9126039558780397</v>
      </c>
      <c r="M6460">
        <v>9.6874409781561894</v>
      </c>
      <c r="N6460">
        <v>2.2458510928683801</v>
      </c>
    </row>
    <row r="6461" spans="1:14" x14ac:dyDescent="0.3">
      <c r="A6461">
        <v>1695783</v>
      </c>
      <c r="B6461">
        <v>2023</v>
      </c>
      <c r="C6461">
        <v>9</v>
      </c>
      <c r="D6461">
        <v>27</v>
      </c>
      <c r="E6461">
        <v>600</v>
      </c>
      <c r="F6461">
        <v>6.7555224609374998</v>
      </c>
      <c r="G6461">
        <v>3.9721984863281201</v>
      </c>
      <c r="H6461">
        <v>7.8368006568381201</v>
      </c>
      <c r="I6461">
        <v>-2.1023402097601598</v>
      </c>
      <c r="J6461">
        <f t="shared" si="101"/>
        <v>4.1808450974194269</v>
      </c>
      <c r="K6461" t="str" cm="1">
        <f t="array" ref="K6461">INDEX($P$5:$P$12,MATCH(MIN(ABS(MOD(J6461 - $Q$5:$Q$12 + PI(), 2*PI()) - PI())),ABS(MOD(J6461 - $Q$5:$Q$12 + PI(), 2*PI()) - PI()),0))</f>
        <v>SW</v>
      </c>
      <c r="L6461">
        <v>5.88466609405324</v>
      </c>
      <c r="M6461">
        <v>9.6171374850802902</v>
      </c>
      <c r="N6461">
        <v>2.2913996378580701</v>
      </c>
    </row>
    <row r="6462" spans="1:14" x14ac:dyDescent="0.3">
      <c r="A6462">
        <v>1695787</v>
      </c>
      <c r="B6462">
        <v>2023</v>
      </c>
      <c r="C6462">
        <v>9</v>
      </c>
      <c r="D6462">
        <v>27</v>
      </c>
      <c r="E6462">
        <v>700</v>
      </c>
      <c r="F6462">
        <v>7.0158264160156198</v>
      </c>
      <c r="G6462">
        <v>3.36200012207031</v>
      </c>
      <c r="H6462">
        <v>7.7797728193349798</v>
      </c>
      <c r="I6462">
        <v>-2.0176677706639099</v>
      </c>
      <c r="J6462">
        <f t="shared" si="101"/>
        <v>4.2655175365156763</v>
      </c>
      <c r="K6462" t="str" cm="1">
        <f t="array" ref="K6462">INDEX($P$5:$P$12,MATCH(MIN(ABS(MOD(J6462 - $Q$5:$Q$12 + PI(), 2*PI()) - PI())),ABS(MOD(J6462 - $Q$5:$Q$12 + PI(), 2*PI()) - PI()),0))</f>
        <v>SW</v>
      </c>
      <c r="L6462">
        <v>5.8568134533833298</v>
      </c>
      <c r="M6462">
        <v>9.5548668967352892</v>
      </c>
      <c r="N6462">
        <v>2.3338380389743301</v>
      </c>
    </row>
    <row r="6463" spans="1:14" x14ac:dyDescent="0.3">
      <c r="A6463">
        <v>1695790</v>
      </c>
      <c r="B6463">
        <v>2023</v>
      </c>
      <c r="C6463">
        <v>9</v>
      </c>
      <c r="D6463">
        <v>27</v>
      </c>
      <c r="E6463">
        <v>800</v>
      </c>
      <c r="F6463">
        <v>6.8026293945312499</v>
      </c>
      <c r="G6463">
        <v>3.3313616943359299</v>
      </c>
      <c r="H6463">
        <v>7.5745453604707702</v>
      </c>
      <c r="I6463">
        <v>-2.0261835615447299</v>
      </c>
      <c r="J6463">
        <f t="shared" si="101"/>
        <v>4.2570017456348559</v>
      </c>
      <c r="K6463" t="str" cm="1">
        <f t="array" ref="K6463">INDEX($P$5:$P$12,MATCH(MIN(ABS(MOD(J6463 - $Q$5:$Q$12 + PI(), 2*PI()) - PI())),ABS(MOD(J6463 - $Q$5:$Q$12 + PI(), 2*PI()) - PI()),0))</f>
        <v>SW</v>
      </c>
      <c r="L6463">
        <v>5.83716003471483</v>
      </c>
      <c r="M6463">
        <v>9.5231179131401902</v>
      </c>
      <c r="N6463">
        <v>2.3678866492377302</v>
      </c>
    </row>
    <row r="6464" spans="1:14" x14ac:dyDescent="0.3">
      <c r="A6464">
        <v>1695794</v>
      </c>
      <c r="B6464">
        <v>2023</v>
      </c>
      <c r="C6464">
        <v>9</v>
      </c>
      <c r="D6464">
        <v>27</v>
      </c>
      <c r="E6464">
        <v>900</v>
      </c>
      <c r="F6464">
        <v>6.5066851806640598</v>
      </c>
      <c r="G6464">
        <v>3.7119525146484298</v>
      </c>
      <c r="H6464">
        <v>7.4910308710669504</v>
      </c>
      <c r="I6464">
        <v>-2.0892292463467799</v>
      </c>
      <c r="J6464">
        <f t="shared" si="101"/>
        <v>4.1939560608328064</v>
      </c>
      <c r="K6464" t="str" cm="1">
        <f t="array" ref="K6464">INDEX($P$5:$P$12,MATCH(MIN(ABS(MOD(J6464 - $Q$5:$Q$12 + PI(), 2*PI()) - PI())),ABS(MOD(J6464 - $Q$5:$Q$12 + PI(), 2*PI()) - PI()),0))</f>
        <v>SW</v>
      </c>
      <c r="L6464">
        <v>5.8225517084153804</v>
      </c>
      <c r="M6464">
        <v>9.5109966066148495</v>
      </c>
      <c r="N6464">
        <v>2.39510334862603</v>
      </c>
    </row>
    <row r="6465" spans="1:14" x14ac:dyDescent="0.3">
      <c r="A6465">
        <v>1695798</v>
      </c>
      <c r="B6465">
        <v>2023</v>
      </c>
      <c r="C6465">
        <v>9</v>
      </c>
      <c r="D6465">
        <v>27</v>
      </c>
      <c r="E6465">
        <v>1000</v>
      </c>
      <c r="F6465">
        <v>6.4924340820312496</v>
      </c>
      <c r="G6465">
        <v>4.0057141113281203</v>
      </c>
      <c r="H6465">
        <v>7.6287250475563804</v>
      </c>
      <c r="I6465">
        <v>-2.1236090061185302</v>
      </c>
      <c r="J6465">
        <f t="shared" si="101"/>
        <v>4.1595763010610565</v>
      </c>
      <c r="K6465" t="str" cm="1">
        <f t="array" ref="K6465">INDEX($P$5:$P$12,MATCH(MIN(ABS(MOD(J6465 - $Q$5:$Q$12 + PI(), 2*PI()) - PI())),ABS(MOD(J6465 - $Q$5:$Q$12 + PI(), 2*PI()) - PI()),0))</f>
        <v>SW</v>
      </c>
      <c r="L6465">
        <v>5.8113598035249998</v>
      </c>
      <c r="M6465">
        <v>9.5126533508300692</v>
      </c>
      <c r="N6465">
        <v>2.4154987335204998</v>
      </c>
    </row>
    <row r="6466" spans="1:14" x14ac:dyDescent="0.3">
      <c r="A6466">
        <v>1695801</v>
      </c>
      <c r="B6466">
        <v>2023</v>
      </c>
      <c r="C6466">
        <v>9</v>
      </c>
      <c r="D6466">
        <v>27</v>
      </c>
      <c r="E6466">
        <v>1100</v>
      </c>
      <c r="F6466">
        <v>6.5331805419921798</v>
      </c>
      <c r="G6466">
        <v>3.8224597167968701</v>
      </c>
      <c r="H6466">
        <v>7.5692566531199201</v>
      </c>
      <c r="I6466">
        <v>-2.1001760125165001</v>
      </c>
      <c r="J6466">
        <f t="shared" si="101"/>
        <v>4.1830092946630861</v>
      </c>
      <c r="K6466" t="str" cm="1">
        <f t="array" ref="K6466">INDEX($P$5:$P$12,MATCH(MIN(ABS(MOD(J6466 - $Q$5:$Q$12 + PI(), 2*PI()) - PI())),ABS(MOD(J6466 - $Q$5:$Q$12 + PI(), 2*PI()) - PI()),0))</f>
        <v>SW</v>
      </c>
      <c r="L6466">
        <v>5.7957326109738503</v>
      </c>
      <c r="M6466">
        <v>9.5008492999606595</v>
      </c>
      <c r="N6466">
        <v>2.4362620247734901</v>
      </c>
    </row>
    <row r="6467" spans="1:14" x14ac:dyDescent="0.3">
      <c r="A6467">
        <v>1695805</v>
      </c>
      <c r="B6467">
        <v>2023</v>
      </c>
      <c r="C6467">
        <v>9</v>
      </c>
      <c r="D6467">
        <v>27</v>
      </c>
      <c r="E6467">
        <v>1200</v>
      </c>
      <c r="F6467">
        <v>6.4743566894531197</v>
      </c>
      <c r="G6467">
        <v>3.3133538818359298</v>
      </c>
      <c r="H6467">
        <v>7.2729367169351598</v>
      </c>
      <c r="I6467">
        <v>-2.04381215539494</v>
      </c>
      <c r="J6467">
        <f t="shared" ref="J6467:J6530" si="102">IF(I6467&lt;0,I6467+2*PI(),I6467)</f>
        <v>4.2393731517846458</v>
      </c>
      <c r="K6467" t="str" cm="1">
        <f t="array" ref="K6467">INDEX($P$5:$P$12,MATCH(MIN(ABS(MOD(J6467 - $Q$5:$Q$12 + PI(), 2*PI()) - PI())),ABS(MOD(J6467 - $Q$5:$Q$12 + PI(), 2*PI()) - PI()),0))</f>
        <v>SW</v>
      </c>
      <c r="L6467">
        <v>5.7798450204494403</v>
      </c>
      <c r="M6467">
        <v>9.4907597435845208</v>
      </c>
      <c r="N6467">
        <v>2.4549565845065602</v>
      </c>
    </row>
    <row r="6468" spans="1:14" x14ac:dyDescent="0.3">
      <c r="A6468">
        <v>1695808</v>
      </c>
      <c r="B6468">
        <v>2023</v>
      </c>
      <c r="C6468">
        <v>9</v>
      </c>
      <c r="D6468">
        <v>27</v>
      </c>
      <c r="E6468">
        <v>1300</v>
      </c>
      <c r="F6468">
        <v>6.3631127929687503</v>
      </c>
      <c r="G6468">
        <v>3.24491821289062</v>
      </c>
      <c r="H6468">
        <v>7.1427374741335496</v>
      </c>
      <c r="I6468">
        <v>-2.0423783063789398</v>
      </c>
      <c r="J6468">
        <f t="shared" si="102"/>
        <v>4.2408070008006469</v>
      </c>
      <c r="K6468" t="str" cm="1">
        <f t="array" ref="K6468">INDEX($P$5:$P$12,MATCH(MIN(ABS(MOD(J6468 - $Q$5:$Q$12 + PI(), 2*PI()) - PI())),ABS(MOD(J6468 - $Q$5:$Q$12 + PI(), 2*PI()) - PI()),0))</f>
        <v>SW</v>
      </c>
      <c r="L6468">
        <v>5.7648650352245303</v>
      </c>
      <c r="M6468">
        <v>9.4846654468112508</v>
      </c>
      <c r="N6468">
        <v>2.4719399346245599</v>
      </c>
    </row>
    <row r="6469" spans="1:14" x14ac:dyDescent="0.3">
      <c r="A6469">
        <v>1695812</v>
      </c>
      <c r="B6469">
        <v>2023</v>
      </c>
      <c r="C6469">
        <v>9</v>
      </c>
      <c r="D6469">
        <v>27</v>
      </c>
      <c r="E6469">
        <v>1400</v>
      </c>
      <c r="F6469">
        <v>6.3806921386718702</v>
      </c>
      <c r="G6469">
        <v>3.2028308105468701</v>
      </c>
      <c r="H6469">
        <v>7.1394227616451804</v>
      </c>
      <c r="I6469">
        <v>-2.0360080253499202</v>
      </c>
      <c r="J6469">
        <f t="shared" si="102"/>
        <v>4.247177281829666</v>
      </c>
      <c r="K6469" t="str" cm="1">
        <f t="array" ref="K6469">INDEX($P$5:$P$12,MATCH(MIN(ABS(MOD(J6469 - $Q$5:$Q$12 + PI(), 2*PI()) - PI())),ABS(MOD(J6469 - $Q$5:$Q$12 + PI(), 2*PI()) - PI()),0))</f>
        <v>SW</v>
      </c>
      <c r="L6469">
        <v>5.7484239806442501</v>
      </c>
      <c r="M6469">
        <v>9.4722363154093401</v>
      </c>
      <c r="N6469">
        <v>2.4892577065361801</v>
      </c>
    </row>
    <row r="6470" spans="1:14" x14ac:dyDescent="0.3">
      <c r="A6470">
        <v>1695816</v>
      </c>
      <c r="B6470">
        <v>2023</v>
      </c>
      <c r="C6470">
        <v>9</v>
      </c>
      <c r="D6470">
        <v>27</v>
      </c>
      <c r="E6470">
        <v>1500</v>
      </c>
      <c r="F6470">
        <v>6.25875305175781</v>
      </c>
      <c r="G6470">
        <v>3.0993792724609301</v>
      </c>
      <c r="H6470">
        <v>6.9841349956489402</v>
      </c>
      <c r="I6470">
        <v>-2.03060231115309</v>
      </c>
      <c r="J6470">
        <f t="shared" si="102"/>
        <v>4.2525829960264963</v>
      </c>
      <c r="K6470" t="str" cm="1">
        <f t="array" ref="K6470">INDEX($P$5:$P$12,MATCH(MIN(ABS(MOD(J6470 - $Q$5:$Q$12 + PI(), 2*PI()) - PI())),ABS(MOD(J6470 - $Q$5:$Q$12 + PI(), 2*PI()) - PI()),0))</f>
        <v>SW</v>
      </c>
      <c r="L6470">
        <v>5.7336286412549198</v>
      </c>
      <c r="M6470">
        <v>9.4628839492797798</v>
      </c>
      <c r="N6470">
        <v>2.5046385659111801</v>
      </c>
    </row>
    <row r="6471" spans="1:14" x14ac:dyDescent="0.3">
      <c r="A6471">
        <v>1695819</v>
      </c>
      <c r="B6471">
        <v>2023</v>
      </c>
      <c r="C6471">
        <v>9</v>
      </c>
      <c r="D6471">
        <v>27</v>
      </c>
      <c r="E6471">
        <v>1600</v>
      </c>
      <c r="F6471">
        <v>6.1148358154296796</v>
      </c>
      <c r="G6471">
        <v>2.92340759277343</v>
      </c>
      <c r="H6471">
        <v>6.7777229954570304</v>
      </c>
      <c r="I6471">
        <v>-2.01675824424846</v>
      </c>
      <c r="J6471">
        <f t="shared" si="102"/>
        <v>4.2664270629311263</v>
      </c>
      <c r="K6471" t="str" cm="1">
        <f t="array" ref="K6471">INDEX($P$5:$P$12,MATCH(MIN(ABS(MOD(J6471 - $Q$5:$Q$12 + PI(), 2*PI()) - PI())),ABS(MOD(J6471 - $Q$5:$Q$12 + PI(), 2*PI()) - PI()),0))</f>
        <v>SW</v>
      </c>
      <c r="L6471">
        <v>5.7236894873413204</v>
      </c>
      <c r="M6471">
        <v>9.46758206685384</v>
      </c>
      <c r="N6471">
        <v>2.5154474046495201</v>
      </c>
    </row>
    <row r="6472" spans="1:14" x14ac:dyDescent="0.3">
      <c r="A6472">
        <v>1695823</v>
      </c>
      <c r="B6472">
        <v>2023</v>
      </c>
      <c r="C6472">
        <v>9</v>
      </c>
      <c r="D6472">
        <v>27</v>
      </c>
      <c r="E6472">
        <v>1700</v>
      </c>
      <c r="F6472">
        <v>6.1225152587890603</v>
      </c>
      <c r="G6472">
        <v>2.9056860351562501</v>
      </c>
      <c r="H6472">
        <v>6.7770350765660696</v>
      </c>
      <c r="I6472">
        <v>-2.01391028928483</v>
      </c>
      <c r="J6472">
        <f t="shared" si="102"/>
        <v>4.2692750178947563</v>
      </c>
      <c r="K6472" t="str" cm="1">
        <f t="array" ref="K6472">INDEX($P$5:$P$12,MATCH(MIN(ABS(MOD(J6472 - $Q$5:$Q$12 + PI(), 2*PI()) - PI())),ABS(MOD(J6472 - $Q$5:$Q$12 + PI(), 2*PI()) - PI()),0))</f>
        <v>SW</v>
      </c>
      <c r="L6472">
        <v>5.7173528210249396</v>
      </c>
      <c r="M6472">
        <v>9.4809669918484101</v>
      </c>
      <c r="N6472">
        <v>2.5226304796006902</v>
      </c>
    </row>
    <row r="6473" spans="1:14" x14ac:dyDescent="0.3">
      <c r="A6473">
        <v>1695826</v>
      </c>
      <c r="B6473">
        <v>2023</v>
      </c>
      <c r="C6473">
        <v>9</v>
      </c>
      <c r="D6473">
        <v>27</v>
      </c>
      <c r="E6473">
        <v>1800</v>
      </c>
      <c r="F6473">
        <v>6.0631201171875002</v>
      </c>
      <c r="G6473">
        <v>2.9856726074218698</v>
      </c>
      <c r="H6473">
        <v>6.7583775030811202</v>
      </c>
      <c r="I6473">
        <v>-2.02837099353729</v>
      </c>
      <c r="J6473">
        <f t="shared" si="102"/>
        <v>4.2548143136422958</v>
      </c>
      <c r="K6473" t="str" cm="1">
        <f t="array" ref="K6473">INDEX($P$5:$P$12,MATCH(MIN(ABS(MOD(J6473 - $Q$5:$Q$12 + PI(), 2*PI()) - PI())),ABS(MOD(J6473 - $Q$5:$Q$12 + PI(), 2*PI()) - PI()),0))</f>
        <v>SW</v>
      </c>
      <c r="L6473">
        <v>5.7114962338810704</v>
      </c>
      <c r="M6473">
        <v>9.4903516769409109</v>
      </c>
      <c r="N6473">
        <v>2.5281593534681499</v>
      </c>
    </row>
    <row r="6474" spans="1:14" x14ac:dyDescent="0.3">
      <c r="A6474">
        <v>1695830</v>
      </c>
      <c r="B6474">
        <v>2023</v>
      </c>
      <c r="C6474">
        <v>9</v>
      </c>
      <c r="D6474">
        <v>27</v>
      </c>
      <c r="E6474">
        <v>1900</v>
      </c>
      <c r="F6474">
        <v>5.7799719238281204</v>
      </c>
      <c r="G6474">
        <v>3.29079772949218</v>
      </c>
      <c r="H6474">
        <v>6.6511220960581001</v>
      </c>
      <c r="I6474">
        <v>-2.08837028863968</v>
      </c>
      <c r="J6474">
        <f t="shared" si="102"/>
        <v>4.1948150185399058</v>
      </c>
      <c r="K6474" t="str" cm="1">
        <f t="array" ref="K6474">INDEX($P$5:$P$12,MATCH(MIN(ABS(MOD(J6474 - $Q$5:$Q$12 + PI(), 2*PI()) - PI())),ABS(MOD(J6474 - $Q$5:$Q$12 + PI(), 2*PI()) - PI()),0))</f>
        <v>SW</v>
      </c>
      <c r="L6474">
        <v>5.7067868181720902</v>
      </c>
      <c r="M6474">
        <v>9.4971940782335</v>
      </c>
      <c r="N6474">
        <v>2.5311567518446099</v>
      </c>
    </row>
    <row r="6475" spans="1:14" x14ac:dyDescent="0.3">
      <c r="A6475">
        <v>1695834</v>
      </c>
      <c r="B6475">
        <v>2023</v>
      </c>
      <c r="C6475">
        <v>9</v>
      </c>
      <c r="D6475">
        <v>27</v>
      </c>
      <c r="E6475">
        <v>2000</v>
      </c>
      <c r="F6475">
        <v>5.6736376953125003</v>
      </c>
      <c r="G6475">
        <v>3.3999932861328102</v>
      </c>
      <c r="H6475">
        <v>6.61438727649199</v>
      </c>
      <c r="I6475">
        <v>-2.1106727197798998</v>
      </c>
      <c r="J6475">
        <f t="shared" si="102"/>
        <v>4.1725125873996864</v>
      </c>
      <c r="K6475" t="str" cm="1">
        <f t="array" ref="K6475">INDEX($P$5:$P$12,MATCH(MIN(ABS(MOD(J6475 - $Q$5:$Q$12 + PI(), 2*PI()) - PI())),ABS(MOD(J6475 - $Q$5:$Q$12 + PI(), 2*PI()) - PI()),0))</f>
        <v>SW</v>
      </c>
      <c r="L6475">
        <v>5.7030598129985597</v>
      </c>
      <c r="M6475">
        <v>9.5005125469631597</v>
      </c>
      <c r="N6475">
        <v>2.5314240985446501</v>
      </c>
    </row>
    <row r="6476" spans="1:14" x14ac:dyDescent="0.3">
      <c r="A6476">
        <v>1695837</v>
      </c>
      <c r="B6476">
        <v>2023</v>
      </c>
      <c r="C6476">
        <v>9</v>
      </c>
      <c r="D6476">
        <v>27</v>
      </c>
      <c r="E6476">
        <v>2100</v>
      </c>
      <c r="F6476">
        <v>5.7741223144531197</v>
      </c>
      <c r="G6476">
        <v>2.9700329589843699</v>
      </c>
      <c r="H6476">
        <v>6.4931952288314099</v>
      </c>
      <c r="I6476">
        <v>-2.0458734167752799</v>
      </c>
      <c r="J6476">
        <f t="shared" si="102"/>
        <v>4.2373118904043068</v>
      </c>
      <c r="K6476" t="str" cm="1">
        <f t="array" ref="K6476">INDEX($P$5:$P$12,MATCH(MIN(ABS(MOD(J6476 - $Q$5:$Q$12 + PI(), 2*PI()) - PI())),ABS(MOD(J6476 - $Q$5:$Q$12 + PI(), 2*PI()) - PI()),0))</f>
        <v>SW</v>
      </c>
      <c r="L6476">
        <v>5.7016120002672697</v>
      </c>
      <c r="M6476">
        <v>9.5040091408623493</v>
      </c>
      <c r="N6476">
        <v>2.5279508166842901</v>
      </c>
    </row>
    <row r="6477" spans="1:14" x14ac:dyDescent="0.3">
      <c r="A6477">
        <v>1695841</v>
      </c>
      <c r="B6477">
        <v>2023</v>
      </c>
      <c r="C6477">
        <v>9</v>
      </c>
      <c r="D6477">
        <v>27</v>
      </c>
      <c r="E6477">
        <v>2200</v>
      </c>
      <c r="F6477">
        <v>5.2393969726562499</v>
      </c>
      <c r="G6477">
        <v>3.4580670166015599</v>
      </c>
      <c r="H6477">
        <v>6.2776992703049297</v>
      </c>
      <c r="I6477">
        <v>-2.1541779773753298</v>
      </c>
      <c r="J6477">
        <f t="shared" si="102"/>
        <v>4.1290073298042564</v>
      </c>
      <c r="K6477" t="str" cm="1">
        <f t="array" ref="K6477">INDEX($P$5:$P$12,MATCH(MIN(ABS(MOD(J6477 - $Q$5:$Q$12 + PI(), 2*PI()) - PI())),ABS(MOD(J6477 - $Q$5:$Q$12 + PI(), 2*PI()) - PI()),0))</f>
        <v>SW</v>
      </c>
      <c r="L6477">
        <v>5.7007399037823099</v>
      </c>
      <c r="M6477">
        <v>9.5254497528076101</v>
      </c>
      <c r="N6477">
        <v>2.5346293979220902</v>
      </c>
    </row>
    <row r="6478" spans="1:14" x14ac:dyDescent="0.3">
      <c r="A6478">
        <v>1695844</v>
      </c>
      <c r="B6478">
        <v>2023</v>
      </c>
      <c r="C6478">
        <v>9</v>
      </c>
      <c r="D6478">
        <v>27</v>
      </c>
      <c r="E6478">
        <v>2300</v>
      </c>
      <c r="F6478">
        <v>4.9208514404296801</v>
      </c>
      <c r="G6478">
        <v>3.5727276611328098</v>
      </c>
      <c r="H6478">
        <v>6.0810494028088904</v>
      </c>
      <c r="I6478">
        <v>-2.1987848961558001</v>
      </c>
      <c r="J6478">
        <f t="shared" si="102"/>
        <v>4.0844004110237861</v>
      </c>
      <c r="K6478" t="str" cm="1">
        <f t="array" ref="K6478">INDEX($P$5:$P$12,MATCH(MIN(ABS(MOD(J6478 - $Q$5:$Q$12 + PI(), 2*PI()) - PI())),ABS(MOD(J6478 - $Q$5:$Q$12 + PI(), 2*PI()) - PI()),0))</f>
        <v>SW</v>
      </c>
      <c r="L6478">
        <v>5.7030157820685297</v>
      </c>
      <c r="M6478">
        <v>9.5286526150173607</v>
      </c>
      <c r="N6478">
        <v>2.52333524492051</v>
      </c>
    </row>
    <row r="6479" spans="1:14" x14ac:dyDescent="0.3">
      <c r="A6479">
        <v>1695848</v>
      </c>
      <c r="B6479">
        <v>2023</v>
      </c>
      <c r="C6479">
        <v>9</v>
      </c>
      <c r="D6479">
        <v>27</v>
      </c>
      <c r="E6479">
        <v>0</v>
      </c>
      <c r="F6479">
        <v>4.9427319335937501</v>
      </c>
      <c r="G6479">
        <v>3.7713122558593701</v>
      </c>
      <c r="H6479">
        <v>6.2171854643851896</v>
      </c>
      <c r="I6479">
        <v>-2.22256664852052</v>
      </c>
      <c r="J6479">
        <f t="shared" si="102"/>
        <v>4.0606186586590667</v>
      </c>
      <c r="K6479" t="str" cm="1">
        <f t="array" ref="K6479">INDEX($P$5:$P$12,MATCH(MIN(ABS(MOD(J6479 - $Q$5:$Q$12 + PI(), 2*PI()) - PI())),ABS(MOD(J6479 - $Q$5:$Q$12 + PI(), 2*PI()) - PI()),0))</f>
        <v>SW</v>
      </c>
      <c r="L6479">
        <v>5.9678031182480398</v>
      </c>
      <c r="M6479">
        <v>9.7899600134955502</v>
      </c>
      <c r="N6479">
        <v>2.0540128284030401</v>
      </c>
    </row>
    <row r="6480" spans="1:14" x14ac:dyDescent="0.3">
      <c r="A6480">
        <v>1695852</v>
      </c>
      <c r="B6480">
        <v>2023</v>
      </c>
      <c r="C6480">
        <v>9</v>
      </c>
      <c r="D6480">
        <v>27</v>
      </c>
      <c r="E6480">
        <v>100</v>
      </c>
      <c r="F6480">
        <v>5.2788519287109299</v>
      </c>
      <c r="G6480">
        <v>3.79860717773437</v>
      </c>
      <c r="H6480">
        <v>6.5035139867605603</v>
      </c>
      <c r="I6480">
        <v>-2.19454907135199</v>
      </c>
      <c r="J6480">
        <f t="shared" si="102"/>
        <v>4.0886362358275967</v>
      </c>
      <c r="K6480" t="str" cm="1">
        <f t="array" ref="K6480">INDEX($P$5:$P$12,MATCH(MIN(ABS(MOD(J6480 - $Q$5:$Q$12 + PI(), 2*PI()) - PI())),ABS(MOD(J6480 - $Q$5:$Q$12 + PI(), 2*PI()) - PI()),0))</f>
        <v>SW</v>
      </c>
      <c r="L6480">
        <v>5.9618897170009104</v>
      </c>
      <c r="M6480">
        <v>9.7911492453681106</v>
      </c>
      <c r="N6480">
        <v>2.0871533287895998</v>
      </c>
    </row>
    <row r="6481" spans="1:14" x14ac:dyDescent="0.3">
      <c r="A6481">
        <v>1695855</v>
      </c>
      <c r="B6481">
        <v>2023</v>
      </c>
      <c r="C6481">
        <v>9</v>
      </c>
      <c r="D6481">
        <v>27</v>
      </c>
      <c r="E6481">
        <v>200</v>
      </c>
      <c r="F6481">
        <v>5.35999145507812</v>
      </c>
      <c r="G6481">
        <v>3.9735205078125002</v>
      </c>
      <c r="H6481">
        <v>6.6722090513200296</v>
      </c>
      <c r="I6481">
        <v>-2.2087252691730899</v>
      </c>
      <c r="J6481">
        <f t="shared" si="102"/>
        <v>4.0744600380064959</v>
      </c>
      <c r="K6481" t="str" cm="1">
        <f t="array" ref="K6481">INDEX($P$5:$P$12,MATCH(MIN(ABS(MOD(J6481 - $Q$5:$Q$12 + PI(), 2*PI()) - PI())),ABS(MOD(J6481 - $Q$5:$Q$12 + PI(), 2*PI()) - PI()),0))</f>
        <v>SW</v>
      </c>
      <c r="L6481">
        <v>5.9535423048801697</v>
      </c>
      <c r="M6481">
        <v>9.7794969346788196</v>
      </c>
      <c r="N6481">
        <v>2.12418418460422</v>
      </c>
    </row>
    <row r="6482" spans="1:14" x14ac:dyDescent="0.3">
      <c r="A6482">
        <v>1695859</v>
      </c>
      <c r="B6482">
        <v>2023</v>
      </c>
      <c r="C6482">
        <v>9</v>
      </c>
      <c r="D6482">
        <v>28</v>
      </c>
      <c r="E6482">
        <v>300</v>
      </c>
      <c r="F6482">
        <v>6.38700500488281</v>
      </c>
      <c r="G6482">
        <v>4.4674890136718703</v>
      </c>
      <c r="H6482">
        <v>7.7943756016551404</v>
      </c>
      <c r="I6482">
        <v>-2.1811634094474099</v>
      </c>
      <c r="J6482">
        <f t="shared" si="102"/>
        <v>4.1020218977321763</v>
      </c>
      <c r="K6482" t="str" cm="1">
        <f t="array" ref="K6482">INDEX($P$5:$P$12,MATCH(MIN(ABS(MOD(J6482 - $Q$5:$Q$12 + PI(), 2*PI()) - PI())),ABS(MOD(J6482 - $Q$5:$Q$12 + PI(), 2*PI()) - PI()),0))</f>
        <v>SW</v>
      </c>
      <c r="L6482">
        <v>5.6559469545997603</v>
      </c>
      <c r="M6482">
        <v>9.25552484724256</v>
      </c>
      <c r="N6482">
        <v>2.4991019566853798</v>
      </c>
    </row>
    <row r="6483" spans="1:14" x14ac:dyDescent="0.3">
      <c r="A6483">
        <v>1695862</v>
      </c>
      <c r="B6483">
        <v>2023</v>
      </c>
      <c r="C6483">
        <v>9</v>
      </c>
      <c r="D6483">
        <v>28</v>
      </c>
      <c r="E6483">
        <v>400</v>
      </c>
      <c r="F6483">
        <v>7.0607287597656203</v>
      </c>
      <c r="G6483">
        <v>4.1353778076171803</v>
      </c>
      <c r="H6483">
        <v>8.1826181770087594</v>
      </c>
      <c r="I6483">
        <v>-2.1006251603564601</v>
      </c>
      <c r="J6483">
        <f t="shared" si="102"/>
        <v>4.1825601468231266</v>
      </c>
      <c r="K6483" t="str" cm="1">
        <f t="array" ref="K6483">INDEX($P$5:$P$12,MATCH(MIN(ABS(MOD(J6483 - $Q$5:$Q$12 + PI(), 2*PI()) - PI())),ABS(MOD(J6483 - $Q$5:$Q$12 + PI(), 2*PI()) - PI()),0))</f>
        <v>SW</v>
      </c>
      <c r="L6483">
        <v>5.6318151642421901</v>
      </c>
      <c r="M6483">
        <v>9.1385009553697305</v>
      </c>
      <c r="N6483">
        <v>2.49668481614854</v>
      </c>
    </row>
    <row r="6484" spans="1:14" x14ac:dyDescent="0.3">
      <c r="A6484">
        <v>1695866</v>
      </c>
      <c r="B6484">
        <v>2023</v>
      </c>
      <c r="C6484">
        <v>9</v>
      </c>
      <c r="D6484">
        <v>28</v>
      </c>
      <c r="E6484">
        <v>500</v>
      </c>
      <c r="F6484">
        <v>7.5798095703125004</v>
      </c>
      <c r="G6484">
        <v>3.43955993652343</v>
      </c>
      <c r="H6484">
        <v>8.3237062465669691</v>
      </c>
      <c r="I6484">
        <v>-1.9967885915508701</v>
      </c>
      <c r="J6484">
        <f t="shared" si="102"/>
        <v>4.2863967156287162</v>
      </c>
      <c r="K6484" t="str" cm="1">
        <f t="array" ref="K6484">INDEX($P$5:$P$12,MATCH(MIN(ABS(MOD(J6484 - $Q$5:$Q$12 + PI(), 2*PI()) - PI())),ABS(MOD(J6484 - $Q$5:$Q$12 + PI(), 2*PI()) - PI()),0))</f>
        <v>SW</v>
      </c>
      <c r="L6484">
        <v>5.6114534630864501</v>
      </c>
      <c r="M6484">
        <v>9.0306605233086401</v>
      </c>
      <c r="N6484">
        <v>2.4906025992499399</v>
      </c>
    </row>
    <row r="6485" spans="1:14" x14ac:dyDescent="0.3">
      <c r="A6485">
        <v>1695870</v>
      </c>
      <c r="B6485">
        <v>2023</v>
      </c>
      <c r="C6485">
        <v>9</v>
      </c>
      <c r="D6485">
        <v>28</v>
      </c>
      <c r="E6485">
        <v>600</v>
      </c>
      <c r="F6485">
        <v>7.5605267333984303</v>
      </c>
      <c r="G6485">
        <v>2.79241943359375</v>
      </c>
      <c r="H6485">
        <v>8.0597252297795094</v>
      </c>
      <c r="I6485">
        <v>-1.9245972817335599</v>
      </c>
      <c r="J6485">
        <f t="shared" si="102"/>
        <v>4.3585880254460267</v>
      </c>
      <c r="K6485" t="str" cm="1">
        <f t="array" ref="K6485">INDEX($P$5:$P$12,MATCH(MIN(ABS(MOD(J6485 - $Q$5:$Q$12 + PI(), 2*PI()) - PI())),ABS(MOD(J6485 - $Q$5:$Q$12 + PI(), 2*PI()) - PI()),0))</f>
        <v>W</v>
      </c>
      <c r="L6485">
        <v>5.6031238053729702</v>
      </c>
      <c r="M6485">
        <v>8.9544845157199404</v>
      </c>
      <c r="N6485">
        <v>2.4756002426147399</v>
      </c>
    </row>
    <row r="6486" spans="1:14" x14ac:dyDescent="0.3">
      <c r="A6486">
        <v>1695873</v>
      </c>
      <c r="B6486">
        <v>2023</v>
      </c>
      <c r="C6486">
        <v>9</v>
      </c>
      <c r="D6486">
        <v>28</v>
      </c>
      <c r="E6486">
        <v>700</v>
      </c>
      <c r="F6486">
        <v>7.13995666503906</v>
      </c>
      <c r="G6486">
        <v>2.2666058349609299</v>
      </c>
      <c r="H6486">
        <v>7.4910935910395997</v>
      </c>
      <c r="I6486">
        <v>-1.8781878104157099</v>
      </c>
      <c r="J6486">
        <f t="shared" si="102"/>
        <v>4.4049974967638761</v>
      </c>
      <c r="K6486" t="str" cm="1">
        <f t="array" ref="K6486">INDEX($P$5:$P$12,MATCH(MIN(ABS(MOD(J6486 - $Q$5:$Q$12 + PI(), 2*PI()) - PI())),ABS(MOD(J6486 - $Q$5:$Q$12 + PI(), 2*PI()) - PI()),0))</f>
        <v>W</v>
      </c>
      <c r="L6486">
        <v>5.6074097192872703</v>
      </c>
      <c r="M6486">
        <v>8.9129708607991507</v>
      </c>
      <c r="N6486">
        <v>2.4508981704711901</v>
      </c>
    </row>
    <row r="6487" spans="1:14" x14ac:dyDescent="0.3">
      <c r="A6487">
        <v>1695877</v>
      </c>
      <c r="B6487">
        <v>2023</v>
      </c>
      <c r="C6487">
        <v>9</v>
      </c>
      <c r="D6487">
        <v>28</v>
      </c>
      <c r="E6487">
        <v>800</v>
      </c>
      <c r="F6487">
        <v>6.6803479003906201</v>
      </c>
      <c r="G6487">
        <v>2.3092468261718699</v>
      </c>
      <c r="H6487">
        <v>7.0682154023797397</v>
      </c>
      <c r="I6487">
        <v>-1.90361530444322</v>
      </c>
      <c r="J6487">
        <f t="shared" si="102"/>
        <v>4.379570002736366</v>
      </c>
      <c r="K6487" t="str" cm="1">
        <f t="array" ref="K6487">INDEX($P$5:$P$12,MATCH(MIN(ABS(MOD(J6487 - $Q$5:$Q$12 + PI(), 2*PI()) - PI())),ABS(MOD(J6487 - $Q$5:$Q$12 + PI(), 2*PI()) - PI()),0))</f>
        <v>W</v>
      </c>
      <c r="L6487">
        <v>5.6216743202620298</v>
      </c>
      <c r="M6487">
        <v>8.8997241126166404</v>
      </c>
      <c r="N6487">
        <v>2.41826608445909</v>
      </c>
    </row>
    <row r="6488" spans="1:14" x14ac:dyDescent="0.3">
      <c r="A6488">
        <v>1695880</v>
      </c>
      <c r="B6488">
        <v>2023</v>
      </c>
      <c r="C6488">
        <v>9</v>
      </c>
      <c r="D6488">
        <v>28</v>
      </c>
      <c r="E6488">
        <v>900</v>
      </c>
      <c r="F6488">
        <v>6.3237200927734296</v>
      </c>
      <c r="G6488">
        <v>2.5492321777343698</v>
      </c>
      <c r="H6488">
        <v>6.8182124129234003</v>
      </c>
      <c r="I6488">
        <v>-1.9539913846535699</v>
      </c>
      <c r="J6488">
        <f t="shared" si="102"/>
        <v>4.3291939225260165</v>
      </c>
      <c r="K6488" t="str" cm="1">
        <f t="array" ref="K6488">INDEX($P$5:$P$12,MATCH(MIN(ABS(MOD(J6488 - $Q$5:$Q$12 + PI(), 2*PI()) - PI())),ABS(MOD(J6488 - $Q$5:$Q$12 + PI(), 2*PI()) - PI()),0))</f>
        <v>W</v>
      </c>
      <c r="L6488">
        <v>5.6374695878686403</v>
      </c>
      <c r="M6488">
        <v>8.9545112186007998</v>
      </c>
      <c r="N6488">
        <v>2.4264962938096701</v>
      </c>
    </row>
    <row r="6489" spans="1:14" x14ac:dyDescent="0.3">
      <c r="A6489">
        <v>1695884</v>
      </c>
      <c r="B6489">
        <v>2023</v>
      </c>
      <c r="C6489">
        <v>9</v>
      </c>
      <c r="D6489">
        <v>28</v>
      </c>
      <c r="E6489">
        <v>1000</v>
      </c>
      <c r="F6489">
        <v>5.8404748535156203</v>
      </c>
      <c r="G6489">
        <v>1.4409930419921799</v>
      </c>
      <c r="H6489">
        <v>6.0156136396562401</v>
      </c>
      <c r="I6489">
        <v>-1.81269057373617</v>
      </c>
      <c r="J6489">
        <f t="shared" si="102"/>
        <v>4.4704947334434166</v>
      </c>
      <c r="K6489" t="str" cm="1">
        <f t="array" ref="K6489">INDEX($P$5:$P$12,MATCH(MIN(ABS(MOD(J6489 - $Q$5:$Q$12 + PI(), 2*PI()) - PI())),ABS(MOD(J6489 - $Q$5:$Q$12 + PI(), 2*PI()) - PI()),0))</f>
        <v>W</v>
      </c>
      <c r="L6489">
        <v>5.6726737367743301</v>
      </c>
      <c r="M6489">
        <v>8.9981695810953699</v>
      </c>
      <c r="N6489">
        <v>2.3844443427191799</v>
      </c>
    </row>
    <row r="6490" spans="1:14" x14ac:dyDescent="0.3">
      <c r="A6490">
        <v>1695888</v>
      </c>
      <c r="B6490">
        <v>2023</v>
      </c>
      <c r="C6490">
        <v>9</v>
      </c>
      <c r="D6490">
        <v>28</v>
      </c>
      <c r="E6490">
        <v>1100</v>
      </c>
      <c r="F6490">
        <v>5.6987762451171804</v>
      </c>
      <c r="G6490">
        <v>1.29524047851562</v>
      </c>
      <c r="H6490">
        <v>5.8441165790132299</v>
      </c>
      <c r="I6490">
        <v>-1.7942836166686</v>
      </c>
      <c r="J6490">
        <f t="shared" si="102"/>
        <v>4.4889016905109864</v>
      </c>
      <c r="K6490" t="str" cm="1">
        <f t="array" ref="K6490">INDEX($P$5:$P$12,MATCH(MIN(ABS(MOD(J6490 - $Q$5:$Q$12 + PI(), 2*PI()) - PI())),ABS(MOD(J6490 - $Q$5:$Q$12 + PI(), 2*PI()) - PI()),0))</f>
        <v>W</v>
      </c>
      <c r="L6490">
        <v>5.7055487441719901</v>
      </c>
      <c r="M6490">
        <v>9.0263573328653894</v>
      </c>
      <c r="N6490">
        <v>2.3465178807576499</v>
      </c>
    </row>
    <row r="6491" spans="1:14" x14ac:dyDescent="0.3">
      <c r="A6491">
        <v>1695891</v>
      </c>
      <c r="B6491">
        <v>2023</v>
      </c>
      <c r="C6491">
        <v>9</v>
      </c>
      <c r="D6491">
        <v>28</v>
      </c>
      <c r="E6491">
        <v>1200</v>
      </c>
      <c r="F6491">
        <v>5.1441223144531198</v>
      </c>
      <c r="G6491">
        <v>1.4469812011718699</v>
      </c>
      <c r="H6491">
        <v>5.3437579457343798</v>
      </c>
      <c r="I6491">
        <v>-1.84499923048</v>
      </c>
      <c r="J6491">
        <f t="shared" si="102"/>
        <v>4.4381860766995862</v>
      </c>
      <c r="K6491" t="str" cm="1">
        <f t="array" ref="K6491">INDEX($P$5:$P$12,MATCH(MIN(ABS(MOD(J6491 - $Q$5:$Q$12 + PI(), 2*PI()) - PI())),ABS(MOD(J6491 - $Q$5:$Q$12 + PI(), 2*PI()) - PI()),0))</f>
        <v>W</v>
      </c>
      <c r="L6491">
        <v>5.7383865856770999</v>
      </c>
      <c r="M6491">
        <v>9.0526467429267008</v>
      </c>
      <c r="N6491">
        <v>2.31026713053385</v>
      </c>
    </row>
    <row r="6492" spans="1:14" x14ac:dyDescent="0.3">
      <c r="A6492">
        <v>1695895</v>
      </c>
      <c r="B6492">
        <v>2023</v>
      </c>
      <c r="C6492">
        <v>9</v>
      </c>
      <c r="D6492">
        <v>28</v>
      </c>
      <c r="E6492">
        <v>1300</v>
      </c>
      <c r="F6492">
        <v>4.9696636962890599</v>
      </c>
      <c r="G6492">
        <v>2.1384838867187499</v>
      </c>
      <c r="H6492">
        <v>5.4102375722299998</v>
      </c>
      <c r="I6492">
        <v>-1.9771539270241301</v>
      </c>
      <c r="J6492">
        <f t="shared" si="102"/>
        <v>4.3060313801554564</v>
      </c>
      <c r="K6492" t="str" cm="1">
        <f t="array" ref="K6492">INDEX($P$5:$P$12,MATCH(MIN(ABS(MOD(J6492 - $Q$5:$Q$12 + PI(), 2*PI()) - PI())),ABS(MOD(J6492 - $Q$5:$Q$12 + PI(), 2*PI()) - PI()),0))</f>
        <v>SW</v>
      </c>
      <c r="L6492">
        <v>5.7686176067445301</v>
      </c>
      <c r="M6492">
        <v>9.0669309828016402</v>
      </c>
      <c r="N6492">
        <v>2.2783823013305602</v>
      </c>
    </row>
    <row r="6493" spans="1:14" x14ac:dyDescent="0.3">
      <c r="A6493">
        <v>1695898</v>
      </c>
      <c r="B6493">
        <v>2023</v>
      </c>
      <c r="C6493">
        <v>9</v>
      </c>
      <c r="D6493">
        <v>28</v>
      </c>
      <c r="E6493">
        <v>1400</v>
      </c>
      <c r="F6493">
        <v>5.1330670166015597</v>
      </c>
      <c r="G6493">
        <v>2.8943072509765599</v>
      </c>
      <c r="H6493">
        <v>5.8928254224928702</v>
      </c>
      <c r="I6493">
        <v>-2.0842147670655899</v>
      </c>
      <c r="J6493">
        <f t="shared" si="102"/>
        <v>4.1989705401139963</v>
      </c>
      <c r="K6493" t="str" cm="1">
        <f t="array" ref="K6493">INDEX($P$5:$P$12,MATCH(MIN(ABS(MOD(J6493 - $Q$5:$Q$12 + PI(), 2*PI()) - PI())),ABS(MOD(J6493 - $Q$5:$Q$12 + PI(), 2*PI()) - PI()),0))</f>
        <v>SW</v>
      </c>
      <c r="L6493">
        <v>5.7937100288979702</v>
      </c>
      <c r="M6493">
        <v>9.0604961183335995</v>
      </c>
      <c r="N6493">
        <v>2.2530241012573198</v>
      </c>
    </row>
    <row r="6494" spans="1:14" x14ac:dyDescent="0.3">
      <c r="A6494">
        <v>1695902</v>
      </c>
      <c r="B6494">
        <v>2023</v>
      </c>
      <c r="C6494">
        <v>9</v>
      </c>
      <c r="D6494">
        <v>28</v>
      </c>
      <c r="E6494">
        <v>1500</v>
      </c>
      <c r="F6494">
        <v>5.6399865722656202</v>
      </c>
      <c r="G6494">
        <v>3.4258398437499999</v>
      </c>
      <c r="H6494">
        <v>6.5989262134351501</v>
      </c>
      <c r="I6494">
        <v>-2.1166537504846201</v>
      </c>
      <c r="J6494">
        <f t="shared" si="102"/>
        <v>4.1665315566949666</v>
      </c>
      <c r="K6494" t="str" cm="1">
        <f t="array" ref="K6494">INDEX($P$5:$P$12,MATCH(MIN(ABS(MOD(J6494 - $Q$5:$Q$12 + PI(), 2*PI()) - PI())),ABS(MOD(J6494 - $Q$5:$Q$12 + PI(), 2*PI()) - PI()),0))</f>
        <v>SW</v>
      </c>
      <c r="L6494">
        <v>5.8093391152525697</v>
      </c>
      <c r="M6494">
        <v>9.0224217308892101</v>
      </c>
      <c r="N6494">
        <v>2.23733594682481</v>
      </c>
    </row>
    <row r="6495" spans="1:14" x14ac:dyDescent="0.3">
      <c r="A6495">
        <v>1695906</v>
      </c>
      <c r="B6495">
        <v>2023</v>
      </c>
      <c r="C6495">
        <v>9</v>
      </c>
      <c r="D6495">
        <v>28</v>
      </c>
      <c r="E6495">
        <v>1600</v>
      </c>
      <c r="F6495">
        <v>6.2853967285156198</v>
      </c>
      <c r="G6495">
        <v>3.2081726074218699</v>
      </c>
      <c r="H6495">
        <v>7.0568111434164704</v>
      </c>
      <c r="I6495">
        <v>-2.0427426722072699</v>
      </c>
      <c r="J6495">
        <f t="shared" si="102"/>
        <v>4.2404426349723163</v>
      </c>
      <c r="K6495" t="str" cm="1">
        <f t="array" ref="K6495">INDEX($P$5:$P$12,MATCH(MIN(ABS(MOD(J6495 - $Q$5:$Q$12 + PI(), 2*PI()) - PI())),ABS(MOD(J6495 - $Q$5:$Q$12 + PI(), 2*PI()) - PI()),0))</f>
        <v>SW</v>
      </c>
      <c r="L6495">
        <v>5.8098281899914204</v>
      </c>
      <c r="M6495">
        <v>8.94122674730089</v>
      </c>
      <c r="N6495">
        <v>2.23445002237955</v>
      </c>
    </row>
    <row r="6496" spans="1:14" x14ac:dyDescent="0.3">
      <c r="A6496">
        <v>1695909</v>
      </c>
      <c r="B6496">
        <v>2023</v>
      </c>
      <c r="C6496">
        <v>9</v>
      </c>
      <c r="D6496">
        <v>28</v>
      </c>
      <c r="E6496">
        <v>1700</v>
      </c>
      <c r="F6496">
        <v>6.7906402587890602</v>
      </c>
      <c r="G6496">
        <v>2.8377502441406199</v>
      </c>
      <c r="H6496">
        <v>7.3597297214236699</v>
      </c>
      <c r="I6496">
        <v>-1.96663056228641</v>
      </c>
      <c r="J6496">
        <f t="shared" si="102"/>
        <v>4.3165547448931765</v>
      </c>
      <c r="K6496" t="str" cm="1">
        <f t="array" ref="K6496">INDEX($P$5:$P$12,MATCH(MIN(ABS(MOD(J6496 - $Q$5:$Q$12 + PI(), 2*PI()) - PI())),ABS(MOD(J6496 - $Q$5:$Q$12 + PI(), 2*PI()) - PI()),0))</f>
        <v>SW</v>
      </c>
      <c r="L6496">
        <v>5.8057508311811503</v>
      </c>
      <c r="M6496">
        <v>8.8552461200290207</v>
      </c>
      <c r="N6496">
        <v>2.2376082738240499</v>
      </c>
    </row>
    <row r="6497" spans="1:14" x14ac:dyDescent="0.3">
      <c r="A6497">
        <v>1695913</v>
      </c>
      <c r="B6497">
        <v>2023</v>
      </c>
      <c r="C6497">
        <v>9</v>
      </c>
      <c r="D6497">
        <v>28</v>
      </c>
      <c r="E6497">
        <v>1800</v>
      </c>
      <c r="F6497">
        <v>7.2719610595703097</v>
      </c>
      <c r="G6497">
        <v>2.33730285644531</v>
      </c>
      <c r="H6497">
        <v>7.6383507575034999</v>
      </c>
      <c r="I6497">
        <v>-1.88178049857916</v>
      </c>
      <c r="J6497">
        <f t="shared" si="102"/>
        <v>4.401404808600426</v>
      </c>
      <c r="K6497" t="str" cm="1">
        <f t="array" ref="K6497">INDEX($P$5:$P$12,MATCH(MIN(ABS(MOD(J6497 - $Q$5:$Q$12 + PI(), 2*PI()) - PI())),ABS(MOD(J6497 - $Q$5:$Q$12 + PI(), 2*PI()) - PI()),0))</f>
        <v>W</v>
      </c>
      <c r="L6497">
        <v>5.8093651550498899</v>
      </c>
      <c r="M6497">
        <v>8.8001461029052699</v>
      </c>
      <c r="N6497">
        <v>2.2388856675889701</v>
      </c>
    </row>
    <row r="6498" spans="1:14" x14ac:dyDescent="0.3">
      <c r="A6498">
        <v>1695916</v>
      </c>
      <c r="B6498">
        <v>2023</v>
      </c>
      <c r="C6498">
        <v>9</v>
      </c>
      <c r="D6498">
        <v>28</v>
      </c>
      <c r="E6498">
        <v>1900</v>
      </c>
      <c r="F6498">
        <v>7.5786291503906202</v>
      </c>
      <c r="G6498">
        <v>2.0508239746093699</v>
      </c>
      <c r="H6498">
        <v>7.8512100197347303</v>
      </c>
      <c r="I6498">
        <v>-1.83507307823663</v>
      </c>
      <c r="J6498">
        <f t="shared" si="102"/>
        <v>4.4481122289429562</v>
      </c>
      <c r="K6498" t="str" cm="1">
        <f t="array" ref="K6498">INDEX($P$5:$P$12,MATCH(MIN(ABS(MOD(J6498 - $Q$5:$Q$12 + PI(), 2*PI()) - PI())),ABS(MOD(J6498 - $Q$5:$Q$12 + PI(), 2*PI()) - PI()),0))</f>
        <v>W</v>
      </c>
      <c r="L6498">
        <v>5.8192834771256399</v>
      </c>
      <c r="M6498">
        <v>8.7717408074272996</v>
      </c>
      <c r="N6498">
        <v>2.2390986548529699</v>
      </c>
    </row>
    <row r="6499" spans="1:14" x14ac:dyDescent="0.3">
      <c r="A6499">
        <v>1695920</v>
      </c>
      <c r="B6499">
        <v>2023</v>
      </c>
      <c r="C6499">
        <v>9</v>
      </c>
      <c r="D6499">
        <v>28</v>
      </c>
      <c r="E6499">
        <v>2000</v>
      </c>
      <c r="F6499">
        <v>7.4554205322265599</v>
      </c>
      <c r="G6499">
        <v>1.7773236083984301</v>
      </c>
      <c r="H6499">
        <v>7.6643443634348598</v>
      </c>
      <c r="I6499">
        <v>-1.80482172577934</v>
      </c>
      <c r="J6499">
        <f t="shared" si="102"/>
        <v>4.478363581400246</v>
      </c>
      <c r="K6499" t="str" cm="1">
        <f t="array" ref="K6499">INDEX($P$5:$P$12,MATCH(MIN(ABS(MOD(J6499 - $Q$5:$Q$12 + PI(), 2*PI()) - PI())),ABS(MOD(J6499 - $Q$5:$Q$12 + PI(), 2*PI()) - PI()),0))</f>
        <v>W</v>
      </c>
      <c r="L6499">
        <v>5.8320193052719702</v>
      </c>
      <c r="M6499">
        <v>8.7602487140231595</v>
      </c>
      <c r="N6499">
        <v>2.2402061886257498</v>
      </c>
    </row>
    <row r="6500" spans="1:14" x14ac:dyDescent="0.3">
      <c r="A6500">
        <v>1695924</v>
      </c>
      <c r="B6500">
        <v>2023</v>
      </c>
      <c r="C6500">
        <v>9</v>
      </c>
      <c r="D6500">
        <v>28</v>
      </c>
      <c r="E6500">
        <v>2100</v>
      </c>
      <c r="F6500">
        <v>7.50653076171875</v>
      </c>
      <c r="G6500">
        <v>1.61962280273437</v>
      </c>
      <c r="H6500">
        <v>7.6792696332246999</v>
      </c>
      <c r="I6500">
        <v>-1.7833005415841501</v>
      </c>
      <c r="J6500">
        <f t="shared" si="102"/>
        <v>4.4998847655954357</v>
      </c>
      <c r="K6500" t="str" cm="1">
        <f t="array" ref="K6500">INDEX($P$5:$P$12,MATCH(MIN(ABS(MOD(J6500 - $Q$5:$Q$12 + PI(), 2*PI()) - PI())),ABS(MOD(J6500 - $Q$5:$Q$12 + PI(), 2*PI()) - PI()),0))</f>
        <v>W</v>
      </c>
      <c r="L6500">
        <v>5.8476881614988496</v>
      </c>
      <c r="M6500">
        <v>8.8030757904052699</v>
      </c>
      <c r="N6500">
        <v>2.2646606233384801</v>
      </c>
    </row>
    <row r="6501" spans="1:14" x14ac:dyDescent="0.3">
      <c r="A6501">
        <v>1695927</v>
      </c>
      <c r="B6501">
        <v>2023</v>
      </c>
      <c r="C6501">
        <v>9</v>
      </c>
      <c r="D6501">
        <v>28</v>
      </c>
      <c r="E6501">
        <v>2200</v>
      </c>
      <c r="F6501">
        <v>6.0439630126953103</v>
      </c>
      <c r="G6501">
        <v>1.7296240234375</v>
      </c>
      <c r="H6501">
        <v>6.28658000516028</v>
      </c>
      <c r="I6501">
        <v>-1.84952079280325</v>
      </c>
      <c r="J6501">
        <f t="shared" si="102"/>
        <v>4.4336645143763365</v>
      </c>
      <c r="K6501" t="str" cm="1">
        <f t="array" ref="K6501">INDEX($P$5:$P$12,MATCH(MIN(ABS(MOD(J6501 - $Q$5:$Q$12 + PI(), 2*PI()) - PI())),ABS(MOD(J6501 - $Q$5:$Q$12 + PI(), 2*PI()) - PI()),0))</f>
        <v>W</v>
      </c>
      <c r="L6501">
        <v>5.8920074230955102</v>
      </c>
      <c r="M6501">
        <v>8.9035047954983106</v>
      </c>
      <c r="N6501">
        <v>2.2530017428927902</v>
      </c>
    </row>
    <row r="6502" spans="1:14" x14ac:dyDescent="0.3">
      <c r="A6502">
        <v>1695931</v>
      </c>
      <c r="B6502">
        <v>2023</v>
      </c>
      <c r="C6502">
        <v>9</v>
      </c>
      <c r="D6502">
        <v>28</v>
      </c>
      <c r="E6502">
        <v>2300</v>
      </c>
      <c r="F6502">
        <v>5.8491363525390598</v>
      </c>
      <c r="G6502">
        <v>1.65002136230468</v>
      </c>
      <c r="H6502">
        <v>6.0774144639522296</v>
      </c>
      <c r="I6502">
        <v>-1.84574812789953</v>
      </c>
      <c r="J6502">
        <f t="shared" si="102"/>
        <v>4.4374371792800567</v>
      </c>
      <c r="K6502" t="str" cm="1">
        <f t="array" ref="K6502">INDEX($P$5:$P$12,MATCH(MIN(ABS(MOD(J6502 - $Q$5:$Q$12 + PI(), 2*PI()) - PI())),ABS(MOD(J6502 - $Q$5:$Q$12 + PI(), 2*PI()) - PI()),0))</f>
        <v>W</v>
      </c>
      <c r="L6502">
        <v>5.9335044441129803</v>
      </c>
      <c r="M6502">
        <v>9.0025124020046601</v>
      </c>
      <c r="N6502">
        <v>2.2450691858927398</v>
      </c>
    </row>
    <row r="6503" spans="1:14" x14ac:dyDescent="0.3">
      <c r="A6503">
        <v>1695934</v>
      </c>
      <c r="B6503">
        <v>2023</v>
      </c>
      <c r="C6503">
        <v>9</v>
      </c>
      <c r="D6503">
        <v>28</v>
      </c>
      <c r="E6503">
        <v>0</v>
      </c>
      <c r="F6503">
        <v>5.0167852783203104</v>
      </c>
      <c r="G6503">
        <v>4.2380847167968696</v>
      </c>
      <c r="H6503">
        <v>6.5673051242894598</v>
      </c>
      <c r="I6503">
        <v>-2.2722526591144701</v>
      </c>
      <c r="J6503">
        <f t="shared" si="102"/>
        <v>4.0109326480651166</v>
      </c>
      <c r="K6503" t="str" cm="1">
        <f t="array" ref="K6503">INDEX($P$5:$P$12,MATCH(MIN(ABS(MOD(J6503 - $Q$5:$Q$12 + PI(), 2*PI()) - PI())),ABS(MOD(J6503 - $Q$5:$Q$12 + PI(), 2*PI()) - PI()),0))</f>
        <v>SW</v>
      </c>
      <c r="L6503">
        <v>5.7023188624019401</v>
      </c>
      <c r="M6503">
        <v>9.5102232827080595</v>
      </c>
      <c r="N6503">
        <v>2.5123374727037202</v>
      </c>
    </row>
    <row r="6504" spans="1:14" x14ac:dyDescent="0.3">
      <c r="A6504">
        <v>1695938</v>
      </c>
      <c r="B6504">
        <v>2023</v>
      </c>
      <c r="C6504">
        <v>9</v>
      </c>
      <c r="D6504">
        <v>28</v>
      </c>
      <c r="E6504">
        <v>100</v>
      </c>
      <c r="F6504">
        <v>5.4796997070312496</v>
      </c>
      <c r="G6504">
        <v>4.5091558837890604</v>
      </c>
      <c r="H6504">
        <v>7.0964495110969299</v>
      </c>
      <c r="I6504">
        <v>-2.25933586290639</v>
      </c>
      <c r="J6504">
        <f t="shared" si="102"/>
        <v>4.0238494442731962</v>
      </c>
      <c r="K6504" t="str" cm="1">
        <f t="array" ref="K6504">INDEX($P$5:$P$12,MATCH(MIN(ABS(MOD(J6504 - $Q$5:$Q$12 + PI(), 2*PI()) - PI())),ABS(MOD(J6504 - $Q$5:$Q$12 + PI(), 2*PI()) - PI()),0))</f>
        <v>SW</v>
      </c>
      <c r="L6504">
        <v>5.6945197063776103</v>
      </c>
      <c r="M6504">
        <v>9.4567595587836308</v>
      </c>
      <c r="N6504">
        <v>2.5044825871785399</v>
      </c>
    </row>
    <row r="6505" spans="1:14" x14ac:dyDescent="0.3">
      <c r="A6505">
        <v>1695942</v>
      </c>
      <c r="B6505">
        <v>2023</v>
      </c>
      <c r="C6505">
        <v>9</v>
      </c>
      <c r="D6505">
        <v>28</v>
      </c>
      <c r="E6505">
        <v>200</v>
      </c>
      <c r="F6505">
        <v>5.9057000732421798</v>
      </c>
      <c r="G6505">
        <v>4.7024774169921804</v>
      </c>
      <c r="H6505">
        <v>7.5492110324466504</v>
      </c>
      <c r="I6505">
        <v>-2.2432531017091399</v>
      </c>
      <c r="J6505">
        <f t="shared" si="102"/>
        <v>4.0399322054704463</v>
      </c>
      <c r="K6505" t="str" cm="1">
        <f t="array" ref="K6505">INDEX($P$5:$P$12,MATCH(MIN(ABS(MOD(J6505 - $Q$5:$Q$12 + PI(), 2*PI()) - PI())),ABS(MOD(J6505 - $Q$5:$Q$12 + PI(), 2*PI()) - PI()),0))</f>
        <v>SW</v>
      </c>
      <c r="L6505">
        <v>5.6774487254274799</v>
      </c>
      <c r="M6505">
        <v>9.3641202714708101</v>
      </c>
      <c r="N6505">
        <v>2.50145827399359</v>
      </c>
    </row>
    <row r="6506" spans="1:14" x14ac:dyDescent="0.3">
      <c r="A6506">
        <v>1695945</v>
      </c>
      <c r="B6506">
        <v>2023</v>
      </c>
      <c r="C6506">
        <v>9</v>
      </c>
      <c r="D6506">
        <v>29</v>
      </c>
      <c r="E6506">
        <v>300</v>
      </c>
      <c r="F6506">
        <v>5.30186401367187</v>
      </c>
      <c r="G6506">
        <v>-1.1025311279296801</v>
      </c>
      <c r="H6506">
        <v>5.4152873337915004</v>
      </c>
      <c r="I6506">
        <v>-1.36576681550585</v>
      </c>
      <c r="J6506">
        <f t="shared" si="102"/>
        <v>4.917418491673736</v>
      </c>
      <c r="K6506" t="str" cm="1">
        <f t="array" ref="K6506">INDEX($P$5:$P$12,MATCH(MIN(ABS(MOD(J6506 - $Q$5:$Q$12 + PI(), 2*PI()) - PI())),ABS(MOD(J6506 - $Q$5:$Q$12 + PI(), 2*PI()) - PI()),0))</f>
        <v>W</v>
      </c>
      <c r="L6506">
        <v>6.0266052416661298</v>
      </c>
      <c r="M6506">
        <v>9.1678822835286393</v>
      </c>
      <c r="N6506">
        <v>2.2804641723632799</v>
      </c>
    </row>
    <row r="6507" spans="1:14" x14ac:dyDescent="0.3">
      <c r="A6507">
        <v>1695949</v>
      </c>
      <c r="B6507">
        <v>2023</v>
      </c>
      <c r="C6507">
        <v>9</v>
      </c>
      <c r="D6507">
        <v>29</v>
      </c>
      <c r="E6507">
        <v>400</v>
      </c>
      <c r="F6507">
        <v>3.77401306152343</v>
      </c>
      <c r="G6507">
        <v>-2.4750140380859298</v>
      </c>
      <c r="H6507">
        <v>4.5131883494124097</v>
      </c>
      <c r="I6507">
        <v>-0.99035156240542299</v>
      </c>
      <c r="J6507">
        <f t="shared" si="102"/>
        <v>5.2928337447741631</v>
      </c>
      <c r="K6507" t="str" cm="1">
        <f t="array" ref="K6507">INDEX($P$5:$P$12,MATCH(MIN(ABS(MOD(J6507 - $Q$5:$Q$12 + PI(), 2*PI()) - PI())),ABS(MOD(J6507 - $Q$5:$Q$12 + PI(), 2*PI()) - PI()),0))</f>
        <v>NW</v>
      </c>
      <c r="L6507">
        <v>6.0570519196004904</v>
      </c>
      <c r="M6507">
        <v>9.1563286251491895</v>
      </c>
      <c r="N6507">
        <v>2.3021529515584298</v>
      </c>
    </row>
    <row r="6508" spans="1:14" x14ac:dyDescent="0.3">
      <c r="A6508">
        <v>1695952</v>
      </c>
      <c r="B6508">
        <v>2023</v>
      </c>
      <c r="C6508">
        <v>9</v>
      </c>
      <c r="D6508">
        <v>29</v>
      </c>
      <c r="E6508">
        <v>500</v>
      </c>
      <c r="F6508">
        <v>1.93066040039062</v>
      </c>
      <c r="G6508">
        <v>-4.1739978027343696</v>
      </c>
      <c r="H6508">
        <v>4.5988810855324198</v>
      </c>
      <c r="I6508">
        <v>-0.43323695928738398</v>
      </c>
      <c r="J6508">
        <f t="shared" si="102"/>
        <v>5.8499483478922025</v>
      </c>
      <c r="K6508" t="str" cm="1">
        <f t="array" ref="K6508">INDEX($P$5:$P$12,MATCH(MIN(ABS(MOD(J6508 - $Q$5:$Q$12 + PI(), 2*PI()) - PI())),ABS(MOD(J6508 - $Q$5:$Q$12 + PI(), 2*PI()) - PI()),0))</f>
        <v>NW</v>
      </c>
      <c r="L6508">
        <v>5.3981612631148996</v>
      </c>
      <c r="M6508">
        <v>9.1185574001736107</v>
      </c>
      <c r="N6508">
        <v>2.3288205464680898</v>
      </c>
    </row>
    <row r="6509" spans="1:14" x14ac:dyDescent="0.3">
      <c r="A6509">
        <v>1695956</v>
      </c>
      <c r="B6509">
        <v>2023</v>
      </c>
      <c r="C6509">
        <v>9</v>
      </c>
      <c r="D6509">
        <v>29</v>
      </c>
      <c r="E6509">
        <v>600</v>
      </c>
      <c r="F6509">
        <v>-0.119844360351562</v>
      </c>
      <c r="G6509">
        <v>-5.3418933105468698</v>
      </c>
      <c r="H6509">
        <v>5.3432374841451198</v>
      </c>
      <c r="I6509">
        <v>2.2431046960350299E-2</v>
      </c>
      <c r="J6509">
        <f t="shared" si="102"/>
        <v>2.2431046960350299E-2</v>
      </c>
      <c r="K6509" t="str" cm="1">
        <f t="array" ref="K6509">INDEX($P$5:$P$12,MATCH(MIN(ABS(MOD(J6509 - $Q$5:$Q$12 + PI(), 2*PI()) - PI())),ABS(MOD(J6509 - $Q$5:$Q$12 + PI(), 2*PI()) - PI()),0))</f>
        <v>N</v>
      </c>
      <c r="L6509">
        <v>4.7454045472053803</v>
      </c>
      <c r="M6509">
        <v>9.0723083284166108</v>
      </c>
      <c r="N6509">
        <v>2.3561569849650001</v>
      </c>
    </row>
    <row r="6510" spans="1:14" x14ac:dyDescent="0.3">
      <c r="A6510">
        <v>1695960</v>
      </c>
      <c r="B6510">
        <v>2023</v>
      </c>
      <c r="C6510">
        <v>9</v>
      </c>
      <c r="D6510">
        <v>29</v>
      </c>
      <c r="E6510">
        <v>700</v>
      </c>
      <c r="F6510">
        <v>-2.1984906005859299</v>
      </c>
      <c r="G6510">
        <v>-6.1282086181640603</v>
      </c>
      <c r="H6510">
        <v>6.5106299072059803</v>
      </c>
      <c r="I6510">
        <v>0.34444794046342803</v>
      </c>
      <c r="J6510">
        <f t="shared" si="102"/>
        <v>0.34444794046342803</v>
      </c>
      <c r="K6510" t="str" cm="1">
        <f t="array" ref="K6510">INDEX($P$5:$P$12,MATCH(MIN(ABS(MOD(J6510 - $Q$5:$Q$12 + PI(), 2*PI()) - PI())),ABS(MOD(J6510 - $Q$5:$Q$12 + PI(), 2*PI()) - PI()),0))</f>
        <v>N</v>
      </c>
      <c r="L6510">
        <v>4.7918346654209696</v>
      </c>
      <c r="M6510">
        <v>9.0283302730984101</v>
      </c>
      <c r="N6510">
        <v>2.3802801767984998</v>
      </c>
    </row>
    <row r="6511" spans="1:14" x14ac:dyDescent="0.3">
      <c r="A6511">
        <v>1695963</v>
      </c>
      <c r="B6511">
        <v>2023</v>
      </c>
      <c r="C6511">
        <v>9</v>
      </c>
      <c r="D6511">
        <v>29</v>
      </c>
      <c r="E6511">
        <v>800</v>
      </c>
      <c r="F6511">
        <v>-3.9886230468749999</v>
      </c>
      <c r="G6511">
        <v>-6.83205749511718</v>
      </c>
      <c r="H6511">
        <v>7.9111391990439204</v>
      </c>
      <c r="I6511">
        <v>0.52842997435152905</v>
      </c>
      <c r="J6511">
        <f t="shared" si="102"/>
        <v>0.52842997435152905</v>
      </c>
      <c r="K6511" t="str" cm="1">
        <f t="array" ref="K6511">INDEX($P$5:$P$12,MATCH(MIN(ABS(MOD(J6511 - $Q$5:$Q$12 + PI(), 2*PI()) - PI())),ABS(MOD(J6511 - $Q$5:$Q$12 + PI(), 2*PI()) - PI()),0))</f>
        <v>NE</v>
      </c>
      <c r="L6511">
        <v>3.44142167879758</v>
      </c>
      <c r="M6511">
        <v>8.9708203209771007</v>
      </c>
      <c r="N6511">
        <v>2.4058742523193302</v>
      </c>
    </row>
    <row r="6512" spans="1:14" x14ac:dyDescent="0.3">
      <c r="A6512">
        <v>1695967</v>
      </c>
      <c r="B6512">
        <v>2023</v>
      </c>
      <c r="C6512">
        <v>9</v>
      </c>
      <c r="D6512">
        <v>29</v>
      </c>
      <c r="E6512">
        <v>900</v>
      </c>
      <c r="F6512">
        <v>-4.8956848144531202</v>
      </c>
      <c r="G6512">
        <v>-7.1310668945312496</v>
      </c>
      <c r="H6512">
        <v>8.6498465221497707</v>
      </c>
      <c r="I6512">
        <v>0.60162775069460195</v>
      </c>
      <c r="J6512">
        <f t="shared" si="102"/>
        <v>0.60162775069460195</v>
      </c>
      <c r="K6512" t="str" cm="1">
        <f t="array" ref="K6512">INDEX($P$5:$P$12,MATCH(MIN(ABS(MOD(J6512 - $Q$5:$Q$12 + PI(), 2*PI()) - PI())),ABS(MOD(J6512 - $Q$5:$Q$12 + PI(), 2*PI()) - PI()),0))</f>
        <v>NE</v>
      </c>
      <c r="L6512">
        <v>2.7849987495678898</v>
      </c>
      <c r="M6512">
        <v>8.8527399698893205</v>
      </c>
      <c r="N6512">
        <v>2.41030555301242</v>
      </c>
    </row>
    <row r="6513" spans="1:14" x14ac:dyDescent="0.3">
      <c r="A6513">
        <v>1695970</v>
      </c>
      <c r="B6513">
        <v>2023</v>
      </c>
      <c r="C6513">
        <v>9</v>
      </c>
      <c r="D6513">
        <v>29</v>
      </c>
      <c r="E6513">
        <v>1000</v>
      </c>
      <c r="F6513">
        <v>-5.54276977539062</v>
      </c>
      <c r="G6513">
        <v>-6.5804156494140598</v>
      </c>
      <c r="H6513">
        <v>8.6037298250257308</v>
      </c>
      <c r="I6513">
        <v>0.70001441327173297</v>
      </c>
      <c r="J6513">
        <f t="shared" si="102"/>
        <v>0.70001441327173297</v>
      </c>
      <c r="K6513" t="str" cm="1">
        <f t="array" ref="K6513">INDEX($P$5:$P$12,MATCH(MIN(ABS(MOD(J6513 - $Q$5:$Q$12 + PI(), 2*PI()) - PI())),ABS(MOD(J6513 - $Q$5:$Q$12 + PI(), 2*PI()) - PI()),0))</f>
        <v>NE</v>
      </c>
      <c r="L6513">
        <v>1.4250425257243999</v>
      </c>
      <c r="M6513">
        <v>8.8121340009901203</v>
      </c>
      <c r="N6513">
        <v>2.4301080703735298</v>
      </c>
    </row>
    <row r="6514" spans="1:14" x14ac:dyDescent="0.3">
      <c r="A6514">
        <v>1695974</v>
      </c>
      <c r="B6514">
        <v>2023</v>
      </c>
      <c r="C6514">
        <v>9</v>
      </c>
      <c r="D6514">
        <v>29</v>
      </c>
      <c r="E6514">
        <v>1100</v>
      </c>
      <c r="F6514">
        <v>-5.1319384765624996</v>
      </c>
      <c r="G6514">
        <v>-6.7310308837890602</v>
      </c>
      <c r="H6514">
        <v>8.4642524351383095</v>
      </c>
      <c r="I6514">
        <v>0.65140883000825101</v>
      </c>
      <c r="J6514">
        <f t="shared" si="102"/>
        <v>0.65140883000825101</v>
      </c>
      <c r="K6514" t="str" cm="1">
        <f t="array" ref="K6514">INDEX($P$5:$P$12,MATCH(MIN(ABS(MOD(J6514 - $Q$5:$Q$12 + PI(), 2*PI()) - PI())),ABS(MOD(J6514 - $Q$5:$Q$12 + PI(), 2*PI()) - PI()),0))</f>
        <v>NE</v>
      </c>
      <c r="L6514">
        <v>0.75193154516660099</v>
      </c>
      <c r="M6514">
        <v>8.8006573783026791</v>
      </c>
      <c r="N6514">
        <v>2.4430256949530702</v>
      </c>
    </row>
    <row r="6515" spans="1:14" x14ac:dyDescent="0.3">
      <c r="A6515">
        <v>1695978</v>
      </c>
      <c r="B6515">
        <v>2023</v>
      </c>
      <c r="C6515">
        <v>9</v>
      </c>
      <c r="D6515">
        <v>29</v>
      </c>
      <c r="E6515">
        <v>1200</v>
      </c>
      <c r="F6515">
        <v>-4.83069458007812</v>
      </c>
      <c r="G6515">
        <v>-6.8586968994140598</v>
      </c>
      <c r="H6515">
        <v>8.3891199350127401</v>
      </c>
      <c r="I6515">
        <v>0.61361718886119898</v>
      </c>
      <c r="J6515">
        <f t="shared" si="102"/>
        <v>0.61361718886119898</v>
      </c>
      <c r="K6515" t="str" cm="1">
        <f t="array" ref="K6515">INDEX($P$5:$P$12,MATCH(MIN(ABS(MOD(J6515 - $Q$5:$Q$12 + PI(), 2*PI()) - PI())),ABS(MOD(J6515 - $Q$5:$Q$12 + PI(), 2*PI()) - PI()),0))</f>
        <v>NE</v>
      </c>
      <c r="L6515">
        <v>0.76840874915337798</v>
      </c>
      <c r="M6515">
        <v>8.8179109361436598</v>
      </c>
      <c r="N6515">
        <v>2.4477072821723</v>
      </c>
    </row>
    <row r="6516" spans="1:14" x14ac:dyDescent="0.3">
      <c r="A6516">
        <v>1695981</v>
      </c>
      <c r="B6516">
        <v>2023</v>
      </c>
      <c r="C6516">
        <v>9</v>
      </c>
      <c r="D6516">
        <v>29</v>
      </c>
      <c r="E6516">
        <v>1300</v>
      </c>
      <c r="F6516">
        <v>-4.6737908935546804</v>
      </c>
      <c r="G6516">
        <v>-6.8675299072265599</v>
      </c>
      <c r="H6516">
        <v>8.3070625580481803</v>
      </c>
      <c r="I6516">
        <v>0.59756195264423695</v>
      </c>
      <c r="J6516">
        <f t="shared" si="102"/>
        <v>0.59756195264423695</v>
      </c>
      <c r="K6516" t="str" cm="1">
        <f t="array" ref="K6516">INDEX($P$5:$P$12,MATCH(MIN(ABS(MOD(J6516 - $Q$5:$Q$12 + PI(), 2*PI()) - PI())),ABS(MOD(J6516 - $Q$5:$Q$12 + PI(), 2*PI()) - PI()),0))</f>
        <v>NE</v>
      </c>
      <c r="L6516">
        <v>8.1464178050238104E-2</v>
      </c>
      <c r="M6516">
        <v>8.8540709813435807</v>
      </c>
      <c r="N6516">
        <v>2.4458520677354598</v>
      </c>
    </row>
    <row r="6517" spans="1:14" x14ac:dyDescent="0.3">
      <c r="A6517">
        <v>1695985</v>
      </c>
      <c r="B6517">
        <v>2023</v>
      </c>
      <c r="C6517">
        <v>9</v>
      </c>
      <c r="D6517">
        <v>29</v>
      </c>
      <c r="E6517">
        <v>1400</v>
      </c>
      <c r="F6517">
        <v>-4.5501257324218702</v>
      </c>
      <c r="G6517">
        <v>-6.8004687500000003</v>
      </c>
      <c r="H6517">
        <v>8.1822991512516907</v>
      </c>
      <c r="I6517">
        <v>0.589678429748977</v>
      </c>
      <c r="J6517">
        <f t="shared" si="102"/>
        <v>0.589678429748977</v>
      </c>
      <c r="K6517" t="str" cm="1">
        <f t="array" ref="K6517">INDEX($P$5:$P$12,MATCH(MIN(ABS(MOD(J6517 - $Q$5:$Q$12 + PI(), 2*PI()) - PI())),ABS(MOD(J6517 - $Q$5:$Q$12 + PI(), 2*PI()) - PI()),0))</f>
        <v>NE</v>
      </c>
      <c r="L6517">
        <v>8.88351828444882E-2</v>
      </c>
      <c r="M6517">
        <v>8.9064589606390996</v>
      </c>
      <c r="N6517">
        <v>2.43805800543891</v>
      </c>
    </row>
    <row r="6518" spans="1:14" x14ac:dyDescent="0.3">
      <c r="A6518">
        <v>1695988</v>
      </c>
      <c r="B6518">
        <v>2023</v>
      </c>
      <c r="C6518">
        <v>9</v>
      </c>
      <c r="D6518">
        <v>29</v>
      </c>
      <c r="E6518">
        <v>1500</v>
      </c>
      <c r="F6518">
        <v>-4.4798535156249999</v>
      </c>
      <c r="G6518">
        <v>-6.5656848144531201</v>
      </c>
      <c r="H6518">
        <v>7.9484152259552898</v>
      </c>
      <c r="I6518">
        <v>0.59875675094894298</v>
      </c>
      <c r="J6518">
        <f t="shared" si="102"/>
        <v>0.59875675094894298</v>
      </c>
      <c r="K6518" t="str" cm="1">
        <f t="array" ref="K6518">INDEX($P$5:$P$12,MATCH(MIN(ABS(MOD(J6518 - $Q$5:$Q$12 + PI(), 2*PI()) - PI())),ABS(MOD(J6518 - $Q$5:$Q$12 + PI(), 2*PI()) - PI()),0))</f>
        <v>NE</v>
      </c>
      <c r="L6518">
        <v>9.3657462950583303E-2</v>
      </c>
      <c r="M6518">
        <v>8.9762678146362305</v>
      </c>
      <c r="N6518">
        <v>2.42463609907362</v>
      </c>
    </row>
    <row r="6519" spans="1:14" x14ac:dyDescent="0.3">
      <c r="A6519">
        <v>1695992</v>
      </c>
      <c r="B6519">
        <v>2023</v>
      </c>
      <c r="C6519">
        <v>9</v>
      </c>
      <c r="D6519">
        <v>29</v>
      </c>
      <c r="E6519">
        <v>1600</v>
      </c>
      <c r="F6519">
        <v>-4.40623413085937</v>
      </c>
      <c r="G6519">
        <v>-6.4567791748046801</v>
      </c>
      <c r="H6519">
        <v>7.8169621035375103</v>
      </c>
      <c r="I6519">
        <v>0.59882949289422305</v>
      </c>
      <c r="J6519">
        <f t="shared" si="102"/>
        <v>0.59882949289422305</v>
      </c>
      <c r="K6519" t="str" cm="1">
        <f t="array" ref="K6519">INDEX($P$5:$P$12,MATCH(MIN(ABS(MOD(J6519 - $Q$5:$Q$12 + PI(), 2*PI()) - PI())),ABS(MOD(J6519 - $Q$5:$Q$12 + PI(), 2*PI()) - PI()),0))</f>
        <v>NE</v>
      </c>
      <c r="L6519">
        <v>9.7674325467506595E-2</v>
      </c>
      <c r="M6519">
        <v>9.0517345004611496</v>
      </c>
      <c r="N6519">
        <v>2.4087865617540101</v>
      </c>
    </row>
    <row r="6520" spans="1:14" x14ac:dyDescent="0.3">
      <c r="A6520">
        <v>1695996</v>
      </c>
      <c r="B6520">
        <v>2023</v>
      </c>
      <c r="C6520">
        <v>9</v>
      </c>
      <c r="D6520">
        <v>29</v>
      </c>
      <c r="E6520">
        <v>1700</v>
      </c>
      <c r="F6520">
        <v>-4.3704565429687499</v>
      </c>
      <c r="G6520">
        <v>-6.4018322753906203</v>
      </c>
      <c r="H6520">
        <v>7.75140934773873</v>
      </c>
      <c r="I6520">
        <v>0.59901269913514099</v>
      </c>
      <c r="J6520">
        <f t="shared" si="102"/>
        <v>0.59901269913514099</v>
      </c>
      <c r="K6520" t="str" cm="1">
        <f t="array" ref="K6520">INDEX($P$5:$P$12,MATCH(MIN(ABS(MOD(J6520 - $Q$5:$Q$12 + PI(), 2*PI()) - PI())),ABS(MOD(J6520 - $Q$5:$Q$12 + PI(), 2*PI()) - PI()),0))</f>
        <v>NE</v>
      </c>
      <c r="L6520">
        <v>0.102524896111931</v>
      </c>
      <c r="M6520">
        <v>9.1191489961412202</v>
      </c>
      <c r="N6520">
        <v>2.3940917121039398</v>
      </c>
    </row>
    <row r="6521" spans="1:14" x14ac:dyDescent="0.3">
      <c r="A6521">
        <v>1695999</v>
      </c>
      <c r="B6521">
        <v>2023</v>
      </c>
      <c r="C6521">
        <v>9</v>
      </c>
      <c r="D6521">
        <v>29</v>
      </c>
      <c r="E6521">
        <v>1800</v>
      </c>
      <c r="F6521">
        <v>-4.3725372314453104</v>
      </c>
      <c r="G6521">
        <v>-6.3424584960937498</v>
      </c>
      <c r="H6521">
        <v>7.7036265235957</v>
      </c>
      <c r="I6521">
        <v>0.60358134066895097</v>
      </c>
      <c r="J6521">
        <f t="shared" si="102"/>
        <v>0.60358134066895097</v>
      </c>
      <c r="K6521" t="str" cm="1">
        <f t="array" ref="K6521">INDEX($P$5:$P$12,MATCH(MIN(ABS(MOD(J6521 - $Q$5:$Q$12 + PI(), 2*PI()) - PI())),ABS(MOD(J6521 - $Q$5:$Q$12 + PI(), 2*PI()) - PI()),0))</f>
        <v>NE</v>
      </c>
      <c r="L6521">
        <v>0.108584075838061</v>
      </c>
      <c r="M6521">
        <v>9.1789318720499598</v>
      </c>
      <c r="N6521">
        <v>2.3796574274698798</v>
      </c>
    </row>
    <row r="6522" spans="1:14" x14ac:dyDescent="0.3">
      <c r="A6522">
        <v>1696003</v>
      </c>
      <c r="B6522">
        <v>2023</v>
      </c>
      <c r="C6522">
        <v>9</v>
      </c>
      <c r="D6522">
        <v>29</v>
      </c>
      <c r="E6522">
        <v>1900</v>
      </c>
      <c r="F6522">
        <v>-4.4635723876953097</v>
      </c>
      <c r="G6522">
        <v>-6.0739025878906201</v>
      </c>
      <c r="H6522">
        <v>7.5376237042837602</v>
      </c>
      <c r="I6522">
        <v>0.63375204071720304</v>
      </c>
      <c r="J6522">
        <f t="shared" si="102"/>
        <v>0.63375204071720304</v>
      </c>
      <c r="K6522" t="str" cm="1">
        <f t="array" ref="K6522">INDEX($P$5:$P$12,MATCH(MIN(ABS(MOD(J6522 - $Q$5:$Q$12 + PI(), 2*PI()) - PI())),ABS(MOD(J6522 - $Q$5:$Q$12 + PI(), 2*PI()) - PI()),0))</f>
        <v>NE</v>
      </c>
      <c r="L6522">
        <v>0.116029022190327</v>
      </c>
      <c r="M6522">
        <v>9.2316070132785306</v>
      </c>
      <c r="N6522">
        <v>2.3643142912122901</v>
      </c>
    </row>
    <row r="6523" spans="1:14" x14ac:dyDescent="0.3">
      <c r="A6523">
        <v>1696006</v>
      </c>
      <c r="B6523">
        <v>2023</v>
      </c>
      <c r="C6523">
        <v>9</v>
      </c>
      <c r="D6523">
        <v>29</v>
      </c>
      <c r="E6523">
        <v>2000</v>
      </c>
      <c r="F6523">
        <v>-4.5658715820312503</v>
      </c>
      <c r="G6523">
        <v>-5.7374786376953102</v>
      </c>
      <c r="H6523">
        <v>7.3325196502710099</v>
      </c>
      <c r="I6523">
        <v>0.67217322939438295</v>
      </c>
      <c r="J6523">
        <f t="shared" si="102"/>
        <v>0.67217322939438295</v>
      </c>
      <c r="K6523" t="str" cm="1">
        <f t="array" ref="K6523">INDEX($P$5:$P$12,MATCH(MIN(ABS(MOD(J6523 - $Q$5:$Q$12 + PI(), 2*PI()) - PI())),ABS(MOD(J6523 - $Q$5:$Q$12 + PI(), 2*PI()) - PI()),0))</f>
        <v>NE</v>
      </c>
      <c r="L6523">
        <v>0.123644998967098</v>
      </c>
      <c r="M6523">
        <v>9.2821201748318103</v>
      </c>
      <c r="N6523">
        <v>2.3458842171562999</v>
      </c>
    </row>
    <row r="6524" spans="1:14" x14ac:dyDescent="0.3">
      <c r="A6524">
        <v>1696010</v>
      </c>
      <c r="B6524">
        <v>2023</v>
      </c>
      <c r="C6524">
        <v>9</v>
      </c>
      <c r="D6524">
        <v>29</v>
      </c>
      <c r="E6524">
        <v>2100</v>
      </c>
      <c r="F6524">
        <v>-4.5500012207031197</v>
      </c>
      <c r="G6524">
        <v>-5.5648504638671801</v>
      </c>
      <c r="H6524">
        <v>7.1881897438508604</v>
      </c>
      <c r="I6524">
        <v>0.68540022706274895</v>
      </c>
      <c r="J6524">
        <f t="shared" si="102"/>
        <v>0.68540022706274895</v>
      </c>
      <c r="K6524" t="str" cm="1">
        <f t="array" ref="K6524">INDEX($P$5:$P$12,MATCH(MIN(ABS(MOD(J6524 - $Q$5:$Q$12 + PI(), 2*PI()) - PI())),ABS(MOD(J6524 - $Q$5:$Q$12 + PI(), 2*PI()) - PI()),0))</f>
        <v>NE</v>
      </c>
      <c r="L6524">
        <v>0.13139301305141499</v>
      </c>
      <c r="M6524">
        <v>9.3233716752794003</v>
      </c>
      <c r="N6524">
        <v>2.32518916659884</v>
      </c>
    </row>
    <row r="6525" spans="1:14" x14ac:dyDescent="0.3">
      <c r="A6525">
        <v>1696014</v>
      </c>
      <c r="B6525">
        <v>2023</v>
      </c>
      <c r="C6525">
        <v>9</v>
      </c>
      <c r="D6525">
        <v>29</v>
      </c>
      <c r="E6525">
        <v>2200</v>
      </c>
      <c r="F6525">
        <v>-4.157021484375</v>
      </c>
      <c r="G6525">
        <v>-5.0691503906250004</v>
      </c>
      <c r="H6525">
        <v>6.5556931978493997</v>
      </c>
      <c r="I6525">
        <v>0.68685517836382204</v>
      </c>
      <c r="J6525">
        <f t="shared" si="102"/>
        <v>0.68685517836382204</v>
      </c>
      <c r="K6525" t="str" cm="1">
        <f t="array" ref="K6525">INDEX($P$5:$P$12,MATCH(MIN(ABS(MOD(J6525 - $Q$5:$Q$12 + PI(), 2*PI()) - PI())),ABS(MOD(J6525 - $Q$5:$Q$12 + PI(), 2*PI()) - PI()),0))</f>
        <v>NE</v>
      </c>
      <c r="L6525">
        <v>0.13333400437881399</v>
      </c>
      <c r="M6525">
        <v>9.39374309115939</v>
      </c>
      <c r="N6525">
        <v>2.2936672634548598</v>
      </c>
    </row>
    <row r="6526" spans="1:14" x14ac:dyDescent="0.3">
      <c r="A6526">
        <v>1696017</v>
      </c>
      <c r="B6526">
        <v>2023</v>
      </c>
      <c r="C6526">
        <v>9</v>
      </c>
      <c r="D6526">
        <v>29</v>
      </c>
      <c r="E6526">
        <v>2300</v>
      </c>
      <c r="F6526">
        <v>-4.2690246582031204</v>
      </c>
      <c r="G6526">
        <v>-4.9345080566406203</v>
      </c>
      <c r="H6526">
        <v>6.5248709790613901</v>
      </c>
      <c r="I6526">
        <v>0.71321639922090896</v>
      </c>
      <c r="J6526">
        <f t="shared" si="102"/>
        <v>0.71321639922090896</v>
      </c>
      <c r="K6526" t="str" cm="1">
        <f t="array" ref="K6526">INDEX($P$5:$P$12,MATCH(MIN(ABS(MOD(J6526 - $Q$5:$Q$12 + PI(), 2*PI()) - PI())),ABS(MOD(J6526 - $Q$5:$Q$12 + PI(), 2*PI()) - PI()),0))</f>
        <v>NE</v>
      </c>
      <c r="L6526">
        <v>0.136298847987294</v>
      </c>
      <c r="M6526">
        <v>9.4413578245374801</v>
      </c>
      <c r="N6526">
        <v>2.2633023791842901</v>
      </c>
    </row>
    <row r="6527" spans="1:14" x14ac:dyDescent="0.3">
      <c r="A6527">
        <v>1696021</v>
      </c>
      <c r="B6527">
        <v>2023</v>
      </c>
      <c r="C6527">
        <v>9</v>
      </c>
      <c r="D6527">
        <v>29</v>
      </c>
      <c r="E6527">
        <v>0</v>
      </c>
      <c r="F6527">
        <v>5.7334820556640604</v>
      </c>
      <c r="G6527">
        <v>1.4593212890625</v>
      </c>
      <c r="H6527">
        <v>5.9162855836523596</v>
      </c>
      <c r="I6527">
        <v>-1.82003036696661</v>
      </c>
      <c r="J6527">
        <f t="shared" si="102"/>
        <v>4.4631549402129762</v>
      </c>
      <c r="K6527" t="str" cm="1">
        <f t="array" ref="K6527">INDEX($P$5:$P$12,MATCH(MIN(ABS(MOD(J6527 - $Q$5:$Q$12 + PI(), 2*PI()) - PI())),ABS(MOD(J6527 - $Q$5:$Q$12 + PI(), 2*PI()) - PI()),0))</f>
        <v>W</v>
      </c>
      <c r="L6527">
        <v>5.96935035566002</v>
      </c>
      <c r="M6527">
        <v>9.0916206571790905</v>
      </c>
      <c r="N6527">
        <v>2.2420269648233999</v>
      </c>
    </row>
    <row r="6528" spans="1:14" x14ac:dyDescent="0.3">
      <c r="A6528">
        <v>1696024</v>
      </c>
      <c r="B6528">
        <v>2023</v>
      </c>
      <c r="C6528">
        <v>9</v>
      </c>
      <c r="D6528">
        <v>29</v>
      </c>
      <c r="E6528">
        <v>100</v>
      </c>
      <c r="F6528">
        <v>6.2809130859374998</v>
      </c>
      <c r="G6528">
        <v>0.87776794433593697</v>
      </c>
      <c r="H6528">
        <v>6.3419512578704502</v>
      </c>
      <c r="I6528">
        <v>-1.70964868048241</v>
      </c>
      <c r="J6528">
        <f t="shared" si="102"/>
        <v>4.5735366266971766</v>
      </c>
      <c r="K6528" t="str" cm="1">
        <f t="array" ref="K6528">INDEX($P$5:$P$12,MATCH(MIN(ABS(MOD(J6528 - $Q$5:$Q$12 + PI(), 2*PI()) - PI())),ABS(MOD(J6528 - $Q$5:$Q$12 + PI(), 2*PI()) - PI()),0))</f>
        <v>W</v>
      </c>
      <c r="L6528">
        <v>5.9919415369176603</v>
      </c>
      <c r="M6528">
        <v>9.1410502327812999</v>
      </c>
      <c r="N6528">
        <v>2.2488844129774299</v>
      </c>
    </row>
    <row r="6529" spans="1:14" x14ac:dyDescent="0.3">
      <c r="A6529">
        <v>1696028</v>
      </c>
      <c r="B6529">
        <v>2023</v>
      </c>
      <c r="C6529">
        <v>9</v>
      </c>
      <c r="D6529">
        <v>29</v>
      </c>
      <c r="E6529">
        <v>200</v>
      </c>
      <c r="F6529">
        <v>6.1348590087890598</v>
      </c>
      <c r="G6529">
        <v>-0.22401611328125001</v>
      </c>
      <c r="H6529">
        <v>6.1389476522226403</v>
      </c>
      <c r="I6529">
        <v>-1.5342972601675899</v>
      </c>
      <c r="J6529">
        <f t="shared" si="102"/>
        <v>4.7488880470119961</v>
      </c>
      <c r="K6529" t="str" cm="1">
        <f t="array" ref="K6529">INDEX($P$5:$P$12,MATCH(MIN(ABS(MOD(J6529 - $Q$5:$Q$12 + PI(), 2*PI()) - PI())),ABS(MOD(J6529 - $Q$5:$Q$12 + PI(), 2*PI()) - PI()),0))</f>
        <v>W</v>
      </c>
      <c r="L6529">
        <v>6.0054670810992397</v>
      </c>
      <c r="M6529">
        <v>9.1565738254123197</v>
      </c>
      <c r="N6529">
        <v>2.2638807296752899</v>
      </c>
    </row>
    <row r="6530" spans="1:14" x14ac:dyDescent="0.3">
      <c r="A6530">
        <v>1696032</v>
      </c>
      <c r="B6530">
        <v>2023</v>
      </c>
      <c r="C6530">
        <v>9</v>
      </c>
      <c r="D6530">
        <v>30</v>
      </c>
      <c r="E6530">
        <v>300</v>
      </c>
      <c r="F6530">
        <v>-3.9225708007812501</v>
      </c>
      <c r="G6530">
        <v>-4.5181457519531198</v>
      </c>
      <c r="H6530">
        <v>5.98332706134586</v>
      </c>
      <c r="I6530">
        <v>0.71495515098701801</v>
      </c>
      <c r="J6530">
        <f t="shared" si="102"/>
        <v>0.71495515098701801</v>
      </c>
      <c r="K6530" t="str" cm="1">
        <f t="array" ref="K6530">INDEX($P$5:$P$12,MATCH(MIN(ABS(MOD(J6530 - $Q$5:$Q$12 + PI(), 2*PI()) - PI())),ABS(MOD(J6530 - $Q$5:$Q$12 + PI(), 2*PI()) - PI()),0))</f>
        <v>NE</v>
      </c>
      <c r="L6530">
        <v>0.151594360469436</v>
      </c>
      <c r="M6530">
        <v>9.5179137123955595</v>
      </c>
      <c r="N6530">
        <v>2.1421542697482598</v>
      </c>
    </row>
    <row r="6531" spans="1:14" x14ac:dyDescent="0.3">
      <c r="A6531">
        <v>1696035</v>
      </c>
      <c r="B6531">
        <v>2023</v>
      </c>
      <c r="C6531">
        <v>9</v>
      </c>
      <c r="D6531">
        <v>30</v>
      </c>
      <c r="E6531">
        <v>400</v>
      </c>
      <c r="F6531">
        <v>-3.6162042236328098</v>
      </c>
      <c r="G6531">
        <v>-4.6246484375000003</v>
      </c>
      <c r="H6531">
        <v>5.87063081427294</v>
      </c>
      <c r="I6531">
        <v>0.663632216069306</v>
      </c>
      <c r="J6531">
        <f t="shared" ref="J6531:J6594" si="103">IF(I6531&lt;0,I6531+2*PI(),I6531)</f>
        <v>0.663632216069306</v>
      </c>
      <c r="K6531" t="str" cm="1">
        <f t="array" ref="K6531">INDEX($P$5:$P$12,MATCH(MIN(ABS(MOD(J6531 - $Q$5:$Q$12 + PI(), 2*PI()) - PI())),ABS(MOD(J6531 - $Q$5:$Q$12 + PI(), 2*PI()) - PI()),0))</f>
        <v>NE</v>
      </c>
      <c r="L6531">
        <v>0.15360558712233399</v>
      </c>
      <c r="M6531">
        <v>9.5209692849053198</v>
      </c>
      <c r="N6531">
        <v>2.1142313215467601</v>
      </c>
    </row>
    <row r="6532" spans="1:14" x14ac:dyDescent="0.3">
      <c r="A6532">
        <v>1696039</v>
      </c>
      <c r="B6532">
        <v>2023</v>
      </c>
      <c r="C6532">
        <v>9</v>
      </c>
      <c r="D6532">
        <v>30</v>
      </c>
      <c r="E6532">
        <v>500</v>
      </c>
      <c r="F6532">
        <v>-3.3545800781250001</v>
      </c>
      <c r="G6532">
        <v>-4.68410705566406</v>
      </c>
      <c r="H6532">
        <v>5.7614291985127197</v>
      </c>
      <c r="I6532">
        <v>0.62149087397581704</v>
      </c>
      <c r="J6532">
        <f t="shared" si="103"/>
        <v>0.62149087397581704</v>
      </c>
      <c r="K6532" t="str" cm="1">
        <f t="array" ref="K6532">INDEX($P$5:$P$12,MATCH(MIN(ABS(MOD(J6532 - $Q$5:$Q$12 + PI(), 2*PI()) - PI())),ABS(MOD(J6532 - $Q$5:$Q$12 + PI(), 2*PI()) - PI()),0))</f>
        <v>NE</v>
      </c>
      <c r="L6532">
        <v>0.15496131551067399</v>
      </c>
      <c r="M6532">
        <v>9.5147276984320701</v>
      </c>
      <c r="N6532">
        <v>2.0895273420545699</v>
      </c>
    </row>
    <row r="6533" spans="1:14" x14ac:dyDescent="0.3">
      <c r="A6533">
        <v>1696042</v>
      </c>
      <c r="B6533">
        <v>2023</v>
      </c>
      <c r="C6533">
        <v>9</v>
      </c>
      <c r="D6533">
        <v>30</v>
      </c>
      <c r="E6533">
        <v>600</v>
      </c>
      <c r="F6533">
        <v>-3.3882525634765601</v>
      </c>
      <c r="G6533">
        <v>-4.7479412841796798</v>
      </c>
      <c r="H6533">
        <v>5.8329410996446098</v>
      </c>
      <c r="I6533">
        <v>0.61981226295318403</v>
      </c>
      <c r="J6533">
        <f t="shared" si="103"/>
        <v>0.61981226295318403</v>
      </c>
      <c r="K6533" t="str" cm="1">
        <f t="array" ref="K6533">INDEX($P$5:$P$12,MATCH(MIN(ABS(MOD(J6533 - $Q$5:$Q$12 + PI(), 2*PI()) - PI())),ABS(MOD(J6533 - $Q$5:$Q$12 + PI(), 2*PI()) - PI()),0))</f>
        <v>NE</v>
      </c>
      <c r="L6533">
        <v>0.15648259080085899</v>
      </c>
      <c r="M6533">
        <v>9.4982932408650704</v>
      </c>
      <c r="N6533">
        <v>2.0687288708157001</v>
      </c>
    </row>
    <row r="6534" spans="1:14" x14ac:dyDescent="0.3">
      <c r="A6534">
        <v>1696046</v>
      </c>
      <c r="B6534">
        <v>2023</v>
      </c>
      <c r="C6534">
        <v>9</v>
      </c>
      <c r="D6534">
        <v>30</v>
      </c>
      <c r="E6534">
        <v>700</v>
      </c>
      <c r="F6534">
        <v>-3.4971307373046798</v>
      </c>
      <c r="G6534">
        <v>-4.8594976806640604</v>
      </c>
      <c r="H6534">
        <v>5.9870394271443201</v>
      </c>
      <c r="I6534">
        <v>0.62379159129922801</v>
      </c>
      <c r="J6534">
        <f t="shared" si="103"/>
        <v>0.62379159129922801</v>
      </c>
      <c r="K6534" t="str" cm="1">
        <f t="array" ref="K6534">INDEX($P$5:$P$12,MATCH(MIN(ABS(MOD(J6534 - $Q$5:$Q$12 + PI(), 2*PI()) - PI())),ABS(MOD(J6534 - $Q$5:$Q$12 + PI(), 2*PI()) - PI()),0))</f>
        <v>NE</v>
      </c>
      <c r="L6534">
        <v>0.15944888990085199</v>
      </c>
      <c r="M6534">
        <v>9.4681260850694393</v>
      </c>
      <c r="N6534">
        <v>2.05308956570095</v>
      </c>
    </row>
    <row r="6535" spans="1:14" x14ac:dyDescent="0.3">
      <c r="A6535">
        <v>1696050</v>
      </c>
      <c r="B6535">
        <v>2023</v>
      </c>
      <c r="C6535">
        <v>9</v>
      </c>
      <c r="D6535">
        <v>30</v>
      </c>
      <c r="E6535">
        <v>800</v>
      </c>
      <c r="F6535">
        <v>-3.8233020019531199</v>
      </c>
      <c r="G6535">
        <v>-4.8724475097656201</v>
      </c>
      <c r="H6535">
        <v>6.1934144810080296</v>
      </c>
      <c r="I6535">
        <v>0.66532813649976696</v>
      </c>
      <c r="J6535">
        <f t="shared" si="103"/>
        <v>0.66532813649976696</v>
      </c>
      <c r="K6535" t="str" cm="1">
        <f t="array" ref="K6535">INDEX($P$5:$P$12,MATCH(MIN(ABS(MOD(J6535 - $Q$5:$Q$12 + PI(), 2*PI()) - PI())),ABS(MOD(J6535 - $Q$5:$Q$12 + PI(), 2*PI()) - PI()),0))</f>
        <v>NE</v>
      </c>
      <c r="L6535">
        <v>0.16386028678734799</v>
      </c>
      <c r="M6535">
        <v>9.42925103505452</v>
      </c>
      <c r="N6535">
        <v>2.0422185262044201</v>
      </c>
    </row>
    <row r="6536" spans="1:14" x14ac:dyDescent="0.3">
      <c r="A6536">
        <v>1696053</v>
      </c>
      <c r="B6536">
        <v>2023</v>
      </c>
      <c r="C6536">
        <v>9</v>
      </c>
      <c r="D6536">
        <v>30</v>
      </c>
      <c r="E6536">
        <v>900</v>
      </c>
      <c r="F6536">
        <v>-3.9804260253906198</v>
      </c>
      <c r="G6536">
        <v>-4.6957836914062501</v>
      </c>
      <c r="H6536">
        <v>6.1558245442900503</v>
      </c>
      <c r="I6536">
        <v>0.70313375886089802</v>
      </c>
      <c r="J6536">
        <f t="shared" si="103"/>
        <v>0.70313375886089802</v>
      </c>
      <c r="K6536" t="str" cm="1">
        <f t="array" ref="K6536">INDEX($P$5:$P$12,MATCH(MIN(ABS(MOD(J6536 - $Q$5:$Q$12 + PI(), 2*PI()) - PI())),ABS(MOD(J6536 - $Q$5:$Q$12 + PI(), 2*PI()) - PI()),0))</f>
        <v>NE</v>
      </c>
      <c r="L6536">
        <v>0.168198827723857</v>
      </c>
      <c r="M6536">
        <v>9.3953532112969196</v>
      </c>
      <c r="N6536">
        <v>2.03419547610812</v>
      </c>
    </row>
    <row r="6537" spans="1:14" x14ac:dyDescent="0.3">
      <c r="A6537">
        <v>1696057</v>
      </c>
      <c r="B6537">
        <v>2023</v>
      </c>
      <c r="C6537">
        <v>9</v>
      </c>
      <c r="D6537">
        <v>30</v>
      </c>
      <c r="E6537">
        <v>1000</v>
      </c>
      <c r="F6537">
        <v>-4.2499267578125002</v>
      </c>
      <c r="G6537">
        <v>-3.77911743164062</v>
      </c>
      <c r="H6537">
        <v>5.6871439237020098</v>
      </c>
      <c r="I6537">
        <v>0.84396937161038998</v>
      </c>
      <c r="J6537">
        <f t="shared" si="103"/>
        <v>0.84396937161038998</v>
      </c>
      <c r="K6537" t="str" cm="1">
        <f t="array" ref="K6537">INDEX($P$5:$P$12,MATCH(MIN(ABS(MOD(J6537 - $Q$5:$Q$12 + PI(), 2*PI()) - PI())),ABS(MOD(J6537 - $Q$5:$Q$12 + PI(), 2*PI()) - PI()),0))</f>
        <v>NE</v>
      </c>
      <c r="L6537">
        <v>0.16915149962713599</v>
      </c>
      <c r="M6537">
        <v>9.4034689797295403</v>
      </c>
      <c r="N6537">
        <v>2.0219179789225201</v>
      </c>
    </row>
    <row r="6538" spans="1:14" x14ac:dyDescent="0.3">
      <c r="A6538">
        <v>1696060</v>
      </c>
      <c r="B6538">
        <v>2023</v>
      </c>
      <c r="C6538">
        <v>9</v>
      </c>
      <c r="D6538">
        <v>30</v>
      </c>
      <c r="E6538">
        <v>1100</v>
      </c>
      <c r="F6538">
        <v>-4.2970343017578099</v>
      </c>
      <c r="G6538">
        <v>-3.5001501464843701</v>
      </c>
      <c r="H6538">
        <v>5.5421615673325304</v>
      </c>
      <c r="I6538">
        <v>0.88724606691525398</v>
      </c>
      <c r="J6538">
        <f t="shared" si="103"/>
        <v>0.88724606691525398</v>
      </c>
      <c r="K6538" t="str" cm="1">
        <f t="array" ref="K6538">INDEX($P$5:$P$12,MATCH(MIN(ABS(MOD(J6538 - $Q$5:$Q$12 + PI(), 2*PI()) - PI())),ABS(MOD(J6538 - $Q$5:$Q$12 + PI(), 2*PI()) - PI()),0))</f>
        <v>NE</v>
      </c>
      <c r="L6538">
        <v>0.168417989236814</v>
      </c>
      <c r="M6538">
        <v>9.4217156304253393</v>
      </c>
      <c r="N6538">
        <v>2.0122783448960999</v>
      </c>
    </row>
    <row r="6539" spans="1:14" x14ac:dyDescent="0.3">
      <c r="A6539">
        <v>1696064</v>
      </c>
      <c r="B6539">
        <v>2023</v>
      </c>
      <c r="C6539">
        <v>9</v>
      </c>
      <c r="D6539">
        <v>30</v>
      </c>
      <c r="E6539">
        <v>1200</v>
      </c>
      <c r="F6539">
        <v>-4.3249206542968697</v>
      </c>
      <c r="G6539">
        <v>-3.1413720703124999</v>
      </c>
      <c r="H6539">
        <v>5.3453865295320897</v>
      </c>
      <c r="I6539">
        <v>0.94260897225873996</v>
      </c>
      <c r="J6539">
        <f t="shared" si="103"/>
        <v>0.94260897225873996</v>
      </c>
      <c r="K6539" t="str" cm="1">
        <f t="array" ref="K6539">INDEX($P$5:$P$12,MATCH(MIN(ABS(MOD(J6539 - $Q$5:$Q$12 + PI(), 2*PI()) - PI())),ABS(MOD(J6539 - $Q$5:$Q$12 + PI(), 2*PI()) - PI()),0))</f>
        <v>NE</v>
      </c>
      <c r="L6539">
        <v>0.16734119553256299</v>
      </c>
      <c r="M6539">
        <v>9.4427535798814493</v>
      </c>
      <c r="N6539">
        <v>2.0052533679538298</v>
      </c>
    </row>
    <row r="6540" spans="1:14" x14ac:dyDescent="0.3">
      <c r="A6540">
        <v>1696068</v>
      </c>
      <c r="B6540">
        <v>2023</v>
      </c>
      <c r="C6540">
        <v>9</v>
      </c>
      <c r="D6540">
        <v>30</v>
      </c>
      <c r="E6540">
        <v>1300</v>
      </c>
      <c r="F6540">
        <v>-4.2253662109374996</v>
      </c>
      <c r="G6540">
        <v>-2.8508734130859299</v>
      </c>
      <c r="H6540">
        <v>5.0971755741756199</v>
      </c>
      <c r="I6540">
        <v>0.97724972334072202</v>
      </c>
      <c r="J6540">
        <f t="shared" si="103"/>
        <v>0.97724972334072202</v>
      </c>
      <c r="K6540" t="str" cm="1">
        <f t="array" ref="K6540">INDEX($P$5:$P$12,MATCH(MIN(ABS(MOD(J6540 - $Q$5:$Q$12 + PI(), 2*PI()) - PI())),ABS(MOD(J6540 - $Q$5:$Q$12 + PI(), 2*PI()) - PI()),0))</f>
        <v>NE</v>
      </c>
      <c r="L6540">
        <v>0.16469624935468899</v>
      </c>
      <c r="M6540">
        <v>9.4741899702283998</v>
      </c>
      <c r="N6540">
        <v>1.9993737538655501</v>
      </c>
    </row>
    <row r="6541" spans="1:14" x14ac:dyDescent="0.3">
      <c r="A6541">
        <v>1696071</v>
      </c>
      <c r="B6541">
        <v>2023</v>
      </c>
      <c r="C6541">
        <v>9</v>
      </c>
      <c r="D6541">
        <v>30</v>
      </c>
      <c r="E6541">
        <v>1400</v>
      </c>
      <c r="F6541">
        <v>-3.9874353027343701</v>
      </c>
      <c r="G6541">
        <v>-2.63203857421875</v>
      </c>
      <c r="H6541">
        <v>4.7777889603526704</v>
      </c>
      <c r="I6541">
        <v>0.98736545103693696</v>
      </c>
      <c r="J6541">
        <f t="shared" si="103"/>
        <v>0.98736545103693696</v>
      </c>
      <c r="K6541" t="str" cm="1">
        <f t="array" ref="K6541">INDEX($P$5:$P$12,MATCH(MIN(ABS(MOD(J6541 - $Q$5:$Q$12 + PI(), 2*PI()) - PI())),ABS(MOD(J6541 - $Q$5:$Q$12 + PI(), 2*PI()) - PI()),0))</f>
        <v>NE</v>
      </c>
      <c r="L6541">
        <v>0.16078921449146999</v>
      </c>
      <c r="M6541">
        <v>9.5118021435207698</v>
      </c>
      <c r="N6541">
        <v>1.9953500959608199</v>
      </c>
    </row>
    <row r="6542" spans="1:14" x14ac:dyDescent="0.3">
      <c r="A6542">
        <v>1696075</v>
      </c>
      <c r="B6542">
        <v>2023</v>
      </c>
      <c r="C6542">
        <v>9</v>
      </c>
      <c r="D6542">
        <v>30</v>
      </c>
      <c r="E6542">
        <v>1500</v>
      </c>
      <c r="F6542">
        <v>-3.6881097412109298</v>
      </c>
      <c r="G6542">
        <v>-2.4997833251953101</v>
      </c>
      <c r="H6542">
        <v>4.4554539764360097</v>
      </c>
      <c r="I6542">
        <v>0.97512882783284105</v>
      </c>
      <c r="J6542">
        <f t="shared" si="103"/>
        <v>0.97512882783284105</v>
      </c>
      <c r="K6542" t="str" cm="1">
        <f t="array" ref="K6542">INDEX($P$5:$P$12,MATCH(MIN(ABS(MOD(J6542 - $Q$5:$Q$12 + PI(), 2*PI()) - PI())),ABS(MOD(J6542 - $Q$5:$Q$12 + PI(), 2*PI()) - PI()),0))</f>
        <v>NE</v>
      </c>
      <c r="L6542">
        <v>0.15522400861094901</v>
      </c>
      <c r="M6542">
        <v>9.5590841505262496</v>
      </c>
      <c r="N6542">
        <v>1.99216694302029</v>
      </c>
    </row>
    <row r="6543" spans="1:14" x14ac:dyDescent="0.3">
      <c r="A6543">
        <v>1696078</v>
      </c>
      <c r="B6543">
        <v>2023</v>
      </c>
      <c r="C6543">
        <v>9</v>
      </c>
      <c r="D6543">
        <v>30</v>
      </c>
      <c r="E6543">
        <v>1600</v>
      </c>
      <c r="F6543">
        <v>-3.40073486328125</v>
      </c>
      <c r="G6543">
        <v>-2.60323669433593</v>
      </c>
      <c r="H6543">
        <v>4.28273731357337</v>
      </c>
      <c r="I6543">
        <v>0.91745358756255802</v>
      </c>
      <c r="J6543">
        <f t="shared" si="103"/>
        <v>0.91745358756255802</v>
      </c>
      <c r="K6543" t="str" cm="1">
        <f t="array" ref="K6543">INDEX($P$5:$P$12,MATCH(MIN(ABS(MOD(J6543 - $Q$5:$Q$12 + PI(), 2*PI()) - PI())),ABS(MOD(J6543 - $Q$5:$Q$12 + PI(), 2*PI()) - PI()),0))</f>
        <v>NE</v>
      </c>
      <c r="L6543">
        <v>0.14897143160599099</v>
      </c>
      <c r="M6543">
        <v>9.6075064341227208</v>
      </c>
      <c r="N6543">
        <v>1.9909424251980199</v>
      </c>
    </row>
    <row r="6544" spans="1:14" x14ac:dyDescent="0.3">
      <c r="A6544">
        <v>1696082</v>
      </c>
      <c r="B6544">
        <v>2023</v>
      </c>
      <c r="C6544">
        <v>9</v>
      </c>
      <c r="D6544">
        <v>30</v>
      </c>
      <c r="E6544">
        <v>1700</v>
      </c>
      <c r="F6544">
        <v>-3.2311694335937502</v>
      </c>
      <c r="G6544">
        <v>-2.8241162109375</v>
      </c>
      <c r="H6544">
        <v>4.2913970081397199</v>
      </c>
      <c r="I6544">
        <v>0.85251997379389699</v>
      </c>
      <c r="J6544">
        <f t="shared" si="103"/>
        <v>0.85251997379389699</v>
      </c>
      <c r="K6544" t="str" cm="1">
        <f t="array" ref="K6544">INDEX($P$5:$P$12,MATCH(MIN(ABS(MOD(J6544 - $Q$5:$Q$12 + PI(), 2*PI()) - PI())),ABS(MOD(J6544 - $Q$5:$Q$12 + PI(), 2*PI()) - PI()),0))</f>
        <v>NE</v>
      </c>
      <c r="L6544">
        <v>0.142760344431516</v>
      </c>
      <c r="M6544">
        <v>9.6520392100016199</v>
      </c>
      <c r="N6544">
        <v>1.99198595682779</v>
      </c>
    </row>
    <row r="6545" spans="1:14" x14ac:dyDescent="0.3">
      <c r="A6545">
        <v>1696086</v>
      </c>
      <c r="B6545">
        <v>2023</v>
      </c>
      <c r="C6545">
        <v>9</v>
      </c>
      <c r="D6545">
        <v>30</v>
      </c>
      <c r="E6545">
        <v>1800</v>
      </c>
      <c r="F6545">
        <v>-3.4601513671875002</v>
      </c>
      <c r="G6545">
        <v>-2.78611389160156</v>
      </c>
      <c r="H6545">
        <v>4.44241804660758</v>
      </c>
      <c r="I6545">
        <v>0.89289268400771504</v>
      </c>
      <c r="J6545">
        <f t="shared" si="103"/>
        <v>0.89289268400771504</v>
      </c>
      <c r="K6545" t="str" cm="1">
        <f t="array" ref="K6545">INDEX($P$5:$P$12,MATCH(MIN(ABS(MOD(J6545 - $Q$5:$Q$12 + PI(), 2*PI()) - PI())),ABS(MOD(J6545 - $Q$5:$Q$12 + PI(), 2*PI()) - PI()),0))</f>
        <v>NE</v>
      </c>
      <c r="L6545">
        <v>0.13724088758980399</v>
      </c>
      <c r="M6545">
        <v>9.6899609035915795</v>
      </c>
      <c r="N6545">
        <v>1.9954204559326101</v>
      </c>
    </row>
    <row r="6546" spans="1:14" x14ac:dyDescent="0.3">
      <c r="A6546">
        <v>1696089</v>
      </c>
      <c r="B6546">
        <v>2023</v>
      </c>
      <c r="C6546">
        <v>9</v>
      </c>
      <c r="D6546">
        <v>30</v>
      </c>
      <c r="E6546">
        <v>1900</v>
      </c>
      <c r="F6546">
        <v>-3.7149389648437499</v>
      </c>
      <c r="G6546">
        <v>-2.5502178955078101</v>
      </c>
      <c r="H6546">
        <v>4.5060384848647903</v>
      </c>
      <c r="I6546">
        <v>0.96920438913710905</v>
      </c>
      <c r="J6546">
        <f t="shared" si="103"/>
        <v>0.96920438913710905</v>
      </c>
      <c r="K6546" t="str" cm="1">
        <f t="array" ref="K6546">INDEX($P$5:$P$12,MATCH(MIN(ABS(MOD(J6546 - $Q$5:$Q$12 + PI(), 2*PI()) - PI())),ABS(MOD(J6546 - $Q$5:$Q$12 + PI(), 2*PI()) - PI()),0))</f>
        <v>NE</v>
      </c>
      <c r="L6546">
        <v>0.132448893543439</v>
      </c>
      <c r="M6546">
        <v>9.7227486504448706</v>
      </c>
      <c r="N6546">
        <v>2.0006210539075999</v>
      </c>
    </row>
    <row r="6547" spans="1:14" x14ac:dyDescent="0.3">
      <c r="A6547">
        <v>1696093</v>
      </c>
      <c r="B6547">
        <v>2023</v>
      </c>
      <c r="C6547">
        <v>9</v>
      </c>
      <c r="D6547">
        <v>30</v>
      </c>
      <c r="E6547">
        <v>2000</v>
      </c>
      <c r="F6547">
        <v>-3.8978161621093701</v>
      </c>
      <c r="G6547">
        <v>-2.38389587402343</v>
      </c>
      <c r="H6547">
        <v>4.5690185348482597</v>
      </c>
      <c r="I6547">
        <v>1.02189263204684</v>
      </c>
      <c r="J6547">
        <f t="shared" si="103"/>
        <v>1.02189263204684</v>
      </c>
      <c r="K6547" t="str" cm="1">
        <f t="array" ref="K6547">INDEX($P$5:$P$12,MATCH(MIN(ABS(MOD(J6547 - $Q$5:$Q$12 + PI(), 2*PI()) - PI())),ABS(MOD(J6547 - $Q$5:$Q$12 + PI(), 2*PI()) - PI()),0))</f>
        <v>NE</v>
      </c>
      <c r="L6547">
        <v>0.12800840532086799</v>
      </c>
      <c r="M6547">
        <v>9.7533294889661999</v>
      </c>
      <c r="N6547">
        <v>2.0070688989427299</v>
      </c>
    </row>
    <row r="6548" spans="1:14" x14ac:dyDescent="0.3">
      <c r="A6548">
        <v>1696096</v>
      </c>
      <c r="B6548">
        <v>2023</v>
      </c>
      <c r="C6548">
        <v>9</v>
      </c>
      <c r="D6548">
        <v>30</v>
      </c>
      <c r="E6548">
        <v>2100</v>
      </c>
      <c r="F6548">
        <v>-3.8786175537109302</v>
      </c>
      <c r="G6548">
        <v>-2.3560968017578099</v>
      </c>
      <c r="H6548">
        <v>4.5381567036857602</v>
      </c>
      <c r="I6548">
        <v>1.02491112831043</v>
      </c>
      <c r="J6548">
        <f t="shared" si="103"/>
        <v>1.02491112831043</v>
      </c>
      <c r="K6548" t="str" cm="1">
        <f t="array" ref="K6548">INDEX($P$5:$P$12,MATCH(MIN(ABS(MOD(J6548 - $Q$5:$Q$12 + PI(), 2*PI()) - PI())),ABS(MOD(J6548 - $Q$5:$Q$12 + PI(), 2*PI()) - PI()),0))</f>
        <v>NE</v>
      </c>
      <c r="L6548">
        <v>0.123709754468771</v>
      </c>
      <c r="M6548">
        <v>9.7816257476806605</v>
      </c>
      <c r="N6548">
        <v>2.0145849651760499</v>
      </c>
    </row>
    <row r="6549" spans="1:14" x14ac:dyDescent="0.3">
      <c r="A6549">
        <v>1696100</v>
      </c>
      <c r="B6549">
        <v>2023</v>
      </c>
      <c r="C6549">
        <v>9</v>
      </c>
      <c r="D6549">
        <v>30</v>
      </c>
      <c r="E6549">
        <v>2200</v>
      </c>
      <c r="F6549">
        <v>-3.40910278320312</v>
      </c>
      <c r="G6549">
        <v>-2.2864349365234302</v>
      </c>
      <c r="H6549">
        <v>4.1048467091230298</v>
      </c>
      <c r="I6549">
        <v>0.98001678793601799</v>
      </c>
      <c r="J6549">
        <f t="shared" si="103"/>
        <v>0.98001678793601799</v>
      </c>
      <c r="K6549" t="str" cm="1">
        <f t="array" ref="K6549">INDEX($P$5:$P$12,MATCH(MIN(ABS(MOD(J6549 - $Q$5:$Q$12 + PI(), 2*PI()) - PI())),ABS(MOD(J6549 - $Q$5:$Q$12 + PI(), 2*PI()) - PI()),0))</f>
        <v>NE</v>
      </c>
      <c r="L6549">
        <v>0.118149035274919</v>
      </c>
      <c r="M6549">
        <v>9.8626091215345593</v>
      </c>
      <c r="N6549">
        <v>2.0398205651177301</v>
      </c>
    </row>
    <row r="6550" spans="1:14" x14ac:dyDescent="0.3">
      <c r="A6550">
        <v>1696104</v>
      </c>
      <c r="B6550">
        <v>2023</v>
      </c>
      <c r="C6550">
        <v>9</v>
      </c>
      <c r="D6550">
        <v>30</v>
      </c>
      <c r="E6550">
        <v>2300</v>
      </c>
      <c r="F6550">
        <v>-3.1162878417968698</v>
      </c>
      <c r="G6550">
        <v>-2.8438049316406202</v>
      </c>
      <c r="H6550">
        <v>4.2188240544201996</v>
      </c>
      <c r="I6550">
        <v>0.83108424866643205</v>
      </c>
      <c r="J6550">
        <f t="shared" si="103"/>
        <v>0.83108424866643205</v>
      </c>
      <c r="K6550" t="str" cm="1">
        <f t="array" ref="K6550">INDEX($P$5:$P$12,MATCH(MIN(ABS(MOD(J6550 - $Q$5:$Q$12 + PI(), 2*PI()) - PI())),ABS(MOD(J6550 - $Q$5:$Q$12 + PI(), 2*PI()) - PI()),0))</f>
        <v>NE</v>
      </c>
      <c r="L6550">
        <v>0.111363515349819</v>
      </c>
      <c r="M6550">
        <v>9.9062789281209298</v>
      </c>
      <c r="N6550">
        <v>2.0511815812852601</v>
      </c>
    </row>
    <row r="6551" spans="1:14" x14ac:dyDescent="0.3">
      <c r="A6551">
        <v>1696107</v>
      </c>
      <c r="B6551">
        <v>2023</v>
      </c>
      <c r="C6551">
        <v>9</v>
      </c>
      <c r="D6551">
        <v>30</v>
      </c>
      <c r="E6551">
        <v>0</v>
      </c>
      <c r="F6551">
        <v>-4.3680535888671796</v>
      </c>
      <c r="G6551">
        <v>-4.6935668945312496</v>
      </c>
      <c r="H6551">
        <v>6.4116661133168202</v>
      </c>
      <c r="I6551">
        <v>0.74949140698543304</v>
      </c>
      <c r="J6551">
        <f t="shared" si="103"/>
        <v>0.74949140698543304</v>
      </c>
      <c r="K6551" t="str" cm="1">
        <f t="array" ref="K6551">INDEX($P$5:$P$12,MATCH(MIN(ABS(MOD(J6551 - $Q$5:$Q$12 + PI(), 2*PI()) - PI())),ABS(MOD(J6551 - $Q$5:$Q$12 + PI(), 2*PI()) - PI()),0))</f>
        <v>NE</v>
      </c>
      <c r="L6551">
        <v>0.14039692397154299</v>
      </c>
      <c r="M6551">
        <v>9.4723016950819208</v>
      </c>
      <c r="N6551">
        <v>2.2328888575236001</v>
      </c>
    </row>
    <row r="6552" spans="1:14" x14ac:dyDescent="0.3">
      <c r="A6552">
        <v>1696111</v>
      </c>
      <c r="B6552">
        <v>2023</v>
      </c>
      <c r="C6552">
        <v>9</v>
      </c>
      <c r="D6552">
        <v>30</v>
      </c>
      <c r="E6552">
        <v>100</v>
      </c>
      <c r="F6552">
        <v>-4.3074658203125002</v>
      </c>
      <c r="G6552">
        <v>-4.5452398681640602</v>
      </c>
      <c r="H6552">
        <v>6.26206573363043</v>
      </c>
      <c r="I6552">
        <v>0.75854570674453503</v>
      </c>
      <c r="J6552">
        <f t="shared" si="103"/>
        <v>0.75854570674453503</v>
      </c>
      <c r="K6552" t="str" cm="1">
        <f t="array" ref="K6552">INDEX($P$5:$P$12,MATCH(MIN(ABS(MOD(J6552 - $Q$5:$Q$12 + PI(), 2*PI()) - PI())),ABS(MOD(J6552 - $Q$5:$Q$12 + PI(), 2*PI()) - PI()),0))</f>
        <v>NE</v>
      </c>
      <c r="L6552">
        <v>0.14455394088908399</v>
      </c>
      <c r="M6552">
        <v>9.4948480394151407</v>
      </c>
      <c r="N6552">
        <v>2.2020363277859101</v>
      </c>
    </row>
    <row r="6553" spans="1:14" x14ac:dyDescent="0.3">
      <c r="A6553">
        <v>1696114</v>
      </c>
      <c r="B6553">
        <v>2023</v>
      </c>
      <c r="C6553">
        <v>9</v>
      </c>
      <c r="D6553">
        <v>30</v>
      </c>
      <c r="E6553">
        <v>200</v>
      </c>
      <c r="F6553">
        <v>-4.1521508789062498</v>
      </c>
      <c r="G6553">
        <v>-4.5111712646484303</v>
      </c>
      <c r="H6553">
        <v>6.1311518575379997</v>
      </c>
      <c r="I6553">
        <v>0.74398044105712802</v>
      </c>
      <c r="J6553">
        <f t="shared" si="103"/>
        <v>0.74398044105712802</v>
      </c>
      <c r="K6553" t="str" cm="1">
        <f t="array" ref="K6553">INDEX($P$5:$P$12,MATCH(MIN(ABS(MOD(J6553 - $Q$5:$Q$12 + PI(), 2*PI()) - PI())),ABS(MOD(J6553 - $Q$5:$Q$12 + PI(), 2*PI()) - PI()),0))</f>
        <v>NE</v>
      </c>
      <c r="L6553">
        <v>0.14844070243850499</v>
      </c>
      <c r="M6553">
        <v>9.5105050404866507</v>
      </c>
      <c r="N6553">
        <v>2.17151366339789</v>
      </c>
    </row>
    <row r="6554" spans="1:14" x14ac:dyDescent="0.3">
      <c r="A6554">
        <v>1696118</v>
      </c>
      <c r="B6554">
        <v>2023</v>
      </c>
      <c r="C6554">
        <v>10</v>
      </c>
      <c r="D6554">
        <v>1</v>
      </c>
      <c r="E6554">
        <v>300</v>
      </c>
      <c r="F6554">
        <v>-4.3848376464843701</v>
      </c>
      <c r="G6554">
        <v>-1.65249145507812</v>
      </c>
      <c r="H6554">
        <v>4.6858861696730099</v>
      </c>
      <c r="I6554">
        <v>1.2103916682106699</v>
      </c>
      <c r="J6554">
        <f t="shared" si="103"/>
        <v>1.2103916682106699</v>
      </c>
      <c r="K6554" t="str" cm="1">
        <f t="array" ref="K6554">INDEX($P$5:$P$12,MATCH(MIN(ABS(MOD(J6554 - $Q$5:$Q$12 + PI(), 2*PI()) - PI())),ABS(MOD(J6554 - $Q$5:$Q$12 + PI(), 2*PI()) - PI()),0))</f>
        <v>E</v>
      </c>
      <c r="L6554">
        <v>9.93964807794155E-2</v>
      </c>
      <c r="M6554">
        <v>9.9893559349907708</v>
      </c>
      <c r="N6554">
        <v>2.11678706275092</v>
      </c>
    </row>
    <row r="6555" spans="1:14" x14ac:dyDescent="0.3">
      <c r="A6555">
        <v>1696122</v>
      </c>
      <c r="B6555">
        <v>2023</v>
      </c>
      <c r="C6555">
        <v>10</v>
      </c>
      <c r="D6555">
        <v>1</v>
      </c>
      <c r="E6555">
        <v>400</v>
      </c>
      <c r="F6555">
        <v>-4.2096582031249996</v>
      </c>
      <c r="G6555">
        <v>-1.4924041748046799</v>
      </c>
      <c r="H6555">
        <v>4.4663735186515696</v>
      </c>
      <c r="I6555">
        <v>1.23010128285797</v>
      </c>
      <c r="J6555">
        <f t="shared" si="103"/>
        <v>1.23010128285797</v>
      </c>
      <c r="K6555" t="str" cm="1">
        <f t="array" ref="K6555">INDEX($P$5:$P$12,MATCH(MIN(ABS(MOD(J6555 - $Q$5:$Q$12 + PI(), 2*PI()) - PI())),ABS(MOD(J6555 - $Q$5:$Q$12 + PI(), 2*PI()) - PI()),0))</f>
        <v>E</v>
      </c>
      <c r="L6555">
        <v>9.4664572455727805E-2</v>
      </c>
      <c r="M6555">
        <v>10.0287963019477</v>
      </c>
      <c r="N6555">
        <v>2.1319446563720699</v>
      </c>
    </row>
    <row r="6556" spans="1:14" x14ac:dyDescent="0.3">
      <c r="A6556">
        <v>1696125</v>
      </c>
      <c r="B6556">
        <v>2023</v>
      </c>
      <c r="C6556">
        <v>10</v>
      </c>
      <c r="D6556">
        <v>1</v>
      </c>
      <c r="E6556">
        <v>500</v>
      </c>
      <c r="F6556">
        <v>-3.9159912109374999</v>
      </c>
      <c r="G6556">
        <v>-1.3531793212890599</v>
      </c>
      <c r="H6556">
        <v>4.1431970071074398</v>
      </c>
      <c r="I6556">
        <v>1.2380894077553499</v>
      </c>
      <c r="J6556">
        <f t="shared" si="103"/>
        <v>1.2380894077553499</v>
      </c>
      <c r="K6556" t="str" cm="1">
        <f t="array" ref="K6556">INDEX($P$5:$P$12,MATCH(MIN(ABS(MOD(J6556 - $Q$5:$Q$12 + PI(), 2*PI()) - PI())),ABS(MOD(J6556 - $Q$5:$Q$12 + PI(), 2*PI()) - PI()),0))</f>
        <v>E</v>
      </c>
      <c r="L6556">
        <v>8.9176250556343303E-2</v>
      </c>
      <c r="M6556">
        <v>10.073859214782701</v>
      </c>
      <c r="N6556">
        <v>2.1466773351033499</v>
      </c>
    </row>
    <row r="6557" spans="1:14" x14ac:dyDescent="0.3">
      <c r="A6557">
        <v>1696129</v>
      </c>
      <c r="B6557">
        <v>2023</v>
      </c>
      <c r="C6557">
        <v>10</v>
      </c>
      <c r="D6557">
        <v>1</v>
      </c>
      <c r="E6557">
        <v>600</v>
      </c>
      <c r="F6557">
        <v>-3.6878613281249999</v>
      </c>
      <c r="G6557">
        <v>-1.21979370117187</v>
      </c>
      <c r="H6557">
        <v>3.8843555255535498</v>
      </c>
      <c r="I6557">
        <v>1.2513643670310099</v>
      </c>
      <c r="J6557">
        <f t="shared" si="103"/>
        <v>1.2513643670310099</v>
      </c>
      <c r="K6557" t="str" cm="1">
        <f t="array" ref="K6557">INDEX($P$5:$P$12,MATCH(MIN(ABS(MOD(J6557 - $Q$5:$Q$12 + PI(), 2*PI()) - PI())),ABS(MOD(J6557 - $Q$5:$Q$12 + PI(), 2*PI()) - PI()),0))</f>
        <v>E</v>
      </c>
      <c r="L6557">
        <v>8.3127174197598699E-2</v>
      </c>
      <c r="M6557">
        <v>10.122629271613199</v>
      </c>
      <c r="N6557">
        <v>2.1608517964680898</v>
      </c>
    </row>
    <row r="6558" spans="1:14" x14ac:dyDescent="0.3">
      <c r="A6558">
        <v>1696132</v>
      </c>
      <c r="B6558">
        <v>2023</v>
      </c>
      <c r="C6558">
        <v>10</v>
      </c>
      <c r="D6558">
        <v>1</v>
      </c>
      <c r="E6558">
        <v>700</v>
      </c>
      <c r="F6558">
        <v>-3.52648986816406</v>
      </c>
      <c r="G6558">
        <v>-1.2029376220703101</v>
      </c>
      <c r="H6558">
        <v>3.7260152593428701</v>
      </c>
      <c r="I6558">
        <v>1.24205894390845</v>
      </c>
      <c r="J6558">
        <f t="shared" si="103"/>
        <v>1.24205894390845</v>
      </c>
      <c r="K6558" t="str" cm="1">
        <f t="array" ref="K6558">INDEX($P$5:$P$12,MATCH(MIN(ABS(MOD(J6558 - $Q$5:$Q$12 + PI(), 2*PI()) - PI())),ABS(MOD(J6558 - $Q$5:$Q$12 + PI(), 2*PI()) - PI()),0))</f>
        <v>E</v>
      </c>
      <c r="L6558">
        <v>7.6606622156203993E-2</v>
      </c>
      <c r="M6558">
        <v>10.1735555860731</v>
      </c>
      <c r="N6558">
        <v>2.1743860244750901</v>
      </c>
    </row>
    <row r="6559" spans="1:14" x14ac:dyDescent="0.3">
      <c r="A6559">
        <v>1696136</v>
      </c>
      <c r="B6559">
        <v>2023</v>
      </c>
      <c r="C6559">
        <v>10</v>
      </c>
      <c r="D6559">
        <v>1</v>
      </c>
      <c r="E6559">
        <v>800</v>
      </c>
      <c r="F6559">
        <v>-3.4464239501953098</v>
      </c>
      <c r="G6559">
        <v>-1.2277618408203099</v>
      </c>
      <c r="H6559">
        <v>3.6585840406165802</v>
      </c>
      <c r="I6559">
        <v>1.22857133789698</v>
      </c>
      <c r="J6559">
        <f t="shared" si="103"/>
        <v>1.22857133789698</v>
      </c>
      <c r="K6559" t="str" cm="1">
        <f t="array" ref="K6559">INDEX($P$5:$P$12,MATCH(MIN(ABS(MOD(J6559 - $Q$5:$Q$12 + PI(), 2*PI()) - PI())),ABS(MOD(J6559 - $Q$5:$Q$12 + PI(), 2*PI()) - PI()),0))</f>
        <v>E</v>
      </c>
      <c r="L6559">
        <v>7.01703147772922E-2</v>
      </c>
      <c r="M6559">
        <v>10.2204530504014</v>
      </c>
      <c r="N6559">
        <v>2.1876532236734998</v>
      </c>
    </row>
    <row r="6560" spans="1:14" x14ac:dyDescent="0.3">
      <c r="A6560">
        <v>1696140</v>
      </c>
      <c r="B6560">
        <v>2023</v>
      </c>
      <c r="C6560">
        <v>10</v>
      </c>
      <c r="D6560">
        <v>1</v>
      </c>
      <c r="E6560">
        <v>900</v>
      </c>
      <c r="F6560">
        <v>-3.18502258300781</v>
      </c>
      <c r="G6560">
        <v>-1.20430725097656</v>
      </c>
      <c r="H6560">
        <v>3.4051027604206698</v>
      </c>
      <c r="I6560">
        <v>1.2092968288939301</v>
      </c>
      <c r="J6560">
        <f t="shared" si="103"/>
        <v>1.2092968288939301</v>
      </c>
      <c r="K6560" t="str" cm="1">
        <f t="array" ref="K6560">INDEX($P$5:$P$12,MATCH(MIN(ABS(MOD(J6560 - $Q$5:$Q$12 + PI(), 2*PI()) - PI())),ABS(MOD(J6560 - $Q$5:$Q$12 + PI(), 2*PI()) - PI()),0))</f>
        <v>E</v>
      </c>
      <c r="L6560">
        <v>6.3941001594106706E-2</v>
      </c>
      <c r="M6560">
        <v>10.2944995032416</v>
      </c>
      <c r="N6560">
        <v>2.21522755093044</v>
      </c>
    </row>
    <row r="6561" spans="1:14" x14ac:dyDescent="0.3">
      <c r="A6561">
        <v>1696143</v>
      </c>
      <c r="B6561">
        <v>2023</v>
      </c>
      <c r="C6561">
        <v>10</v>
      </c>
      <c r="D6561">
        <v>1</v>
      </c>
      <c r="E6561">
        <v>1000</v>
      </c>
      <c r="F6561">
        <v>-3.3040130615234302</v>
      </c>
      <c r="G6561">
        <v>-0.79738464355468697</v>
      </c>
      <c r="H6561">
        <v>3.3988710744149002</v>
      </c>
      <c r="I6561">
        <v>1.3339863907242799</v>
      </c>
      <c r="J6561">
        <f t="shared" si="103"/>
        <v>1.3339863907242799</v>
      </c>
      <c r="K6561" t="str" cm="1">
        <f t="array" ref="K6561">INDEX($P$5:$P$12,MATCH(MIN(ABS(MOD(J6561 - $Q$5:$Q$12 + PI(), 2*PI()) - PI())),ABS(MOD(J6561 - $Q$5:$Q$12 + PI(), 2*PI()) - PI()),0))</f>
        <v>E</v>
      </c>
      <c r="L6561">
        <v>5.8370145743356298E-2</v>
      </c>
      <c r="M6561">
        <v>10.3230686187744</v>
      </c>
      <c r="N6561">
        <v>2.22303337521023</v>
      </c>
    </row>
    <row r="6562" spans="1:14" x14ac:dyDescent="0.3">
      <c r="A6562">
        <v>1696147</v>
      </c>
      <c r="B6562">
        <v>2023</v>
      </c>
      <c r="C6562">
        <v>10</v>
      </c>
      <c r="D6562">
        <v>1</v>
      </c>
      <c r="E6562">
        <v>1100</v>
      </c>
      <c r="F6562">
        <v>-3.5142187499999999</v>
      </c>
      <c r="G6562">
        <v>-0.82021789550781199</v>
      </c>
      <c r="H6562">
        <v>3.60866884307258</v>
      </c>
      <c r="I6562">
        <v>1.3415013752959799</v>
      </c>
      <c r="J6562">
        <f t="shared" si="103"/>
        <v>1.3415013752959799</v>
      </c>
      <c r="K6562" t="str" cm="1">
        <f t="array" ref="K6562">INDEX($P$5:$P$12,MATCH(MIN(ABS(MOD(J6562 - $Q$5:$Q$12 + PI(), 2*PI()) - PI())),ABS(MOD(J6562 - $Q$5:$Q$12 + PI(), 2*PI()) - PI()),0))</f>
        <v>E</v>
      </c>
      <c r="L6562">
        <v>5.33591804428519E-2</v>
      </c>
      <c r="M6562">
        <v>10.3408102459377</v>
      </c>
      <c r="N6562">
        <v>2.2308255301581399</v>
      </c>
    </row>
    <row r="6563" spans="1:14" x14ac:dyDescent="0.3">
      <c r="A6563">
        <v>1696150</v>
      </c>
      <c r="B6563">
        <v>2023</v>
      </c>
      <c r="C6563">
        <v>10</v>
      </c>
      <c r="D6563">
        <v>1</v>
      </c>
      <c r="E6563">
        <v>1200</v>
      </c>
      <c r="F6563">
        <v>-3.6540289306640599</v>
      </c>
      <c r="G6563">
        <v>-0.95518493652343694</v>
      </c>
      <c r="H6563">
        <v>3.7768115771231199</v>
      </c>
      <c r="I6563">
        <v>1.3151117856044501</v>
      </c>
      <c r="J6563">
        <f t="shared" si="103"/>
        <v>1.3151117856044501</v>
      </c>
      <c r="K6563" t="str" cm="1">
        <f t="array" ref="K6563">INDEX($P$5:$P$12,MATCH(MIN(ABS(MOD(J6563 - $Q$5:$Q$12 + PI(), 2*PI()) - PI())),ABS(MOD(J6563 - $Q$5:$Q$12 + PI(), 2*PI()) - PI()),0))</f>
        <v>E</v>
      </c>
      <c r="L6563">
        <v>4.8496367926556802E-2</v>
      </c>
      <c r="M6563">
        <v>10.354725519816</v>
      </c>
      <c r="N6563">
        <v>2.2365365558200399</v>
      </c>
    </row>
    <row r="6564" spans="1:14" x14ac:dyDescent="0.3">
      <c r="A6564">
        <v>1696154</v>
      </c>
      <c r="B6564">
        <v>2023</v>
      </c>
      <c r="C6564">
        <v>10</v>
      </c>
      <c r="D6564">
        <v>1</v>
      </c>
      <c r="E6564">
        <v>1300</v>
      </c>
      <c r="F6564">
        <v>-3.6839721679687498</v>
      </c>
      <c r="G6564">
        <v>-1.10557800292968</v>
      </c>
      <c r="H6564">
        <v>3.8462908957761299</v>
      </c>
      <c r="I6564">
        <v>1.27924332050469</v>
      </c>
      <c r="J6564">
        <f t="shared" si="103"/>
        <v>1.27924332050469</v>
      </c>
      <c r="K6564" t="str" cm="1">
        <f t="array" ref="K6564">INDEX($P$5:$P$12,MATCH(MIN(ABS(MOD(J6564 - $Q$5:$Q$12 + PI(), 2*PI()) - PI())),ABS(MOD(J6564 - $Q$5:$Q$12 + PI(), 2*PI()) - PI()),0))</f>
        <v>E</v>
      </c>
      <c r="L6564">
        <v>0.74170553169965603</v>
      </c>
      <c r="M6564">
        <v>10.3646044201321</v>
      </c>
      <c r="N6564">
        <v>2.2398870256211998</v>
      </c>
    </row>
    <row r="6565" spans="1:14" x14ac:dyDescent="0.3">
      <c r="A6565">
        <v>1696158</v>
      </c>
      <c r="B6565">
        <v>2023</v>
      </c>
      <c r="C6565">
        <v>10</v>
      </c>
      <c r="D6565">
        <v>1</v>
      </c>
      <c r="E6565">
        <v>1400</v>
      </c>
      <c r="F6565">
        <v>-3.9218908691406198</v>
      </c>
      <c r="G6565">
        <v>-1.53922607421875</v>
      </c>
      <c r="H6565">
        <v>4.21312768581768</v>
      </c>
      <c r="I6565">
        <v>1.1967977904467899</v>
      </c>
      <c r="J6565">
        <f t="shared" si="103"/>
        <v>1.1967977904467899</v>
      </c>
      <c r="K6565" t="str" cm="1">
        <f t="array" ref="K6565">INDEX($P$5:$P$12,MATCH(MIN(ABS(MOD(J6565 - $Q$5:$Q$12 + PI(), 2*PI()) - PI())),ABS(MOD(J6565 - $Q$5:$Q$12 + PI(), 2*PI()) - PI()),0))</f>
        <v>E</v>
      </c>
      <c r="L6565">
        <v>0.73751046498362904</v>
      </c>
      <c r="M6565">
        <v>10.3642449908786</v>
      </c>
      <c r="N6565">
        <v>2.2413974338107598</v>
      </c>
    </row>
    <row r="6566" spans="1:14" x14ac:dyDescent="0.3">
      <c r="A6566">
        <v>1696161</v>
      </c>
      <c r="B6566">
        <v>2023</v>
      </c>
      <c r="C6566">
        <v>10</v>
      </c>
      <c r="D6566">
        <v>1</v>
      </c>
      <c r="E6566">
        <v>1500</v>
      </c>
      <c r="F6566">
        <v>-4.3584277343749998</v>
      </c>
      <c r="G6566">
        <v>-1.6980645751953101</v>
      </c>
      <c r="H6566">
        <v>4.67753306961077</v>
      </c>
      <c r="I6566">
        <v>1.1992832828889599</v>
      </c>
      <c r="J6566">
        <f t="shared" si="103"/>
        <v>1.1992832828889599</v>
      </c>
      <c r="K6566" t="str" cm="1">
        <f t="array" ref="K6566">INDEX($P$5:$P$12,MATCH(MIN(ABS(MOD(J6566 - $Q$5:$Q$12 + PI(), 2*PI()) - PI())),ABS(MOD(J6566 - $Q$5:$Q$12 + PI(), 2*PI()) - PI()),0))</f>
        <v>E</v>
      </c>
      <c r="L6566">
        <v>0.73450942110967599</v>
      </c>
      <c r="M6566">
        <v>10.3507799572414</v>
      </c>
      <c r="N6566">
        <v>2.24130789438883</v>
      </c>
    </row>
    <row r="6567" spans="1:14" x14ac:dyDescent="0.3">
      <c r="A6567">
        <v>1696165</v>
      </c>
      <c r="B6567">
        <v>2023</v>
      </c>
      <c r="C6567">
        <v>10</v>
      </c>
      <c r="D6567">
        <v>1</v>
      </c>
      <c r="E6567">
        <v>1600</v>
      </c>
      <c r="F6567">
        <v>-4.5154626464843703</v>
      </c>
      <c r="G6567">
        <v>-1.31044799804687</v>
      </c>
      <c r="H6567">
        <v>4.7017738001078602</v>
      </c>
      <c r="I6567">
        <v>1.2883420235923599</v>
      </c>
      <c r="J6567">
        <f t="shared" si="103"/>
        <v>1.2883420235923599</v>
      </c>
      <c r="K6567" t="str" cm="1">
        <f t="array" ref="K6567">INDEX($P$5:$P$12,MATCH(MIN(ABS(MOD(J6567 - $Q$5:$Q$12 + PI(), 2*PI()) - PI())),ABS(MOD(J6567 - $Q$5:$Q$12 + PI(), 2*PI()) - PI()),0))</f>
        <v>E</v>
      </c>
      <c r="L6567">
        <v>0.73160182205635604</v>
      </c>
      <c r="M6567">
        <v>10.3332597944471</v>
      </c>
      <c r="N6567">
        <v>2.2383246951632998</v>
      </c>
    </row>
    <row r="6568" spans="1:14" x14ac:dyDescent="0.3">
      <c r="A6568">
        <v>1696168</v>
      </c>
      <c r="B6568">
        <v>2023</v>
      </c>
      <c r="C6568">
        <v>10</v>
      </c>
      <c r="D6568">
        <v>1</v>
      </c>
      <c r="E6568">
        <v>1700</v>
      </c>
      <c r="F6568">
        <v>-4.4451062011718703</v>
      </c>
      <c r="G6568">
        <v>-0.98963989257812501</v>
      </c>
      <c r="H6568">
        <v>4.5539385433576802</v>
      </c>
      <c r="I6568">
        <v>1.35173327499852</v>
      </c>
      <c r="J6568">
        <f t="shared" si="103"/>
        <v>1.35173327499852</v>
      </c>
      <c r="K6568" t="str" cm="1">
        <f t="array" ref="K6568">INDEX($P$5:$P$12,MATCH(MIN(ABS(MOD(J6568 - $Q$5:$Q$12 + PI(), 2*PI()) - PI())),ABS(MOD(J6568 - $Q$5:$Q$12 + PI(), 2*PI()) - PI()),0))</f>
        <v>E</v>
      </c>
      <c r="L6568">
        <v>0.72770093835548799</v>
      </c>
      <c r="M6568">
        <v>10.319244172837999</v>
      </c>
      <c r="N6568">
        <v>2.2315019501580098</v>
      </c>
    </row>
    <row r="6569" spans="1:14" x14ac:dyDescent="0.3">
      <c r="A6569">
        <v>1696172</v>
      </c>
      <c r="B6569">
        <v>2023</v>
      </c>
      <c r="C6569">
        <v>10</v>
      </c>
      <c r="D6569">
        <v>1</v>
      </c>
      <c r="E6569">
        <v>1800</v>
      </c>
      <c r="F6569">
        <v>-4.22681274414062</v>
      </c>
      <c r="G6569">
        <v>-0.89569641113281195</v>
      </c>
      <c r="H6569">
        <v>4.3206733312003296</v>
      </c>
      <c r="I6569">
        <v>1.3619772034340401</v>
      </c>
      <c r="J6569">
        <f t="shared" si="103"/>
        <v>1.3619772034340401</v>
      </c>
      <c r="K6569" t="str" cm="1">
        <f t="array" ref="K6569">INDEX($P$5:$P$12,MATCH(MIN(ABS(MOD(J6569 - $Q$5:$Q$12 + PI(), 2*PI()) - PI())),ABS(MOD(J6569 - $Q$5:$Q$12 + PI(), 2*PI()) - PI()),0))</f>
        <v>E</v>
      </c>
      <c r="L6569">
        <v>0.72380578167186904</v>
      </c>
      <c r="M6569">
        <v>10.3011678059895</v>
      </c>
      <c r="N6569">
        <v>2.22206030951605</v>
      </c>
    </row>
    <row r="6570" spans="1:14" x14ac:dyDescent="0.3">
      <c r="A6570">
        <v>1696176</v>
      </c>
      <c r="B6570">
        <v>2023</v>
      </c>
      <c r="C6570">
        <v>10</v>
      </c>
      <c r="D6570">
        <v>1</v>
      </c>
      <c r="E6570">
        <v>1900</v>
      </c>
      <c r="F6570">
        <v>-4.5143719482421796</v>
      </c>
      <c r="G6570">
        <v>-0.269213256835937</v>
      </c>
      <c r="H6570">
        <v>4.5223920511972597</v>
      </c>
      <c r="I6570">
        <v>1.51123216041209</v>
      </c>
      <c r="J6570">
        <f t="shared" si="103"/>
        <v>1.51123216041209</v>
      </c>
      <c r="K6570" t="str" cm="1">
        <f t="array" ref="K6570">INDEX($P$5:$P$12,MATCH(MIN(ABS(MOD(J6570 - $Q$5:$Q$12 + PI(), 2*PI()) - PI())),ABS(MOD(J6570 - $Q$5:$Q$12 + PI(), 2*PI()) - PI()),0))</f>
        <v>E</v>
      </c>
      <c r="L6570">
        <v>2.1174189977404598</v>
      </c>
      <c r="M6570">
        <v>10.2722369299994</v>
      </c>
      <c r="N6570">
        <v>2.21108055114746</v>
      </c>
    </row>
    <row r="6571" spans="1:14" x14ac:dyDescent="0.3">
      <c r="A6571">
        <v>1696179</v>
      </c>
      <c r="B6571">
        <v>2023</v>
      </c>
      <c r="C6571">
        <v>10</v>
      </c>
      <c r="D6571">
        <v>1</v>
      </c>
      <c r="E6571">
        <v>2000</v>
      </c>
      <c r="F6571">
        <v>-4.6849749755859298</v>
      </c>
      <c r="G6571">
        <v>0.63076354980468696</v>
      </c>
      <c r="H6571">
        <v>4.7272458342705903</v>
      </c>
      <c r="I6571">
        <v>1.70462697802342</v>
      </c>
      <c r="J6571">
        <f t="shared" si="103"/>
        <v>1.70462697802342</v>
      </c>
      <c r="K6571" t="str" cm="1">
        <f t="array" ref="K6571">INDEX($P$5:$P$12,MATCH(MIN(ABS(MOD(J6571 - $Q$5:$Q$12 + PI(), 2*PI()) - PI())),ABS(MOD(J6571 - $Q$5:$Q$12 + PI(), 2*PI()) - PI()),0))</f>
        <v>E</v>
      </c>
      <c r="L6571">
        <v>2.1165655015400602</v>
      </c>
      <c r="M6571">
        <v>10.230541229248001</v>
      </c>
      <c r="N6571">
        <v>2.1990734736124602</v>
      </c>
    </row>
    <row r="6572" spans="1:14" x14ac:dyDescent="0.3">
      <c r="A6572">
        <v>1696183</v>
      </c>
      <c r="B6572">
        <v>2023</v>
      </c>
      <c r="C6572">
        <v>10</v>
      </c>
      <c r="D6572">
        <v>1</v>
      </c>
      <c r="E6572">
        <v>2100</v>
      </c>
      <c r="F6572">
        <v>-4.4952709960937502</v>
      </c>
      <c r="G6572">
        <v>0.81934692382812502</v>
      </c>
      <c r="H6572">
        <v>4.56933153862885</v>
      </c>
      <c r="I6572">
        <v>1.7510858339923501</v>
      </c>
      <c r="J6572">
        <f t="shared" si="103"/>
        <v>1.7510858339923501</v>
      </c>
      <c r="K6572" t="str" cm="1">
        <f t="array" ref="K6572">INDEX($P$5:$P$12,MATCH(MIN(ABS(MOD(J6572 - $Q$5:$Q$12 + PI(), 2*PI()) - PI())),ABS(MOD(J6572 - $Q$5:$Q$12 + PI(), 2*PI()) - PI()),0))</f>
        <v>E</v>
      </c>
      <c r="L6572">
        <v>2.1166510911913599</v>
      </c>
      <c r="M6572">
        <v>10.190706994798401</v>
      </c>
      <c r="N6572">
        <v>2.18884717093573</v>
      </c>
    </row>
    <row r="6573" spans="1:14" x14ac:dyDescent="0.3">
      <c r="A6573">
        <v>1696186</v>
      </c>
      <c r="B6573">
        <v>2023</v>
      </c>
      <c r="C6573">
        <v>10</v>
      </c>
      <c r="D6573">
        <v>1</v>
      </c>
      <c r="E6573">
        <v>2200</v>
      </c>
      <c r="F6573">
        <v>-4.82880249023437</v>
      </c>
      <c r="G6573">
        <v>1.4124639892578099</v>
      </c>
      <c r="H6573">
        <v>5.03114181977051</v>
      </c>
      <c r="I6573">
        <v>1.8553657536055499</v>
      </c>
      <c r="J6573">
        <f t="shared" si="103"/>
        <v>1.8553657536055499</v>
      </c>
      <c r="K6573" t="str" cm="1">
        <f t="array" ref="K6573">INDEX($P$5:$P$12,MATCH(MIN(ABS(MOD(J6573 - $Q$5:$Q$12 + PI(), 2*PI()) - PI())),ABS(MOD(J6573 - $Q$5:$Q$12 + PI(), 2*PI()) - PI()),0))</f>
        <v>E</v>
      </c>
      <c r="L6573">
        <v>2.11653073896546</v>
      </c>
      <c r="M6573">
        <v>10.156446562872899</v>
      </c>
      <c r="N6573">
        <v>2.1738172107272602</v>
      </c>
    </row>
    <row r="6574" spans="1:14" x14ac:dyDescent="0.3">
      <c r="A6574">
        <v>1696190</v>
      </c>
      <c r="B6574">
        <v>2023</v>
      </c>
      <c r="C6574">
        <v>10</v>
      </c>
      <c r="D6574">
        <v>1</v>
      </c>
      <c r="E6574">
        <v>2300</v>
      </c>
      <c r="F6574">
        <v>-4.4982281494140599</v>
      </c>
      <c r="G6574">
        <v>1.4521075439453099</v>
      </c>
      <c r="H6574">
        <v>4.7268036561046101</v>
      </c>
      <c r="I6574">
        <v>1.8830531213103501</v>
      </c>
      <c r="J6574">
        <f t="shared" si="103"/>
        <v>1.8830531213103501</v>
      </c>
      <c r="K6574" t="str" cm="1">
        <f t="array" ref="K6574">INDEX($P$5:$P$12,MATCH(MIN(ABS(MOD(J6574 - $Q$5:$Q$12 + PI(), 2*PI()) - PI())),ABS(MOD(J6574 - $Q$5:$Q$12 + PI(), 2*PI()) - PI()),0))</f>
        <v>E</v>
      </c>
      <c r="L6574">
        <v>2.1193196991625198</v>
      </c>
      <c r="M6574">
        <v>10.097164789835601</v>
      </c>
      <c r="N6574">
        <v>2.1580132378472201</v>
      </c>
    </row>
    <row r="6575" spans="1:14" x14ac:dyDescent="0.3">
      <c r="A6575">
        <v>1696194</v>
      </c>
      <c r="B6575">
        <v>2023</v>
      </c>
      <c r="C6575">
        <v>10</v>
      </c>
      <c r="D6575">
        <v>1</v>
      </c>
      <c r="E6575">
        <v>0</v>
      </c>
      <c r="F6575">
        <v>-3.6584643554687499</v>
      </c>
      <c r="G6575">
        <v>-3.0258697509765602</v>
      </c>
      <c r="H6575">
        <v>4.74765723174181</v>
      </c>
      <c r="I6575">
        <v>0.87975551952884301</v>
      </c>
      <c r="J6575">
        <f t="shared" si="103"/>
        <v>0.87975551952884301</v>
      </c>
      <c r="K6575" t="str" cm="1">
        <f t="array" ref="K6575">INDEX($P$5:$P$12,MATCH(MIN(ABS(MOD(J6575 - $Q$5:$Q$12 + PI(), 2*PI()) - PI())),ABS(MOD(J6575 - $Q$5:$Q$12 + PI(), 2*PI()) - PI()),0))</f>
        <v>NE</v>
      </c>
      <c r="L6575">
        <v>0.10650149126328901</v>
      </c>
      <c r="M6575">
        <v>9.9335020913018095</v>
      </c>
      <c r="N6575">
        <v>2.0656767951117598</v>
      </c>
    </row>
    <row r="6576" spans="1:14" x14ac:dyDescent="0.3">
      <c r="A6576">
        <v>1696197</v>
      </c>
      <c r="B6576">
        <v>2023</v>
      </c>
      <c r="C6576">
        <v>10</v>
      </c>
      <c r="D6576">
        <v>1</v>
      </c>
      <c r="E6576">
        <v>100</v>
      </c>
      <c r="F6576">
        <v>-4.3842578124999996</v>
      </c>
      <c r="G6576">
        <v>-2.56053161621093</v>
      </c>
      <c r="H6576">
        <v>5.0772077684572903</v>
      </c>
      <c r="I6576">
        <v>1.0422033443123999</v>
      </c>
      <c r="J6576">
        <f t="shared" si="103"/>
        <v>1.0422033443123999</v>
      </c>
      <c r="K6576" t="str" cm="1">
        <f t="array" ref="K6576">INDEX($P$5:$P$12,MATCH(MIN(ABS(MOD(J6576 - $Q$5:$Q$12 + PI(), 2*PI()) - PI())),ABS(MOD(J6576 - $Q$5:$Q$12 + PI(), 2*PI()) - PI()),0))</f>
        <v>NE</v>
      </c>
      <c r="L6576">
        <v>0.104170470747161</v>
      </c>
      <c r="M6576">
        <v>9.9468580881754498</v>
      </c>
      <c r="N6576">
        <v>2.0828353034125402</v>
      </c>
    </row>
    <row r="6577" spans="1:14" x14ac:dyDescent="0.3">
      <c r="A6577">
        <v>1696201</v>
      </c>
      <c r="B6577">
        <v>2023</v>
      </c>
      <c r="C6577">
        <v>10</v>
      </c>
      <c r="D6577">
        <v>1</v>
      </c>
      <c r="E6577">
        <v>200</v>
      </c>
      <c r="F6577">
        <v>-4.5577502441406201</v>
      </c>
      <c r="G6577">
        <v>-2.0021343994140599</v>
      </c>
      <c r="H6577">
        <v>4.9781150490201602</v>
      </c>
      <c r="I6577">
        <v>1.1568917494517601</v>
      </c>
      <c r="J6577">
        <f t="shared" si="103"/>
        <v>1.1568917494517601</v>
      </c>
      <c r="K6577" t="str" cm="1">
        <f t="array" ref="K6577">INDEX($P$5:$P$12,MATCH(MIN(ABS(MOD(J6577 - $Q$5:$Q$12 + PI(), 2*PI()) - PI())),ABS(MOD(J6577 - $Q$5:$Q$12 + PI(), 2*PI()) - PI()),0))</f>
        <v>NE</v>
      </c>
      <c r="L6577">
        <v>0.102822853903641</v>
      </c>
      <c r="M6577">
        <v>9.9593271679348394</v>
      </c>
      <c r="N6577">
        <v>2.1007294125027101</v>
      </c>
    </row>
    <row r="6578" spans="1:14" x14ac:dyDescent="0.3">
      <c r="A6578">
        <v>1696204</v>
      </c>
      <c r="B6578">
        <v>2023</v>
      </c>
      <c r="C6578">
        <v>10</v>
      </c>
      <c r="D6578">
        <v>2</v>
      </c>
      <c r="E6578">
        <v>300</v>
      </c>
      <c r="F6578">
        <v>-4.8862908935546798</v>
      </c>
      <c r="G6578">
        <v>1.8054785156249999</v>
      </c>
      <c r="H6578">
        <v>5.2091833685155402</v>
      </c>
      <c r="I6578">
        <v>1.9247353070206901</v>
      </c>
      <c r="J6578">
        <f t="shared" si="103"/>
        <v>1.9247353070206901</v>
      </c>
      <c r="K6578" t="str" cm="1">
        <f t="array" ref="K6578">INDEX($P$5:$P$12,MATCH(MIN(ABS(MOD(J6578 - $Q$5:$Q$12 + PI(), 2*PI()) - PI())),ABS(MOD(J6578 - $Q$5:$Q$12 + PI(), 2*PI()) - PI()),0))</f>
        <v>E</v>
      </c>
      <c r="L6578">
        <v>0.74295750846406095</v>
      </c>
      <c r="M6578">
        <v>9.8457408481173996</v>
      </c>
      <c r="N6578">
        <v>2.0857914818657699</v>
      </c>
    </row>
    <row r="6579" spans="1:14" x14ac:dyDescent="0.3">
      <c r="A6579">
        <v>1696208</v>
      </c>
      <c r="B6579">
        <v>2023</v>
      </c>
      <c r="C6579">
        <v>10</v>
      </c>
      <c r="D6579">
        <v>2</v>
      </c>
      <c r="E6579">
        <v>400</v>
      </c>
      <c r="F6579">
        <v>-4.95794982910156</v>
      </c>
      <c r="G6579">
        <v>2.1290051269531198</v>
      </c>
      <c r="H6579">
        <v>5.3957325117615698</v>
      </c>
      <c r="I6579">
        <v>1.9763983711525199</v>
      </c>
      <c r="J6579">
        <f t="shared" si="103"/>
        <v>1.9763983711525199</v>
      </c>
      <c r="K6579" t="str" cm="1">
        <f t="array" ref="K6579">INDEX($P$5:$P$12,MATCH(MIN(ABS(MOD(J6579 - $Q$5:$Q$12 + PI(), 2*PI()) - PI())),ABS(MOD(J6579 - $Q$5:$Q$12 + PI(), 2*PI()) - PI()),0))</f>
        <v>SE</v>
      </c>
      <c r="L6579">
        <v>5.2208465870942897E-2</v>
      </c>
      <c r="M6579">
        <v>9.7924616071912904</v>
      </c>
      <c r="N6579">
        <v>2.06990104251437</v>
      </c>
    </row>
    <row r="6580" spans="1:14" x14ac:dyDescent="0.3">
      <c r="A6580">
        <v>1696212</v>
      </c>
      <c r="B6580">
        <v>2023</v>
      </c>
      <c r="C6580">
        <v>10</v>
      </c>
      <c r="D6580">
        <v>2</v>
      </c>
      <c r="E6580">
        <v>500</v>
      </c>
      <c r="F6580">
        <v>-5.3301281738281201</v>
      </c>
      <c r="G6580">
        <v>2.26140014648437</v>
      </c>
      <c r="H6580">
        <v>5.7900083740834001</v>
      </c>
      <c r="I6580">
        <v>1.9720463752286299</v>
      </c>
      <c r="J6580">
        <f t="shared" si="103"/>
        <v>1.9720463752286299</v>
      </c>
      <c r="K6580" t="str" cm="1">
        <f t="array" ref="K6580">INDEX($P$5:$P$12,MATCH(MIN(ABS(MOD(J6580 - $Q$5:$Q$12 + PI(), 2*PI()) - PI())),ABS(MOD(J6580 - $Q$5:$Q$12 + PI(), 2*PI()) - PI()),0))</f>
        <v>SE</v>
      </c>
      <c r="L6580">
        <v>6.39157023728711E-2</v>
      </c>
      <c r="M6580">
        <v>9.7308491600884306</v>
      </c>
      <c r="N6580">
        <v>2.0582309299045098</v>
      </c>
    </row>
    <row r="6581" spans="1:14" x14ac:dyDescent="0.3">
      <c r="A6581">
        <v>1696215</v>
      </c>
      <c r="B6581">
        <v>2023</v>
      </c>
      <c r="C6581">
        <v>10</v>
      </c>
      <c r="D6581">
        <v>2</v>
      </c>
      <c r="E6581">
        <v>600</v>
      </c>
      <c r="F6581">
        <v>-5.4937097167968698</v>
      </c>
      <c r="G6581">
        <v>2.6646264648437499</v>
      </c>
      <c r="H6581">
        <v>6.1058235029825498</v>
      </c>
      <c r="I6581">
        <v>2.0223982077009501</v>
      </c>
      <c r="J6581">
        <f t="shared" si="103"/>
        <v>2.0223982077009501</v>
      </c>
      <c r="K6581" t="str" cm="1">
        <f t="array" ref="K6581">INDEX($P$5:$P$12,MATCH(MIN(ABS(MOD(J6581 - $Q$5:$Q$12 + PI(), 2*PI()) - PI())),ABS(MOD(J6581 - $Q$5:$Q$12 + PI(), 2*PI()) - PI()),0))</f>
        <v>SE</v>
      </c>
      <c r="L6581">
        <v>8.2510310263021996E-2</v>
      </c>
      <c r="M6581">
        <v>9.6514376534356003</v>
      </c>
      <c r="N6581">
        <v>2.05267821417914</v>
      </c>
    </row>
    <row r="6582" spans="1:14" x14ac:dyDescent="0.3">
      <c r="A6582">
        <v>1696219</v>
      </c>
      <c r="B6582">
        <v>2023</v>
      </c>
      <c r="C6582">
        <v>10</v>
      </c>
      <c r="D6582">
        <v>2</v>
      </c>
      <c r="E6582">
        <v>700</v>
      </c>
      <c r="F6582">
        <v>-5.8994378662109304</v>
      </c>
      <c r="G6582">
        <v>3.0359057617187499</v>
      </c>
      <c r="H6582">
        <v>6.63476381880474</v>
      </c>
      <c r="I6582">
        <v>2.0460629744914698</v>
      </c>
      <c r="J6582">
        <f t="shared" si="103"/>
        <v>2.0460629744914698</v>
      </c>
      <c r="K6582" t="str" cm="1">
        <f t="array" ref="K6582">INDEX($P$5:$P$12,MATCH(MIN(ABS(MOD(J6582 - $Q$5:$Q$12 + PI(), 2*PI()) - PI())),ABS(MOD(J6582 - $Q$5:$Q$12 + PI(), 2*PI()) - PI()),0))</f>
        <v>SE</v>
      </c>
      <c r="L6582">
        <v>0.113236708883883</v>
      </c>
      <c r="M6582">
        <v>9.5363876554701008</v>
      </c>
      <c r="N6582">
        <v>2.0565022362602998</v>
      </c>
    </row>
    <row r="6583" spans="1:14" x14ac:dyDescent="0.3">
      <c r="A6583">
        <v>1696222</v>
      </c>
      <c r="B6583">
        <v>2023</v>
      </c>
      <c r="C6583">
        <v>10</v>
      </c>
      <c r="D6583">
        <v>2</v>
      </c>
      <c r="E6583">
        <v>800</v>
      </c>
      <c r="F6583">
        <v>-6.1468841552734297</v>
      </c>
      <c r="G6583">
        <v>3.459677734375</v>
      </c>
      <c r="H6583">
        <v>7.0536199815471896</v>
      </c>
      <c r="I6583">
        <v>2.0834397607812201</v>
      </c>
      <c r="J6583">
        <f t="shared" si="103"/>
        <v>2.0834397607812201</v>
      </c>
      <c r="K6583" t="str" cm="1">
        <f t="array" ref="K6583">INDEX($P$5:$P$12,MATCH(MIN(ABS(MOD(J6583 - $Q$5:$Q$12 + PI(), 2*PI()) - PI())),ABS(MOD(J6583 - $Q$5:$Q$12 + PI(), 2*PI()) - PI()),0))</f>
        <v>SE</v>
      </c>
      <c r="L6583">
        <v>0.16124834531281701</v>
      </c>
      <c r="M6583">
        <v>9.3765734566582495</v>
      </c>
      <c r="N6583">
        <v>2.0719208187527101</v>
      </c>
    </row>
    <row r="6584" spans="1:14" x14ac:dyDescent="0.3">
      <c r="A6584">
        <v>1696226</v>
      </c>
      <c r="B6584">
        <v>2023</v>
      </c>
      <c r="C6584">
        <v>10</v>
      </c>
      <c r="D6584">
        <v>2</v>
      </c>
      <c r="E6584">
        <v>900</v>
      </c>
      <c r="F6584">
        <v>-6.1271490478515602</v>
      </c>
      <c r="G6584">
        <v>4.3233593749999999</v>
      </c>
      <c r="H6584">
        <v>7.4988927009251602</v>
      </c>
      <c r="I6584">
        <v>2.1852754869998101</v>
      </c>
      <c r="J6584">
        <f t="shared" si="103"/>
        <v>2.1852754869998101</v>
      </c>
      <c r="K6584" t="str" cm="1">
        <f t="array" ref="K6584">INDEX($P$5:$P$12,MATCH(MIN(ABS(MOD(J6584 - $Q$5:$Q$12 + PI(), 2*PI()) - PI())),ABS(MOD(J6584 - $Q$5:$Q$12 + PI(), 2*PI()) - PI()),0))</f>
        <v>SE</v>
      </c>
      <c r="L6584">
        <v>0.22899527227017399</v>
      </c>
      <c r="M6584">
        <v>8.9863077799479107</v>
      </c>
      <c r="N6584">
        <v>2.0198214848836198</v>
      </c>
    </row>
    <row r="6585" spans="1:14" x14ac:dyDescent="0.3">
      <c r="A6585">
        <v>1696230</v>
      </c>
      <c r="B6585">
        <v>2023</v>
      </c>
      <c r="C6585">
        <v>10</v>
      </c>
      <c r="D6585">
        <v>2</v>
      </c>
      <c r="E6585">
        <v>1000</v>
      </c>
      <c r="F6585">
        <v>-6.1668969726562501</v>
      </c>
      <c r="G6585">
        <v>5.3701116943359297</v>
      </c>
      <c r="H6585">
        <v>8.1773295079139601</v>
      </c>
      <c r="I6585">
        <v>2.2872405619560201</v>
      </c>
      <c r="J6585">
        <f t="shared" si="103"/>
        <v>2.2872405619560201</v>
      </c>
      <c r="K6585" t="str" cm="1">
        <f t="array" ref="K6585">INDEX($P$5:$P$12,MATCH(MIN(ABS(MOD(J6585 - $Q$5:$Q$12 + PI(), 2*PI()) - PI())),ABS(MOD(J6585 - $Q$5:$Q$12 + PI(), 2*PI()) - PI()),0))</f>
        <v>SE</v>
      </c>
      <c r="L6585">
        <v>0.30935172141091599</v>
      </c>
      <c r="M6585">
        <v>8.7755069732665998</v>
      </c>
      <c r="N6585">
        <v>2.0446872711181601</v>
      </c>
    </row>
    <row r="6586" spans="1:14" x14ac:dyDescent="0.3">
      <c r="A6586">
        <v>1696233</v>
      </c>
      <c r="B6586">
        <v>2023</v>
      </c>
      <c r="C6586">
        <v>10</v>
      </c>
      <c r="D6586">
        <v>2</v>
      </c>
      <c r="E6586">
        <v>1100</v>
      </c>
      <c r="F6586">
        <v>-6.5991467285156196</v>
      </c>
      <c r="G6586">
        <v>6.0471697998046796</v>
      </c>
      <c r="H6586">
        <v>8.9508100265924693</v>
      </c>
      <c r="I6586">
        <v>2.31257492657554</v>
      </c>
      <c r="J6586">
        <f t="shared" si="103"/>
        <v>2.31257492657554</v>
      </c>
      <c r="K6586" t="str" cm="1">
        <f t="array" ref="K6586">INDEX($P$5:$P$12,MATCH(MIN(ABS(MOD(J6586 - $Q$5:$Q$12 + PI(), 2*PI()) - PI())),ABS(MOD(J6586 - $Q$5:$Q$12 + PI(), 2*PI()) - PI()),0))</f>
        <v>SE</v>
      </c>
      <c r="L6586">
        <v>0.42813711532947502</v>
      </c>
      <c r="M6586">
        <v>8.5240879058837802</v>
      </c>
      <c r="N6586">
        <v>2.08445156945122</v>
      </c>
    </row>
    <row r="6587" spans="1:14" x14ac:dyDescent="0.3">
      <c r="A6587">
        <v>1696237</v>
      </c>
      <c r="B6587">
        <v>2023</v>
      </c>
      <c r="C6587">
        <v>10</v>
      </c>
      <c r="D6587">
        <v>2</v>
      </c>
      <c r="E6587">
        <v>1200</v>
      </c>
      <c r="F6587">
        <v>-6.3739520263671796</v>
      </c>
      <c r="G6587">
        <v>6.5394012451171797</v>
      </c>
      <c r="H6587">
        <v>9.1318690901189896</v>
      </c>
      <c r="I6587">
        <v>2.36900604758684</v>
      </c>
      <c r="J6587">
        <f t="shared" si="103"/>
        <v>2.36900604758684</v>
      </c>
      <c r="K6587" t="str" cm="1">
        <f t="array" ref="K6587">INDEX($P$5:$P$12,MATCH(MIN(ABS(MOD(J6587 - $Q$5:$Q$12 + PI(), 2*PI()) - PI())),ABS(MOD(J6587 - $Q$5:$Q$12 + PI(), 2*PI()) - PI()),0))</f>
        <v>SE</v>
      </c>
      <c r="L6587">
        <v>0.57228304699363697</v>
      </c>
      <c r="M6587">
        <v>8.2955905066596092</v>
      </c>
      <c r="N6587">
        <v>2.12742169698079</v>
      </c>
    </row>
    <row r="6588" spans="1:14" x14ac:dyDescent="0.3">
      <c r="A6588">
        <v>1696240</v>
      </c>
      <c r="B6588">
        <v>2023</v>
      </c>
      <c r="C6588">
        <v>10</v>
      </c>
      <c r="D6588">
        <v>2</v>
      </c>
      <c r="E6588">
        <v>1300</v>
      </c>
      <c r="F6588">
        <v>-6.0642095947265604</v>
      </c>
      <c r="G6588">
        <v>6.9296691894531204</v>
      </c>
      <c r="H6588">
        <v>9.2084175124735506</v>
      </c>
      <c r="I6588">
        <v>2.42270143600653</v>
      </c>
      <c r="J6588">
        <f t="shared" si="103"/>
        <v>2.42270143600653</v>
      </c>
      <c r="K6588" t="str" cm="1">
        <f t="array" ref="K6588">INDEX($P$5:$P$12,MATCH(MIN(ABS(MOD(J6588 - $Q$5:$Q$12 + PI(), 2*PI()) - PI())),ABS(MOD(J6588 - $Q$5:$Q$12 + PI(), 2*PI()) - PI()),0))</f>
        <v>SE</v>
      </c>
      <c r="L6588">
        <v>0.722359187410473</v>
      </c>
      <c r="M6588">
        <v>8.1227756076388893</v>
      </c>
      <c r="N6588">
        <v>2.1640002992417999</v>
      </c>
    </row>
    <row r="6589" spans="1:14" x14ac:dyDescent="0.3">
      <c r="A6589">
        <v>1696244</v>
      </c>
      <c r="B6589">
        <v>2023</v>
      </c>
      <c r="C6589">
        <v>10</v>
      </c>
      <c r="D6589">
        <v>2</v>
      </c>
      <c r="E6589">
        <v>1400</v>
      </c>
      <c r="F6589">
        <v>-5.9791967773437502</v>
      </c>
      <c r="G6589">
        <v>6.9350341796875004</v>
      </c>
      <c r="H6589">
        <v>9.1567184720090502</v>
      </c>
      <c r="I6589">
        <v>2.4300740518263901</v>
      </c>
      <c r="J6589">
        <f t="shared" si="103"/>
        <v>2.4300740518263901</v>
      </c>
      <c r="K6589" t="str" cm="1">
        <f t="array" ref="K6589">INDEX($P$5:$P$12,MATCH(MIN(ABS(MOD(J6589 - $Q$5:$Q$12 + PI(), 2*PI()) - PI())),ABS(MOD(J6589 - $Q$5:$Q$12 + PI(), 2*PI()) - PI()),0))</f>
        <v>SE</v>
      </c>
      <c r="L6589">
        <v>0.86260817463287998</v>
      </c>
      <c r="M6589">
        <v>8.0062124464246907</v>
      </c>
      <c r="N6589">
        <v>2.1904284159342402</v>
      </c>
    </row>
    <row r="6590" spans="1:14" x14ac:dyDescent="0.3">
      <c r="A6590">
        <v>1696248</v>
      </c>
      <c r="B6590">
        <v>2023</v>
      </c>
      <c r="C6590">
        <v>10</v>
      </c>
      <c r="D6590">
        <v>2</v>
      </c>
      <c r="E6590">
        <v>1500</v>
      </c>
      <c r="F6590">
        <v>-5.6224621582031196</v>
      </c>
      <c r="G6590">
        <v>7.3047241210937504</v>
      </c>
      <c r="H6590">
        <v>9.2179756566024302</v>
      </c>
      <c r="I6590">
        <v>2.4856009229868401</v>
      </c>
      <c r="J6590">
        <f t="shared" si="103"/>
        <v>2.4856009229868401</v>
      </c>
      <c r="K6590" t="str" cm="1">
        <f t="array" ref="K6590">INDEX($P$5:$P$12,MATCH(MIN(ABS(MOD(J6590 - $Q$5:$Q$12 + PI(), 2*PI()) - PI())),ABS(MOD(J6590 - $Q$5:$Q$12 + PI(), 2*PI()) - PI()),0))</f>
        <v>SE</v>
      </c>
      <c r="L6590">
        <v>0.98245731831460104</v>
      </c>
      <c r="M6590">
        <v>7.9425970713297502</v>
      </c>
      <c r="N6590">
        <v>2.20626460181342</v>
      </c>
    </row>
    <row r="6591" spans="1:14" x14ac:dyDescent="0.3">
      <c r="A6591">
        <v>1696251</v>
      </c>
      <c r="B6591">
        <v>2023</v>
      </c>
      <c r="C6591">
        <v>10</v>
      </c>
      <c r="D6591">
        <v>2</v>
      </c>
      <c r="E6591">
        <v>1600</v>
      </c>
      <c r="F6591">
        <v>-5.4432995605468699</v>
      </c>
      <c r="G6591">
        <v>7.4774029541015601</v>
      </c>
      <c r="H6591">
        <v>9.2488412811474099</v>
      </c>
      <c r="I6591">
        <v>2.5123426905906601</v>
      </c>
      <c r="J6591">
        <f t="shared" si="103"/>
        <v>2.5123426905906601</v>
      </c>
      <c r="K6591" t="str" cm="1">
        <f t="array" ref="K6591">INDEX($P$5:$P$12,MATCH(MIN(ABS(MOD(J6591 - $Q$5:$Q$12 + PI(), 2*PI()) - PI())),ABS(MOD(J6591 - $Q$5:$Q$12 + PI(), 2*PI()) - PI()),0))</f>
        <v>SE</v>
      </c>
      <c r="L6591">
        <v>1.09053031874413</v>
      </c>
      <c r="M6591">
        <v>7.9030634562174402</v>
      </c>
      <c r="N6591">
        <v>2.2194314532809698</v>
      </c>
    </row>
    <row r="6592" spans="1:14" x14ac:dyDescent="0.3">
      <c r="A6592">
        <v>1696255</v>
      </c>
      <c r="B6592">
        <v>2023</v>
      </c>
      <c r="C6592">
        <v>10</v>
      </c>
      <c r="D6592">
        <v>2</v>
      </c>
      <c r="E6592">
        <v>1700</v>
      </c>
      <c r="F6592">
        <v>-5.5898364257812503</v>
      </c>
      <c r="G6592">
        <v>7.64014282226562</v>
      </c>
      <c r="H6592">
        <v>9.4666812353436605</v>
      </c>
      <c r="I6592">
        <v>2.50994566538033</v>
      </c>
      <c r="J6592">
        <f t="shared" si="103"/>
        <v>2.50994566538033</v>
      </c>
      <c r="K6592" t="str" cm="1">
        <f t="array" ref="K6592">INDEX($P$5:$P$12,MATCH(MIN(ABS(MOD(J6592 - $Q$5:$Q$12 + PI(), 2*PI()) - PI())),ABS(MOD(J6592 - $Q$5:$Q$12 + PI(), 2*PI()) - PI()),0))</f>
        <v>SE</v>
      </c>
      <c r="L6592">
        <v>1.20201314186137</v>
      </c>
      <c r="M6592">
        <v>7.8687374326917796</v>
      </c>
      <c r="N6592">
        <v>2.2382753160264701</v>
      </c>
    </row>
    <row r="6593" spans="1:14" x14ac:dyDescent="0.3">
      <c r="A6593">
        <v>1696258</v>
      </c>
      <c r="B6593">
        <v>2023</v>
      </c>
      <c r="C6593">
        <v>10</v>
      </c>
      <c r="D6593">
        <v>2</v>
      </c>
      <c r="E6593">
        <v>1800</v>
      </c>
      <c r="F6593">
        <v>-5.8852227783203102</v>
      </c>
      <c r="G6593">
        <v>7.79038330078125</v>
      </c>
      <c r="H6593">
        <v>9.7634993277795399</v>
      </c>
      <c r="I6593">
        <v>2.4946144809433299</v>
      </c>
      <c r="J6593">
        <f t="shared" si="103"/>
        <v>2.4946144809433299</v>
      </c>
      <c r="K6593" t="str" cm="1">
        <f t="array" ref="K6593">INDEX($P$5:$P$12,MATCH(MIN(ABS(MOD(J6593 - $Q$5:$Q$12 + PI(), 2*PI()) - PI())),ABS(MOD(J6593 - $Q$5:$Q$12 + PI(), 2*PI()) - PI()),0))</f>
        <v>SE</v>
      </c>
      <c r="L6593">
        <v>1.31333611613184</v>
      </c>
      <c r="M6593">
        <v>7.8409612443711998</v>
      </c>
      <c r="N6593">
        <v>2.26439592573377</v>
      </c>
    </row>
    <row r="6594" spans="1:14" x14ac:dyDescent="0.3">
      <c r="A6594">
        <v>1696262</v>
      </c>
      <c r="B6594">
        <v>2023</v>
      </c>
      <c r="C6594">
        <v>10</v>
      </c>
      <c r="D6594">
        <v>2</v>
      </c>
      <c r="E6594">
        <v>1900</v>
      </c>
      <c r="F6594">
        <v>-6.3678967285156203</v>
      </c>
      <c r="G6594">
        <v>7.84810668945312</v>
      </c>
      <c r="H6594">
        <v>10.106576440816999</v>
      </c>
      <c r="I6594">
        <v>2.45994342632773</v>
      </c>
      <c r="J6594">
        <f t="shared" si="103"/>
        <v>2.45994342632773</v>
      </c>
      <c r="K6594" t="str" cm="1">
        <f t="array" ref="K6594">INDEX($P$5:$P$12,MATCH(MIN(ABS(MOD(J6594 - $Q$5:$Q$12 + PI(), 2*PI()) - PI())),ABS(MOD(J6594 - $Q$5:$Q$12 + PI(), 2*PI()) - PI()),0))</f>
        <v>SE</v>
      </c>
      <c r="L6594">
        <v>1.4246475500375999</v>
      </c>
      <c r="M6594">
        <v>7.8154749340481198</v>
      </c>
      <c r="N6594">
        <v>2.3006579081217402</v>
      </c>
    </row>
    <row r="6595" spans="1:14" x14ac:dyDescent="0.3">
      <c r="A6595">
        <v>1696266</v>
      </c>
      <c r="B6595">
        <v>2023</v>
      </c>
      <c r="C6595">
        <v>10</v>
      </c>
      <c r="D6595">
        <v>2</v>
      </c>
      <c r="E6595">
        <v>2000</v>
      </c>
      <c r="F6595">
        <v>-7.0576806640624996</v>
      </c>
      <c r="G6595">
        <v>7.7428930664062499</v>
      </c>
      <c r="H6595">
        <v>10.476795759853401</v>
      </c>
      <c r="I6595">
        <v>2.40245779681503</v>
      </c>
      <c r="J6595">
        <f t="shared" ref="J6595:J6658" si="104">IF(I6595&lt;0,I6595+2*PI(),I6595)</f>
        <v>2.40245779681503</v>
      </c>
      <c r="K6595" t="str" cm="1">
        <f t="array" ref="K6595">INDEX($P$5:$P$12,MATCH(MIN(ABS(MOD(J6595 - $Q$5:$Q$12 + PI(), 2*PI()) - PI())),ABS(MOD(J6595 - $Q$5:$Q$12 + PI(), 2*PI()) - PI()),0))</f>
        <v>SE</v>
      </c>
      <c r="L6595">
        <v>1.5308743880181299</v>
      </c>
      <c r="M6595">
        <v>7.7880500157674097</v>
      </c>
      <c r="N6595">
        <v>2.3523309495713902</v>
      </c>
    </row>
    <row r="6596" spans="1:14" x14ac:dyDescent="0.3">
      <c r="A6596">
        <v>1696269</v>
      </c>
      <c r="B6596">
        <v>2023</v>
      </c>
      <c r="C6596">
        <v>10</v>
      </c>
      <c r="D6596">
        <v>2</v>
      </c>
      <c r="E6596">
        <v>2100</v>
      </c>
      <c r="F6596">
        <v>-7.7373492431640596</v>
      </c>
      <c r="G6596">
        <v>7.3405688476562503</v>
      </c>
      <c r="H6596">
        <v>10.665389084223399</v>
      </c>
      <c r="I6596">
        <v>2.3298852317481802</v>
      </c>
      <c r="J6596">
        <f t="shared" si="104"/>
        <v>2.3298852317481802</v>
      </c>
      <c r="K6596" t="str" cm="1">
        <f t="array" ref="K6596">INDEX($P$5:$P$12,MATCH(MIN(ABS(MOD(J6596 - $Q$5:$Q$12 + PI(), 2*PI()) - PI())),ABS(MOD(J6596 - $Q$5:$Q$12 + PI(), 2*PI()) - PI()),0))</f>
        <v>SE</v>
      </c>
      <c r="L6596">
        <v>1.6098857910055699</v>
      </c>
      <c r="M6596">
        <v>7.7730917400783897</v>
      </c>
      <c r="N6596">
        <v>2.4140969382391999</v>
      </c>
    </row>
    <row r="6597" spans="1:14" x14ac:dyDescent="0.3">
      <c r="A6597">
        <v>1696273</v>
      </c>
      <c r="B6597">
        <v>2023</v>
      </c>
      <c r="C6597">
        <v>10</v>
      </c>
      <c r="D6597">
        <v>2</v>
      </c>
      <c r="E6597">
        <v>2200</v>
      </c>
      <c r="F6597">
        <v>-8.4035534667968701</v>
      </c>
      <c r="G6597">
        <v>8.7008343505859305</v>
      </c>
      <c r="H6597">
        <v>12.0964552355493</v>
      </c>
      <c r="I6597">
        <v>2.3735731276738901</v>
      </c>
      <c r="J6597">
        <f t="shared" si="104"/>
        <v>2.3735731276738901</v>
      </c>
      <c r="K6597" t="str" cm="1">
        <f t="array" ref="K6597">INDEX($P$5:$P$12,MATCH(MIN(ABS(MOD(J6597 - $Q$5:$Q$12 + PI(), 2*PI()) - PI())),ABS(MOD(J6597 - $Q$5:$Q$12 + PI(), 2*PI()) - PI()),0))</f>
        <v>SE</v>
      </c>
      <c r="L6597">
        <v>1.7300645748488901</v>
      </c>
      <c r="M6597">
        <v>7.6887749565972197</v>
      </c>
      <c r="N6597">
        <v>2.5268580118815098</v>
      </c>
    </row>
    <row r="6598" spans="1:14" x14ac:dyDescent="0.3">
      <c r="A6598">
        <v>1696276</v>
      </c>
      <c r="B6598">
        <v>2023</v>
      </c>
      <c r="C6598">
        <v>10</v>
      </c>
      <c r="D6598">
        <v>2</v>
      </c>
      <c r="E6598">
        <v>2300</v>
      </c>
      <c r="F6598">
        <v>-7.1077679443359303</v>
      </c>
      <c r="G6598">
        <v>8.3942736816406196</v>
      </c>
      <c r="H6598">
        <v>10.9992816034872</v>
      </c>
      <c r="I6598">
        <v>2.4389941896879099</v>
      </c>
      <c r="J6598">
        <f t="shared" si="104"/>
        <v>2.4389941896879099</v>
      </c>
      <c r="K6598" t="str" cm="1">
        <f t="array" ref="K6598">INDEX($P$5:$P$12,MATCH(MIN(ABS(MOD(J6598 - $Q$5:$Q$12 + PI(), 2*PI()) - PI())),ABS(MOD(J6598 - $Q$5:$Q$12 + PI(), 2*PI()) - PI()),0))</f>
        <v>SE</v>
      </c>
      <c r="L6598">
        <v>1.81128927183693</v>
      </c>
      <c r="M6598">
        <v>7.6793160968356604</v>
      </c>
      <c r="N6598">
        <v>2.6243734359741202</v>
      </c>
    </row>
    <row r="6599" spans="1:14" x14ac:dyDescent="0.3">
      <c r="A6599">
        <v>1696280</v>
      </c>
      <c r="B6599">
        <v>2023</v>
      </c>
      <c r="C6599">
        <v>10</v>
      </c>
      <c r="D6599">
        <v>2</v>
      </c>
      <c r="E6599">
        <v>0</v>
      </c>
      <c r="F6599">
        <v>-4.6321240234375001</v>
      </c>
      <c r="G6599">
        <v>1.37015869140625</v>
      </c>
      <c r="H6599">
        <v>4.8305183788225898</v>
      </c>
      <c r="I6599">
        <v>1.85839078618031</v>
      </c>
      <c r="J6599">
        <f t="shared" si="104"/>
        <v>1.85839078618031</v>
      </c>
      <c r="K6599" t="str" cm="1">
        <f t="array" ref="K6599">INDEX($P$5:$P$12,MATCH(MIN(ABS(MOD(J6599 - $Q$5:$Q$12 + PI(), 2*PI()) - PI())),ABS(MOD(J6599 - $Q$5:$Q$12 + PI(), 2*PI()) - PI()),0))</f>
        <v>E</v>
      </c>
      <c r="L6599">
        <v>1.4235373715747199</v>
      </c>
      <c r="M6599">
        <v>10.042219161987299</v>
      </c>
      <c r="N6599">
        <v>2.1391398111979099</v>
      </c>
    </row>
    <row r="6600" spans="1:14" x14ac:dyDescent="0.3">
      <c r="A6600">
        <v>1696284</v>
      </c>
      <c r="B6600">
        <v>2023</v>
      </c>
      <c r="C6600">
        <v>10</v>
      </c>
      <c r="D6600">
        <v>2</v>
      </c>
      <c r="E6600">
        <v>100</v>
      </c>
      <c r="F6600">
        <v>-4.92222229003906</v>
      </c>
      <c r="G6600">
        <v>1.51192138671875</v>
      </c>
      <c r="H6600">
        <v>5.1491920290638697</v>
      </c>
      <c r="I6600">
        <v>1.86881106665684</v>
      </c>
      <c r="J6600">
        <f t="shared" si="104"/>
        <v>1.86881106665684</v>
      </c>
      <c r="K6600" t="str" cm="1">
        <f t="array" ref="K6600">INDEX($P$5:$P$12,MATCH(MIN(ABS(MOD(J6600 - $Q$5:$Q$12 + PI(), 2*PI()) - PI())),ABS(MOD(J6600 - $Q$5:$Q$12 + PI(), 2*PI()) - PI()),0))</f>
        <v>E</v>
      </c>
      <c r="L6600">
        <v>1.4267970604053899</v>
      </c>
      <c r="M6600">
        <v>9.9842813279893594</v>
      </c>
      <c r="N6600">
        <v>2.1196155548095699</v>
      </c>
    </row>
    <row r="6601" spans="1:14" x14ac:dyDescent="0.3">
      <c r="A6601">
        <v>1696287</v>
      </c>
      <c r="B6601">
        <v>2023</v>
      </c>
      <c r="C6601">
        <v>10</v>
      </c>
      <c r="D6601">
        <v>2</v>
      </c>
      <c r="E6601">
        <v>200</v>
      </c>
      <c r="F6601">
        <v>-4.9442962646484299</v>
      </c>
      <c r="G6601">
        <v>1.7622894287109301</v>
      </c>
      <c r="H6601">
        <v>5.2489741457891297</v>
      </c>
      <c r="I6601">
        <v>1.91318681464073</v>
      </c>
      <c r="J6601">
        <f t="shared" si="104"/>
        <v>1.91318681464073</v>
      </c>
      <c r="K6601" t="str" cm="1">
        <f t="array" ref="K6601">INDEX($P$5:$P$12,MATCH(MIN(ABS(MOD(J6601 - $Q$5:$Q$12 + PI(), 2*PI()) - PI())),ABS(MOD(J6601 - $Q$5:$Q$12 + PI(), 2*PI()) - PI()),0))</f>
        <v>E</v>
      </c>
      <c r="L6601">
        <v>1.43423810887926</v>
      </c>
      <c r="M6601">
        <v>9.9089063008626308</v>
      </c>
      <c r="N6601">
        <v>2.10283364189995</v>
      </c>
    </row>
    <row r="6602" spans="1:14" x14ac:dyDescent="0.3">
      <c r="A6602">
        <v>1696291</v>
      </c>
      <c r="B6602">
        <v>2023</v>
      </c>
      <c r="C6602">
        <v>10</v>
      </c>
      <c r="D6602">
        <v>3</v>
      </c>
      <c r="E6602">
        <v>300</v>
      </c>
      <c r="F6602">
        <v>0.88279357910156198</v>
      </c>
      <c r="G6602">
        <v>6.9976153564453103</v>
      </c>
      <c r="H6602">
        <v>7.0530805454115004</v>
      </c>
      <c r="I6602">
        <v>-3.0160992661895998</v>
      </c>
      <c r="J6602">
        <f t="shared" si="104"/>
        <v>3.2670860409899865</v>
      </c>
      <c r="K6602" t="str" cm="1">
        <f t="array" ref="K6602">INDEX($P$5:$P$12,MATCH(MIN(ABS(MOD(J6602 - $Q$5:$Q$12 + PI(), 2*PI()) - PI())),ABS(MOD(J6602 - $Q$5:$Q$12 + PI(), 2*PI()) - PI()),0))</f>
        <v>S</v>
      </c>
      <c r="L6602">
        <v>1.65664193377169</v>
      </c>
      <c r="M6602">
        <v>8.2861635420057507</v>
      </c>
      <c r="N6602">
        <v>2.5614166259765598</v>
      </c>
    </row>
    <row r="6603" spans="1:14" x14ac:dyDescent="0.3">
      <c r="A6603">
        <v>1696294</v>
      </c>
      <c r="B6603">
        <v>2023</v>
      </c>
      <c r="C6603">
        <v>10</v>
      </c>
      <c r="D6603">
        <v>3</v>
      </c>
      <c r="E6603">
        <v>400</v>
      </c>
      <c r="F6603">
        <v>3.0057519531249999</v>
      </c>
      <c r="G6603">
        <v>6.6244525146484303</v>
      </c>
      <c r="H6603">
        <v>7.2744701472029396</v>
      </c>
      <c r="I6603">
        <v>-2.7156362935516301</v>
      </c>
      <c r="J6603">
        <f t="shared" si="104"/>
        <v>3.5675490136279562</v>
      </c>
      <c r="K6603" t="str" cm="1">
        <f t="array" ref="K6603">INDEX($P$5:$P$12,MATCH(MIN(ABS(MOD(J6603 - $Q$5:$Q$12 + PI(), 2*PI()) - PI())),ABS(MOD(J6603 - $Q$5:$Q$12 + PI(), 2*PI()) - PI()),0))</f>
        <v>SW</v>
      </c>
      <c r="L6603">
        <v>1.5404952645907899</v>
      </c>
      <c r="M6603">
        <v>8.4580262502034493</v>
      </c>
      <c r="N6603">
        <v>2.4999978807237402</v>
      </c>
    </row>
    <row r="6604" spans="1:14" x14ac:dyDescent="0.3">
      <c r="A6604">
        <v>1696298</v>
      </c>
      <c r="B6604">
        <v>2023</v>
      </c>
      <c r="C6604">
        <v>10</v>
      </c>
      <c r="D6604">
        <v>3</v>
      </c>
      <c r="E6604">
        <v>500</v>
      </c>
      <c r="F6604">
        <v>4.4570599365234296</v>
      </c>
      <c r="G6604">
        <v>5.8424707031249996</v>
      </c>
      <c r="H6604">
        <v>7.3484588312540904</v>
      </c>
      <c r="I6604">
        <v>-2.4899039505067302</v>
      </c>
      <c r="J6604">
        <f t="shared" si="104"/>
        <v>3.793281356672856</v>
      </c>
      <c r="K6604" t="str" cm="1">
        <f t="array" ref="K6604">INDEX($P$5:$P$12,MATCH(MIN(ABS(MOD(J6604 - $Q$5:$Q$12 + PI(), 2*PI()) - PI())),ABS(MOD(J6604 - $Q$5:$Q$12 + PI(), 2*PI()) - PI()),0))</f>
        <v>SW</v>
      </c>
      <c r="L6604">
        <v>1.4200425894247</v>
      </c>
      <c r="M6604">
        <v>8.5995967653062593</v>
      </c>
      <c r="N6604">
        <v>2.4463980992634999</v>
      </c>
    </row>
    <row r="6605" spans="1:14" x14ac:dyDescent="0.3">
      <c r="A6605">
        <v>1696302</v>
      </c>
      <c r="B6605">
        <v>2023</v>
      </c>
      <c r="C6605">
        <v>10</v>
      </c>
      <c r="D6605">
        <v>3</v>
      </c>
      <c r="E6605">
        <v>600</v>
      </c>
      <c r="F6605">
        <v>5.46352600097656</v>
      </c>
      <c r="G6605">
        <v>4.71837097167968</v>
      </c>
      <c r="H6605">
        <v>7.2189432044958197</v>
      </c>
      <c r="I6605">
        <v>-2.2831404262605801</v>
      </c>
      <c r="J6605">
        <f t="shared" si="104"/>
        <v>4.0000448809190061</v>
      </c>
      <c r="K6605" t="str" cm="1">
        <f t="array" ref="K6605">INDEX($P$5:$P$12,MATCH(MIN(ABS(MOD(J6605 - $Q$5:$Q$12 + PI(), 2*PI()) - PI())),ABS(MOD(J6605 - $Q$5:$Q$12 + PI(), 2*PI()) - PI()),0))</f>
        <v>SW</v>
      </c>
      <c r="L6605">
        <v>1.28982247505396</v>
      </c>
      <c r="M6605">
        <v>8.7158598370022204</v>
      </c>
      <c r="N6605">
        <v>2.4004358715481202</v>
      </c>
    </row>
    <row r="6606" spans="1:14" x14ac:dyDescent="0.3">
      <c r="A6606">
        <v>1696305</v>
      </c>
      <c r="B6606">
        <v>2023</v>
      </c>
      <c r="C6606">
        <v>10</v>
      </c>
      <c r="D6606">
        <v>3</v>
      </c>
      <c r="E6606">
        <v>700</v>
      </c>
      <c r="F6606">
        <v>6.1089373779296796</v>
      </c>
      <c r="G6606">
        <v>3.6153649902343701</v>
      </c>
      <c r="H6606">
        <v>7.0985899938000898</v>
      </c>
      <c r="I6606">
        <v>-2.1051762179595399</v>
      </c>
      <c r="J6606">
        <f t="shared" si="104"/>
        <v>4.1780090892200459</v>
      </c>
      <c r="K6606" t="str" cm="1">
        <f t="array" ref="K6606">INDEX($P$5:$P$12,MATCH(MIN(ABS(MOD(J6606 - $Q$5:$Q$12 + PI(), 2*PI()) - PI())),ABS(MOD(J6606 - $Q$5:$Q$12 + PI(), 2*PI()) - PI()),0))</f>
        <v>SW</v>
      </c>
      <c r="L6606">
        <v>1.14642439416282</v>
      </c>
      <c r="M6606">
        <v>8.7753006617228095</v>
      </c>
      <c r="N6606">
        <v>2.3704442977905198</v>
      </c>
    </row>
    <row r="6607" spans="1:14" x14ac:dyDescent="0.3">
      <c r="A6607">
        <v>1696309</v>
      </c>
      <c r="B6607">
        <v>2023</v>
      </c>
      <c r="C6607">
        <v>10</v>
      </c>
      <c r="D6607">
        <v>3</v>
      </c>
      <c r="E6607">
        <v>800</v>
      </c>
      <c r="F6607">
        <v>6.6732464599609296</v>
      </c>
      <c r="G6607">
        <v>3.4230841064453101</v>
      </c>
      <c r="H6607">
        <v>7.4999815409892596</v>
      </c>
      <c r="I6607">
        <v>-2.0447552050743698</v>
      </c>
      <c r="J6607">
        <f t="shared" si="104"/>
        <v>4.238430102105216</v>
      </c>
      <c r="K6607" t="str" cm="1">
        <f t="array" ref="K6607">INDEX($P$5:$P$12,MATCH(MIN(ABS(MOD(J6607 - $Q$5:$Q$12 + PI(), 2*PI()) - PI())),ABS(MOD(J6607 - $Q$5:$Q$12 + PI(), 2*PI()) - PI()),0))</f>
        <v>SW</v>
      </c>
      <c r="L6607">
        <v>1.7127658547878</v>
      </c>
      <c r="M6607">
        <v>8.7688067754109706</v>
      </c>
      <c r="N6607">
        <v>2.3573649724324501</v>
      </c>
    </row>
    <row r="6608" spans="1:14" x14ac:dyDescent="0.3">
      <c r="A6608">
        <v>1696312</v>
      </c>
      <c r="B6608">
        <v>2023</v>
      </c>
      <c r="C6608">
        <v>10</v>
      </c>
      <c r="D6608">
        <v>3</v>
      </c>
      <c r="E6608">
        <v>900</v>
      </c>
      <c r="F6608">
        <v>7.6844738769531196</v>
      </c>
      <c r="G6608">
        <v>3.71576843261718</v>
      </c>
      <c r="H6608">
        <v>8.5356941024388497</v>
      </c>
      <c r="I6608">
        <v>-2.0211913308751899</v>
      </c>
      <c r="J6608">
        <f t="shared" si="104"/>
        <v>4.2619939763043959</v>
      </c>
      <c r="K6608" t="str" cm="1">
        <f t="array" ref="K6608">INDEX($P$5:$P$12,MATCH(MIN(ABS(MOD(J6608 - $Q$5:$Q$12 + PI(), 2*PI()) - PI())),ABS(MOD(J6608 - $Q$5:$Q$12 + PI(), 2*PI()) - PI()),0))</f>
        <v>SW</v>
      </c>
      <c r="L6608">
        <v>2.43851448615538</v>
      </c>
      <c r="M6608">
        <v>8.7061697642008404</v>
      </c>
      <c r="N6608">
        <v>2.3603418138292098</v>
      </c>
    </row>
    <row r="6609" spans="1:14" x14ac:dyDescent="0.3">
      <c r="A6609">
        <v>1696316</v>
      </c>
      <c r="B6609">
        <v>2023</v>
      </c>
      <c r="C6609">
        <v>10</v>
      </c>
      <c r="D6609">
        <v>3</v>
      </c>
      <c r="E6609">
        <v>1000</v>
      </c>
      <c r="F6609">
        <v>6.6365563964843703</v>
      </c>
      <c r="G6609">
        <v>5.6578393554687496</v>
      </c>
      <c r="H6609">
        <v>8.7209533295396504</v>
      </c>
      <c r="I6609">
        <v>-2.2767552535958799</v>
      </c>
      <c r="J6609">
        <f t="shared" si="104"/>
        <v>4.0064300535837063</v>
      </c>
      <c r="K6609" t="str" cm="1">
        <f t="array" ref="K6609">INDEX($P$5:$P$12,MATCH(MIN(ABS(MOD(J6609 - $Q$5:$Q$12 + PI(), 2*PI()) - PI())),ABS(MOD(J6609 - $Q$5:$Q$12 + PI(), 2*PI()) - PI()),0))</f>
        <v>SW</v>
      </c>
      <c r="L6609">
        <v>2.2583496558360401</v>
      </c>
      <c r="M6609">
        <v>8.6256515714857294</v>
      </c>
      <c r="N6609">
        <v>2.3618652555677602</v>
      </c>
    </row>
    <row r="6610" spans="1:14" x14ac:dyDescent="0.3">
      <c r="A6610">
        <v>1696320</v>
      </c>
      <c r="B6610">
        <v>2023</v>
      </c>
      <c r="C6610">
        <v>10</v>
      </c>
      <c r="D6610">
        <v>3</v>
      </c>
      <c r="E6610">
        <v>1100</v>
      </c>
      <c r="F6610">
        <v>6.4012469482421803</v>
      </c>
      <c r="G6610">
        <v>6.2807330322265598</v>
      </c>
      <c r="H6610">
        <v>8.9679189288531003</v>
      </c>
      <c r="I6610">
        <v>-2.34669200802281</v>
      </c>
      <c r="J6610">
        <f t="shared" si="104"/>
        <v>3.9364932991567763</v>
      </c>
      <c r="K6610" t="str" cm="1">
        <f t="array" ref="K6610">INDEX($P$5:$P$12,MATCH(MIN(ABS(MOD(J6610 - $Q$5:$Q$12 + PI(), 2*PI()) - PI())),ABS(MOD(J6610 - $Q$5:$Q$12 + PI(), 2*PI()) - PI()),0))</f>
        <v>SW</v>
      </c>
      <c r="L6610">
        <v>2.3206463792365302</v>
      </c>
      <c r="M6610">
        <v>8.5251910951402401</v>
      </c>
      <c r="N6610">
        <v>2.3674616283840599</v>
      </c>
    </row>
    <row r="6611" spans="1:14" x14ac:dyDescent="0.3">
      <c r="A6611">
        <v>1696323</v>
      </c>
      <c r="B6611">
        <v>2023</v>
      </c>
      <c r="C6611">
        <v>10</v>
      </c>
      <c r="D6611">
        <v>3</v>
      </c>
      <c r="E6611">
        <v>1200</v>
      </c>
      <c r="F6611">
        <v>6.07298522949218</v>
      </c>
      <c r="G6611">
        <v>7.24309020996093</v>
      </c>
      <c r="H6611">
        <v>9.4521693482111395</v>
      </c>
      <c r="I6611">
        <v>-2.4438409771613601</v>
      </c>
      <c r="J6611">
        <f t="shared" si="104"/>
        <v>3.8393443300182262</v>
      </c>
      <c r="K6611" t="str" cm="1">
        <f t="array" ref="K6611">INDEX($P$5:$P$12,MATCH(MIN(ABS(MOD(J6611 - $Q$5:$Q$12 + PI(), 2*PI()) - PI())),ABS(MOD(J6611 - $Q$5:$Q$12 + PI(), 2*PI()) - PI()),0))</f>
        <v>SW</v>
      </c>
      <c r="L6611">
        <v>3.4517027008740202</v>
      </c>
      <c r="M6611">
        <v>8.4031319088405994</v>
      </c>
      <c r="N6611">
        <v>2.3801350063747799</v>
      </c>
    </row>
    <row r="6612" spans="1:14" x14ac:dyDescent="0.3">
      <c r="A6612">
        <v>1696327</v>
      </c>
      <c r="B6612">
        <v>2023</v>
      </c>
      <c r="C6612">
        <v>10</v>
      </c>
      <c r="D6612">
        <v>3</v>
      </c>
      <c r="E6612">
        <v>1300</v>
      </c>
      <c r="F6612">
        <v>6.1943212890624997</v>
      </c>
      <c r="G6612">
        <v>7.9930395507812504</v>
      </c>
      <c r="H6612">
        <v>10.1122844843529</v>
      </c>
      <c r="I6612">
        <v>-2.48230481214663</v>
      </c>
      <c r="J6612">
        <f t="shared" si="104"/>
        <v>3.8008804950329562</v>
      </c>
      <c r="K6612" t="str" cm="1">
        <f t="array" ref="K6612">INDEX($P$5:$P$12,MATCH(MIN(ABS(MOD(J6612 - $Q$5:$Q$12 + PI(), 2*PI()) - PI())),ABS(MOD(J6612 - $Q$5:$Q$12 + PI(), 2*PI()) - PI()),0))</f>
        <v>SW</v>
      </c>
      <c r="L6612">
        <v>3.4604863979626699</v>
      </c>
      <c r="M6612">
        <v>8.2426217397054007</v>
      </c>
      <c r="N6612">
        <v>2.4071494208441799</v>
      </c>
    </row>
    <row r="6613" spans="1:14" x14ac:dyDescent="0.3">
      <c r="A6613">
        <v>1696330</v>
      </c>
      <c r="B6613">
        <v>2023</v>
      </c>
      <c r="C6613">
        <v>10</v>
      </c>
      <c r="D6613">
        <v>3</v>
      </c>
      <c r="E6613">
        <v>1400</v>
      </c>
      <c r="F6613">
        <v>6.84947143554687</v>
      </c>
      <c r="G6613">
        <v>8.0575982666015609</v>
      </c>
      <c r="H6613">
        <v>10.575450286976499</v>
      </c>
      <c r="I6613">
        <v>-2.4370616353197101</v>
      </c>
      <c r="J6613">
        <f t="shared" si="104"/>
        <v>3.8461236718598761</v>
      </c>
      <c r="K6613" t="str" cm="1">
        <f t="array" ref="K6613">INDEX($P$5:$P$12,MATCH(MIN(ABS(MOD(J6613 - $Q$5:$Q$12 + PI(), 2*PI()) - PI())),ABS(MOD(J6613 - $Q$5:$Q$12 + PI(), 2*PI()) - PI()),0))</f>
        <v>SW</v>
      </c>
      <c r="L6613">
        <v>3.7029907989853799</v>
      </c>
      <c r="M6613">
        <v>8.0645702150132905</v>
      </c>
      <c r="N6613">
        <v>2.4468701680501299</v>
      </c>
    </row>
    <row r="6614" spans="1:14" x14ac:dyDescent="0.3">
      <c r="A6614">
        <v>1696334</v>
      </c>
      <c r="B6614">
        <v>2023</v>
      </c>
      <c r="C6614">
        <v>10</v>
      </c>
      <c r="D6614">
        <v>3</v>
      </c>
      <c r="E6614">
        <v>1500</v>
      </c>
      <c r="F6614">
        <v>8.0992156982421797</v>
      </c>
      <c r="G6614">
        <v>7.1651354980468698</v>
      </c>
      <c r="H6614">
        <v>10.8137163654325</v>
      </c>
      <c r="I6614">
        <v>-2.2950771282242899</v>
      </c>
      <c r="J6614">
        <f t="shared" si="104"/>
        <v>3.9881081789552963</v>
      </c>
      <c r="K6614" t="str" cm="1">
        <f t="array" ref="K6614">INDEX($P$5:$P$12,MATCH(MIN(ABS(MOD(J6614 - $Q$5:$Q$12 + PI(), 2*PI()) - PI())),ABS(MOD(J6614 - $Q$5:$Q$12 + PI(), 2*PI()) - PI()),0))</f>
        <v>SW</v>
      </c>
      <c r="L6614">
        <v>3.83408182621393</v>
      </c>
      <c r="M6614">
        <v>7.9308801227145702</v>
      </c>
      <c r="N6614">
        <v>2.4767251544528501</v>
      </c>
    </row>
    <row r="6615" spans="1:14" x14ac:dyDescent="0.3">
      <c r="A6615">
        <v>1696338</v>
      </c>
      <c r="B6615">
        <v>2023</v>
      </c>
      <c r="C6615">
        <v>10</v>
      </c>
      <c r="D6615">
        <v>3</v>
      </c>
      <c r="E6615">
        <v>1600</v>
      </c>
      <c r="F6615">
        <v>9.2064660644531209</v>
      </c>
      <c r="G6615">
        <v>5.4576391601562504</v>
      </c>
      <c r="H6615">
        <v>10.702562431417901</v>
      </c>
      <c r="I6615">
        <v>-2.1059085925843499</v>
      </c>
      <c r="J6615">
        <f t="shared" si="104"/>
        <v>4.1772767145952363</v>
      </c>
      <c r="K6615" t="str" cm="1">
        <f t="array" ref="K6615">INDEX($P$5:$P$12,MATCH(MIN(ABS(MOD(J6615 - $Q$5:$Q$12 + PI(), 2*PI()) - PI())),ABS(MOD(J6615 - $Q$5:$Q$12 + PI(), 2*PI()) - PI()),0))</f>
        <v>SW</v>
      </c>
      <c r="L6615">
        <v>3.9769316861475899</v>
      </c>
      <c r="M6615">
        <v>7.8582701153225303</v>
      </c>
      <c r="N6615">
        <v>2.4837038252088699</v>
      </c>
    </row>
    <row r="6616" spans="1:14" x14ac:dyDescent="0.3">
      <c r="A6616">
        <v>1696341</v>
      </c>
      <c r="B6616">
        <v>2023</v>
      </c>
      <c r="C6616">
        <v>10</v>
      </c>
      <c r="D6616">
        <v>3</v>
      </c>
      <c r="E6616">
        <v>1700</v>
      </c>
      <c r="F6616">
        <v>9.4619946289062504</v>
      </c>
      <c r="G6616">
        <v>3.8553619384765598</v>
      </c>
      <c r="H6616">
        <v>10.2172970023438</v>
      </c>
      <c r="I6616">
        <v>-1.9577151199211</v>
      </c>
      <c r="J6616">
        <f t="shared" si="104"/>
        <v>4.3254701872584862</v>
      </c>
      <c r="K6616" t="str" cm="1">
        <f t="array" ref="K6616">INDEX($P$5:$P$12,MATCH(MIN(ABS(MOD(J6616 - $Q$5:$Q$12 + PI(), 2*PI()) - PI())),ABS(MOD(J6616 - $Q$5:$Q$12 + PI(), 2*PI()) - PI()),0))</f>
        <v>W</v>
      </c>
      <c r="L6616">
        <v>4.0740592424502902</v>
      </c>
      <c r="M6616">
        <v>7.8147524727715298</v>
      </c>
      <c r="N6616">
        <v>2.4779050615098699</v>
      </c>
    </row>
    <row r="6617" spans="1:14" x14ac:dyDescent="0.3">
      <c r="A6617">
        <v>1696345</v>
      </c>
      <c r="B6617">
        <v>2023</v>
      </c>
      <c r="C6617">
        <v>10</v>
      </c>
      <c r="D6617">
        <v>3</v>
      </c>
      <c r="E6617">
        <v>1800</v>
      </c>
      <c r="F6617">
        <v>9.2873980712890596</v>
      </c>
      <c r="G6617">
        <v>3.06294921875</v>
      </c>
      <c r="H6617">
        <v>9.7794386777168807</v>
      </c>
      <c r="I6617">
        <v>-1.8893601512204301</v>
      </c>
      <c r="J6617">
        <f t="shared" si="104"/>
        <v>4.3938251559591563</v>
      </c>
      <c r="K6617" t="str" cm="1">
        <f t="array" ref="K6617">INDEX($P$5:$P$12,MATCH(MIN(ABS(MOD(J6617 - $Q$5:$Q$12 + PI(), 2*PI()) - PI())),ABS(MOD(J6617 - $Q$5:$Q$12 + PI(), 2*PI()) - PI()),0))</f>
        <v>W</v>
      </c>
      <c r="L6617">
        <v>4.1446442853860104</v>
      </c>
      <c r="M6617">
        <v>7.81063779195149</v>
      </c>
      <c r="N6617">
        <v>2.45261828104654</v>
      </c>
    </row>
    <row r="6618" spans="1:14" x14ac:dyDescent="0.3">
      <c r="A6618">
        <v>1696348</v>
      </c>
      <c r="B6618">
        <v>2023</v>
      </c>
      <c r="C6618">
        <v>10</v>
      </c>
      <c r="D6618">
        <v>3</v>
      </c>
      <c r="E6618">
        <v>1900</v>
      </c>
      <c r="F6618">
        <v>8.1722985839843698</v>
      </c>
      <c r="G6618">
        <v>2.4845117187499999</v>
      </c>
      <c r="H6618">
        <v>8.5416194381627104</v>
      </c>
      <c r="I6618">
        <v>-1.8659336859526701</v>
      </c>
      <c r="J6618">
        <f t="shared" si="104"/>
        <v>4.4172516212269164</v>
      </c>
      <c r="K6618" t="str" cm="1">
        <f t="array" ref="K6618">INDEX($P$5:$P$12,MATCH(MIN(ABS(MOD(J6618 - $Q$5:$Q$12 + PI(), 2*PI()) - PI())),ABS(MOD(J6618 - $Q$5:$Q$12 + PI(), 2*PI()) - PI()),0))</f>
        <v>W</v>
      </c>
      <c r="L6618">
        <v>4.1992279320467301</v>
      </c>
      <c r="M6618">
        <v>7.8224945068359304</v>
      </c>
      <c r="N6618">
        <v>2.4199083116319402</v>
      </c>
    </row>
    <row r="6619" spans="1:14" x14ac:dyDescent="0.3">
      <c r="A6619">
        <v>1696352</v>
      </c>
      <c r="B6619">
        <v>2023</v>
      </c>
      <c r="C6619">
        <v>10</v>
      </c>
      <c r="D6619">
        <v>3</v>
      </c>
      <c r="E6619">
        <v>2000</v>
      </c>
      <c r="F6619">
        <v>7.3799328613281201</v>
      </c>
      <c r="G6619">
        <v>2.23800476074218</v>
      </c>
      <c r="H6619">
        <v>7.7118139465897002</v>
      </c>
      <c r="I6619">
        <v>-1.8652370777418099</v>
      </c>
      <c r="J6619">
        <f t="shared" si="104"/>
        <v>4.4179482294377763</v>
      </c>
      <c r="K6619" t="str" cm="1">
        <f t="array" ref="K6619">INDEX($P$5:$P$12,MATCH(MIN(ABS(MOD(J6619 - $Q$5:$Q$12 + PI(), 2*PI()) - PI())),ABS(MOD(J6619 - $Q$5:$Q$12 + PI(), 2*PI()) - PI()),0))</f>
        <v>W</v>
      </c>
      <c r="L6619">
        <v>4.2387370808545297</v>
      </c>
      <c r="M6619">
        <v>7.8691297107272602</v>
      </c>
      <c r="N6619">
        <v>2.37436029646131</v>
      </c>
    </row>
    <row r="6620" spans="1:14" x14ac:dyDescent="0.3">
      <c r="A6620">
        <v>1696356</v>
      </c>
      <c r="B6620">
        <v>2023</v>
      </c>
      <c r="C6620">
        <v>10</v>
      </c>
      <c r="D6620">
        <v>3</v>
      </c>
      <c r="E6620">
        <v>2100</v>
      </c>
      <c r="F6620">
        <v>7.0802050781250001</v>
      </c>
      <c r="G6620">
        <v>2.26135620117187</v>
      </c>
      <c r="H6620">
        <v>7.4325658972447401</v>
      </c>
      <c r="I6620">
        <v>-1.87994705295412</v>
      </c>
      <c r="J6620">
        <f t="shared" si="104"/>
        <v>4.4032382542254664</v>
      </c>
      <c r="K6620" t="str" cm="1">
        <f t="array" ref="K6620">INDEX($P$5:$P$12,MATCH(MIN(ABS(MOD(J6620 - $Q$5:$Q$12 + PI(), 2*PI()) - PI())),ABS(MOD(J6620 - $Q$5:$Q$12 + PI(), 2*PI()) - PI()),0))</f>
        <v>W</v>
      </c>
      <c r="L6620">
        <v>4.2729276306493302</v>
      </c>
      <c r="M6620">
        <v>7.9099466535780101</v>
      </c>
      <c r="N6620">
        <v>2.33187845018174</v>
      </c>
    </row>
    <row r="6621" spans="1:14" x14ac:dyDescent="0.3">
      <c r="A6621">
        <v>1696359</v>
      </c>
      <c r="B6621">
        <v>2023</v>
      </c>
      <c r="C6621">
        <v>10</v>
      </c>
      <c r="D6621">
        <v>3</v>
      </c>
      <c r="E6621">
        <v>2200</v>
      </c>
      <c r="F6621">
        <v>4.9273327636718696</v>
      </c>
      <c r="G6621">
        <v>2.2055969238281201</v>
      </c>
      <c r="H6621">
        <v>5.3984503289698198</v>
      </c>
      <c r="I6621">
        <v>-1.99167337820089</v>
      </c>
      <c r="J6621">
        <f t="shared" si="104"/>
        <v>4.2915119289786965</v>
      </c>
      <c r="K6621" t="str" cm="1">
        <f t="array" ref="K6621">INDEX($P$5:$P$12,MATCH(MIN(ABS(MOD(J6621 - $Q$5:$Q$12 + PI(), 2*PI()) - PI())),ABS(MOD(J6621 - $Q$5:$Q$12 + PI(), 2*PI()) - PI()),0))</f>
        <v>SW</v>
      </c>
      <c r="L6621">
        <v>4.2901194599315904</v>
      </c>
      <c r="M6621">
        <v>8.0135469436645508</v>
      </c>
      <c r="N6621">
        <v>2.2828499476114898</v>
      </c>
    </row>
    <row r="6622" spans="1:14" x14ac:dyDescent="0.3">
      <c r="A6622">
        <v>1696363</v>
      </c>
      <c r="B6622">
        <v>2023</v>
      </c>
      <c r="C6622">
        <v>10</v>
      </c>
      <c r="D6622">
        <v>3</v>
      </c>
      <c r="E6622">
        <v>2300</v>
      </c>
      <c r="F6622">
        <v>5.0103906250000003</v>
      </c>
      <c r="G6622">
        <v>3.1968133544921802</v>
      </c>
      <c r="H6622">
        <v>5.9433685598780999</v>
      </c>
      <c r="I6622">
        <v>-2.1387155057642899</v>
      </c>
      <c r="J6622">
        <f t="shared" si="104"/>
        <v>4.1444698014152959</v>
      </c>
      <c r="K6622" t="str" cm="1">
        <f t="array" ref="K6622">INDEX($P$5:$P$12,MATCH(MIN(ABS(MOD(J6622 - $Q$5:$Q$12 + PI(), 2*PI()) - PI())),ABS(MOD(J6622 - $Q$5:$Q$12 + PI(), 2*PI()) - PI()),0))</f>
        <v>SW</v>
      </c>
      <c r="L6622">
        <v>4.30751330477786</v>
      </c>
      <c r="M6622">
        <v>8.0735574298434791</v>
      </c>
      <c r="N6622">
        <v>2.23593997955322</v>
      </c>
    </row>
    <row r="6623" spans="1:14" x14ac:dyDescent="0.3">
      <c r="A6623">
        <v>1696366</v>
      </c>
      <c r="B6623">
        <v>2023</v>
      </c>
      <c r="C6623">
        <v>10</v>
      </c>
      <c r="D6623">
        <v>3</v>
      </c>
      <c r="E6623">
        <v>0</v>
      </c>
      <c r="F6623">
        <v>-5.5779278564453101</v>
      </c>
      <c r="G6623">
        <v>7.9569268798828103</v>
      </c>
      <c r="H6623">
        <v>9.7173023285019902</v>
      </c>
      <c r="I6623">
        <v>2.5301855733748901</v>
      </c>
      <c r="J6623">
        <f t="shared" si="104"/>
        <v>2.5301855733748901</v>
      </c>
      <c r="K6623" t="str" cm="1">
        <f t="array" ref="K6623">INDEX($P$5:$P$12,MATCH(MIN(ABS(MOD(J6623 - $Q$5:$Q$12 + PI(), 2*PI()) - PI())),ABS(MOD(J6623 - $Q$5:$Q$12 + PI(), 2*PI()) - PI()),0))</f>
        <v>SE</v>
      </c>
      <c r="L6623">
        <v>1.8286240832790499</v>
      </c>
      <c r="M6623">
        <v>7.7820539474487296</v>
      </c>
      <c r="N6623">
        <v>2.6623591317070798</v>
      </c>
    </row>
    <row r="6624" spans="1:14" x14ac:dyDescent="0.3">
      <c r="A6624">
        <v>1696370</v>
      </c>
      <c r="B6624">
        <v>2023</v>
      </c>
      <c r="C6624">
        <v>10</v>
      </c>
      <c r="D6624">
        <v>3</v>
      </c>
      <c r="E6624">
        <v>100</v>
      </c>
      <c r="F6624">
        <v>-3.7037896728515598</v>
      </c>
      <c r="G6624">
        <v>7.447470703125</v>
      </c>
      <c r="H6624">
        <v>8.31762452955331</v>
      </c>
      <c r="I6624">
        <v>2.68008988426008</v>
      </c>
      <c r="J6624">
        <f t="shared" si="104"/>
        <v>2.68008988426008</v>
      </c>
      <c r="K6624" t="str" cm="1">
        <f t="array" ref="K6624">INDEX($P$5:$P$12,MATCH(MIN(ABS(MOD(J6624 - $Q$5:$Q$12 + PI(), 2*PI()) - PI())),ABS(MOD(J6624 - $Q$5:$Q$12 + PI(), 2*PI()) - PI()),0))</f>
        <v>SE</v>
      </c>
      <c r="L6624">
        <v>1.8095179442145699</v>
      </c>
      <c r="M6624">
        <v>7.9244663450452997</v>
      </c>
      <c r="N6624">
        <v>2.6607941521538598</v>
      </c>
    </row>
    <row r="6625" spans="1:14" x14ac:dyDescent="0.3">
      <c r="A6625">
        <v>1696374</v>
      </c>
      <c r="B6625">
        <v>2023</v>
      </c>
      <c r="C6625">
        <v>10</v>
      </c>
      <c r="D6625">
        <v>3</v>
      </c>
      <c r="E6625">
        <v>200</v>
      </c>
      <c r="F6625">
        <v>-1.5802203369140599</v>
      </c>
      <c r="G6625">
        <v>7.0515014648437502</v>
      </c>
      <c r="H6625">
        <v>7.2263939293322696</v>
      </c>
      <c r="I6625">
        <v>2.92113786389895</v>
      </c>
      <c r="J6625">
        <f t="shared" si="104"/>
        <v>2.92113786389895</v>
      </c>
      <c r="K6625" t="str" cm="1">
        <f t="array" ref="K6625">INDEX($P$5:$P$12,MATCH(MIN(ABS(MOD(J6625 - $Q$5:$Q$12 + PI(), 2*PI()) - PI())),ABS(MOD(J6625 - $Q$5:$Q$12 + PI(), 2*PI()) - PI()),0))</f>
        <v>S</v>
      </c>
      <c r="L6625">
        <v>1.75118542486869</v>
      </c>
      <c r="M6625">
        <v>8.1011994679768797</v>
      </c>
      <c r="N6625">
        <v>2.6215646531846701</v>
      </c>
    </row>
    <row r="6626" spans="1:14" x14ac:dyDescent="0.3">
      <c r="A6626">
        <v>1696377</v>
      </c>
      <c r="B6626">
        <v>2023</v>
      </c>
      <c r="C6626">
        <v>10</v>
      </c>
      <c r="D6626">
        <v>4</v>
      </c>
      <c r="E6626">
        <v>300</v>
      </c>
      <c r="F6626">
        <v>8.1883068847656197</v>
      </c>
      <c r="G6626">
        <v>2.4605206298828102</v>
      </c>
      <c r="H6626">
        <v>8.5500018367938893</v>
      </c>
      <c r="I6626">
        <v>-1.8627044270302999</v>
      </c>
      <c r="J6626">
        <f t="shared" si="104"/>
        <v>4.4204808801492863</v>
      </c>
      <c r="K6626" t="str" cm="1">
        <f t="array" ref="K6626">INDEX($P$5:$P$12,MATCH(MIN(ABS(MOD(J6626 - $Q$5:$Q$12 + PI(), 2*PI()) - PI())),ABS(MOD(J6626 - $Q$5:$Q$12 + PI(), 2*PI()) - PI()),0))</f>
        <v>W</v>
      </c>
      <c r="L6626">
        <v>4.3738458416756201</v>
      </c>
      <c r="M6626">
        <v>7.8511197831895601</v>
      </c>
      <c r="N6626">
        <v>2.1561513476901499</v>
      </c>
    </row>
    <row r="6627" spans="1:14" x14ac:dyDescent="0.3">
      <c r="A6627">
        <v>1696381</v>
      </c>
      <c r="B6627">
        <v>2023</v>
      </c>
      <c r="C6627">
        <v>10</v>
      </c>
      <c r="D6627">
        <v>4</v>
      </c>
      <c r="E6627">
        <v>400</v>
      </c>
      <c r="F6627">
        <v>8.2376776123046795</v>
      </c>
      <c r="G6627">
        <v>2.1013964843749999</v>
      </c>
      <c r="H6627">
        <v>8.5014822018757101</v>
      </c>
      <c r="I6627">
        <v>-1.82056520242536</v>
      </c>
      <c r="J6627">
        <f t="shared" si="104"/>
        <v>4.462620104754226</v>
      </c>
      <c r="K6627" t="str" cm="1">
        <f t="array" ref="K6627">INDEX($P$5:$P$12,MATCH(MIN(ABS(MOD(J6627 - $Q$5:$Q$12 + PI(), 2*PI()) - PI())),ABS(MOD(J6627 - $Q$5:$Q$12 + PI(), 2*PI()) - PI()),0))</f>
        <v>W</v>
      </c>
      <c r="L6627">
        <v>4.3916775989771404</v>
      </c>
      <c r="M6627">
        <v>7.7549156612820003</v>
      </c>
      <c r="N6627">
        <v>2.1486485799153598</v>
      </c>
    </row>
    <row r="6628" spans="1:14" x14ac:dyDescent="0.3">
      <c r="A6628">
        <v>1696384</v>
      </c>
      <c r="B6628">
        <v>2023</v>
      </c>
      <c r="C6628">
        <v>10</v>
      </c>
      <c r="D6628">
        <v>4</v>
      </c>
      <c r="E6628">
        <v>500</v>
      </c>
      <c r="F6628">
        <v>8.1243640136718707</v>
      </c>
      <c r="G6628">
        <v>1.8265594482421801</v>
      </c>
      <c r="H6628">
        <v>8.3271609834690494</v>
      </c>
      <c r="I6628">
        <v>-1.7919441144061099</v>
      </c>
      <c r="J6628">
        <f t="shared" si="104"/>
        <v>4.4912411927734759</v>
      </c>
      <c r="K6628" t="str" cm="1">
        <f t="array" ref="K6628">INDEX($P$5:$P$12,MATCH(MIN(ABS(MOD(J6628 - $Q$5:$Q$12 + PI(), 2*PI()) - PI())),ABS(MOD(J6628 - $Q$5:$Q$12 + PI(), 2*PI()) - PI()),0))</f>
        <v>W</v>
      </c>
      <c r="L6628">
        <v>4.3993501660776602</v>
      </c>
      <c r="M6628">
        <v>7.6907324261135503</v>
      </c>
      <c r="N6628">
        <v>2.1359731886121902</v>
      </c>
    </row>
    <row r="6629" spans="1:14" x14ac:dyDescent="0.3">
      <c r="A6629">
        <v>1696388</v>
      </c>
      <c r="B6629">
        <v>2023</v>
      </c>
      <c r="C6629">
        <v>10</v>
      </c>
      <c r="D6629">
        <v>4</v>
      </c>
      <c r="E6629">
        <v>600</v>
      </c>
      <c r="F6629">
        <v>7.6255810546875002</v>
      </c>
      <c r="G6629">
        <v>1.83173645019531</v>
      </c>
      <c r="H6629">
        <v>7.8424960850855996</v>
      </c>
      <c r="I6629">
        <v>-1.80653931841251</v>
      </c>
      <c r="J6629">
        <f t="shared" si="104"/>
        <v>4.4766459887670766</v>
      </c>
      <c r="K6629" t="str" cm="1">
        <f t="array" ref="K6629">INDEX($P$5:$P$12,MATCH(MIN(ABS(MOD(J6629 - $Q$5:$Q$12 + PI(), 2*PI()) - PI())),ABS(MOD(J6629 - $Q$5:$Q$12 + PI(), 2*PI()) - PI()),0))</f>
        <v>W</v>
      </c>
      <c r="L6629">
        <v>4.3997782544275497</v>
      </c>
      <c r="M6629">
        <v>7.6529479556613502</v>
      </c>
      <c r="N6629">
        <v>2.1189635594685798</v>
      </c>
    </row>
    <row r="6630" spans="1:14" x14ac:dyDescent="0.3">
      <c r="A6630">
        <v>1696392</v>
      </c>
      <c r="B6630">
        <v>2023</v>
      </c>
      <c r="C6630">
        <v>10</v>
      </c>
      <c r="D6630">
        <v>4</v>
      </c>
      <c r="E6630">
        <v>700</v>
      </c>
      <c r="F6630">
        <v>7.1828326416015598</v>
      </c>
      <c r="G6630">
        <v>2.1972247314453099</v>
      </c>
      <c r="H6630">
        <v>7.5113834463254303</v>
      </c>
      <c r="I6630">
        <v>-1.8676566568772299</v>
      </c>
      <c r="J6630">
        <f t="shared" si="104"/>
        <v>4.4155286503023561</v>
      </c>
      <c r="K6630" t="str" cm="1">
        <f t="array" ref="K6630">INDEX($P$5:$P$12,MATCH(MIN(ABS(MOD(J6630 - $Q$5:$Q$12 + PI(), 2*PI()) - PI())),ABS(MOD(J6630 - $Q$5:$Q$12 + PI(), 2*PI()) - PI()),0))</f>
        <v>W</v>
      </c>
      <c r="L6630">
        <v>4.3972442270596597</v>
      </c>
      <c r="M6630">
        <v>7.6347122192382804</v>
      </c>
      <c r="N6630">
        <v>2.0966393152872702</v>
      </c>
    </row>
    <row r="6631" spans="1:14" x14ac:dyDescent="0.3">
      <c r="A6631">
        <v>1696395</v>
      </c>
      <c r="B6631">
        <v>2023</v>
      </c>
      <c r="C6631">
        <v>10</v>
      </c>
      <c r="D6631">
        <v>4</v>
      </c>
      <c r="E6631">
        <v>800</v>
      </c>
      <c r="F6631">
        <v>6.7455999755859297</v>
      </c>
      <c r="G6631">
        <v>2.3537579345703099</v>
      </c>
      <c r="H6631">
        <v>7.1444590729583997</v>
      </c>
      <c r="I6631">
        <v>-1.90651967840359</v>
      </c>
      <c r="J6631">
        <f t="shared" si="104"/>
        <v>4.3766656287759957</v>
      </c>
      <c r="K6631" t="str" cm="1">
        <f t="array" ref="K6631">INDEX($P$5:$P$12,MATCH(MIN(ABS(MOD(J6631 - $Q$5:$Q$12 + PI(), 2*PI()) - PI())),ABS(MOD(J6631 - $Q$5:$Q$12 + PI(), 2*PI()) - PI()),0))</f>
        <v>W</v>
      </c>
      <c r="L6631">
        <v>4.3940734970564899</v>
      </c>
      <c r="M6631">
        <v>7.6460429297553096</v>
      </c>
      <c r="N6631">
        <v>2.06435775756835</v>
      </c>
    </row>
    <row r="6632" spans="1:14" x14ac:dyDescent="0.3">
      <c r="A6632">
        <v>1696399</v>
      </c>
      <c r="B6632">
        <v>2023</v>
      </c>
      <c r="C6632">
        <v>10</v>
      </c>
      <c r="D6632">
        <v>4</v>
      </c>
      <c r="E6632">
        <v>900</v>
      </c>
      <c r="F6632">
        <v>6.3887243652343697</v>
      </c>
      <c r="G6632">
        <v>2.2243548583984301</v>
      </c>
      <c r="H6632">
        <v>6.7648764623620501</v>
      </c>
      <c r="I6632">
        <v>-1.9058389076821201</v>
      </c>
      <c r="J6632">
        <f t="shared" si="104"/>
        <v>4.3773463994974664</v>
      </c>
      <c r="K6632" t="str" cm="1">
        <f t="array" ref="K6632">INDEX($P$5:$P$12,MATCH(MIN(ABS(MOD(J6632 - $Q$5:$Q$12 + PI(), 2*PI()) - PI())),ABS(MOD(J6632 - $Q$5:$Q$12 + PI(), 2*PI()) - PI()),0))</f>
        <v>W</v>
      </c>
      <c r="L6632">
        <v>4.3912619387123399</v>
      </c>
      <c r="M6632">
        <v>7.6769674089219802</v>
      </c>
      <c r="N6632">
        <v>2.02871015336778</v>
      </c>
    </row>
    <row r="6633" spans="1:14" x14ac:dyDescent="0.3">
      <c r="A6633">
        <v>1696402</v>
      </c>
      <c r="B6633">
        <v>2023</v>
      </c>
      <c r="C6633">
        <v>10</v>
      </c>
      <c r="D6633">
        <v>4</v>
      </c>
      <c r="E6633">
        <v>1000</v>
      </c>
      <c r="F6633">
        <v>5.6054614257812503</v>
      </c>
      <c r="G6633">
        <v>1.00056823730468</v>
      </c>
      <c r="H6633">
        <v>5.6940613443678796</v>
      </c>
      <c r="I6633">
        <v>-1.7474348149800301</v>
      </c>
      <c r="J6633">
        <f t="shared" si="104"/>
        <v>4.5357504921995559</v>
      </c>
      <c r="K6633" t="str" cm="1">
        <f t="array" ref="K6633">INDEX($P$5:$P$12,MATCH(MIN(ABS(MOD(J6633 - $Q$5:$Q$12 + PI(), 2*PI()) - PI())),ABS(MOD(J6633 - $Q$5:$Q$12 + PI(), 2*PI()) - PI()),0))</f>
        <v>W</v>
      </c>
      <c r="L6633">
        <v>4.3919732098581399</v>
      </c>
      <c r="M6633">
        <v>7.7040104336208701</v>
      </c>
      <c r="N6633">
        <v>1.9910977681477799</v>
      </c>
    </row>
    <row r="6634" spans="1:14" x14ac:dyDescent="0.3">
      <c r="A6634">
        <v>1696406</v>
      </c>
      <c r="B6634">
        <v>2023</v>
      </c>
      <c r="C6634">
        <v>10</v>
      </c>
      <c r="D6634">
        <v>4</v>
      </c>
      <c r="E6634">
        <v>1100</v>
      </c>
      <c r="F6634">
        <v>5.1982159423828103</v>
      </c>
      <c r="G6634">
        <v>0.82924316406249998</v>
      </c>
      <c r="H6634">
        <v>5.2639427436843498</v>
      </c>
      <c r="I6634">
        <v>-1.72898799204084</v>
      </c>
      <c r="J6634">
        <f t="shared" si="104"/>
        <v>4.5541973151387465</v>
      </c>
      <c r="K6634" t="str" cm="1">
        <f t="array" ref="K6634">INDEX($P$5:$P$12,MATCH(MIN(ABS(MOD(J6634 - $Q$5:$Q$12 + PI(), 2*PI()) - PI())),ABS(MOD(J6634 - $Q$5:$Q$12 + PI(), 2*PI()) - PI()),0))</f>
        <v>W</v>
      </c>
      <c r="L6634">
        <v>4.3936708862810301</v>
      </c>
      <c r="M6634">
        <v>7.7372173733181402</v>
      </c>
      <c r="N6634">
        <v>1.9516832563612101</v>
      </c>
    </row>
    <row r="6635" spans="1:14" x14ac:dyDescent="0.3">
      <c r="A6635">
        <v>1696410</v>
      </c>
      <c r="B6635">
        <v>2023</v>
      </c>
      <c r="C6635">
        <v>10</v>
      </c>
      <c r="D6635">
        <v>4</v>
      </c>
      <c r="E6635">
        <v>1200</v>
      </c>
      <c r="F6635">
        <v>4.8787097167968696</v>
      </c>
      <c r="G6635">
        <v>1.25240661621093</v>
      </c>
      <c r="H6635">
        <v>5.0368969448557399</v>
      </c>
      <c r="I6635">
        <v>-1.8220789079817299</v>
      </c>
      <c r="J6635">
        <f t="shared" si="104"/>
        <v>4.4611063991978561</v>
      </c>
      <c r="K6635" t="str" cm="1">
        <f t="array" ref="K6635">INDEX($P$5:$P$12,MATCH(MIN(ABS(MOD(J6635 - $Q$5:$Q$12 + PI(), 2*PI()) - PI())),ABS(MOD(J6635 - $Q$5:$Q$12 + PI(), 2*PI()) - PI()),0))</f>
        <v>W</v>
      </c>
      <c r="L6635">
        <v>4.3951851596768501</v>
      </c>
      <c r="M6635">
        <v>7.7674303054809499</v>
      </c>
      <c r="N6635">
        <v>1.91338358985053</v>
      </c>
    </row>
    <row r="6636" spans="1:14" x14ac:dyDescent="0.3">
      <c r="A6636">
        <v>1696413</v>
      </c>
      <c r="B6636">
        <v>2023</v>
      </c>
      <c r="C6636">
        <v>10</v>
      </c>
      <c r="D6636">
        <v>4</v>
      </c>
      <c r="E6636">
        <v>1300</v>
      </c>
      <c r="F6636">
        <v>4.6871612548828097</v>
      </c>
      <c r="G6636">
        <v>1.4882965087890601</v>
      </c>
      <c r="H6636">
        <v>4.9177746112798104</v>
      </c>
      <c r="I6636">
        <v>-1.87825365080753</v>
      </c>
      <c r="J6636">
        <f t="shared" si="104"/>
        <v>4.4049316563720566</v>
      </c>
      <c r="K6636" t="str" cm="1">
        <f t="array" ref="K6636">INDEX($P$5:$P$12,MATCH(MIN(ABS(MOD(J6636 - $Q$5:$Q$12 + PI(), 2*PI()) - PI())),ABS(MOD(J6636 - $Q$5:$Q$12 + PI(), 2*PI()) - PI()),0))</f>
        <v>W</v>
      </c>
      <c r="L6636">
        <v>4.3965735543251396</v>
      </c>
      <c r="M6636">
        <v>7.7952171961466403</v>
      </c>
      <c r="N6636">
        <v>1.8766069412231401</v>
      </c>
    </row>
    <row r="6637" spans="1:14" x14ac:dyDescent="0.3">
      <c r="A6637">
        <v>1696417</v>
      </c>
      <c r="B6637">
        <v>2023</v>
      </c>
      <c r="C6637">
        <v>10</v>
      </c>
      <c r="D6637">
        <v>4</v>
      </c>
      <c r="E6637">
        <v>1400</v>
      </c>
      <c r="F6637">
        <v>4.77869262695312</v>
      </c>
      <c r="G6637">
        <v>2.0492926025390599</v>
      </c>
      <c r="H6637">
        <v>5.1995676160347601</v>
      </c>
      <c r="I6637">
        <v>-1.9759146440223101</v>
      </c>
      <c r="J6637">
        <f t="shared" si="104"/>
        <v>4.3072706631572757</v>
      </c>
      <c r="K6637" t="str" cm="1">
        <f t="array" ref="K6637">INDEX($P$5:$P$12,MATCH(MIN(ABS(MOD(J6637 - $Q$5:$Q$12 + PI(), 2*PI()) - PI())),ABS(MOD(J6637 - $Q$5:$Q$12 + PI(), 2*PI()) - PI()),0))</f>
        <v>SW</v>
      </c>
      <c r="L6637">
        <v>4.3984890773252001</v>
      </c>
      <c r="M6637">
        <v>7.8159517712063202</v>
      </c>
      <c r="N6637">
        <v>1.8431815041435999</v>
      </c>
    </row>
    <row r="6638" spans="1:14" x14ac:dyDescent="0.3">
      <c r="A6638">
        <v>1696420</v>
      </c>
      <c r="B6638">
        <v>2023</v>
      </c>
      <c r="C6638">
        <v>10</v>
      </c>
      <c r="D6638">
        <v>4</v>
      </c>
      <c r="E6638">
        <v>1500</v>
      </c>
      <c r="F6638">
        <v>5.5174859619140602</v>
      </c>
      <c r="G6638">
        <v>2.5217498779296799</v>
      </c>
      <c r="H6638">
        <v>6.0664547955751802</v>
      </c>
      <c r="I6638">
        <v>-1.9994949844879999</v>
      </c>
      <c r="J6638">
        <f t="shared" si="104"/>
        <v>4.2836903226915863</v>
      </c>
      <c r="K6638" t="str" cm="1">
        <f t="array" ref="K6638">INDEX($P$5:$P$12,MATCH(MIN(ABS(MOD(J6638 - $Q$5:$Q$12 + PI(), 2*PI()) - PI())),ABS(MOD(J6638 - $Q$5:$Q$12 + PI(), 2*PI()) - PI()),0))</f>
        <v>SW</v>
      </c>
      <c r="L6638">
        <v>4.4015118539344797</v>
      </c>
      <c r="M6638">
        <v>7.8063533571031298</v>
      </c>
      <c r="N6638">
        <v>1.8177651299370601</v>
      </c>
    </row>
    <row r="6639" spans="1:14" x14ac:dyDescent="0.3">
      <c r="A6639">
        <v>1696424</v>
      </c>
      <c r="B6639">
        <v>2023</v>
      </c>
      <c r="C6639">
        <v>10</v>
      </c>
      <c r="D6639">
        <v>4</v>
      </c>
      <c r="E6639">
        <v>1600</v>
      </c>
      <c r="F6639">
        <v>5.66962585449218</v>
      </c>
      <c r="G6639">
        <v>2.59959045410156</v>
      </c>
      <c r="H6639">
        <v>6.2371890991842003</v>
      </c>
      <c r="I6639">
        <v>-2.00070609488637</v>
      </c>
      <c r="J6639">
        <f t="shared" si="104"/>
        <v>4.2824792122932163</v>
      </c>
      <c r="K6639" t="str" cm="1">
        <f t="array" ref="K6639">INDEX($P$5:$P$12,MATCH(MIN(ABS(MOD(J6639 - $Q$5:$Q$12 + PI(), 2*PI()) - PI())),ABS(MOD(J6639 - $Q$5:$Q$12 + PI(), 2*PI()) - PI()),0))</f>
        <v>SW</v>
      </c>
      <c r="L6639">
        <v>4.4051894130837699</v>
      </c>
      <c r="M6639">
        <v>7.7653489642673001</v>
      </c>
      <c r="N6639">
        <v>1.8009958267211901</v>
      </c>
    </row>
    <row r="6640" spans="1:14" x14ac:dyDescent="0.3">
      <c r="A6640">
        <v>1696428</v>
      </c>
      <c r="B6640">
        <v>2023</v>
      </c>
      <c r="C6640">
        <v>10</v>
      </c>
      <c r="D6640">
        <v>4</v>
      </c>
      <c r="E6640">
        <v>1700</v>
      </c>
      <c r="F6640">
        <v>5.8413964843750001</v>
      </c>
      <c r="G6640">
        <v>2.5680938720703099</v>
      </c>
      <c r="H6640">
        <v>6.3809888750438697</v>
      </c>
      <c r="I6640">
        <v>-1.9849990165919</v>
      </c>
      <c r="J6640">
        <f t="shared" si="104"/>
        <v>4.2981862905876866</v>
      </c>
      <c r="K6640" t="str" cm="1">
        <f t="array" ref="K6640">INDEX($P$5:$P$12,MATCH(MIN(ABS(MOD(J6640 - $Q$5:$Q$12 + PI(), 2*PI()) - PI())),ABS(MOD(J6640 - $Q$5:$Q$12 + PI(), 2*PI()) - PI()),0))</f>
        <v>SW</v>
      </c>
      <c r="L6640">
        <v>4.4106962679951502</v>
      </c>
      <c r="M6640">
        <v>7.7297094133165096</v>
      </c>
      <c r="N6640">
        <v>1.78661282857259</v>
      </c>
    </row>
    <row r="6641" spans="1:14" x14ac:dyDescent="0.3">
      <c r="A6641">
        <v>1696431</v>
      </c>
      <c r="B6641">
        <v>2023</v>
      </c>
      <c r="C6641">
        <v>10</v>
      </c>
      <c r="D6641">
        <v>4</v>
      </c>
      <c r="E6641">
        <v>1800</v>
      </c>
      <c r="F6641">
        <v>5.6864947509765598</v>
      </c>
      <c r="G6641">
        <v>2.8626287841796798</v>
      </c>
      <c r="H6641">
        <v>6.3663856393481204</v>
      </c>
      <c r="I6641">
        <v>-2.0371668748913301</v>
      </c>
      <c r="J6641">
        <f t="shared" si="104"/>
        <v>4.2460184322882562</v>
      </c>
      <c r="K6641" t="str" cm="1">
        <f t="array" ref="K6641">INDEX($P$5:$P$12,MATCH(MIN(ABS(MOD(J6641 - $Q$5:$Q$12 + PI(), 2*PI()) - PI())),ABS(MOD(J6641 - $Q$5:$Q$12 + PI(), 2*PI()) - PI()),0))</f>
        <v>SW</v>
      </c>
      <c r="L6641">
        <v>4.4160072030223496</v>
      </c>
      <c r="M6641">
        <v>7.7188621097140802</v>
      </c>
      <c r="N6641">
        <v>1.7712821960449201</v>
      </c>
    </row>
    <row r="6642" spans="1:14" x14ac:dyDescent="0.3">
      <c r="A6642">
        <v>1696435</v>
      </c>
      <c r="B6642">
        <v>2023</v>
      </c>
      <c r="C6642">
        <v>10</v>
      </c>
      <c r="D6642">
        <v>4</v>
      </c>
      <c r="E6642">
        <v>1900</v>
      </c>
      <c r="F6642">
        <v>5.6822460937499999</v>
      </c>
      <c r="G6642">
        <v>3.0722509765625001</v>
      </c>
      <c r="H6642">
        <v>6.4596166088186902</v>
      </c>
      <c r="I6642">
        <v>-2.0664524003449798</v>
      </c>
      <c r="J6642">
        <f t="shared" si="104"/>
        <v>4.216732906834606</v>
      </c>
      <c r="K6642" t="str" cm="1">
        <f t="array" ref="K6642">INDEX($P$5:$P$12,MATCH(MIN(ABS(MOD(J6642 - $Q$5:$Q$12 + PI(), 2*PI()) - PI())),ABS(MOD(J6642 - $Q$5:$Q$12 + PI(), 2*PI()) - PI()),0))</f>
        <v>SW</v>
      </c>
      <c r="L6642">
        <v>4.4199740998287398</v>
      </c>
      <c r="M6642">
        <v>7.7013920678032699</v>
      </c>
      <c r="N6642">
        <v>1.7614062627156499</v>
      </c>
    </row>
    <row r="6643" spans="1:14" x14ac:dyDescent="0.3">
      <c r="A6643">
        <v>1696438</v>
      </c>
      <c r="B6643">
        <v>2023</v>
      </c>
      <c r="C6643">
        <v>10</v>
      </c>
      <c r="D6643">
        <v>4</v>
      </c>
      <c r="E6643">
        <v>2000</v>
      </c>
      <c r="F6643">
        <v>6.0124426269531197</v>
      </c>
      <c r="G6643">
        <v>3.1762219238281202</v>
      </c>
      <c r="H6643">
        <v>6.7998420607988699</v>
      </c>
      <c r="I6643">
        <v>-2.0568070791826298</v>
      </c>
      <c r="J6643">
        <f t="shared" si="104"/>
        <v>4.2263782279969568</v>
      </c>
      <c r="K6643" t="str" cm="1">
        <f t="array" ref="K6643">INDEX($P$5:$P$12,MATCH(MIN(ABS(MOD(J6643 - $Q$5:$Q$12 + PI(), 2*PI()) - PI())),ABS(MOD(J6643 - $Q$5:$Q$12 + PI(), 2*PI()) - PI()),0))</f>
        <v>SW</v>
      </c>
      <c r="L6643">
        <v>4.42390220325525</v>
      </c>
      <c r="M6643">
        <v>7.6562184227837404</v>
      </c>
      <c r="N6643">
        <v>1.7616615295410101</v>
      </c>
    </row>
    <row r="6644" spans="1:14" x14ac:dyDescent="0.3">
      <c r="A6644">
        <v>1696442</v>
      </c>
      <c r="B6644">
        <v>2023</v>
      </c>
      <c r="C6644">
        <v>10</v>
      </c>
      <c r="D6644">
        <v>4</v>
      </c>
      <c r="E6644">
        <v>2100</v>
      </c>
      <c r="F6644">
        <v>6.75106262207031</v>
      </c>
      <c r="G6644">
        <v>3.0364739990234302</v>
      </c>
      <c r="H6644">
        <v>7.4025009877648902</v>
      </c>
      <c r="I6644">
        <v>-1.99346495137529</v>
      </c>
      <c r="J6644">
        <f t="shared" si="104"/>
        <v>4.2897203558042962</v>
      </c>
      <c r="K6644" t="str" cm="1">
        <f t="array" ref="K6644">INDEX($P$5:$P$12,MATCH(MIN(ABS(MOD(J6644 - $Q$5:$Q$12 + PI(), 2*PI()) - PI())),ABS(MOD(J6644 - $Q$5:$Q$12 + PI(), 2*PI()) - PI()),0))</f>
        <v>SW</v>
      </c>
      <c r="L6644">
        <v>4.4318409089206998</v>
      </c>
      <c r="M6644">
        <v>7.5789884991115901</v>
      </c>
      <c r="N6644">
        <v>1.7735417683919199</v>
      </c>
    </row>
    <row r="6645" spans="1:14" x14ac:dyDescent="0.3">
      <c r="A6645">
        <v>1696446</v>
      </c>
      <c r="B6645">
        <v>2023</v>
      </c>
      <c r="C6645">
        <v>10</v>
      </c>
      <c r="D6645">
        <v>4</v>
      </c>
      <c r="E6645">
        <v>2200</v>
      </c>
      <c r="F6645">
        <v>5.9657336425781198</v>
      </c>
      <c r="G6645">
        <v>2.42646179199218</v>
      </c>
      <c r="H6645">
        <v>6.4403179053666504</v>
      </c>
      <c r="I6645">
        <v>-1.9570936558016401</v>
      </c>
      <c r="J6645">
        <f t="shared" si="104"/>
        <v>4.3260916513779462</v>
      </c>
      <c r="K6645" t="str" cm="1">
        <f t="array" ref="K6645">INDEX($P$5:$P$12,MATCH(MIN(ABS(MOD(J6645 - $Q$5:$Q$12 + PI(), 2*PI()) - PI())),ABS(MOD(J6645 - $Q$5:$Q$12 + PI(), 2*PI()) - PI()),0))</f>
        <v>W</v>
      </c>
      <c r="L6645">
        <v>4.4463580959295097</v>
      </c>
      <c r="M6645">
        <v>7.8675066630045496</v>
      </c>
      <c r="N6645">
        <v>1.9090788099500799</v>
      </c>
    </row>
    <row r="6646" spans="1:14" x14ac:dyDescent="0.3">
      <c r="A6646">
        <v>1696449</v>
      </c>
      <c r="B6646">
        <v>2023</v>
      </c>
      <c r="C6646">
        <v>10</v>
      </c>
      <c r="D6646">
        <v>4</v>
      </c>
      <c r="E6646">
        <v>2300</v>
      </c>
      <c r="F6646">
        <v>6.35895690917968</v>
      </c>
      <c r="G6646">
        <v>2.6953283691406198</v>
      </c>
      <c r="H6646">
        <v>6.9066003207293196</v>
      </c>
      <c r="I6646">
        <v>-1.97170377315476</v>
      </c>
      <c r="J6646">
        <f t="shared" si="104"/>
        <v>4.3114815340248267</v>
      </c>
      <c r="K6646" t="str" cm="1">
        <f t="array" ref="K6646">INDEX($P$5:$P$12,MATCH(MIN(ABS(MOD(J6646 - $Q$5:$Q$12 + PI(), 2*PI()) - PI())),ABS(MOD(J6646 - $Q$5:$Q$12 + PI(), 2*PI()) - PI()),0))</f>
        <v>SW</v>
      </c>
      <c r="L6646">
        <v>4.4748936598749598</v>
      </c>
      <c r="M6646">
        <v>7.9117389255099804</v>
      </c>
      <c r="N6646">
        <v>1.9046522776285799</v>
      </c>
    </row>
    <row r="6647" spans="1:14" x14ac:dyDescent="0.3">
      <c r="A6647">
        <v>1696453</v>
      </c>
      <c r="B6647">
        <v>2023</v>
      </c>
      <c r="C6647">
        <v>10</v>
      </c>
      <c r="D6647">
        <v>4</v>
      </c>
      <c r="E6647">
        <v>0</v>
      </c>
      <c r="F6647">
        <v>6.1045617675781196</v>
      </c>
      <c r="G6647">
        <v>3.5628997802734301</v>
      </c>
      <c r="H6647">
        <v>7.0682338118124699</v>
      </c>
      <c r="I6647">
        <v>-2.0991036280200999</v>
      </c>
      <c r="J6647">
        <f t="shared" si="104"/>
        <v>4.1840816791594868</v>
      </c>
      <c r="K6647" t="str" cm="1">
        <f t="array" ref="K6647">INDEX($P$5:$P$12,MATCH(MIN(ABS(MOD(J6647 - $Q$5:$Q$12 + PI(), 2*PI()) - PI())),ABS(MOD(J6647 - $Q$5:$Q$12 + PI(), 2*PI()) - PI()),0))</f>
        <v>SW</v>
      </c>
      <c r="L6647">
        <v>4.3214295938727201</v>
      </c>
      <c r="M6647">
        <v>8.0691684087117501</v>
      </c>
      <c r="N6647">
        <v>2.2040787802802102</v>
      </c>
    </row>
    <row r="6648" spans="1:14" x14ac:dyDescent="0.3">
      <c r="A6648">
        <v>1696456</v>
      </c>
      <c r="B6648">
        <v>2023</v>
      </c>
      <c r="C6648">
        <v>10</v>
      </c>
      <c r="D6648">
        <v>4</v>
      </c>
      <c r="E6648">
        <v>100</v>
      </c>
      <c r="F6648">
        <v>6.8187786865234301</v>
      </c>
      <c r="G6648">
        <v>3.3252636718750002</v>
      </c>
      <c r="H6648">
        <v>7.5863773478042802</v>
      </c>
      <c r="I6648">
        <v>-2.0245254307927798</v>
      </c>
      <c r="J6648">
        <f t="shared" si="104"/>
        <v>4.2586598763868064</v>
      </c>
      <c r="K6648" t="str" cm="1">
        <f t="array" ref="K6648">INDEX($P$5:$P$12,MATCH(MIN(ABS(MOD(J6648 - $Q$5:$Q$12 + PI(), 2*PI()) - PI())),ABS(MOD(J6648 - $Q$5:$Q$12 + PI(), 2*PI()) - PI()),0))</f>
        <v>SW</v>
      </c>
      <c r="L6648">
        <v>4.3366007348825297</v>
      </c>
      <c r="M6648">
        <v>8.0191706551445794</v>
      </c>
      <c r="N6648">
        <v>2.1824853685167098</v>
      </c>
    </row>
    <row r="6649" spans="1:14" x14ac:dyDescent="0.3">
      <c r="A6649">
        <v>1696460</v>
      </c>
      <c r="B6649">
        <v>2023</v>
      </c>
      <c r="C6649">
        <v>10</v>
      </c>
      <c r="D6649">
        <v>4</v>
      </c>
      <c r="E6649">
        <v>200</v>
      </c>
      <c r="F6649">
        <v>7.5869262695312498</v>
      </c>
      <c r="G6649">
        <v>3.0572338867187501</v>
      </c>
      <c r="H6649">
        <v>8.1797389479985707</v>
      </c>
      <c r="I6649">
        <v>-1.9538525097685</v>
      </c>
      <c r="J6649">
        <f t="shared" si="104"/>
        <v>4.3293327974110865</v>
      </c>
      <c r="K6649" t="str" cm="1">
        <f t="array" ref="K6649">INDEX($P$5:$P$12,MATCH(MIN(ABS(MOD(J6649 - $Q$5:$Q$12 + PI(), 2*PI()) - PI())),ABS(MOD(J6649 - $Q$5:$Q$12 + PI(), 2*PI()) - PI()),0))</f>
        <v>W</v>
      </c>
      <c r="L6649">
        <v>4.3546928013852702</v>
      </c>
      <c r="M6649">
        <v>7.9432317945692201</v>
      </c>
      <c r="N6649">
        <v>2.1668387518988701</v>
      </c>
    </row>
    <row r="6650" spans="1:14" x14ac:dyDescent="0.3">
      <c r="A6650">
        <v>1696464</v>
      </c>
      <c r="B6650">
        <v>2023</v>
      </c>
      <c r="C6650">
        <v>10</v>
      </c>
      <c r="D6650">
        <v>5</v>
      </c>
      <c r="E6650">
        <v>300</v>
      </c>
      <c r="F6650">
        <v>8.2345739746093702</v>
      </c>
      <c r="G6650">
        <v>0.18236999511718699</v>
      </c>
      <c r="H6650">
        <v>8.2365931888392403</v>
      </c>
      <c r="I6650">
        <v>-1.59293957160064</v>
      </c>
      <c r="J6650">
        <f t="shared" si="104"/>
        <v>4.6902457355789462</v>
      </c>
      <c r="K6650" t="str" cm="1">
        <f t="array" ref="K6650">INDEX($P$5:$P$12,MATCH(MIN(ABS(MOD(J6650 - $Q$5:$Q$12 + PI(), 2*PI()) - PI())),ABS(MOD(J6650 - $Q$5:$Q$12 + PI(), 2*PI()) - PI()),0))</f>
        <v>W</v>
      </c>
      <c r="L6650">
        <v>4.6045986597095201</v>
      </c>
      <c r="M6650">
        <v>7.7405388090345504</v>
      </c>
      <c r="N6650">
        <v>1.9682680765787699</v>
      </c>
    </row>
    <row r="6651" spans="1:14" x14ac:dyDescent="0.3">
      <c r="A6651">
        <v>1696467</v>
      </c>
      <c r="B6651">
        <v>2023</v>
      </c>
      <c r="C6651">
        <v>10</v>
      </c>
      <c r="D6651">
        <v>5</v>
      </c>
      <c r="E6651">
        <v>400</v>
      </c>
      <c r="F6651">
        <v>8.5047747802734293</v>
      </c>
      <c r="G6651">
        <v>-0.70747802734374998</v>
      </c>
      <c r="H6651">
        <v>8.53415017575559</v>
      </c>
      <c r="I6651">
        <v>-1.48780143349362</v>
      </c>
      <c r="J6651">
        <f t="shared" si="104"/>
        <v>4.7953838736859664</v>
      </c>
      <c r="K6651" t="str" cm="1">
        <f t="array" ref="K6651">INDEX($P$5:$P$12,MATCH(MIN(ABS(MOD(J6651 - $Q$5:$Q$12 + PI(), 2*PI()) - PI())),ABS(MOD(J6651 - $Q$5:$Q$12 + PI(), 2*PI()) - PI()),0))</f>
        <v>W</v>
      </c>
      <c r="L6651">
        <v>4.6460473887392197</v>
      </c>
      <c r="M6651">
        <v>7.6673267152574303</v>
      </c>
      <c r="N6651">
        <v>1.9930987887912299</v>
      </c>
    </row>
    <row r="6652" spans="1:14" x14ac:dyDescent="0.3">
      <c r="A6652">
        <v>1696471</v>
      </c>
      <c r="B6652">
        <v>2023</v>
      </c>
      <c r="C6652">
        <v>10</v>
      </c>
      <c r="D6652">
        <v>5</v>
      </c>
      <c r="E6652">
        <v>500</v>
      </c>
      <c r="F6652">
        <v>8.6134832763671803</v>
      </c>
      <c r="G6652">
        <v>-1.3284216308593699</v>
      </c>
      <c r="H6652">
        <v>8.7153197406401706</v>
      </c>
      <c r="I6652">
        <v>-1.4177761194145999</v>
      </c>
      <c r="J6652">
        <f t="shared" si="104"/>
        <v>4.8654091877649863</v>
      </c>
      <c r="K6652" t="str" cm="1">
        <f t="array" ref="K6652">INDEX($P$5:$P$12,MATCH(MIN(ABS(MOD(J6652 - $Q$5:$Q$12 + PI(), 2*PI()) - PI())),ABS(MOD(J6652 - $Q$5:$Q$12 + PI(), 2*PI()) - PI()),0))</f>
        <v>W</v>
      </c>
      <c r="L6652">
        <v>4.6913556891833803</v>
      </c>
      <c r="M6652">
        <v>7.5896879831949802</v>
      </c>
      <c r="N6652">
        <v>2.0218318303426099</v>
      </c>
    </row>
    <row r="6653" spans="1:14" x14ac:dyDescent="0.3">
      <c r="A6653">
        <v>1696474</v>
      </c>
      <c r="B6653">
        <v>2023</v>
      </c>
      <c r="C6653">
        <v>10</v>
      </c>
      <c r="D6653">
        <v>5</v>
      </c>
      <c r="E6653">
        <v>600</v>
      </c>
      <c r="F6653">
        <v>8.3027728271484307</v>
      </c>
      <c r="G6653">
        <v>-1.6351660156250001</v>
      </c>
      <c r="H6653">
        <v>8.4622576489899792</v>
      </c>
      <c r="I6653">
        <v>-1.37634271911276</v>
      </c>
      <c r="J6653">
        <f t="shared" si="104"/>
        <v>4.9068425880668265</v>
      </c>
      <c r="K6653" t="str" cm="1">
        <f t="array" ref="K6653">INDEX($P$5:$P$12,MATCH(MIN(ABS(MOD(J6653 - $Q$5:$Q$12 + PI(), 2*PI()) - PI())),ABS(MOD(J6653 - $Q$5:$Q$12 + PI(), 2*PI()) - PI()),0))</f>
        <v>W</v>
      </c>
      <c r="L6653">
        <v>4.7363564832936804</v>
      </c>
      <c r="M6653">
        <v>7.5504088931613502</v>
      </c>
      <c r="N6653">
        <v>2.04110029008653</v>
      </c>
    </row>
    <row r="6654" spans="1:14" x14ac:dyDescent="0.3">
      <c r="A6654">
        <v>1696478</v>
      </c>
      <c r="B6654">
        <v>2023</v>
      </c>
      <c r="C6654">
        <v>10</v>
      </c>
      <c r="D6654">
        <v>5</v>
      </c>
      <c r="E6654">
        <v>700</v>
      </c>
      <c r="F6654">
        <v>7.8948675537109301</v>
      </c>
      <c r="G6654">
        <v>-2.151630859375</v>
      </c>
      <c r="H6654">
        <v>8.1828142497341592</v>
      </c>
      <c r="I6654">
        <v>-1.3047228787931799</v>
      </c>
      <c r="J6654">
        <f t="shared" si="104"/>
        <v>4.9784624283864058</v>
      </c>
      <c r="K6654" t="str" cm="1">
        <f t="array" ref="K6654">INDEX($P$5:$P$12,MATCH(MIN(ABS(MOD(J6654 - $Q$5:$Q$12 + PI(), 2*PI()) - PI())),ABS(MOD(J6654 - $Q$5:$Q$12 + PI(), 2*PI()) - PI()),0))</f>
        <v>W</v>
      </c>
      <c r="L6654">
        <v>4.7800995551931598</v>
      </c>
      <c r="M6654">
        <v>7.5623066160413899</v>
      </c>
      <c r="N6654">
        <v>2.0442611906263499</v>
      </c>
    </row>
    <row r="6655" spans="1:14" x14ac:dyDescent="0.3">
      <c r="A6655">
        <v>1696482</v>
      </c>
      <c r="B6655">
        <v>2023</v>
      </c>
      <c r="C6655">
        <v>10</v>
      </c>
      <c r="D6655">
        <v>5</v>
      </c>
      <c r="E6655">
        <v>800</v>
      </c>
      <c r="F6655">
        <v>7.4182861328124998</v>
      </c>
      <c r="G6655">
        <v>-3.0463305664062501</v>
      </c>
      <c r="H6655">
        <v>8.0194201204388307</v>
      </c>
      <c r="I6655">
        <v>-1.1811414524508701</v>
      </c>
      <c r="J6655">
        <f t="shared" si="104"/>
        <v>5.1020438547287164</v>
      </c>
      <c r="K6655" t="str" cm="1">
        <f t="array" ref="K6655">INDEX($P$5:$P$12,MATCH(MIN(ABS(MOD(J6655 - $Q$5:$Q$12 + PI(), 2*PI()) - PI())),ABS(MOD(J6655 - $Q$5:$Q$12 + PI(), 2*PI()) - PI()),0))</f>
        <v>W</v>
      </c>
      <c r="L6655">
        <v>4.8309794253631999</v>
      </c>
      <c r="M6655">
        <v>7.5876601537068602</v>
      </c>
      <c r="N6655">
        <v>2.0409222708808001</v>
      </c>
    </row>
    <row r="6656" spans="1:14" x14ac:dyDescent="0.3">
      <c r="A6656">
        <v>1696485</v>
      </c>
      <c r="B6656">
        <v>2023</v>
      </c>
      <c r="C6656">
        <v>10</v>
      </c>
      <c r="D6656">
        <v>5</v>
      </c>
      <c r="E6656">
        <v>900</v>
      </c>
      <c r="F6656">
        <v>6.8611346435546796</v>
      </c>
      <c r="G6656">
        <v>-4.5906579589843703</v>
      </c>
      <c r="H6656">
        <v>8.2552594806809605</v>
      </c>
      <c r="I6656">
        <v>-0.98112380853305703</v>
      </c>
      <c r="J6656">
        <f t="shared" si="104"/>
        <v>5.3020614986465295</v>
      </c>
      <c r="K6656" t="str" cm="1">
        <f t="array" ref="K6656">INDEX($P$5:$P$12,MATCH(MIN(ABS(MOD(J6656 - $Q$5:$Q$12 + PI(), 2*PI()) - PI())),ABS(MOD(J6656 - $Q$5:$Q$12 + PI(), 2*PI()) - PI()),0))</f>
        <v>NW</v>
      </c>
      <c r="L6656">
        <v>4.89800207607143</v>
      </c>
      <c r="M6656">
        <v>7.3530799018012099</v>
      </c>
      <c r="N6656">
        <v>1.9271426730685699</v>
      </c>
    </row>
    <row r="6657" spans="1:14" x14ac:dyDescent="0.3">
      <c r="A6657">
        <v>1696489</v>
      </c>
      <c r="B6657">
        <v>2023</v>
      </c>
      <c r="C6657">
        <v>10</v>
      </c>
      <c r="D6657">
        <v>5</v>
      </c>
      <c r="E6657">
        <v>1000</v>
      </c>
      <c r="F6657">
        <v>6.0042553710937501</v>
      </c>
      <c r="G6657">
        <v>-6.5443804931640601</v>
      </c>
      <c r="H6657">
        <v>8.8814412456883591</v>
      </c>
      <c r="I6657">
        <v>-0.74238217806384099</v>
      </c>
      <c r="J6657">
        <f t="shared" si="104"/>
        <v>5.5408031291157451</v>
      </c>
      <c r="K6657" t="str" cm="1">
        <f t="array" ref="K6657">INDEX($P$5:$P$12,MATCH(MIN(ABS(MOD(J6657 - $Q$5:$Q$12 + PI(), 2*PI()) - PI())),ABS(MOD(J6657 - $Q$5:$Q$12 + PI(), 2*PI()) - PI()),0))</f>
        <v>NW</v>
      </c>
      <c r="L6657">
        <v>4.9985171140993598</v>
      </c>
      <c r="M6657">
        <v>7.2800752851698096</v>
      </c>
      <c r="N6657">
        <v>1.95122803582085</v>
      </c>
    </row>
    <row r="6658" spans="1:14" x14ac:dyDescent="0.3">
      <c r="A6658">
        <v>1696492</v>
      </c>
      <c r="B6658">
        <v>2023</v>
      </c>
      <c r="C6658">
        <v>10</v>
      </c>
      <c r="D6658">
        <v>5</v>
      </c>
      <c r="E6658">
        <v>1100</v>
      </c>
      <c r="F6658">
        <v>5.3413024902343702</v>
      </c>
      <c r="G6658">
        <v>-7.5623370361328099</v>
      </c>
      <c r="H6658">
        <v>9.2584260941182599</v>
      </c>
      <c r="I6658">
        <v>-0.61494375334450802</v>
      </c>
      <c r="J6658">
        <f t="shared" si="104"/>
        <v>5.6682415538350783</v>
      </c>
      <c r="K6658" t="str" cm="1">
        <f t="array" ref="K6658">INDEX($P$5:$P$12,MATCH(MIN(ABS(MOD(J6658 - $Q$5:$Q$12 + PI(), 2*PI()) - PI())),ABS(MOD(J6658 - $Q$5:$Q$12 + PI(), 2*PI()) - PI()),0))</f>
        <v>NW</v>
      </c>
      <c r="L6658">
        <v>5.1069425691038299</v>
      </c>
      <c r="M6658">
        <v>7.1818993886311802</v>
      </c>
      <c r="N6658">
        <v>1.98661920759412</v>
      </c>
    </row>
    <row r="6659" spans="1:14" x14ac:dyDescent="0.3">
      <c r="A6659">
        <v>1696496</v>
      </c>
      <c r="B6659">
        <v>2023</v>
      </c>
      <c r="C6659">
        <v>10</v>
      </c>
      <c r="D6659">
        <v>5</v>
      </c>
      <c r="E6659">
        <v>1200</v>
      </c>
      <c r="F6659">
        <v>5.0602380371093698</v>
      </c>
      <c r="G6659">
        <v>-8.1360729980468705</v>
      </c>
      <c r="H6659">
        <v>9.5813199937042093</v>
      </c>
      <c r="I6659">
        <v>-0.55640370885736201</v>
      </c>
      <c r="J6659">
        <f t="shared" ref="J6659:J6722" si="105">IF(I6659&lt;0,I6659+2*PI(),I6659)</f>
        <v>5.7267815983222246</v>
      </c>
      <c r="K6659" t="str" cm="1">
        <f t="array" ref="K6659">INDEX($P$5:$P$12,MATCH(MIN(ABS(MOD(J6659 - $Q$5:$Q$12 + PI(), 2*PI()) - PI())),ABS(MOD(J6659 - $Q$5:$Q$12 + PI(), 2*PI()) - PI()),0))</f>
        <v>NW</v>
      </c>
      <c r="L6659">
        <v>5.2119837973577399</v>
      </c>
      <c r="M6659">
        <v>7.0806858274671702</v>
      </c>
      <c r="N6659">
        <v>2.0298815833197699</v>
      </c>
    </row>
    <row r="6660" spans="1:14" x14ac:dyDescent="0.3">
      <c r="A6660">
        <v>1696500</v>
      </c>
      <c r="B6660">
        <v>2023</v>
      </c>
      <c r="C6660">
        <v>10</v>
      </c>
      <c r="D6660">
        <v>5</v>
      </c>
      <c r="E6660">
        <v>1300</v>
      </c>
      <c r="F6660">
        <v>4.8236846923828098</v>
      </c>
      <c r="G6660">
        <v>-8.2415502929687499</v>
      </c>
      <c r="H6660">
        <v>9.5494023500458596</v>
      </c>
      <c r="I6660">
        <v>-0.529531991868193</v>
      </c>
      <c r="J6660">
        <f t="shared" si="105"/>
        <v>5.7536533153113929</v>
      </c>
      <c r="K6660" t="str" cm="1">
        <f t="array" ref="K6660">INDEX($P$5:$P$12,MATCH(MIN(ABS(MOD(J6660 - $Q$5:$Q$12 + PI(), 2*PI()) - PI())),ABS(MOD(J6660 - $Q$5:$Q$12 + PI(), 2*PI()) - PI()),0))</f>
        <v>NW</v>
      </c>
      <c r="L6660">
        <v>5.30284517234091</v>
      </c>
      <c r="M6660">
        <v>6.9990395439995599</v>
      </c>
      <c r="N6660">
        <v>2.0754322475857201</v>
      </c>
    </row>
    <row r="6661" spans="1:14" x14ac:dyDescent="0.3">
      <c r="A6661">
        <v>1696503</v>
      </c>
      <c r="B6661">
        <v>2023</v>
      </c>
      <c r="C6661">
        <v>10</v>
      </c>
      <c r="D6661">
        <v>5</v>
      </c>
      <c r="E6661">
        <v>1400</v>
      </c>
      <c r="F6661">
        <v>4.86654235839843</v>
      </c>
      <c r="G6661">
        <v>-8.4466833496093692</v>
      </c>
      <c r="H6661">
        <v>9.7483175027619193</v>
      </c>
      <c r="I6661">
        <v>-0.522696838927873</v>
      </c>
      <c r="J6661">
        <f t="shared" si="105"/>
        <v>5.7604884682517135</v>
      </c>
      <c r="K6661" t="str" cm="1">
        <f t="array" ref="K6661">INDEX($P$5:$P$12,MATCH(MIN(ABS(MOD(J6661 - $Q$5:$Q$12 + PI(), 2*PI()) - PI())),ABS(MOD(J6661 - $Q$5:$Q$12 + PI(), 2*PI()) - PI()),0))</f>
        <v>NW</v>
      </c>
      <c r="L6661">
        <v>5.3764450024026296</v>
      </c>
      <c r="M6661">
        <v>6.9514733420477901</v>
      </c>
      <c r="N6661">
        <v>2.1179327434963602</v>
      </c>
    </row>
    <row r="6662" spans="1:14" x14ac:dyDescent="0.3">
      <c r="A6662">
        <v>1696507</v>
      </c>
      <c r="B6662">
        <v>2023</v>
      </c>
      <c r="C6662">
        <v>10</v>
      </c>
      <c r="D6662">
        <v>5</v>
      </c>
      <c r="E6662">
        <v>1500</v>
      </c>
      <c r="F6662">
        <v>4.8916790771484298</v>
      </c>
      <c r="G6662">
        <v>-8.8720806884765597</v>
      </c>
      <c r="H6662">
        <v>10.131255595268</v>
      </c>
      <c r="I6662">
        <v>-0.50388404896364603</v>
      </c>
      <c r="J6662">
        <f t="shared" si="105"/>
        <v>5.7793012582159404</v>
      </c>
      <c r="K6662" t="str" cm="1">
        <f t="array" ref="K6662">INDEX($P$5:$P$12,MATCH(MIN(ABS(MOD(J6662 - $Q$5:$Q$12 + PI(), 2*PI()) - PI())),ABS(MOD(J6662 - $Q$5:$Q$12 + PI(), 2*PI()) - PI()),0))</f>
        <v>NW</v>
      </c>
      <c r="L6662">
        <v>5.43980314345092</v>
      </c>
      <c r="M6662">
        <v>6.9159075419107996</v>
      </c>
      <c r="N6662">
        <v>2.1647117402818399</v>
      </c>
    </row>
    <row r="6663" spans="1:14" x14ac:dyDescent="0.3">
      <c r="A6663">
        <v>1696510</v>
      </c>
      <c r="B6663">
        <v>2023</v>
      </c>
      <c r="C6663">
        <v>10</v>
      </c>
      <c r="D6663">
        <v>5</v>
      </c>
      <c r="E6663">
        <v>1600</v>
      </c>
      <c r="F6663">
        <v>4.5443212890625002</v>
      </c>
      <c r="G6663">
        <v>-8.8178790283203092</v>
      </c>
      <c r="H6663">
        <v>9.9199721036058204</v>
      </c>
      <c r="I6663">
        <v>-0.47585451307722199</v>
      </c>
      <c r="J6663">
        <f t="shared" si="105"/>
        <v>5.8073307941023646</v>
      </c>
      <c r="K6663" t="str" cm="1">
        <f t="array" ref="K6663">INDEX($P$5:$P$12,MATCH(MIN(ABS(MOD(J6663 - $Q$5:$Q$12 + PI(), 2*PI()) - PI())),ABS(MOD(J6663 - $Q$5:$Q$12 + PI(), 2*PI()) - PI()),0))</f>
        <v>NW</v>
      </c>
      <c r="L6663">
        <v>5.4886637457010998</v>
      </c>
      <c r="M6663">
        <v>6.9194544686211401</v>
      </c>
      <c r="N6663">
        <v>2.1984103520711198</v>
      </c>
    </row>
    <row r="6664" spans="1:14" x14ac:dyDescent="0.3">
      <c r="A6664">
        <v>1696514</v>
      </c>
      <c r="B6664">
        <v>2023</v>
      </c>
      <c r="C6664">
        <v>10</v>
      </c>
      <c r="D6664">
        <v>5</v>
      </c>
      <c r="E6664">
        <v>1700</v>
      </c>
      <c r="F6664">
        <v>4.2632037353515599</v>
      </c>
      <c r="G6664">
        <v>-8.4614544677734305</v>
      </c>
      <c r="H6664">
        <v>9.4747621500129799</v>
      </c>
      <c r="I6664">
        <v>-0.46671342859854698</v>
      </c>
      <c r="J6664">
        <f t="shared" si="105"/>
        <v>5.816471878581039</v>
      </c>
      <c r="K6664" t="str" cm="1">
        <f t="array" ref="K6664">INDEX($P$5:$P$12,MATCH(MIN(ABS(MOD(J6664 - $Q$5:$Q$12 + PI(), 2*PI()) - PI())),ABS(MOD(J6664 - $Q$5:$Q$12 + PI(), 2*PI()) - PI()),0))</f>
        <v>NW</v>
      </c>
      <c r="L6664">
        <v>5.5248150330531303</v>
      </c>
      <c r="M6664">
        <v>6.96096112993028</v>
      </c>
      <c r="N6664">
        <v>2.2143158382839601</v>
      </c>
    </row>
    <row r="6665" spans="1:14" x14ac:dyDescent="0.3">
      <c r="A6665">
        <v>1696518</v>
      </c>
      <c r="B6665">
        <v>2023</v>
      </c>
      <c r="C6665">
        <v>10</v>
      </c>
      <c r="D6665">
        <v>5</v>
      </c>
      <c r="E6665">
        <v>1800</v>
      </c>
      <c r="F6665">
        <v>4.3821075439453097</v>
      </c>
      <c r="G6665">
        <v>-8.4087420654296796</v>
      </c>
      <c r="H6665">
        <v>9.4820783401967894</v>
      </c>
      <c r="I6665">
        <v>-0.48041395611894899</v>
      </c>
      <c r="J6665">
        <f t="shared" si="105"/>
        <v>5.8027713510606374</v>
      </c>
      <c r="K6665" t="str" cm="1">
        <f t="array" ref="K6665">INDEX($P$5:$P$12,MATCH(MIN(ABS(MOD(J6665 - $Q$5:$Q$12 + PI(), 2*PI()) - PI())),ABS(MOD(J6665 - $Q$5:$Q$12 + PI(), 2*PI()) - PI()),0))</f>
        <v>NW</v>
      </c>
      <c r="L6665">
        <v>5.5579423897594102</v>
      </c>
      <c r="M6665">
        <v>7.0007065667046398</v>
      </c>
      <c r="N6665">
        <v>2.2319327460394902</v>
      </c>
    </row>
    <row r="6666" spans="1:14" x14ac:dyDescent="0.3">
      <c r="A6666">
        <v>1696521</v>
      </c>
      <c r="B6666">
        <v>2023</v>
      </c>
      <c r="C6666">
        <v>10</v>
      </c>
      <c r="D6666">
        <v>5</v>
      </c>
      <c r="E6666">
        <v>1900</v>
      </c>
      <c r="F6666">
        <v>4.2800585937499998</v>
      </c>
      <c r="G6666">
        <v>-8.7095068359374999</v>
      </c>
      <c r="H6666">
        <v>9.7043501014326097</v>
      </c>
      <c r="I6666">
        <v>-0.456763107837514</v>
      </c>
      <c r="J6666">
        <f t="shared" si="105"/>
        <v>5.8264221993420726</v>
      </c>
      <c r="K6666" t="str" cm="1">
        <f t="array" ref="K6666">INDEX($P$5:$P$12,MATCH(MIN(ABS(MOD(J6666 - $Q$5:$Q$12 + PI(), 2*PI()) - PI())),ABS(MOD(J6666 - $Q$5:$Q$12 + PI(), 2*PI()) - PI()),0))</f>
        <v>NW</v>
      </c>
      <c r="L6666">
        <v>5.5993456675065101</v>
      </c>
      <c r="M6666">
        <v>7.0133405261569504</v>
      </c>
      <c r="N6666">
        <v>2.2711031172010601</v>
      </c>
    </row>
    <row r="6667" spans="1:14" x14ac:dyDescent="0.3">
      <c r="A6667">
        <v>1696525</v>
      </c>
      <c r="B6667">
        <v>2023</v>
      </c>
      <c r="C6667">
        <v>10</v>
      </c>
      <c r="D6667">
        <v>5</v>
      </c>
      <c r="E6667">
        <v>2000</v>
      </c>
      <c r="F6667">
        <v>3.5098931884765601</v>
      </c>
      <c r="G6667">
        <v>-9.3980499267578104</v>
      </c>
      <c r="H6667">
        <v>10.0320831645449</v>
      </c>
      <c r="I6667">
        <v>-0.35742895132755098</v>
      </c>
      <c r="J6667">
        <f t="shared" si="105"/>
        <v>5.9257563558520356</v>
      </c>
      <c r="K6667" t="str" cm="1">
        <f t="array" ref="K6667">INDEX($P$5:$P$12,MATCH(MIN(ABS(MOD(J6667 - $Q$5:$Q$12 + PI(), 2*PI()) - PI())),ABS(MOD(J6667 - $Q$5:$Q$12 + PI(), 2*PI()) - PI()),0))</f>
        <v>N</v>
      </c>
      <c r="L6667">
        <v>5.6568183409084298</v>
      </c>
      <c r="M6667">
        <v>7.0124700334336998</v>
      </c>
      <c r="N6667">
        <v>2.3393091625637399</v>
      </c>
    </row>
    <row r="6668" spans="1:14" x14ac:dyDescent="0.3">
      <c r="A6668">
        <v>1696528</v>
      </c>
      <c r="B6668">
        <v>2023</v>
      </c>
      <c r="C6668">
        <v>10</v>
      </c>
      <c r="D6668">
        <v>5</v>
      </c>
      <c r="E6668">
        <v>2100</v>
      </c>
      <c r="F6668">
        <v>2.44572448730468</v>
      </c>
      <c r="G6668">
        <v>-10.2916241455078</v>
      </c>
      <c r="H6668">
        <v>10.5782368956363</v>
      </c>
      <c r="I6668">
        <v>-0.23331442975058</v>
      </c>
      <c r="J6668">
        <f t="shared" si="105"/>
        <v>6.0498708774290062</v>
      </c>
      <c r="K6668" t="str" cm="1">
        <f t="array" ref="K6668">INDEX($P$5:$P$12,MATCH(MIN(ABS(MOD(J6668 - $Q$5:$Q$12 + PI(), 2*PI()) - PI())),ABS(MOD(J6668 - $Q$5:$Q$12 + PI(), 2*PI()) - PI()),0))</f>
        <v>N</v>
      </c>
      <c r="L6668">
        <v>5.7277313373370502</v>
      </c>
      <c r="M6668">
        <v>7.0453687243991396</v>
      </c>
      <c r="N6668">
        <v>2.4491315417819499</v>
      </c>
    </row>
    <row r="6669" spans="1:14" x14ac:dyDescent="0.3">
      <c r="A6669">
        <v>1696532</v>
      </c>
      <c r="B6669">
        <v>2023</v>
      </c>
      <c r="C6669">
        <v>10</v>
      </c>
      <c r="D6669">
        <v>5</v>
      </c>
      <c r="E6669">
        <v>2200</v>
      </c>
      <c r="F6669">
        <v>1.8892010498046801</v>
      </c>
      <c r="G6669">
        <v>-10.6712683105468</v>
      </c>
      <c r="H6669">
        <v>10.8372066494214</v>
      </c>
      <c r="I6669">
        <v>-0.17522069891768699</v>
      </c>
      <c r="J6669">
        <f t="shared" si="105"/>
        <v>6.1079646082618995</v>
      </c>
      <c r="K6669" t="str" cm="1">
        <f t="array" ref="K6669">INDEX($P$5:$P$12,MATCH(MIN(ABS(MOD(J6669 - $Q$5:$Q$12 + PI(), 2*PI()) - PI())),ABS(MOD(J6669 - $Q$5:$Q$12 + PI(), 2*PI()) - PI()),0))</f>
        <v>N</v>
      </c>
      <c r="L6669">
        <v>5.7897552938605603</v>
      </c>
      <c r="M6669">
        <v>7.1019809510972696</v>
      </c>
      <c r="N6669">
        <v>2.55423969692654</v>
      </c>
    </row>
    <row r="6670" spans="1:14" x14ac:dyDescent="0.3">
      <c r="A6670">
        <v>1696536</v>
      </c>
      <c r="B6670">
        <v>2023</v>
      </c>
      <c r="C6670">
        <v>10</v>
      </c>
      <c r="D6670">
        <v>5</v>
      </c>
      <c r="E6670">
        <v>2300</v>
      </c>
      <c r="F6670">
        <v>1.6591839599609299</v>
      </c>
      <c r="G6670">
        <v>-10.8621954345703</v>
      </c>
      <c r="H6670">
        <v>10.9881837021316</v>
      </c>
      <c r="I6670">
        <v>-0.151576868382403</v>
      </c>
      <c r="J6670">
        <f t="shared" si="105"/>
        <v>6.1316084387971834</v>
      </c>
      <c r="K6670" t="str" cm="1">
        <f t="array" ref="K6670">INDEX($P$5:$P$12,MATCH(MIN(ABS(MOD(J6670 - $Q$5:$Q$12 + PI(), 2*PI()) - PI())),ABS(MOD(J6670 - $Q$5:$Q$12 + PI(), 2*PI()) - PI()),0))</f>
        <v>N</v>
      </c>
      <c r="L6670">
        <v>5.8434289975581599</v>
      </c>
      <c r="M6670">
        <v>7.1868109173244896</v>
      </c>
      <c r="N6670">
        <v>2.6629385418361999</v>
      </c>
    </row>
    <row r="6671" spans="1:14" x14ac:dyDescent="0.3">
      <c r="A6671">
        <v>1696539</v>
      </c>
      <c r="B6671">
        <v>2023</v>
      </c>
      <c r="C6671">
        <v>10</v>
      </c>
      <c r="D6671">
        <v>5</v>
      </c>
      <c r="E6671">
        <v>0</v>
      </c>
      <c r="F6671">
        <v>7.0736462402343703</v>
      </c>
      <c r="G6671">
        <v>2.4603808593749998</v>
      </c>
      <c r="H6671">
        <v>7.4893220724682896</v>
      </c>
      <c r="I6671">
        <v>-1.9055309151633699</v>
      </c>
      <c r="J6671">
        <f t="shared" si="105"/>
        <v>4.3776543920162165</v>
      </c>
      <c r="K6671" t="str" cm="1">
        <f t="array" ref="K6671">INDEX($P$5:$P$12,MATCH(MIN(ABS(MOD(J6671 - $Q$5:$Q$12 + PI(), 2*PI()) - PI())),ABS(MOD(J6671 - $Q$5:$Q$12 + PI(), 2*PI()) - PI()),0))</f>
        <v>W</v>
      </c>
      <c r="L6671">
        <v>4.5031483195067601</v>
      </c>
      <c r="M6671">
        <v>7.9239260355631496</v>
      </c>
      <c r="N6671">
        <v>1.9080258475409599</v>
      </c>
    </row>
    <row r="6672" spans="1:14" x14ac:dyDescent="0.3">
      <c r="A6672">
        <v>1696543</v>
      </c>
      <c r="B6672">
        <v>2023</v>
      </c>
      <c r="C6672">
        <v>10</v>
      </c>
      <c r="D6672">
        <v>5</v>
      </c>
      <c r="E6672">
        <v>100</v>
      </c>
      <c r="F6672">
        <v>7.6407025146484298</v>
      </c>
      <c r="G6672">
        <v>1.9866546630859301</v>
      </c>
      <c r="H6672">
        <v>7.8947534266572204</v>
      </c>
      <c r="I6672">
        <v>-1.8251732130081899</v>
      </c>
      <c r="J6672">
        <f t="shared" si="105"/>
        <v>4.4580120941713961</v>
      </c>
      <c r="K6672" t="str" cm="1">
        <f t="array" ref="K6672">INDEX($P$5:$P$12,MATCH(MIN(ABS(MOD(J6672 - $Q$5:$Q$12 + PI(), 2*PI()) - PI())),ABS(MOD(J6672 - $Q$5:$Q$12 + PI(), 2*PI()) - PI()),0))</f>
        <v>W</v>
      </c>
      <c r="L6672">
        <v>4.5319157856017904</v>
      </c>
      <c r="M6672">
        <v>7.8775515026516301</v>
      </c>
      <c r="N6672">
        <v>1.9245305591159301</v>
      </c>
    </row>
    <row r="6673" spans="1:14" x14ac:dyDescent="0.3">
      <c r="A6673">
        <v>1696546</v>
      </c>
      <c r="B6673">
        <v>2023</v>
      </c>
      <c r="C6673">
        <v>10</v>
      </c>
      <c r="D6673">
        <v>5</v>
      </c>
      <c r="E6673">
        <v>200</v>
      </c>
      <c r="F6673">
        <v>8.0189202880859298</v>
      </c>
      <c r="G6673">
        <v>1.11762451171875</v>
      </c>
      <c r="H6673">
        <v>8.0964292830772493</v>
      </c>
      <c r="I6673">
        <v>-1.7092777007294699</v>
      </c>
      <c r="J6673">
        <f t="shared" si="105"/>
        <v>4.5739076064501161</v>
      </c>
      <c r="K6673" t="str" cm="1">
        <f t="array" ref="K6673">INDEX($P$5:$P$12,MATCH(MIN(ABS(MOD(J6673 - $Q$5:$Q$12 + PI(), 2*PI()) - PI())),ABS(MOD(J6673 - $Q$5:$Q$12 + PI(), 2*PI()) - PI()),0))</f>
        <v>W</v>
      </c>
      <c r="L6673">
        <v>4.5662268878219399</v>
      </c>
      <c r="M6673">
        <v>7.8046576182047502</v>
      </c>
      <c r="N6673">
        <v>1.94750679863823</v>
      </c>
    </row>
    <row r="6674" spans="1:14" x14ac:dyDescent="0.3">
      <c r="A6674">
        <v>1696550</v>
      </c>
      <c r="B6674">
        <v>2023</v>
      </c>
      <c r="C6674">
        <v>10</v>
      </c>
      <c r="D6674">
        <v>6</v>
      </c>
      <c r="E6674">
        <v>300</v>
      </c>
      <c r="F6674">
        <v>2.1947387695312499</v>
      </c>
      <c r="G6674">
        <v>-8.8590649414062508</v>
      </c>
      <c r="H6674">
        <v>9.1268784314538092</v>
      </c>
      <c r="I6674">
        <v>-0.24284983993897899</v>
      </c>
      <c r="J6674">
        <f t="shared" si="105"/>
        <v>6.0403354672406069</v>
      </c>
      <c r="K6674" t="str" cm="1">
        <f t="array" ref="K6674">INDEX($P$5:$P$12,MATCH(MIN(ABS(MOD(J6674 - $Q$5:$Q$12 + PI(), 2*PI()) - PI())),ABS(MOD(J6674 - $Q$5:$Q$12 + PI(), 2*PI()) - PI()),0))</f>
        <v>N</v>
      </c>
      <c r="L6674">
        <v>5.9372139316046697</v>
      </c>
      <c r="M6674">
        <v>7.8617421256171296</v>
      </c>
      <c r="N6674">
        <v>2.8454289966159299</v>
      </c>
    </row>
    <row r="6675" spans="1:14" x14ac:dyDescent="0.3">
      <c r="A6675">
        <v>1696554</v>
      </c>
      <c r="B6675">
        <v>2023</v>
      </c>
      <c r="C6675">
        <v>10</v>
      </c>
      <c r="D6675">
        <v>6</v>
      </c>
      <c r="E6675">
        <v>400</v>
      </c>
      <c r="F6675">
        <v>2.45243774414062</v>
      </c>
      <c r="G6675">
        <v>-8.8681573486328098</v>
      </c>
      <c r="H6675">
        <v>9.2010143815231409</v>
      </c>
      <c r="I6675">
        <v>-0.26980130153396997</v>
      </c>
      <c r="J6675">
        <f t="shared" si="105"/>
        <v>6.0133840056456158</v>
      </c>
      <c r="K6675" t="str" cm="1">
        <f t="array" ref="K6675">INDEX($P$5:$P$12,MATCH(MIN(ABS(MOD(J6675 - $Q$5:$Q$12 + PI(), 2*PI()) - PI())),ABS(MOD(J6675 - $Q$5:$Q$12 + PI(), 2*PI()) - PI()),0))</f>
        <v>N</v>
      </c>
      <c r="L6675">
        <v>5.9486783074652498</v>
      </c>
      <c r="M6675">
        <v>8.0343462626139299</v>
      </c>
      <c r="N6675">
        <v>2.8665777842203699</v>
      </c>
    </row>
    <row r="6676" spans="1:14" x14ac:dyDescent="0.3">
      <c r="A6676">
        <v>1696557</v>
      </c>
      <c r="B6676">
        <v>2023</v>
      </c>
      <c r="C6676">
        <v>10</v>
      </c>
      <c r="D6676">
        <v>6</v>
      </c>
      <c r="E6676">
        <v>500</v>
      </c>
      <c r="F6676">
        <v>2.6361608886718702</v>
      </c>
      <c r="G6676">
        <v>-9.0909295654296791</v>
      </c>
      <c r="H6676">
        <v>9.4654289176226403</v>
      </c>
      <c r="I6676">
        <v>-0.282236247299673</v>
      </c>
      <c r="J6676">
        <f t="shared" si="105"/>
        <v>6.0009490598799129</v>
      </c>
      <c r="K6676" t="str" cm="1">
        <f t="array" ref="K6676">INDEX($P$5:$P$12,MATCH(MIN(ABS(MOD(J6676 - $Q$5:$Q$12 + PI(), 2*PI()) - PI())),ABS(MOD(J6676 - $Q$5:$Q$12 + PI(), 2*PI()) - PI()),0))</f>
        <v>N</v>
      </c>
      <c r="L6676">
        <v>5.96091322460122</v>
      </c>
      <c r="M6676">
        <v>8.1742779413859008</v>
      </c>
      <c r="N6676">
        <v>2.9009411070081899</v>
      </c>
    </row>
    <row r="6677" spans="1:14" x14ac:dyDescent="0.3">
      <c r="A6677">
        <v>1696561</v>
      </c>
      <c r="B6677">
        <v>2023</v>
      </c>
      <c r="C6677">
        <v>10</v>
      </c>
      <c r="D6677">
        <v>6</v>
      </c>
      <c r="E6677">
        <v>600</v>
      </c>
      <c r="F6677">
        <v>2.7615728759765599</v>
      </c>
      <c r="G6677">
        <v>-9.0588519287109293</v>
      </c>
      <c r="H6677">
        <v>9.4704320395449404</v>
      </c>
      <c r="I6677">
        <v>-0.29589854327382598</v>
      </c>
      <c r="J6677">
        <f t="shared" si="105"/>
        <v>5.9872867639057601</v>
      </c>
      <c r="K6677" t="str" cm="1">
        <f t="array" ref="K6677">INDEX($P$5:$P$12,MATCH(MIN(ABS(MOD(J6677 - $Q$5:$Q$12 + PI(), 2*PI()) - PI())),ABS(MOD(J6677 - $Q$5:$Q$12 + PI(), 2*PI()) - PI()),0))</f>
        <v>N</v>
      </c>
      <c r="L6677">
        <v>5.9724663724981202</v>
      </c>
      <c r="M6677">
        <v>8.29553487565782</v>
      </c>
      <c r="N6677">
        <v>2.94094477759467</v>
      </c>
    </row>
    <row r="6678" spans="1:14" x14ac:dyDescent="0.3">
      <c r="A6678">
        <v>1696564</v>
      </c>
      <c r="B6678">
        <v>2023</v>
      </c>
      <c r="C6678">
        <v>10</v>
      </c>
      <c r="D6678">
        <v>6</v>
      </c>
      <c r="E6678">
        <v>700</v>
      </c>
      <c r="F6678">
        <v>2.8867742919921802</v>
      </c>
      <c r="G6678">
        <v>-9.0498974609374994</v>
      </c>
      <c r="H6678">
        <v>9.4991636403627595</v>
      </c>
      <c r="I6678">
        <v>-0.30878122793291701</v>
      </c>
      <c r="J6678">
        <f t="shared" si="105"/>
        <v>5.9744040792466695</v>
      </c>
      <c r="K6678" t="str" cm="1">
        <f t="array" ref="K6678">INDEX($P$5:$P$12,MATCH(MIN(ABS(MOD(J6678 - $Q$5:$Q$12 + PI(), 2*PI()) - PI())),ABS(MOD(J6678 - $Q$5:$Q$12 + PI(), 2*PI()) - PI()),0))</f>
        <v>N</v>
      </c>
      <c r="L6678">
        <v>5.9834142134699402</v>
      </c>
      <c r="M6678">
        <v>8.4113074408637107</v>
      </c>
      <c r="N6678">
        <v>2.9801189634535001</v>
      </c>
    </row>
    <row r="6679" spans="1:14" x14ac:dyDescent="0.3">
      <c r="A6679">
        <v>1696568</v>
      </c>
      <c r="B6679">
        <v>2023</v>
      </c>
      <c r="C6679">
        <v>10</v>
      </c>
      <c r="D6679">
        <v>6</v>
      </c>
      <c r="E6679">
        <v>800</v>
      </c>
      <c r="F6679">
        <v>2.8654284667968701</v>
      </c>
      <c r="G6679">
        <v>-9.2027374267578104</v>
      </c>
      <c r="H6679">
        <v>9.6385194114126698</v>
      </c>
      <c r="I6679">
        <v>-0.30185230890265302</v>
      </c>
      <c r="J6679">
        <f t="shared" si="105"/>
        <v>5.9813329982769332</v>
      </c>
      <c r="K6679" t="str" cm="1">
        <f t="array" ref="K6679">INDEX($P$5:$P$12,MATCH(MIN(ABS(MOD(J6679 - $Q$5:$Q$12 + PI(), 2*PI()) - PI())),ABS(MOD(J6679 - $Q$5:$Q$12 + PI(), 2*PI()) - PI()),0))</f>
        <v>N</v>
      </c>
      <c r="L6679">
        <v>5.9939224553178096</v>
      </c>
      <c r="M6679">
        <v>8.5352623197767397</v>
      </c>
      <c r="N6679">
        <v>3.0322265625</v>
      </c>
    </row>
    <row r="6680" spans="1:14" x14ac:dyDescent="0.3">
      <c r="A6680">
        <v>1696572</v>
      </c>
      <c r="B6680">
        <v>2023</v>
      </c>
      <c r="C6680">
        <v>10</v>
      </c>
      <c r="D6680">
        <v>6</v>
      </c>
      <c r="E6680">
        <v>900</v>
      </c>
      <c r="F6680">
        <v>2.6956933593749999</v>
      </c>
      <c r="G6680">
        <v>-8.9795806884765597</v>
      </c>
      <c r="H6680">
        <v>9.3754803625542102</v>
      </c>
      <c r="I6680">
        <v>-0.29164264441216398</v>
      </c>
      <c r="J6680">
        <f t="shared" si="105"/>
        <v>5.9915426627674222</v>
      </c>
      <c r="K6680" t="str" cm="1">
        <f t="array" ref="K6680">INDEX($P$5:$P$12,MATCH(MIN(ABS(MOD(J6680 - $Q$5:$Q$12 + PI(), 2*PI()) - PI())),ABS(MOD(J6680 - $Q$5:$Q$12 + PI(), 2*PI()) - PI()),0))</f>
        <v>N</v>
      </c>
      <c r="L6680">
        <v>6.0041653279584004</v>
      </c>
      <c r="M6680">
        <v>8.64670573340522</v>
      </c>
      <c r="N6680">
        <v>3.0679463280571801</v>
      </c>
    </row>
    <row r="6681" spans="1:14" x14ac:dyDescent="0.3">
      <c r="A6681">
        <v>1696575</v>
      </c>
      <c r="B6681">
        <v>2023</v>
      </c>
      <c r="C6681">
        <v>10</v>
      </c>
      <c r="D6681">
        <v>6</v>
      </c>
      <c r="E6681">
        <v>1000</v>
      </c>
      <c r="F6681">
        <v>2.8754370117187502</v>
      </c>
      <c r="G6681">
        <v>-8.7134851074218709</v>
      </c>
      <c r="H6681">
        <v>9.1756722220023104</v>
      </c>
      <c r="I6681">
        <v>-0.318746207365663</v>
      </c>
      <c r="J6681">
        <f t="shared" si="105"/>
        <v>5.964439099813923</v>
      </c>
      <c r="K6681" t="str" cm="1">
        <f t="array" ref="K6681">INDEX($P$5:$P$12,MATCH(MIN(ABS(MOD(J6681 - $Q$5:$Q$12 + PI(), 2*PI()) - PI())),ABS(MOD(J6681 - $Q$5:$Q$12 + PI(), 2*PI()) - PI()),0))</f>
        <v>N</v>
      </c>
      <c r="L6681">
        <v>6.0122158863896402</v>
      </c>
      <c r="M6681">
        <v>8.7641046312120192</v>
      </c>
      <c r="N6681">
        <v>3.1009331809149798</v>
      </c>
    </row>
    <row r="6682" spans="1:14" x14ac:dyDescent="0.3">
      <c r="A6682">
        <v>1696579</v>
      </c>
      <c r="B6682">
        <v>2023</v>
      </c>
      <c r="C6682">
        <v>10</v>
      </c>
      <c r="D6682">
        <v>6</v>
      </c>
      <c r="E6682">
        <v>1100</v>
      </c>
      <c r="F6682">
        <v>2.8599871826171799</v>
      </c>
      <c r="G6682">
        <v>-8.6226495361328102</v>
      </c>
      <c r="H6682">
        <v>9.0845809869088594</v>
      </c>
      <c r="I6682">
        <v>-0.32026461551216301</v>
      </c>
      <c r="J6682">
        <f t="shared" si="105"/>
        <v>5.9629206916674233</v>
      </c>
      <c r="K6682" t="str" cm="1">
        <f t="array" ref="K6682">INDEX($P$5:$P$12,MATCH(MIN(ABS(MOD(J6682 - $Q$5:$Q$12 + PI(), 2*PI()) - PI())),ABS(MOD(J6682 - $Q$5:$Q$12 + PI(), 2*PI()) - PI()),0))</f>
        <v>N</v>
      </c>
      <c r="L6682">
        <v>6.0206392873734904</v>
      </c>
      <c r="M6682">
        <v>8.8766904407077298</v>
      </c>
      <c r="N6682">
        <v>3.1362842983669701</v>
      </c>
    </row>
    <row r="6683" spans="1:14" x14ac:dyDescent="0.3">
      <c r="A6683">
        <v>1696582</v>
      </c>
      <c r="B6683">
        <v>2023</v>
      </c>
      <c r="C6683">
        <v>10</v>
      </c>
      <c r="D6683">
        <v>6</v>
      </c>
      <c r="E6683">
        <v>1200</v>
      </c>
      <c r="F6683">
        <v>2.86558410644531</v>
      </c>
      <c r="G6683">
        <v>-8.4894238281250001</v>
      </c>
      <c r="H6683">
        <v>8.9600161386377195</v>
      </c>
      <c r="I6683">
        <v>-0.32553853085196899</v>
      </c>
      <c r="J6683">
        <f t="shared" si="105"/>
        <v>5.9576467763276169</v>
      </c>
      <c r="K6683" t="str" cm="1">
        <f t="array" ref="K6683">INDEX($P$5:$P$12,MATCH(MIN(ABS(MOD(J6683 - $Q$5:$Q$12 + PI(), 2*PI()) - PI())),ABS(MOD(J6683 - $Q$5:$Q$12 + PI(), 2*PI()) - PI()),0))</f>
        <v>N</v>
      </c>
      <c r="L6683">
        <v>6.0289393544081902</v>
      </c>
      <c r="M6683">
        <v>8.9922192891438808</v>
      </c>
      <c r="N6683">
        <v>3.1720110575358</v>
      </c>
    </row>
    <row r="6684" spans="1:14" x14ac:dyDescent="0.3">
      <c r="A6684">
        <v>1696586</v>
      </c>
      <c r="B6684">
        <v>2023</v>
      </c>
      <c r="C6684">
        <v>10</v>
      </c>
      <c r="D6684">
        <v>6</v>
      </c>
      <c r="E6684">
        <v>1300</v>
      </c>
      <c r="F6684">
        <v>2.8170599365234299</v>
      </c>
      <c r="G6684">
        <v>-8.3011462402343703</v>
      </c>
      <c r="H6684">
        <v>8.7661197566382096</v>
      </c>
      <c r="I6684">
        <v>-0.32716287061079602</v>
      </c>
      <c r="J6684">
        <f t="shared" si="105"/>
        <v>5.9560224365687899</v>
      </c>
      <c r="K6684" t="str" cm="1">
        <f t="array" ref="K6684">INDEX($P$5:$P$12,MATCH(MIN(ABS(MOD(J6684 - $Q$5:$Q$12 + PI(), 2*PI()) - PI())),ABS(MOD(J6684 - $Q$5:$Q$12 + PI(), 2*PI()) - PI()),0))</f>
        <v>N</v>
      </c>
      <c r="L6684">
        <v>6.0365827450994303</v>
      </c>
      <c r="M6684">
        <v>9.1140445073445608</v>
      </c>
      <c r="N6684">
        <v>3.20663483937581</v>
      </c>
    </row>
    <row r="6685" spans="1:14" x14ac:dyDescent="0.3">
      <c r="A6685">
        <v>1696590</v>
      </c>
      <c r="B6685">
        <v>2023</v>
      </c>
      <c r="C6685">
        <v>10</v>
      </c>
      <c r="D6685">
        <v>6</v>
      </c>
      <c r="E6685">
        <v>1400</v>
      </c>
      <c r="F6685">
        <v>2.87333618164062</v>
      </c>
      <c r="G6685">
        <v>-7.9886260986328104</v>
      </c>
      <c r="H6685">
        <v>8.4896529821001696</v>
      </c>
      <c r="I6685">
        <v>-0.34527084090815902</v>
      </c>
      <c r="J6685">
        <f t="shared" si="105"/>
        <v>5.9379144662714269</v>
      </c>
      <c r="K6685" t="str" cm="1">
        <f t="array" ref="K6685">INDEX($P$5:$P$12,MATCH(MIN(ABS(MOD(J6685 - $Q$5:$Q$12 + PI(), 2*PI()) - PI())),ABS(MOD(J6685 - $Q$5:$Q$12 + PI(), 2*PI()) - PI()),0))</f>
        <v>N</v>
      </c>
      <c r="L6685">
        <v>6.0432153182035897</v>
      </c>
      <c r="M6685">
        <v>9.24463420444064</v>
      </c>
      <c r="N6685">
        <v>3.23961618211534</v>
      </c>
    </row>
    <row r="6686" spans="1:14" x14ac:dyDescent="0.3">
      <c r="A6686">
        <v>1696593</v>
      </c>
      <c r="B6686">
        <v>2023</v>
      </c>
      <c r="C6686">
        <v>10</v>
      </c>
      <c r="D6686">
        <v>6</v>
      </c>
      <c r="E6686">
        <v>1500</v>
      </c>
      <c r="F6686">
        <v>3.1553448486328102</v>
      </c>
      <c r="G6686">
        <v>-7.7630584716796802</v>
      </c>
      <c r="H6686">
        <v>8.3798137180077799</v>
      </c>
      <c r="I6686">
        <v>-0.38605982353228102</v>
      </c>
      <c r="J6686">
        <f t="shared" si="105"/>
        <v>5.8971254836473053</v>
      </c>
      <c r="K6686" t="str" cm="1">
        <f t="array" ref="K6686">INDEX($P$5:$P$12,MATCH(MIN(ABS(MOD(J6686 - $Q$5:$Q$12 + PI(), 2*PI()) - PI())),ABS(MOD(J6686 - $Q$5:$Q$12 + PI(), 2*PI()) - PI()),0))</f>
        <v>N</v>
      </c>
      <c r="L6686">
        <v>6.0482708264915699</v>
      </c>
      <c r="M6686">
        <v>9.3799180984496999</v>
      </c>
      <c r="N6686">
        <v>3.2727261649237702</v>
      </c>
    </row>
    <row r="6687" spans="1:14" x14ac:dyDescent="0.3">
      <c r="A6687">
        <v>1696597</v>
      </c>
      <c r="B6687">
        <v>2023</v>
      </c>
      <c r="C6687">
        <v>10</v>
      </c>
      <c r="D6687">
        <v>6</v>
      </c>
      <c r="E6687">
        <v>1600</v>
      </c>
      <c r="F6687">
        <v>3.53210815429687</v>
      </c>
      <c r="G6687">
        <v>-7.6918627929687498</v>
      </c>
      <c r="H6687">
        <v>8.4640735606153292</v>
      </c>
      <c r="I6687">
        <v>-0.43047876732742801</v>
      </c>
      <c r="J6687">
        <f t="shared" si="105"/>
        <v>5.8527065398521581</v>
      </c>
      <c r="K6687" t="str" cm="1">
        <f t="array" ref="K6687">INDEX($P$5:$P$12,MATCH(MIN(ABS(MOD(J6687 - $Q$5:$Q$12 + PI(), 2*PI()) - PI())),ABS(MOD(J6687 - $Q$5:$Q$12 + PI(), 2*PI()) - PI()),0))</f>
        <v>NW</v>
      </c>
      <c r="L6687">
        <v>6.0512661133602599</v>
      </c>
      <c r="M6687">
        <v>9.5039980146620007</v>
      </c>
      <c r="N6687">
        <v>3.3117954466078001</v>
      </c>
    </row>
    <row r="6688" spans="1:14" x14ac:dyDescent="0.3">
      <c r="A6688">
        <v>1696600</v>
      </c>
      <c r="B6688">
        <v>2023</v>
      </c>
      <c r="C6688">
        <v>10</v>
      </c>
      <c r="D6688">
        <v>6</v>
      </c>
      <c r="E6688">
        <v>1700</v>
      </c>
      <c r="F6688">
        <v>3.6521173095703099</v>
      </c>
      <c r="G6688">
        <v>-7.6265429687499999</v>
      </c>
      <c r="H6688">
        <v>8.4558925310728199</v>
      </c>
      <c r="I6688">
        <v>-0.44660060221595799</v>
      </c>
      <c r="J6688">
        <f t="shared" si="105"/>
        <v>5.8365847049636281</v>
      </c>
      <c r="K6688" t="str" cm="1">
        <f t="array" ref="K6688">INDEX($P$5:$P$12,MATCH(MIN(ABS(MOD(J6688 - $Q$5:$Q$12 + PI(), 2*PI()) - PI())),ABS(MOD(J6688 - $Q$5:$Q$12 + PI(), 2*PI()) - PI()),0))</f>
        <v>NW</v>
      </c>
      <c r="L6688">
        <v>6.0531324566521896</v>
      </c>
      <c r="M6688">
        <v>9.6204102834065708</v>
      </c>
      <c r="N6688">
        <v>3.3560995525783901</v>
      </c>
    </row>
    <row r="6689" spans="1:14" x14ac:dyDescent="0.3">
      <c r="A6689">
        <v>1696604</v>
      </c>
      <c r="B6689">
        <v>2023</v>
      </c>
      <c r="C6689">
        <v>10</v>
      </c>
      <c r="D6689">
        <v>6</v>
      </c>
      <c r="E6689">
        <v>1800</v>
      </c>
      <c r="F6689">
        <v>3.6768774414062499</v>
      </c>
      <c r="G6689">
        <v>-7.6879425048828098</v>
      </c>
      <c r="H6689">
        <v>8.5219650126896198</v>
      </c>
      <c r="I6689">
        <v>-0.44610929361541701</v>
      </c>
      <c r="J6689">
        <f t="shared" si="105"/>
        <v>5.8370760135641691</v>
      </c>
      <c r="K6689" t="str" cm="1">
        <f t="array" ref="K6689">INDEX($P$5:$P$12,MATCH(MIN(ABS(MOD(J6689 - $Q$5:$Q$12 + PI(), 2*PI()) - PI())),ABS(MOD(J6689 - $Q$5:$Q$12 + PI(), 2*PI()) - PI()),0))</f>
        <v>NW</v>
      </c>
      <c r="L6689">
        <v>6.0555034985613601</v>
      </c>
      <c r="M6689">
        <v>9.7395700878567109</v>
      </c>
      <c r="N6689">
        <v>3.40314123365614</v>
      </c>
    </row>
    <row r="6690" spans="1:14" x14ac:dyDescent="0.3">
      <c r="A6690">
        <v>1696608</v>
      </c>
      <c r="B6690">
        <v>2023</v>
      </c>
      <c r="C6690">
        <v>10</v>
      </c>
      <c r="D6690">
        <v>6</v>
      </c>
      <c r="E6690">
        <v>1900</v>
      </c>
      <c r="F6690">
        <v>3.43134460449218</v>
      </c>
      <c r="G6690">
        <v>-7.8581671142578102</v>
      </c>
      <c r="H6690">
        <v>8.5746671183422905</v>
      </c>
      <c r="I6690">
        <v>-0.41170489201689597</v>
      </c>
      <c r="J6690">
        <f t="shared" si="105"/>
        <v>5.87148041516269</v>
      </c>
      <c r="K6690" t="str" cm="1">
        <f t="array" ref="K6690">INDEX($P$5:$P$12,MATCH(MIN(ABS(MOD(J6690 - $Q$5:$Q$12 + PI(), 2*PI()) - PI())),ABS(MOD(J6690 - $Q$5:$Q$12 + PI(), 2*PI()) - PI()),0))</f>
        <v>NW</v>
      </c>
      <c r="L6690">
        <v>6.0584881327856897</v>
      </c>
      <c r="M6690">
        <v>9.8588666915893501</v>
      </c>
      <c r="N6690">
        <v>3.4547671212090298</v>
      </c>
    </row>
    <row r="6691" spans="1:14" x14ac:dyDescent="0.3">
      <c r="A6691">
        <v>1696611</v>
      </c>
      <c r="B6691">
        <v>2023</v>
      </c>
      <c r="C6691">
        <v>10</v>
      </c>
      <c r="D6691">
        <v>6</v>
      </c>
      <c r="E6691">
        <v>2000</v>
      </c>
      <c r="F6691">
        <v>3.1591455078125001</v>
      </c>
      <c r="G6691">
        <v>-8.0860693359375002</v>
      </c>
      <c r="H6691">
        <v>8.6812854834477502</v>
      </c>
      <c r="I6691">
        <v>-0.37245474144477703</v>
      </c>
      <c r="J6691">
        <f t="shared" si="105"/>
        <v>5.9107305657348093</v>
      </c>
      <c r="K6691" t="str" cm="1">
        <f t="array" ref="K6691">INDEX($P$5:$P$12,MATCH(MIN(ABS(MOD(J6691 - $Q$5:$Q$12 + PI(), 2*PI()) - PI())),ABS(MOD(J6691 - $Q$5:$Q$12 + PI(), 2*PI()) - PI()),0))</f>
        <v>N</v>
      </c>
      <c r="L6691">
        <v>6.0623813192112497</v>
      </c>
      <c r="M6691">
        <v>9.9827081892225404</v>
      </c>
      <c r="N6691">
        <v>3.5101428561740402</v>
      </c>
    </row>
    <row r="6692" spans="1:14" x14ac:dyDescent="0.3">
      <c r="A6692">
        <v>1696615</v>
      </c>
      <c r="B6692">
        <v>2023</v>
      </c>
      <c r="C6692">
        <v>10</v>
      </c>
      <c r="D6692">
        <v>6</v>
      </c>
      <c r="E6692">
        <v>2100</v>
      </c>
      <c r="F6692">
        <v>2.6891217041015598</v>
      </c>
      <c r="G6692">
        <v>-8.03729248046875</v>
      </c>
      <c r="H6692">
        <v>8.4752254221388998</v>
      </c>
      <c r="I6692">
        <v>-0.32287262522138099</v>
      </c>
      <c r="J6692">
        <f t="shared" si="105"/>
        <v>5.9603126819582055</v>
      </c>
      <c r="K6692" t="str" cm="1">
        <f t="array" ref="K6692">INDEX($P$5:$P$12,MATCH(MIN(ABS(MOD(J6692 - $Q$5:$Q$12 + PI(), 2*PI()) - PI())),ABS(MOD(J6692 - $Q$5:$Q$12 + PI(), 2*PI()) - PI()),0))</f>
        <v>N</v>
      </c>
      <c r="L6692">
        <v>6.0680097030403797</v>
      </c>
      <c r="M6692">
        <v>10.120777342054501</v>
      </c>
      <c r="N6692">
        <v>3.5662341647677902</v>
      </c>
    </row>
    <row r="6693" spans="1:14" x14ac:dyDescent="0.3">
      <c r="A6693">
        <v>1696618</v>
      </c>
      <c r="B6693">
        <v>2023</v>
      </c>
      <c r="C6693">
        <v>10</v>
      </c>
      <c r="D6693">
        <v>6</v>
      </c>
      <c r="E6693">
        <v>2200</v>
      </c>
      <c r="F6693">
        <v>2.4840673828124999</v>
      </c>
      <c r="G6693">
        <v>-7.8378417968749998</v>
      </c>
      <c r="H6693">
        <v>8.2220651174260109</v>
      </c>
      <c r="I6693">
        <v>-0.30691797468645499</v>
      </c>
      <c r="J6693">
        <f t="shared" si="105"/>
        <v>5.9762673324931317</v>
      </c>
      <c r="K6693" t="str" cm="1">
        <f t="array" ref="K6693">INDEX($P$5:$P$12,MATCH(MIN(ABS(MOD(J6693 - $Q$5:$Q$12 + PI(), 2*PI()) - PI())),ABS(MOD(J6693 - $Q$5:$Q$12 + PI(), 2*PI()) - PI()),0))</f>
        <v>N</v>
      </c>
      <c r="L6693">
        <v>6.0755456203862996</v>
      </c>
      <c r="M6693">
        <v>10.2808828353881</v>
      </c>
      <c r="N6693">
        <v>3.6284367243448798</v>
      </c>
    </row>
    <row r="6694" spans="1:14" x14ac:dyDescent="0.3">
      <c r="A6694">
        <v>1696622</v>
      </c>
      <c r="B6694">
        <v>2023</v>
      </c>
      <c r="C6694">
        <v>10</v>
      </c>
      <c r="D6694">
        <v>6</v>
      </c>
      <c r="E6694">
        <v>2300</v>
      </c>
      <c r="F6694">
        <v>2.7148199462890599</v>
      </c>
      <c r="G6694">
        <v>-7.2771008300781199</v>
      </c>
      <c r="H6694">
        <v>7.7670099672842303</v>
      </c>
      <c r="I6694">
        <v>-0.357071745318846</v>
      </c>
      <c r="J6694">
        <f t="shared" si="105"/>
        <v>5.9261135618607401</v>
      </c>
      <c r="K6694" t="str" cm="1">
        <f t="array" ref="K6694">INDEX($P$5:$P$12,MATCH(MIN(ABS(MOD(J6694 - $Q$5:$Q$12 + PI(), 2*PI()) - PI())),ABS(MOD(J6694 - $Q$5:$Q$12 + PI(), 2*PI()) - PI()),0))</f>
        <v>N</v>
      </c>
      <c r="L6694">
        <v>6.0838033135689802</v>
      </c>
      <c r="M6694">
        <v>10.465302467346101</v>
      </c>
      <c r="N6694">
        <v>3.6811101701524498</v>
      </c>
    </row>
    <row r="6695" spans="1:14" x14ac:dyDescent="0.3">
      <c r="A6695">
        <v>1696626</v>
      </c>
      <c r="B6695">
        <v>2023</v>
      </c>
      <c r="C6695">
        <v>10</v>
      </c>
      <c r="D6695">
        <v>6</v>
      </c>
      <c r="E6695">
        <v>0</v>
      </c>
      <c r="F6695">
        <v>1.7005279541015601</v>
      </c>
      <c r="G6695">
        <v>-10.6179028320312</v>
      </c>
      <c r="H6695">
        <v>10.7532160711639</v>
      </c>
      <c r="I6695">
        <v>-0.15880801727390301</v>
      </c>
      <c r="J6695">
        <f t="shared" si="105"/>
        <v>6.1243772899056834</v>
      </c>
      <c r="K6695" t="str" cm="1">
        <f t="array" ref="K6695">INDEX($P$5:$P$12,MATCH(MIN(ABS(MOD(J6695 - $Q$5:$Q$12 + PI(), 2*PI()) - PI())),ABS(MOD(J6695 - $Q$5:$Q$12 + PI(), 2*PI()) - PI()),0))</f>
        <v>N</v>
      </c>
      <c r="L6695">
        <v>5.88157493338531</v>
      </c>
      <c r="M6695">
        <v>7.3160292307535801</v>
      </c>
      <c r="N6695">
        <v>2.74826855129665</v>
      </c>
    </row>
    <row r="6696" spans="1:14" x14ac:dyDescent="0.3">
      <c r="A6696">
        <v>1696629</v>
      </c>
      <c r="B6696">
        <v>2023</v>
      </c>
      <c r="C6696">
        <v>10</v>
      </c>
      <c r="D6696">
        <v>6</v>
      </c>
      <c r="E6696">
        <v>100</v>
      </c>
      <c r="F6696">
        <v>1.6641058349609299</v>
      </c>
      <c r="G6696">
        <v>-10.093609619140601</v>
      </c>
      <c r="H6696">
        <v>10.2298681992271</v>
      </c>
      <c r="I6696">
        <v>-0.16339740122690199</v>
      </c>
      <c r="J6696">
        <f t="shared" si="105"/>
        <v>6.1197879059526841</v>
      </c>
      <c r="K6696" t="str" cm="1">
        <f t="array" ref="K6696">INDEX($P$5:$P$12,MATCH(MIN(ABS(MOD(J6696 - $Q$5:$Q$12 + PI(), 2*PI()) - PI())),ABS(MOD(J6696 - $Q$5:$Q$12 + PI(), 2*PI()) - PI()),0))</f>
        <v>N</v>
      </c>
      <c r="L6696">
        <v>5.9076275138837602</v>
      </c>
      <c r="M6696">
        <v>7.47945096757676</v>
      </c>
      <c r="N6696">
        <v>2.8029146194457999</v>
      </c>
    </row>
    <row r="6697" spans="1:14" x14ac:dyDescent="0.3">
      <c r="A6697">
        <v>1696633</v>
      </c>
      <c r="B6697">
        <v>2023</v>
      </c>
      <c r="C6697">
        <v>10</v>
      </c>
      <c r="D6697">
        <v>6</v>
      </c>
      <c r="E6697">
        <v>200</v>
      </c>
      <c r="F6697">
        <v>1.84613098144531</v>
      </c>
      <c r="G6697">
        <v>-9.3853955078125004</v>
      </c>
      <c r="H6697">
        <v>9.5652416821907398</v>
      </c>
      <c r="I6697">
        <v>-0.194222908237388</v>
      </c>
      <c r="J6697">
        <f t="shared" si="105"/>
        <v>6.0889623989421979</v>
      </c>
      <c r="K6697" t="str" cm="1">
        <f t="array" ref="K6697">INDEX($P$5:$P$12,MATCH(MIN(ABS(MOD(J6697 - $Q$5:$Q$12 + PI(), 2*PI()) - PI())),ABS(MOD(J6697 - $Q$5:$Q$12 + PI(), 2*PI()) - PI()),0))</f>
        <v>N</v>
      </c>
      <c r="L6697">
        <v>5.9246831076809201</v>
      </c>
      <c r="M6697">
        <v>7.6671608818901902</v>
      </c>
      <c r="N6697">
        <v>2.8301542070176802</v>
      </c>
    </row>
    <row r="6698" spans="1:14" x14ac:dyDescent="0.3">
      <c r="A6698">
        <v>1696636</v>
      </c>
      <c r="B6698">
        <v>2023</v>
      </c>
      <c r="C6698">
        <v>10</v>
      </c>
      <c r="D6698">
        <v>7</v>
      </c>
      <c r="E6698">
        <v>300</v>
      </c>
      <c r="F6698">
        <v>5.06943908691406</v>
      </c>
      <c r="G6698">
        <v>-5.9194989013671799</v>
      </c>
      <c r="H6698">
        <v>7.7935665711674904</v>
      </c>
      <c r="I6698">
        <v>-0.70819595267937496</v>
      </c>
      <c r="J6698">
        <f t="shared" si="105"/>
        <v>5.5749893545002109</v>
      </c>
      <c r="K6698" t="str" cm="1">
        <f t="array" ref="K6698">INDEX($P$5:$P$12,MATCH(MIN(ABS(MOD(J6698 - $Q$5:$Q$12 + PI(), 2*PI()) - PI())),ABS(MOD(J6698 - $Q$5:$Q$12 + PI(), 2*PI()) - PI()),0))</f>
        <v>NW</v>
      </c>
      <c r="L6698">
        <v>6.1234687899327698</v>
      </c>
      <c r="M6698">
        <v>11.205949147542301</v>
      </c>
      <c r="N6698">
        <v>3.9063329696655198</v>
      </c>
    </row>
    <row r="6699" spans="1:14" x14ac:dyDescent="0.3">
      <c r="A6699">
        <v>1696640</v>
      </c>
      <c r="B6699">
        <v>2023</v>
      </c>
      <c r="C6699">
        <v>10</v>
      </c>
      <c r="D6699">
        <v>7</v>
      </c>
      <c r="E6699">
        <v>400</v>
      </c>
      <c r="F6699">
        <v>5.3389831542968702</v>
      </c>
      <c r="G6699">
        <v>-6.1415618896484299</v>
      </c>
      <c r="H6699">
        <v>8.1377837011220606</v>
      </c>
      <c r="I6699">
        <v>-0.71560399178134404</v>
      </c>
      <c r="J6699">
        <f t="shared" si="105"/>
        <v>5.5675813153982423</v>
      </c>
      <c r="K6699" t="str" cm="1">
        <f t="array" ref="K6699">INDEX($P$5:$P$12,MATCH(MIN(ABS(MOD(J6699 - $Q$5:$Q$12 + PI(), 2*PI()) - PI())),ABS(MOD(J6699 - $Q$5:$Q$12 + PI(), 2*PI()) - PI()),0))</f>
        <v>NW</v>
      </c>
      <c r="L6699">
        <v>6.1336162622249804</v>
      </c>
      <c r="M6699">
        <v>11.349382188585</v>
      </c>
      <c r="N6699">
        <v>3.9688316980997702</v>
      </c>
    </row>
    <row r="6700" spans="1:14" x14ac:dyDescent="0.3">
      <c r="A6700">
        <v>1696644</v>
      </c>
      <c r="B6700">
        <v>2023</v>
      </c>
      <c r="C6700">
        <v>10</v>
      </c>
      <c r="D6700">
        <v>7</v>
      </c>
      <c r="E6700">
        <v>500</v>
      </c>
      <c r="F6700">
        <v>5.58754638671875</v>
      </c>
      <c r="G6700">
        <v>-6.5075878906250004</v>
      </c>
      <c r="H6700">
        <v>8.5772591646715899</v>
      </c>
      <c r="I6700">
        <v>-0.70947729279222504</v>
      </c>
      <c r="J6700">
        <f t="shared" si="105"/>
        <v>5.5737080143873614</v>
      </c>
      <c r="K6700" t="str" cm="1">
        <f t="array" ref="K6700">INDEX($P$5:$P$12,MATCH(MIN(ABS(MOD(J6700 - $Q$5:$Q$12 + PI(), 2*PI()) - PI())),ABS(MOD(J6700 - $Q$5:$Q$12 + PI(), 2*PI()) - PI()),0))</f>
        <v>NW</v>
      </c>
      <c r="L6700">
        <v>6.14251642822531</v>
      </c>
      <c r="M6700">
        <v>11.4589443206787</v>
      </c>
      <c r="N6700">
        <v>4.0339120229085204</v>
      </c>
    </row>
    <row r="6701" spans="1:14" x14ac:dyDescent="0.3">
      <c r="A6701">
        <v>1696647</v>
      </c>
      <c r="B6701">
        <v>2023</v>
      </c>
      <c r="C6701">
        <v>10</v>
      </c>
      <c r="D6701">
        <v>7</v>
      </c>
      <c r="E6701">
        <v>600</v>
      </c>
      <c r="F6701">
        <v>5.6926428222656202</v>
      </c>
      <c r="G6701">
        <v>-6.8756005859374998</v>
      </c>
      <c r="H6701">
        <v>8.9263691229545508</v>
      </c>
      <c r="I6701">
        <v>-0.69155188227009001</v>
      </c>
      <c r="J6701">
        <f t="shared" si="105"/>
        <v>5.5916334249094959</v>
      </c>
      <c r="K6701" t="str" cm="1">
        <f t="array" ref="K6701">INDEX($P$5:$P$12,MATCH(MIN(ABS(MOD(J6701 - $Q$5:$Q$12 + PI(), 2*PI()) - PI())),ABS(MOD(J6701 - $Q$5:$Q$12 + PI(), 2*PI()) - PI()),0))</f>
        <v>NW</v>
      </c>
      <c r="L6701">
        <v>6.1491123088877799</v>
      </c>
      <c r="M6701">
        <v>11.524963590833799</v>
      </c>
      <c r="N6701">
        <v>4.1022879282633404</v>
      </c>
    </row>
    <row r="6702" spans="1:14" x14ac:dyDescent="0.3">
      <c r="A6702">
        <v>1696651</v>
      </c>
      <c r="B6702">
        <v>2023</v>
      </c>
      <c r="C6702">
        <v>10</v>
      </c>
      <c r="D6702">
        <v>7</v>
      </c>
      <c r="E6702">
        <v>700</v>
      </c>
      <c r="F6702">
        <v>5.75478576660156</v>
      </c>
      <c r="G6702">
        <v>-7.3647644042968698</v>
      </c>
      <c r="H6702">
        <v>9.3465134649385799</v>
      </c>
      <c r="I6702">
        <v>-0.66329266503303497</v>
      </c>
      <c r="J6702">
        <f t="shared" si="105"/>
        <v>5.6198926421465512</v>
      </c>
      <c r="K6702" t="str" cm="1">
        <f t="array" ref="K6702">INDEX($P$5:$P$12,MATCH(MIN(ABS(MOD(J6702 - $Q$5:$Q$12 + PI(), 2*PI()) - PI())),ABS(MOD(J6702 - $Q$5:$Q$12 + PI(), 2*PI()) - PI()),0))</f>
        <v>NW</v>
      </c>
      <c r="L6702">
        <v>6.1545619650170904</v>
      </c>
      <c r="M6702">
        <v>11.5559368133544</v>
      </c>
      <c r="N6702">
        <v>4.1703904469807904</v>
      </c>
    </row>
    <row r="6703" spans="1:14" x14ac:dyDescent="0.3">
      <c r="A6703">
        <v>1696654</v>
      </c>
      <c r="B6703">
        <v>2023</v>
      </c>
      <c r="C6703">
        <v>10</v>
      </c>
      <c r="D6703">
        <v>7</v>
      </c>
      <c r="E6703">
        <v>800</v>
      </c>
      <c r="F6703">
        <v>5.2231860351562496</v>
      </c>
      <c r="G6703">
        <v>-7.8584771728515603</v>
      </c>
      <c r="H6703">
        <v>9.4359597198207794</v>
      </c>
      <c r="I6703">
        <v>-0.58660949076185198</v>
      </c>
      <c r="J6703">
        <f t="shared" si="105"/>
        <v>5.6965758164177345</v>
      </c>
      <c r="K6703" t="str" cm="1">
        <f t="array" ref="K6703">INDEX($P$5:$P$12,MATCH(MIN(ABS(MOD(J6703 - $Q$5:$Q$12 + PI(), 2*PI()) - PI())),ABS(MOD(J6703 - $Q$5:$Q$12 + PI(), 2*PI()) - PI()),0))</f>
        <v>NW</v>
      </c>
      <c r="L6703">
        <v>6.1603323841043602</v>
      </c>
      <c r="M6703">
        <v>11.5661204655965</v>
      </c>
      <c r="N6703">
        <v>4.2323419782850404</v>
      </c>
    </row>
    <row r="6704" spans="1:14" x14ac:dyDescent="0.3">
      <c r="A6704">
        <v>1696658</v>
      </c>
      <c r="B6704">
        <v>2023</v>
      </c>
      <c r="C6704">
        <v>10</v>
      </c>
      <c r="D6704">
        <v>7</v>
      </c>
      <c r="E6704">
        <v>900</v>
      </c>
      <c r="F6704">
        <v>4.4644964599609303</v>
      </c>
      <c r="G6704">
        <v>-8.0507855224609308</v>
      </c>
      <c r="H6704">
        <v>9.2058066550232507</v>
      </c>
      <c r="I6704">
        <v>-0.50632344841881405</v>
      </c>
      <c r="J6704">
        <f t="shared" si="105"/>
        <v>5.7768618587607721</v>
      </c>
      <c r="K6704" t="str" cm="1">
        <f t="array" ref="K6704">INDEX($P$5:$P$12,MATCH(MIN(ABS(MOD(J6704 - $Q$5:$Q$12 + PI(), 2*PI()) - PI())),ABS(MOD(J6704 - $Q$5:$Q$12 + PI(), 2*PI()) - PI()),0))</f>
        <v>NW</v>
      </c>
      <c r="L6704">
        <v>6.1684067334413397</v>
      </c>
      <c r="M6704">
        <v>11.5926794475979</v>
      </c>
      <c r="N6704">
        <v>4.2859859466552699</v>
      </c>
    </row>
    <row r="6705" spans="1:14" x14ac:dyDescent="0.3">
      <c r="A6705">
        <v>1696662</v>
      </c>
      <c r="B6705">
        <v>2023</v>
      </c>
      <c r="C6705">
        <v>10</v>
      </c>
      <c r="D6705">
        <v>7</v>
      </c>
      <c r="E6705">
        <v>1000</v>
      </c>
      <c r="F6705">
        <v>4.1239965820312499</v>
      </c>
      <c r="G6705">
        <v>-7.7396997070312503</v>
      </c>
      <c r="H6705">
        <v>8.7698517298540999</v>
      </c>
      <c r="I6705">
        <v>-0.48957064772480702</v>
      </c>
      <c r="J6705">
        <f t="shared" si="105"/>
        <v>5.7936146594547795</v>
      </c>
      <c r="K6705" t="str" cm="1">
        <f t="array" ref="K6705">INDEX($P$5:$P$12,MATCH(MIN(ABS(MOD(J6705 - $Q$5:$Q$12 + PI(), 2*PI()) - PI())),ABS(MOD(J6705 - $Q$5:$Q$12 + PI(), 2*PI()) - PI()),0))</f>
        <v>NW</v>
      </c>
      <c r="L6705">
        <v>6.1770669782181304</v>
      </c>
      <c r="M6705">
        <v>11.6305640538533</v>
      </c>
      <c r="N6705">
        <v>4.3084786732991498</v>
      </c>
    </row>
    <row r="6706" spans="1:14" x14ac:dyDescent="0.3">
      <c r="A6706">
        <v>1696665</v>
      </c>
      <c r="B6706">
        <v>2023</v>
      </c>
      <c r="C6706">
        <v>10</v>
      </c>
      <c r="D6706">
        <v>7</v>
      </c>
      <c r="E6706">
        <v>1100</v>
      </c>
      <c r="F6706">
        <v>3.4052020263671801</v>
      </c>
      <c r="G6706">
        <v>-7.8293920898437497</v>
      </c>
      <c r="H6706">
        <v>8.5378440684333796</v>
      </c>
      <c r="I6706">
        <v>-0.41024748224775498</v>
      </c>
      <c r="J6706">
        <f t="shared" si="105"/>
        <v>5.8729378249318316</v>
      </c>
      <c r="K6706" t="str" cm="1">
        <f t="array" ref="K6706">INDEX($P$5:$P$12,MATCH(MIN(ABS(MOD(J6706 - $Q$5:$Q$12 + PI(), 2*PI()) - PI())),ABS(MOD(J6706 - $Q$5:$Q$12 + PI(), 2*PI()) - PI()),0))</f>
        <v>NW</v>
      </c>
      <c r="L6706">
        <v>6.1856131213375498</v>
      </c>
      <c r="M6706">
        <v>11.660963164435399</v>
      </c>
      <c r="N6706">
        <v>4.3186851077609596</v>
      </c>
    </row>
    <row r="6707" spans="1:14" x14ac:dyDescent="0.3">
      <c r="A6707">
        <v>1696669</v>
      </c>
      <c r="B6707">
        <v>2023</v>
      </c>
      <c r="C6707">
        <v>10</v>
      </c>
      <c r="D6707">
        <v>7</v>
      </c>
      <c r="E6707">
        <v>1200</v>
      </c>
      <c r="F6707">
        <v>2.80118896484375</v>
      </c>
      <c r="G6707">
        <v>-7.7722607421875001</v>
      </c>
      <c r="H6707">
        <v>8.26164007091276</v>
      </c>
      <c r="I6707">
        <v>-0.34591718063396298</v>
      </c>
      <c r="J6707">
        <f t="shared" si="105"/>
        <v>5.9372681265456233</v>
      </c>
      <c r="K6707" t="str" cm="1">
        <f t="array" ref="K6707">INDEX($P$5:$P$12,MATCH(MIN(ABS(MOD(J6707 - $Q$5:$Q$12 + PI(), 2*PI()) - PI())),ABS(MOD(J6707 - $Q$5:$Q$12 + PI(), 2*PI()) - PI()),0))</f>
        <v>N</v>
      </c>
      <c r="L6707">
        <v>6.1935528922674399</v>
      </c>
      <c r="M6707">
        <v>11.6877241134643</v>
      </c>
      <c r="N6707">
        <v>4.3158582051594996</v>
      </c>
    </row>
    <row r="6708" spans="1:14" x14ac:dyDescent="0.3">
      <c r="A6708">
        <v>1696672</v>
      </c>
      <c r="B6708">
        <v>2023</v>
      </c>
      <c r="C6708">
        <v>10</v>
      </c>
      <c r="D6708">
        <v>7</v>
      </c>
      <c r="E6708">
        <v>1300</v>
      </c>
      <c r="F6708">
        <v>2.3246032714843698</v>
      </c>
      <c r="G6708">
        <v>-7.5078417968749998</v>
      </c>
      <c r="H6708">
        <v>7.8594827321331397</v>
      </c>
      <c r="I6708">
        <v>-0.30026202342958003</v>
      </c>
      <c r="J6708">
        <f t="shared" si="105"/>
        <v>5.9829232837500061</v>
      </c>
      <c r="K6708" t="str" cm="1">
        <f t="array" ref="K6708">INDEX($P$5:$P$12,MATCH(MIN(ABS(MOD(J6708 - $Q$5:$Q$12 + PI(), 2*PI()) - PI())),ABS(MOD(J6708 - $Q$5:$Q$12 + PI(), 2*PI()) - PI()),0))</f>
        <v>N</v>
      </c>
      <c r="L6708">
        <v>6.2006592713202098</v>
      </c>
      <c r="M6708">
        <v>11.7126468022664</v>
      </c>
      <c r="N6708">
        <v>4.3003797531127903</v>
      </c>
    </row>
    <row r="6709" spans="1:14" x14ac:dyDescent="0.3">
      <c r="A6709">
        <v>1696676</v>
      </c>
      <c r="B6709">
        <v>2023</v>
      </c>
      <c r="C6709">
        <v>10</v>
      </c>
      <c r="D6709">
        <v>7</v>
      </c>
      <c r="E6709">
        <v>1400</v>
      </c>
      <c r="F6709">
        <v>2.3304711914062501</v>
      </c>
      <c r="G6709">
        <v>-7.0074163818359301</v>
      </c>
      <c r="H6709">
        <v>7.38478031646149</v>
      </c>
      <c r="I6709">
        <v>-0.321065289259159</v>
      </c>
      <c r="J6709">
        <f t="shared" si="105"/>
        <v>5.9621200179204275</v>
      </c>
      <c r="K6709" t="str" cm="1">
        <f t="array" ref="K6709">INDEX($P$5:$P$12,MATCH(MIN(ABS(MOD(J6709 - $Q$5:$Q$12 + PI(), 2*PI()) - PI())),ABS(MOD(J6709 - $Q$5:$Q$12 + PI(), 2*PI()) - PI()),0))</f>
        <v>N</v>
      </c>
      <c r="L6709">
        <v>6.2067313969682996</v>
      </c>
      <c r="M6709">
        <v>11.739736239115301</v>
      </c>
      <c r="N6709">
        <v>4.2728986740112296</v>
      </c>
    </row>
    <row r="6710" spans="1:14" x14ac:dyDescent="0.3">
      <c r="A6710">
        <v>1696680</v>
      </c>
      <c r="B6710">
        <v>2023</v>
      </c>
      <c r="C6710">
        <v>10</v>
      </c>
      <c r="D6710">
        <v>7</v>
      </c>
      <c r="E6710">
        <v>1500</v>
      </c>
      <c r="F6710">
        <v>2.5679370117187501</v>
      </c>
      <c r="G6710">
        <v>-6.7607751464843702</v>
      </c>
      <c r="H6710">
        <v>7.2320385146565496</v>
      </c>
      <c r="I6710">
        <v>-0.36299739057181402</v>
      </c>
      <c r="J6710">
        <f t="shared" si="105"/>
        <v>5.9201879166077722</v>
      </c>
      <c r="K6710" t="str" cm="1">
        <f t="array" ref="K6710">INDEX($P$5:$P$12,MATCH(MIN(ABS(MOD(J6710 - $Q$5:$Q$12 + PI(), 2*PI()) - PI())),ABS(MOD(J6710 - $Q$5:$Q$12 + PI(), 2*PI()) - PI()),0))</f>
        <v>N</v>
      </c>
      <c r="L6710">
        <v>6.2115583468533897</v>
      </c>
      <c r="M6710">
        <v>11.7600355148315</v>
      </c>
      <c r="N6710">
        <v>4.2379053963555204</v>
      </c>
    </row>
    <row r="6711" spans="1:14" x14ac:dyDescent="0.3">
      <c r="A6711">
        <v>1696683</v>
      </c>
      <c r="B6711">
        <v>2023</v>
      </c>
      <c r="C6711">
        <v>10</v>
      </c>
      <c r="D6711">
        <v>7</v>
      </c>
      <c r="E6711">
        <v>1600</v>
      </c>
      <c r="F6711">
        <v>2.7224053955078098</v>
      </c>
      <c r="G6711">
        <v>-6.6388464355468697</v>
      </c>
      <c r="H6711">
        <v>7.1753587458930204</v>
      </c>
      <c r="I6711">
        <v>-0.38915891447489898</v>
      </c>
      <c r="J6711">
        <f t="shared" si="105"/>
        <v>5.8940263927046876</v>
      </c>
      <c r="K6711" t="str" cm="1">
        <f t="array" ref="K6711">INDEX($P$5:$P$12,MATCH(MIN(ABS(MOD(J6711 - $Q$5:$Q$12 + PI(), 2*PI()) - PI())),ABS(MOD(J6711 - $Q$5:$Q$12 + PI(), 2*PI()) - PI()),0))</f>
        <v>N</v>
      </c>
      <c r="L6711">
        <v>6.2155326117387997</v>
      </c>
      <c r="M6711">
        <v>11.769627465142101</v>
      </c>
      <c r="N6711">
        <v>4.1985690858628999</v>
      </c>
    </row>
    <row r="6712" spans="1:14" x14ac:dyDescent="0.3">
      <c r="A6712">
        <v>1696687</v>
      </c>
      <c r="B6712">
        <v>2023</v>
      </c>
      <c r="C6712">
        <v>10</v>
      </c>
      <c r="D6712">
        <v>7</v>
      </c>
      <c r="E6712">
        <v>1700</v>
      </c>
      <c r="F6712">
        <v>2.78656005859375</v>
      </c>
      <c r="G6712">
        <v>-6.6295379638671799</v>
      </c>
      <c r="H6712">
        <v>7.1913622196706397</v>
      </c>
      <c r="I6712">
        <v>-0.397904163728942</v>
      </c>
      <c r="J6712">
        <f t="shared" si="105"/>
        <v>5.8852811434506442</v>
      </c>
      <c r="K6712" t="str" cm="1">
        <f t="array" ref="K6712">INDEX($P$5:$P$12,MATCH(MIN(ABS(MOD(J6712 - $Q$5:$Q$12 + PI(), 2*PI()) - PI())),ABS(MOD(J6712 - $Q$5:$Q$12 + PI(), 2*PI()) - PI()),0))</f>
        <v>NW</v>
      </c>
      <c r="L6712">
        <v>6.2191268139459703</v>
      </c>
      <c r="M6712">
        <v>11.7695999145507</v>
      </c>
      <c r="N6712">
        <v>4.1569303936428401</v>
      </c>
    </row>
    <row r="6713" spans="1:14" x14ac:dyDescent="0.3">
      <c r="A6713">
        <v>1696690</v>
      </c>
      <c r="B6713">
        <v>2023</v>
      </c>
      <c r="C6713">
        <v>10</v>
      </c>
      <c r="D6713">
        <v>7</v>
      </c>
      <c r="E6713">
        <v>1800</v>
      </c>
      <c r="F6713">
        <v>2.6839746093749999</v>
      </c>
      <c r="G6713">
        <v>-6.5342004394531203</v>
      </c>
      <c r="H6713">
        <v>7.0639574663724503</v>
      </c>
      <c r="I6713">
        <v>-0.389745910622667</v>
      </c>
      <c r="J6713">
        <f t="shared" si="105"/>
        <v>5.8934393965569196</v>
      </c>
      <c r="K6713" t="str" cm="1">
        <f t="array" ref="K6713">INDEX($P$5:$P$12,MATCH(MIN(ABS(MOD(J6713 - $Q$5:$Q$12 + PI(), 2*PI()) - PI())),ABS(MOD(J6713 - $Q$5:$Q$12 + PI(), 2*PI()) - PI()),0))</f>
        <v>N</v>
      </c>
      <c r="L6713">
        <v>6.2227559331541</v>
      </c>
      <c r="M6713">
        <v>11.764355553521</v>
      </c>
      <c r="N6713">
        <v>4.1139322916666599</v>
      </c>
    </row>
    <row r="6714" spans="1:14" x14ac:dyDescent="0.3">
      <c r="A6714">
        <v>1696694</v>
      </c>
      <c r="B6714">
        <v>2023</v>
      </c>
      <c r="C6714">
        <v>10</v>
      </c>
      <c r="D6714">
        <v>7</v>
      </c>
      <c r="E6714">
        <v>1900</v>
      </c>
      <c r="F6714">
        <v>2.6067230224609301</v>
      </c>
      <c r="G6714">
        <v>-6.3672058105468698</v>
      </c>
      <c r="H6714">
        <v>6.8801391519132604</v>
      </c>
      <c r="I6714">
        <v>-0.38858198374826602</v>
      </c>
      <c r="J6714">
        <f t="shared" si="105"/>
        <v>5.89460332343132</v>
      </c>
      <c r="K6714" t="str" cm="1">
        <f t="array" ref="K6714">INDEX($P$5:$P$12,MATCH(MIN(ABS(MOD(J6714 - $Q$5:$Q$12 + PI(), 2*PI()) - PI())),ABS(MOD(J6714 - $Q$5:$Q$12 + PI(), 2*PI()) - PI()),0))</f>
        <v>N</v>
      </c>
      <c r="L6714">
        <v>6.2270846943712703</v>
      </c>
      <c r="M6714">
        <v>11.7616509331597</v>
      </c>
      <c r="N6714">
        <v>4.0698271857367603</v>
      </c>
    </row>
    <row r="6715" spans="1:14" x14ac:dyDescent="0.3">
      <c r="A6715">
        <v>1696698</v>
      </c>
      <c r="B6715">
        <v>2023</v>
      </c>
      <c r="C6715">
        <v>10</v>
      </c>
      <c r="D6715">
        <v>7</v>
      </c>
      <c r="E6715">
        <v>2000</v>
      </c>
      <c r="F6715">
        <v>2.56614013671875</v>
      </c>
      <c r="G6715">
        <v>-6.22249938964843</v>
      </c>
      <c r="H6715">
        <v>6.7308672439332797</v>
      </c>
      <c r="I6715">
        <v>-0.39114756117967397</v>
      </c>
      <c r="J6715">
        <f t="shared" si="105"/>
        <v>5.8920377459999127</v>
      </c>
      <c r="K6715" t="str" cm="1">
        <f t="array" ref="K6715">INDEX($P$5:$P$12,MATCH(MIN(ABS(MOD(J6715 - $Q$5:$Q$12 + PI(), 2*PI()) - PI())),ABS(MOD(J6715 - $Q$5:$Q$12 + PI(), 2*PI()) - PI()),0))</f>
        <v>N</v>
      </c>
      <c r="L6715">
        <v>6.2319832536990001</v>
      </c>
      <c r="M6715">
        <v>11.7620169321695</v>
      </c>
      <c r="N6715">
        <v>4.0265794330173001</v>
      </c>
    </row>
    <row r="6716" spans="1:14" x14ac:dyDescent="0.3">
      <c r="A6716">
        <v>1696701</v>
      </c>
      <c r="B6716">
        <v>2023</v>
      </c>
      <c r="C6716">
        <v>10</v>
      </c>
      <c r="D6716">
        <v>7</v>
      </c>
      <c r="E6716">
        <v>2100</v>
      </c>
      <c r="F6716">
        <v>2.5687084960937501</v>
      </c>
      <c r="G6716">
        <v>-6.0709844970703104</v>
      </c>
      <c r="H6716">
        <v>6.5920494614021399</v>
      </c>
      <c r="I6716">
        <v>-0.40027070211128801</v>
      </c>
      <c r="J6716">
        <f t="shared" si="105"/>
        <v>5.8829146050682981</v>
      </c>
      <c r="K6716" t="str" cm="1">
        <f t="array" ref="K6716">INDEX($P$5:$P$12,MATCH(MIN(ABS(MOD(J6716 - $Q$5:$Q$12 + PI(), 2*PI()) - PI())),ABS(MOD(J6716 - $Q$5:$Q$12 + PI(), 2*PI()) - PI()),0))</f>
        <v>NW</v>
      </c>
      <c r="L6716">
        <v>6.2376707005229797</v>
      </c>
      <c r="M6716">
        <v>11.768171098497101</v>
      </c>
      <c r="N6716">
        <v>3.98513423071967</v>
      </c>
    </row>
    <row r="6717" spans="1:14" x14ac:dyDescent="0.3">
      <c r="A6717">
        <v>1696705</v>
      </c>
      <c r="B6717">
        <v>2023</v>
      </c>
      <c r="C6717">
        <v>10</v>
      </c>
      <c r="D6717">
        <v>7</v>
      </c>
      <c r="E6717">
        <v>2200</v>
      </c>
      <c r="F6717">
        <v>2.9401159667968702</v>
      </c>
      <c r="G6717">
        <v>-5.77728881835937</v>
      </c>
      <c r="H6717">
        <v>6.4823875222755802</v>
      </c>
      <c r="I6717">
        <v>-0.47074961386409397</v>
      </c>
      <c r="J6717">
        <f t="shared" si="105"/>
        <v>5.8124356933154919</v>
      </c>
      <c r="K6717" t="str" cm="1">
        <f t="array" ref="K6717">INDEX($P$5:$P$12,MATCH(MIN(ABS(MOD(J6717 - $Q$5:$Q$12 + PI(), 2*PI()) - PI())),ABS(MOD(J6717 - $Q$5:$Q$12 + PI(), 2*PI()) - PI()),0))</f>
        <v>NW</v>
      </c>
      <c r="L6717">
        <v>6.2435743960274603</v>
      </c>
      <c r="M6717">
        <v>12.552122433980299</v>
      </c>
      <c r="N6717">
        <v>4.5373755560980902</v>
      </c>
    </row>
    <row r="6718" spans="1:14" x14ac:dyDescent="0.3">
      <c r="A6718">
        <v>1696708</v>
      </c>
      <c r="B6718">
        <v>2023</v>
      </c>
      <c r="C6718">
        <v>10</v>
      </c>
      <c r="D6718">
        <v>7</v>
      </c>
      <c r="E6718">
        <v>2300</v>
      </c>
      <c r="F6718">
        <v>2.9742834472656199</v>
      </c>
      <c r="G6718">
        <v>-5.56700073242187</v>
      </c>
      <c r="H6718">
        <v>6.3117239467093196</v>
      </c>
      <c r="I6718">
        <v>-0.49068655609372702</v>
      </c>
      <c r="J6718">
        <f t="shared" si="105"/>
        <v>5.7924987510858594</v>
      </c>
      <c r="K6718" t="str" cm="1">
        <f t="array" ref="K6718">INDEX($P$5:$P$12,MATCH(MIN(ABS(MOD(J6718 - $Q$5:$Q$12 + PI(), 2*PI()) - PI())),ABS(MOD(J6718 - $Q$5:$Q$12 + PI(), 2*PI()) - PI()),0))</f>
        <v>NW</v>
      </c>
      <c r="L6718">
        <v>6.2477450246572399</v>
      </c>
      <c r="M6718">
        <v>12.5038872824774</v>
      </c>
      <c r="N6718">
        <v>4.4563200208875804</v>
      </c>
    </row>
    <row r="6719" spans="1:14" x14ac:dyDescent="0.3">
      <c r="A6719">
        <v>1696712</v>
      </c>
      <c r="B6719">
        <v>2023</v>
      </c>
      <c r="C6719">
        <v>10</v>
      </c>
      <c r="D6719">
        <v>7</v>
      </c>
      <c r="E6719">
        <v>0</v>
      </c>
      <c r="F6719">
        <v>3.3797943115234301</v>
      </c>
      <c r="G6719">
        <v>-6.7909680175781197</v>
      </c>
      <c r="H6719">
        <v>7.5855293951032197</v>
      </c>
      <c r="I6719">
        <v>-0.46179759970983902</v>
      </c>
      <c r="J6719">
        <f t="shared" si="105"/>
        <v>5.8213877074697473</v>
      </c>
      <c r="K6719" t="str" cm="1">
        <f t="array" ref="K6719">INDEX($P$5:$P$12,MATCH(MIN(ABS(MOD(J6719 - $Q$5:$Q$12 + PI(), 2*PI()) - PI())),ABS(MOD(J6719 - $Q$5:$Q$12 + PI(), 2*PI()) - PI()),0))</f>
        <v>NW</v>
      </c>
      <c r="L6719">
        <v>6.0925604974094503</v>
      </c>
      <c r="M6719">
        <v>10.6578360663519</v>
      </c>
      <c r="N6719">
        <v>3.7345449659559402</v>
      </c>
    </row>
    <row r="6720" spans="1:14" x14ac:dyDescent="0.3">
      <c r="A6720">
        <v>1696716</v>
      </c>
      <c r="B6720">
        <v>2023</v>
      </c>
      <c r="C6720">
        <v>10</v>
      </c>
      <c r="D6720">
        <v>7</v>
      </c>
      <c r="E6720">
        <v>100</v>
      </c>
      <c r="F6720">
        <v>4.0137725830078104</v>
      </c>
      <c r="G6720">
        <v>-6.4833410644531204</v>
      </c>
      <c r="H6720">
        <v>7.6252266658853696</v>
      </c>
      <c r="I6720">
        <v>-0.554338242390082</v>
      </c>
      <c r="J6720">
        <f t="shared" si="105"/>
        <v>5.7288470647895045</v>
      </c>
      <c r="K6720" t="str" cm="1">
        <f t="array" ref="K6720">INDEX($P$5:$P$12,MATCH(MIN(ABS(MOD(J6720 - $Q$5:$Q$12 + PI(), 2*PI()) - PI())),ABS(MOD(J6720 - $Q$5:$Q$12 + PI(), 2*PI()) - PI()),0))</f>
        <v>NW</v>
      </c>
      <c r="L6720">
        <v>6.1022390166243801</v>
      </c>
      <c r="M6720">
        <v>10.849660343594</v>
      </c>
      <c r="N6720">
        <v>3.7897903654310401</v>
      </c>
    </row>
    <row r="6721" spans="1:14" x14ac:dyDescent="0.3">
      <c r="A6721">
        <v>1696719</v>
      </c>
      <c r="B6721">
        <v>2023</v>
      </c>
      <c r="C6721">
        <v>10</v>
      </c>
      <c r="D6721">
        <v>7</v>
      </c>
      <c r="E6721">
        <v>200</v>
      </c>
      <c r="F6721">
        <v>4.6147814941406198</v>
      </c>
      <c r="G6721">
        <v>-6.0423498535156197</v>
      </c>
      <c r="H6721">
        <v>7.6030388655420502</v>
      </c>
      <c r="I6721">
        <v>-0.65223658010414398</v>
      </c>
      <c r="J6721">
        <f t="shared" si="105"/>
        <v>5.6309487270754426</v>
      </c>
      <c r="K6721" t="str" cm="1">
        <f t="array" ref="K6721">INDEX($P$5:$P$12,MATCH(MIN(ABS(MOD(J6721 - $Q$5:$Q$12 + PI(), 2*PI()) - PI())),ABS(MOD(J6721 - $Q$5:$Q$12 + PI(), 2*PI()) - PI()),0))</f>
        <v>NW</v>
      </c>
      <c r="L6721">
        <v>6.1126845262332399</v>
      </c>
      <c r="M6721">
        <v>11.034491750929</v>
      </c>
      <c r="N6721">
        <v>3.8470778995089998</v>
      </c>
    </row>
    <row r="6722" spans="1:14" x14ac:dyDescent="0.3">
      <c r="A6722">
        <v>1696723</v>
      </c>
      <c r="B6722">
        <v>2023</v>
      </c>
      <c r="C6722">
        <v>10</v>
      </c>
      <c r="D6722">
        <v>8</v>
      </c>
      <c r="E6722">
        <v>300</v>
      </c>
      <c r="F6722">
        <v>2.8651550292968699</v>
      </c>
      <c r="G6722">
        <v>-4.9630059814453098</v>
      </c>
      <c r="H6722">
        <v>5.7306667774149203</v>
      </c>
      <c r="I6722">
        <v>-0.52356283744679599</v>
      </c>
      <c r="J6722">
        <f t="shared" si="105"/>
        <v>5.7596224697327898</v>
      </c>
      <c r="K6722" t="str" cm="1">
        <f t="array" ref="K6722">INDEX($P$5:$P$12,MATCH(MIN(ABS(MOD(J6722 - $Q$5:$Q$12 + PI(), 2*PI()) - PI())),ABS(MOD(J6722 - $Q$5:$Q$12 + PI(), 2*PI()) - PI()),0))</f>
        <v>NW</v>
      </c>
      <c r="L6722">
        <v>3.48411508968025</v>
      </c>
      <c r="M6722">
        <v>12.3859270943535</v>
      </c>
      <c r="N6722">
        <v>4.2060311635335204</v>
      </c>
    </row>
    <row r="6723" spans="1:14" x14ac:dyDescent="0.3">
      <c r="A6723">
        <v>1696726</v>
      </c>
      <c r="B6723">
        <v>2023</v>
      </c>
      <c r="C6723">
        <v>10</v>
      </c>
      <c r="D6723">
        <v>8</v>
      </c>
      <c r="E6723">
        <v>400</v>
      </c>
      <c r="F6723">
        <v>2.80243835449218</v>
      </c>
      <c r="G6723">
        <v>-4.7559698486328097</v>
      </c>
      <c r="H6723">
        <v>5.5202273442162904</v>
      </c>
      <c r="I6723">
        <v>-0.53247495470470396</v>
      </c>
      <c r="J6723">
        <f t="shared" ref="J6723:J6786" si="106">IF(I6723&lt;0,I6723+2*PI(),I6723)</f>
        <v>5.7507103524748819</v>
      </c>
      <c r="K6723" t="str" cm="1">
        <f t="array" ref="K6723">INDEX($P$5:$P$12,MATCH(MIN(ABS(MOD(J6723 - $Q$5:$Q$12 + PI(), 2*PI()) - PI())),ABS(MOD(J6723 - $Q$5:$Q$12 + PI(), 2*PI()) - PI()),0))</f>
        <v>NW</v>
      </c>
      <c r="L6723">
        <v>2.7953889600931401</v>
      </c>
      <c r="M6723">
        <v>12.3906635708279</v>
      </c>
      <c r="N6723">
        <v>4.1662566926744198</v>
      </c>
    </row>
    <row r="6724" spans="1:14" x14ac:dyDescent="0.3">
      <c r="A6724">
        <v>1696730</v>
      </c>
      <c r="B6724">
        <v>2023</v>
      </c>
      <c r="C6724">
        <v>10</v>
      </c>
      <c r="D6724">
        <v>8</v>
      </c>
      <c r="E6724">
        <v>500</v>
      </c>
      <c r="F6724">
        <v>3.2212274169921802</v>
      </c>
      <c r="G6724">
        <v>-4.6141345214843703</v>
      </c>
      <c r="H6724">
        <v>5.6273033909978496</v>
      </c>
      <c r="I6724">
        <v>-0.60946424486964801</v>
      </c>
      <c r="J6724">
        <f t="shared" si="106"/>
        <v>5.6737210623099381</v>
      </c>
      <c r="K6724" t="str" cm="1">
        <f t="array" ref="K6724">INDEX($P$5:$P$12,MATCH(MIN(ABS(MOD(J6724 - $Q$5:$Q$12 + PI(), 2*PI()) - PI())),ABS(MOD(J6724 - $Q$5:$Q$12 + PI(), 2*PI()) - PI()),0))</f>
        <v>NW</v>
      </c>
      <c r="L6724">
        <v>2.1068225765873101</v>
      </c>
      <c r="M6724">
        <v>12.405476464165501</v>
      </c>
      <c r="N6724">
        <v>4.1341406504313101</v>
      </c>
    </row>
    <row r="6725" spans="1:14" x14ac:dyDescent="0.3">
      <c r="A6725">
        <v>1696734</v>
      </c>
      <c r="B6725">
        <v>2023</v>
      </c>
      <c r="C6725">
        <v>10</v>
      </c>
      <c r="D6725">
        <v>8</v>
      </c>
      <c r="E6725">
        <v>600</v>
      </c>
      <c r="F6725">
        <v>3.6007470703125</v>
      </c>
      <c r="G6725">
        <v>-4.5393896484375</v>
      </c>
      <c r="H6725">
        <v>5.7940864547144599</v>
      </c>
      <c r="I6725">
        <v>-0.67059477985348503</v>
      </c>
      <c r="J6725">
        <f t="shared" si="106"/>
        <v>5.612590527326101</v>
      </c>
      <c r="K6725" t="str" cm="1">
        <f t="array" ref="K6725">INDEX($P$5:$P$12,MATCH(MIN(ABS(MOD(J6725 - $Q$5:$Q$12 + PI(), 2*PI()) - PI())),ABS(MOD(J6725 - $Q$5:$Q$12 + PI(), 2*PI()) - PI()),0))</f>
        <v>NW</v>
      </c>
      <c r="L6725">
        <v>1.4179891639209199</v>
      </c>
      <c r="M6725">
        <v>12.423650317721799</v>
      </c>
      <c r="N6725">
        <v>4.1082923677232497</v>
      </c>
    </row>
    <row r="6726" spans="1:14" x14ac:dyDescent="0.3">
      <c r="A6726">
        <v>1696737</v>
      </c>
      <c r="B6726">
        <v>2023</v>
      </c>
      <c r="C6726">
        <v>10</v>
      </c>
      <c r="D6726">
        <v>8</v>
      </c>
      <c r="E6726">
        <v>700</v>
      </c>
      <c r="F6726">
        <v>3.62386596679687</v>
      </c>
      <c r="G6726">
        <v>-4.6480419921875002</v>
      </c>
      <c r="H6726">
        <v>5.8937847692672802</v>
      </c>
      <c r="I6726">
        <v>-0.66221132918812597</v>
      </c>
      <c r="J6726">
        <f t="shared" si="106"/>
        <v>5.6209739779914605</v>
      </c>
      <c r="K6726" t="str" cm="1">
        <f t="array" ref="K6726">INDEX($P$5:$P$12,MATCH(MIN(ABS(MOD(J6726 - $Q$5:$Q$12 + PI(), 2*PI()) - PI())),ABS(MOD(J6726 - $Q$5:$Q$12 + PI(), 2*PI()) - PI()),0))</f>
        <v>NW</v>
      </c>
      <c r="L6726">
        <v>1.4270529313515501</v>
      </c>
      <c r="M6726">
        <v>12.4423758188883</v>
      </c>
      <c r="N6726">
        <v>4.08629544576009</v>
      </c>
    </row>
    <row r="6727" spans="1:14" x14ac:dyDescent="0.3">
      <c r="A6727">
        <v>1696741</v>
      </c>
      <c r="B6727">
        <v>2023</v>
      </c>
      <c r="C6727">
        <v>10</v>
      </c>
      <c r="D6727">
        <v>8</v>
      </c>
      <c r="E6727">
        <v>800</v>
      </c>
      <c r="F6727">
        <v>3.45058410644531</v>
      </c>
      <c r="G6727">
        <v>-4.7876293945312502</v>
      </c>
      <c r="H6727">
        <v>5.9015189481211197</v>
      </c>
      <c r="I6727">
        <v>-0.62450310222533001</v>
      </c>
      <c r="J6727">
        <f t="shared" si="106"/>
        <v>5.658682204954256</v>
      </c>
      <c r="K6727" t="str" cm="1">
        <f t="array" ref="K6727">INDEX($P$5:$P$12,MATCH(MIN(ABS(MOD(J6727 - $Q$5:$Q$12 + PI(), 2*PI()) - PI())),ABS(MOD(J6727 - $Q$5:$Q$12 + PI(), 2*PI()) - PI()),0))</f>
        <v>NW</v>
      </c>
      <c r="L6727">
        <v>0.73774123274680503</v>
      </c>
      <c r="M6727">
        <v>12.461596806844</v>
      </c>
      <c r="N6727">
        <v>4.0650044547186903</v>
      </c>
    </row>
    <row r="6728" spans="1:14" x14ac:dyDescent="0.3">
      <c r="A6728">
        <v>1696744</v>
      </c>
      <c r="B6728">
        <v>2023</v>
      </c>
      <c r="C6728">
        <v>10</v>
      </c>
      <c r="D6728">
        <v>8</v>
      </c>
      <c r="E6728">
        <v>900</v>
      </c>
      <c r="F6728">
        <v>3.62614074707031</v>
      </c>
      <c r="G6728">
        <v>-4.6497515869140598</v>
      </c>
      <c r="H6728">
        <v>5.8965317380281599</v>
      </c>
      <c r="I6728">
        <v>-0.66233730237283905</v>
      </c>
      <c r="J6728">
        <f t="shared" si="106"/>
        <v>5.6208480048067475</v>
      </c>
      <c r="K6728" t="str" cm="1">
        <f t="array" ref="K6728">INDEX($P$5:$P$12,MATCH(MIN(ABS(MOD(J6728 - $Q$5:$Q$12 + PI(), 2*PI()) - PI())),ABS(MOD(J6728 - $Q$5:$Q$12 + PI(), 2*PI()) - PI()),0))</f>
        <v>NW</v>
      </c>
      <c r="L6728">
        <v>4.8020565416255503E-2</v>
      </c>
      <c r="M6728">
        <v>12.4840716256035</v>
      </c>
      <c r="N6728">
        <v>4.05221409267849</v>
      </c>
    </row>
    <row r="6729" spans="1:14" x14ac:dyDescent="0.3">
      <c r="A6729">
        <v>1696748</v>
      </c>
      <c r="B6729">
        <v>2023</v>
      </c>
      <c r="C6729">
        <v>10</v>
      </c>
      <c r="D6729">
        <v>8</v>
      </c>
      <c r="E6729">
        <v>1000</v>
      </c>
      <c r="F6729">
        <v>3.89734497070312</v>
      </c>
      <c r="G6729">
        <v>-3.49988708496093</v>
      </c>
      <c r="H6729">
        <v>5.2381778729002004</v>
      </c>
      <c r="I6729">
        <v>-0.83907716922362796</v>
      </c>
      <c r="J6729">
        <f t="shared" si="106"/>
        <v>5.4441081379559586</v>
      </c>
      <c r="K6729" t="str" cm="1">
        <f t="array" ref="K6729">INDEX($P$5:$P$12,MATCH(MIN(ABS(MOD(J6729 - $Q$5:$Q$12 + PI(), 2*PI()) - PI())),ABS(MOD(J6729 - $Q$5:$Q$12 + PI(), 2*PI()) - PI()),0))</f>
        <v>NW</v>
      </c>
      <c r="L6729">
        <v>5.51574826274654E-2</v>
      </c>
      <c r="M6729">
        <v>12.522570821974</v>
      </c>
      <c r="N6729">
        <v>4.0379593107435401</v>
      </c>
    </row>
    <row r="6730" spans="1:14" x14ac:dyDescent="0.3">
      <c r="A6730">
        <v>1696752</v>
      </c>
      <c r="B6730">
        <v>2023</v>
      </c>
      <c r="C6730">
        <v>10</v>
      </c>
      <c r="D6730">
        <v>8</v>
      </c>
      <c r="E6730">
        <v>1100</v>
      </c>
      <c r="F6730">
        <v>4.1525054931640604</v>
      </c>
      <c r="G6730">
        <v>-3.2836505126953099</v>
      </c>
      <c r="H6730">
        <v>5.2939269507882196</v>
      </c>
      <c r="I6730">
        <v>-0.90171271798048902</v>
      </c>
      <c r="J6730">
        <f t="shared" si="106"/>
        <v>5.3814725891990971</v>
      </c>
      <c r="K6730" t="str" cm="1">
        <f t="array" ref="K6730">INDEX($P$5:$P$12,MATCH(MIN(ABS(MOD(J6730 - $Q$5:$Q$12 + PI(), 2*PI()) - PI())),ABS(MOD(J6730 - $Q$5:$Q$12 + PI(), 2*PI()) - PI()),0))</f>
        <v>NW</v>
      </c>
      <c r="L6730">
        <v>6.1903629727090799E-2</v>
      </c>
      <c r="M6730">
        <v>12.5308496687147</v>
      </c>
      <c r="N6730">
        <v>4.0089000066121399</v>
      </c>
    </row>
    <row r="6731" spans="1:14" x14ac:dyDescent="0.3">
      <c r="A6731">
        <v>1696755</v>
      </c>
      <c r="B6731">
        <v>2023</v>
      </c>
      <c r="C6731">
        <v>10</v>
      </c>
      <c r="D6731">
        <v>8</v>
      </c>
      <c r="E6731">
        <v>1200</v>
      </c>
      <c r="F6731">
        <v>4.3197015380859298</v>
      </c>
      <c r="G6731">
        <v>-3.3562420654296798</v>
      </c>
      <c r="H6731">
        <v>5.4703000082172597</v>
      </c>
      <c r="I6731">
        <v>-0.91026192276717799</v>
      </c>
      <c r="J6731">
        <f t="shared" si="106"/>
        <v>5.3729233844124078</v>
      </c>
      <c r="K6731" t="str" cm="1">
        <f t="array" ref="K6731">INDEX($P$5:$P$12,MATCH(MIN(ABS(MOD(J6731 - $Q$5:$Q$12 + PI(), 2*PI()) - PI())),ABS(MOD(J6731 - $Q$5:$Q$12 + PI(), 2*PI()) - PI()),0))</f>
        <v>NW</v>
      </c>
      <c r="L6731">
        <v>6.8204448785544894E-2</v>
      </c>
      <c r="M6731">
        <v>12.5217065811157</v>
      </c>
      <c r="N6731">
        <v>3.9738394419352199</v>
      </c>
    </row>
    <row r="6732" spans="1:14" x14ac:dyDescent="0.3">
      <c r="A6732">
        <v>1696759</v>
      </c>
      <c r="B6732">
        <v>2023</v>
      </c>
      <c r="C6732">
        <v>10</v>
      </c>
      <c r="D6732">
        <v>8</v>
      </c>
      <c r="E6732">
        <v>1300</v>
      </c>
      <c r="F6732">
        <v>4.52065307617187</v>
      </c>
      <c r="G6732">
        <v>-3.7529797363281201</v>
      </c>
      <c r="H6732">
        <v>5.8754711416525298</v>
      </c>
      <c r="I6732">
        <v>-0.87791878420757397</v>
      </c>
      <c r="J6732">
        <f t="shared" si="106"/>
        <v>5.4052665229720125</v>
      </c>
      <c r="K6732" t="str" cm="1">
        <f t="array" ref="K6732">INDEX($P$5:$P$12,MATCH(MIN(ABS(MOD(J6732 - $Q$5:$Q$12 + PI(), 2*PI()) - PI())),ABS(MOD(J6732 - $Q$5:$Q$12 + PI(), 2*PI()) - PI()),0))</f>
        <v>NW</v>
      </c>
      <c r="L6732">
        <v>7.3730175152322996E-2</v>
      </c>
      <c r="M6732">
        <v>12.499339951409199</v>
      </c>
      <c r="N6732">
        <v>3.9378985299004401</v>
      </c>
    </row>
    <row r="6733" spans="1:14" x14ac:dyDescent="0.3">
      <c r="A6733">
        <v>1696762</v>
      </c>
      <c r="B6733">
        <v>2023</v>
      </c>
      <c r="C6733">
        <v>10</v>
      </c>
      <c r="D6733">
        <v>8</v>
      </c>
      <c r="E6733">
        <v>1400</v>
      </c>
      <c r="F6733">
        <v>4.67625671386718</v>
      </c>
      <c r="G6733">
        <v>-4.1206591796875003</v>
      </c>
      <c r="H6733">
        <v>6.2327529173817497</v>
      </c>
      <c r="I6733">
        <v>-0.84847260355021203</v>
      </c>
      <c r="J6733">
        <f t="shared" si="106"/>
        <v>5.4347127036293745</v>
      </c>
      <c r="K6733" t="str" cm="1">
        <f t="array" ref="K6733">INDEX($P$5:$P$12,MATCH(MIN(ABS(MOD(J6733 - $Q$5:$Q$12 + PI(), 2*PI()) - PI())),ABS(MOD(J6733 - $Q$5:$Q$12 + PI(), 2*PI()) - PI()),0))</f>
        <v>NW</v>
      </c>
      <c r="L6733">
        <v>7.8308805609354604E-2</v>
      </c>
      <c r="M6733">
        <v>12.4648638831244</v>
      </c>
      <c r="N6733">
        <v>3.9027682410346101</v>
      </c>
    </row>
    <row r="6734" spans="1:14" x14ac:dyDescent="0.3">
      <c r="A6734">
        <v>1696766</v>
      </c>
      <c r="B6734">
        <v>2023</v>
      </c>
      <c r="C6734">
        <v>10</v>
      </c>
      <c r="D6734">
        <v>8</v>
      </c>
      <c r="E6734">
        <v>1500</v>
      </c>
      <c r="F6734">
        <v>4.7375927734375001</v>
      </c>
      <c r="G6734">
        <v>-4.1358154296874998</v>
      </c>
      <c r="H6734">
        <v>6.2888595592021597</v>
      </c>
      <c r="I6734">
        <v>-0.85311253930152797</v>
      </c>
      <c r="J6734">
        <f t="shared" si="106"/>
        <v>5.430072767878058</v>
      </c>
      <c r="K6734" t="str" cm="1">
        <f t="array" ref="K6734">INDEX($P$5:$P$12,MATCH(MIN(ABS(MOD(J6734 - $Q$5:$Q$12 + PI(), 2*PI()) - PI())),ABS(MOD(J6734 - $Q$5:$Q$12 + PI(), 2*PI()) - PI()),0))</f>
        <v>NW</v>
      </c>
      <c r="L6734">
        <v>8.2057554383534195E-2</v>
      </c>
      <c r="M6734">
        <v>12.4228323830498</v>
      </c>
      <c r="N6734">
        <v>3.86728625827365</v>
      </c>
    </row>
    <row r="6735" spans="1:14" x14ac:dyDescent="0.3">
      <c r="A6735">
        <v>1696770</v>
      </c>
      <c r="B6735">
        <v>2023</v>
      </c>
      <c r="C6735">
        <v>10</v>
      </c>
      <c r="D6735">
        <v>8</v>
      </c>
      <c r="E6735">
        <v>1600</v>
      </c>
      <c r="F6735">
        <v>4.84637756347656</v>
      </c>
      <c r="G6735">
        <v>-4.0162097167968698</v>
      </c>
      <c r="H6735">
        <v>6.2942287833429296</v>
      </c>
      <c r="I6735">
        <v>-0.87879668076133199</v>
      </c>
      <c r="J6735">
        <f t="shared" si="106"/>
        <v>5.4043886264182541</v>
      </c>
      <c r="K6735" t="str" cm="1">
        <f t="array" ref="K6735">INDEX($P$5:$P$12,MATCH(MIN(ABS(MOD(J6735 - $Q$5:$Q$12 + PI(), 2*PI()) - PI())),ABS(MOD(J6735 - $Q$5:$Q$12 + PI(), 2*PI()) - PI()),0))</f>
        <v>NW</v>
      </c>
      <c r="L6735">
        <v>8.5056223836693007E-2</v>
      </c>
      <c r="M6735">
        <v>12.3736049864027</v>
      </c>
      <c r="N6735">
        <v>3.8303325441148499</v>
      </c>
    </row>
    <row r="6736" spans="1:14" x14ac:dyDescent="0.3">
      <c r="A6736">
        <v>1696773</v>
      </c>
      <c r="B6736">
        <v>2023</v>
      </c>
      <c r="C6736">
        <v>10</v>
      </c>
      <c r="D6736">
        <v>8</v>
      </c>
      <c r="E6736">
        <v>1700</v>
      </c>
      <c r="F6736">
        <v>5.1499456787109299</v>
      </c>
      <c r="G6736">
        <v>-3.92279968261718</v>
      </c>
      <c r="H6736">
        <v>6.4738163276088496</v>
      </c>
      <c r="I6736">
        <v>-0.91983859832623405</v>
      </c>
      <c r="J6736">
        <f t="shared" si="106"/>
        <v>5.363346708853352</v>
      </c>
      <c r="K6736" t="str" cm="1">
        <f t="array" ref="K6736">INDEX($P$5:$P$12,MATCH(MIN(ABS(MOD(J6736 - $Q$5:$Q$12 + PI(), 2*PI()) - PI())),ABS(MOD(J6736 - $Q$5:$Q$12 + PI(), 2*PI()) - PI()),0))</f>
        <v>NW</v>
      </c>
      <c r="L6736">
        <v>8.6794570798145995E-2</v>
      </c>
      <c r="M6736">
        <v>12.3100603951348</v>
      </c>
      <c r="N6736">
        <v>3.7922452290852799</v>
      </c>
    </row>
    <row r="6737" spans="1:14" x14ac:dyDescent="0.3">
      <c r="A6737">
        <v>1696777</v>
      </c>
      <c r="B6737">
        <v>2023</v>
      </c>
      <c r="C6737">
        <v>10</v>
      </c>
      <c r="D6737">
        <v>8</v>
      </c>
      <c r="E6737">
        <v>1800</v>
      </c>
      <c r="F6737">
        <v>5.4031256103515597</v>
      </c>
      <c r="G6737">
        <v>-3.8635839843749999</v>
      </c>
      <c r="H6737">
        <v>6.6423676174656201</v>
      </c>
      <c r="I6737">
        <v>-0.95003126608706201</v>
      </c>
      <c r="J6737">
        <f t="shared" si="106"/>
        <v>5.3331540410925244</v>
      </c>
      <c r="K6737" t="str" cm="1">
        <f t="array" ref="K6737">INDEX($P$5:$P$12,MATCH(MIN(ABS(MOD(J6737 - $Q$5:$Q$12 + PI(), 2*PI()) - PI())),ABS(MOD(J6737 - $Q$5:$Q$12 + PI(), 2*PI()) - PI()),0))</f>
        <v>NW</v>
      </c>
      <c r="L6737">
        <v>8.7573299444476893E-2</v>
      </c>
      <c r="M6737">
        <v>12.234424697028199</v>
      </c>
      <c r="N6737">
        <v>3.7521736356947102</v>
      </c>
    </row>
    <row r="6738" spans="1:14" x14ac:dyDescent="0.3">
      <c r="A6738">
        <v>1696780</v>
      </c>
      <c r="B6738">
        <v>2023</v>
      </c>
      <c r="C6738">
        <v>10</v>
      </c>
      <c r="D6738">
        <v>8</v>
      </c>
      <c r="E6738">
        <v>1900</v>
      </c>
      <c r="F6738">
        <v>5.5135363769531196</v>
      </c>
      <c r="G6738">
        <v>-3.61230773925781</v>
      </c>
      <c r="H6738">
        <v>6.5914983564503196</v>
      </c>
      <c r="I6738">
        <v>-0.99079471973302602</v>
      </c>
      <c r="J6738">
        <f t="shared" si="106"/>
        <v>5.29239058744656</v>
      </c>
      <c r="K6738" t="str" cm="1">
        <f t="array" ref="K6738">INDEX($P$5:$P$12,MATCH(MIN(ABS(MOD(J6738 - $Q$5:$Q$12 + PI(), 2*PI()) - PI())),ABS(MOD(J6738 - $Q$5:$Q$12 + PI(), 2*PI()) - PI()),0))</f>
        <v>NW</v>
      </c>
      <c r="L6738">
        <v>8.8119530428808907E-2</v>
      </c>
      <c r="M6738">
        <v>12.154025183783601</v>
      </c>
      <c r="N6738">
        <v>3.7083623674180699</v>
      </c>
    </row>
    <row r="6739" spans="1:14" x14ac:dyDescent="0.3">
      <c r="A6739">
        <v>1696784</v>
      </c>
      <c r="B6739">
        <v>2023</v>
      </c>
      <c r="C6739">
        <v>10</v>
      </c>
      <c r="D6739">
        <v>8</v>
      </c>
      <c r="E6739">
        <v>2000</v>
      </c>
      <c r="F6739">
        <v>5.6471386718750001</v>
      </c>
      <c r="G6739">
        <v>-3.4150244140625001</v>
      </c>
      <c r="H6739">
        <v>6.59943686446268</v>
      </c>
      <c r="I6739">
        <v>-1.026902220158</v>
      </c>
      <c r="J6739">
        <f t="shared" si="106"/>
        <v>5.2562830870215862</v>
      </c>
      <c r="K6739" t="str" cm="1">
        <f t="array" ref="K6739">INDEX($P$5:$P$12,MATCH(MIN(ABS(MOD(J6739 - $Q$5:$Q$12 + PI(), 2*PI()) - PI())),ABS(MOD(J6739 - $Q$5:$Q$12 + PI(), 2*PI()) - PI()),0))</f>
        <v>NW</v>
      </c>
      <c r="L6739">
        <v>8.8871102229690704E-2</v>
      </c>
      <c r="M6739">
        <v>12.0731432172987</v>
      </c>
      <c r="N6739">
        <v>3.6605309380425299</v>
      </c>
    </row>
    <row r="6740" spans="1:14" x14ac:dyDescent="0.3">
      <c r="A6740">
        <v>1696788</v>
      </c>
      <c r="B6740">
        <v>2023</v>
      </c>
      <c r="C6740">
        <v>10</v>
      </c>
      <c r="D6740">
        <v>8</v>
      </c>
      <c r="E6740">
        <v>2100</v>
      </c>
      <c r="F6740">
        <v>5.7198797607421801</v>
      </c>
      <c r="G6740">
        <v>-3.4089892578124998</v>
      </c>
      <c r="H6740">
        <v>6.6586959862445303</v>
      </c>
      <c r="I6740">
        <v>-1.03333081551863</v>
      </c>
      <c r="J6740">
        <f t="shared" si="106"/>
        <v>5.2498544916609564</v>
      </c>
      <c r="K6740" t="str" cm="1">
        <f t="array" ref="K6740">INDEX($P$5:$P$12,MATCH(MIN(ABS(MOD(J6740 - $Q$5:$Q$12 + PI(), 2*PI()) - PI())),ABS(MOD(J6740 - $Q$5:$Q$12 + PI(), 2*PI()) - PI()),0))</f>
        <v>NW</v>
      </c>
      <c r="L6740">
        <v>8.9272745759840497E-2</v>
      </c>
      <c r="M6740">
        <v>11.985685136583101</v>
      </c>
      <c r="N6740">
        <v>3.6098926332261798</v>
      </c>
    </row>
    <row r="6741" spans="1:14" x14ac:dyDescent="0.3">
      <c r="A6741">
        <v>1696791</v>
      </c>
      <c r="B6741">
        <v>2023</v>
      </c>
      <c r="C6741">
        <v>10</v>
      </c>
      <c r="D6741">
        <v>8</v>
      </c>
      <c r="E6741">
        <v>2200</v>
      </c>
      <c r="F6741">
        <v>5.3422381591796801</v>
      </c>
      <c r="G6741">
        <v>-4.1809448242187504</v>
      </c>
      <c r="H6741">
        <v>6.7837901038104897</v>
      </c>
      <c r="I6741">
        <v>-0.90674287530499598</v>
      </c>
      <c r="J6741">
        <f t="shared" si="106"/>
        <v>5.3764424318745903</v>
      </c>
      <c r="K6741" t="str" cm="1">
        <f t="array" ref="K6741">INDEX($P$5:$P$12,MATCH(MIN(ABS(MOD(J6741 - $Q$5:$Q$12 + PI(), 2*PI()) - PI())),ABS(MOD(J6741 - $Q$5:$Q$12 + PI(), 2*PI()) - PI()),0))</f>
        <v>NW</v>
      </c>
      <c r="L6741">
        <v>8.9295547227256897E-2</v>
      </c>
      <c r="M6741">
        <v>11.8911516401502</v>
      </c>
      <c r="N6741">
        <v>3.5574104521009602</v>
      </c>
    </row>
    <row r="6742" spans="1:14" x14ac:dyDescent="0.3">
      <c r="A6742">
        <v>1696795</v>
      </c>
      <c r="B6742">
        <v>2023</v>
      </c>
      <c r="C6742">
        <v>10</v>
      </c>
      <c r="D6742">
        <v>8</v>
      </c>
      <c r="E6742">
        <v>2300</v>
      </c>
      <c r="F6742">
        <v>5.3131567382812497</v>
      </c>
      <c r="G6742">
        <v>-4.1999407958984296</v>
      </c>
      <c r="H6742">
        <v>6.7726757795272796</v>
      </c>
      <c r="I6742">
        <v>-0.90188766674195497</v>
      </c>
      <c r="J6742">
        <f t="shared" si="106"/>
        <v>5.3812976404376309</v>
      </c>
      <c r="K6742" t="str" cm="1">
        <f t="array" ref="K6742">INDEX($P$5:$P$12,MATCH(MIN(ABS(MOD(J6742 - $Q$5:$Q$12 + PI(), 2*PI()) - PI())),ABS(MOD(J6742 - $Q$5:$Q$12 + PI(), 2*PI()) - PI()),0))</f>
        <v>NW</v>
      </c>
      <c r="L6742">
        <v>8.8426696469870794E-2</v>
      </c>
      <c r="M6742">
        <v>11.786195755004799</v>
      </c>
      <c r="N6742">
        <v>3.5073306825425798</v>
      </c>
    </row>
    <row r="6743" spans="1:14" x14ac:dyDescent="0.3">
      <c r="A6743">
        <v>1696798</v>
      </c>
      <c r="B6743">
        <v>2023</v>
      </c>
      <c r="C6743">
        <v>10</v>
      </c>
      <c r="D6743">
        <v>8</v>
      </c>
      <c r="E6743">
        <v>0</v>
      </c>
      <c r="F6743">
        <v>3.03194396972656</v>
      </c>
      <c r="G6743">
        <v>-5.3403912353515599</v>
      </c>
      <c r="H6743">
        <v>6.14104736850165</v>
      </c>
      <c r="I6743">
        <v>-0.51635970013626797</v>
      </c>
      <c r="J6743">
        <f t="shared" si="106"/>
        <v>5.7668256070433186</v>
      </c>
      <c r="K6743" t="str" cm="1">
        <f t="array" ref="K6743">INDEX($P$5:$P$12,MATCH(MIN(ABS(MOD(J6743 - $Q$5:$Q$12 + PI(), 2*PI()) - PI())),ABS(MOD(J6743 - $Q$5:$Q$12 + PI(), 2*PI()) - PI()),0))</f>
        <v>NW</v>
      </c>
      <c r="L6743">
        <v>5.5550156261180401</v>
      </c>
      <c r="M6743">
        <v>12.4572161568535</v>
      </c>
      <c r="N6743">
        <v>4.3805231518215599</v>
      </c>
    </row>
    <row r="6744" spans="1:14" x14ac:dyDescent="0.3">
      <c r="A6744">
        <v>1696802</v>
      </c>
      <c r="B6744">
        <v>2023</v>
      </c>
      <c r="C6744">
        <v>10</v>
      </c>
      <c r="D6744">
        <v>8</v>
      </c>
      <c r="E6744">
        <v>100</v>
      </c>
      <c r="F6744">
        <v>2.9915216064453101</v>
      </c>
      <c r="G6744">
        <v>-5.2140032958984301</v>
      </c>
      <c r="H6744">
        <v>6.01124212550691</v>
      </c>
      <c r="I6744">
        <v>-0.52089251950094695</v>
      </c>
      <c r="J6744">
        <f t="shared" si="106"/>
        <v>5.7622927876786392</v>
      </c>
      <c r="K6744" t="str" cm="1">
        <f t="array" ref="K6744">INDEX($P$5:$P$12,MATCH(MIN(ABS(MOD(J6744 - $Q$5:$Q$12 + PI(), 2*PI()) - PI())),ABS(MOD(J6744 - $Q$5:$Q$12 + PI(), 2*PI()) - PI()),0))</f>
        <v>NW</v>
      </c>
      <c r="L6744">
        <v>4.8636783696091896</v>
      </c>
      <c r="M6744">
        <v>12.4202573564317</v>
      </c>
      <c r="N6744">
        <v>4.3125050862630196</v>
      </c>
    </row>
    <row r="6745" spans="1:14" x14ac:dyDescent="0.3">
      <c r="A6745">
        <v>1696806</v>
      </c>
      <c r="B6745">
        <v>2023</v>
      </c>
      <c r="C6745">
        <v>10</v>
      </c>
      <c r="D6745">
        <v>8</v>
      </c>
      <c r="E6745">
        <v>200</v>
      </c>
      <c r="F6745">
        <v>2.8589593505859301</v>
      </c>
      <c r="G6745">
        <v>-5.1819512939453096</v>
      </c>
      <c r="H6745">
        <v>5.9182993994156998</v>
      </c>
      <c r="I6745">
        <v>-0.50415882171493698</v>
      </c>
      <c r="J6745">
        <f t="shared" si="106"/>
        <v>5.7790264854646489</v>
      </c>
      <c r="K6745" t="str" cm="1">
        <f t="array" ref="K6745">INDEX($P$5:$P$12,MATCH(MIN(ABS(MOD(J6745 - $Q$5:$Q$12 + PI(), 2*PI()) - PI())),ABS(MOD(J6745 - $Q$5:$Q$12 + PI(), 2*PI()) - PI()),0))</f>
        <v>NW</v>
      </c>
      <c r="L6745">
        <v>4.17344511219724</v>
      </c>
      <c r="M6745">
        <v>12.395529323153999</v>
      </c>
      <c r="N6745">
        <v>4.25441816118028</v>
      </c>
    </row>
    <row r="6746" spans="1:14" x14ac:dyDescent="0.3">
      <c r="A6746">
        <v>1696809</v>
      </c>
      <c r="B6746">
        <v>2023</v>
      </c>
      <c r="C6746">
        <v>10</v>
      </c>
      <c r="D6746">
        <v>9</v>
      </c>
      <c r="E6746">
        <v>300</v>
      </c>
      <c r="F6746">
        <v>6.2378070068359301</v>
      </c>
      <c r="G6746">
        <v>-3.8498883056640598</v>
      </c>
      <c r="H6746">
        <v>7.3302030136020297</v>
      </c>
      <c r="I6746">
        <v>-1.0178356774887301</v>
      </c>
      <c r="J6746">
        <f t="shared" si="106"/>
        <v>5.2653496296908564</v>
      </c>
      <c r="K6746" t="str" cm="1">
        <f t="array" ref="K6746">INDEX($P$5:$P$12,MATCH(MIN(ABS(MOD(J6746 - $Q$5:$Q$12 + PI(), 2*PI()) - PI())),ABS(MOD(J6746 - $Q$5:$Q$12 + PI(), 2*PI()) - PI()),0))</f>
        <v>NW</v>
      </c>
      <c r="L6746">
        <v>7.3047897323471195E-2</v>
      </c>
      <c r="M6746">
        <v>11.2913168801201</v>
      </c>
      <c r="N6746">
        <v>3.3162049187554201</v>
      </c>
    </row>
    <row r="6747" spans="1:14" x14ac:dyDescent="0.3">
      <c r="A6747">
        <v>1696813</v>
      </c>
      <c r="B6747">
        <v>2023</v>
      </c>
      <c r="C6747">
        <v>10</v>
      </c>
      <c r="D6747">
        <v>9</v>
      </c>
      <c r="E6747">
        <v>400</v>
      </c>
      <c r="F6747">
        <v>6.15051879882812</v>
      </c>
      <c r="G6747">
        <v>-3.6835083007812499</v>
      </c>
      <c r="H6747">
        <v>7.1691781186313399</v>
      </c>
      <c r="I6747">
        <v>-1.0311905190422099</v>
      </c>
      <c r="J6747">
        <f t="shared" si="106"/>
        <v>5.2519947881373765</v>
      </c>
      <c r="K6747" t="str" cm="1">
        <f t="array" ref="K6747">INDEX($P$5:$P$12,MATCH(MIN(ABS(MOD(J6747 - $Q$5:$Q$12 + PI(), 2*PI()) - PI())),ABS(MOD(J6747 - $Q$5:$Q$12 + PI(), 2*PI()) - PI()),0))</f>
        <v>NW</v>
      </c>
      <c r="L6747">
        <v>6.8569850785094796E-2</v>
      </c>
      <c r="M6747">
        <v>11.175680054558599</v>
      </c>
      <c r="N6747">
        <v>3.26859060923258</v>
      </c>
    </row>
    <row r="6748" spans="1:14" x14ac:dyDescent="0.3">
      <c r="A6748">
        <v>1696816</v>
      </c>
      <c r="B6748">
        <v>2023</v>
      </c>
      <c r="C6748">
        <v>10</v>
      </c>
      <c r="D6748">
        <v>9</v>
      </c>
      <c r="E6748">
        <v>500</v>
      </c>
      <c r="F6748">
        <v>6.2111663818359304</v>
      </c>
      <c r="G6748">
        <v>-3.6207208251953098</v>
      </c>
      <c r="H6748">
        <v>7.1894510998303502</v>
      </c>
      <c r="I6748">
        <v>-1.0430173835010601</v>
      </c>
      <c r="J6748">
        <f t="shared" si="106"/>
        <v>5.2401679236785261</v>
      </c>
      <c r="K6748" t="str" cm="1">
        <f t="array" ref="K6748">INDEX($P$5:$P$12,MATCH(MIN(ABS(MOD(J6748 - $Q$5:$Q$12 + PI(), 2*PI()) - PI())),ABS(MOD(J6748 - $Q$5:$Q$12 + PI(), 2*PI()) - PI()),0))</f>
        <v>NW</v>
      </c>
      <c r="L6748">
        <v>6.53410524268912E-2</v>
      </c>
      <c r="M6748">
        <v>11.0756120681762</v>
      </c>
      <c r="N6748">
        <v>3.21907096438937</v>
      </c>
    </row>
    <row r="6749" spans="1:14" x14ac:dyDescent="0.3">
      <c r="A6749">
        <v>1696820</v>
      </c>
      <c r="B6749">
        <v>2023</v>
      </c>
      <c r="C6749">
        <v>10</v>
      </c>
      <c r="D6749">
        <v>9</v>
      </c>
      <c r="E6749">
        <v>600</v>
      </c>
      <c r="F6749">
        <v>6.4945343017578097</v>
      </c>
      <c r="G6749">
        <v>-3.3977319335937501</v>
      </c>
      <c r="H6749">
        <v>7.3296356041259996</v>
      </c>
      <c r="I6749">
        <v>-1.08878663772135</v>
      </c>
      <c r="J6749">
        <f t="shared" si="106"/>
        <v>5.194398669458236</v>
      </c>
      <c r="K6749" t="str" cm="1">
        <f t="array" ref="K6749">INDEX($P$5:$P$12,MATCH(MIN(ABS(MOD(J6749 - $Q$5:$Q$12 + PI(), 2*PI()) - PI())),ABS(MOD(J6749 - $Q$5:$Q$12 + PI(), 2*PI()) - PI()),0))</f>
        <v>NW</v>
      </c>
      <c r="L6749">
        <v>6.0666374383173197E-2</v>
      </c>
      <c r="M6749">
        <v>10.9707875781589</v>
      </c>
      <c r="N6749">
        <v>3.1723182466295001</v>
      </c>
    </row>
    <row r="6750" spans="1:14" x14ac:dyDescent="0.3">
      <c r="A6750">
        <v>1696824</v>
      </c>
      <c r="B6750">
        <v>2023</v>
      </c>
      <c r="C6750">
        <v>10</v>
      </c>
      <c r="D6750">
        <v>9</v>
      </c>
      <c r="E6750">
        <v>700</v>
      </c>
      <c r="F6750">
        <v>6.6233215332031197</v>
      </c>
      <c r="G6750">
        <v>-3.2906225585937499</v>
      </c>
      <c r="H6750">
        <v>7.3957139584571703</v>
      </c>
      <c r="I6750">
        <v>-1.10969305167454</v>
      </c>
      <c r="J6750">
        <f t="shared" si="106"/>
        <v>5.173492255505046</v>
      </c>
      <c r="K6750" t="str" cm="1">
        <f t="array" ref="K6750">INDEX($P$5:$P$12,MATCH(MIN(ABS(MOD(J6750 - $Q$5:$Q$12 + PI(), 2*PI()) - PI())),ABS(MOD(J6750 - $Q$5:$Q$12 + PI(), 2*PI()) - PI()),0))</f>
        <v>NW</v>
      </c>
      <c r="L6750">
        <v>0.75351049904709799</v>
      </c>
      <c r="M6750">
        <v>10.8669399685329</v>
      </c>
      <c r="N6750">
        <v>3.1270990371704102</v>
      </c>
    </row>
    <row r="6751" spans="1:14" x14ac:dyDescent="0.3">
      <c r="A6751">
        <v>1696827</v>
      </c>
      <c r="B6751">
        <v>2023</v>
      </c>
      <c r="C6751">
        <v>10</v>
      </c>
      <c r="D6751">
        <v>9</v>
      </c>
      <c r="E6751">
        <v>800</v>
      </c>
      <c r="F6751">
        <v>6.4274572753906201</v>
      </c>
      <c r="G6751">
        <v>-3.2847204589843702</v>
      </c>
      <c r="H6751">
        <v>7.2181434954316597</v>
      </c>
      <c r="I6751">
        <v>-1.0983517419070401</v>
      </c>
      <c r="J6751">
        <f t="shared" si="106"/>
        <v>5.1848335652725464</v>
      </c>
      <c r="K6751" t="str" cm="1">
        <f t="array" ref="K6751">INDEX($P$5:$P$12,MATCH(MIN(ABS(MOD(J6751 - $Q$5:$Q$12 + PI(), 2*PI()) - PI())),ABS(MOD(J6751 - $Q$5:$Q$12 + PI(), 2*PI()) - PI()),0))</f>
        <v>NW</v>
      </c>
      <c r="L6751">
        <v>0.74927054315577502</v>
      </c>
      <c r="M6751">
        <v>10.785099559360001</v>
      </c>
      <c r="N6751">
        <v>3.0876128938463001</v>
      </c>
    </row>
    <row r="6752" spans="1:14" x14ac:dyDescent="0.3">
      <c r="A6752">
        <v>1696831</v>
      </c>
      <c r="B6752">
        <v>2023</v>
      </c>
      <c r="C6752">
        <v>10</v>
      </c>
      <c r="D6752">
        <v>9</v>
      </c>
      <c r="E6752">
        <v>900</v>
      </c>
      <c r="F6752">
        <v>6.2939050292968703</v>
      </c>
      <c r="G6752">
        <v>-3.0742486572265602</v>
      </c>
      <c r="H6752">
        <v>7.0045874485416899</v>
      </c>
      <c r="I6752">
        <v>-1.1164325252384899</v>
      </c>
      <c r="J6752">
        <f t="shared" si="106"/>
        <v>5.1667527819410966</v>
      </c>
      <c r="K6752" t="str" cm="1">
        <f t="array" ref="K6752">INDEX($P$5:$P$12,MATCH(MIN(ABS(MOD(J6752 - $Q$5:$Q$12 + PI(), 2*PI()) - PI())),ABS(MOD(J6752 - $Q$5:$Q$12 + PI(), 2*PI()) - PI()),0))</f>
        <v>NW</v>
      </c>
      <c r="L6752">
        <v>0.74708523384609105</v>
      </c>
      <c r="M6752">
        <v>10.7110130521986</v>
      </c>
      <c r="N6752">
        <v>3.0385843912760402</v>
      </c>
    </row>
    <row r="6753" spans="1:14" x14ac:dyDescent="0.3">
      <c r="A6753">
        <v>1696834</v>
      </c>
      <c r="B6753">
        <v>2023</v>
      </c>
      <c r="C6753">
        <v>10</v>
      </c>
      <c r="D6753">
        <v>9</v>
      </c>
      <c r="E6753">
        <v>1000</v>
      </c>
      <c r="F6753">
        <v>6.2165753173828104</v>
      </c>
      <c r="G6753">
        <v>-2.7251055908203101</v>
      </c>
      <c r="H6753">
        <v>6.7876364927574997</v>
      </c>
      <c r="I6753">
        <v>-1.1576632469807899</v>
      </c>
      <c r="J6753">
        <f t="shared" si="106"/>
        <v>5.1255220601987963</v>
      </c>
      <c r="K6753" t="str" cm="1">
        <f t="array" ref="K6753">INDEX($P$5:$P$12,MATCH(MIN(ABS(MOD(J6753 - $Q$5:$Q$12 + PI(), 2*PI()) - PI())),ABS(MOD(J6753 - $Q$5:$Q$12 + PI(), 2*PI()) - PI()),0))</f>
        <v>NW</v>
      </c>
      <c r="L6753">
        <v>0.74621639418521002</v>
      </c>
      <c r="M6753">
        <v>10.651452488369401</v>
      </c>
      <c r="N6753">
        <v>2.98735607994927</v>
      </c>
    </row>
    <row r="6754" spans="1:14" x14ac:dyDescent="0.3">
      <c r="A6754">
        <v>1696838</v>
      </c>
      <c r="B6754">
        <v>2023</v>
      </c>
      <c r="C6754">
        <v>10</v>
      </c>
      <c r="D6754">
        <v>9</v>
      </c>
      <c r="E6754">
        <v>1100</v>
      </c>
      <c r="F6754">
        <v>6.5212512207031201</v>
      </c>
      <c r="G6754">
        <v>-2.7372186279296802</v>
      </c>
      <c r="H6754">
        <v>7.0724170762623402</v>
      </c>
      <c r="I6754">
        <v>-1.1733908500376899</v>
      </c>
      <c r="J6754">
        <f t="shared" si="106"/>
        <v>5.1097944571418967</v>
      </c>
      <c r="K6754" t="str" cm="1">
        <f t="array" ref="K6754">INDEX($P$5:$P$12,MATCH(MIN(ABS(MOD(J6754 - $Q$5:$Q$12 + PI(), 2*PI()) - PI())),ABS(MOD(J6754 - $Q$5:$Q$12 + PI(), 2*PI()) - PI()),0))</f>
        <v>NW</v>
      </c>
      <c r="L6754">
        <v>0.74261364397070595</v>
      </c>
      <c r="M6754">
        <v>10.5762011210123</v>
      </c>
      <c r="N6754">
        <v>2.9433697594536601</v>
      </c>
    </row>
    <row r="6755" spans="1:14" x14ac:dyDescent="0.3">
      <c r="A6755">
        <v>1696842</v>
      </c>
      <c r="B6755">
        <v>2023</v>
      </c>
      <c r="C6755">
        <v>10</v>
      </c>
      <c r="D6755">
        <v>9</v>
      </c>
      <c r="E6755">
        <v>1200</v>
      </c>
      <c r="F6755">
        <v>6.3663909912109302</v>
      </c>
      <c r="G6755">
        <v>-2.6671490478515598</v>
      </c>
      <c r="H6755">
        <v>6.9025081163608402</v>
      </c>
      <c r="I6755">
        <v>-1.17406796559968</v>
      </c>
      <c r="J6755">
        <f t="shared" si="106"/>
        <v>5.109117341579906</v>
      </c>
      <c r="K6755" t="str" cm="1">
        <f t="array" ref="K6755">INDEX($P$5:$P$12,MATCH(MIN(ABS(MOD(J6755 - $Q$5:$Q$12 + PI(), 2*PI()) - PI())),ABS(MOD(J6755 - $Q$5:$Q$12 + PI(), 2*PI()) - PI()),0))</f>
        <v>NW</v>
      </c>
      <c r="L6755">
        <v>1.4363695807230299</v>
      </c>
      <c r="M6755">
        <v>10.4982110129462</v>
      </c>
      <c r="N6755">
        <v>2.9025288687811899</v>
      </c>
    </row>
    <row r="6756" spans="1:14" x14ac:dyDescent="0.3">
      <c r="A6756">
        <v>1696845</v>
      </c>
      <c r="B6756">
        <v>2023</v>
      </c>
      <c r="C6756">
        <v>10</v>
      </c>
      <c r="D6756">
        <v>9</v>
      </c>
      <c r="E6756">
        <v>1300</v>
      </c>
      <c r="F6756">
        <v>5.9457873535156196</v>
      </c>
      <c r="G6756">
        <v>-2.2903234863281199</v>
      </c>
      <c r="H6756">
        <v>6.3716535471769404</v>
      </c>
      <c r="I6756">
        <v>-1.20311240671201</v>
      </c>
      <c r="J6756">
        <f t="shared" si="106"/>
        <v>5.0800729004675764</v>
      </c>
      <c r="K6756" t="str" cm="1">
        <f t="array" ref="K6756">INDEX($P$5:$P$12,MATCH(MIN(ABS(MOD(J6756 - $Q$5:$Q$12 + PI(), 2*PI()) - PI())),ABS(MOD(J6756 - $Q$5:$Q$12 + PI(), 2*PI()) - PI()),0))</f>
        <v>W</v>
      </c>
      <c r="L6756">
        <v>1.4349173863750999</v>
      </c>
      <c r="M6756">
        <v>10.4430983861287</v>
      </c>
      <c r="N6756">
        <v>2.8593991597493398</v>
      </c>
    </row>
    <row r="6757" spans="1:14" x14ac:dyDescent="0.3">
      <c r="A6757">
        <v>1696849</v>
      </c>
      <c r="B6757">
        <v>2023</v>
      </c>
      <c r="C6757">
        <v>10</v>
      </c>
      <c r="D6757">
        <v>9</v>
      </c>
      <c r="E6757">
        <v>1400</v>
      </c>
      <c r="F6757">
        <v>6.0565325927734301</v>
      </c>
      <c r="G6757">
        <v>-1.7858190917968699</v>
      </c>
      <c r="H6757">
        <v>6.3143279037402804</v>
      </c>
      <c r="I6757">
        <v>-1.28406330957529</v>
      </c>
      <c r="J6757">
        <f t="shared" si="106"/>
        <v>4.9991219976042967</v>
      </c>
      <c r="K6757" t="str" cm="1">
        <f t="array" ref="K6757">INDEX($P$5:$P$12,MATCH(MIN(ABS(MOD(J6757 - $Q$5:$Q$12 + PI(), 2*PI()) - PI())),ABS(MOD(J6757 - $Q$5:$Q$12 + PI(), 2*PI()) - PI()),0))</f>
        <v>W</v>
      </c>
      <c r="L6757">
        <v>1.43518829643699</v>
      </c>
      <c r="M6757">
        <v>10.4027346505059</v>
      </c>
      <c r="N6757">
        <v>2.81538761986626</v>
      </c>
    </row>
    <row r="6758" spans="1:14" x14ac:dyDescent="0.3">
      <c r="A6758">
        <v>1696852</v>
      </c>
      <c r="B6758">
        <v>2023</v>
      </c>
      <c r="C6758">
        <v>10</v>
      </c>
      <c r="D6758">
        <v>9</v>
      </c>
      <c r="E6758">
        <v>1500</v>
      </c>
      <c r="F6758">
        <v>6.3029089355468697</v>
      </c>
      <c r="G6758">
        <v>-1.3975946044921801</v>
      </c>
      <c r="H6758">
        <v>6.4559996691683796</v>
      </c>
      <c r="I6758">
        <v>-1.3525888358385001</v>
      </c>
      <c r="J6758">
        <f t="shared" si="106"/>
        <v>4.9305964713410866</v>
      </c>
      <c r="K6758" t="str" cm="1">
        <f t="array" ref="K6758">INDEX($P$5:$P$12,MATCH(MIN(ABS(MOD(J6758 - $Q$5:$Q$12 + PI(), 2*PI()) - PI())),ABS(MOD(J6758 - $Q$5:$Q$12 + PI(), 2*PI()) - PI()),0))</f>
        <v>W</v>
      </c>
      <c r="L6758">
        <v>1.4337990624999499</v>
      </c>
      <c r="M6758">
        <v>10.352282947964101</v>
      </c>
      <c r="N6758">
        <v>2.7753947575887001</v>
      </c>
    </row>
    <row r="6759" spans="1:14" x14ac:dyDescent="0.3">
      <c r="A6759">
        <v>1696856</v>
      </c>
      <c r="B6759">
        <v>2023</v>
      </c>
      <c r="C6759">
        <v>10</v>
      </c>
      <c r="D6759">
        <v>9</v>
      </c>
      <c r="E6759">
        <v>1600</v>
      </c>
      <c r="F6759">
        <v>6.5408984375000001</v>
      </c>
      <c r="G6759">
        <v>-1.1850061035156201</v>
      </c>
      <c r="H6759">
        <v>6.64737480777631</v>
      </c>
      <c r="I6759">
        <v>-1.3915715917518501</v>
      </c>
      <c r="J6759">
        <f t="shared" si="106"/>
        <v>4.8916137154277362</v>
      </c>
      <c r="K6759" t="str" cm="1">
        <f t="array" ref="K6759">INDEX($P$5:$P$12,MATCH(MIN(ABS(MOD(J6759 - $Q$5:$Q$12 + PI(), 2*PI()) - PI())),ABS(MOD(J6759 - $Q$5:$Q$12 + PI(), 2*PI()) - PI()),0))</f>
        <v>W</v>
      </c>
      <c r="L6759">
        <v>1.43068630549123</v>
      </c>
      <c r="M6759">
        <v>10.2910623550415</v>
      </c>
      <c r="N6759">
        <v>2.7397187550862601</v>
      </c>
    </row>
    <row r="6760" spans="1:14" x14ac:dyDescent="0.3">
      <c r="A6760">
        <v>1696860</v>
      </c>
      <c r="B6760">
        <v>2023</v>
      </c>
      <c r="C6760">
        <v>10</v>
      </c>
      <c r="D6760">
        <v>9</v>
      </c>
      <c r="E6760">
        <v>1700</v>
      </c>
      <c r="F6760">
        <v>6.5889428710937503</v>
      </c>
      <c r="G6760">
        <v>-1.07818664550781</v>
      </c>
      <c r="H6760">
        <v>6.6765750651878797</v>
      </c>
      <c r="I6760">
        <v>-1.4085980854829601</v>
      </c>
      <c r="J6760">
        <f t="shared" si="106"/>
        <v>4.8745872216966264</v>
      </c>
      <c r="K6760" t="str" cm="1">
        <f t="array" ref="K6760">INDEX($P$5:$P$12,MATCH(MIN(ABS(MOD(J6760 - $Q$5:$Q$12 + PI(), 2*PI()) - PI())),ABS(MOD(J6760 - $Q$5:$Q$12 + PI(), 2*PI()) - PI()),0))</f>
        <v>W</v>
      </c>
      <c r="L6760">
        <v>2.1224462128315702</v>
      </c>
      <c r="M6760">
        <v>10.2108101314968</v>
      </c>
      <c r="N6760">
        <v>2.7100533379448701</v>
      </c>
    </row>
    <row r="6761" spans="1:14" x14ac:dyDescent="0.3">
      <c r="A6761">
        <v>1696863</v>
      </c>
      <c r="B6761">
        <v>2023</v>
      </c>
      <c r="C6761">
        <v>10</v>
      </c>
      <c r="D6761">
        <v>9</v>
      </c>
      <c r="E6761">
        <v>1800</v>
      </c>
      <c r="F6761">
        <v>6.27519165039062</v>
      </c>
      <c r="G6761">
        <v>-1.08243347167968</v>
      </c>
      <c r="H6761">
        <v>6.3678640429695701</v>
      </c>
      <c r="I6761">
        <v>-1.3999831377635901</v>
      </c>
      <c r="J6761">
        <f t="shared" si="106"/>
        <v>4.8832021694159966</v>
      </c>
      <c r="K6761" t="str" cm="1">
        <f t="array" ref="K6761">INDEX($P$5:$P$12,MATCH(MIN(ABS(MOD(J6761 - $Q$5:$Q$12 + PI(), 2*PI()) - PI())),ABS(MOD(J6761 - $Q$5:$Q$12 + PI(), 2*PI()) - PI()),0))</f>
        <v>W</v>
      </c>
      <c r="L6761">
        <v>2.1179872425715698</v>
      </c>
      <c r="M6761">
        <v>10.1457632912529</v>
      </c>
      <c r="N6761">
        <v>2.6799805959065699</v>
      </c>
    </row>
    <row r="6762" spans="1:14" x14ac:dyDescent="0.3">
      <c r="A6762">
        <v>1696867</v>
      </c>
      <c r="B6762">
        <v>2023</v>
      </c>
      <c r="C6762">
        <v>10</v>
      </c>
      <c r="D6762">
        <v>9</v>
      </c>
      <c r="E6762">
        <v>1900</v>
      </c>
      <c r="F6762">
        <v>6.0912963867187502</v>
      </c>
      <c r="G6762">
        <v>-0.99071289062500001</v>
      </c>
      <c r="H6762">
        <v>6.1713372701954503</v>
      </c>
      <c r="I6762">
        <v>-1.40956411715856</v>
      </c>
      <c r="J6762">
        <f t="shared" si="106"/>
        <v>4.8736211900210265</v>
      </c>
      <c r="K6762" t="str" cm="1">
        <f t="array" ref="K6762">INDEX($P$5:$P$12,MATCH(MIN(ABS(MOD(J6762 - $Q$5:$Q$12 + PI(), 2*PI()) - PI())),ABS(MOD(J6762 - $Q$5:$Q$12 + PI(), 2*PI()) - PI()),0))</f>
        <v>W</v>
      </c>
      <c r="L6762">
        <v>2.1159656076285902</v>
      </c>
      <c r="M6762">
        <v>10.099077224731399</v>
      </c>
      <c r="N6762">
        <v>2.64864042070176</v>
      </c>
    </row>
    <row r="6763" spans="1:14" x14ac:dyDescent="0.3">
      <c r="A6763">
        <v>1696870</v>
      </c>
      <c r="B6763">
        <v>2023</v>
      </c>
      <c r="C6763">
        <v>10</v>
      </c>
      <c r="D6763">
        <v>9</v>
      </c>
      <c r="E6763">
        <v>2000</v>
      </c>
      <c r="F6763">
        <v>5.9778857421874996</v>
      </c>
      <c r="G6763">
        <v>-0.737531127929687</v>
      </c>
      <c r="H6763">
        <v>6.0232109469379997</v>
      </c>
      <c r="I6763">
        <v>-1.44804008978653</v>
      </c>
      <c r="J6763">
        <f t="shared" si="106"/>
        <v>4.8351452173930562</v>
      </c>
      <c r="K6763" t="str" cm="1">
        <f t="array" ref="K6763">INDEX($P$5:$P$12,MATCH(MIN(ABS(MOD(J6763 - $Q$5:$Q$12 + PI(), 2*PI()) - PI())),ABS(MOD(J6763 - $Q$5:$Q$12 + PI(), 2*PI()) - PI()),0))</f>
        <v>W</v>
      </c>
      <c r="L6763">
        <v>2.1138715137824202</v>
      </c>
      <c r="M6763">
        <v>10.054155667622799</v>
      </c>
      <c r="N6763">
        <v>2.6194729275173598</v>
      </c>
    </row>
    <row r="6764" spans="1:14" x14ac:dyDescent="0.3">
      <c r="A6764">
        <v>1696874</v>
      </c>
      <c r="B6764">
        <v>2023</v>
      </c>
      <c r="C6764">
        <v>10</v>
      </c>
      <c r="D6764">
        <v>9</v>
      </c>
      <c r="E6764">
        <v>2100</v>
      </c>
      <c r="F6764">
        <v>5.9530737304687502</v>
      </c>
      <c r="G6764">
        <v>-0.79443664550781201</v>
      </c>
      <c r="H6764">
        <v>6.0058485182464203</v>
      </c>
      <c r="I6764">
        <v>-1.4381303397035901</v>
      </c>
      <c r="J6764">
        <f t="shared" si="106"/>
        <v>4.8450549674759964</v>
      </c>
      <c r="K6764" t="str" cm="1">
        <f t="array" ref="K6764">INDEX($P$5:$P$12,MATCH(MIN(ABS(MOD(J6764 - $Q$5:$Q$12 + PI(), 2*PI()) - PI())),ABS(MOD(J6764 - $Q$5:$Q$12 + PI(), 2*PI()) - PI()),0))</f>
        <v>W</v>
      </c>
      <c r="L6764">
        <v>2.1118832132014398</v>
      </c>
      <c r="M6764">
        <v>10.0121359295315</v>
      </c>
      <c r="N6764">
        <v>2.59215301937527</v>
      </c>
    </row>
    <row r="6765" spans="1:14" x14ac:dyDescent="0.3">
      <c r="A6765">
        <v>1696878</v>
      </c>
      <c r="B6765">
        <v>2023</v>
      </c>
      <c r="C6765">
        <v>10</v>
      </c>
      <c r="D6765">
        <v>9</v>
      </c>
      <c r="E6765">
        <v>2200</v>
      </c>
      <c r="F6765">
        <v>5.2256365966796796</v>
      </c>
      <c r="G6765">
        <v>-1.1120550537109299</v>
      </c>
      <c r="H6765">
        <v>5.3426532999102703</v>
      </c>
      <c r="I6765">
        <v>-1.3611166657921301</v>
      </c>
      <c r="J6765">
        <f t="shared" si="106"/>
        <v>4.9220686413874564</v>
      </c>
      <c r="K6765" t="str" cm="1">
        <f t="array" ref="K6765">INDEX($P$5:$P$12,MATCH(MIN(ABS(MOD(J6765 - $Q$5:$Q$12 + PI(), 2*PI()) - PI())),ABS(MOD(J6765 - $Q$5:$Q$12 + PI(), 2*PI()) - PI()),0))</f>
        <v>W</v>
      </c>
      <c r="L6765">
        <v>2.1151237391778799</v>
      </c>
      <c r="M6765">
        <v>10.006270832485599</v>
      </c>
      <c r="N6765">
        <v>2.5602593951755099</v>
      </c>
    </row>
    <row r="6766" spans="1:14" x14ac:dyDescent="0.3">
      <c r="A6766">
        <v>1696881</v>
      </c>
      <c r="B6766">
        <v>2023</v>
      </c>
      <c r="C6766">
        <v>10</v>
      </c>
      <c r="D6766">
        <v>9</v>
      </c>
      <c r="E6766">
        <v>2300</v>
      </c>
      <c r="F6766">
        <v>4.6822460937499999</v>
      </c>
      <c r="G6766">
        <v>-0.96421020507812505</v>
      </c>
      <c r="H6766">
        <v>4.7804947235630202</v>
      </c>
      <c r="I6766">
        <v>-1.3677063701465599</v>
      </c>
      <c r="J6766">
        <f t="shared" si="106"/>
        <v>4.9154789370330265</v>
      </c>
      <c r="K6766" t="str" cm="1">
        <f t="array" ref="K6766">INDEX($P$5:$P$12,MATCH(MIN(ABS(MOD(J6766 - $Q$5:$Q$12 + PI(), 2*PI()) - PI())),ABS(MOD(J6766 - $Q$5:$Q$12 + PI(), 2*PI()) - PI()),0))</f>
        <v>W</v>
      </c>
      <c r="L6766">
        <v>1.4212101186253101</v>
      </c>
      <c r="M6766">
        <v>10.0080940458509</v>
      </c>
      <c r="N6766">
        <v>2.5299079683091898</v>
      </c>
    </row>
    <row r="6767" spans="1:14" x14ac:dyDescent="0.3">
      <c r="A6767">
        <v>1696885</v>
      </c>
      <c r="B6767">
        <v>2023</v>
      </c>
      <c r="C6767">
        <v>10</v>
      </c>
      <c r="D6767">
        <v>9</v>
      </c>
      <c r="E6767">
        <v>0</v>
      </c>
      <c r="F6767">
        <v>5.4568414306640598</v>
      </c>
      <c r="G6767">
        <v>-4.1029632568359302</v>
      </c>
      <c r="H6767">
        <v>6.8272561022974303</v>
      </c>
      <c r="I6767">
        <v>-0.92608451944779002</v>
      </c>
      <c r="J6767">
        <f t="shared" si="106"/>
        <v>5.3571007877317962</v>
      </c>
      <c r="K6767" t="str" cm="1">
        <f t="array" ref="K6767">INDEX($P$5:$P$12,MATCH(MIN(ABS(MOD(J6767 - $Q$5:$Q$12 + PI(), 2*PI()) - PI())),ABS(MOD(J6767 - $Q$5:$Q$12 + PI(), 2*PI()) - PI()),0))</f>
        <v>NW</v>
      </c>
      <c r="L6767">
        <v>8.6761003871906495E-2</v>
      </c>
      <c r="M6767">
        <v>11.6757476594713</v>
      </c>
      <c r="N6767">
        <v>3.4569266637166298</v>
      </c>
    </row>
    <row r="6768" spans="1:14" x14ac:dyDescent="0.3">
      <c r="A6768">
        <v>1696888</v>
      </c>
      <c r="B6768">
        <v>2023</v>
      </c>
      <c r="C6768">
        <v>10</v>
      </c>
      <c r="D6768">
        <v>9</v>
      </c>
      <c r="E6768">
        <v>100</v>
      </c>
      <c r="F6768">
        <v>5.8025378417968696</v>
      </c>
      <c r="G6768">
        <v>-4.1645825195312502</v>
      </c>
      <c r="H6768">
        <v>7.1423520612939502</v>
      </c>
      <c r="I6768">
        <v>-0.94827817786283897</v>
      </c>
      <c r="J6768">
        <f t="shared" si="106"/>
        <v>5.3349071293167469</v>
      </c>
      <c r="K6768" t="str" cm="1">
        <f t="array" ref="K6768">INDEX($P$5:$P$12,MATCH(MIN(ABS(MOD(J6768 - $Q$5:$Q$12 + PI(), 2*PI()) - PI())),ABS(MOD(J6768 - $Q$5:$Q$12 + PI(), 2*PI()) - PI()),0))</f>
        <v>NW</v>
      </c>
      <c r="L6768">
        <v>8.3515853311608601E-2</v>
      </c>
      <c r="M6768">
        <v>11.554317156473701</v>
      </c>
      <c r="N6768">
        <v>3.4081603156195701</v>
      </c>
    </row>
    <row r="6769" spans="1:14" x14ac:dyDescent="0.3">
      <c r="A6769">
        <v>1696892</v>
      </c>
      <c r="B6769">
        <v>2023</v>
      </c>
      <c r="C6769">
        <v>10</v>
      </c>
      <c r="D6769">
        <v>9</v>
      </c>
      <c r="E6769">
        <v>200</v>
      </c>
      <c r="F6769">
        <v>6.1360491943359303</v>
      </c>
      <c r="G6769">
        <v>-4.0655377197265601</v>
      </c>
      <c r="H6769">
        <v>7.36068588283932</v>
      </c>
      <c r="I6769">
        <v>-0.98563800493075404</v>
      </c>
      <c r="J6769">
        <f t="shared" si="106"/>
        <v>5.297547302248832</v>
      </c>
      <c r="K6769" t="str" cm="1">
        <f t="array" ref="K6769">INDEX($P$5:$P$12,MATCH(MIN(ABS(MOD(J6769 - $Q$5:$Q$12 + PI(), 2*PI()) - PI())),ABS(MOD(J6769 - $Q$5:$Q$12 + PI(), 2*PI()) - PI()),0))</f>
        <v>NW</v>
      </c>
      <c r="L6769">
        <v>7.8393037325915502E-2</v>
      </c>
      <c r="M6769">
        <v>11.420700603061199</v>
      </c>
      <c r="N6769">
        <v>3.3621910942925299</v>
      </c>
    </row>
    <row r="6770" spans="1:14" x14ac:dyDescent="0.3">
      <c r="A6770">
        <v>1696896</v>
      </c>
      <c r="B6770">
        <v>2023</v>
      </c>
      <c r="C6770">
        <v>10</v>
      </c>
      <c r="D6770">
        <v>10</v>
      </c>
      <c r="E6770">
        <v>300</v>
      </c>
      <c r="F6770">
        <v>4.1222906494140599</v>
      </c>
      <c r="G6770">
        <v>-0.54509094238281197</v>
      </c>
      <c r="H6770">
        <v>4.1581731966952002</v>
      </c>
      <c r="I6770">
        <v>-1.43932890468159</v>
      </c>
      <c r="J6770">
        <f t="shared" si="106"/>
        <v>4.8438564024979964</v>
      </c>
      <c r="K6770" t="str" cm="1">
        <f t="array" ref="K6770">INDEX($P$5:$P$12,MATCH(MIN(ABS(MOD(J6770 - $Q$5:$Q$12 + PI(), 2*PI()) - PI())),ABS(MOD(J6770 - $Q$5:$Q$12 + PI(), 2*PI()) - PI()),0))</f>
        <v>W</v>
      </c>
      <c r="L6770">
        <v>0.73378159363955497</v>
      </c>
      <c r="M6770">
        <v>10.0122378667195</v>
      </c>
      <c r="N6770">
        <v>2.4362979465060701</v>
      </c>
    </row>
    <row r="6771" spans="1:14" x14ac:dyDescent="0.3">
      <c r="A6771">
        <v>1696899</v>
      </c>
      <c r="B6771">
        <v>2023</v>
      </c>
      <c r="C6771">
        <v>10</v>
      </c>
      <c r="D6771">
        <v>10</v>
      </c>
      <c r="E6771">
        <v>400</v>
      </c>
      <c r="F6771">
        <v>3.2649420166015601</v>
      </c>
      <c r="G6771">
        <v>-0.3464404296875</v>
      </c>
      <c r="H6771">
        <v>3.28327082999443</v>
      </c>
      <c r="I6771">
        <v>-1.46508267814105</v>
      </c>
      <c r="J6771">
        <f t="shared" si="106"/>
        <v>4.8181026290385365</v>
      </c>
      <c r="K6771" t="str" cm="1">
        <f t="array" ref="K6771">INDEX($P$5:$P$12,MATCH(MIN(ABS(MOD(J6771 - $Q$5:$Q$12 + PI(), 2*PI()) - PI())),ABS(MOD(J6771 - $Q$5:$Q$12 + PI(), 2*PI()) - PI()),0))</f>
        <v>W</v>
      </c>
      <c r="L6771">
        <v>0.73535875820147001</v>
      </c>
      <c r="M6771">
        <v>10.0159567726982</v>
      </c>
      <c r="N6771">
        <v>2.4188000361124602</v>
      </c>
    </row>
    <row r="6772" spans="1:14" x14ac:dyDescent="0.3">
      <c r="A6772">
        <v>1696903</v>
      </c>
      <c r="B6772">
        <v>2023</v>
      </c>
      <c r="C6772">
        <v>10</v>
      </c>
      <c r="D6772">
        <v>10</v>
      </c>
      <c r="E6772">
        <v>500</v>
      </c>
      <c r="F6772">
        <v>2.0605078125</v>
      </c>
      <c r="G6772">
        <v>4.4764404296874998E-2</v>
      </c>
      <c r="H6772">
        <v>2.0609940070911299</v>
      </c>
      <c r="I6772">
        <v>-1.5925178478151201</v>
      </c>
      <c r="J6772">
        <f t="shared" si="106"/>
        <v>4.6906674593644659</v>
      </c>
      <c r="K6772" t="str" cm="1">
        <f t="array" ref="K6772">INDEX($P$5:$P$12,MATCH(MIN(ABS(MOD(J6772 - $Q$5:$Q$12 + PI(), 2*PI()) - PI())),ABS(MOD(J6772 - $Q$5:$Q$12 + PI(), 2*PI()) - PI()),0))</f>
        <v>W</v>
      </c>
      <c r="L6772">
        <v>0.73724053788710198</v>
      </c>
      <c r="M6772">
        <v>10.0224046707153</v>
      </c>
      <c r="N6772">
        <v>2.4029377831352998</v>
      </c>
    </row>
    <row r="6773" spans="1:14" x14ac:dyDescent="0.3">
      <c r="A6773">
        <v>1696906</v>
      </c>
      <c r="B6773">
        <v>2023</v>
      </c>
      <c r="C6773">
        <v>10</v>
      </c>
      <c r="D6773">
        <v>10</v>
      </c>
      <c r="E6773">
        <v>600</v>
      </c>
      <c r="F6773">
        <v>1.0591320800781201</v>
      </c>
      <c r="G6773">
        <v>0.87054809570312497</v>
      </c>
      <c r="H6773">
        <v>1.3709904266562001</v>
      </c>
      <c r="I6773">
        <v>-2.2587757422520598</v>
      </c>
      <c r="J6773">
        <f t="shared" si="106"/>
        <v>4.0244095649275264</v>
      </c>
      <c r="K6773" t="str" cm="1">
        <f t="array" ref="K6773">INDEX($P$5:$P$12,MATCH(MIN(ABS(MOD(J6773 - $Q$5:$Q$12 + PI(), 2*PI()) - PI())),ABS(MOD(J6773 - $Q$5:$Q$12 + PI(), 2*PI()) - PI()),0))</f>
        <v>SW</v>
      </c>
      <c r="L6773">
        <v>0.73915489309564497</v>
      </c>
      <c r="M6773">
        <v>10.027951240539499</v>
      </c>
      <c r="N6773">
        <v>2.3888785044352199</v>
      </c>
    </row>
    <row r="6774" spans="1:14" x14ac:dyDescent="0.3">
      <c r="A6774">
        <v>1696910</v>
      </c>
      <c r="B6774">
        <v>2023</v>
      </c>
      <c r="C6774">
        <v>10</v>
      </c>
      <c r="D6774">
        <v>10</v>
      </c>
      <c r="E6774">
        <v>700</v>
      </c>
      <c r="F6774">
        <v>0.122484741210937</v>
      </c>
      <c r="G6774">
        <v>1.70963928222656</v>
      </c>
      <c r="H6774">
        <v>1.71402129133849</v>
      </c>
      <c r="I6774">
        <v>-3.0700712385344899</v>
      </c>
      <c r="J6774">
        <f t="shared" si="106"/>
        <v>3.2131140686450963</v>
      </c>
      <c r="K6774" t="str" cm="1">
        <f t="array" ref="K6774">INDEX($P$5:$P$12,MATCH(MIN(ABS(MOD(J6774 - $Q$5:$Q$12 + PI(), 2*PI()) - PI())),ABS(MOD(J6774 - $Q$5:$Q$12 + PI(), 2*PI()) - PI()),0))</f>
        <v>S</v>
      </c>
      <c r="L6774">
        <v>0.74033826433365502</v>
      </c>
      <c r="M6774">
        <v>10.028838687472801</v>
      </c>
      <c r="N6774">
        <v>2.3768713209364098</v>
      </c>
    </row>
    <row r="6775" spans="1:14" x14ac:dyDescent="0.3">
      <c r="A6775">
        <v>1696914</v>
      </c>
      <c r="B6775">
        <v>2023</v>
      </c>
      <c r="C6775">
        <v>10</v>
      </c>
      <c r="D6775">
        <v>10</v>
      </c>
      <c r="E6775">
        <v>800</v>
      </c>
      <c r="F6775">
        <v>-1.01811096191406</v>
      </c>
      <c r="G6775">
        <v>2.34157592773437</v>
      </c>
      <c r="H6775">
        <v>2.5533365927967</v>
      </c>
      <c r="I6775">
        <v>2.7314529320455598</v>
      </c>
      <c r="J6775">
        <f t="shared" si="106"/>
        <v>2.7314529320455598</v>
      </c>
      <c r="K6775" t="str" cm="1">
        <f t="array" ref="K6775">INDEX($P$5:$P$12,MATCH(MIN(ABS(MOD(J6775 - $Q$5:$Q$12 + PI(), 2*PI()) - PI())),ABS(MOD(J6775 - $Q$5:$Q$12 + PI(), 2*PI()) - PI()),0))</f>
        <v>SE</v>
      </c>
      <c r="L6775">
        <v>4.2348634857700997E-2</v>
      </c>
      <c r="M6775">
        <v>10.015162679884099</v>
      </c>
      <c r="N6775">
        <v>2.3682423697577502</v>
      </c>
    </row>
    <row r="6776" spans="1:14" x14ac:dyDescent="0.3">
      <c r="A6776">
        <v>1696917</v>
      </c>
      <c r="B6776">
        <v>2023</v>
      </c>
      <c r="C6776">
        <v>10</v>
      </c>
      <c r="D6776">
        <v>10</v>
      </c>
      <c r="E6776">
        <v>900</v>
      </c>
      <c r="F6776">
        <v>-1.60506469726562</v>
      </c>
      <c r="G6776">
        <v>2.88007507324218</v>
      </c>
      <c r="H6776">
        <v>3.2971298290967201</v>
      </c>
      <c r="I6776">
        <v>2.63316241987462</v>
      </c>
      <c r="J6776">
        <f t="shared" si="106"/>
        <v>2.63316241987462</v>
      </c>
      <c r="K6776" t="str" cm="1">
        <f t="array" ref="K6776">INDEX($P$5:$P$12,MATCH(MIN(ABS(MOD(J6776 - $Q$5:$Q$12 + PI(), 2*PI()) - PI())),ABS(MOD(J6776 - $Q$5:$Q$12 + PI(), 2*PI()) - PI()),0))</f>
        <v>SE</v>
      </c>
      <c r="L6776">
        <v>3.8866390486340802E-2</v>
      </c>
      <c r="M6776">
        <v>9.9640402264065209</v>
      </c>
      <c r="N6776">
        <v>2.3667081197102799</v>
      </c>
    </row>
    <row r="6777" spans="1:14" x14ac:dyDescent="0.3">
      <c r="A6777">
        <v>1696921</v>
      </c>
      <c r="B6777">
        <v>2023</v>
      </c>
      <c r="C6777">
        <v>10</v>
      </c>
      <c r="D6777">
        <v>10</v>
      </c>
      <c r="E6777">
        <v>1000</v>
      </c>
      <c r="F6777">
        <v>-2.54132995605468</v>
      </c>
      <c r="G6777">
        <v>5.9160803222656204</v>
      </c>
      <c r="H6777">
        <v>6.4388169973248504</v>
      </c>
      <c r="I6777">
        <v>2.7358633549959301</v>
      </c>
      <c r="J6777">
        <f t="shared" si="106"/>
        <v>2.7358633549959301</v>
      </c>
      <c r="K6777" t="str" cm="1">
        <f t="array" ref="K6777">INDEX($P$5:$P$12,MATCH(MIN(ABS(MOD(J6777 - $Q$5:$Q$12 + PI(), 2*PI()) - PI())),ABS(MOD(J6777 - $Q$5:$Q$12 + PI(), 2*PI()) - PI()),0))</f>
        <v>SE</v>
      </c>
      <c r="L6777">
        <v>0.73446372061807397</v>
      </c>
      <c r="M6777">
        <v>9.7814242045084594</v>
      </c>
      <c r="N6777">
        <v>2.3890088399251299</v>
      </c>
    </row>
    <row r="6778" spans="1:14" x14ac:dyDescent="0.3">
      <c r="A6778">
        <v>1696924</v>
      </c>
      <c r="B6778">
        <v>2023</v>
      </c>
      <c r="C6778">
        <v>10</v>
      </c>
      <c r="D6778">
        <v>10</v>
      </c>
      <c r="E6778">
        <v>1100</v>
      </c>
      <c r="F6778">
        <v>-1.2769494628906199</v>
      </c>
      <c r="G6778">
        <v>6.2130120849609298</v>
      </c>
      <c r="H6778">
        <v>6.3428794012378402</v>
      </c>
      <c r="I6778">
        <v>2.93888716971095</v>
      </c>
      <c r="J6778">
        <f t="shared" si="106"/>
        <v>2.93888716971095</v>
      </c>
      <c r="K6778" t="str" cm="1">
        <f t="array" ref="K6778">INDEX($P$5:$P$12,MATCH(MIN(ABS(MOD(J6778 - $Q$5:$Q$12 + PI(), 2*PI()) - PI())),ABS(MOD(J6778 - $Q$5:$Q$12 + PI(), 2*PI()) - PI()),0))</f>
        <v>S</v>
      </c>
      <c r="L6778">
        <v>1.4202420887407301</v>
      </c>
      <c r="M6778">
        <v>9.5734738243950694</v>
      </c>
      <c r="N6778">
        <v>2.4185024897257401</v>
      </c>
    </row>
    <row r="6779" spans="1:14" x14ac:dyDescent="0.3">
      <c r="A6779">
        <v>1696928</v>
      </c>
      <c r="B6779">
        <v>2023</v>
      </c>
      <c r="C6779">
        <v>10</v>
      </c>
      <c r="D6779">
        <v>10</v>
      </c>
      <c r="E6779">
        <v>1200</v>
      </c>
      <c r="F6779">
        <v>0.14840393066406199</v>
      </c>
      <c r="G6779">
        <v>6.1660040283203097</v>
      </c>
      <c r="H6779">
        <v>6.1677896692331204</v>
      </c>
      <c r="I6779">
        <v>-3.1175292108024601</v>
      </c>
      <c r="J6779">
        <f t="shared" si="106"/>
        <v>3.1656560963771261</v>
      </c>
      <c r="K6779" t="str" cm="1">
        <f t="array" ref="K6779">INDEX($P$5:$P$12,MATCH(MIN(ABS(MOD(J6779 - $Q$5:$Q$12 + PI(), 2*PI()) - PI())),ABS(MOD(J6779 - $Q$5:$Q$12 + PI(), 2*PI()) - PI()),0))</f>
        <v>S</v>
      </c>
      <c r="L6779">
        <v>2.7994957797761999</v>
      </c>
      <c r="M6779">
        <v>9.3760808308919206</v>
      </c>
      <c r="N6779">
        <v>2.4482717514038002</v>
      </c>
    </row>
    <row r="6780" spans="1:14" x14ac:dyDescent="0.3">
      <c r="A6780">
        <v>1696932</v>
      </c>
      <c r="B6780">
        <v>2023</v>
      </c>
      <c r="C6780">
        <v>10</v>
      </c>
      <c r="D6780">
        <v>10</v>
      </c>
      <c r="E6780">
        <v>1300</v>
      </c>
      <c r="F6780">
        <v>1.57342895507812</v>
      </c>
      <c r="G6780">
        <v>5.7875946044921802</v>
      </c>
      <c r="H6780">
        <v>5.99766037573196</v>
      </c>
      <c r="I6780">
        <v>-2.8761458430123201</v>
      </c>
      <c r="J6780">
        <f t="shared" si="106"/>
        <v>3.4070394641672661</v>
      </c>
      <c r="K6780" t="str" cm="1">
        <f t="array" ref="K6780">INDEX($P$5:$P$12,MATCH(MIN(ABS(MOD(J6780 - $Q$5:$Q$12 + PI(), 2*PI()) - PI())),ABS(MOD(J6780 - $Q$5:$Q$12 + PI(), 2*PI()) - PI()),0))</f>
        <v>S</v>
      </c>
      <c r="L6780">
        <v>3.4787662839012898</v>
      </c>
      <c r="M6780">
        <v>9.2138324313693492</v>
      </c>
      <c r="N6780">
        <v>2.4721900092230902</v>
      </c>
    </row>
    <row r="6781" spans="1:14" x14ac:dyDescent="0.3">
      <c r="A6781">
        <v>1696935</v>
      </c>
      <c r="B6781">
        <v>2023</v>
      </c>
      <c r="C6781">
        <v>10</v>
      </c>
      <c r="D6781">
        <v>10</v>
      </c>
      <c r="E6781">
        <v>1400</v>
      </c>
      <c r="F6781">
        <v>2.5170336914062501</v>
      </c>
      <c r="G6781">
        <v>4.6984826660156198</v>
      </c>
      <c r="H6781">
        <v>5.3302155647331402</v>
      </c>
      <c r="I6781">
        <v>-2.6497852295683</v>
      </c>
      <c r="J6781">
        <f t="shared" si="106"/>
        <v>3.6334000776112862</v>
      </c>
      <c r="K6781" t="str" cm="1">
        <f t="array" ref="K6781">INDEX($P$5:$P$12,MATCH(MIN(ABS(MOD(J6781 - $Q$5:$Q$12 + PI(), 2*PI()) - PI())),ABS(MOD(J6781 - $Q$5:$Q$12 + PI(), 2*PI()) - PI()),0))</f>
        <v>SW</v>
      </c>
      <c r="L6781">
        <v>4.1556996126490704</v>
      </c>
      <c r="M6781">
        <v>9.11038886176215</v>
      </c>
      <c r="N6781">
        <v>2.4843799802992002</v>
      </c>
    </row>
    <row r="6782" spans="1:14" x14ac:dyDescent="0.3">
      <c r="A6782">
        <v>1696939</v>
      </c>
      <c r="B6782">
        <v>2023</v>
      </c>
      <c r="C6782">
        <v>10</v>
      </c>
      <c r="D6782">
        <v>10</v>
      </c>
      <c r="E6782">
        <v>1500</v>
      </c>
      <c r="F6782">
        <v>3.5039947509765601</v>
      </c>
      <c r="G6782">
        <v>3.1647576904296799</v>
      </c>
      <c r="H6782">
        <v>4.7216173557378696</v>
      </c>
      <c r="I6782">
        <v>-2.3053686573101202</v>
      </c>
      <c r="J6782">
        <f t="shared" si="106"/>
        <v>3.977816649869466</v>
      </c>
      <c r="K6782" t="str" cm="1">
        <f t="array" ref="K6782">INDEX($P$5:$P$12,MATCH(MIN(ABS(MOD(J6782 - $Q$5:$Q$12 + PI(), 2*PI()) - PI())),ABS(MOD(J6782 - $Q$5:$Q$12 + PI(), 2*PI()) - PI()),0))</f>
        <v>SW</v>
      </c>
      <c r="L6782">
        <v>4.1338253395615396</v>
      </c>
      <c r="M6782">
        <v>9.0395412445068306</v>
      </c>
      <c r="N6782">
        <v>2.48968590630425</v>
      </c>
    </row>
    <row r="6783" spans="1:14" x14ac:dyDescent="0.3">
      <c r="A6783">
        <v>1696942</v>
      </c>
      <c r="B6783">
        <v>2023</v>
      </c>
      <c r="C6783">
        <v>10</v>
      </c>
      <c r="D6783">
        <v>10</v>
      </c>
      <c r="E6783">
        <v>1600</v>
      </c>
      <c r="F6783">
        <v>3.1461193847656199</v>
      </c>
      <c r="G6783">
        <v>1.0395617675781199</v>
      </c>
      <c r="H6783">
        <v>3.3134205666966201</v>
      </c>
      <c r="I6783">
        <v>-1.88992861157831</v>
      </c>
      <c r="J6783">
        <f t="shared" si="106"/>
        <v>4.3932566956012762</v>
      </c>
      <c r="K6783" t="str" cm="1">
        <f t="array" ref="K6783">INDEX($P$5:$P$12,MATCH(MIN(ABS(MOD(J6783 - $Q$5:$Q$12 + PI(), 2*PI()) - PI())),ABS(MOD(J6783 - $Q$5:$Q$12 + PI(), 2*PI()) - PI()),0))</f>
        <v>W</v>
      </c>
      <c r="L6783">
        <v>4.1197974547699303</v>
      </c>
      <c r="M6783">
        <v>8.9863460328843807</v>
      </c>
      <c r="N6783">
        <v>2.4902116987440301</v>
      </c>
    </row>
    <row r="6784" spans="1:14" x14ac:dyDescent="0.3">
      <c r="A6784">
        <v>1696946</v>
      </c>
      <c r="B6784">
        <v>2023</v>
      </c>
      <c r="C6784">
        <v>10</v>
      </c>
      <c r="D6784">
        <v>10</v>
      </c>
      <c r="E6784">
        <v>1700</v>
      </c>
      <c r="F6784">
        <v>1.42001892089843</v>
      </c>
      <c r="G6784">
        <v>-1.67398864746093</v>
      </c>
      <c r="H6784">
        <v>2.19515186890056</v>
      </c>
      <c r="I6784">
        <v>-0.70349738816513796</v>
      </c>
      <c r="J6784">
        <f t="shared" si="106"/>
        <v>5.5796879190144484</v>
      </c>
      <c r="K6784" t="str" cm="1">
        <f t="array" ref="K6784">INDEX($P$5:$P$12,MATCH(MIN(ABS(MOD(J6784 - $Q$5:$Q$12 + PI(), 2*PI()) - PI())),ABS(MOD(J6784 - $Q$5:$Q$12 + PI(), 2*PI()) - PI()),0))</f>
        <v>NW</v>
      </c>
      <c r="L6784">
        <v>4.1176044581255402</v>
      </c>
      <c r="M6784">
        <v>8.9282019933064696</v>
      </c>
      <c r="N6784">
        <v>2.4905634986029699</v>
      </c>
    </row>
    <row r="6785" spans="1:14" x14ac:dyDescent="0.3">
      <c r="A6785">
        <v>1696950</v>
      </c>
      <c r="B6785">
        <v>2023</v>
      </c>
      <c r="C6785">
        <v>10</v>
      </c>
      <c r="D6785">
        <v>10</v>
      </c>
      <c r="E6785">
        <v>1800</v>
      </c>
      <c r="F6785">
        <v>-0.87584899902343705</v>
      </c>
      <c r="G6785">
        <v>-3.8784130859374999</v>
      </c>
      <c r="H6785">
        <v>3.9760784114830501</v>
      </c>
      <c r="I6785">
        <v>0.22210111158079299</v>
      </c>
      <c r="J6785">
        <f t="shared" si="106"/>
        <v>0.22210111158079299</v>
      </c>
      <c r="K6785" t="str" cm="1">
        <f t="array" ref="K6785">INDEX($P$5:$P$12,MATCH(MIN(ABS(MOD(J6785 - $Q$5:$Q$12 + PI(), 2*PI()) - PI())),ABS(MOD(J6785 - $Q$5:$Q$12 + PI(), 2*PI()) - PI()),0))</f>
        <v>N</v>
      </c>
      <c r="L6785">
        <v>4.1351835369221401</v>
      </c>
      <c r="M6785">
        <v>8.8425495359632702</v>
      </c>
      <c r="N6785">
        <v>2.4965696334838801</v>
      </c>
    </row>
    <row r="6786" spans="1:14" x14ac:dyDescent="0.3">
      <c r="A6786">
        <v>1696953</v>
      </c>
      <c r="B6786">
        <v>2023</v>
      </c>
      <c r="C6786">
        <v>10</v>
      </c>
      <c r="D6786">
        <v>10</v>
      </c>
      <c r="E6786">
        <v>1900</v>
      </c>
      <c r="F6786">
        <v>-3.0117968749999999</v>
      </c>
      <c r="G6786">
        <v>-5.22791442871093</v>
      </c>
      <c r="H6786">
        <v>6.0334078007527197</v>
      </c>
      <c r="I6786">
        <v>0.52265990148500097</v>
      </c>
      <c r="J6786">
        <f t="shared" si="106"/>
        <v>0.52265990148500097</v>
      </c>
      <c r="K6786" t="str" cm="1">
        <f t="array" ref="K6786">INDEX($P$5:$P$12,MATCH(MIN(ABS(MOD(J6786 - $Q$5:$Q$12 + PI(), 2*PI()) - PI())),ABS(MOD(J6786 - $Q$5:$Q$12 + PI(), 2*PI()) - PI()),0))</f>
        <v>NE</v>
      </c>
      <c r="L6786">
        <v>3.4711544331747901</v>
      </c>
      <c r="M6786">
        <v>8.7377826902601399</v>
      </c>
      <c r="N6786">
        <v>2.50604110293918</v>
      </c>
    </row>
    <row r="6787" spans="1:14" x14ac:dyDescent="0.3">
      <c r="A6787">
        <v>1696957</v>
      </c>
      <c r="B6787">
        <v>2023</v>
      </c>
      <c r="C6787">
        <v>10</v>
      </c>
      <c r="D6787">
        <v>10</v>
      </c>
      <c r="E6787">
        <v>2000</v>
      </c>
      <c r="F6787">
        <v>-4.5392291259765596</v>
      </c>
      <c r="G6787">
        <v>-5.8894537353515597</v>
      </c>
      <c r="H6787">
        <v>7.4357424887472003</v>
      </c>
      <c r="I6787">
        <v>0.65664221367148601</v>
      </c>
      <c r="J6787">
        <f t="shared" ref="J6787:J6850" si="107">IF(I6787&lt;0,I6787+2*PI(),I6787)</f>
        <v>0.65664221367148601</v>
      </c>
      <c r="K6787" t="str" cm="1">
        <f t="array" ref="K6787">INDEX($P$5:$P$12,MATCH(MIN(ABS(MOD(J6787 - $Q$5:$Q$12 + PI(), 2*PI()) - PI())),ABS(MOD(J6787 - $Q$5:$Q$12 + PI(), 2*PI()) - PI()),0))</f>
        <v>NE</v>
      </c>
      <c r="L6787">
        <v>2.8162865906313899</v>
      </c>
      <c r="M6787">
        <v>8.6293834050496407</v>
      </c>
      <c r="N6787">
        <v>2.5156988567776102</v>
      </c>
    </row>
    <row r="6788" spans="1:14" x14ac:dyDescent="0.3">
      <c r="A6788">
        <v>1696960</v>
      </c>
      <c r="B6788">
        <v>2023</v>
      </c>
      <c r="C6788">
        <v>10</v>
      </c>
      <c r="D6788">
        <v>10</v>
      </c>
      <c r="E6788">
        <v>2100</v>
      </c>
      <c r="F6788">
        <v>-5.1485778808593698</v>
      </c>
      <c r="G6788">
        <v>-6.1135839843750004</v>
      </c>
      <c r="H6788">
        <v>7.9927319065061102</v>
      </c>
      <c r="I6788">
        <v>0.69992125754317203</v>
      </c>
      <c r="J6788">
        <f t="shared" si="107"/>
        <v>0.69992125754317203</v>
      </c>
      <c r="K6788" t="str" cm="1">
        <f t="array" ref="K6788">INDEX($P$5:$P$12,MATCH(MIN(ABS(MOD(J6788 - $Q$5:$Q$12 + PI(), 2*PI()) - PI())),ABS(MOD(J6788 - $Q$5:$Q$12 + PI(), 2*PI()) - PI()),0))</f>
        <v>NE</v>
      </c>
      <c r="L6788">
        <v>2.1602884484259102</v>
      </c>
      <c r="M6788">
        <v>8.5313475926717093</v>
      </c>
      <c r="N6788">
        <v>2.5211816363864399</v>
      </c>
    </row>
    <row r="6789" spans="1:14" x14ac:dyDescent="0.3">
      <c r="A6789">
        <v>1696964</v>
      </c>
      <c r="B6789">
        <v>2023</v>
      </c>
      <c r="C6789">
        <v>10</v>
      </c>
      <c r="D6789">
        <v>10</v>
      </c>
      <c r="E6789">
        <v>2200</v>
      </c>
      <c r="F6789">
        <v>-6.0924853515624999</v>
      </c>
      <c r="G6789">
        <v>-7.0525537109374996</v>
      </c>
      <c r="H6789">
        <v>9.3197044805434608</v>
      </c>
      <c r="I6789">
        <v>0.71249106224156</v>
      </c>
      <c r="J6789">
        <f t="shared" si="107"/>
        <v>0.71249106224156</v>
      </c>
      <c r="K6789" t="str" cm="1">
        <f t="array" ref="K6789">INDEX($P$5:$P$12,MATCH(MIN(ABS(MOD(J6789 - $Q$5:$Q$12 + PI(), 2*PI()) - PI())),ABS(MOD(J6789 - $Q$5:$Q$12 + PI(), 2*PI()) - PI()),0))</f>
        <v>NE</v>
      </c>
      <c r="L6789">
        <v>1.5050141641544399</v>
      </c>
      <c r="M6789">
        <v>8.46783807542589</v>
      </c>
      <c r="N6789">
        <v>2.5633480283949099</v>
      </c>
    </row>
    <row r="6790" spans="1:14" x14ac:dyDescent="0.3">
      <c r="A6790">
        <v>1696968</v>
      </c>
      <c r="B6790">
        <v>2023</v>
      </c>
      <c r="C6790">
        <v>10</v>
      </c>
      <c r="D6790">
        <v>10</v>
      </c>
      <c r="E6790">
        <v>2300</v>
      </c>
      <c r="F6790">
        <v>-6.2836059570312504</v>
      </c>
      <c r="G6790">
        <v>-7.0270916748046801</v>
      </c>
      <c r="H6790">
        <v>9.4267556046260097</v>
      </c>
      <c r="I6790">
        <v>0.72959988919073204</v>
      </c>
      <c r="J6790">
        <f t="shared" si="107"/>
        <v>0.72959988919073204</v>
      </c>
      <c r="K6790" t="str" cm="1">
        <f t="array" ref="K6790">INDEX($P$5:$P$12,MATCH(MIN(ABS(MOD(J6790 - $Q$5:$Q$12 + PI(), 2*PI()) - PI())),ABS(MOD(J6790 - $Q$5:$Q$12 + PI(), 2*PI()) - PI()),0))</f>
        <v>NE</v>
      </c>
      <c r="L6790">
        <v>1.5392761508181201</v>
      </c>
      <c r="M6790">
        <v>8.3968538708157006</v>
      </c>
      <c r="N6790">
        <v>2.56516965230306</v>
      </c>
    </row>
    <row r="6791" spans="1:14" x14ac:dyDescent="0.3">
      <c r="A6791">
        <v>1696971</v>
      </c>
      <c r="B6791">
        <v>2023</v>
      </c>
      <c r="C6791">
        <v>10</v>
      </c>
      <c r="D6791">
        <v>10</v>
      </c>
      <c r="E6791">
        <v>0</v>
      </c>
      <c r="F6791">
        <v>4.0455877685546797</v>
      </c>
      <c r="G6791">
        <v>-0.607081298828125</v>
      </c>
      <c r="H6791">
        <v>4.0908835349428001</v>
      </c>
      <c r="I6791">
        <v>-1.42184760371568</v>
      </c>
      <c r="J6791">
        <f t="shared" si="107"/>
        <v>4.8613377034639065</v>
      </c>
      <c r="K6791" t="str" cm="1">
        <f t="array" ref="K6791">INDEX($P$5:$P$12,MATCH(MIN(ABS(MOD(J6791 - $Q$5:$Q$12 + PI(), 2*PI()) - PI())),ABS(MOD(J6791 - $Q$5:$Q$12 + PI(), 2*PI()) - PI()),0))</f>
        <v>W</v>
      </c>
      <c r="L6791">
        <v>1.4253161701499499</v>
      </c>
      <c r="M6791">
        <v>10.013264550103001</v>
      </c>
      <c r="N6791">
        <v>2.5017905765109498</v>
      </c>
    </row>
    <row r="6792" spans="1:14" x14ac:dyDescent="0.3">
      <c r="A6792">
        <v>1696975</v>
      </c>
      <c r="B6792">
        <v>2023</v>
      </c>
      <c r="C6792">
        <v>10</v>
      </c>
      <c r="D6792">
        <v>10</v>
      </c>
      <c r="E6792">
        <v>100</v>
      </c>
      <c r="F6792">
        <v>3.8456927490234301</v>
      </c>
      <c r="G6792">
        <v>-0.21410217285156199</v>
      </c>
      <c r="H6792">
        <v>3.8516480187461499</v>
      </c>
      <c r="I6792">
        <v>-1.51518050063207</v>
      </c>
      <c r="J6792">
        <f t="shared" si="107"/>
        <v>4.7680048065475162</v>
      </c>
      <c r="K6792" t="str" cm="1">
        <f t="array" ref="K6792">INDEX($P$5:$P$12,MATCH(MIN(ABS(MOD(J6792 - $Q$5:$Q$12 + PI(), 2*PI()) - PI())),ABS(MOD(J6792 - $Q$5:$Q$12 + PI(), 2*PI()) - PI()),0))</f>
        <v>W</v>
      </c>
      <c r="L6792">
        <v>1.4284431593504601</v>
      </c>
      <c r="M6792">
        <v>10.0155362023247</v>
      </c>
      <c r="N6792">
        <v>2.4769418504503</v>
      </c>
    </row>
    <row r="6793" spans="1:14" x14ac:dyDescent="0.3">
      <c r="A6793">
        <v>1696978</v>
      </c>
      <c r="B6793">
        <v>2023</v>
      </c>
      <c r="C6793">
        <v>10</v>
      </c>
      <c r="D6793">
        <v>10</v>
      </c>
      <c r="E6793">
        <v>200</v>
      </c>
      <c r="F6793">
        <v>4.1356384277343698</v>
      </c>
      <c r="G6793">
        <v>-0.26745422363281202</v>
      </c>
      <c r="H6793">
        <v>4.1442776169909603</v>
      </c>
      <c r="I6793">
        <v>-1.5062156569888301</v>
      </c>
      <c r="J6793">
        <f t="shared" si="107"/>
        <v>4.7769696501907557</v>
      </c>
      <c r="K6793" t="str" cm="1">
        <f t="array" ref="K6793">INDEX($P$5:$P$12,MATCH(MIN(ABS(MOD(J6793 - $Q$5:$Q$12 + PI(), 2*PI()) - PI())),ABS(MOD(J6793 - $Q$5:$Q$12 + PI(), 2*PI()) - PI()),0))</f>
        <v>W</v>
      </c>
      <c r="L6793">
        <v>0.73263518972734298</v>
      </c>
      <c r="M6793">
        <v>10.016215218437999</v>
      </c>
      <c r="N6793">
        <v>2.4550240834553998</v>
      </c>
    </row>
    <row r="6794" spans="1:14" x14ac:dyDescent="0.3">
      <c r="A6794">
        <v>1696982</v>
      </c>
      <c r="B6794">
        <v>2023</v>
      </c>
      <c r="C6794">
        <v>10</v>
      </c>
      <c r="D6794">
        <v>11</v>
      </c>
      <c r="E6794">
        <v>300</v>
      </c>
      <c r="F6794">
        <v>-4.4596722412109298</v>
      </c>
      <c r="G6794">
        <v>-7.0195379638671804</v>
      </c>
      <c r="H6794">
        <v>8.3164048557775292</v>
      </c>
      <c r="I6794">
        <v>0.56598800997367105</v>
      </c>
      <c r="J6794">
        <f t="shared" si="107"/>
        <v>0.56598800997367105</v>
      </c>
      <c r="K6794" t="str" cm="1">
        <f t="array" ref="K6794">INDEX($P$5:$P$12,MATCH(MIN(ABS(MOD(J6794 - $Q$5:$Q$12 + PI(), 2*PI()) - PI())),ABS(MOD(J6794 - $Q$5:$Q$12 + PI(), 2*PI()) - PI()),0))</f>
        <v>NE</v>
      </c>
      <c r="L6794">
        <v>0.18777702503747801</v>
      </c>
      <c r="M6794">
        <v>8.4462927712334501</v>
      </c>
      <c r="N6794">
        <v>2.45780987209743</v>
      </c>
    </row>
    <row r="6795" spans="1:14" x14ac:dyDescent="0.3">
      <c r="A6795">
        <v>1696986</v>
      </c>
      <c r="B6795">
        <v>2023</v>
      </c>
      <c r="C6795">
        <v>10</v>
      </c>
      <c r="D6795">
        <v>11</v>
      </c>
      <c r="E6795">
        <v>400</v>
      </c>
      <c r="F6795">
        <v>-3.96360717773437</v>
      </c>
      <c r="G6795">
        <v>-7.2304425048828103</v>
      </c>
      <c r="H6795">
        <v>8.2455733988488298</v>
      </c>
      <c r="I6795">
        <v>0.50144729210474104</v>
      </c>
      <c r="J6795">
        <f t="shared" si="107"/>
        <v>0.50144729210474104</v>
      </c>
      <c r="K6795" t="str" cm="1">
        <f t="array" ref="K6795">INDEX($P$5:$P$12,MATCH(MIN(ABS(MOD(J6795 - $Q$5:$Q$12 + PI(), 2*PI()) - PI())),ABS(MOD(J6795 - $Q$5:$Q$12 + PI(), 2*PI()) - PI()),0))</f>
        <v>NE</v>
      </c>
      <c r="L6795">
        <v>0.189742056941967</v>
      </c>
      <c r="M6795">
        <v>8.45585409800211</v>
      </c>
      <c r="N6795">
        <v>2.4288831286960102</v>
      </c>
    </row>
    <row r="6796" spans="1:14" x14ac:dyDescent="0.3">
      <c r="A6796">
        <v>1696989</v>
      </c>
      <c r="B6796">
        <v>2023</v>
      </c>
      <c r="C6796">
        <v>10</v>
      </c>
      <c r="D6796">
        <v>11</v>
      </c>
      <c r="E6796">
        <v>500</v>
      </c>
      <c r="F6796">
        <v>-3.6072735595703098</v>
      </c>
      <c r="G6796">
        <v>-7.1811987304687497</v>
      </c>
      <c r="H6796">
        <v>8.0362950256981591</v>
      </c>
      <c r="I6796">
        <v>0.46550342207325401</v>
      </c>
      <c r="J6796">
        <f t="shared" si="107"/>
        <v>0.46550342207325401</v>
      </c>
      <c r="K6796" t="str" cm="1">
        <f t="array" ref="K6796">INDEX($P$5:$P$12,MATCH(MIN(ABS(MOD(J6796 - $Q$5:$Q$12 + PI(), 2*PI()) - PI())),ABS(MOD(J6796 - $Q$5:$Q$12 + PI(), 2*PI()) - PI()),0))</f>
        <v>NE</v>
      </c>
      <c r="L6796">
        <v>0.188320230374905</v>
      </c>
      <c r="M6796">
        <v>8.4693089591132207</v>
      </c>
      <c r="N6796">
        <v>2.3984398312038802</v>
      </c>
    </row>
    <row r="6797" spans="1:14" x14ac:dyDescent="0.3">
      <c r="A6797">
        <v>1696993</v>
      </c>
      <c r="B6797">
        <v>2023</v>
      </c>
      <c r="C6797">
        <v>10</v>
      </c>
      <c r="D6797">
        <v>11</v>
      </c>
      <c r="E6797">
        <v>600</v>
      </c>
      <c r="F6797">
        <v>-3.19531555175781</v>
      </c>
      <c r="G6797">
        <v>-6.8513421630859304</v>
      </c>
      <c r="H6797">
        <v>7.5598234708876904</v>
      </c>
      <c r="I6797">
        <v>0.436390125333116</v>
      </c>
      <c r="J6797">
        <f t="shared" si="107"/>
        <v>0.436390125333116</v>
      </c>
      <c r="K6797" t="str" cm="1">
        <f t="array" ref="K6797">INDEX($P$5:$P$12,MATCH(MIN(ABS(MOD(J6797 - $Q$5:$Q$12 + PI(), 2*PI()) - PI())),ABS(MOD(J6797 - $Q$5:$Q$12 + PI(), 2*PI()) - PI()),0))</f>
        <v>NE</v>
      </c>
      <c r="L6797">
        <v>0.18490001211186599</v>
      </c>
      <c r="M6797">
        <v>8.4922137790255992</v>
      </c>
      <c r="N6797">
        <v>2.3651064766777798</v>
      </c>
    </row>
    <row r="6798" spans="1:14" x14ac:dyDescent="0.3">
      <c r="A6798">
        <v>1696996</v>
      </c>
      <c r="B6798">
        <v>2023</v>
      </c>
      <c r="C6798">
        <v>10</v>
      </c>
      <c r="D6798">
        <v>11</v>
      </c>
      <c r="E6798">
        <v>700</v>
      </c>
      <c r="F6798">
        <v>-2.5112103271484298</v>
      </c>
      <c r="G6798">
        <v>-6.8057611083984302</v>
      </c>
      <c r="H6798">
        <v>7.2542788457410197</v>
      </c>
      <c r="I6798">
        <v>0.35348510818579598</v>
      </c>
      <c r="J6798">
        <f t="shared" si="107"/>
        <v>0.35348510818579598</v>
      </c>
      <c r="K6798" t="str" cm="1">
        <f t="array" ref="K6798">INDEX($P$5:$P$12,MATCH(MIN(ABS(MOD(J6798 - $Q$5:$Q$12 + PI(), 2*PI()) - PI())),ABS(MOD(J6798 - $Q$5:$Q$12 + PI(), 2*PI()) - PI()),0))</f>
        <v>N</v>
      </c>
      <c r="L6798">
        <v>0.178898380707708</v>
      </c>
      <c r="M6798">
        <v>8.5239386028713593</v>
      </c>
      <c r="N6798">
        <v>2.3291118409898499</v>
      </c>
    </row>
    <row r="6799" spans="1:14" x14ac:dyDescent="0.3">
      <c r="A6799">
        <v>1697000</v>
      </c>
      <c r="B6799">
        <v>2023</v>
      </c>
      <c r="C6799">
        <v>10</v>
      </c>
      <c r="D6799">
        <v>11</v>
      </c>
      <c r="E6799">
        <v>800</v>
      </c>
      <c r="F6799">
        <v>-2.42032958984375</v>
      </c>
      <c r="G6799">
        <v>-6.5964031982421796</v>
      </c>
      <c r="H6799">
        <v>7.0264166171138003</v>
      </c>
      <c r="I6799">
        <v>0.351665057036948</v>
      </c>
      <c r="J6799">
        <f t="shared" si="107"/>
        <v>0.351665057036948</v>
      </c>
      <c r="K6799" t="str" cm="1">
        <f t="array" ref="K6799">INDEX($P$5:$P$12,MATCH(MIN(ABS(MOD(J6799 - $Q$5:$Q$12 + PI(), 2*PI()) - PI())),ABS(MOD(J6799 - $Q$5:$Q$12 + PI(), 2*PI()) - PI()),0))</f>
        <v>N</v>
      </c>
      <c r="L6799">
        <v>0.17171099902120099</v>
      </c>
      <c r="M6799">
        <v>8.5492249594794298</v>
      </c>
      <c r="N6799">
        <v>2.2945322460598399</v>
      </c>
    </row>
    <row r="6800" spans="1:14" x14ac:dyDescent="0.3">
      <c r="A6800">
        <v>1697004</v>
      </c>
      <c r="B6800">
        <v>2023</v>
      </c>
      <c r="C6800">
        <v>10</v>
      </c>
      <c r="D6800">
        <v>11</v>
      </c>
      <c r="E6800">
        <v>900</v>
      </c>
      <c r="F6800">
        <v>-2.4016900634765599</v>
      </c>
      <c r="G6800">
        <v>-6.1139678955078098</v>
      </c>
      <c r="H6800">
        <v>6.5687684224900398</v>
      </c>
      <c r="I6800">
        <v>0.37430160809752999</v>
      </c>
      <c r="J6800">
        <f t="shared" si="107"/>
        <v>0.37430160809752999</v>
      </c>
      <c r="K6800" t="str" cm="1">
        <f t="array" ref="K6800">INDEX($P$5:$P$12,MATCH(MIN(ABS(MOD(J6800 - $Q$5:$Q$12 + PI(), 2*PI()) - PI())),ABS(MOD(J6800 - $Q$5:$Q$12 + PI(), 2*PI()) - PI()),0))</f>
        <v>N</v>
      </c>
      <c r="L6800">
        <v>0.16582454193651999</v>
      </c>
      <c r="M6800">
        <v>8.7558737860785598</v>
      </c>
      <c r="N6800">
        <v>2.3628428777058899</v>
      </c>
    </row>
    <row r="6801" spans="1:14" x14ac:dyDescent="0.3">
      <c r="A6801">
        <v>1697007</v>
      </c>
      <c r="B6801">
        <v>2023</v>
      </c>
      <c r="C6801">
        <v>10</v>
      </c>
      <c r="D6801">
        <v>11</v>
      </c>
      <c r="E6801">
        <v>1000</v>
      </c>
      <c r="F6801">
        <v>-2.4516351318359302</v>
      </c>
      <c r="G6801">
        <v>-5.1824902343749999</v>
      </c>
      <c r="H6801">
        <v>5.7331247892440302</v>
      </c>
      <c r="I6801">
        <v>0.44186527445185902</v>
      </c>
      <c r="J6801">
        <f t="shared" si="107"/>
        <v>0.44186527445185902</v>
      </c>
      <c r="K6801" t="str" cm="1">
        <f t="array" ref="K6801">INDEX($P$5:$P$12,MATCH(MIN(ABS(MOD(J6801 - $Q$5:$Q$12 + PI(), 2*PI()) - PI())),ABS(MOD(J6801 - $Q$5:$Q$12 + PI(), 2*PI()) - PI()),0))</f>
        <v>NE</v>
      </c>
      <c r="L6801">
        <v>0.15797045821470301</v>
      </c>
      <c r="M6801">
        <v>8.7962074279785103</v>
      </c>
      <c r="N6801">
        <v>2.3099967108832402</v>
      </c>
    </row>
    <row r="6802" spans="1:14" x14ac:dyDescent="0.3">
      <c r="A6802">
        <v>1697011</v>
      </c>
      <c r="B6802">
        <v>2023</v>
      </c>
      <c r="C6802">
        <v>10</v>
      </c>
      <c r="D6802">
        <v>11</v>
      </c>
      <c r="E6802">
        <v>1100</v>
      </c>
      <c r="F6802">
        <v>-2.3229449462890601</v>
      </c>
      <c r="G6802">
        <v>-4.5711523437499997</v>
      </c>
      <c r="H6802">
        <v>5.1275244488213803</v>
      </c>
      <c r="I6802">
        <v>0.47016613172391297</v>
      </c>
      <c r="J6802">
        <f t="shared" si="107"/>
        <v>0.47016613172391297</v>
      </c>
      <c r="K6802" t="str" cm="1">
        <f t="array" ref="K6802">INDEX($P$5:$P$12,MATCH(MIN(ABS(MOD(J6802 - $Q$5:$Q$12 + PI(), 2*PI()) - PI())),ABS(MOD(J6802 - $Q$5:$Q$12 + PI(), 2*PI()) - PI()),0))</f>
        <v>NE</v>
      </c>
      <c r="L6802">
        <v>0.14959405832525999</v>
      </c>
      <c r="M6802">
        <v>8.8324344423082106</v>
      </c>
      <c r="N6802">
        <v>2.2610104878743398</v>
      </c>
    </row>
    <row r="6803" spans="1:14" x14ac:dyDescent="0.3">
      <c r="A6803">
        <v>1697014</v>
      </c>
      <c r="B6803">
        <v>2023</v>
      </c>
      <c r="C6803">
        <v>10</v>
      </c>
      <c r="D6803">
        <v>11</v>
      </c>
      <c r="E6803">
        <v>1200</v>
      </c>
      <c r="F6803">
        <v>-2.41455383300781</v>
      </c>
      <c r="G6803">
        <v>-4.1698577880859302</v>
      </c>
      <c r="H6803">
        <v>4.8184835981202196</v>
      </c>
      <c r="I6803">
        <v>0.52487221892966396</v>
      </c>
      <c r="J6803">
        <f t="shared" si="107"/>
        <v>0.52487221892966396</v>
      </c>
      <c r="K6803" t="str" cm="1">
        <f t="array" ref="K6803">INDEX($P$5:$P$12,MATCH(MIN(ABS(MOD(J6803 - $Q$5:$Q$12 + PI(), 2*PI()) - PI())),ABS(MOD(J6803 - $Q$5:$Q$12 + PI(), 2*PI()) - PI()),0))</f>
        <v>NE</v>
      </c>
      <c r="L6803">
        <v>0.140983629456192</v>
      </c>
      <c r="M6803">
        <v>8.8643668492635097</v>
      </c>
      <c r="N6803">
        <v>2.21544710795084</v>
      </c>
    </row>
    <row r="6804" spans="1:14" x14ac:dyDescent="0.3">
      <c r="A6804">
        <v>1697018</v>
      </c>
      <c r="B6804">
        <v>2023</v>
      </c>
      <c r="C6804">
        <v>10</v>
      </c>
      <c r="D6804">
        <v>11</v>
      </c>
      <c r="E6804">
        <v>1300</v>
      </c>
      <c r="F6804">
        <v>-2.36395874023437</v>
      </c>
      <c r="G6804">
        <v>-3.7888531494140598</v>
      </c>
      <c r="H6804">
        <v>4.4658380079617004</v>
      </c>
      <c r="I6804">
        <v>0.55782563056168</v>
      </c>
      <c r="J6804">
        <f t="shared" si="107"/>
        <v>0.55782563056168</v>
      </c>
      <c r="K6804" t="str" cm="1">
        <f t="array" ref="K6804">INDEX($P$5:$P$12,MATCH(MIN(ABS(MOD(J6804 - $Q$5:$Q$12 + PI(), 2*PI()) - PI())),ABS(MOD(J6804 - $Q$5:$Q$12 + PI(), 2*PI()) - PI()),0))</f>
        <v>NE</v>
      </c>
      <c r="L6804">
        <v>0.13207670753401399</v>
      </c>
      <c r="M6804">
        <v>8.8894224166870099</v>
      </c>
      <c r="N6804">
        <v>2.1732239193386498</v>
      </c>
    </row>
    <row r="6805" spans="1:14" x14ac:dyDescent="0.3">
      <c r="A6805">
        <v>1697022</v>
      </c>
      <c r="B6805">
        <v>2023</v>
      </c>
      <c r="C6805">
        <v>10</v>
      </c>
      <c r="D6805">
        <v>11</v>
      </c>
      <c r="E6805">
        <v>1400</v>
      </c>
      <c r="F6805">
        <v>-2.3560485839843701</v>
      </c>
      <c r="G6805">
        <v>-3.2587329101562501</v>
      </c>
      <c r="H6805">
        <v>4.0212317901148404</v>
      </c>
      <c r="I6805">
        <v>0.62599292238411897</v>
      </c>
      <c r="J6805">
        <f t="shared" si="107"/>
        <v>0.62599292238411897</v>
      </c>
      <c r="K6805" t="str" cm="1">
        <f t="array" ref="K6805">INDEX($P$5:$P$12,MATCH(MIN(ABS(MOD(J6805 - $Q$5:$Q$12 + PI(), 2*PI()) - PI())),ABS(MOD(J6805 - $Q$5:$Q$12 + PI(), 2*PI()) - PI()),0))</f>
        <v>NE</v>
      </c>
      <c r="L6805">
        <v>0.123642261829311</v>
      </c>
      <c r="M6805">
        <v>8.9068201912773901</v>
      </c>
      <c r="N6805">
        <v>2.13406085968017</v>
      </c>
    </row>
    <row r="6806" spans="1:14" x14ac:dyDescent="0.3">
      <c r="A6806">
        <v>1697025</v>
      </c>
      <c r="B6806">
        <v>2023</v>
      </c>
      <c r="C6806">
        <v>10</v>
      </c>
      <c r="D6806">
        <v>11</v>
      </c>
      <c r="E6806">
        <v>1500</v>
      </c>
      <c r="F6806">
        <v>-2.3092675781250001</v>
      </c>
      <c r="G6806">
        <v>-2.44934143066406</v>
      </c>
      <c r="H6806">
        <v>3.3663021538992499</v>
      </c>
      <c r="I6806">
        <v>0.75597077891389597</v>
      </c>
      <c r="J6806">
        <f t="shared" si="107"/>
        <v>0.75597077891389597</v>
      </c>
      <c r="K6806" t="str" cm="1">
        <f t="array" ref="K6806">INDEX($P$5:$P$12,MATCH(MIN(ABS(MOD(J6806 - $Q$5:$Q$12 + PI(), 2*PI()) - PI())),ABS(MOD(J6806 - $Q$5:$Q$12 + PI(), 2*PI()) - PI()),0))</f>
        <v>NE</v>
      </c>
      <c r="L6806">
        <v>0.115619834886506</v>
      </c>
      <c r="M6806">
        <v>8.9203658633761904</v>
      </c>
      <c r="N6806">
        <v>2.0970122019449802</v>
      </c>
    </row>
    <row r="6807" spans="1:14" x14ac:dyDescent="0.3">
      <c r="A6807">
        <v>1697029</v>
      </c>
      <c r="B6807">
        <v>2023</v>
      </c>
      <c r="C6807">
        <v>10</v>
      </c>
      <c r="D6807">
        <v>11</v>
      </c>
      <c r="E6807">
        <v>1600</v>
      </c>
      <c r="F6807">
        <v>-1.94608032226562</v>
      </c>
      <c r="G6807">
        <v>-1.84977661132812</v>
      </c>
      <c r="H6807">
        <v>2.68493987502998</v>
      </c>
      <c r="I6807">
        <v>0.81076346505326002</v>
      </c>
      <c r="J6807">
        <f t="shared" si="107"/>
        <v>0.81076346505326002</v>
      </c>
      <c r="K6807" t="str" cm="1">
        <f t="array" ref="K6807">INDEX($P$5:$P$12,MATCH(MIN(ABS(MOD(J6807 - $Q$5:$Q$12 + PI(), 2*PI()) - PI())),ABS(MOD(J6807 - $Q$5:$Q$12 + PI(), 2*PI()) - PI()),0))</f>
        <v>NE</v>
      </c>
      <c r="L6807">
        <v>0.107266659981069</v>
      </c>
      <c r="M6807">
        <v>8.9317006005181199</v>
      </c>
      <c r="N6807">
        <v>2.0616056654188299</v>
      </c>
    </row>
    <row r="6808" spans="1:14" x14ac:dyDescent="0.3">
      <c r="A6808">
        <v>1697032</v>
      </c>
      <c r="B6808">
        <v>2023</v>
      </c>
      <c r="C6808">
        <v>10</v>
      </c>
      <c r="D6808">
        <v>11</v>
      </c>
      <c r="E6808">
        <v>1700</v>
      </c>
      <c r="F6808">
        <v>-1.7787133789062499</v>
      </c>
      <c r="G6808">
        <v>-1.13237548828125</v>
      </c>
      <c r="H6808">
        <v>2.1085766599202098</v>
      </c>
      <c r="I6808">
        <v>1.0038802683783501</v>
      </c>
      <c r="J6808">
        <f t="shared" si="107"/>
        <v>1.0038802683783501</v>
      </c>
      <c r="K6808" t="str" cm="1">
        <f t="array" ref="K6808">INDEX($P$5:$P$12,MATCH(MIN(ABS(MOD(J6808 - $Q$5:$Q$12 + PI(), 2*PI()) - PI())),ABS(MOD(J6808 - $Q$5:$Q$12 + PI(), 2*PI()) - PI()),0))</f>
        <v>NE</v>
      </c>
      <c r="L6808">
        <v>9.9045785000452802E-2</v>
      </c>
      <c r="M6808">
        <v>8.9369147618611606</v>
      </c>
      <c r="N6808">
        <v>2.02807320488823</v>
      </c>
    </row>
    <row r="6809" spans="1:14" x14ac:dyDescent="0.3">
      <c r="A6809">
        <v>1697036</v>
      </c>
      <c r="B6809">
        <v>2023</v>
      </c>
      <c r="C6809">
        <v>10</v>
      </c>
      <c r="D6809">
        <v>11</v>
      </c>
      <c r="E6809">
        <v>1800</v>
      </c>
      <c r="F6809">
        <v>-1.58999450683593</v>
      </c>
      <c r="G6809">
        <v>-0.66898559570312499</v>
      </c>
      <c r="H6809">
        <v>1.72499978522512</v>
      </c>
      <c r="I6809">
        <v>1.1725334220181101</v>
      </c>
      <c r="J6809">
        <f t="shared" si="107"/>
        <v>1.1725334220181101</v>
      </c>
      <c r="K6809" t="str" cm="1">
        <f t="array" ref="K6809">INDEX($P$5:$P$12,MATCH(MIN(ABS(MOD(J6809 - $Q$5:$Q$12 + PI(), 2*PI()) - PI())),ABS(MOD(J6809 - $Q$5:$Q$12 + PI(), 2*PI()) - PI()),0))</f>
        <v>NE</v>
      </c>
      <c r="L6809">
        <v>9.1321273312755996E-2</v>
      </c>
      <c r="M6809">
        <v>8.9354308446248307</v>
      </c>
      <c r="N6809">
        <v>1.9965485466851101</v>
      </c>
    </row>
    <row r="6810" spans="1:14" x14ac:dyDescent="0.3">
      <c r="A6810">
        <v>1697040</v>
      </c>
      <c r="B6810">
        <v>2023</v>
      </c>
      <c r="C6810">
        <v>10</v>
      </c>
      <c r="D6810">
        <v>11</v>
      </c>
      <c r="E6810">
        <v>1900</v>
      </c>
      <c r="F6810">
        <v>-1.62898681640625</v>
      </c>
      <c r="G6810">
        <v>-0.34954711914062497</v>
      </c>
      <c r="H6810">
        <v>1.66606759662532</v>
      </c>
      <c r="I6810">
        <v>1.35942215638379</v>
      </c>
      <c r="J6810">
        <f t="shared" si="107"/>
        <v>1.35942215638379</v>
      </c>
      <c r="K6810" t="str" cm="1">
        <f t="array" ref="K6810">INDEX($P$5:$P$12,MATCH(MIN(ABS(MOD(J6810 - $Q$5:$Q$12 + PI(), 2*PI()) - PI())),ABS(MOD(J6810 - $Q$5:$Q$12 + PI(), 2*PI()) - PI()),0))</f>
        <v>E</v>
      </c>
      <c r="L6810">
        <v>8.4293611013792E-2</v>
      </c>
      <c r="M6810">
        <v>8.9295965830485002</v>
      </c>
      <c r="N6810">
        <v>1.9663997226291201</v>
      </c>
    </row>
    <row r="6811" spans="1:14" x14ac:dyDescent="0.3">
      <c r="A6811">
        <v>1697043</v>
      </c>
      <c r="B6811">
        <v>2023</v>
      </c>
      <c r="C6811">
        <v>10</v>
      </c>
      <c r="D6811">
        <v>11</v>
      </c>
      <c r="E6811">
        <v>2000</v>
      </c>
      <c r="F6811">
        <v>-1.15620788574218</v>
      </c>
      <c r="G6811">
        <v>-0.10842041015624999</v>
      </c>
      <c r="H6811">
        <v>1.1612801816921099</v>
      </c>
      <c r="I6811">
        <v>1.4772973221422001</v>
      </c>
      <c r="J6811">
        <f t="shared" si="107"/>
        <v>1.4772973221422001</v>
      </c>
      <c r="K6811" t="str" cm="1">
        <f t="array" ref="K6811">INDEX($P$5:$P$12,MATCH(MIN(ABS(MOD(J6811 - $Q$5:$Q$12 + PI(), 2*PI()) - PI())),ABS(MOD(J6811 - $Q$5:$Q$12 + PI(), 2*PI()) - PI()),0))</f>
        <v>E</v>
      </c>
      <c r="L6811">
        <v>7.7816610903307298E-2</v>
      </c>
      <c r="M6811">
        <v>8.9197447035047706</v>
      </c>
      <c r="N6811">
        <v>1.93747933705647</v>
      </c>
    </row>
    <row r="6812" spans="1:14" x14ac:dyDescent="0.3">
      <c r="A6812">
        <v>1697047</v>
      </c>
      <c r="B6812">
        <v>2023</v>
      </c>
      <c r="C6812">
        <v>10</v>
      </c>
      <c r="D6812">
        <v>11</v>
      </c>
      <c r="E6812">
        <v>2100</v>
      </c>
      <c r="F6812">
        <v>-0.81038635253906199</v>
      </c>
      <c r="G6812">
        <v>8.2292480468749998E-2</v>
      </c>
      <c r="H6812">
        <v>0.81455392253875003</v>
      </c>
      <c r="I6812">
        <v>1.6719966435170299</v>
      </c>
      <c r="J6812">
        <f t="shared" si="107"/>
        <v>1.6719966435170299</v>
      </c>
      <c r="K6812" t="str" cm="1">
        <f t="array" ref="K6812">INDEX($P$5:$P$12,MATCH(MIN(ABS(MOD(J6812 - $Q$5:$Q$12 + PI(), 2*PI()) - PI())),ABS(MOD(J6812 - $Q$5:$Q$12 + PI(), 2*PI()) - PI()),0))</f>
        <v>E</v>
      </c>
      <c r="L6812">
        <v>7.1893694403535394E-2</v>
      </c>
      <c r="M6812">
        <v>8.9796260197957292</v>
      </c>
      <c r="N6812">
        <v>1.9451552497016</v>
      </c>
    </row>
    <row r="6813" spans="1:14" x14ac:dyDescent="0.3">
      <c r="A6813">
        <v>1697050</v>
      </c>
      <c r="B6813">
        <v>2023</v>
      </c>
      <c r="C6813">
        <v>10</v>
      </c>
      <c r="D6813">
        <v>11</v>
      </c>
      <c r="E6813">
        <v>2200</v>
      </c>
      <c r="F6813">
        <v>-1.67777893066406</v>
      </c>
      <c r="G6813">
        <v>1.18817749023437</v>
      </c>
      <c r="H6813">
        <v>2.0558958846400501</v>
      </c>
      <c r="I6813">
        <v>2.1869943311679401</v>
      </c>
      <c r="J6813">
        <f t="shared" si="107"/>
        <v>2.1869943311679401</v>
      </c>
      <c r="K6813" t="str" cm="1">
        <f t="array" ref="K6813">INDEX($P$5:$P$12,MATCH(MIN(ABS(MOD(J6813 - $Q$5:$Q$12 + PI(), 2*PI()) - PI())),ABS(MOD(J6813 - $Q$5:$Q$12 + PI(), 2*PI()) - PI()),0))</f>
        <v>SE</v>
      </c>
      <c r="L6813">
        <v>6.8578541544334404E-2</v>
      </c>
      <c r="M6813">
        <v>8.9527113172743</v>
      </c>
      <c r="N6813">
        <v>1.91753631167941</v>
      </c>
    </row>
    <row r="6814" spans="1:14" x14ac:dyDescent="0.3">
      <c r="A6814">
        <v>1697054</v>
      </c>
      <c r="B6814">
        <v>2023</v>
      </c>
      <c r="C6814">
        <v>10</v>
      </c>
      <c r="D6814">
        <v>11</v>
      </c>
      <c r="E6814">
        <v>2300</v>
      </c>
      <c r="F6814">
        <v>-1.59734497070312</v>
      </c>
      <c r="G6814">
        <v>1.8176257324218701</v>
      </c>
      <c r="H6814">
        <v>2.4197673976216598</v>
      </c>
      <c r="I6814">
        <v>2.4206096857911201</v>
      </c>
      <c r="J6814">
        <f t="shared" si="107"/>
        <v>2.4206096857911201</v>
      </c>
      <c r="K6814" t="str" cm="1">
        <f t="array" ref="K6814">INDEX($P$5:$P$12,MATCH(MIN(ABS(MOD(J6814 - $Q$5:$Q$12 + PI(), 2*PI()) - PI())),ABS(MOD(J6814 - $Q$5:$Q$12 + PI(), 2*PI()) - PI()),0))</f>
        <v>SE</v>
      </c>
      <c r="L6814">
        <v>6.5103808350663206E-2</v>
      </c>
      <c r="M6814">
        <v>8.9259294933742908</v>
      </c>
      <c r="N6814">
        <v>1.89053853352864</v>
      </c>
    </row>
    <row r="6815" spans="1:14" x14ac:dyDescent="0.3">
      <c r="A6815">
        <v>1697058</v>
      </c>
      <c r="B6815">
        <v>2023</v>
      </c>
      <c r="C6815">
        <v>10</v>
      </c>
      <c r="D6815">
        <v>11</v>
      </c>
      <c r="E6815">
        <v>0</v>
      </c>
      <c r="F6815">
        <v>-5.9098864746093698</v>
      </c>
      <c r="G6815">
        <v>-6.7172235107421798</v>
      </c>
      <c r="H6815">
        <v>8.9469463972932299</v>
      </c>
      <c r="I6815">
        <v>0.72154827065157301</v>
      </c>
      <c r="J6815">
        <f t="shared" si="107"/>
        <v>0.72154827065157301</v>
      </c>
      <c r="K6815" t="str" cm="1">
        <f t="array" ref="K6815">INDEX($P$5:$P$12,MATCH(MIN(ABS(MOD(J6815 - $Q$5:$Q$12 + PI(), 2*PI()) - PI())),ABS(MOD(J6815 - $Q$5:$Q$12 + PI(), 2*PI()) - PI()),0))</f>
        <v>NE</v>
      </c>
      <c r="L6815">
        <v>0.864817020784583</v>
      </c>
      <c r="M6815">
        <v>8.3687162399291992</v>
      </c>
      <c r="N6815">
        <v>2.5528697967529199</v>
      </c>
    </row>
    <row r="6816" spans="1:14" x14ac:dyDescent="0.3">
      <c r="A6816">
        <v>1697061</v>
      </c>
      <c r="B6816">
        <v>2023</v>
      </c>
      <c r="C6816">
        <v>10</v>
      </c>
      <c r="D6816">
        <v>11</v>
      </c>
      <c r="E6816">
        <v>100</v>
      </c>
      <c r="F6816">
        <v>-5.3354602050781201</v>
      </c>
      <c r="G6816">
        <v>-6.5932202148437504</v>
      </c>
      <c r="H6816">
        <v>8.4816088333167396</v>
      </c>
      <c r="I6816">
        <v>0.68034632823266505</v>
      </c>
      <c r="J6816">
        <f t="shared" si="107"/>
        <v>0.68034632823266505</v>
      </c>
      <c r="K6816" t="str" cm="1">
        <f t="array" ref="K6816">INDEX($P$5:$P$12,MATCH(MIN(ABS(MOD(J6816 - $Q$5:$Q$12 + PI(), 2*PI()) - PI())),ABS(MOD(J6816 - $Q$5:$Q$12 + PI(), 2*PI()) - PI()),0))</f>
        <v>NE</v>
      </c>
      <c r="L6816">
        <v>0.87750794507587104</v>
      </c>
      <c r="M6816">
        <v>8.3835758633083692</v>
      </c>
      <c r="N6816">
        <v>2.5257565180460602</v>
      </c>
    </row>
    <row r="6817" spans="1:14" x14ac:dyDescent="0.3">
      <c r="A6817">
        <v>1697065</v>
      </c>
      <c r="B6817">
        <v>2023</v>
      </c>
      <c r="C6817">
        <v>10</v>
      </c>
      <c r="D6817">
        <v>11</v>
      </c>
      <c r="E6817">
        <v>200</v>
      </c>
      <c r="F6817">
        <v>-4.8141430664062499</v>
      </c>
      <c r="G6817">
        <v>-6.7289642333984299</v>
      </c>
      <c r="H6817">
        <v>8.2737496407724809</v>
      </c>
      <c r="I6817">
        <v>0.62101072877761698</v>
      </c>
      <c r="J6817">
        <f t="shared" si="107"/>
        <v>0.62101072877761698</v>
      </c>
      <c r="K6817" t="str" cm="1">
        <f t="array" ref="K6817">INDEX($P$5:$P$12,MATCH(MIN(ABS(MOD(J6817 - $Q$5:$Q$12 + PI(), 2*PI()) - PI())),ABS(MOD(J6817 - $Q$5:$Q$12 + PI(), 2*PI()) - PI()),0))</f>
        <v>NE</v>
      </c>
      <c r="L6817">
        <v>0.184754766265081</v>
      </c>
      <c r="M6817">
        <v>8.4189814461602097</v>
      </c>
      <c r="N6817">
        <v>2.4911188549465599</v>
      </c>
    </row>
    <row r="6818" spans="1:14" x14ac:dyDescent="0.3">
      <c r="A6818">
        <v>1697068</v>
      </c>
      <c r="B6818">
        <v>2023</v>
      </c>
      <c r="C6818">
        <v>10</v>
      </c>
      <c r="D6818">
        <v>12</v>
      </c>
      <c r="E6818">
        <v>300</v>
      </c>
      <c r="F6818">
        <v>-2.37068969726562</v>
      </c>
      <c r="G6818">
        <v>4.58600769042968</v>
      </c>
      <c r="H6818">
        <v>5.1625222689496999</v>
      </c>
      <c r="I6818">
        <v>2.6644852602267202</v>
      </c>
      <c r="J6818">
        <f t="shared" si="107"/>
        <v>2.6644852602267202</v>
      </c>
      <c r="K6818" t="str" cm="1">
        <f t="array" ref="K6818">INDEX($P$5:$P$12,MATCH(MIN(ABS(MOD(J6818 - $Q$5:$Q$12 + PI(), 2*PI()) - PI())),ABS(MOD(J6818 - $Q$5:$Q$12 + PI(), 2*PI()) - PI()),0))</f>
        <v>SE</v>
      </c>
      <c r="L6818">
        <v>7.4941002610227903E-2</v>
      </c>
      <c r="M6818">
        <v>8.7460645039876308</v>
      </c>
      <c r="N6818">
        <v>1.8020896911621</v>
      </c>
    </row>
    <row r="6819" spans="1:14" x14ac:dyDescent="0.3">
      <c r="A6819">
        <v>1697072</v>
      </c>
      <c r="B6819">
        <v>2023</v>
      </c>
      <c r="C6819">
        <v>10</v>
      </c>
      <c r="D6819">
        <v>12</v>
      </c>
      <c r="E6819">
        <v>400</v>
      </c>
      <c r="F6819">
        <v>-2.1029656982421798</v>
      </c>
      <c r="G6819">
        <v>5.24933776855468</v>
      </c>
      <c r="H6819">
        <v>5.6549104092246996</v>
      </c>
      <c r="I6819">
        <v>2.7605558474877401</v>
      </c>
      <c r="J6819">
        <f t="shared" si="107"/>
        <v>2.7605558474877401</v>
      </c>
      <c r="K6819" t="str" cm="1">
        <f t="array" ref="K6819">INDEX($P$5:$P$12,MATCH(MIN(ABS(MOD(J6819 - $Q$5:$Q$12 + PI(), 2*PI()) - PI())),ABS(MOD(J6819 - $Q$5:$Q$12 + PI(), 2*PI()) - PI()),0))</f>
        <v>S</v>
      </c>
      <c r="L6819">
        <v>8.6748977803931995E-2</v>
      </c>
      <c r="M6819">
        <v>8.6866093741522903</v>
      </c>
      <c r="N6819">
        <v>1.78431235419379</v>
      </c>
    </row>
    <row r="6820" spans="1:14" x14ac:dyDescent="0.3">
      <c r="A6820">
        <v>1697076</v>
      </c>
      <c r="B6820">
        <v>2023</v>
      </c>
      <c r="C6820">
        <v>10</v>
      </c>
      <c r="D6820">
        <v>12</v>
      </c>
      <c r="E6820">
        <v>500</v>
      </c>
      <c r="F6820">
        <v>-2.7814672851562499</v>
      </c>
      <c r="G6820">
        <v>5.5607763671874997</v>
      </c>
      <c r="H6820">
        <v>6.21761964615603</v>
      </c>
      <c r="I6820">
        <v>2.6777898119053898</v>
      </c>
      <c r="J6820">
        <f t="shared" si="107"/>
        <v>2.6777898119053898</v>
      </c>
      <c r="K6820" t="str" cm="1">
        <f t="array" ref="K6820">INDEX($P$5:$P$12,MATCH(MIN(ABS(MOD(J6820 - $Q$5:$Q$12 + PI(), 2*PI()) - PI())),ABS(MOD(J6820 - $Q$5:$Q$12 + PI(), 2*PI()) - PI()),0))</f>
        <v>SE</v>
      </c>
      <c r="L6820">
        <v>0.107748285266541</v>
      </c>
      <c r="M6820">
        <v>8.60675048828125</v>
      </c>
      <c r="N6820">
        <v>1.7705190446641701</v>
      </c>
    </row>
    <row r="6821" spans="1:14" x14ac:dyDescent="0.3">
      <c r="A6821">
        <v>1697079</v>
      </c>
      <c r="B6821">
        <v>2023</v>
      </c>
      <c r="C6821">
        <v>10</v>
      </c>
      <c r="D6821">
        <v>12</v>
      </c>
      <c r="E6821">
        <v>600</v>
      </c>
      <c r="F6821">
        <v>-3.5320599365234302</v>
      </c>
      <c r="G6821">
        <v>6.0833166503906204</v>
      </c>
      <c r="H6821">
        <v>7.0343577435408902</v>
      </c>
      <c r="I6821">
        <v>2.6155494011429798</v>
      </c>
      <c r="J6821">
        <f t="shared" si="107"/>
        <v>2.6155494011429798</v>
      </c>
      <c r="K6821" t="str" cm="1">
        <f t="array" ref="K6821">INDEX($P$5:$P$12,MATCH(MIN(ABS(MOD(J6821 - $Q$5:$Q$12 + PI(), 2*PI()) - PI())),ABS(MOD(J6821 - $Q$5:$Q$12 + PI(), 2*PI()) - PI()),0))</f>
        <v>SE</v>
      </c>
      <c r="L6821">
        <v>0.149644318093166</v>
      </c>
      <c r="M6821">
        <v>8.4767600165473098</v>
      </c>
      <c r="N6821">
        <v>1.76633506351047</v>
      </c>
    </row>
    <row r="6822" spans="1:14" x14ac:dyDescent="0.3">
      <c r="A6822">
        <v>1697083</v>
      </c>
      <c r="B6822">
        <v>2023</v>
      </c>
      <c r="C6822">
        <v>10</v>
      </c>
      <c r="D6822">
        <v>12</v>
      </c>
      <c r="E6822">
        <v>700</v>
      </c>
      <c r="F6822">
        <v>-4.3938800048828099</v>
      </c>
      <c r="G6822">
        <v>6.2662469482421796</v>
      </c>
      <c r="H6822">
        <v>7.6532367213920303</v>
      </c>
      <c r="I6822">
        <v>2.53006309582987</v>
      </c>
      <c r="J6822">
        <f t="shared" si="107"/>
        <v>2.53006309582987</v>
      </c>
      <c r="K6822" t="str" cm="1">
        <f t="array" ref="K6822">INDEX($P$5:$P$12,MATCH(MIN(ABS(MOD(J6822 - $Q$5:$Q$12 + PI(), 2*PI()) - PI())),ABS(MOD(J6822 - $Q$5:$Q$12 + PI(), 2*PI()) - PI()),0))</f>
        <v>SE</v>
      </c>
      <c r="L6822">
        <v>0.224752601434073</v>
      </c>
      <c r="M6822">
        <v>8.2877752516004701</v>
      </c>
      <c r="N6822">
        <v>1.7756100760565801</v>
      </c>
    </row>
    <row r="6823" spans="1:14" x14ac:dyDescent="0.3">
      <c r="A6823">
        <v>1697086</v>
      </c>
      <c r="B6823">
        <v>2023</v>
      </c>
      <c r="C6823">
        <v>10</v>
      </c>
      <c r="D6823">
        <v>12</v>
      </c>
      <c r="E6823">
        <v>800</v>
      </c>
      <c r="F6823">
        <v>-4.9043298339843702</v>
      </c>
      <c r="G6823">
        <v>5.8636810302734297</v>
      </c>
      <c r="H6823">
        <v>7.6442924031788397</v>
      </c>
      <c r="I6823">
        <v>2.4450525850011302</v>
      </c>
      <c r="J6823">
        <f t="shared" si="107"/>
        <v>2.4450525850011302</v>
      </c>
      <c r="K6823" t="str" cm="1">
        <f t="array" ref="K6823">INDEX($P$5:$P$12,MATCH(MIN(ABS(MOD(J6823 - $Q$5:$Q$12 + PI(), 2*PI()) - PI())),ABS(MOD(J6823 - $Q$5:$Q$12 + PI(), 2*PI()) - PI()),0))</f>
        <v>SE</v>
      </c>
      <c r="L6823">
        <v>0.32764682250667598</v>
      </c>
      <c r="M6823">
        <v>8.1024634043375592</v>
      </c>
      <c r="N6823">
        <v>1.8019463221231999</v>
      </c>
    </row>
    <row r="6824" spans="1:14" x14ac:dyDescent="0.3">
      <c r="A6824">
        <v>1697090</v>
      </c>
      <c r="B6824">
        <v>2023</v>
      </c>
      <c r="C6824">
        <v>10</v>
      </c>
      <c r="D6824">
        <v>12</v>
      </c>
      <c r="E6824">
        <v>900</v>
      </c>
      <c r="F6824">
        <v>-4.1368664550781196</v>
      </c>
      <c r="G6824">
        <v>5.8045928955078097</v>
      </c>
      <c r="H6824">
        <v>7.1279003044185698</v>
      </c>
      <c r="I6824">
        <v>2.5224015986366801</v>
      </c>
      <c r="J6824">
        <f t="shared" si="107"/>
        <v>2.5224015986366801</v>
      </c>
      <c r="K6824" t="str" cm="1">
        <f t="array" ref="K6824">INDEX($P$5:$P$12,MATCH(MIN(ABS(MOD(J6824 - $Q$5:$Q$12 + PI(), 2*PI()) - PI())),ABS(MOD(J6824 - $Q$5:$Q$12 + PI(), 2*PI()) - PI()),0))</f>
        <v>SE</v>
      </c>
      <c r="L6824">
        <v>0.43882287165934503</v>
      </c>
      <c r="M6824">
        <v>7.9239684210883201</v>
      </c>
      <c r="N6824">
        <v>1.8168511920505099</v>
      </c>
    </row>
    <row r="6825" spans="1:14" x14ac:dyDescent="0.3">
      <c r="A6825">
        <v>1697094</v>
      </c>
      <c r="B6825">
        <v>2023</v>
      </c>
      <c r="C6825">
        <v>10</v>
      </c>
      <c r="D6825">
        <v>12</v>
      </c>
      <c r="E6825">
        <v>1000</v>
      </c>
      <c r="F6825">
        <v>-2.5192468261718699</v>
      </c>
      <c r="G6825">
        <v>5.6346228027343699</v>
      </c>
      <c r="H6825">
        <v>6.1721615905832499</v>
      </c>
      <c r="I6825">
        <v>2.7211519541557601</v>
      </c>
      <c r="J6825">
        <f t="shared" si="107"/>
        <v>2.7211519541557601</v>
      </c>
      <c r="K6825" t="str" cm="1">
        <f t="array" ref="K6825">INDEX($P$5:$P$12,MATCH(MIN(ABS(MOD(J6825 - $Q$5:$Q$12 + PI(), 2*PI()) - PI())),ABS(MOD(J6825 - $Q$5:$Q$12 + PI(), 2*PI()) - PI()),0))</f>
        <v>SE</v>
      </c>
      <c r="L6825">
        <v>0.62146880271874305</v>
      </c>
      <c r="M6825">
        <v>7.7607666651407801</v>
      </c>
      <c r="N6825">
        <v>1.8390372594197499</v>
      </c>
    </row>
    <row r="6826" spans="1:14" x14ac:dyDescent="0.3">
      <c r="A6826">
        <v>1697097</v>
      </c>
      <c r="B6826">
        <v>2023</v>
      </c>
      <c r="C6826">
        <v>10</v>
      </c>
      <c r="D6826">
        <v>12</v>
      </c>
      <c r="E6826">
        <v>1100</v>
      </c>
      <c r="F6826">
        <v>-1.99730224609375</v>
      </c>
      <c r="G6826">
        <v>5.1995092773437497</v>
      </c>
      <c r="H6826">
        <v>5.5699293521044604</v>
      </c>
      <c r="I6826">
        <v>2.7748392519725198</v>
      </c>
      <c r="J6826">
        <f t="shared" si="107"/>
        <v>2.7748392519725198</v>
      </c>
      <c r="K6826" t="str" cm="1">
        <f t="array" ref="K6826">INDEX($P$5:$P$12,MATCH(MIN(ABS(MOD(J6826 - $Q$5:$Q$12 + PI(), 2*PI()) - PI())),ABS(MOD(J6826 - $Q$5:$Q$12 + PI(), 2*PI()) - PI()),0))</f>
        <v>S</v>
      </c>
      <c r="L6826">
        <v>0.73298443080224096</v>
      </c>
      <c r="M6826">
        <v>7.6647157669067303</v>
      </c>
      <c r="N6826">
        <v>1.85061581929524</v>
      </c>
    </row>
    <row r="6827" spans="1:14" x14ac:dyDescent="0.3">
      <c r="A6827">
        <v>1697101</v>
      </c>
      <c r="B6827">
        <v>2023</v>
      </c>
      <c r="C6827">
        <v>10</v>
      </c>
      <c r="D6827">
        <v>12</v>
      </c>
      <c r="E6827">
        <v>1200</v>
      </c>
      <c r="F6827">
        <v>-1.2837536621093699</v>
      </c>
      <c r="G6827">
        <v>5.3842089843750003</v>
      </c>
      <c r="H6827">
        <v>5.53513593802389</v>
      </c>
      <c r="I6827">
        <v>2.9075332715314302</v>
      </c>
      <c r="J6827">
        <f t="shared" si="107"/>
        <v>2.9075332715314302</v>
      </c>
      <c r="K6827" t="str" cm="1">
        <f t="array" ref="K6827">INDEX($P$5:$P$12,MATCH(MIN(ABS(MOD(J6827 - $Q$5:$Q$12 + PI(), 2*PI()) - PI())),ABS(MOD(J6827 - $Q$5:$Q$12 + PI(), 2*PI()) - PI()),0))</f>
        <v>S</v>
      </c>
      <c r="L6827">
        <v>0.83295464525249596</v>
      </c>
      <c r="M6827">
        <v>7.6125974655151296</v>
      </c>
      <c r="N6827">
        <v>1.8527097702026301</v>
      </c>
    </row>
    <row r="6828" spans="1:14" x14ac:dyDescent="0.3">
      <c r="A6828">
        <v>1697104</v>
      </c>
      <c r="B6828">
        <v>2023</v>
      </c>
      <c r="C6828">
        <v>10</v>
      </c>
      <c r="D6828">
        <v>12</v>
      </c>
      <c r="E6828">
        <v>1300</v>
      </c>
      <c r="F6828">
        <v>-0.56903259277343698</v>
      </c>
      <c r="G6828">
        <v>5.3527941894531201</v>
      </c>
      <c r="H6828">
        <v>5.3829549251578896</v>
      </c>
      <c r="I6828">
        <v>3.0356846991495399</v>
      </c>
      <c r="J6828">
        <f t="shared" si="107"/>
        <v>3.0356846991495399</v>
      </c>
      <c r="K6828" t="str" cm="1">
        <f t="array" ref="K6828">INDEX($P$5:$P$12,MATCH(MIN(ABS(MOD(J6828 - $Q$5:$Q$12 + PI(), 2*PI()) - PI())),ABS(MOD(J6828 - $Q$5:$Q$12 + PI(), 2*PI()) - PI()),0))</f>
        <v>S</v>
      </c>
      <c r="L6828">
        <v>0.94147339966715304</v>
      </c>
      <c r="M6828">
        <v>7.5915140575832698</v>
      </c>
      <c r="N6828">
        <v>1.85024335649278</v>
      </c>
    </row>
    <row r="6829" spans="1:14" x14ac:dyDescent="0.3">
      <c r="A6829">
        <v>1697108</v>
      </c>
      <c r="B6829">
        <v>2023</v>
      </c>
      <c r="C6829">
        <v>10</v>
      </c>
      <c r="D6829">
        <v>12</v>
      </c>
      <c r="E6829">
        <v>1400</v>
      </c>
      <c r="F6829">
        <v>0.24684204101562501</v>
      </c>
      <c r="G6829">
        <v>5.3495941162109304</v>
      </c>
      <c r="H6829">
        <v>5.3552860055660298</v>
      </c>
      <c r="I6829">
        <v>-3.0954831590941398</v>
      </c>
      <c r="J6829">
        <f t="shared" si="107"/>
        <v>3.1877021480854464</v>
      </c>
      <c r="K6829" t="str" cm="1">
        <f t="array" ref="K6829">INDEX($P$5:$P$12,MATCH(MIN(ABS(MOD(J6829 - $Q$5:$Q$12 + PI(), 2*PI()) - PI())),ABS(MOD(J6829 - $Q$5:$Q$12 + PI(), 2*PI()) - PI()),0))</f>
        <v>S</v>
      </c>
      <c r="L6829">
        <v>1.0581667270478099</v>
      </c>
      <c r="M6829">
        <v>7.5995152791341098</v>
      </c>
      <c r="N6829">
        <v>1.84317832522922</v>
      </c>
    </row>
    <row r="6830" spans="1:14" x14ac:dyDescent="0.3">
      <c r="A6830">
        <v>1697112</v>
      </c>
      <c r="B6830">
        <v>2023</v>
      </c>
      <c r="C6830">
        <v>10</v>
      </c>
      <c r="D6830">
        <v>12</v>
      </c>
      <c r="E6830">
        <v>1500</v>
      </c>
      <c r="F6830">
        <v>0.82424316406249998</v>
      </c>
      <c r="G6830">
        <v>5.38647766113281</v>
      </c>
      <c r="H6830">
        <v>5.4491759365418302</v>
      </c>
      <c r="I6830">
        <v>-2.9897496877316501</v>
      </c>
      <c r="J6830">
        <f t="shared" si="107"/>
        <v>3.2934356194479362</v>
      </c>
      <c r="K6830" t="str" cm="1">
        <f t="array" ref="K6830">INDEX($P$5:$P$12,MATCH(MIN(ABS(MOD(J6830 - $Q$5:$Q$12 + PI(), 2*PI()) - PI())),ABS(MOD(J6830 - $Q$5:$Q$12 + PI(), 2*PI()) - PI()),0))</f>
        <v>S</v>
      </c>
      <c r="L6830">
        <v>1.18924458642431</v>
      </c>
      <c r="M6830">
        <v>7.61942651536729</v>
      </c>
      <c r="N6830">
        <v>1.8345659044053799</v>
      </c>
    </row>
    <row r="6831" spans="1:14" x14ac:dyDescent="0.3">
      <c r="A6831">
        <v>1697115</v>
      </c>
      <c r="B6831">
        <v>2023</v>
      </c>
      <c r="C6831">
        <v>10</v>
      </c>
      <c r="D6831">
        <v>12</v>
      </c>
      <c r="E6831">
        <v>1600</v>
      </c>
      <c r="F6831">
        <v>0.783002319335937</v>
      </c>
      <c r="G6831">
        <v>5.8014294433593703</v>
      </c>
      <c r="H6831">
        <v>5.8540307667762104</v>
      </c>
      <c r="I6831">
        <v>-3.0074362011017599</v>
      </c>
      <c r="J6831">
        <f t="shared" si="107"/>
        <v>3.2757491060778263</v>
      </c>
      <c r="K6831" t="str" cm="1">
        <f t="array" ref="K6831">INDEX($P$5:$P$12,MATCH(MIN(ABS(MOD(J6831 - $Q$5:$Q$12 + PI(), 2*PI()) - PI())),ABS(MOD(J6831 - $Q$5:$Q$12 + PI(), 2*PI()) - PI()),0))</f>
        <v>S</v>
      </c>
      <c r="L6831">
        <v>1.3437279329477601</v>
      </c>
      <c r="M6831">
        <v>7.6344533496432803</v>
      </c>
      <c r="N6831">
        <v>1.82820627424452</v>
      </c>
    </row>
    <row r="6832" spans="1:14" x14ac:dyDescent="0.3">
      <c r="A6832">
        <v>1697119</v>
      </c>
      <c r="B6832">
        <v>2023</v>
      </c>
      <c r="C6832">
        <v>10</v>
      </c>
      <c r="D6832">
        <v>12</v>
      </c>
      <c r="E6832">
        <v>1700</v>
      </c>
      <c r="F6832">
        <v>0.48362609863281197</v>
      </c>
      <c r="G6832">
        <v>6.1328717041015599</v>
      </c>
      <c r="H6832">
        <v>6.1519110479791799</v>
      </c>
      <c r="I6832">
        <v>-3.0628974915939602</v>
      </c>
      <c r="J6832">
        <f t="shared" si="107"/>
        <v>3.220287815585626</v>
      </c>
      <c r="K6832" t="str" cm="1">
        <f t="array" ref="K6832">INDEX($P$5:$P$12,MATCH(MIN(ABS(MOD(J6832 - $Q$5:$Q$12 + PI(), 2*PI()) - PI())),ABS(MOD(J6832 - $Q$5:$Q$12 + PI(), 2*PI()) - PI()),0))</f>
        <v>S</v>
      </c>
      <c r="L6832">
        <v>1.4902910679799899</v>
      </c>
      <c r="M6832">
        <v>7.6531659232245497</v>
      </c>
      <c r="N6832">
        <v>1.82199732462565</v>
      </c>
    </row>
    <row r="6833" spans="1:14" x14ac:dyDescent="0.3">
      <c r="A6833">
        <v>1697122</v>
      </c>
      <c r="B6833">
        <v>2023</v>
      </c>
      <c r="C6833">
        <v>10</v>
      </c>
      <c r="D6833">
        <v>12</v>
      </c>
      <c r="E6833">
        <v>1800</v>
      </c>
      <c r="F6833">
        <v>0.44591674804687498</v>
      </c>
      <c r="G6833">
        <v>6.0497357177734301</v>
      </c>
      <c r="H6833">
        <v>6.0661473771325696</v>
      </c>
      <c r="I6833">
        <v>-3.06801723723978</v>
      </c>
      <c r="J6833">
        <f t="shared" si="107"/>
        <v>3.2151680699398062</v>
      </c>
      <c r="K6833" t="str" cm="1">
        <f t="array" ref="K6833">INDEX($P$5:$P$12,MATCH(MIN(ABS(MOD(J6833 - $Q$5:$Q$12 + PI(), 2*PI()) - PI())),ABS(MOD(J6833 - $Q$5:$Q$12 + PI(), 2*PI()) - PI()),0))</f>
        <v>S</v>
      </c>
      <c r="L6833">
        <v>1.53049642627809</v>
      </c>
      <c r="M6833">
        <v>7.6878840128580697</v>
      </c>
      <c r="N6833">
        <v>1.8145560158623499</v>
      </c>
    </row>
    <row r="6834" spans="1:14" x14ac:dyDescent="0.3">
      <c r="A6834">
        <v>1697126</v>
      </c>
      <c r="B6834">
        <v>2023</v>
      </c>
      <c r="C6834">
        <v>10</v>
      </c>
      <c r="D6834">
        <v>12</v>
      </c>
      <c r="E6834">
        <v>1900</v>
      </c>
      <c r="F6834">
        <v>0.53903259277343696</v>
      </c>
      <c r="G6834">
        <v>5.5543395996093698</v>
      </c>
      <c r="H6834">
        <v>5.5804340802361301</v>
      </c>
      <c r="I6834">
        <v>-3.0448485036284598</v>
      </c>
      <c r="J6834">
        <f t="shared" si="107"/>
        <v>3.2383368035511264</v>
      </c>
      <c r="K6834" t="str" cm="1">
        <f t="array" ref="K6834">INDEX($P$5:$P$12,MATCH(MIN(ABS(MOD(J6834 - $Q$5:$Q$12 + PI(), 2*PI()) - PI())),ABS(MOD(J6834 - $Q$5:$Q$12 + PI(), 2*PI()) - PI()),0))</f>
        <v>S</v>
      </c>
      <c r="L6834">
        <v>1.3975238165580399</v>
      </c>
      <c r="M6834">
        <v>7.7497470643785196</v>
      </c>
      <c r="N6834">
        <v>1.8037927415635799</v>
      </c>
    </row>
    <row r="6835" spans="1:14" x14ac:dyDescent="0.3">
      <c r="A6835">
        <v>1697130</v>
      </c>
      <c r="B6835">
        <v>2023</v>
      </c>
      <c r="C6835">
        <v>10</v>
      </c>
      <c r="D6835">
        <v>12</v>
      </c>
      <c r="E6835">
        <v>2000</v>
      </c>
      <c r="F6835">
        <v>0.72556152343750002</v>
      </c>
      <c r="G6835">
        <v>4.9956781005859296</v>
      </c>
      <c r="H6835">
        <v>5.0480926307831204</v>
      </c>
      <c r="I6835">
        <v>-2.9973632921179898</v>
      </c>
      <c r="J6835">
        <f t="shared" si="107"/>
        <v>3.2858220150615964</v>
      </c>
      <c r="K6835" t="str" cm="1">
        <f t="array" ref="K6835">INDEX($P$5:$P$12,MATCH(MIN(ABS(MOD(J6835 - $Q$5:$Q$12 + PI(), 2*PI()) - PI())),ABS(MOD(J6835 - $Q$5:$Q$12 + PI(), 2*PI()) - PI()),0))</f>
        <v>S</v>
      </c>
      <c r="L6835">
        <v>1.1314111305207899</v>
      </c>
      <c r="M6835">
        <v>7.8349174923366904</v>
      </c>
      <c r="N6835">
        <v>1.79061561160617</v>
      </c>
    </row>
    <row r="6836" spans="1:14" x14ac:dyDescent="0.3">
      <c r="A6836">
        <v>1697133</v>
      </c>
      <c r="B6836">
        <v>2023</v>
      </c>
      <c r="C6836">
        <v>10</v>
      </c>
      <c r="D6836">
        <v>12</v>
      </c>
      <c r="E6836">
        <v>2100</v>
      </c>
      <c r="F6836">
        <v>0.91079528808593702</v>
      </c>
      <c r="G6836">
        <v>4.41213134765625</v>
      </c>
      <c r="H6836">
        <v>4.5051582753295696</v>
      </c>
      <c r="I6836">
        <v>-2.9380223299564401</v>
      </c>
      <c r="J6836">
        <f t="shared" si="107"/>
        <v>3.3451629772231462</v>
      </c>
      <c r="K6836" t="str" cm="1">
        <f t="array" ref="K6836">INDEX($P$5:$P$12,MATCH(MIN(ABS(MOD(J6836 - $Q$5:$Q$12 + PI(), 2*PI()) - PI())),ABS(MOD(J6836 - $Q$5:$Q$12 + PI(), 2*PI()) - PI()),0))</f>
        <v>S</v>
      </c>
      <c r="L6836">
        <v>1.5278664363389201</v>
      </c>
      <c r="M6836">
        <v>7.9304275512695304</v>
      </c>
      <c r="N6836">
        <v>1.7783760494656</v>
      </c>
    </row>
    <row r="6837" spans="1:14" x14ac:dyDescent="0.3">
      <c r="A6837">
        <v>1697137</v>
      </c>
      <c r="B6837">
        <v>2023</v>
      </c>
      <c r="C6837">
        <v>10</v>
      </c>
      <c r="D6837">
        <v>12</v>
      </c>
      <c r="E6837">
        <v>2200</v>
      </c>
      <c r="F6837">
        <v>2.2990692138671802</v>
      </c>
      <c r="G6837">
        <v>4.6840545654296797</v>
      </c>
      <c r="H6837">
        <v>5.2178622463681901</v>
      </c>
      <c r="I6837">
        <v>-2.6853088288912299</v>
      </c>
      <c r="J6837">
        <f t="shared" si="107"/>
        <v>3.5978764782883563</v>
      </c>
      <c r="K6837" t="str" cm="1">
        <f t="array" ref="K6837">INDEX($P$5:$P$12,MATCH(MIN(ABS(MOD(J6837 - $Q$5:$Q$12 + PI(), 2*PI()) - PI())),ABS(MOD(J6837 - $Q$5:$Q$12 + PI(), 2*PI()) - PI()),0))</f>
        <v>SW</v>
      </c>
      <c r="L6837">
        <v>1.3139747014740599</v>
      </c>
      <c r="M6837">
        <v>7.9773347642686598</v>
      </c>
      <c r="N6837">
        <v>1.7766432232326901</v>
      </c>
    </row>
    <row r="6838" spans="1:14" x14ac:dyDescent="0.3">
      <c r="A6838">
        <v>1697140</v>
      </c>
      <c r="B6838">
        <v>2023</v>
      </c>
      <c r="C6838">
        <v>10</v>
      </c>
      <c r="D6838">
        <v>12</v>
      </c>
      <c r="E6838">
        <v>2300</v>
      </c>
      <c r="F6838">
        <v>3.5683642578125001</v>
      </c>
      <c r="G6838">
        <v>3.826865234375</v>
      </c>
      <c r="H6838">
        <v>5.2324106297672897</v>
      </c>
      <c r="I6838">
        <v>-2.3911353625540701</v>
      </c>
      <c r="J6838">
        <f t="shared" si="107"/>
        <v>3.8920499446255161</v>
      </c>
      <c r="K6838" t="str" cm="1">
        <f t="array" ref="K6838">INDEX($P$5:$P$12,MATCH(MIN(ABS(MOD(J6838 - $Q$5:$Q$12 + PI(), 2*PI()) - PI())),ABS(MOD(J6838 - $Q$5:$Q$12 + PI(), 2*PI()) - PI()),0))</f>
        <v>SW</v>
      </c>
      <c r="L6838">
        <v>2.4521612984868502</v>
      </c>
      <c r="M6838">
        <v>8.0232439041137695</v>
      </c>
      <c r="N6838">
        <v>1.77848021189371</v>
      </c>
    </row>
    <row r="6839" spans="1:14" x14ac:dyDescent="0.3">
      <c r="A6839">
        <v>1697144</v>
      </c>
      <c r="B6839">
        <v>2023</v>
      </c>
      <c r="C6839">
        <v>10</v>
      </c>
      <c r="D6839">
        <v>12</v>
      </c>
      <c r="E6839">
        <v>0</v>
      </c>
      <c r="F6839">
        <v>-1.78135864257812</v>
      </c>
      <c r="G6839">
        <v>2.7251477050781201</v>
      </c>
      <c r="H6839">
        <v>3.25571322876882</v>
      </c>
      <c r="I6839">
        <v>2.5626388770861701</v>
      </c>
      <c r="J6839">
        <f t="shared" si="107"/>
        <v>2.5626388770861701</v>
      </c>
      <c r="K6839" t="str" cm="1">
        <f t="array" ref="K6839">INDEX($P$5:$P$12,MATCH(MIN(ABS(MOD(J6839 - $Q$5:$Q$12 + PI(), 2*PI()) - PI())),ABS(MOD(J6839 - $Q$5:$Q$12 + PI(), 2*PI()) - PI()),0))</f>
        <v>SE</v>
      </c>
      <c r="L6839">
        <v>6.4076576837183402E-2</v>
      </c>
      <c r="M6839">
        <v>8.890625</v>
      </c>
      <c r="N6839">
        <v>1.86565589904785</v>
      </c>
    </row>
    <row r="6840" spans="1:14" x14ac:dyDescent="0.3">
      <c r="A6840">
        <v>1697148</v>
      </c>
      <c r="B6840">
        <v>2023</v>
      </c>
      <c r="C6840">
        <v>10</v>
      </c>
      <c r="D6840">
        <v>12</v>
      </c>
      <c r="E6840">
        <v>100</v>
      </c>
      <c r="F6840">
        <v>-2.3558312988281198</v>
      </c>
      <c r="G6840">
        <v>3.6191815185546798</v>
      </c>
      <c r="H6840">
        <v>4.3183811750221803</v>
      </c>
      <c r="I6840">
        <v>2.5645644226766202</v>
      </c>
      <c r="J6840">
        <f t="shared" si="107"/>
        <v>2.5645644226766202</v>
      </c>
      <c r="K6840" t="str" cm="1">
        <f t="array" ref="K6840">INDEX($P$5:$P$12,MATCH(MIN(ABS(MOD(J6840 - $Q$5:$Q$12 + PI(), 2*PI()) - PI())),ABS(MOD(J6840 - $Q$5:$Q$12 + PI(), 2*PI()) - PI()),0))</f>
        <v>SE</v>
      </c>
      <c r="L6840">
        <v>6.6561953199148496E-2</v>
      </c>
      <c r="M6840">
        <v>8.8397891786363392</v>
      </c>
      <c r="N6840">
        <v>1.84387906392415</v>
      </c>
    </row>
    <row r="6841" spans="1:14" x14ac:dyDescent="0.3">
      <c r="A6841">
        <v>1697151</v>
      </c>
      <c r="B6841">
        <v>2023</v>
      </c>
      <c r="C6841">
        <v>10</v>
      </c>
      <c r="D6841">
        <v>12</v>
      </c>
      <c r="E6841">
        <v>200</v>
      </c>
      <c r="F6841">
        <v>-1.9187573242187499</v>
      </c>
      <c r="G6841">
        <v>4.2783892822265601</v>
      </c>
      <c r="H6841">
        <v>4.6889491913982404</v>
      </c>
      <c r="I6841">
        <v>2.7200063401926098</v>
      </c>
      <c r="J6841">
        <f t="shared" si="107"/>
        <v>2.7200063401926098</v>
      </c>
      <c r="K6841" t="str" cm="1">
        <f t="array" ref="K6841">INDEX($P$5:$P$12,MATCH(MIN(ABS(MOD(J6841 - $Q$5:$Q$12 + PI(), 2*PI()) - PI())),ABS(MOD(J6841 - $Q$5:$Q$12 + PI(), 2*PI()) - PI()),0))</f>
        <v>SE</v>
      </c>
      <c r="L6841">
        <v>6.8910410138335501E-2</v>
      </c>
      <c r="M6841">
        <v>8.7903437084621796</v>
      </c>
      <c r="N6841">
        <v>1.82284397549099</v>
      </c>
    </row>
    <row r="6842" spans="1:14" x14ac:dyDescent="0.3">
      <c r="A6842">
        <v>1697155</v>
      </c>
      <c r="B6842">
        <v>2023</v>
      </c>
      <c r="C6842">
        <v>10</v>
      </c>
      <c r="D6842">
        <v>13</v>
      </c>
      <c r="E6842">
        <v>300</v>
      </c>
      <c r="F6842">
        <v>4.3540893554687496</v>
      </c>
      <c r="G6842">
        <v>2.6311395263671802</v>
      </c>
      <c r="H6842">
        <v>5.0873361715752496</v>
      </c>
      <c r="I6842">
        <v>-2.1143654252505901</v>
      </c>
      <c r="J6842">
        <f t="shared" si="107"/>
        <v>4.1688198819289966</v>
      </c>
      <c r="K6842" t="str" cm="1">
        <f t="array" ref="K6842">INDEX($P$5:$P$12,MATCH(MIN(ABS(MOD(J6842 - $Q$5:$Q$12 + PI(), 2*PI()) - PI())),ABS(MOD(J6842 - $Q$5:$Q$12 + PI(), 2*PI()) - PI()),0))</f>
        <v>SW</v>
      </c>
      <c r="L6842">
        <v>4.45515248080146</v>
      </c>
      <c r="M6842">
        <v>8.1571724149915905</v>
      </c>
      <c r="N6842">
        <v>1.81902292039659</v>
      </c>
    </row>
    <row r="6843" spans="1:14" x14ac:dyDescent="0.3">
      <c r="A6843">
        <v>1697158</v>
      </c>
      <c r="B6843">
        <v>2023</v>
      </c>
      <c r="C6843">
        <v>10</v>
      </c>
      <c r="D6843">
        <v>13</v>
      </c>
      <c r="E6843">
        <v>400</v>
      </c>
      <c r="F6843">
        <v>4.1061419677734303</v>
      </c>
      <c r="G6843">
        <v>3.2174450683593698</v>
      </c>
      <c r="H6843">
        <v>5.2165462355298198</v>
      </c>
      <c r="I6843">
        <v>-2.2354376849027999</v>
      </c>
      <c r="J6843">
        <f t="shared" si="107"/>
        <v>4.0477476222767859</v>
      </c>
      <c r="K6843" t="str" cm="1">
        <f t="array" ref="K6843">INDEX($P$5:$P$12,MATCH(MIN(ABS(MOD(J6843 - $Q$5:$Q$12 + PI(), 2*PI()) - PI())),ABS(MOD(J6843 - $Q$5:$Q$12 + PI(), 2*PI()) - PI()),0))</f>
        <v>SW</v>
      </c>
      <c r="L6843">
        <v>5.0582342367877997</v>
      </c>
      <c r="M6843">
        <v>8.1913916269938092</v>
      </c>
      <c r="N6843">
        <v>1.8330997890896199</v>
      </c>
    </row>
    <row r="6844" spans="1:14" x14ac:dyDescent="0.3">
      <c r="A6844">
        <v>1697162</v>
      </c>
      <c r="B6844">
        <v>2023</v>
      </c>
      <c r="C6844">
        <v>10</v>
      </c>
      <c r="D6844">
        <v>13</v>
      </c>
      <c r="E6844">
        <v>500</v>
      </c>
      <c r="F6844">
        <v>3.8280737304687502</v>
      </c>
      <c r="G6844">
        <v>3.9016027832031202</v>
      </c>
      <c r="H6844">
        <v>5.4659539664914201</v>
      </c>
      <c r="I6844">
        <v>-2.3657067686001598</v>
      </c>
      <c r="J6844">
        <f t="shared" si="107"/>
        <v>3.9174785385794264</v>
      </c>
      <c r="K6844" t="str" cm="1">
        <f t="array" ref="K6844">INDEX($P$5:$P$12,MATCH(MIN(ABS(MOD(J6844 - $Q$5:$Q$12 + PI(), 2*PI()) - PI())),ABS(MOD(J6844 - $Q$5:$Q$12 + PI(), 2*PI()) - PI()),0))</f>
        <v>SW</v>
      </c>
      <c r="L6844">
        <v>4.9755588160854503</v>
      </c>
      <c r="M6844">
        <v>8.2160751554701008</v>
      </c>
      <c r="N6844">
        <v>1.8496490054660299</v>
      </c>
    </row>
    <row r="6845" spans="1:14" x14ac:dyDescent="0.3">
      <c r="A6845">
        <v>1697166</v>
      </c>
      <c r="B6845">
        <v>2023</v>
      </c>
      <c r="C6845">
        <v>10</v>
      </c>
      <c r="D6845">
        <v>13</v>
      </c>
      <c r="E6845">
        <v>600</v>
      </c>
      <c r="F6845">
        <v>3.3472637939453098</v>
      </c>
      <c r="G6845">
        <v>4.2520941162109303</v>
      </c>
      <c r="H6845">
        <v>5.4115135848829601</v>
      </c>
      <c r="I6845">
        <v>-2.4747032446464501</v>
      </c>
      <c r="J6845">
        <f t="shared" si="107"/>
        <v>3.8084820625331361</v>
      </c>
      <c r="K6845" t="str" cm="1">
        <f t="array" ref="K6845">INDEX($P$5:$P$12,MATCH(MIN(ABS(MOD(J6845 - $Q$5:$Q$12 + PI(), 2*PI()) - PI())),ABS(MOD(J6845 - $Q$5:$Q$12 + PI(), 2*PI()) - PI()),0))</f>
        <v>SW</v>
      </c>
      <c r="L6845">
        <v>5.5972075634206799</v>
      </c>
      <c r="M6845">
        <v>8.2307587729559994</v>
      </c>
      <c r="N6845">
        <v>1.86840555402967</v>
      </c>
    </row>
    <row r="6846" spans="1:14" x14ac:dyDescent="0.3">
      <c r="A6846">
        <v>1697169</v>
      </c>
      <c r="B6846">
        <v>2023</v>
      </c>
      <c r="C6846">
        <v>10</v>
      </c>
      <c r="D6846">
        <v>13</v>
      </c>
      <c r="E6846">
        <v>700</v>
      </c>
      <c r="F6846">
        <v>3.2519580078125001</v>
      </c>
      <c r="G6846">
        <v>4.4942852783203104</v>
      </c>
      <c r="H6846">
        <v>5.5474166102342197</v>
      </c>
      <c r="I6846">
        <v>-2.5152183286941501</v>
      </c>
      <c r="J6846">
        <f t="shared" si="107"/>
        <v>3.7679669784854362</v>
      </c>
      <c r="K6846" t="str" cm="1">
        <f t="array" ref="K6846">INDEX($P$5:$P$12,MATCH(MIN(ABS(MOD(J6846 - $Q$5:$Q$12 + PI(), 2*PI()) - PI())),ABS(MOD(J6846 - $Q$5:$Q$12 + PI(), 2*PI()) - PI()),0))</f>
        <v>SW</v>
      </c>
      <c r="L6846">
        <v>5.52721637581738</v>
      </c>
      <c r="M6846">
        <v>8.2358381483289893</v>
      </c>
      <c r="N6846">
        <v>1.88945876227484</v>
      </c>
    </row>
    <row r="6847" spans="1:14" x14ac:dyDescent="0.3">
      <c r="A6847">
        <v>1697173</v>
      </c>
      <c r="B6847">
        <v>2023</v>
      </c>
      <c r="C6847">
        <v>10</v>
      </c>
      <c r="D6847">
        <v>13</v>
      </c>
      <c r="E6847">
        <v>800</v>
      </c>
      <c r="F6847">
        <v>3.5877239990234302</v>
      </c>
      <c r="G6847">
        <v>4.4468518066406197</v>
      </c>
      <c r="H6847">
        <v>5.7136900933977604</v>
      </c>
      <c r="I6847">
        <v>-2.4627185620771201</v>
      </c>
      <c r="J6847">
        <f t="shared" si="107"/>
        <v>3.8204667451024661</v>
      </c>
      <c r="K6847" t="str" cm="1">
        <f t="array" ref="K6847">INDEX($P$5:$P$12,MATCH(MIN(ABS(MOD(J6847 - $Q$5:$Q$12 + PI(), 2*PI()) - PI())),ABS(MOD(J6847 - $Q$5:$Q$12 + PI(), 2*PI()) - PI()),0))</f>
        <v>SW</v>
      </c>
      <c r="L6847">
        <v>5.4543745405832498</v>
      </c>
      <c r="M6847">
        <v>8.2264275021023199</v>
      </c>
      <c r="N6847">
        <v>1.9135239919026601</v>
      </c>
    </row>
    <row r="6848" spans="1:14" x14ac:dyDescent="0.3">
      <c r="A6848">
        <v>1697176</v>
      </c>
      <c r="B6848">
        <v>2023</v>
      </c>
      <c r="C6848">
        <v>10</v>
      </c>
      <c r="D6848">
        <v>13</v>
      </c>
      <c r="E6848">
        <v>900</v>
      </c>
      <c r="F6848">
        <v>3.5442163085937501</v>
      </c>
      <c r="G6848">
        <v>4.4986175537109299</v>
      </c>
      <c r="H6848">
        <v>5.7270436646369296</v>
      </c>
      <c r="I6848">
        <v>-2.4743069597214</v>
      </c>
      <c r="J6848">
        <f t="shared" si="107"/>
        <v>3.8088783474581862</v>
      </c>
      <c r="K6848" t="str" cm="1">
        <f t="array" ref="K6848">INDEX($P$5:$P$12,MATCH(MIN(ABS(MOD(J6848 - $Q$5:$Q$12 + PI(), 2*PI()) - PI())),ABS(MOD(J6848 - $Q$5:$Q$12 + PI(), 2*PI()) - PI()),0))</f>
        <v>SW</v>
      </c>
      <c r="L6848">
        <v>5.3836073670196498</v>
      </c>
      <c r="M6848">
        <v>8.2120631535847899</v>
      </c>
      <c r="N6848">
        <v>1.9385896258883999</v>
      </c>
    </row>
    <row r="6849" spans="1:14" x14ac:dyDescent="0.3">
      <c r="A6849">
        <v>1697180</v>
      </c>
      <c r="B6849">
        <v>2023</v>
      </c>
      <c r="C6849">
        <v>10</v>
      </c>
      <c r="D6849">
        <v>13</v>
      </c>
      <c r="E6849">
        <v>1000</v>
      </c>
      <c r="F6849">
        <v>2.85171020507812</v>
      </c>
      <c r="G6849">
        <v>5.5921057128906204</v>
      </c>
      <c r="H6849">
        <v>6.2772523764693897</v>
      </c>
      <c r="I6849">
        <v>-2.6700145098844699</v>
      </c>
      <c r="J6849">
        <f t="shared" si="107"/>
        <v>3.6131707972951164</v>
      </c>
      <c r="K6849" t="str" cm="1">
        <f t="array" ref="K6849">INDEX($P$5:$P$12,MATCH(MIN(ABS(MOD(J6849 - $Q$5:$Q$12 + PI(), 2*PI()) - PI())),ABS(MOD(J6849 - $Q$5:$Q$12 + PI(), 2*PI()) - PI()),0))</f>
        <v>SW</v>
      </c>
      <c r="L6849">
        <v>5.3152671025667697</v>
      </c>
      <c r="M6849">
        <v>8.1936801274617501</v>
      </c>
      <c r="N6849">
        <v>1.96457280053032</v>
      </c>
    </row>
    <row r="6850" spans="1:14" x14ac:dyDescent="0.3">
      <c r="A6850">
        <v>1697184</v>
      </c>
      <c r="B6850">
        <v>2023</v>
      </c>
      <c r="C6850">
        <v>10</v>
      </c>
      <c r="D6850">
        <v>13</v>
      </c>
      <c r="E6850">
        <v>1100</v>
      </c>
      <c r="F6850">
        <v>2.6142846679687501</v>
      </c>
      <c r="G6850">
        <v>6.5744567871093702</v>
      </c>
      <c r="H6850">
        <v>7.07516546596226</v>
      </c>
      <c r="I6850">
        <v>-2.7631200925439301</v>
      </c>
      <c r="J6850">
        <f t="shared" si="107"/>
        <v>3.5200652146356561</v>
      </c>
      <c r="K6850" t="str" cm="1">
        <f t="array" ref="K6850">INDEX($P$5:$P$12,MATCH(MIN(ABS(MOD(J6850 - $Q$5:$Q$12 + PI(), 2*PI()) - PI())),ABS(MOD(J6850 - $Q$5:$Q$12 + PI(), 2*PI()) - PI()),0))</f>
        <v>S</v>
      </c>
      <c r="L6850">
        <v>5.2311325174089802</v>
      </c>
      <c r="M6850">
        <v>8.1474324332343198</v>
      </c>
      <c r="N6850">
        <v>1.9962535434299</v>
      </c>
    </row>
    <row r="6851" spans="1:14" x14ac:dyDescent="0.3">
      <c r="A6851">
        <v>1697187</v>
      </c>
      <c r="B6851">
        <v>2023</v>
      </c>
      <c r="C6851">
        <v>10</v>
      </c>
      <c r="D6851">
        <v>13</v>
      </c>
      <c r="E6851">
        <v>1200</v>
      </c>
      <c r="F6851">
        <v>2.84530456542968</v>
      </c>
      <c r="G6851">
        <v>7.3887261962890598</v>
      </c>
      <c r="H6851">
        <v>7.91764061282041</v>
      </c>
      <c r="I6851">
        <v>-2.7740077898328699</v>
      </c>
      <c r="J6851">
        <f t="shared" ref="J6851:J6914" si="108">IF(I6851&lt;0,I6851+2*PI(),I6851)</f>
        <v>3.5091775173467163</v>
      </c>
      <c r="K6851" t="str" cm="1">
        <f t="array" ref="K6851">INDEX($P$5:$P$12,MATCH(MIN(ABS(MOD(J6851 - $Q$5:$Q$12 + PI(), 2*PI()) - PI())),ABS(MOD(J6851 - $Q$5:$Q$12 + PI(), 2*PI()) - PI()),0))</f>
        <v>S</v>
      </c>
      <c r="L6851">
        <v>5.1126362891517001</v>
      </c>
      <c r="M6851">
        <v>8.0573272705078107</v>
      </c>
      <c r="N6851">
        <v>2.0384133656819601</v>
      </c>
    </row>
    <row r="6852" spans="1:14" x14ac:dyDescent="0.3">
      <c r="A6852">
        <v>1697191</v>
      </c>
      <c r="B6852">
        <v>2023</v>
      </c>
      <c r="C6852">
        <v>10</v>
      </c>
      <c r="D6852">
        <v>13</v>
      </c>
      <c r="E6852">
        <v>1300</v>
      </c>
      <c r="F6852">
        <v>3.4444769287109298</v>
      </c>
      <c r="G6852">
        <v>7.6760528564453097</v>
      </c>
      <c r="H6852">
        <v>8.4134540331164906</v>
      </c>
      <c r="I6852">
        <v>-2.71979517464742</v>
      </c>
      <c r="J6852">
        <f t="shared" si="108"/>
        <v>3.5633901325321662</v>
      </c>
      <c r="K6852" t="str" cm="1">
        <f t="array" ref="K6852">INDEX($P$5:$P$12,MATCH(MIN(ABS(MOD(J6852 - $Q$5:$Q$12 + PI(), 2*PI()) - PI())),ABS(MOD(J6852 - $Q$5:$Q$12 + PI(), 2*PI()) - PI()),0))</f>
        <v>SW</v>
      </c>
      <c r="L6852">
        <v>4.96540822197663</v>
      </c>
      <c r="M6852">
        <v>7.9388567606607996</v>
      </c>
      <c r="N6852">
        <v>2.0894297493828602</v>
      </c>
    </row>
    <row r="6853" spans="1:14" x14ac:dyDescent="0.3">
      <c r="A6853">
        <v>1697194</v>
      </c>
      <c r="B6853">
        <v>2023</v>
      </c>
      <c r="C6853">
        <v>10</v>
      </c>
      <c r="D6853">
        <v>13</v>
      </c>
      <c r="E6853">
        <v>1400</v>
      </c>
      <c r="F6853">
        <v>4.0024841308593704</v>
      </c>
      <c r="G6853">
        <v>7.5028509521484299</v>
      </c>
      <c r="H6853">
        <v>8.5036845912778194</v>
      </c>
      <c r="I6853">
        <v>-2.6515353406041999</v>
      </c>
      <c r="J6853">
        <f t="shared" si="108"/>
        <v>3.6316499665753863</v>
      </c>
      <c r="K6853" t="str" cm="1">
        <f t="array" ref="K6853">INDEX($P$5:$P$12,MATCH(MIN(ABS(MOD(J6853 - $Q$5:$Q$12 + PI(), 2*PI()) - PI())),ABS(MOD(J6853 - $Q$5:$Q$12 + PI(), 2*PI()) - PI()),0))</f>
        <v>SW</v>
      </c>
      <c r="L6853">
        <v>4.8210918775933802</v>
      </c>
      <c r="M6853">
        <v>7.8322627809312602</v>
      </c>
      <c r="N6853">
        <v>2.1410094367133201</v>
      </c>
    </row>
    <row r="6854" spans="1:14" x14ac:dyDescent="0.3">
      <c r="A6854">
        <v>1697198</v>
      </c>
      <c r="B6854">
        <v>2023</v>
      </c>
      <c r="C6854">
        <v>10</v>
      </c>
      <c r="D6854">
        <v>13</v>
      </c>
      <c r="E6854">
        <v>1500</v>
      </c>
      <c r="F6854">
        <v>4.6461279296875002</v>
      </c>
      <c r="G6854">
        <v>7.4742437744140604</v>
      </c>
      <c r="H6854">
        <v>8.8006150204624696</v>
      </c>
      <c r="I6854">
        <v>-2.5854287014947599</v>
      </c>
      <c r="J6854">
        <f t="shared" si="108"/>
        <v>3.6977566056848263</v>
      </c>
      <c r="K6854" t="str" cm="1">
        <f t="array" ref="K6854">INDEX($P$5:$P$12,MATCH(MIN(ABS(MOD(J6854 - $Q$5:$Q$12 + PI(), 2*PI()) - PI())),ABS(MOD(J6854 - $Q$5:$Q$12 + PI(), 2*PI()) - PI()),0))</f>
        <v>SW</v>
      </c>
      <c r="L6854">
        <v>4.7001862579072302</v>
      </c>
      <c r="M6854">
        <v>7.7480506896972603</v>
      </c>
      <c r="N6854">
        <v>2.1910635630289699</v>
      </c>
    </row>
    <row r="6855" spans="1:14" x14ac:dyDescent="0.3">
      <c r="A6855">
        <v>1697202</v>
      </c>
      <c r="B6855">
        <v>2023</v>
      </c>
      <c r="C6855">
        <v>10</v>
      </c>
      <c r="D6855">
        <v>13</v>
      </c>
      <c r="E6855">
        <v>1600</v>
      </c>
      <c r="F6855">
        <v>5.2371588134765599</v>
      </c>
      <c r="G6855">
        <v>7.3859490966796804</v>
      </c>
      <c r="H6855">
        <v>9.0542849798489708</v>
      </c>
      <c r="I6855">
        <v>-2.5248049930277601</v>
      </c>
      <c r="J6855">
        <f t="shared" si="108"/>
        <v>3.7583803141518262</v>
      </c>
      <c r="K6855" t="str" cm="1">
        <f t="array" ref="K6855">INDEX($P$5:$P$12,MATCH(MIN(ABS(MOD(J6855 - $Q$5:$Q$12 + PI(), 2*PI()) - PI())),ABS(MOD(J6855 - $Q$5:$Q$12 + PI(), 2*PI()) - PI()),0))</f>
        <v>SW</v>
      </c>
      <c r="L6855">
        <v>4.6213960452436602</v>
      </c>
      <c r="M6855">
        <v>7.6948471069335902</v>
      </c>
      <c r="N6855">
        <v>2.2360986073811802</v>
      </c>
    </row>
    <row r="6856" spans="1:14" x14ac:dyDescent="0.3">
      <c r="A6856">
        <v>1697205</v>
      </c>
      <c r="B6856">
        <v>2023</v>
      </c>
      <c r="C6856">
        <v>10</v>
      </c>
      <c r="D6856">
        <v>13</v>
      </c>
      <c r="E6856">
        <v>1700</v>
      </c>
      <c r="F6856">
        <v>5.63405639648437</v>
      </c>
      <c r="G6856">
        <v>7.3942657470703104</v>
      </c>
      <c r="H6856">
        <v>9.2961151787756897</v>
      </c>
      <c r="I6856">
        <v>-2.49048768568449</v>
      </c>
      <c r="J6856">
        <f t="shared" si="108"/>
        <v>3.7926976214950963</v>
      </c>
      <c r="K6856" t="str" cm="1">
        <f t="array" ref="K6856">INDEX($P$5:$P$12,MATCH(MIN(ABS(MOD(J6856 - $Q$5:$Q$12 + PI(), 2*PI()) - PI())),ABS(MOD(J6856 - $Q$5:$Q$12 + PI(), 2*PI()) - PI()),0))</f>
        <v>SW</v>
      </c>
      <c r="L6856">
        <v>4.5723036296159201</v>
      </c>
      <c r="M6856">
        <v>7.6590509414672798</v>
      </c>
      <c r="N6856">
        <v>2.27864487965901</v>
      </c>
    </row>
    <row r="6857" spans="1:14" x14ac:dyDescent="0.3">
      <c r="A6857">
        <v>1697209</v>
      </c>
      <c r="B6857">
        <v>2023</v>
      </c>
      <c r="C6857">
        <v>10</v>
      </c>
      <c r="D6857">
        <v>13</v>
      </c>
      <c r="E6857">
        <v>1800</v>
      </c>
      <c r="F6857">
        <v>5.7411975097656196</v>
      </c>
      <c r="G6857">
        <v>7.3436767578125002</v>
      </c>
      <c r="H6857">
        <v>9.3215308382998092</v>
      </c>
      <c r="I6857">
        <v>-2.4780557318267502</v>
      </c>
      <c r="J6857">
        <f t="shared" si="108"/>
        <v>3.805129575352836</v>
      </c>
      <c r="K6857" t="str" cm="1">
        <f t="array" ref="K6857">INDEX($P$5:$P$12,MATCH(MIN(ABS(MOD(J6857 - $Q$5:$Q$12 + PI(), 2*PI()) - PI())),ABS(MOD(J6857 - $Q$5:$Q$12 + PI(), 2*PI()) - PI()),0))</f>
        <v>SW</v>
      </c>
      <c r="L6857">
        <v>4.5440494138443004</v>
      </c>
      <c r="M6857">
        <v>7.6375421947903099</v>
      </c>
      <c r="N6857">
        <v>2.3180395762125601</v>
      </c>
    </row>
    <row r="6858" spans="1:14" x14ac:dyDescent="0.3">
      <c r="A6858">
        <v>1697212</v>
      </c>
      <c r="B6858">
        <v>2023</v>
      </c>
      <c r="C6858">
        <v>10</v>
      </c>
      <c r="D6858">
        <v>13</v>
      </c>
      <c r="E6858">
        <v>1900</v>
      </c>
      <c r="F6858">
        <v>5.8981903076171802</v>
      </c>
      <c r="G6858">
        <v>7.4182135009765604</v>
      </c>
      <c r="H6858">
        <v>9.4772643970156398</v>
      </c>
      <c r="I6858">
        <v>-2.4698492467030699</v>
      </c>
      <c r="J6858">
        <f t="shared" si="108"/>
        <v>3.8133360604765163</v>
      </c>
      <c r="K6858" t="str" cm="1">
        <f t="array" ref="K6858">INDEX($P$5:$P$12,MATCH(MIN(ABS(MOD(J6858 - $Q$5:$Q$12 + PI(), 2*PI()) - PI())),ABS(MOD(J6858 - $Q$5:$Q$12 + PI(), 2*PI()) - PI()),0))</f>
        <v>SW</v>
      </c>
      <c r="L6858">
        <v>4.5225246510591699</v>
      </c>
      <c r="M6858">
        <v>7.6181607776217897</v>
      </c>
      <c r="N6858">
        <v>2.35660129123263</v>
      </c>
    </row>
    <row r="6859" spans="1:14" x14ac:dyDescent="0.3">
      <c r="A6859">
        <v>1697216</v>
      </c>
      <c r="B6859">
        <v>2023</v>
      </c>
      <c r="C6859">
        <v>10</v>
      </c>
      <c r="D6859">
        <v>13</v>
      </c>
      <c r="E6859">
        <v>2000</v>
      </c>
      <c r="F6859">
        <v>5.8843243408203101</v>
      </c>
      <c r="G6859">
        <v>7.5580401611328103</v>
      </c>
      <c r="H6859">
        <v>9.5785825686928696</v>
      </c>
      <c r="I6859">
        <v>-2.4800675081170498</v>
      </c>
      <c r="J6859">
        <f t="shared" si="108"/>
        <v>3.8031177990625364</v>
      </c>
      <c r="K6859" t="str" cm="1">
        <f t="array" ref="K6859">INDEX($P$5:$P$12,MATCH(MIN(ABS(MOD(J6859 - $Q$5:$Q$12 + PI(), 2*PI()) - PI())),ABS(MOD(J6859 - $Q$5:$Q$12 + PI(), 2*PI()) - PI()),0))</f>
        <v>SW</v>
      </c>
      <c r="L6859">
        <v>4.4988881198923201</v>
      </c>
      <c r="M6859">
        <v>7.5946760177612296</v>
      </c>
      <c r="N6859">
        <v>2.3949469460381398</v>
      </c>
    </row>
    <row r="6860" spans="1:14" x14ac:dyDescent="0.3">
      <c r="A6860">
        <v>1697220</v>
      </c>
      <c r="B6860">
        <v>2023</v>
      </c>
      <c r="C6860">
        <v>10</v>
      </c>
      <c r="D6860">
        <v>13</v>
      </c>
      <c r="E6860">
        <v>2100</v>
      </c>
      <c r="F6860">
        <v>5.9229370117187496</v>
      </c>
      <c r="G6860">
        <v>7.8185491943359304</v>
      </c>
      <c r="H6860">
        <v>9.8087152241789006</v>
      </c>
      <c r="I6860">
        <v>-2.4932774306044001</v>
      </c>
      <c r="J6860">
        <f t="shared" si="108"/>
        <v>3.7899078765751861</v>
      </c>
      <c r="K6860" t="str" cm="1">
        <f t="array" ref="K6860">INDEX($P$5:$P$12,MATCH(MIN(ABS(MOD(J6860 - $Q$5:$Q$12 + PI(), 2*PI()) - PI())),ABS(MOD(J6860 - $Q$5:$Q$12 + PI(), 2*PI()) - PI()),0))</f>
        <v>SW</v>
      </c>
      <c r="L6860">
        <v>4.4773400692429801</v>
      </c>
      <c r="M6860">
        <v>7.5749585893419003</v>
      </c>
      <c r="N6860">
        <v>2.4288813273111902</v>
      </c>
    </row>
    <row r="6861" spans="1:14" x14ac:dyDescent="0.3">
      <c r="A6861">
        <v>1697223</v>
      </c>
      <c r="B6861">
        <v>2023</v>
      </c>
      <c r="C6861">
        <v>10</v>
      </c>
      <c r="D6861">
        <v>13</v>
      </c>
      <c r="E6861">
        <v>2200</v>
      </c>
      <c r="F6861">
        <v>6.7858959960937497</v>
      </c>
      <c r="G6861">
        <v>8.4569531250000001</v>
      </c>
      <c r="H6861">
        <v>10.8428981655389</v>
      </c>
      <c r="I6861">
        <v>-2.4653873613079198</v>
      </c>
      <c r="J6861">
        <f t="shared" si="108"/>
        <v>3.8177979458716664</v>
      </c>
      <c r="K6861" t="str" cm="1">
        <f t="array" ref="K6861">INDEX($P$5:$P$12,MATCH(MIN(ABS(MOD(J6861 - $Q$5:$Q$12 + PI(), 2*PI()) - PI())),ABS(MOD(J6861 - $Q$5:$Q$12 + PI(), 2*PI()) - PI()),0))</f>
        <v>SW</v>
      </c>
      <c r="L6861">
        <v>4.4467382177891004</v>
      </c>
      <c r="M6861">
        <v>7.5956952836778404</v>
      </c>
      <c r="N6861">
        <v>2.5199737548828098</v>
      </c>
    </row>
    <row r="6862" spans="1:14" x14ac:dyDescent="0.3">
      <c r="A6862">
        <v>1697227</v>
      </c>
      <c r="B6862">
        <v>2023</v>
      </c>
      <c r="C6862">
        <v>10</v>
      </c>
      <c r="D6862">
        <v>13</v>
      </c>
      <c r="E6862">
        <v>2300</v>
      </c>
      <c r="F6862">
        <v>7.3379077148437499</v>
      </c>
      <c r="G6862">
        <v>8.4873858642578099</v>
      </c>
      <c r="H6862">
        <v>11.219652777174799</v>
      </c>
      <c r="I6862">
        <v>-2.4287026558117999</v>
      </c>
      <c r="J6862">
        <f t="shared" si="108"/>
        <v>3.8544826513677863</v>
      </c>
      <c r="K6862" t="str" cm="1">
        <f t="array" ref="K6862">INDEX($P$5:$P$12,MATCH(MIN(ABS(MOD(J6862 - $Q$5:$Q$12 + PI(), 2*PI()) - PI())),ABS(MOD(J6862 - $Q$5:$Q$12 + PI(), 2*PI()) - PI()),0))</f>
        <v>SW</v>
      </c>
      <c r="L6862">
        <v>4.4125419274026196</v>
      </c>
      <c r="M6862">
        <v>7.5306287341647602</v>
      </c>
      <c r="N6862">
        <v>2.5750951766967698</v>
      </c>
    </row>
    <row r="6863" spans="1:14" x14ac:dyDescent="0.3">
      <c r="A6863">
        <v>1697230</v>
      </c>
      <c r="B6863">
        <v>2023</v>
      </c>
      <c r="C6863">
        <v>10</v>
      </c>
      <c r="D6863">
        <v>13</v>
      </c>
      <c r="E6863">
        <v>0</v>
      </c>
      <c r="F6863">
        <v>4.4257269287109304</v>
      </c>
      <c r="G6863">
        <v>2.9126373291015599</v>
      </c>
      <c r="H6863">
        <v>5.2981614790786598</v>
      </c>
      <c r="I6863">
        <v>-2.1528551639317901</v>
      </c>
      <c r="J6863">
        <f t="shared" si="108"/>
        <v>4.1303301432477966</v>
      </c>
      <c r="K6863" t="str" cm="1">
        <f t="array" ref="K6863">INDEX($P$5:$P$12,MATCH(MIN(ABS(MOD(J6863 - $Q$5:$Q$12 + PI(), 2*PI()) - PI())),ABS(MOD(J6863 - $Q$5:$Q$12 + PI(), 2*PI()) - PI()),0))</f>
        <v>SW</v>
      </c>
      <c r="L6863">
        <v>2.8854993048079698</v>
      </c>
      <c r="M6863">
        <v>8.0661284128824793</v>
      </c>
      <c r="N6863">
        <v>1.78342405954996</v>
      </c>
    </row>
    <row r="6864" spans="1:14" x14ac:dyDescent="0.3">
      <c r="A6864">
        <v>1697234</v>
      </c>
      <c r="B6864">
        <v>2023</v>
      </c>
      <c r="C6864">
        <v>10</v>
      </c>
      <c r="D6864">
        <v>13</v>
      </c>
      <c r="E6864">
        <v>100</v>
      </c>
      <c r="F6864">
        <v>4.5265875244140599</v>
      </c>
      <c r="G6864">
        <v>2.3976220703125</v>
      </c>
      <c r="H6864">
        <v>5.1223613898504503</v>
      </c>
      <c r="I6864">
        <v>-2.05790145888556</v>
      </c>
      <c r="J6864">
        <f t="shared" si="108"/>
        <v>4.2252838482940263</v>
      </c>
      <c r="K6864" t="str" cm="1">
        <f t="array" ref="K6864">INDEX($P$5:$P$12,MATCH(MIN(ABS(MOD(J6864 - $Q$5:$Q$12 + PI(), 2*PI()) - PI())),ABS(MOD(J6864 - $Q$5:$Q$12 + PI(), 2*PI()) - PI()),0))</f>
        <v>SW</v>
      </c>
      <c r="L6864">
        <v>4.0546098219213</v>
      </c>
      <c r="M6864">
        <v>8.0963580873277401</v>
      </c>
      <c r="N6864">
        <v>1.79329766167534</v>
      </c>
    </row>
    <row r="6865" spans="1:14" x14ac:dyDescent="0.3">
      <c r="A6865">
        <v>1697238</v>
      </c>
      <c r="B6865">
        <v>2023</v>
      </c>
      <c r="C6865">
        <v>10</v>
      </c>
      <c r="D6865">
        <v>13</v>
      </c>
      <c r="E6865">
        <v>200</v>
      </c>
      <c r="F6865">
        <v>4.4445520019531202</v>
      </c>
      <c r="G6865">
        <v>2.41662963867187</v>
      </c>
      <c r="H6865">
        <v>5.0590652603591497</v>
      </c>
      <c r="I6865">
        <v>-2.0688118268886799</v>
      </c>
      <c r="J6865">
        <f t="shared" si="108"/>
        <v>4.2143734802909059</v>
      </c>
      <c r="K6865" t="str" cm="1">
        <f t="array" ref="K6865">INDEX($P$5:$P$12,MATCH(MIN(ABS(MOD(J6865 - $Q$5:$Q$12 + PI(), 2*PI()) - PI())),ABS(MOD(J6865 - $Q$5:$Q$12 + PI(), 2*PI()) - PI()),0))</f>
        <v>SW</v>
      </c>
      <c r="L6865">
        <v>3.8819269244532801</v>
      </c>
      <c r="M6865">
        <v>8.1240783267551002</v>
      </c>
      <c r="N6865">
        <v>1.8059400982326901</v>
      </c>
    </row>
    <row r="6866" spans="1:14" x14ac:dyDescent="0.3">
      <c r="A6866">
        <v>1697241</v>
      </c>
      <c r="B6866">
        <v>2023</v>
      </c>
      <c r="C6866">
        <v>10</v>
      </c>
      <c r="D6866">
        <v>14</v>
      </c>
      <c r="E6866">
        <v>300</v>
      </c>
      <c r="F6866">
        <v>8.86593200683593</v>
      </c>
      <c r="G6866">
        <v>6.8874310302734303</v>
      </c>
      <c r="H6866">
        <v>11.226818629808299</v>
      </c>
      <c r="I6866">
        <v>-2.2312563580290798</v>
      </c>
      <c r="J6866">
        <f t="shared" si="108"/>
        <v>4.0519289491505059</v>
      </c>
      <c r="K6866" t="str" cm="1">
        <f t="array" ref="K6866">INDEX($P$5:$P$12,MATCH(MIN(ABS(MOD(J6866 - $Q$5:$Q$12 + PI(), 2*PI()) - PI())),ABS(MOD(J6866 - $Q$5:$Q$12 + PI(), 2*PI()) - PI()),0))</f>
        <v>SW</v>
      </c>
      <c r="L6866">
        <v>4.40917610605426</v>
      </c>
      <c r="M6866">
        <v>7.4277556737263897</v>
      </c>
      <c r="N6866">
        <v>2.68201128641764</v>
      </c>
    </row>
    <row r="6867" spans="1:14" x14ac:dyDescent="0.3">
      <c r="A6867">
        <v>1697245</v>
      </c>
      <c r="B6867">
        <v>2023</v>
      </c>
      <c r="C6867">
        <v>10</v>
      </c>
      <c r="D6867">
        <v>14</v>
      </c>
      <c r="E6867">
        <v>400</v>
      </c>
      <c r="F6867">
        <v>8.6025097656249994</v>
      </c>
      <c r="G6867">
        <v>6.6261999511718699</v>
      </c>
      <c r="H6867">
        <v>10.858623304110999</v>
      </c>
      <c r="I6867">
        <v>-2.2271404941804498</v>
      </c>
      <c r="J6867">
        <f t="shared" si="108"/>
        <v>4.0560448129991364</v>
      </c>
      <c r="K6867" t="str" cm="1">
        <f t="array" ref="K6867">INDEX($P$5:$P$12,MATCH(MIN(ABS(MOD(J6867 - $Q$5:$Q$12 + PI(), 2*PI()) - PI())),ABS(MOD(J6867 - $Q$5:$Q$12 + PI(), 2*PI()) - PI()),0))</f>
        <v>SW</v>
      </c>
      <c r="L6867">
        <v>4.4214033296137503</v>
      </c>
      <c r="M6867">
        <v>7.4225615395439997</v>
      </c>
      <c r="N6867">
        <v>2.6816833284166099</v>
      </c>
    </row>
    <row r="6868" spans="1:14" x14ac:dyDescent="0.3">
      <c r="A6868">
        <v>1697248</v>
      </c>
      <c r="B6868">
        <v>2023</v>
      </c>
      <c r="C6868">
        <v>10</v>
      </c>
      <c r="D6868">
        <v>14</v>
      </c>
      <c r="E6868">
        <v>500</v>
      </c>
      <c r="F6868">
        <v>7.8824389648437503</v>
      </c>
      <c r="G6868">
        <v>6.7946368408203099</v>
      </c>
      <c r="H6868">
        <v>10.406725413554399</v>
      </c>
      <c r="I6868">
        <v>-2.28221402836127</v>
      </c>
      <c r="J6868">
        <f t="shared" si="108"/>
        <v>4.0009712788183158</v>
      </c>
      <c r="K6868" t="str" cm="1">
        <f t="array" ref="K6868">INDEX($P$5:$P$12,MATCH(MIN(ABS(MOD(J6868 - $Q$5:$Q$12 + PI(), 2*PI()) - PI())),ABS(MOD(J6868 - $Q$5:$Q$12 + PI(), 2*PI()) - PI()),0))</f>
        <v>SW</v>
      </c>
      <c r="L6868">
        <v>4.4364847220948302</v>
      </c>
      <c r="M6868">
        <v>7.45393827226426</v>
      </c>
      <c r="N6868">
        <v>2.6482005649142701</v>
      </c>
    </row>
    <row r="6869" spans="1:14" x14ac:dyDescent="0.3">
      <c r="A6869">
        <v>1697252</v>
      </c>
      <c r="B6869">
        <v>2023</v>
      </c>
      <c r="C6869">
        <v>10</v>
      </c>
      <c r="D6869">
        <v>14</v>
      </c>
      <c r="E6869">
        <v>600</v>
      </c>
      <c r="F6869">
        <v>7.3225109863281199</v>
      </c>
      <c r="G6869">
        <v>7.0564685058593701</v>
      </c>
      <c r="H6869">
        <v>10.1692140757819</v>
      </c>
      <c r="I6869">
        <v>-2.3376944200950298</v>
      </c>
      <c r="J6869">
        <f t="shared" si="108"/>
        <v>3.9454908870845564</v>
      </c>
      <c r="K6869" t="str" cm="1">
        <f t="array" ref="K6869">INDEX($P$5:$P$12,MATCH(MIN(ABS(MOD(J6869 - $Q$5:$Q$12 + PI(), 2*PI()) - PI())),ABS(MOD(J6869 - $Q$5:$Q$12 + PI(), 2*PI()) - PI()),0))</f>
        <v>SW</v>
      </c>
      <c r="L6869">
        <v>4.4490071422658097</v>
      </c>
      <c r="M6869">
        <v>7.4922231038411402</v>
      </c>
      <c r="N6869">
        <v>2.5985769695705798</v>
      </c>
    </row>
    <row r="6870" spans="1:14" x14ac:dyDescent="0.3">
      <c r="A6870">
        <v>1697256</v>
      </c>
      <c r="B6870">
        <v>2023</v>
      </c>
      <c r="C6870">
        <v>10</v>
      </c>
      <c r="D6870">
        <v>14</v>
      </c>
      <c r="E6870">
        <v>700</v>
      </c>
      <c r="F6870">
        <v>6.7418365478515598</v>
      </c>
      <c r="G6870">
        <v>6.8219659423828096</v>
      </c>
      <c r="H6870">
        <v>9.5912240802192699</v>
      </c>
      <c r="I6870">
        <v>-2.3621020122493999</v>
      </c>
      <c r="J6870">
        <f t="shared" si="108"/>
        <v>3.9210832949301864</v>
      </c>
      <c r="K6870" t="str" cm="1">
        <f t="array" ref="K6870">INDEX($P$5:$P$12,MATCH(MIN(ABS(MOD(J6870 - $Q$5:$Q$12 + PI(), 2*PI()) - PI())),ABS(MOD(J6870 - $Q$5:$Q$12 + PI(), 2*PI()) - PI()),0))</f>
        <v>SW</v>
      </c>
      <c r="L6870">
        <v>4.4595276642453801</v>
      </c>
      <c r="M6870">
        <v>7.5270481109619096</v>
      </c>
      <c r="N6870">
        <v>2.54103321499294</v>
      </c>
    </row>
    <row r="6871" spans="1:14" x14ac:dyDescent="0.3">
      <c r="A6871">
        <v>1697259</v>
      </c>
      <c r="B6871">
        <v>2023</v>
      </c>
      <c r="C6871">
        <v>10</v>
      </c>
      <c r="D6871">
        <v>14</v>
      </c>
      <c r="E6871">
        <v>800</v>
      </c>
      <c r="F6871">
        <v>5.9419104003906202</v>
      </c>
      <c r="G6871">
        <v>6.8133483886718702</v>
      </c>
      <c r="H6871">
        <v>9.0403548310720492</v>
      </c>
      <c r="I6871">
        <v>-2.4244083887404901</v>
      </c>
      <c r="J6871">
        <f t="shared" si="108"/>
        <v>3.8587769184390961</v>
      </c>
      <c r="K6871" t="str" cm="1">
        <f t="array" ref="K6871">INDEX($P$5:$P$12,MATCH(MIN(ABS(MOD(J6871 - $Q$5:$Q$12 + PI(), 2*PI()) - PI())),ABS(MOD(J6871 - $Q$5:$Q$12 + PI(), 2*PI()) - PI()),0))</f>
        <v>SW</v>
      </c>
      <c r="L6871">
        <v>4.4669900783452103</v>
      </c>
      <c r="M6871">
        <v>7.5593222512139198</v>
      </c>
      <c r="N6871">
        <v>2.4779921637641</v>
      </c>
    </row>
    <row r="6872" spans="1:14" x14ac:dyDescent="0.3">
      <c r="A6872">
        <v>1697263</v>
      </c>
      <c r="B6872">
        <v>2023</v>
      </c>
      <c r="C6872">
        <v>10</v>
      </c>
      <c r="D6872">
        <v>14</v>
      </c>
      <c r="E6872">
        <v>900</v>
      </c>
      <c r="F6872">
        <v>5.4731311035156196</v>
      </c>
      <c r="G6872">
        <v>7.2398651123046802</v>
      </c>
      <c r="H6872">
        <v>9.0758366512755497</v>
      </c>
      <c r="I6872">
        <v>-2.49428077776007</v>
      </c>
      <c r="J6872">
        <f t="shared" si="108"/>
        <v>3.7889045294195163</v>
      </c>
      <c r="K6872" t="str" cm="1">
        <f t="array" ref="K6872">INDEX($P$5:$P$12,MATCH(MIN(ABS(MOD(J6872 - $Q$5:$Q$12 + PI(), 2*PI()) - PI())),ABS(MOD(J6872 - $Q$5:$Q$12 + PI(), 2*PI()) - PI()),0))</f>
        <v>SW</v>
      </c>
      <c r="L6872">
        <v>4.4648568567213802</v>
      </c>
      <c r="M6872">
        <v>7.5154563056098</v>
      </c>
      <c r="N6872">
        <v>2.3821561601426802</v>
      </c>
    </row>
    <row r="6873" spans="1:14" x14ac:dyDescent="0.3">
      <c r="A6873">
        <v>1697266</v>
      </c>
      <c r="B6873">
        <v>2023</v>
      </c>
      <c r="C6873">
        <v>10</v>
      </c>
      <c r="D6873">
        <v>14</v>
      </c>
      <c r="E6873">
        <v>1000</v>
      </c>
      <c r="F6873">
        <v>3.6622607421875002</v>
      </c>
      <c r="G6873">
        <v>6.95376159667968</v>
      </c>
      <c r="H6873">
        <v>7.8591955114518504</v>
      </c>
      <c r="I6873">
        <v>-2.6568460447017301</v>
      </c>
      <c r="J6873">
        <f t="shared" si="108"/>
        <v>3.6263392624778561</v>
      </c>
      <c r="K6873" t="str" cm="1">
        <f t="array" ref="K6873">INDEX($P$5:$P$12,MATCH(MIN(ABS(MOD(J6873 - $Q$5:$Q$12 + PI(), 2*PI()) - PI())),ABS(MOD(J6873 - $Q$5:$Q$12 + PI(), 2*PI()) - PI()),0))</f>
        <v>SW</v>
      </c>
      <c r="L6873">
        <v>4.4756287811078597</v>
      </c>
      <c r="M6873">
        <v>7.5755140516493</v>
      </c>
      <c r="N6873">
        <v>2.3078205320570202</v>
      </c>
    </row>
    <row r="6874" spans="1:14" x14ac:dyDescent="0.3">
      <c r="A6874">
        <v>1697270</v>
      </c>
      <c r="B6874">
        <v>2023</v>
      </c>
      <c r="C6874">
        <v>10</v>
      </c>
      <c r="D6874">
        <v>14</v>
      </c>
      <c r="E6874">
        <v>1100</v>
      </c>
      <c r="F6874">
        <v>2.39343322753906</v>
      </c>
      <c r="G6874">
        <v>8.3236431884765594</v>
      </c>
      <c r="H6874">
        <v>8.6609213449701894</v>
      </c>
      <c r="I6874">
        <v>-2.86160001911189</v>
      </c>
      <c r="J6874">
        <f t="shared" si="108"/>
        <v>3.4215852880676962</v>
      </c>
      <c r="K6874" t="str" cm="1">
        <f t="array" ref="K6874">INDEX($P$5:$P$12,MATCH(MIN(ABS(MOD(J6874 - $Q$5:$Q$12 + PI(), 2*PI()) - PI())),ABS(MOD(J6874 - $Q$5:$Q$12 + PI(), 2*PI()) - PI()),0))</f>
        <v>S</v>
      </c>
      <c r="L6874">
        <v>4.4445603142403103</v>
      </c>
      <c r="M6874">
        <v>7.5601529015435096</v>
      </c>
      <c r="N6874">
        <v>2.2589362462361602</v>
      </c>
    </row>
    <row r="6875" spans="1:14" x14ac:dyDescent="0.3">
      <c r="A6875">
        <v>1697274</v>
      </c>
      <c r="B6875">
        <v>2023</v>
      </c>
      <c r="C6875">
        <v>10</v>
      </c>
      <c r="D6875">
        <v>14</v>
      </c>
      <c r="E6875">
        <v>1200</v>
      </c>
      <c r="F6875">
        <v>0.37253356933593701</v>
      </c>
      <c r="G6875">
        <v>9.9688482666015599</v>
      </c>
      <c r="H6875">
        <v>9.9758065850740607</v>
      </c>
      <c r="I6875">
        <v>-3.1042402644076099</v>
      </c>
      <c r="J6875">
        <f t="shared" si="108"/>
        <v>3.1789450427719763</v>
      </c>
      <c r="K6875" t="str" cm="1">
        <f t="array" ref="K6875">INDEX($P$5:$P$12,MATCH(MIN(ABS(MOD(J6875 - $Q$5:$Q$12 + PI(), 2*PI()) - PI())),ABS(MOD(J6875 - $Q$5:$Q$12 + PI(), 2*PI()) - PI()),0))</f>
        <v>S</v>
      </c>
      <c r="L6875">
        <v>4.3279926584724304</v>
      </c>
      <c r="M6875">
        <v>7.4482606252034502</v>
      </c>
      <c r="N6875">
        <v>2.24537266625298</v>
      </c>
    </row>
    <row r="6876" spans="1:14" x14ac:dyDescent="0.3">
      <c r="A6876">
        <v>1697277</v>
      </c>
      <c r="B6876">
        <v>2023</v>
      </c>
      <c r="C6876">
        <v>10</v>
      </c>
      <c r="D6876">
        <v>14</v>
      </c>
      <c r="E6876">
        <v>1300</v>
      </c>
      <c r="F6876">
        <v>-1.91007934570312</v>
      </c>
      <c r="G6876">
        <v>10.8652978515625</v>
      </c>
      <c r="H6876">
        <v>11.0319128219022</v>
      </c>
      <c r="I6876">
        <v>2.9675744372679298</v>
      </c>
      <c r="J6876">
        <f t="shared" si="108"/>
        <v>2.9675744372679298</v>
      </c>
      <c r="K6876" t="str" cm="1">
        <f t="array" ref="K6876">INDEX($P$5:$P$12,MATCH(MIN(ABS(MOD(J6876 - $Q$5:$Q$12 + PI(), 2*PI()) - PI())),ABS(MOD(J6876 - $Q$5:$Q$12 + PI(), 2*PI()) - PI()),0))</f>
        <v>S</v>
      </c>
      <c r="L6876">
        <v>4.0672390644426697</v>
      </c>
      <c r="M6876">
        <v>7.2310718960232201</v>
      </c>
      <c r="N6876">
        <v>2.2792506747775598</v>
      </c>
    </row>
    <row r="6877" spans="1:14" x14ac:dyDescent="0.3">
      <c r="A6877">
        <v>1697281</v>
      </c>
      <c r="B6877">
        <v>2023</v>
      </c>
      <c r="C6877">
        <v>10</v>
      </c>
      <c r="D6877">
        <v>14</v>
      </c>
      <c r="E6877">
        <v>1400</v>
      </c>
      <c r="F6877">
        <v>-2.0228057861328099</v>
      </c>
      <c r="G6877">
        <v>11.574799804687499</v>
      </c>
      <c r="H6877">
        <v>11.7502227113789</v>
      </c>
      <c r="I6877">
        <v>2.9685803871257002</v>
      </c>
      <c r="J6877">
        <f t="shared" si="108"/>
        <v>2.9685803871257002</v>
      </c>
      <c r="K6877" t="str" cm="1">
        <f t="array" ref="K6877">INDEX($P$5:$P$12,MATCH(MIN(ABS(MOD(J6877 - $Q$5:$Q$12 + PI(), 2*PI()) - PI())),ABS(MOD(J6877 - $Q$5:$Q$12 + PI(), 2*PI()) - PI()),0))</f>
        <v>S</v>
      </c>
      <c r="L6877">
        <v>3.7415772512475001</v>
      </c>
      <c r="M6877">
        <v>6.9775845209757401</v>
      </c>
      <c r="N6877">
        <v>2.3627190060085699</v>
      </c>
    </row>
    <row r="6878" spans="1:14" x14ac:dyDescent="0.3">
      <c r="A6878">
        <v>1697284</v>
      </c>
      <c r="B6878">
        <v>2023</v>
      </c>
      <c r="C6878">
        <v>10</v>
      </c>
      <c r="D6878">
        <v>14</v>
      </c>
      <c r="E6878">
        <v>1500</v>
      </c>
      <c r="F6878">
        <v>1.3749597167968699</v>
      </c>
      <c r="G6878">
        <v>11.127847290039</v>
      </c>
      <c r="H6878">
        <v>11.2124707149336</v>
      </c>
      <c r="I6878">
        <v>-3.0186554983890299</v>
      </c>
      <c r="J6878">
        <f t="shared" si="108"/>
        <v>3.2645298087905563</v>
      </c>
      <c r="K6878" t="str" cm="1">
        <f t="array" ref="K6878">INDEX($P$5:$P$12,MATCH(MIN(ABS(MOD(J6878 - $Q$5:$Q$12 + PI(), 2*PI()) - PI())),ABS(MOD(J6878 - $Q$5:$Q$12 + PI(), 2*PI()) - PI()),0))</f>
        <v>S</v>
      </c>
      <c r="L6878">
        <v>3.5587574860467801</v>
      </c>
      <c r="M6878">
        <v>6.8031659656100798</v>
      </c>
      <c r="N6878">
        <v>2.4601560168796102</v>
      </c>
    </row>
    <row r="6879" spans="1:14" x14ac:dyDescent="0.3">
      <c r="A6879">
        <v>1697288</v>
      </c>
      <c r="B6879">
        <v>2023</v>
      </c>
      <c r="C6879">
        <v>10</v>
      </c>
      <c r="D6879">
        <v>14</v>
      </c>
      <c r="E6879">
        <v>1600</v>
      </c>
      <c r="F6879">
        <v>5.1434716796875</v>
      </c>
      <c r="G6879">
        <v>10.121572875976501</v>
      </c>
      <c r="H6879">
        <v>11.353481334086499</v>
      </c>
      <c r="I6879">
        <v>-2.6714310556798999</v>
      </c>
      <c r="J6879">
        <f t="shared" si="108"/>
        <v>3.6117542514996863</v>
      </c>
      <c r="K6879" t="str" cm="1">
        <f t="array" ref="K6879">INDEX($P$5:$P$12,MATCH(MIN(ABS(MOD(J6879 - $Q$5:$Q$12 + PI(), 2*PI()) - PI())),ABS(MOD(J6879 - $Q$5:$Q$12 + PI(), 2*PI()) - PI()),0))</f>
        <v>SW</v>
      </c>
      <c r="L6879">
        <v>3.5561854642473398</v>
      </c>
      <c r="M6879">
        <v>6.7660431332058302</v>
      </c>
      <c r="N6879">
        <v>2.5218134986029699</v>
      </c>
    </row>
    <row r="6880" spans="1:14" x14ac:dyDescent="0.3">
      <c r="A6880">
        <v>1697292</v>
      </c>
      <c r="B6880">
        <v>2023</v>
      </c>
      <c r="C6880">
        <v>10</v>
      </c>
      <c r="D6880">
        <v>14</v>
      </c>
      <c r="E6880">
        <v>1700</v>
      </c>
      <c r="F6880">
        <v>5.6902282714843704</v>
      </c>
      <c r="G6880">
        <v>10.265122070312501</v>
      </c>
      <c r="H6880">
        <v>11.7367554673349</v>
      </c>
      <c r="I6880">
        <v>-2.6354338915714499</v>
      </c>
      <c r="J6880">
        <f t="shared" si="108"/>
        <v>3.6477514156081363</v>
      </c>
      <c r="K6880" t="str" cm="1">
        <f t="array" ref="K6880">INDEX($P$5:$P$12,MATCH(MIN(ABS(MOD(J6880 - $Q$5:$Q$12 + PI(), 2*PI()) - PI())),ABS(MOD(J6880 - $Q$5:$Q$12 + PI(), 2*PI()) - PI()),0))</f>
        <v>SW</v>
      </c>
      <c r="L6880">
        <v>3.58633889855501</v>
      </c>
      <c r="M6880">
        <v>6.7946838802761498</v>
      </c>
      <c r="N6880">
        <v>2.5656272040473</v>
      </c>
    </row>
    <row r="6881" spans="1:14" x14ac:dyDescent="0.3">
      <c r="A6881">
        <v>1697295</v>
      </c>
      <c r="B6881">
        <v>2023</v>
      </c>
      <c r="C6881">
        <v>10</v>
      </c>
      <c r="D6881">
        <v>14</v>
      </c>
      <c r="E6881">
        <v>1800</v>
      </c>
      <c r="F6881">
        <v>4.4641528320312496</v>
      </c>
      <c r="G6881">
        <v>11.547690429687499</v>
      </c>
      <c r="H6881">
        <v>12.380541780052599</v>
      </c>
      <c r="I6881">
        <v>-2.77270498823122</v>
      </c>
      <c r="J6881">
        <f t="shared" si="108"/>
        <v>3.5104803189483662</v>
      </c>
      <c r="K6881" t="str" cm="1">
        <f t="array" ref="K6881">INDEX($P$5:$P$12,MATCH(MIN(ABS(MOD(J6881 - $Q$5:$Q$12 + PI(), 2*PI()) - PI())),ABS(MOD(J6881 - $Q$5:$Q$12 + PI(), 2*PI()) - PI()),0))</f>
        <v>S</v>
      </c>
      <c r="L6881">
        <v>3.5718967239168999</v>
      </c>
      <c r="M6881">
        <v>6.8109994464450399</v>
      </c>
      <c r="N6881">
        <v>2.6589087380303198</v>
      </c>
    </row>
    <row r="6882" spans="1:14" x14ac:dyDescent="0.3">
      <c r="A6882">
        <v>1697299</v>
      </c>
      <c r="B6882">
        <v>2023</v>
      </c>
      <c r="C6882">
        <v>10</v>
      </c>
      <c r="D6882">
        <v>14</v>
      </c>
      <c r="E6882">
        <v>1900</v>
      </c>
      <c r="F6882">
        <v>5.0957946777343697</v>
      </c>
      <c r="G6882">
        <v>12.327597045898401</v>
      </c>
      <c r="H6882">
        <v>13.339294296313801</v>
      </c>
      <c r="I6882">
        <v>-2.7496182538967799</v>
      </c>
      <c r="J6882">
        <f t="shared" si="108"/>
        <v>3.5335670532828063</v>
      </c>
      <c r="K6882" t="str" cm="1">
        <f t="array" ref="K6882">INDEX($P$5:$P$12,MATCH(MIN(ABS(MOD(J6882 - $Q$5:$Q$12 + PI(), 2*PI()) - PI())),ABS(MOD(J6882 - $Q$5:$Q$12 + PI(), 2*PI()) - PI()),0))</f>
        <v>S</v>
      </c>
      <c r="L6882">
        <v>3.5549076203749599</v>
      </c>
      <c r="M6882">
        <v>6.8219523959689603</v>
      </c>
      <c r="N6882">
        <v>2.8397974438137399</v>
      </c>
    </row>
    <row r="6883" spans="1:14" x14ac:dyDescent="0.3">
      <c r="A6883">
        <v>1697302</v>
      </c>
      <c r="B6883">
        <v>2023</v>
      </c>
      <c r="C6883">
        <v>10</v>
      </c>
      <c r="D6883">
        <v>14</v>
      </c>
      <c r="E6883">
        <v>2000</v>
      </c>
      <c r="F6883">
        <v>6.1957507324218701</v>
      </c>
      <c r="G6883">
        <v>12.566572875976499</v>
      </c>
      <c r="H6883">
        <v>14.0109271993518</v>
      </c>
      <c r="I6883">
        <v>-2.6835331631776498</v>
      </c>
      <c r="J6883">
        <f t="shared" si="108"/>
        <v>3.5996521440019364</v>
      </c>
      <c r="K6883" t="str" cm="1">
        <f t="array" ref="K6883">INDEX($P$5:$P$12,MATCH(MIN(ABS(MOD(J6883 - $Q$5:$Q$12 + PI(), 2*PI()) - PI())),ABS(MOD(J6883 - $Q$5:$Q$12 + PI(), 2*PI()) - PI()),0))</f>
        <v>SW</v>
      </c>
      <c r="L6883">
        <v>3.5682502645710099</v>
      </c>
      <c r="M6883">
        <v>6.9073063532511396</v>
      </c>
      <c r="N6883">
        <v>3.0889012018839499</v>
      </c>
    </row>
    <row r="6884" spans="1:14" x14ac:dyDescent="0.3">
      <c r="A6884">
        <v>1697306</v>
      </c>
      <c r="B6884">
        <v>2023</v>
      </c>
      <c r="C6884">
        <v>10</v>
      </c>
      <c r="D6884">
        <v>14</v>
      </c>
      <c r="E6884">
        <v>2100</v>
      </c>
      <c r="F6884">
        <v>6.0002233886718699</v>
      </c>
      <c r="G6884">
        <v>13.6468273925781</v>
      </c>
      <c r="H6884">
        <v>14.907668449384801</v>
      </c>
      <c r="I6884">
        <v>-2.72735474713576</v>
      </c>
      <c r="J6884">
        <f t="shared" si="108"/>
        <v>3.5558305600438262</v>
      </c>
      <c r="K6884" t="str" cm="1">
        <f t="array" ref="K6884">INDEX($P$5:$P$12,MATCH(MIN(ABS(MOD(J6884 - $Q$5:$Q$12 + PI(), 2*PI()) - PI())),ABS(MOD(J6884 - $Q$5:$Q$12 + PI(), 2*PI()) - PI()),0))</f>
        <v>SW</v>
      </c>
      <c r="L6884">
        <v>3.5820384556174298</v>
      </c>
      <c r="M6884">
        <v>7.0458670722113697</v>
      </c>
      <c r="N6884">
        <v>3.3402397367689298</v>
      </c>
    </row>
    <row r="6885" spans="1:14" x14ac:dyDescent="0.3">
      <c r="A6885">
        <v>1697310</v>
      </c>
      <c r="B6885">
        <v>2023</v>
      </c>
      <c r="C6885">
        <v>10</v>
      </c>
      <c r="D6885">
        <v>14</v>
      </c>
      <c r="E6885">
        <v>2200</v>
      </c>
      <c r="F6885">
        <v>5.8253686523437498</v>
      </c>
      <c r="G6885">
        <v>15.1920159912109</v>
      </c>
      <c r="H6885">
        <v>16.270595250724998</v>
      </c>
      <c r="I6885">
        <v>-2.7754349891115999</v>
      </c>
      <c r="J6885">
        <f t="shared" si="108"/>
        <v>3.5077503180679863</v>
      </c>
      <c r="K6885" t="str" cm="1">
        <f t="array" ref="K6885">INDEX($P$5:$P$12,MATCH(MIN(ABS(MOD(J6885 - $Q$5:$Q$12 + PI(), 2*PI()) - PI())),ABS(MOD(J6885 - $Q$5:$Q$12 + PI(), 2*PI()) - PI()),0))</f>
        <v>S</v>
      </c>
      <c r="L6885">
        <v>3.59125524188069</v>
      </c>
      <c r="M6885">
        <v>7.30796146392822</v>
      </c>
      <c r="N6885">
        <v>3.7571845584445498</v>
      </c>
    </row>
    <row r="6886" spans="1:14" x14ac:dyDescent="0.3">
      <c r="A6886">
        <v>1697313</v>
      </c>
      <c r="B6886">
        <v>2023</v>
      </c>
      <c r="C6886">
        <v>10</v>
      </c>
      <c r="D6886">
        <v>14</v>
      </c>
      <c r="E6886">
        <v>2300</v>
      </c>
      <c r="F6886">
        <v>10.405726318359299</v>
      </c>
      <c r="G6886">
        <v>14.0163781738281</v>
      </c>
      <c r="H6886">
        <v>17.4567464701863</v>
      </c>
      <c r="I6886">
        <v>-2.5029748252266502</v>
      </c>
      <c r="J6886">
        <f t="shared" si="108"/>
        <v>3.7802104819529361</v>
      </c>
      <c r="K6886" t="str" cm="1">
        <f t="array" ref="K6886">INDEX($P$5:$P$12,MATCH(MIN(ABS(MOD(J6886 - $Q$5:$Q$12 + PI(), 2*PI()) - PI())),ABS(MOD(J6886 - $Q$5:$Q$12 + PI(), 2*PI()) - PI()),0))</f>
        <v>SW</v>
      </c>
      <c r="L6886">
        <v>3.6583412462321898</v>
      </c>
      <c r="M6886">
        <v>7.6316930982801603</v>
      </c>
      <c r="N6886">
        <v>4.2842156092325796</v>
      </c>
    </row>
    <row r="6887" spans="1:14" x14ac:dyDescent="0.3">
      <c r="A6887">
        <v>1697317</v>
      </c>
      <c r="B6887">
        <v>2023</v>
      </c>
      <c r="C6887">
        <v>10</v>
      </c>
      <c r="D6887">
        <v>14</v>
      </c>
      <c r="E6887">
        <v>0</v>
      </c>
      <c r="F6887">
        <v>7.4986059570312502</v>
      </c>
      <c r="G6887">
        <v>8.1226165771484293</v>
      </c>
      <c r="H6887">
        <v>11.0546818750333</v>
      </c>
      <c r="I6887">
        <v>-2.3961195999510201</v>
      </c>
      <c r="J6887">
        <f t="shared" si="108"/>
        <v>3.8870657072285661</v>
      </c>
      <c r="K6887" t="str" cm="1">
        <f t="array" ref="K6887">INDEX($P$5:$P$12,MATCH(MIN(ABS(MOD(J6887 - $Q$5:$Q$12 + PI(), 2*PI()) - PI())),ABS(MOD(J6887 - $Q$5:$Q$12 + PI(), 2*PI()) - PI()),0))</f>
        <v>SW</v>
      </c>
      <c r="L6887">
        <v>4.3980091165154098</v>
      </c>
      <c r="M6887">
        <v>7.4994051191541802</v>
      </c>
      <c r="N6887">
        <v>2.6109335157606299</v>
      </c>
    </row>
    <row r="6888" spans="1:14" x14ac:dyDescent="0.3">
      <c r="A6888">
        <v>1697320</v>
      </c>
      <c r="B6888">
        <v>2023</v>
      </c>
      <c r="C6888">
        <v>10</v>
      </c>
      <c r="D6888">
        <v>14</v>
      </c>
      <c r="E6888">
        <v>100</v>
      </c>
      <c r="F6888">
        <v>7.8935748291015599</v>
      </c>
      <c r="G6888">
        <v>7.7655102539062497</v>
      </c>
      <c r="H6888">
        <v>11.0730155371582</v>
      </c>
      <c r="I6888">
        <v>-2.3480163802035299</v>
      </c>
      <c r="J6888">
        <f t="shared" si="108"/>
        <v>3.9351689269760564</v>
      </c>
      <c r="K6888" t="str" cm="1">
        <f t="array" ref="K6888">INDEX($P$5:$P$12,MATCH(MIN(ABS(MOD(J6888 - $Q$5:$Q$12 + PI(), 2*PI()) - PI())),ABS(MOD(J6888 - $Q$5:$Q$12 + PI(), 2*PI()) - PI()),0))</f>
        <v>SW</v>
      </c>
      <c r="L6888">
        <v>4.40034251908118</v>
      </c>
      <c r="M6888">
        <v>7.493898179796</v>
      </c>
      <c r="N6888">
        <v>2.62906646728515</v>
      </c>
    </row>
    <row r="6889" spans="1:14" x14ac:dyDescent="0.3">
      <c r="A6889">
        <v>1697324</v>
      </c>
      <c r="B6889">
        <v>2023</v>
      </c>
      <c r="C6889">
        <v>10</v>
      </c>
      <c r="D6889">
        <v>14</v>
      </c>
      <c r="E6889">
        <v>200</v>
      </c>
      <c r="F6889">
        <v>8.6343914794921801</v>
      </c>
      <c r="G6889">
        <v>7.5054736328124996</v>
      </c>
      <c r="H6889">
        <v>11.440491714693501</v>
      </c>
      <c r="I6889">
        <v>-2.2863622968772002</v>
      </c>
      <c r="J6889">
        <f t="shared" si="108"/>
        <v>3.9968230103023861</v>
      </c>
      <c r="K6889" t="str" cm="1">
        <f t="array" ref="K6889">INDEX($P$5:$P$12,MATCH(MIN(ABS(MOD(J6889 - $Q$5:$Q$12 + PI(), 2*PI()) - PI())),ABS(MOD(J6889 - $Q$5:$Q$12 + PI(), 2*PI()) - PI()),0))</f>
        <v>SW</v>
      </c>
      <c r="L6889">
        <v>4.4028201466153201</v>
      </c>
      <c r="M6889">
        <v>7.4636040793524803</v>
      </c>
      <c r="N6889">
        <v>2.6562160915798598</v>
      </c>
    </row>
    <row r="6890" spans="1:14" x14ac:dyDescent="0.3">
      <c r="A6890">
        <v>1697328</v>
      </c>
      <c r="B6890">
        <v>2023</v>
      </c>
      <c r="C6890">
        <v>10</v>
      </c>
      <c r="D6890">
        <v>15</v>
      </c>
      <c r="E6890">
        <v>300</v>
      </c>
      <c r="F6890">
        <v>14.0574255371093</v>
      </c>
      <c r="G6890">
        <v>0.20811401367187499</v>
      </c>
      <c r="H6890">
        <v>14.058965971011499</v>
      </c>
      <c r="I6890">
        <v>-1.58559980632654</v>
      </c>
      <c r="J6890">
        <f t="shared" si="108"/>
        <v>4.6975855008530463</v>
      </c>
      <c r="K6890" t="str" cm="1">
        <f t="array" ref="K6890">INDEX($P$5:$P$12,MATCH(MIN(ABS(MOD(J6890 - $Q$5:$Q$12 + PI(), 2*PI()) - PI())),ABS(MOD(J6890 - $Q$5:$Q$12 + PI(), 2*PI()) - PI()),0))</f>
        <v>W</v>
      </c>
      <c r="L6890">
        <v>3.92418775116789</v>
      </c>
      <c r="M6890">
        <v>8.6492613686455595</v>
      </c>
      <c r="N6890">
        <v>4.4663654963175397</v>
      </c>
    </row>
    <row r="6891" spans="1:14" x14ac:dyDescent="0.3">
      <c r="A6891">
        <v>1697331</v>
      </c>
      <c r="B6891">
        <v>2023</v>
      </c>
      <c r="C6891">
        <v>10</v>
      </c>
      <c r="D6891">
        <v>15</v>
      </c>
      <c r="E6891">
        <v>400</v>
      </c>
      <c r="F6891">
        <v>13.513632202148401</v>
      </c>
      <c r="G6891">
        <v>-2.19863342285156</v>
      </c>
      <c r="H6891">
        <v>13.691320032159901</v>
      </c>
      <c r="I6891">
        <v>-1.4095120635768901</v>
      </c>
      <c r="J6891">
        <f t="shared" si="108"/>
        <v>4.8736732436026964</v>
      </c>
      <c r="K6891" t="str" cm="1">
        <f t="array" ref="K6891">INDEX($P$5:$P$12,MATCH(MIN(ABS(MOD(J6891 - $Q$5:$Q$12 + PI(), 2*PI()) - PI())),ABS(MOD(J6891 - $Q$5:$Q$12 + PI(), 2*PI()) - PI()),0))</f>
        <v>W</v>
      </c>
      <c r="L6891">
        <v>3.9796895965911201</v>
      </c>
      <c r="M6891">
        <v>8.7115982903374505</v>
      </c>
      <c r="N6891">
        <v>4.3873884412977402</v>
      </c>
    </row>
    <row r="6892" spans="1:14" x14ac:dyDescent="0.3">
      <c r="A6892">
        <v>1697335</v>
      </c>
      <c r="B6892">
        <v>2023</v>
      </c>
      <c r="C6892">
        <v>10</v>
      </c>
      <c r="D6892">
        <v>15</v>
      </c>
      <c r="E6892">
        <v>500</v>
      </c>
      <c r="F6892">
        <v>12.500424194335899</v>
      </c>
      <c r="G6892">
        <v>-4.1615997314453104</v>
      </c>
      <c r="H6892">
        <v>13.1749579643771</v>
      </c>
      <c r="I6892">
        <v>-1.24942080653295</v>
      </c>
      <c r="J6892">
        <f t="shared" si="108"/>
        <v>5.0337645006466367</v>
      </c>
      <c r="K6892" t="str" cm="1">
        <f t="array" ref="K6892">INDEX($P$5:$P$12,MATCH(MIN(ABS(MOD(J6892 - $Q$5:$Q$12 + PI(), 2*PI()) - PI())),ABS(MOD(J6892 - $Q$5:$Q$12 + PI(), 2*PI()) - PI()),0))</f>
        <v>W</v>
      </c>
      <c r="L6892">
        <v>4.0411815127101898</v>
      </c>
      <c r="M6892">
        <v>8.7430547078450491</v>
      </c>
      <c r="N6892">
        <v>4.30437670813666</v>
      </c>
    </row>
    <row r="6893" spans="1:14" x14ac:dyDescent="0.3">
      <c r="A6893">
        <v>1697338</v>
      </c>
      <c r="B6893">
        <v>2023</v>
      </c>
      <c r="C6893">
        <v>10</v>
      </c>
      <c r="D6893">
        <v>15</v>
      </c>
      <c r="E6893">
        <v>600</v>
      </c>
      <c r="F6893">
        <v>11.212658081054601</v>
      </c>
      <c r="G6893">
        <v>-5.0815203857421798</v>
      </c>
      <c r="H6893">
        <v>12.3103838556461</v>
      </c>
      <c r="I6893">
        <v>-1.14528862950078</v>
      </c>
      <c r="J6893">
        <f t="shared" si="108"/>
        <v>5.137896677678806</v>
      </c>
      <c r="K6893" t="str" cm="1">
        <f t="array" ref="K6893">INDEX($P$5:$P$12,MATCH(MIN(ABS(MOD(J6893 - $Q$5:$Q$12 + PI(), 2*PI()) - PI())),ABS(MOD(J6893 - $Q$5:$Q$12 + PI(), 2*PI()) - PI()),0))</f>
        <v>NW</v>
      </c>
      <c r="L6893">
        <v>4.0960678128334598</v>
      </c>
      <c r="M6893">
        <v>8.7824722925821899</v>
      </c>
      <c r="N6893">
        <v>4.20766883426242</v>
      </c>
    </row>
    <row r="6894" spans="1:14" x14ac:dyDescent="0.3">
      <c r="A6894">
        <v>1697342</v>
      </c>
      <c r="B6894">
        <v>2023</v>
      </c>
      <c r="C6894">
        <v>10</v>
      </c>
      <c r="D6894">
        <v>15</v>
      </c>
      <c r="E6894">
        <v>700</v>
      </c>
      <c r="F6894">
        <v>9.9855255126953093</v>
      </c>
      <c r="G6894">
        <v>-4.9975720214843697</v>
      </c>
      <c r="H6894">
        <v>11.1663085160052</v>
      </c>
      <c r="I6894">
        <v>-1.10676349311511</v>
      </c>
      <c r="J6894">
        <f t="shared" si="108"/>
        <v>5.1764218140644758</v>
      </c>
      <c r="K6894" t="str" cm="1">
        <f t="array" ref="K6894">INDEX($P$5:$P$12,MATCH(MIN(ABS(MOD(J6894 - $Q$5:$Q$12 + PI(), 2*PI()) - PI())),ABS(MOD(J6894 - $Q$5:$Q$12 + PI(), 2*PI()) - PI()),0))</f>
        <v>NW</v>
      </c>
      <c r="L6894">
        <v>4.1354435076799696</v>
      </c>
      <c r="M6894">
        <v>8.8446806801689899</v>
      </c>
      <c r="N6894">
        <v>4.0935775968763499</v>
      </c>
    </row>
    <row r="6895" spans="1:14" x14ac:dyDescent="0.3">
      <c r="A6895">
        <v>1697346</v>
      </c>
      <c r="B6895">
        <v>2023</v>
      </c>
      <c r="C6895">
        <v>10</v>
      </c>
      <c r="D6895">
        <v>15</v>
      </c>
      <c r="E6895">
        <v>800</v>
      </c>
      <c r="F6895">
        <v>9.2205877685546795</v>
      </c>
      <c r="G6895">
        <v>-4.4932977294921796</v>
      </c>
      <c r="H6895">
        <v>10.257142062167199</v>
      </c>
      <c r="I6895">
        <v>-1.1173510097017101</v>
      </c>
      <c r="J6895">
        <f t="shared" si="108"/>
        <v>5.1658342974778764</v>
      </c>
      <c r="K6895" t="str" cm="1">
        <f t="array" ref="K6895">INDEX($P$5:$P$12,MATCH(MIN(ABS(MOD(J6895 - $Q$5:$Q$12 + PI(), 2*PI()) - PI())),ABS(MOD(J6895 - $Q$5:$Q$12 + PI(), 2*PI()) - PI()),0))</f>
        <v>NW</v>
      </c>
      <c r="L6895">
        <v>4.1576244733576999</v>
      </c>
      <c r="M6895">
        <v>8.9273771709865901</v>
      </c>
      <c r="N6895">
        <v>3.9652158949110201</v>
      </c>
    </row>
    <row r="6896" spans="1:14" x14ac:dyDescent="0.3">
      <c r="A6896">
        <v>1697349</v>
      </c>
      <c r="B6896">
        <v>2023</v>
      </c>
      <c r="C6896">
        <v>10</v>
      </c>
      <c r="D6896">
        <v>15</v>
      </c>
      <c r="E6896">
        <v>900</v>
      </c>
      <c r="F6896">
        <v>8.5254510498046798</v>
      </c>
      <c r="G6896">
        <v>-4.0346112060546799</v>
      </c>
      <c r="H6896">
        <v>9.4319352832087304</v>
      </c>
      <c r="I6896">
        <v>-1.1287824079337401</v>
      </c>
      <c r="J6896">
        <f t="shared" si="108"/>
        <v>5.1544028992458459</v>
      </c>
      <c r="K6896" t="str" cm="1">
        <f t="array" ref="K6896">INDEX($P$5:$P$12,MATCH(MIN(ABS(MOD(J6896 - $Q$5:$Q$12 + PI(), 2*PI()) - PI())),ABS(MOD(J6896 - $Q$5:$Q$12 + PI(), 2*PI()) - PI()),0))</f>
        <v>NW</v>
      </c>
      <c r="L6896">
        <v>4.1716670554695803</v>
      </c>
      <c r="M6896">
        <v>9.0621438556247291</v>
      </c>
      <c r="N6896">
        <v>3.8902457555134999</v>
      </c>
    </row>
    <row r="6897" spans="1:14" x14ac:dyDescent="0.3">
      <c r="A6897">
        <v>1697353</v>
      </c>
      <c r="B6897">
        <v>2023</v>
      </c>
      <c r="C6897">
        <v>10</v>
      </c>
      <c r="D6897">
        <v>15</v>
      </c>
      <c r="E6897">
        <v>1000</v>
      </c>
      <c r="F6897">
        <v>6.8837286376953104</v>
      </c>
      <c r="G6897">
        <v>-3.3122314453124999</v>
      </c>
      <c r="H6897">
        <v>7.6391489777817201</v>
      </c>
      <c r="I6897">
        <v>-1.12232732205651</v>
      </c>
      <c r="J6897">
        <f t="shared" si="108"/>
        <v>5.1608579851230765</v>
      </c>
      <c r="K6897" t="str" cm="1">
        <f t="array" ref="K6897">INDEX($P$5:$P$12,MATCH(MIN(ABS(MOD(J6897 - $Q$5:$Q$12 + PI(), 2*PI()) - PI())),ABS(MOD(J6897 - $Q$5:$Q$12 + PI(), 2*PI()) - PI()),0))</f>
        <v>NW</v>
      </c>
      <c r="L6897">
        <v>4.17236131197508</v>
      </c>
      <c r="M6897">
        <v>9.1724967956542898</v>
      </c>
      <c r="N6897">
        <v>3.7415297826131102</v>
      </c>
    </row>
    <row r="6898" spans="1:14" x14ac:dyDescent="0.3">
      <c r="A6898">
        <v>1697356</v>
      </c>
      <c r="B6898">
        <v>2023</v>
      </c>
      <c r="C6898">
        <v>10</v>
      </c>
      <c r="D6898">
        <v>15</v>
      </c>
      <c r="E6898">
        <v>1100</v>
      </c>
      <c r="F6898">
        <v>6.4185253906249997</v>
      </c>
      <c r="G6898">
        <v>-2.59979919433593</v>
      </c>
      <c r="H6898">
        <v>6.92505769224831</v>
      </c>
      <c r="I6898">
        <v>-1.1859473777131599</v>
      </c>
      <c r="J6898">
        <f t="shared" si="108"/>
        <v>5.0972379294664263</v>
      </c>
      <c r="K6898" t="str" cm="1">
        <f t="array" ref="K6898">INDEX($P$5:$P$12,MATCH(MIN(ABS(MOD(J6898 - $Q$5:$Q$12 + PI(), 2*PI()) - PI())),ABS(MOD(J6898 - $Q$5:$Q$12 + PI(), 2*PI()) - PI()),0))</f>
        <v>W</v>
      </c>
      <c r="L6898">
        <v>4.1779506952895797</v>
      </c>
      <c r="M6898">
        <v>9.2478562461005307</v>
      </c>
      <c r="N6898">
        <v>3.6142307917276999</v>
      </c>
    </row>
    <row r="6899" spans="1:14" x14ac:dyDescent="0.3">
      <c r="A6899">
        <v>1697360</v>
      </c>
      <c r="B6899">
        <v>2023</v>
      </c>
      <c r="C6899">
        <v>10</v>
      </c>
      <c r="D6899">
        <v>15</v>
      </c>
      <c r="E6899">
        <v>1200</v>
      </c>
      <c r="F6899">
        <v>6.0755010986328104</v>
      </c>
      <c r="G6899">
        <v>-1.8592614746093701</v>
      </c>
      <c r="H6899">
        <v>6.3536262740623197</v>
      </c>
      <c r="I6899">
        <v>-1.2738202755089201</v>
      </c>
      <c r="J6899">
        <f t="shared" si="108"/>
        <v>5.0093650316706659</v>
      </c>
      <c r="K6899" t="str" cm="1">
        <f t="array" ref="K6899">INDEX($P$5:$P$12,MATCH(MIN(ABS(MOD(J6899 - $Q$5:$Q$12 + PI(), 2*PI()) - PI())),ABS(MOD(J6899 - $Q$5:$Q$12 + PI(), 2*PI()) - PI()),0))</f>
        <v>W</v>
      </c>
      <c r="L6899">
        <v>4.1867757897378501</v>
      </c>
      <c r="M6899">
        <v>9.2976291444566499</v>
      </c>
      <c r="N6899">
        <v>3.5001451704237101</v>
      </c>
    </row>
    <row r="6900" spans="1:14" x14ac:dyDescent="0.3">
      <c r="A6900">
        <v>1697364</v>
      </c>
      <c r="B6900">
        <v>2023</v>
      </c>
      <c r="C6900">
        <v>10</v>
      </c>
      <c r="D6900">
        <v>15</v>
      </c>
      <c r="E6900">
        <v>1300</v>
      </c>
      <c r="F6900">
        <v>5.8456378173828103</v>
      </c>
      <c r="G6900">
        <v>-1.35423217773437</v>
      </c>
      <c r="H6900">
        <v>6.00045217323055</v>
      </c>
      <c r="I6900">
        <v>-1.3431467635910801</v>
      </c>
      <c r="J6900">
        <f t="shared" si="108"/>
        <v>4.9400385435885061</v>
      </c>
      <c r="K6900" t="str" cm="1">
        <f t="array" ref="K6900">INDEX($P$5:$P$12,MATCH(MIN(ABS(MOD(J6900 - $Q$5:$Q$12 + PI(), 2*PI()) - PI())),ABS(MOD(J6900 - $Q$5:$Q$12 + PI(), 2*PI()) - PI()),0))</f>
        <v>W</v>
      </c>
      <c r="L6900">
        <v>4.1977744379051298</v>
      </c>
      <c r="M6900">
        <v>9.3276553683810697</v>
      </c>
      <c r="N6900">
        <v>3.39534409840901</v>
      </c>
    </row>
    <row r="6901" spans="1:14" x14ac:dyDescent="0.3">
      <c r="A6901">
        <v>1697367</v>
      </c>
      <c r="B6901">
        <v>2023</v>
      </c>
      <c r="C6901">
        <v>10</v>
      </c>
      <c r="D6901">
        <v>15</v>
      </c>
      <c r="E6901">
        <v>1400</v>
      </c>
      <c r="F6901">
        <v>5.5059552001953103</v>
      </c>
      <c r="G6901">
        <v>-1.1856640624999999</v>
      </c>
      <c r="H6901">
        <v>5.6321702687029802</v>
      </c>
      <c r="I6901">
        <v>-1.3586931860552101</v>
      </c>
      <c r="J6901">
        <f t="shared" si="108"/>
        <v>4.9244921211243762</v>
      </c>
      <c r="K6901" t="str" cm="1">
        <f t="array" ref="K6901">INDEX($P$5:$P$12,MATCH(MIN(ABS(MOD(J6901 - $Q$5:$Q$12 + PI(), 2*PI()) - PI())),ABS(MOD(J6901 - $Q$5:$Q$12 + PI(), 2*PI()) - PI()),0))</f>
        <v>W</v>
      </c>
      <c r="L6901">
        <v>4.2099327447737398</v>
      </c>
      <c r="M6901">
        <v>9.3445711135864205</v>
      </c>
      <c r="N6901">
        <v>3.2971078024970102</v>
      </c>
    </row>
    <row r="6902" spans="1:14" x14ac:dyDescent="0.3">
      <c r="A6902">
        <v>1697371</v>
      </c>
      <c r="B6902">
        <v>2023</v>
      </c>
      <c r="C6902">
        <v>10</v>
      </c>
      <c r="D6902">
        <v>15</v>
      </c>
      <c r="E6902">
        <v>1500</v>
      </c>
      <c r="F6902">
        <v>5.1244573974609304</v>
      </c>
      <c r="G6902">
        <v>-1.09604370117187</v>
      </c>
      <c r="H6902">
        <v>5.2403602369751896</v>
      </c>
      <c r="I6902">
        <v>-1.3600863091741899</v>
      </c>
      <c r="J6902">
        <f t="shared" si="108"/>
        <v>4.9230989980053961</v>
      </c>
      <c r="K6902" t="str" cm="1">
        <f t="array" ref="K6902">INDEX($P$5:$P$12,MATCH(MIN(ABS(MOD(J6902 - $Q$5:$Q$12 + PI(), 2*PI()) - PI())),ABS(MOD(J6902 - $Q$5:$Q$12 + PI(), 2*PI()) - PI()),0))</f>
        <v>W</v>
      </c>
      <c r="L6902">
        <v>4.2220787419199803</v>
      </c>
      <c r="M6902">
        <v>9.3545074462890607</v>
      </c>
      <c r="N6902">
        <v>3.2039951748318098</v>
      </c>
    </row>
    <row r="6903" spans="1:14" x14ac:dyDescent="0.3">
      <c r="A6903">
        <v>1697374</v>
      </c>
      <c r="B6903">
        <v>2023</v>
      </c>
      <c r="C6903">
        <v>10</v>
      </c>
      <c r="D6903">
        <v>15</v>
      </c>
      <c r="E6903">
        <v>1600</v>
      </c>
      <c r="F6903">
        <v>4.8207739257812499</v>
      </c>
      <c r="G6903">
        <v>-1.27608154296875</v>
      </c>
      <c r="H6903">
        <v>4.9868071295968397</v>
      </c>
      <c r="I6903">
        <v>-1.3120265344944699</v>
      </c>
      <c r="J6903">
        <f t="shared" si="108"/>
        <v>4.9711587726851167</v>
      </c>
      <c r="K6903" t="str" cm="1">
        <f t="array" ref="K6903">INDEX($P$5:$P$12,MATCH(MIN(ABS(MOD(J6903 - $Q$5:$Q$12 + PI(), 2*PI()) - PI())),ABS(MOD(J6903 - $Q$5:$Q$12 + PI(), 2*PI()) - PI()),0))</f>
        <v>W</v>
      </c>
      <c r="L6903">
        <v>4.2340171900452601</v>
      </c>
      <c r="M6903">
        <v>9.3604976865980305</v>
      </c>
      <c r="N6903">
        <v>3.1156627866956899</v>
      </c>
    </row>
    <row r="6904" spans="1:14" x14ac:dyDescent="0.3">
      <c r="A6904">
        <v>1697378</v>
      </c>
      <c r="B6904">
        <v>2023</v>
      </c>
      <c r="C6904">
        <v>10</v>
      </c>
      <c r="D6904">
        <v>15</v>
      </c>
      <c r="E6904">
        <v>1700</v>
      </c>
      <c r="F6904">
        <v>4.4211016845703099</v>
      </c>
      <c r="G6904">
        <v>-1.56454284667968</v>
      </c>
      <c r="H6904">
        <v>4.6897691227188396</v>
      </c>
      <c r="I6904">
        <v>-1.23066844773176</v>
      </c>
      <c r="J6904">
        <f t="shared" si="108"/>
        <v>5.0525168594478265</v>
      </c>
      <c r="K6904" t="str" cm="1">
        <f t="array" ref="K6904">INDEX($P$5:$P$12,MATCH(MIN(ABS(MOD(J6904 - $Q$5:$Q$12 + PI(), 2*PI()) - PI())),ABS(MOD(J6904 - $Q$5:$Q$12 + PI(), 2*PI()) - PI()),0))</f>
        <v>W</v>
      </c>
      <c r="L6904">
        <v>4.2466110421148198</v>
      </c>
      <c r="M6904">
        <v>9.3645869361029703</v>
      </c>
      <c r="N6904">
        <v>3.0329784817165799</v>
      </c>
    </row>
    <row r="6905" spans="1:14" x14ac:dyDescent="0.3">
      <c r="A6905">
        <v>1697382</v>
      </c>
      <c r="B6905">
        <v>2023</v>
      </c>
      <c r="C6905">
        <v>10</v>
      </c>
      <c r="D6905">
        <v>15</v>
      </c>
      <c r="E6905">
        <v>1800</v>
      </c>
      <c r="F6905">
        <v>3.8516833496093699</v>
      </c>
      <c r="G6905">
        <v>-1.9346948242187501</v>
      </c>
      <c r="H6905">
        <v>4.3102794211648101</v>
      </c>
      <c r="I6905">
        <v>-1.1053115974493599</v>
      </c>
      <c r="J6905">
        <f t="shared" si="108"/>
        <v>5.1778737097302265</v>
      </c>
      <c r="K6905" t="str" cm="1">
        <f t="array" ref="K6905">INDEX($P$5:$P$12,MATCH(MIN(ABS(MOD(J6905 - $Q$5:$Q$12 + PI(), 2*PI()) - PI())),ABS(MOD(J6905 - $Q$5:$Q$12 + PI(), 2*PI()) - PI()),0))</f>
        <v>NW</v>
      </c>
      <c r="L6905">
        <v>4.2605149918966196</v>
      </c>
      <c r="M6905">
        <v>9.3711822297838001</v>
      </c>
      <c r="N6905">
        <v>2.95614200168185</v>
      </c>
    </row>
    <row r="6906" spans="1:14" x14ac:dyDescent="0.3">
      <c r="A6906">
        <v>1697385</v>
      </c>
      <c r="B6906">
        <v>2023</v>
      </c>
      <c r="C6906">
        <v>10</v>
      </c>
      <c r="D6906">
        <v>15</v>
      </c>
      <c r="E6906">
        <v>1900</v>
      </c>
      <c r="F6906">
        <v>3.0229675292968698</v>
      </c>
      <c r="G6906">
        <v>-1.9126928710937501</v>
      </c>
      <c r="H6906">
        <v>3.57725127749171</v>
      </c>
      <c r="I6906">
        <v>-1.00666460011044</v>
      </c>
      <c r="J6906">
        <f t="shared" si="108"/>
        <v>5.276520707069146</v>
      </c>
      <c r="K6906" t="str" cm="1">
        <f t="array" ref="K6906">INDEX($P$5:$P$12,MATCH(MIN(ABS(MOD(J6906 - $Q$5:$Q$12 + PI(), 2*PI()) - PI())),ABS(MOD(J6906 - $Q$5:$Q$12 + PI(), 2*PI()) - PI()),0))</f>
        <v>NW</v>
      </c>
      <c r="L6906">
        <v>4.2769814648699702</v>
      </c>
      <c r="M6906">
        <v>9.3837203979492099</v>
      </c>
      <c r="N6906">
        <v>2.8858247333102698</v>
      </c>
    </row>
    <row r="6907" spans="1:14" x14ac:dyDescent="0.3">
      <c r="A6907">
        <v>1697389</v>
      </c>
      <c r="B6907">
        <v>2023</v>
      </c>
      <c r="C6907">
        <v>10</v>
      </c>
      <c r="D6907">
        <v>15</v>
      </c>
      <c r="E6907">
        <v>2000</v>
      </c>
      <c r="F6907">
        <v>2.1525476074218699</v>
      </c>
      <c r="G6907">
        <v>-1.58104125976562</v>
      </c>
      <c r="H6907">
        <v>2.6707962609115099</v>
      </c>
      <c r="I6907">
        <v>-0.93729073939873997</v>
      </c>
      <c r="J6907">
        <f t="shared" si="108"/>
        <v>5.3458945677808458</v>
      </c>
      <c r="K6907" t="str" cm="1">
        <f t="array" ref="K6907">INDEX($P$5:$P$12,MATCH(MIN(ABS(MOD(J6907 - $Q$5:$Q$12 + PI(), 2*PI()) - PI())),ABS(MOD(J6907 - $Q$5:$Q$12 + PI(), 2*PI()) - PI()),0))</f>
        <v>NW</v>
      </c>
      <c r="L6907">
        <v>4.2976674206837702</v>
      </c>
      <c r="M6907">
        <v>9.4050756030612508</v>
      </c>
      <c r="N6907">
        <v>2.8226025899251299</v>
      </c>
    </row>
    <row r="6908" spans="1:14" x14ac:dyDescent="0.3">
      <c r="A6908">
        <v>1697392</v>
      </c>
      <c r="B6908">
        <v>2023</v>
      </c>
      <c r="C6908">
        <v>10</v>
      </c>
      <c r="D6908">
        <v>15</v>
      </c>
      <c r="E6908">
        <v>2100</v>
      </c>
      <c r="F6908">
        <v>1.40116516113281</v>
      </c>
      <c r="G6908">
        <v>-1.0271276855468701</v>
      </c>
      <c r="H6908">
        <v>1.73731260606409</v>
      </c>
      <c r="I6908">
        <v>-0.93823011064247497</v>
      </c>
      <c r="J6908">
        <f t="shared" si="108"/>
        <v>5.3449551965371116</v>
      </c>
      <c r="K6908" t="str" cm="1">
        <f t="array" ref="K6908">INDEX($P$5:$P$12,MATCH(MIN(ABS(MOD(J6908 - $Q$5:$Q$12 + PI(), 2*PI()) - PI())),ABS(MOD(J6908 - $Q$5:$Q$12 + PI(), 2*PI()) - PI()),0))</f>
        <v>NW</v>
      </c>
      <c r="L6908">
        <v>4.3243063108915401</v>
      </c>
      <c r="M6908">
        <v>9.4362747404310401</v>
      </c>
      <c r="N6908">
        <v>2.76703241136339</v>
      </c>
    </row>
    <row r="6909" spans="1:14" x14ac:dyDescent="0.3">
      <c r="A6909">
        <v>1697396</v>
      </c>
      <c r="B6909">
        <v>2023</v>
      </c>
      <c r="C6909">
        <v>10</v>
      </c>
      <c r="D6909">
        <v>15</v>
      </c>
      <c r="E6909">
        <v>2200</v>
      </c>
      <c r="F6909">
        <v>0.91036682128906199</v>
      </c>
      <c r="G6909">
        <v>-1.4188897705078101</v>
      </c>
      <c r="H6909">
        <v>1.6858279657650901</v>
      </c>
      <c r="I6909">
        <v>-0.57045100737029497</v>
      </c>
      <c r="J6909">
        <f t="shared" si="108"/>
        <v>5.7127342998092914</v>
      </c>
      <c r="K6909" t="str" cm="1">
        <f t="array" ref="K6909">INDEX($P$5:$P$12,MATCH(MIN(ABS(MOD(J6909 - $Q$5:$Q$12 + PI(), 2*PI()) - PI())),ABS(MOD(J6909 - $Q$5:$Q$12 + PI(), 2*PI()) - PI()),0))</f>
        <v>NW</v>
      </c>
      <c r="L6909">
        <v>4.3596270174809302</v>
      </c>
      <c r="M6909">
        <v>9.4750005933973505</v>
      </c>
      <c r="N6909">
        <v>2.7192227045694901</v>
      </c>
    </row>
    <row r="6910" spans="1:14" x14ac:dyDescent="0.3">
      <c r="A6910">
        <v>1697400</v>
      </c>
      <c r="B6910">
        <v>2023</v>
      </c>
      <c r="C6910">
        <v>10</v>
      </c>
      <c r="D6910">
        <v>15</v>
      </c>
      <c r="E6910">
        <v>2300</v>
      </c>
      <c r="F6910">
        <v>0.28107299804687502</v>
      </c>
      <c r="G6910">
        <v>-0.90494812011718695</v>
      </c>
      <c r="H6910">
        <v>0.94759333594885997</v>
      </c>
      <c r="I6910">
        <v>-0.301149053993505</v>
      </c>
      <c r="J6910">
        <f t="shared" si="108"/>
        <v>5.9820362531860809</v>
      </c>
      <c r="K6910" t="str" cm="1">
        <f t="array" ref="K6910">INDEX($P$5:$P$12,MATCH(MIN(ABS(MOD(J6910 - $Q$5:$Q$12 + PI(), 2*PI()) - PI())),ABS(MOD(J6910 - $Q$5:$Q$12 + PI(), 2*PI()) - PI()),0))</f>
        <v>N</v>
      </c>
      <c r="L6910">
        <v>4.4028229577297999</v>
      </c>
      <c r="M6910">
        <v>9.5233854717678401</v>
      </c>
      <c r="N6910">
        <v>2.678224351671</v>
      </c>
    </row>
    <row r="6911" spans="1:14" x14ac:dyDescent="0.3">
      <c r="A6911">
        <v>1697403</v>
      </c>
      <c r="B6911">
        <v>2023</v>
      </c>
      <c r="C6911">
        <v>10</v>
      </c>
      <c r="D6911">
        <v>15</v>
      </c>
      <c r="E6911">
        <v>0</v>
      </c>
      <c r="F6911">
        <v>12.5541723632812</v>
      </c>
      <c r="G6911">
        <v>8.2961901855468696</v>
      </c>
      <c r="H6911">
        <v>15.0477245895098</v>
      </c>
      <c r="I6911">
        <v>-2.1547481814120202</v>
      </c>
      <c r="J6911">
        <f t="shared" si="108"/>
        <v>4.1284371257675661</v>
      </c>
      <c r="K6911" t="str" cm="1">
        <f t="array" ref="K6911">INDEX($P$5:$P$12,MATCH(MIN(ABS(MOD(J6911 - $Q$5:$Q$12 + PI(), 2*PI()) - PI())),ABS(MOD(J6911 - $Q$5:$Q$12 + PI(), 2*PI()) - PI()),0))</f>
        <v>SW</v>
      </c>
      <c r="L6911">
        <v>3.7488913272746101</v>
      </c>
      <c r="M6911">
        <v>8.0065268410576707</v>
      </c>
      <c r="N6911">
        <v>4.5672164493136904</v>
      </c>
    </row>
    <row r="6912" spans="1:14" x14ac:dyDescent="0.3">
      <c r="A6912">
        <v>1697407</v>
      </c>
      <c r="B6912">
        <v>2023</v>
      </c>
      <c r="C6912">
        <v>10</v>
      </c>
      <c r="D6912">
        <v>15</v>
      </c>
      <c r="E6912">
        <v>100</v>
      </c>
      <c r="F6912">
        <v>14.142761840820301</v>
      </c>
      <c r="G6912">
        <v>4.3392071533203103</v>
      </c>
      <c r="H6912">
        <v>14.793459068304101</v>
      </c>
      <c r="I6912">
        <v>-1.8684933492101601</v>
      </c>
      <c r="J6912">
        <f t="shared" si="108"/>
        <v>4.4146919579694259</v>
      </c>
      <c r="K6912" t="str" cm="1">
        <f t="array" ref="K6912">INDEX($P$5:$P$12,MATCH(MIN(ABS(MOD(J6912 - $Q$5:$Q$12 + PI(), 2*PI()) - PI())),ABS(MOD(J6912 - $Q$5:$Q$12 + PI(), 2*PI()) - PI()),0))</f>
        <v>W</v>
      </c>
      <c r="L6912">
        <v>3.8184123485827999</v>
      </c>
      <c r="M6912">
        <v>8.32348537445068</v>
      </c>
      <c r="N6912">
        <v>4.5765626695421</v>
      </c>
    </row>
    <row r="6913" spans="1:14" x14ac:dyDescent="0.3">
      <c r="A6913">
        <v>1697410</v>
      </c>
      <c r="B6913">
        <v>2023</v>
      </c>
      <c r="C6913">
        <v>10</v>
      </c>
      <c r="D6913">
        <v>15</v>
      </c>
      <c r="E6913">
        <v>200</v>
      </c>
      <c r="F6913">
        <v>14.546154174804601</v>
      </c>
      <c r="G6913">
        <v>2.26477111816406</v>
      </c>
      <c r="H6913">
        <v>14.7214058260363</v>
      </c>
      <c r="I6913">
        <v>-1.7252517628455599</v>
      </c>
      <c r="J6913">
        <f t="shared" si="108"/>
        <v>4.5579335443340261</v>
      </c>
      <c r="K6913" t="str" cm="1">
        <f t="array" ref="K6913">INDEX($P$5:$P$12,MATCH(MIN(ABS(MOD(J6913 - $Q$5:$Q$12 + PI(), 2*PI()) - PI())),ABS(MOD(J6913 - $Q$5:$Q$12 + PI(), 2*PI()) - PI()),0))</f>
        <v>W</v>
      </c>
      <c r="L6913">
        <v>3.8737436629242299</v>
      </c>
      <c r="M6913">
        <v>8.5288301044040207</v>
      </c>
      <c r="N6913">
        <v>4.5307445526123002</v>
      </c>
    </row>
    <row r="6914" spans="1:14" x14ac:dyDescent="0.3">
      <c r="A6914">
        <v>1697414</v>
      </c>
      <c r="B6914">
        <v>2023</v>
      </c>
      <c r="C6914">
        <v>10</v>
      </c>
      <c r="D6914">
        <v>16</v>
      </c>
      <c r="E6914">
        <v>300</v>
      </c>
      <c r="F6914">
        <v>-0.59320617675781195</v>
      </c>
      <c r="G6914">
        <v>1.9143627929687499</v>
      </c>
      <c r="H6914">
        <v>2.0041652804214301</v>
      </c>
      <c r="I6914">
        <v>2.8411043614928402</v>
      </c>
      <c r="J6914">
        <f t="shared" si="108"/>
        <v>2.8411043614928402</v>
      </c>
      <c r="K6914" t="str" cm="1">
        <f t="array" ref="K6914">INDEX($P$5:$P$12,MATCH(MIN(ABS(MOD(J6914 - $Q$5:$Q$12 + PI(), 2*PI()) - PI())),ABS(MOD(J6914 - $Q$5:$Q$12 + PI(), 2*PI()) - PI()),0))</f>
        <v>S</v>
      </c>
      <c r="L6914">
        <v>4.6594529131276801</v>
      </c>
      <c r="M6914">
        <v>9.7202007505628796</v>
      </c>
      <c r="N6914">
        <v>2.56490802764892</v>
      </c>
    </row>
    <row r="6915" spans="1:14" x14ac:dyDescent="0.3">
      <c r="A6915">
        <v>1697418</v>
      </c>
      <c r="B6915">
        <v>2023</v>
      </c>
      <c r="C6915">
        <v>10</v>
      </c>
      <c r="D6915">
        <v>16</v>
      </c>
      <c r="E6915">
        <v>400</v>
      </c>
      <c r="F6915">
        <v>-0.35521057128906203</v>
      </c>
      <c r="G6915">
        <v>2.7445416259765598</v>
      </c>
      <c r="H6915">
        <v>2.7674326164648599</v>
      </c>
      <c r="I6915">
        <v>3.0128837545199598</v>
      </c>
      <c r="J6915">
        <f t="shared" ref="J6915:J6978" si="109">IF(I6915&lt;0,I6915+2*PI(),I6915)</f>
        <v>3.0128837545199598</v>
      </c>
      <c r="K6915" t="str" cm="1">
        <f t="array" ref="K6915">INDEX($P$5:$P$12,MATCH(MIN(ABS(MOD(J6915 - $Q$5:$Q$12 + PI(), 2*PI()) - PI())),ABS(MOD(J6915 - $Q$5:$Q$12 + PI(), 2*PI()) - PI()),0))</f>
        <v>S</v>
      </c>
      <c r="L6915">
        <v>4.7361642622443298</v>
      </c>
      <c r="M6915">
        <v>9.7525432374742298</v>
      </c>
      <c r="N6915">
        <v>2.54391235775417</v>
      </c>
    </row>
    <row r="6916" spans="1:14" x14ac:dyDescent="0.3">
      <c r="A6916">
        <v>1697421</v>
      </c>
      <c r="B6916">
        <v>2023</v>
      </c>
      <c r="C6916">
        <v>10</v>
      </c>
      <c r="D6916">
        <v>16</v>
      </c>
      <c r="E6916">
        <v>500</v>
      </c>
      <c r="F6916">
        <v>-2.2147216796875001E-2</v>
      </c>
      <c r="G6916">
        <v>3.4774304199218702</v>
      </c>
      <c r="H6916">
        <v>3.47750094530682</v>
      </c>
      <c r="I6916">
        <v>3.1352238942809798</v>
      </c>
      <c r="J6916">
        <f t="shared" si="109"/>
        <v>3.1352238942809798</v>
      </c>
      <c r="K6916" t="str" cm="1">
        <f t="array" ref="K6916">INDEX($P$5:$P$12,MATCH(MIN(ABS(MOD(J6916 - $Q$5:$Q$12 + PI(), 2*PI()) - PI())),ABS(MOD(J6916 - $Q$5:$Q$12 + PI(), 2*PI()) - PI()),0))</f>
        <v>S</v>
      </c>
      <c r="L6916">
        <v>4.8141368844532497</v>
      </c>
      <c r="M6916">
        <v>9.7782131830851196</v>
      </c>
      <c r="N6916">
        <v>2.5234104792276999</v>
      </c>
    </row>
    <row r="6917" spans="1:14" x14ac:dyDescent="0.3">
      <c r="A6917">
        <v>1697425</v>
      </c>
      <c r="B6917">
        <v>2023</v>
      </c>
      <c r="C6917">
        <v>10</v>
      </c>
      <c r="D6917">
        <v>16</v>
      </c>
      <c r="E6917">
        <v>600</v>
      </c>
      <c r="F6917">
        <v>0.17165832519531199</v>
      </c>
      <c r="G6917">
        <v>4.2997015380859303</v>
      </c>
      <c r="H6917">
        <v>4.3031267582105199</v>
      </c>
      <c r="I6917">
        <v>-3.1016905323856601</v>
      </c>
      <c r="J6917">
        <f t="shared" si="109"/>
        <v>3.1814947747939262</v>
      </c>
      <c r="K6917" t="str" cm="1">
        <f t="array" ref="K6917">INDEX($P$5:$P$12,MATCH(MIN(ABS(MOD(J6917 - $Q$5:$Q$12 + PI(), 2*PI()) - PI())),ABS(MOD(J6917 - $Q$5:$Q$12 + PI(), 2*PI()) - PI()),0))</f>
        <v>S</v>
      </c>
      <c r="L6917">
        <v>4.8900665661992804</v>
      </c>
      <c r="M6917">
        <v>9.7923799090915207</v>
      </c>
      <c r="N6917">
        <v>2.5036098692152202</v>
      </c>
    </row>
    <row r="6918" spans="1:14" x14ac:dyDescent="0.3">
      <c r="A6918">
        <v>1697428</v>
      </c>
      <c r="B6918">
        <v>2023</v>
      </c>
      <c r="C6918">
        <v>10</v>
      </c>
      <c r="D6918">
        <v>16</v>
      </c>
      <c r="E6918">
        <v>700</v>
      </c>
      <c r="F6918">
        <v>0.65528320312499999</v>
      </c>
      <c r="G6918">
        <v>4.7080493164062496</v>
      </c>
      <c r="H6918">
        <v>4.7534329112769704</v>
      </c>
      <c r="I6918">
        <v>-3.0032975182219799</v>
      </c>
      <c r="J6918">
        <f t="shared" si="109"/>
        <v>3.2798877889576064</v>
      </c>
      <c r="K6918" t="str" cm="1">
        <f t="array" ref="K6918">INDEX($P$5:$P$12,MATCH(MIN(ABS(MOD(J6918 - $Q$5:$Q$12 + PI(), 2*PI()) - PI())),ABS(MOD(J6918 - $Q$5:$Q$12 + PI(), 2*PI()) - PI()),0))</f>
        <v>S</v>
      </c>
      <c r="L6918">
        <v>4.9623118533492301</v>
      </c>
      <c r="M6918">
        <v>9.7964440451727892</v>
      </c>
      <c r="N6918">
        <v>2.48380777570936</v>
      </c>
    </row>
    <row r="6919" spans="1:14" x14ac:dyDescent="0.3">
      <c r="A6919">
        <v>1697432</v>
      </c>
      <c r="B6919">
        <v>2023</v>
      </c>
      <c r="C6919">
        <v>10</v>
      </c>
      <c r="D6919">
        <v>16</v>
      </c>
      <c r="E6919">
        <v>800</v>
      </c>
      <c r="F6919">
        <v>0.77318725585937498</v>
      </c>
      <c r="G6919">
        <v>4.8137060546874997</v>
      </c>
      <c r="H6919">
        <v>4.8754060870411999</v>
      </c>
      <c r="I6919">
        <v>-2.9823309432667902</v>
      </c>
      <c r="J6919">
        <f t="shared" si="109"/>
        <v>3.3008543639127961</v>
      </c>
      <c r="K6919" t="str" cm="1">
        <f t="array" ref="K6919">INDEX($P$5:$P$12,MATCH(MIN(ABS(MOD(J6919 - $Q$5:$Q$12 + PI(), 2*PI()) - PI())),ABS(MOD(J6919 - $Q$5:$Q$12 + PI(), 2*PI()) - PI()),0))</f>
        <v>S</v>
      </c>
      <c r="L6919">
        <v>5.0319891430320496</v>
      </c>
      <c r="M6919">
        <v>9.7967002656724702</v>
      </c>
      <c r="N6919">
        <v>2.4632141325208798</v>
      </c>
    </row>
    <row r="6920" spans="1:14" x14ac:dyDescent="0.3">
      <c r="A6920">
        <v>1697436</v>
      </c>
      <c r="B6920">
        <v>2023</v>
      </c>
      <c r="C6920">
        <v>10</v>
      </c>
      <c r="D6920">
        <v>16</v>
      </c>
      <c r="E6920">
        <v>900</v>
      </c>
      <c r="F6920">
        <v>0.56088134765624997</v>
      </c>
      <c r="G6920">
        <v>5.1656420898437503</v>
      </c>
      <c r="H6920">
        <v>5.1960028951602704</v>
      </c>
      <c r="I6920">
        <v>-3.0334371446824</v>
      </c>
      <c r="J6920">
        <f t="shared" si="109"/>
        <v>3.2497481624971862</v>
      </c>
      <c r="K6920" t="str" cm="1">
        <f t="array" ref="K6920">INDEX($P$5:$P$12,MATCH(MIN(ABS(MOD(J6920 - $Q$5:$Q$12 + PI(), 2*PI()) - PI())),ABS(MOD(J6920 - $Q$5:$Q$12 + PI(), 2*PI()) - PI()),0))</f>
        <v>S</v>
      </c>
      <c r="L6920">
        <v>5.0949760986057404</v>
      </c>
      <c r="M6920">
        <v>9.7833928002251493</v>
      </c>
      <c r="N6920">
        <v>2.4436976114908799</v>
      </c>
    </row>
    <row r="6921" spans="1:14" x14ac:dyDescent="0.3">
      <c r="A6921">
        <v>1697439</v>
      </c>
      <c r="B6921">
        <v>2023</v>
      </c>
      <c r="C6921">
        <v>10</v>
      </c>
      <c r="D6921">
        <v>16</v>
      </c>
      <c r="E6921">
        <v>1000</v>
      </c>
      <c r="F6921">
        <v>-0.118169555664062</v>
      </c>
      <c r="G6921">
        <v>5.9573095703124999</v>
      </c>
      <c r="H6921">
        <v>5.9584814643013404</v>
      </c>
      <c r="I6921">
        <v>3.1217591936647202</v>
      </c>
      <c r="J6921">
        <f t="shared" si="109"/>
        <v>3.1217591936647202</v>
      </c>
      <c r="K6921" t="str" cm="1">
        <f t="array" ref="K6921">INDEX($P$5:$P$12,MATCH(MIN(ABS(MOD(J6921 - $Q$5:$Q$12 + PI(), 2*PI()) - PI())),ABS(MOD(J6921 - $Q$5:$Q$12 + PI(), 2*PI()) - PI()),0))</f>
        <v>S</v>
      </c>
      <c r="L6921">
        <v>5.1486969106639497</v>
      </c>
      <c r="M6921">
        <v>9.75438170962863</v>
      </c>
      <c r="N6921">
        <v>2.4254825380113298</v>
      </c>
    </row>
    <row r="6922" spans="1:14" x14ac:dyDescent="0.3">
      <c r="A6922">
        <v>1697443</v>
      </c>
      <c r="B6922">
        <v>2023</v>
      </c>
      <c r="C6922">
        <v>10</v>
      </c>
      <c r="D6922">
        <v>16</v>
      </c>
      <c r="E6922">
        <v>1100</v>
      </c>
      <c r="F6922">
        <v>-0.20761779785156201</v>
      </c>
      <c r="G6922">
        <v>6.3815844726562503</v>
      </c>
      <c r="H6922">
        <v>6.38496088724371</v>
      </c>
      <c r="I6922">
        <v>3.10907023005878</v>
      </c>
      <c r="J6922">
        <f t="shared" si="109"/>
        <v>3.10907023005878</v>
      </c>
      <c r="K6922" t="str" cm="1">
        <f t="array" ref="K6922">INDEX($P$5:$P$12,MATCH(MIN(ABS(MOD(J6922 - $Q$5:$Q$12 + PI(), 2*PI()) - PI())),ABS(MOD(J6922 - $Q$5:$Q$12 + PI(), 2*PI()) - PI()),0))</f>
        <v>S</v>
      </c>
      <c r="L6922">
        <v>5.1955574197541301</v>
      </c>
      <c r="M6922">
        <v>9.71172173817952</v>
      </c>
      <c r="N6922">
        <v>2.4104994667900899</v>
      </c>
    </row>
    <row r="6923" spans="1:14" x14ac:dyDescent="0.3">
      <c r="A6923">
        <v>1697446</v>
      </c>
      <c r="B6923">
        <v>2023</v>
      </c>
      <c r="C6923">
        <v>10</v>
      </c>
      <c r="D6923">
        <v>16</v>
      </c>
      <c r="E6923">
        <v>1200</v>
      </c>
      <c r="F6923">
        <v>-0.30163330078125</v>
      </c>
      <c r="G6923">
        <v>6.6430047607421798</v>
      </c>
      <c r="H6923">
        <v>6.64984923884621</v>
      </c>
      <c r="I6923">
        <v>3.0962176654128801</v>
      </c>
      <c r="J6923">
        <f t="shared" si="109"/>
        <v>3.0962176654128801</v>
      </c>
      <c r="K6923" t="str" cm="1">
        <f t="array" ref="K6923">INDEX($P$5:$P$12,MATCH(MIN(ABS(MOD(J6923 - $Q$5:$Q$12 + PI(), 2*PI()) - PI())),ABS(MOD(J6923 - $Q$5:$Q$12 + PI(), 2*PI()) - PI()),0))</f>
        <v>S</v>
      </c>
      <c r="L6923">
        <v>5.23631538397842</v>
      </c>
      <c r="M6923">
        <v>9.6603085199991803</v>
      </c>
      <c r="N6923">
        <v>2.3978643417358398</v>
      </c>
    </row>
    <row r="6924" spans="1:14" x14ac:dyDescent="0.3">
      <c r="A6924">
        <v>1697450</v>
      </c>
      <c r="B6924">
        <v>2023</v>
      </c>
      <c r="C6924">
        <v>10</v>
      </c>
      <c r="D6924">
        <v>16</v>
      </c>
      <c r="E6924">
        <v>1300</v>
      </c>
      <c r="F6924">
        <v>-0.64158142089843695</v>
      </c>
      <c r="G6924">
        <v>6.7482836914062503</v>
      </c>
      <c r="H6924">
        <v>6.7787137053678199</v>
      </c>
      <c r="I6924">
        <v>3.0468042900030201</v>
      </c>
      <c r="J6924">
        <f t="shared" si="109"/>
        <v>3.0468042900030201</v>
      </c>
      <c r="K6924" t="str" cm="1">
        <f t="array" ref="K6924">INDEX($P$5:$P$12,MATCH(MIN(ABS(MOD(J6924 - $Q$5:$Q$12 + PI(), 2*PI()) - PI())),ABS(MOD(J6924 - $Q$5:$Q$12 + PI(), 2*PI()) - PI()),0))</f>
        <v>S</v>
      </c>
      <c r="L6924">
        <v>5.2728251919945404</v>
      </c>
      <c r="M6924">
        <v>9.6037001079983106</v>
      </c>
      <c r="N6924">
        <v>2.38734361860487</v>
      </c>
    </row>
    <row r="6925" spans="1:14" x14ac:dyDescent="0.3">
      <c r="A6925">
        <v>1697454</v>
      </c>
      <c r="B6925">
        <v>2023</v>
      </c>
      <c r="C6925">
        <v>10</v>
      </c>
      <c r="D6925">
        <v>16</v>
      </c>
      <c r="E6925">
        <v>1400</v>
      </c>
      <c r="F6925">
        <v>-0.64791687011718702</v>
      </c>
      <c r="G6925">
        <v>6.5943524169921801</v>
      </c>
      <c r="H6925">
        <v>6.6261059507129101</v>
      </c>
      <c r="I6925">
        <v>3.04365370688588</v>
      </c>
      <c r="J6925">
        <f t="shared" si="109"/>
        <v>3.04365370688588</v>
      </c>
      <c r="K6925" t="str" cm="1">
        <f t="array" ref="K6925">INDEX($P$5:$P$12,MATCH(MIN(ABS(MOD(J6925 - $Q$5:$Q$12 + PI(), 2*PI()) - PI())),ABS(MOD(J6925 - $Q$5:$Q$12 + PI(), 2*PI()) - PI()),0))</f>
        <v>S</v>
      </c>
      <c r="L6925">
        <v>5.3149297688286898</v>
      </c>
      <c r="M6925">
        <v>9.5669874615139392</v>
      </c>
      <c r="N6925">
        <v>2.37446043226453</v>
      </c>
    </row>
    <row r="6926" spans="1:14" x14ac:dyDescent="0.3">
      <c r="A6926">
        <v>1697457</v>
      </c>
      <c r="B6926">
        <v>2023</v>
      </c>
      <c r="C6926">
        <v>10</v>
      </c>
      <c r="D6926">
        <v>16</v>
      </c>
      <c r="E6926">
        <v>1500</v>
      </c>
      <c r="F6926">
        <v>-0.34606689453125</v>
      </c>
      <c r="G6926">
        <v>6.3261895751953103</v>
      </c>
      <c r="H6926">
        <v>6.3356480991924</v>
      </c>
      <c r="I6926">
        <v>3.0869432780128601</v>
      </c>
      <c r="J6926">
        <f t="shared" si="109"/>
        <v>3.0869432780128601</v>
      </c>
      <c r="K6926" t="str" cm="1">
        <f t="array" ref="K6926">INDEX($P$5:$P$12,MATCH(MIN(ABS(MOD(J6926 - $Q$5:$Q$12 + PI(), 2*PI()) - PI())),ABS(MOD(J6926 - $Q$5:$Q$12 + PI(), 2*PI()) - PI()),0))</f>
        <v>S</v>
      </c>
      <c r="L6926">
        <v>5.3672089230168103</v>
      </c>
      <c r="M6926">
        <v>9.5605456034342406</v>
      </c>
      <c r="N6926">
        <v>2.3573461108737499</v>
      </c>
    </row>
    <row r="6927" spans="1:14" x14ac:dyDescent="0.3">
      <c r="A6927">
        <v>1697461</v>
      </c>
      <c r="B6927">
        <v>2023</v>
      </c>
      <c r="C6927">
        <v>10</v>
      </c>
      <c r="D6927">
        <v>16</v>
      </c>
      <c r="E6927">
        <v>1600</v>
      </c>
      <c r="F6927">
        <v>0.48335388183593703</v>
      </c>
      <c r="G6927">
        <v>6.20841918945312</v>
      </c>
      <c r="H6927">
        <v>6.22720642078417</v>
      </c>
      <c r="I6927">
        <v>-3.0638948027542598</v>
      </c>
      <c r="J6927">
        <f t="shared" si="109"/>
        <v>3.2192905044253264</v>
      </c>
      <c r="K6927" t="str" cm="1">
        <f t="array" ref="K6927">INDEX($P$5:$P$12,MATCH(MIN(ABS(MOD(J6927 - $Q$5:$Q$12 + PI(), 2*PI()) - PI())),ABS(MOD(J6927 - $Q$5:$Q$12 + PI(), 2*PI()) - PI()),0))</f>
        <v>S</v>
      </c>
      <c r="L6927">
        <v>5.4201644017591004</v>
      </c>
      <c r="M6927">
        <v>9.5651082992553693</v>
      </c>
      <c r="N6927">
        <v>2.33916939629448</v>
      </c>
    </row>
    <row r="6928" spans="1:14" x14ac:dyDescent="0.3">
      <c r="A6928">
        <v>1697464</v>
      </c>
      <c r="B6928">
        <v>2023</v>
      </c>
      <c r="C6928">
        <v>10</v>
      </c>
      <c r="D6928">
        <v>16</v>
      </c>
      <c r="E6928">
        <v>1700</v>
      </c>
      <c r="F6928">
        <v>1.8492578125000001</v>
      </c>
      <c r="G6928">
        <v>5.9963146972656203</v>
      </c>
      <c r="H6928">
        <v>6.2749935781430102</v>
      </c>
      <c r="I6928">
        <v>-2.84244822308936</v>
      </c>
      <c r="J6928">
        <f t="shared" si="109"/>
        <v>3.4407370840902263</v>
      </c>
      <c r="K6928" t="str" cm="1">
        <f t="array" ref="K6928">INDEX($P$5:$P$12,MATCH(MIN(ABS(MOD(J6928 - $Q$5:$Q$12 + PI(), 2*PI()) - PI())),ABS(MOD(J6928 - $Q$5:$Q$12 + PI(), 2*PI()) - PI()),0))</f>
        <v>S</v>
      </c>
      <c r="L6928">
        <v>5.4657138070539499</v>
      </c>
      <c r="M6928">
        <v>9.56561448838975</v>
      </c>
      <c r="N6928">
        <v>2.3226478364732501</v>
      </c>
    </row>
    <row r="6929" spans="1:14" x14ac:dyDescent="0.3">
      <c r="A6929">
        <v>1697468</v>
      </c>
      <c r="B6929">
        <v>2023</v>
      </c>
      <c r="C6929">
        <v>10</v>
      </c>
      <c r="D6929">
        <v>16</v>
      </c>
      <c r="E6929">
        <v>1800</v>
      </c>
      <c r="F6929">
        <v>3.4753686523437501</v>
      </c>
      <c r="G6929">
        <v>5.3599963378906201</v>
      </c>
      <c r="H6929">
        <v>6.3880942394343601</v>
      </c>
      <c r="I6929">
        <v>-2.5663499936357899</v>
      </c>
      <c r="J6929">
        <f t="shared" si="109"/>
        <v>3.7168353135437964</v>
      </c>
      <c r="K6929" t="str" cm="1">
        <f t="array" ref="K6929">INDEX($P$5:$P$12,MATCH(MIN(ABS(MOD(J6929 - $Q$5:$Q$12 + PI(), 2*PI()) - PI())),ABS(MOD(J6929 - $Q$5:$Q$12 + PI(), 2*PI()) - PI()),0))</f>
        <v>SW</v>
      </c>
      <c r="L6929">
        <v>5.4990872398449504</v>
      </c>
      <c r="M6929">
        <v>9.5526334974500795</v>
      </c>
      <c r="N6929">
        <v>2.30941041310628</v>
      </c>
    </row>
    <row r="6930" spans="1:14" x14ac:dyDescent="0.3">
      <c r="A6930">
        <v>1697472</v>
      </c>
      <c r="B6930">
        <v>2023</v>
      </c>
      <c r="C6930">
        <v>10</v>
      </c>
      <c r="D6930">
        <v>16</v>
      </c>
      <c r="E6930">
        <v>1900</v>
      </c>
      <c r="F6930">
        <v>4.6298400878906198</v>
      </c>
      <c r="G6930">
        <v>4.6921405029296803</v>
      </c>
      <c r="H6930">
        <v>6.5917828952926101</v>
      </c>
      <c r="I6930">
        <v>-2.3628775643429001</v>
      </c>
      <c r="J6930">
        <f t="shared" si="109"/>
        <v>3.9203077428366861</v>
      </c>
      <c r="K6930" t="str" cm="1">
        <f t="array" ref="K6930">INDEX($P$5:$P$12,MATCH(MIN(ABS(MOD(J6930 - $Q$5:$Q$12 + PI(), 2*PI()) - PI())),ABS(MOD(J6930 - $Q$5:$Q$12 + PI(), 2*PI()) - PI()),0))</f>
        <v>SW</v>
      </c>
      <c r="L6930">
        <v>5.5272632474525603</v>
      </c>
      <c r="M6930">
        <v>9.5387463039821991</v>
      </c>
      <c r="N6930">
        <v>2.2973454793294201</v>
      </c>
    </row>
    <row r="6931" spans="1:14" x14ac:dyDescent="0.3">
      <c r="A6931">
        <v>1697475</v>
      </c>
      <c r="B6931">
        <v>2023</v>
      </c>
      <c r="C6931">
        <v>10</v>
      </c>
      <c r="D6931">
        <v>16</v>
      </c>
      <c r="E6931">
        <v>2000</v>
      </c>
      <c r="F6931">
        <v>5.1988665771484301</v>
      </c>
      <c r="G6931">
        <v>4.2190374755859299</v>
      </c>
      <c r="H6931">
        <v>6.6954081957256104</v>
      </c>
      <c r="I6931">
        <v>-2.2525284705791102</v>
      </c>
      <c r="J6931">
        <f t="shared" si="109"/>
        <v>4.0306568366004765</v>
      </c>
      <c r="K6931" t="str" cm="1">
        <f t="array" ref="K6931">INDEX($P$5:$P$12,MATCH(MIN(ABS(MOD(J6931 - $Q$5:$Q$12 + PI(), 2*PI()) - PI())),ABS(MOD(J6931 - $Q$5:$Q$12 + PI(), 2*PI()) - PI()),0))</f>
        <v>SW</v>
      </c>
      <c r="L6931">
        <v>5.5533783234645897</v>
      </c>
      <c r="M6931">
        <v>9.5270511839124801</v>
      </c>
      <c r="N6931">
        <v>2.2859909269544798</v>
      </c>
    </row>
    <row r="6932" spans="1:14" x14ac:dyDescent="0.3">
      <c r="A6932">
        <v>1697479</v>
      </c>
      <c r="B6932">
        <v>2023</v>
      </c>
      <c r="C6932">
        <v>10</v>
      </c>
      <c r="D6932">
        <v>16</v>
      </c>
      <c r="E6932">
        <v>2100</v>
      </c>
      <c r="F6932">
        <v>5.6131988525390604</v>
      </c>
      <c r="G6932">
        <v>3.7830944824218702</v>
      </c>
      <c r="H6932">
        <v>6.7690328128231601</v>
      </c>
      <c r="I6932">
        <v>-2.16383399481975</v>
      </c>
      <c r="J6932">
        <f t="shared" si="109"/>
        <v>4.1193513123598358</v>
      </c>
      <c r="K6932" t="str" cm="1">
        <f t="array" ref="K6932">INDEX($P$5:$P$12,MATCH(MIN(ABS(MOD(J6932 - $Q$5:$Q$12 + PI(), 2*PI()) - PI())),ABS(MOD(J6932 - $Q$5:$Q$12 + PI(), 2*PI()) - PI()),0))</f>
        <v>SW</v>
      </c>
      <c r="L6932">
        <v>5.5831295020849501</v>
      </c>
      <c r="M6932">
        <v>9.5261585447523291</v>
      </c>
      <c r="N6932">
        <v>2.2737188339233398</v>
      </c>
    </row>
    <row r="6933" spans="1:14" x14ac:dyDescent="0.3">
      <c r="A6933">
        <v>1697482</v>
      </c>
      <c r="B6933">
        <v>2023</v>
      </c>
      <c r="C6933">
        <v>10</v>
      </c>
      <c r="D6933">
        <v>16</v>
      </c>
      <c r="E6933">
        <v>2200</v>
      </c>
      <c r="F6933">
        <v>5.3536529541015598</v>
      </c>
      <c r="G6933">
        <v>3.0286456298828099</v>
      </c>
      <c r="H6933">
        <v>6.1509588117925604</v>
      </c>
      <c r="I6933">
        <v>-2.0856252316094701</v>
      </c>
      <c r="J6933">
        <f t="shared" si="109"/>
        <v>4.1975600755701166</v>
      </c>
      <c r="K6933" t="str" cm="1">
        <f t="array" ref="K6933">INDEX($P$5:$P$12,MATCH(MIN(ABS(MOD(J6933 - $Q$5:$Q$12 + PI(), 2*PI()) - PI())),ABS(MOD(J6933 - $Q$5:$Q$12 + PI(), 2*PI()) - PI()),0))</f>
        <v>SW</v>
      </c>
      <c r="L6933">
        <v>5.6235465816897099</v>
      </c>
      <c r="M6933">
        <v>9.5062682893541108</v>
      </c>
      <c r="N6933">
        <v>2.2378827200995501</v>
      </c>
    </row>
    <row r="6934" spans="1:14" x14ac:dyDescent="0.3">
      <c r="A6934">
        <v>1697486</v>
      </c>
      <c r="B6934">
        <v>2023</v>
      </c>
      <c r="C6934">
        <v>10</v>
      </c>
      <c r="D6934">
        <v>16</v>
      </c>
      <c r="E6934">
        <v>2300</v>
      </c>
      <c r="F6934">
        <v>5.3052734375000004</v>
      </c>
      <c r="G6934">
        <v>3.1657373046875001</v>
      </c>
      <c r="H6934">
        <v>6.1780109201047102</v>
      </c>
      <c r="I6934">
        <v>-2.10879703300591</v>
      </c>
      <c r="J6934">
        <f t="shared" si="109"/>
        <v>4.1743882741736762</v>
      </c>
      <c r="K6934" t="str" cm="1">
        <f t="array" ref="K6934">INDEX($P$5:$P$12,MATCH(MIN(ABS(MOD(J6934 - $Q$5:$Q$12 + PI(), 2*PI()) - PI())),ABS(MOD(J6934 - $Q$5:$Q$12 + PI(), 2*PI()) - PI()),0))</f>
        <v>SW</v>
      </c>
      <c r="L6934">
        <v>5.6659019691171899</v>
      </c>
      <c r="M6934">
        <v>9.5319532818264392</v>
      </c>
      <c r="N6934">
        <v>2.2230656941731701</v>
      </c>
    </row>
    <row r="6935" spans="1:14" x14ac:dyDescent="0.3">
      <c r="A6935">
        <v>1697490</v>
      </c>
      <c r="B6935">
        <v>2023</v>
      </c>
      <c r="C6935">
        <v>10</v>
      </c>
      <c r="D6935">
        <v>16</v>
      </c>
      <c r="E6935">
        <v>0</v>
      </c>
      <c r="F6935">
        <v>-0.36581237792968702</v>
      </c>
      <c r="G6935">
        <v>-0.21988525390624999</v>
      </c>
      <c r="H6935">
        <v>0.42681169235622901</v>
      </c>
      <c r="I6935">
        <v>1.0295775653797099</v>
      </c>
      <c r="J6935">
        <f t="shared" si="109"/>
        <v>1.0295775653797099</v>
      </c>
      <c r="K6935" t="str" cm="1">
        <f t="array" ref="K6935">INDEX($P$5:$P$12,MATCH(MIN(ABS(MOD(J6935 - $Q$5:$Q$12 + PI(), 2*PI()) - PI())),ABS(MOD(J6935 - $Q$5:$Q$12 + PI(), 2*PI()) - PI()),0))</f>
        <v>NE</v>
      </c>
      <c r="L6935">
        <v>4.4552714297818996</v>
      </c>
      <c r="M6935">
        <v>9.5759109920925507</v>
      </c>
      <c r="N6935">
        <v>2.64332856072319</v>
      </c>
    </row>
    <row r="6936" spans="1:14" x14ac:dyDescent="0.3">
      <c r="A6936">
        <v>1697493</v>
      </c>
      <c r="B6936">
        <v>2023</v>
      </c>
      <c r="C6936">
        <v>10</v>
      </c>
      <c r="D6936">
        <v>16</v>
      </c>
      <c r="E6936">
        <v>100</v>
      </c>
      <c r="F6936">
        <v>-0.68484436035156204</v>
      </c>
      <c r="G6936">
        <v>0.39016601562499997</v>
      </c>
      <c r="H6936">
        <v>0.78818863075664003</v>
      </c>
      <c r="I6936">
        <v>2.0886496200438098</v>
      </c>
      <c r="J6936">
        <f t="shared" si="109"/>
        <v>2.0886496200438098</v>
      </c>
      <c r="K6936" t="str" cm="1">
        <f t="array" ref="K6936">INDEX($P$5:$P$12,MATCH(MIN(ABS(MOD(J6936 - $Q$5:$Q$12 + PI(), 2*PI()) - PI())),ABS(MOD(J6936 - $Q$5:$Q$12 + PI(), 2*PI()) - PI()),0))</f>
        <v>SE</v>
      </c>
      <c r="L6936">
        <v>4.5166298327583103</v>
      </c>
      <c r="M6936">
        <v>9.6291738086276499</v>
      </c>
      <c r="N6936">
        <v>2.6134525934855102</v>
      </c>
    </row>
    <row r="6937" spans="1:14" x14ac:dyDescent="0.3">
      <c r="A6937">
        <v>1697497</v>
      </c>
      <c r="B6937">
        <v>2023</v>
      </c>
      <c r="C6937">
        <v>10</v>
      </c>
      <c r="D6937">
        <v>16</v>
      </c>
      <c r="E6937">
        <v>200</v>
      </c>
      <c r="F6937">
        <v>-0.65173583984375005</v>
      </c>
      <c r="G6937">
        <v>1.07838195800781</v>
      </c>
      <c r="H6937">
        <v>1.2600266871354699</v>
      </c>
      <c r="I6937">
        <v>2.5979700950688698</v>
      </c>
      <c r="J6937">
        <f t="shared" si="109"/>
        <v>2.5979700950688698</v>
      </c>
      <c r="K6937" t="str" cm="1">
        <f t="array" ref="K6937">INDEX($P$5:$P$12,MATCH(MIN(ABS(MOD(J6937 - $Q$5:$Q$12 + PI(), 2*PI()) - PI())),ABS(MOD(J6937 - $Q$5:$Q$12 + PI(), 2*PI()) - PI()),0))</f>
        <v>SE</v>
      </c>
      <c r="L6937">
        <v>4.5854570414211802</v>
      </c>
      <c r="M6937">
        <v>9.6786117553710902</v>
      </c>
      <c r="N6937">
        <v>2.5876453187730499</v>
      </c>
    </row>
    <row r="6938" spans="1:14" x14ac:dyDescent="0.3">
      <c r="A6938">
        <v>1697500</v>
      </c>
      <c r="B6938">
        <v>2023</v>
      </c>
      <c r="C6938">
        <v>10</v>
      </c>
      <c r="D6938">
        <v>17</v>
      </c>
      <c r="E6938">
        <v>300</v>
      </c>
      <c r="F6938">
        <v>5.6794616699218698</v>
      </c>
      <c r="G6938">
        <v>2.91677368164062</v>
      </c>
      <c r="H6938">
        <v>6.3846576705429596</v>
      </c>
      <c r="I6938">
        <v>-2.0452370837469802</v>
      </c>
      <c r="J6938">
        <f t="shared" si="109"/>
        <v>4.237948223432606</v>
      </c>
      <c r="K6938" t="str" cm="1">
        <f t="array" ref="K6938">INDEX($P$5:$P$12,MATCH(MIN(ABS(MOD(J6938 - $Q$5:$Q$12 + PI(), 2*PI()) - PI())),ABS(MOD(J6938 - $Q$5:$Q$12 + PI(), 2*PI()) - PI()),0))</f>
        <v>SW</v>
      </c>
      <c r="L6938">
        <v>5.8280598357259601</v>
      </c>
      <c r="M6938">
        <v>9.6197348700629295</v>
      </c>
      <c r="N6938">
        <v>2.1721280415852799</v>
      </c>
    </row>
    <row r="6939" spans="1:14" x14ac:dyDescent="0.3">
      <c r="A6939">
        <v>1697504</v>
      </c>
      <c r="B6939">
        <v>2023</v>
      </c>
      <c r="C6939">
        <v>10</v>
      </c>
      <c r="D6939">
        <v>17</v>
      </c>
      <c r="E6939">
        <v>400</v>
      </c>
      <c r="F6939">
        <v>5.7863024902343696</v>
      </c>
      <c r="G6939">
        <v>2.94222473144531</v>
      </c>
      <c r="H6939">
        <v>6.4913775794372697</v>
      </c>
      <c r="I6939">
        <v>-2.0412056738803801</v>
      </c>
      <c r="J6939">
        <f t="shared" si="109"/>
        <v>4.2419796332992057</v>
      </c>
      <c r="K6939" t="str" cm="1">
        <f t="array" ref="K6939">INDEX($P$5:$P$12,MATCH(MIN(ABS(MOD(J6939 - $Q$5:$Q$12 + PI(), 2*PI()) - PI())),ABS(MOD(J6939 - $Q$5:$Q$12 + PI(), 2*PI()) - PI()),0))</f>
        <v>SW</v>
      </c>
      <c r="L6939">
        <v>5.8601351846203</v>
      </c>
      <c r="M6939">
        <v>9.6255641513400594</v>
      </c>
      <c r="N6939">
        <v>2.1617763307359401</v>
      </c>
    </row>
    <row r="6940" spans="1:14" x14ac:dyDescent="0.3">
      <c r="A6940">
        <v>1697508</v>
      </c>
      <c r="B6940">
        <v>2023</v>
      </c>
      <c r="C6940">
        <v>10</v>
      </c>
      <c r="D6940">
        <v>17</v>
      </c>
      <c r="E6940">
        <v>500</v>
      </c>
      <c r="F6940">
        <v>6.0408874511718702</v>
      </c>
      <c r="G6940">
        <v>2.9404675292968698</v>
      </c>
      <c r="H6940">
        <v>6.7185318700274896</v>
      </c>
      <c r="I6940">
        <v>-2.0237966340413802</v>
      </c>
      <c r="J6940">
        <f t="shared" si="109"/>
        <v>4.259388673138206</v>
      </c>
      <c r="K6940" t="str" cm="1">
        <f t="array" ref="K6940">INDEX($P$5:$P$12,MATCH(MIN(ABS(MOD(J6940 - $Q$5:$Q$12 + PI(), 2*PI()) - PI())),ABS(MOD(J6940 - $Q$5:$Q$12 + PI(), 2*PI()) - PI()),0))</f>
        <v>SW</v>
      </c>
      <c r="L6940">
        <v>5.8829299497479397</v>
      </c>
      <c r="M6940">
        <v>9.6168892118665905</v>
      </c>
      <c r="N6940">
        <v>2.15353149837917</v>
      </c>
    </row>
    <row r="6941" spans="1:14" x14ac:dyDescent="0.3">
      <c r="A6941">
        <v>1697511</v>
      </c>
      <c r="B6941">
        <v>2023</v>
      </c>
      <c r="C6941">
        <v>10</v>
      </c>
      <c r="D6941">
        <v>17</v>
      </c>
      <c r="E6941">
        <v>600</v>
      </c>
      <c r="F6941">
        <v>6.1985241699218703</v>
      </c>
      <c r="G6941">
        <v>2.9599853515625001</v>
      </c>
      <c r="H6941">
        <v>6.8690039428267999</v>
      </c>
      <c r="I6941">
        <v>-2.0163074304047002</v>
      </c>
      <c r="J6941">
        <f t="shared" si="109"/>
        <v>4.2668778767748865</v>
      </c>
      <c r="K6941" t="str" cm="1">
        <f t="array" ref="K6941">INDEX($P$5:$P$12,MATCH(MIN(ABS(MOD(J6941 - $Q$5:$Q$12 + PI(), 2*PI()) - PI())),ABS(MOD(J6941 - $Q$5:$Q$12 + PI(), 2*PI()) - PI()),0))</f>
        <v>SW</v>
      </c>
      <c r="L6941">
        <v>5.8961243150526297</v>
      </c>
      <c r="M6941">
        <v>9.59691725836859</v>
      </c>
      <c r="N6941">
        <v>2.14734978146023</v>
      </c>
    </row>
    <row r="6942" spans="1:14" x14ac:dyDescent="0.3">
      <c r="A6942">
        <v>1697515</v>
      </c>
      <c r="B6942">
        <v>2023</v>
      </c>
      <c r="C6942">
        <v>10</v>
      </c>
      <c r="D6942">
        <v>17</v>
      </c>
      <c r="E6942">
        <v>700</v>
      </c>
      <c r="F6942">
        <v>6.4345025634765598</v>
      </c>
      <c r="G6942">
        <v>2.6620587158203102</v>
      </c>
      <c r="H6942">
        <v>6.9634316142158896</v>
      </c>
      <c r="I6942">
        <v>-1.9630709102123001</v>
      </c>
      <c r="J6942">
        <f t="shared" si="109"/>
        <v>4.3201143969672859</v>
      </c>
      <c r="K6942" t="str" cm="1">
        <f t="array" ref="K6942">INDEX($P$5:$P$12,MATCH(MIN(ABS(MOD(J6942 - $Q$5:$Q$12 + PI(), 2*PI()) - PI())),ABS(MOD(J6942 - $Q$5:$Q$12 + PI(), 2*PI()) - PI()),0))</f>
        <v>W</v>
      </c>
      <c r="L6942">
        <v>5.9037911415614603</v>
      </c>
      <c r="M6942">
        <v>9.5773202048407597</v>
      </c>
      <c r="N6942">
        <v>2.1418249342176598</v>
      </c>
    </row>
    <row r="6943" spans="1:14" x14ac:dyDescent="0.3">
      <c r="A6943">
        <v>1697518</v>
      </c>
      <c r="B6943">
        <v>2023</v>
      </c>
      <c r="C6943">
        <v>10</v>
      </c>
      <c r="D6943">
        <v>17</v>
      </c>
      <c r="E6943">
        <v>800</v>
      </c>
      <c r="F6943">
        <v>6.5199902343750002</v>
      </c>
      <c r="G6943">
        <v>2.29728881835937</v>
      </c>
      <c r="H6943">
        <v>6.9128726714228099</v>
      </c>
      <c r="I6943">
        <v>-1.90955909372806</v>
      </c>
      <c r="J6943">
        <f t="shared" si="109"/>
        <v>4.3736262134515265</v>
      </c>
      <c r="K6943" t="str" cm="1">
        <f t="array" ref="K6943">INDEX($P$5:$P$12,MATCH(MIN(ABS(MOD(J6943 - $Q$5:$Q$12 + PI(), 2*PI()) - PI())),ABS(MOD(J6943 - $Q$5:$Q$12 + PI(), 2*PI()) - PI()),0))</f>
        <v>W</v>
      </c>
      <c r="L6943">
        <v>5.9063487231096596</v>
      </c>
      <c r="M6943">
        <v>9.5639130274454693</v>
      </c>
      <c r="N6943">
        <v>2.1368059582180399</v>
      </c>
    </row>
    <row r="6944" spans="1:14" x14ac:dyDescent="0.3">
      <c r="A6944">
        <v>1697522</v>
      </c>
      <c r="B6944">
        <v>2023</v>
      </c>
      <c r="C6944">
        <v>10</v>
      </c>
      <c r="D6944">
        <v>17</v>
      </c>
      <c r="E6944">
        <v>900</v>
      </c>
      <c r="F6944">
        <v>6.4788146972656202</v>
      </c>
      <c r="G6944">
        <v>2.0343731689453102</v>
      </c>
      <c r="H6944">
        <v>6.7907079212722401</v>
      </c>
      <c r="I6944">
        <v>-1.8750507211852701</v>
      </c>
      <c r="J6944">
        <f t="shared" si="109"/>
        <v>4.4081345859943166</v>
      </c>
      <c r="K6944" t="str" cm="1">
        <f t="array" ref="K6944">INDEX($P$5:$P$12,MATCH(MIN(ABS(MOD(J6944 - $Q$5:$Q$12 + PI(), 2*PI()) - PI())),ABS(MOD(J6944 - $Q$5:$Q$12 + PI(), 2*PI()) - PI()),0))</f>
        <v>W</v>
      </c>
      <c r="L6944">
        <v>5.9065811874821499</v>
      </c>
      <c r="M6944">
        <v>9.5661501354641292</v>
      </c>
      <c r="N6944">
        <v>2.1316562228732598</v>
      </c>
    </row>
    <row r="6945" spans="1:14" x14ac:dyDescent="0.3">
      <c r="A6945">
        <v>1697526</v>
      </c>
      <c r="B6945">
        <v>2023</v>
      </c>
      <c r="C6945">
        <v>10</v>
      </c>
      <c r="D6945">
        <v>17</v>
      </c>
      <c r="E6945">
        <v>1000</v>
      </c>
      <c r="F6945">
        <v>6.70616394042968</v>
      </c>
      <c r="G6945">
        <v>1.57790649414062</v>
      </c>
      <c r="H6945">
        <v>6.88929776538731</v>
      </c>
      <c r="I6945">
        <v>-1.80188495469023</v>
      </c>
      <c r="J6945">
        <f t="shared" si="109"/>
        <v>4.481300352489356</v>
      </c>
      <c r="K6945" t="str" cm="1">
        <f t="array" ref="K6945">INDEX($P$5:$P$12,MATCH(MIN(ABS(MOD(J6945 - $Q$5:$Q$12 + PI(), 2*PI()) - PI())),ABS(MOD(J6945 - $Q$5:$Q$12 + PI(), 2*PI()) - PI()),0))</f>
        <v>W</v>
      </c>
      <c r="L6945">
        <v>5.8979241384986603</v>
      </c>
      <c r="M6945">
        <v>9.5758315192328496</v>
      </c>
      <c r="N6945">
        <v>2.12921714782714</v>
      </c>
    </row>
    <row r="6946" spans="1:14" x14ac:dyDescent="0.3">
      <c r="A6946">
        <v>1697529</v>
      </c>
      <c r="B6946">
        <v>2023</v>
      </c>
      <c r="C6946">
        <v>10</v>
      </c>
      <c r="D6946">
        <v>17</v>
      </c>
      <c r="E6946">
        <v>1100</v>
      </c>
      <c r="F6946">
        <v>6.5850378417968702</v>
      </c>
      <c r="G6946">
        <v>1.65287414550781</v>
      </c>
      <c r="H6946">
        <v>6.7893089721108604</v>
      </c>
      <c r="I6946">
        <v>-1.8167201800850401</v>
      </c>
      <c r="J6946">
        <f t="shared" si="109"/>
        <v>4.4664651270945459</v>
      </c>
      <c r="K6946" t="str" cm="1">
        <f t="array" ref="K6946">INDEX($P$5:$P$12,MATCH(MIN(ABS(MOD(J6946 - $Q$5:$Q$12 + PI(), 2*PI()) - PI())),ABS(MOD(J6946 - $Q$5:$Q$12 + PI(), 2*PI()) - PI()),0))</f>
        <v>W</v>
      </c>
      <c r="L6946">
        <v>5.8875853920588304</v>
      </c>
      <c r="M6946">
        <v>9.6036133236355194</v>
      </c>
      <c r="N6946">
        <v>2.1279646555582601</v>
      </c>
    </row>
    <row r="6947" spans="1:14" x14ac:dyDescent="0.3">
      <c r="A6947">
        <v>1697533</v>
      </c>
      <c r="B6947">
        <v>2023</v>
      </c>
      <c r="C6947">
        <v>10</v>
      </c>
      <c r="D6947">
        <v>17</v>
      </c>
      <c r="E6947">
        <v>1200</v>
      </c>
      <c r="F6947">
        <v>6.3982855224609301</v>
      </c>
      <c r="G6947">
        <v>1.5522485351562501</v>
      </c>
      <c r="H6947">
        <v>6.5838843505811901</v>
      </c>
      <c r="I6947">
        <v>-1.80880186080482</v>
      </c>
      <c r="J6947">
        <f t="shared" si="109"/>
        <v>4.474383446374766</v>
      </c>
      <c r="K6947" t="str" cm="1">
        <f t="array" ref="K6947">INDEX($P$5:$P$12,MATCH(MIN(ABS(MOD(J6947 - $Q$5:$Q$12 + PI(), 2*PI()) - PI())),ABS(MOD(J6947 - $Q$5:$Q$12 + PI(), 2*PI()) - PI()),0))</f>
        <v>W</v>
      </c>
      <c r="L6947">
        <v>5.87746301266223</v>
      </c>
      <c r="M6947">
        <v>9.6570631663004498</v>
      </c>
      <c r="N6947">
        <v>2.1272909376356299</v>
      </c>
    </row>
    <row r="6948" spans="1:14" x14ac:dyDescent="0.3">
      <c r="A6948">
        <v>1697536</v>
      </c>
      <c r="B6948">
        <v>2023</v>
      </c>
      <c r="C6948">
        <v>10</v>
      </c>
      <c r="D6948">
        <v>17</v>
      </c>
      <c r="E6948">
        <v>1300</v>
      </c>
      <c r="F6948">
        <v>6.2753973388671804</v>
      </c>
      <c r="G6948">
        <v>1.4422753906250001</v>
      </c>
      <c r="H6948">
        <v>6.4390038098345501</v>
      </c>
      <c r="I6948">
        <v>-1.79670337411452</v>
      </c>
      <c r="J6948">
        <f t="shared" si="109"/>
        <v>4.4864819330650665</v>
      </c>
      <c r="K6948" t="str" cm="1">
        <f t="array" ref="K6948">INDEX($P$5:$P$12,MATCH(MIN(ABS(MOD(J6948 - $Q$5:$Q$12 + PI(), 2*PI()) - PI())),ABS(MOD(J6948 - $Q$5:$Q$12 + PI(), 2*PI()) - PI()),0))</f>
        <v>W</v>
      </c>
      <c r="L6948">
        <v>5.86178847502502</v>
      </c>
      <c r="M6948">
        <v>9.7238464355468697</v>
      </c>
      <c r="N6948">
        <v>2.1294015248616498</v>
      </c>
    </row>
    <row r="6949" spans="1:14" x14ac:dyDescent="0.3">
      <c r="A6949">
        <v>1697540</v>
      </c>
      <c r="B6949">
        <v>2023</v>
      </c>
      <c r="C6949">
        <v>10</v>
      </c>
      <c r="D6949">
        <v>17</v>
      </c>
      <c r="E6949">
        <v>1400</v>
      </c>
      <c r="F6949">
        <v>5.9928863525390597</v>
      </c>
      <c r="G6949">
        <v>1.39393981933593</v>
      </c>
      <c r="H6949">
        <v>6.1528655969701802</v>
      </c>
      <c r="I6949">
        <v>-1.7993318004190799</v>
      </c>
      <c r="J6949">
        <f t="shared" si="109"/>
        <v>4.4838535067605063</v>
      </c>
      <c r="K6949" t="str" cm="1">
        <f t="array" ref="K6949">INDEX($P$5:$P$12,MATCH(MIN(ABS(MOD(J6949 - $Q$5:$Q$12 + PI(), 2*PI()) - PI())),ABS(MOD(J6949 - $Q$5:$Q$12 + PI(), 2*PI()) - PI()),0))</f>
        <v>W</v>
      </c>
      <c r="L6949">
        <v>5.8413959995633498</v>
      </c>
      <c r="M6949">
        <v>9.8043420579698299</v>
      </c>
      <c r="N6949">
        <v>2.1345069673326198</v>
      </c>
    </row>
    <row r="6950" spans="1:14" x14ac:dyDescent="0.3">
      <c r="A6950">
        <v>1697544</v>
      </c>
      <c r="B6950">
        <v>2023</v>
      </c>
      <c r="C6950">
        <v>10</v>
      </c>
      <c r="D6950">
        <v>17</v>
      </c>
      <c r="E6950">
        <v>1500</v>
      </c>
      <c r="F6950">
        <v>5.75309692382812</v>
      </c>
      <c r="G6950">
        <v>1.4783367919921799</v>
      </c>
      <c r="H6950">
        <v>5.94000032706382</v>
      </c>
      <c r="I6950">
        <v>-1.8223182000768501</v>
      </c>
      <c r="J6950">
        <f t="shared" si="109"/>
        <v>4.4608671071027359</v>
      </c>
      <c r="K6950" t="str" cm="1">
        <f t="array" ref="K6950">INDEX($P$5:$P$12,MATCH(MIN(ABS(MOD(J6950 - $Q$5:$Q$12 + PI(), 2*PI()) - PI())),ABS(MOD(J6950 - $Q$5:$Q$12 + PI(), 2*PI()) - PI()),0))</f>
        <v>W</v>
      </c>
      <c r="L6950">
        <v>5.8172552136394398</v>
      </c>
      <c r="M6950">
        <v>9.8970598644680408</v>
      </c>
      <c r="N6950">
        <v>2.1424078411526102</v>
      </c>
    </row>
    <row r="6951" spans="1:14" x14ac:dyDescent="0.3">
      <c r="A6951">
        <v>1697547</v>
      </c>
      <c r="B6951">
        <v>2023</v>
      </c>
      <c r="C6951">
        <v>10</v>
      </c>
      <c r="D6951">
        <v>17</v>
      </c>
      <c r="E6951">
        <v>1600</v>
      </c>
      <c r="F6951">
        <v>5.6084710693359296</v>
      </c>
      <c r="G6951">
        <v>1.43788269042968</v>
      </c>
      <c r="H6951">
        <v>5.7898578883263996</v>
      </c>
      <c r="I6951">
        <v>-1.8217677587013399</v>
      </c>
      <c r="J6951">
        <f t="shared" si="109"/>
        <v>4.4614175484782468</v>
      </c>
      <c r="K6951" t="str" cm="1">
        <f t="array" ref="K6951">INDEX($P$5:$P$12,MATCH(MIN(ABS(MOD(J6951 - $Q$5:$Q$12 + PI(), 2*PI()) - PI())),ABS(MOD(J6951 - $Q$5:$Q$12 + PI(), 2*PI()) - PI()),0))</f>
        <v>W</v>
      </c>
      <c r="L6951">
        <v>5.7878027825120304</v>
      </c>
      <c r="M6951">
        <v>9.9904757605658592</v>
      </c>
      <c r="N6951">
        <v>2.1540648142496699</v>
      </c>
    </row>
    <row r="6952" spans="1:14" x14ac:dyDescent="0.3">
      <c r="A6952">
        <v>1697551</v>
      </c>
      <c r="B6952">
        <v>2023</v>
      </c>
      <c r="C6952">
        <v>10</v>
      </c>
      <c r="D6952">
        <v>17</v>
      </c>
      <c r="E6952">
        <v>1700</v>
      </c>
      <c r="F6952">
        <v>5.6412286376953098</v>
      </c>
      <c r="G6952">
        <v>1.4829467773437499</v>
      </c>
      <c r="H6952">
        <v>5.8328887943443499</v>
      </c>
      <c r="I6952">
        <v>-1.8278569097940101</v>
      </c>
      <c r="J6952">
        <f t="shared" si="109"/>
        <v>4.4553283973855766</v>
      </c>
      <c r="K6952" t="str" cm="1">
        <f t="array" ref="K6952">INDEX($P$5:$P$12,MATCH(MIN(ABS(MOD(J6952 - $Q$5:$Q$12 + PI(), 2*PI()) - PI())),ABS(MOD(J6952 - $Q$5:$Q$12 + PI(), 2*PI()) - PI()),0))</f>
        <v>W</v>
      </c>
      <c r="L6952">
        <v>5.7535542941681799</v>
      </c>
      <c r="M6952">
        <v>10.0775015089246</v>
      </c>
      <c r="N6952">
        <v>2.1694623099433001</v>
      </c>
    </row>
    <row r="6953" spans="1:14" x14ac:dyDescent="0.3">
      <c r="A6953">
        <v>1697554</v>
      </c>
      <c r="B6953">
        <v>2023</v>
      </c>
      <c r="C6953">
        <v>10</v>
      </c>
      <c r="D6953">
        <v>17</v>
      </c>
      <c r="E6953">
        <v>1800</v>
      </c>
      <c r="F6953">
        <v>5.67877197265625</v>
      </c>
      <c r="G6953">
        <v>1.58782043457031</v>
      </c>
      <c r="H6953">
        <v>5.8965773843701204</v>
      </c>
      <c r="I6953">
        <v>-1.84343991709133</v>
      </c>
      <c r="J6953">
        <f t="shared" si="109"/>
        <v>4.4397453900882562</v>
      </c>
      <c r="K6953" t="str" cm="1">
        <f t="array" ref="K6953">INDEX($P$5:$P$12,MATCH(MIN(ABS(MOD(J6953 - $Q$5:$Q$12 + PI(), 2*PI()) - PI())),ABS(MOD(J6953 - $Q$5:$Q$12 + PI(), 2*PI()) - PI()),0))</f>
        <v>W</v>
      </c>
      <c r="L6953">
        <v>5.71583777827147</v>
      </c>
      <c r="M6953">
        <v>10.1520505481296</v>
      </c>
      <c r="N6953">
        <v>2.1880763371785399</v>
      </c>
    </row>
    <row r="6954" spans="1:14" x14ac:dyDescent="0.3">
      <c r="A6954">
        <v>1697558</v>
      </c>
      <c r="B6954">
        <v>2023</v>
      </c>
      <c r="C6954">
        <v>10</v>
      </c>
      <c r="D6954">
        <v>17</v>
      </c>
      <c r="E6954">
        <v>1900</v>
      </c>
      <c r="F6954">
        <v>5.8192761230468699</v>
      </c>
      <c r="G6954">
        <v>1.6056756591796799</v>
      </c>
      <c r="H6954">
        <v>6.0367349551513003</v>
      </c>
      <c r="I6954">
        <v>-1.8400210050402499</v>
      </c>
      <c r="J6954">
        <f t="shared" si="109"/>
        <v>4.4431643021393361</v>
      </c>
      <c r="K6954" t="str" cm="1">
        <f t="array" ref="K6954">INDEX($P$5:$P$12,MATCH(MIN(ABS(MOD(J6954 - $Q$5:$Q$12 + PI(), 2*PI()) - PI())),ABS(MOD(J6954 - $Q$5:$Q$12 + PI(), 2*PI()) - PI()),0))</f>
        <v>W</v>
      </c>
      <c r="L6954">
        <v>5.6760252954155197</v>
      </c>
      <c r="M6954">
        <v>10.209509425693</v>
      </c>
      <c r="N6954">
        <v>2.2092649671766398</v>
      </c>
    </row>
    <row r="6955" spans="1:14" x14ac:dyDescent="0.3">
      <c r="A6955">
        <v>1697562</v>
      </c>
      <c r="B6955">
        <v>2023</v>
      </c>
      <c r="C6955">
        <v>10</v>
      </c>
      <c r="D6955">
        <v>17</v>
      </c>
      <c r="E6955">
        <v>2000</v>
      </c>
      <c r="F6955">
        <v>6.0073101806640601</v>
      </c>
      <c r="G6955">
        <v>1.3517437744140599</v>
      </c>
      <c r="H6955">
        <v>6.15751466408138</v>
      </c>
      <c r="I6955">
        <v>-1.7921264523414699</v>
      </c>
      <c r="J6955">
        <f t="shared" si="109"/>
        <v>4.4910588548381165</v>
      </c>
      <c r="K6955" t="str" cm="1">
        <f t="array" ref="K6955">INDEX($P$5:$P$12,MATCH(MIN(ABS(MOD(J6955 - $Q$5:$Q$12 + PI(), 2*PI()) - PI())),ABS(MOD(J6955 - $Q$5:$Q$12 + PI(), 2*PI()) - PI()),0))</f>
        <v>W</v>
      </c>
      <c r="L6955">
        <v>5.6367979978230798</v>
      </c>
      <c r="M6955">
        <v>10.251916779412101</v>
      </c>
      <c r="N6955">
        <v>2.23129039340549</v>
      </c>
    </row>
    <row r="6956" spans="1:14" x14ac:dyDescent="0.3">
      <c r="A6956">
        <v>1697565</v>
      </c>
      <c r="B6956">
        <v>2023</v>
      </c>
      <c r="C6956">
        <v>10</v>
      </c>
      <c r="D6956">
        <v>17</v>
      </c>
      <c r="E6956">
        <v>2100</v>
      </c>
      <c r="F6956">
        <v>6.1251446533203104</v>
      </c>
      <c r="G6956">
        <v>1.30841064453125</v>
      </c>
      <c r="H6956">
        <v>6.2633326144171102</v>
      </c>
      <c r="I6956">
        <v>-1.7812464096502001</v>
      </c>
      <c r="J6956">
        <f t="shared" si="109"/>
        <v>4.5019388975293859</v>
      </c>
      <c r="K6956" t="str" cm="1">
        <f t="array" ref="K6956">INDEX($P$5:$P$12,MATCH(MIN(ABS(MOD(J6956 - $Q$5:$Q$12 + PI(), 2*PI()) - PI())),ABS(MOD(J6956 - $Q$5:$Q$12 + PI(), 2*PI()) - PI()),0))</f>
        <v>W</v>
      </c>
      <c r="L6956">
        <v>5.5992031587975104</v>
      </c>
      <c r="M6956">
        <v>10.2792016135321</v>
      </c>
      <c r="N6956">
        <v>2.2532100677490199</v>
      </c>
    </row>
    <row r="6957" spans="1:14" x14ac:dyDescent="0.3">
      <c r="A6957">
        <v>1697569</v>
      </c>
      <c r="B6957">
        <v>2023</v>
      </c>
      <c r="C6957">
        <v>10</v>
      </c>
      <c r="D6957">
        <v>17</v>
      </c>
      <c r="E6957">
        <v>2200</v>
      </c>
      <c r="F6957">
        <v>5.5414703369140597</v>
      </c>
      <c r="G6957">
        <v>1.50111083984375</v>
      </c>
      <c r="H6957">
        <v>5.7411869198271903</v>
      </c>
      <c r="I6957">
        <v>-1.8353344665524201</v>
      </c>
      <c r="J6957">
        <f t="shared" si="109"/>
        <v>4.447850840627166</v>
      </c>
      <c r="K6957" t="str" cm="1">
        <f t="array" ref="K6957">INDEX($P$5:$P$12,MATCH(MIN(ABS(MOD(J6957 - $Q$5:$Q$12 + PI(), 2*PI()) - PI())),ABS(MOD(J6957 - $Q$5:$Q$12 + PI(), 2*PI()) - PI()),0))</f>
        <v>W</v>
      </c>
      <c r="L6957">
        <v>5.5691740645220698</v>
      </c>
      <c r="M6957">
        <v>10.3160672717624</v>
      </c>
      <c r="N6957">
        <v>2.2699797948201499</v>
      </c>
    </row>
    <row r="6958" spans="1:14" x14ac:dyDescent="0.3">
      <c r="A6958">
        <v>1697572</v>
      </c>
      <c r="B6958">
        <v>2023</v>
      </c>
      <c r="C6958">
        <v>10</v>
      </c>
      <c r="D6958">
        <v>17</v>
      </c>
      <c r="E6958">
        <v>2300</v>
      </c>
      <c r="F6958">
        <v>5.4525683593750003</v>
      </c>
      <c r="G6958">
        <v>1.9943347167968699</v>
      </c>
      <c r="H6958">
        <v>5.8058481444383796</v>
      </c>
      <c r="I6958">
        <v>-1.92144220625642</v>
      </c>
      <c r="J6958">
        <f t="shared" si="109"/>
        <v>4.3617431009231664</v>
      </c>
      <c r="K6958" t="str" cm="1">
        <f t="array" ref="K6958">INDEX($P$5:$P$12,MATCH(MIN(ABS(MOD(J6958 - $Q$5:$Q$12 + PI(), 2*PI()) - PI())),ABS(MOD(J6958 - $Q$5:$Q$12 + PI(), 2*PI()) - PI()),0))</f>
        <v>W</v>
      </c>
      <c r="L6958">
        <v>5.5398333677977298</v>
      </c>
      <c r="M6958">
        <v>10.334397633870401</v>
      </c>
      <c r="N6958">
        <v>2.2862177954779699</v>
      </c>
    </row>
    <row r="6959" spans="1:14" x14ac:dyDescent="0.3">
      <c r="A6959">
        <v>1697576</v>
      </c>
      <c r="B6959">
        <v>2023</v>
      </c>
      <c r="C6959">
        <v>10</v>
      </c>
      <c r="D6959">
        <v>17</v>
      </c>
      <c r="E6959">
        <v>0</v>
      </c>
      <c r="F6959">
        <v>5.2374218749999999</v>
      </c>
      <c r="G6959">
        <v>3.2905078125</v>
      </c>
      <c r="H6959">
        <v>6.1853075558820798</v>
      </c>
      <c r="I6959">
        <v>-2.13174265809727</v>
      </c>
      <c r="J6959">
        <f t="shared" si="109"/>
        <v>4.1514426490823162</v>
      </c>
      <c r="K6959" t="str" cm="1">
        <f t="array" ref="K6959">INDEX($P$5:$P$12,MATCH(MIN(ABS(MOD(J6959 - $Q$5:$Q$12 + PI(), 2*PI()) - PI())),ABS(MOD(J6959 - $Q$5:$Q$12 + PI(), 2*PI()) - PI()),0))</f>
        <v>SW</v>
      </c>
      <c r="L6959">
        <v>5.7085504226273001</v>
      </c>
      <c r="M6959">
        <v>9.5588852564493791</v>
      </c>
      <c r="N6959">
        <v>2.2090108659532302</v>
      </c>
    </row>
    <row r="6960" spans="1:14" x14ac:dyDescent="0.3">
      <c r="A6960">
        <v>1697580</v>
      </c>
      <c r="B6960">
        <v>2023</v>
      </c>
      <c r="C6960">
        <v>10</v>
      </c>
      <c r="D6960">
        <v>17</v>
      </c>
      <c r="E6960">
        <v>100</v>
      </c>
      <c r="F6960">
        <v>5.2330078125000004</v>
      </c>
      <c r="G6960">
        <v>3.3421356201171801</v>
      </c>
      <c r="H6960">
        <v>6.2092061705939603</v>
      </c>
      <c r="I6960">
        <v>-2.1391614167206399</v>
      </c>
      <c r="J6960">
        <f t="shared" si="109"/>
        <v>4.1440238904589464</v>
      </c>
      <c r="K6960" t="str" cm="1">
        <f t="array" ref="K6960">INDEX($P$5:$P$12,MATCH(MIN(ABS(MOD(J6960 - $Q$5:$Q$12 + PI(), 2*PI()) - PI())),ABS(MOD(J6960 - $Q$5:$Q$12 + PI(), 2*PI()) - PI()),0))</f>
        <v>SW</v>
      </c>
      <c r="L6960">
        <v>5.7508272172119401</v>
      </c>
      <c r="M6960">
        <v>9.5846711264716191</v>
      </c>
      <c r="N6960">
        <v>2.1957278781467</v>
      </c>
    </row>
    <row r="6961" spans="1:14" x14ac:dyDescent="0.3">
      <c r="A6961">
        <v>1697583</v>
      </c>
      <c r="B6961">
        <v>2023</v>
      </c>
      <c r="C6961">
        <v>10</v>
      </c>
      <c r="D6961">
        <v>17</v>
      </c>
      <c r="E6961">
        <v>200</v>
      </c>
      <c r="F6961">
        <v>5.50195617675781</v>
      </c>
      <c r="G6961">
        <v>3.16030090332031</v>
      </c>
      <c r="H6961">
        <v>6.3449998873515003</v>
      </c>
      <c r="I6961">
        <v>-2.0921764681458499</v>
      </c>
      <c r="J6961">
        <f t="shared" si="109"/>
        <v>4.1910088390337368</v>
      </c>
      <c r="K6961" t="str" cm="1">
        <f t="array" ref="K6961">INDEX($P$5:$P$12,MATCH(MIN(ABS(MOD(J6961 - $Q$5:$Q$12 + PI(), 2*PI()) - PI())),ABS(MOD(J6961 - $Q$5:$Q$12 + PI(), 2*PI()) - PI()),0))</f>
        <v>SW</v>
      </c>
      <c r="L6961">
        <v>5.79157950002591</v>
      </c>
      <c r="M6961">
        <v>9.6064585579766106</v>
      </c>
      <c r="N6961">
        <v>2.1833084954155799</v>
      </c>
    </row>
    <row r="6962" spans="1:14" x14ac:dyDescent="0.3">
      <c r="A6962">
        <v>1697587</v>
      </c>
      <c r="B6962">
        <v>2023</v>
      </c>
      <c r="C6962">
        <v>10</v>
      </c>
      <c r="D6962">
        <v>18</v>
      </c>
      <c r="E6962">
        <v>300</v>
      </c>
      <c r="F6962">
        <v>5.7213476562499999</v>
      </c>
      <c r="G6962">
        <v>2.55127624511718</v>
      </c>
      <c r="H6962">
        <v>6.2644097473406504</v>
      </c>
      <c r="I6962">
        <v>-1.99025402678111</v>
      </c>
      <c r="J6962">
        <f t="shared" si="109"/>
        <v>4.2929312803984763</v>
      </c>
      <c r="K6962" t="str" cm="1">
        <f t="array" ref="K6962">INDEX($P$5:$P$12,MATCH(MIN(ABS(MOD(J6962 - $Q$5:$Q$12 + PI(), 2*PI()) - PI())),ABS(MOD(J6962 - $Q$5:$Q$12 + PI(), 2*PI()) - PI()),0))</f>
        <v>SW</v>
      </c>
      <c r="L6962">
        <v>5.4395242808941102</v>
      </c>
      <c r="M6962">
        <v>10.273612976074199</v>
      </c>
      <c r="N6962">
        <v>2.3294655481974198</v>
      </c>
    </row>
    <row r="6963" spans="1:14" x14ac:dyDescent="0.3">
      <c r="A6963">
        <v>1697590</v>
      </c>
      <c r="B6963">
        <v>2023</v>
      </c>
      <c r="C6963">
        <v>10</v>
      </c>
      <c r="D6963">
        <v>18</v>
      </c>
      <c r="E6963">
        <v>400</v>
      </c>
      <c r="F6963">
        <v>5.91083374023437</v>
      </c>
      <c r="G6963">
        <v>2.49672973632812</v>
      </c>
      <c r="H6963">
        <v>6.4165111143796896</v>
      </c>
      <c r="I6963">
        <v>-1.97046176739229</v>
      </c>
      <c r="J6963">
        <f t="shared" si="109"/>
        <v>4.3127235397872958</v>
      </c>
      <c r="K6963" t="str" cm="1">
        <f t="array" ref="K6963">INDEX($P$5:$P$12,MATCH(MIN(ABS(MOD(J6963 - $Q$5:$Q$12 + PI(), 2*PI()) - PI())),ABS(MOD(J6963 - $Q$5:$Q$12 + PI(), 2*PI()) - PI()),0))</f>
        <v>SW</v>
      </c>
      <c r="L6963">
        <v>5.4172763515103002</v>
      </c>
      <c r="M6963">
        <v>10.2230934566921</v>
      </c>
      <c r="N6963">
        <v>2.3357959323459201</v>
      </c>
    </row>
    <row r="6964" spans="1:14" x14ac:dyDescent="0.3">
      <c r="A6964">
        <v>1697594</v>
      </c>
      <c r="B6964">
        <v>2023</v>
      </c>
      <c r="C6964">
        <v>10</v>
      </c>
      <c r="D6964">
        <v>18</v>
      </c>
      <c r="E6964">
        <v>500</v>
      </c>
      <c r="F6964">
        <v>6.2528222656250003</v>
      </c>
      <c r="G6964">
        <v>2.6533282470703101</v>
      </c>
      <c r="H6964">
        <v>6.7924912272447502</v>
      </c>
      <c r="I6964">
        <v>-1.9721085807959899</v>
      </c>
      <c r="J6964">
        <f t="shared" si="109"/>
        <v>4.3110767263835967</v>
      </c>
      <c r="K6964" t="str" cm="1">
        <f t="array" ref="K6964">INDEX($P$5:$P$12,MATCH(MIN(ABS(MOD(J6964 - $Q$5:$Q$12 + PI(), 2*PI()) - PI())),ABS(MOD(J6964 - $Q$5:$Q$12 + PI(), 2*PI()) - PI()),0))</f>
        <v>SW</v>
      </c>
      <c r="L6964">
        <v>5.3931185213554</v>
      </c>
      <c r="M6964">
        <v>10.148102018568199</v>
      </c>
      <c r="N6964">
        <v>2.34274090660942</v>
      </c>
    </row>
    <row r="6965" spans="1:14" x14ac:dyDescent="0.3">
      <c r="A6965">
        <v>1697598</v>
      </c>
      <c r="B6965">
        <v>2023</v>
      </c>
      <c r="C6965">
        <v>10</v>
      </c>
      <c r="D6965">
        <v>18</v>
      </c>
      <c r="E6965">
        <v>600</v>
      </c>
      <c r="F6965">
        <v>6.7144354248046803</v>
      </c>
      <c r="G6965">
        <v>2.5992596435546802</v>
      </c>
      <c r="H6965">
        <v>7.1999856783527099</v>
      </c>
      <c r="I6965">
        <v>-1.9401459612157601</v>
      </c>
      <c r="J6965">
        <f t="shared" si="109"/>
        <v>4.3430393459638257</v>
      </c>
      <c r="K6965" t="str" cm="1">
        <f t="array" ref="K6965">INDEX($P$5:$P$12,MATCH(MIN(ABS(MOD(J6965 - $Q$5:$Q$12 + PI(), 2*PI()) - PI())),ABS(MOD(J6965 - $Q$5:$Q$12 + PI(), 2*PI()) - PI()),0))</f>
        <v>W</v>
      </c>
      <c r="L6965">
        <v>5.3661275612515196</v>
      </c>
      <c r="M6965">
        <v>10.043236096699999</v>
      </c>
      <c r="N6965">
        <v>2.3517912758721198</v>
      </c>
    </row>
    <row r="6966" spans="1:14" x14ac:dyDescent="0.3">
      <c r="A6966">
        <v>1697601</v>
      </c>
      <c r="B6966">
        <v>2023</v>
      </c>
      <c r="C6966">
        <v>10</v>
      </c>
      <c r="D6966">
        <v>18</v>
      </c>
      <c r="E6966">
        <v>700</v>
      </c>
      <c r="F6966">
        <v>7.11023559570312</v>
      </c>
      <c r="G6966">
        <v>2.0593182373046801</v>
      </c>
      <c r="H6966">
        <v>7.4024483671890202</v>
      </c>
      <c r="I6966">
        <v>-1.8527099139788199</v>
      </c>
      <c r="J6966">
        <f t="shared" si="109"/>
        <v>4.4304753932007666</v>
      </c>
      <c r="K6966" t="str" cm="1">
        <f t="array" ref="K6966">INDEX($P$5:$P$12,MATCH(MIN(ABS(MOD(J6966 - $Q$5:$Q$12 + PI(), 2*PI()) - PI())),ABS(MOD(J6966 - $Q$5:$Q$12 + PI(), 2*PI()) - PI()),0))</f>
        <v>W</v>
      </c>
      <c r="L6966">
        <v>5.3406521173519703</v>
      </c>
      <c r="M6966">
        <v>9.9247599707709409</v>
      </c>
      <c r="N6966">
        <v>2.3604487313164602</v>
      </c>
    </row>
    <row r="6967" spans="1:14" x14ac:dyDescent="0.3">
      <c r="A6967">
        <v>1697605</v>
      </c>
      <c r="B6967">
        <v>2023</v>
      </c>
      <c r="C6967">
        <v>10</v>
      </c>
      <c r="D6967">
        <v>18</v>
      </c>
      <c r="E6967">
        <v>800</v>
      </c>
      <c r="F6967">
        <v>7.32194763183593</v>
      </c>
      <c r="G6967">
        <v>1.4383630371093701</v>
      </c>
      <c r="H6967">
        <v>7.4618901995319096</v>
      </c>
      <c r="I6967">
        <v>-1.7647716912926099</v>
      </c>
      <c r="J6967">
        <f t="shared" si="109"/>
        <v>4.5184136158869759</v>
      </c>
      <c r="K6967" t="str" cm="1">
        <f t="array" ref="K6967">INDEX($P$5:$P$12,MATCH(MIN(ABS(MOD(J6967 - $Q$5:$Q$12 + PI(), 2*PI()) - PI())),ABS(MOD(J6967 - $Q$5:$Q$12 + PI(), 2*PI()) - PI()),0))</f>
        <v>W</v>
      </c>
      <c r="L6967">
        <v>5.3193908595613602</v>
      </c>
      <c r="M6967">
        <v>9.8076540629069004</v>
      </c>
      <c r="N6967">
        <v>2.3660939534505201</v>
      </c>
    </row>
    <row r="6968" spans="1:14" x14ac:dyDescent="0.3">
      <c r="A6968">
        <v>1697608</v>
      </c>
      <c r="B6968">
        <v>2023</v>
      </c>
      <c r="C6968">
        <v>10</v>
      </c>
      <c r="D6968">
        <v>18</v>
      </c>
      <c r="E6968">
        <v>900</v>
      </c>
      <c r="F6968">
        <v>7.4808636474609296</v>
      </c>
      <c r="G6968">
        <v>1.0842340087890601</v>
      </c>
      <c r="H6968">
        <v>7.5590266766110403</v>
      </c>
      <c r="I6968">
        <v>-1.7147284364976501</v>
      </c>
      <c r="J6968">
        <f t="shared" si="109"/>
        <v>4.5684568706819366</v>
      </c>
      <c r="K6968" t="str" cm="1">
        <f t="array" ref="K6968">INDEX($P$5:$P$12,MATCH(MIN(ABS(MOD(J6968 - $Q$5:$Q$12 + PI(), 2*PI()) - PI())),ABS(MOD(J6968 - $Q$5:$Q$12 + PI(), 2*PI()) - PI()),0))</f>
        <v>W</v>
      </c>
      <c r="L6968">
        <v>5.3023324250590402</v>
      </c>
      <c r="M6968">
        <v>9.6960855060153506</v>
      </c>
      <c r="N6968">
        <v>2.3681600358750998</v>
      </c>
    </row>
    <row r="6969" spans="1:14" x14ac:dyDescent="0.3">
      <c r="A6969">
        <v>1697612</v>
      </c>
      <c r="B6969">
        <v>2023</v>
      </c>
      <c r="C6969">
        <v>10</v>
      </c>
      <c r="D6969">
        <v>18</v>
      </c>
      <c r="E6969">
        <v>1000</v>
      </c>
      <c r="F6969">
        <v>7.1312713623046804</v>
      </c>
      <c r="G6969">
        <v>0.98248840332031195</v>
      </c>
      <c r="H6969">
        <v>7.1986328358574996</v>
      </c>
      <c r="I6969">
        <v>-1.70770627898796</v>
      </c>
      <c r="J6969">
        <f t="shared" si="109"/>
        <v>4.5754790281916264</v>
      </c>
      <c r="K6969" t="str" cm="1">
        <f t="array" ref="K6969">INDEX($P$5:$P$12,MATCH(MIN(ABS(MOD(J6969 - $Q$5:$Q$12 + PI(), 2*PI()) - PI())),ABS(MOD(J6969 - $Q$5:$Q$12 + PI(), 2*PI()) - PI()),0))</f>
        <v>W</v>
      </c>
      <c r="L6969">
        <v>5.2907887461793397</v>
      </c>
      <c r="M6969">
        <v>9.6077520582411005</v>
      </c>
      <c r="N6969">
        <v>2.3627831141153899</v>
      </c>
    </row>
    <row r="6970" spans="1:14" x14ac:dyDescent="0.3">
      <c r="A6970">
        <v>1697616</v>
      </c>
      <c r="B6970">
        <v>2023</v>
      </c>
      <c r="C6970">
        <v>10</v>
      </c>
      <c r="D6970">
        <v>18</v>
      </c>
      <c r="E6970">
        <v>1100</v>
      </c>
      <c r="F6970">
        <v>7.1828027343749996</v>
      </c>
      <c r="G6970">
        <v>0.70669616699218696</v>
      </c>
      <c r="H6970">
        <v>7.2174839517235103</v>
      </c>
      <c r="I6970">
        <v>-1.6688679377539399</v>
      </c>
      <c r="J6970">
        <f t="shared" si="109"/>
        <v>4.6143173694256463</v>
      </c>
      <c r="K6970" t="str" cm="1">
        <f t="array" ref="K6970">INDEX($P$5:$P$12,MATCH(MIN(ABS(MOD(J6970 - $Q$5:$Q$12 + PI(), 2*PI()) - PI())),ABS(MOD(J6970 - $Q$5:$Q$12 + PI(), 2*PI()) - PI()),0))</f>
        <v>W</v>
      </c>
      <c r="L6970">
        <v>5.28145182176024</v>
      </c>
      <c r="M6970">
        <v>9.5213203430175692</v>
      </c>
      <c r="N6970">
        <v>2.3548880683051201</v>
      </c>
    </row>
    <row r="6971" spans="1:14" x14ac:dyDescent="0.3">
      <c r="A6971">
        <v>1697619</v>
      </c>
      <c r="B6971">
        <v>2023</v>
      </c>
      <c r="C6971">
        <v>10</v>
      </c>
      <c r="D6971">
        <v>18</v>
      </c>
      <c r="E6971">
        <v>1200</v>
      </c>
      <c r="F6971">
        <v>6.9388739013671801</v>
      </c>
      <c r="G6971">
        <v>0.15663208007812501</v>
      </c>
      <c r="H6971">
        <v>6.9406415141242004</v>
      </c>
      <c r="I6971">
        <v>-1.59336562070081</v>
      </c>
      <c r="J6971">
        <f t="shared" si="109"/>
        <v>4.689819686478776</v>
      </c>
      <c r="K6971" t="str" cm="1">
        <f t="array" ref="K6971">INDEX($P$5:$P$12,MATCH(MIN(ABS(MOD(J6971 - $Q$5:$Q$12 + PI(), 2*PI()) - PI())),ABS(MOD(J6971 - $Q$5:$Q$12 + PI(), 2*PI()) - PI()),0))</f>
        <v>W</v>
      </c>
      <c r="L6971">
        <v>5.2780112543572804</v>
      </c>
      <c r="M6971">
        <v>9.4517923990885393</v>
      </c>
      <c r="N6971">
        <v>2.34138552347819</v>
      </c>
    </row>
    <row r="6972" spans="1:14" x14ac:dyDescent="0.3">
      <c r="A6972">
        <v>1697623</v>
      </c>
      <c r="B6972">
        <v>2023</v>
      </c>
      <c r="C6972">
        <v>10</v>
      </c>
      <c r="D6972">
        <v>18</v>
      </c>
      <c r="E6972">
        <v>1300</v>
      </c>
      <c r="F6972">
        <v>6.7985009765625</v>
      </c>
      <c r="G6972">
        <v>-0.33902404785156198</v>
      </c>
      <c r="H6972">
        <v>6.8069488637232203</v>
      </c>
      <c r="I6972">
        <v>-1.52097013080785</v>
      </c>
      <c r="J6972">
        <f t="shared" si="109"/>
        <v>4.7622151763717362</v>
      </c>
      <c r="K6972" t="str" cm="1">
        <f t="array" ref="K6972">INDEX($P$5:$P$12,MATCH(MIN(ABS(MOD(J6972 - $Q$5:$Q$12 + PI(), 2*PI()) - PI())),ABS(MOD(J6972 - $Q$5:$Q$12 + PI(), 2*PI()) - PI()),0))</f>
        <v>W</v>
      </c>
      <c r="L6972">
        <v>5.2779369225721897</v>
      </c>
      <c r="M6972">
        <v>9.3916988372802699</v>
      </c>
      <c r="N6972">
        <v>2.3239487542046402</v>
      </c>
    </row>
    <row r="6973" spans="1:14" x14ac:dyDescent="0.3">
      <c r="A6973">
        <v>1697626</v>
      </c>
      <c r="B6973">
        <v>2023</v>
      </c>
      <c r="C6973">
        <v>10</v>
      </c>
      <c r="D6973">
        <v>18</v>
      </c>
      <c r="E6973">
        <v>1400</v>
      </c>
      <c r="F6973">
        <v>6.5763616943359304</v>
      </c>
      <c r="G6973">
        <v>-0.77140930175781197</v>
      </c>
      <c r="H6973">
        <v>6.62145040346656</v>
      </c>
      <c r="I6973">
        <v>-1.4540296055772599</v>
      </c>
      <c r="J6973">
        <f t="shared" si="109"/>
        <v>4.8291557016023265</v>
      </c>
      <c r="K6973" t="str" cm="1">
        <f t="array" ref="K6973">INDEX($P$5:$P$12,MATCH(MIN(ABS(MOD(J6973 - $Q$5:$Q$12 + PI(), 2*PI()) - PI())),ABS(MOD(J6973 - $Q$5:$Q$12 + PI(), 2*PI()) - PI()),0))</f>
        <v>W</v>
      </c>
      <c r="L6973">
        <v>5.2797720181073302</v>
      </c>
      <c r="M6973">
        <v>9.3383409712049694</v>
      </c>
      <c r="N6973">
        <v>2.3037943310207698</v>
      </c>
    </row>
    <row r="6974" spans="1:14" x14ac:dyDescent="0.3">
      <c r="A6974">
        <v>1697630</v>
      </c>
      <c r="B6974">
        <v>2023</v>
      </c>
      <c r="C6974">
        <v>10</v>
      </c>
      <c r="D6974">
        <v>18</v>
      </c>
      <c r="E6974">
        <v>1500</v>
      </c>
      <c r="F6974">
        <v>6.3920214843750003</v>
      </c>
      <c r="G6974">
        <v>-1.03315795898437</v>
      </c>
      <c r="H6974">
        <v>6.4749790752499203</v>
      </c>
      <c r="I6974">
        <v>-1.4105497892210499</v>
      </c>
      <c r="J6974">
        <f t="shared" si="109"/>
        <v>4.8726355179585363</v>
      </c>
      <c r="K6974" t="str" cm="1">
        <f t="array" ref="K6974">INDEX($P$5:$P$12,MATCH(MIN(ABS(MOD(J6974 - $Q$5:$Q$12 + PI(), 2*PI()) - PI())),ABS(MOD(J6974 - $Q$5:$Q$12 + PI(), 2*PI()) - PI()),0))</f>
        <v>W</v>
      </c>
      <c r="L6974">
        <v>5.2825312897220797</v>
      </c>
      <c r="M6974">
        <v>9.2887768215603295</v>
      </c>
      <c r="N6974">
        <v>2.2823883692423501</v>
      </c>
    </row>
    <row r="6975" spans="1:14" x14ac:dyDescent="0.3">
      <c r="A6975">
        <v>1697634</v>
      </c>
      <c r="B6975">
        <v>2023</v>
      </c>
      <c r="C6975">
        <v>10</v>
      </c>
      <c r="D6975">
        <v>18</v>
      </c>
      <c r="E6975">
        <v>1600</v>
      </c>
      <c r="F6975">
        <v>6.1357830810546803</v>
      </c>
      <c r="G6975">
        <v>-1.1044610595703099</v>
      </c>
      <c r="H6975">
        <v>6.2343939761506899</v>
      </c>
      <c r="I6975">
        <v>-1.39270021472088</v>
      </c>
      <c r="J6975">
        <f t="shared" si="109"/>
        <v>4.8904850924587064</v>
      </c>
      <c r="K6975" t="str" cm="1">
        <f t="array" ref="K6975">INDEX($P$5:$P$12,MATCH(MIN(ABS(MOD(J6975 - $Q$5:$Q$12 + PI(), 2*PI()) - PI())),ABS(MOD(J6975 - $Q$5:$Q$12 + PI(), 2*PI()) - PI()),0))</f>
        <v>W</v>
      </c>
      <c r="L6975">
        <v>5.2864116929743998</v>
      </c>
      <c r="M6975">
        <v>9.2462391323513398</v>
      </c>
      <c r="N6975">
        <v>2.2597825792100599</v>
      </c>
    </row>
    <row r="6976" spans="1:14" x14ac:dyDescent="0.3">
      <c r="A6976">
        <v>1697637</v>
      </c>
      <c r="B6976">
        <v>2023</v>
      </c>
      <c r="C6976">
        <v>10</v>
      </c>
      <c r="D6976">
        <v>18</v>
      </c>
      <c r="E6976">
        <v>1700</v>
      </c>
      <c r="F6976">
        <v>5.8866210937499996</v>
      </c>
      <c r="G6976">
        <v>-1.2756103515624999</v>
      </c>
      <c r="H6976">
        <v>6.0232457753603104</v>
      </c>
      <c r="I6976">
        <v>-1.35739916263192</v>
      </c>
      <c r="J6976">
        <f t="shared" si="109"/>
        <v>4.9257861445476667</v>
      </c>
      <c r="K6976" t="str" cm="1">
        <f t="array" ref="K6976">INDEX($P$5:$P$12,MATCH(MIN(ABS(MOD(J6976 - $Q$5:$Q$12 + PI(), 2*PI()) - PI())),ABS(MOD(J6976 - $Q$5:$Q$12 + PI(), 2*PI()) - PI()),0))</f>
        <v>W</v>
      </c>
      <c r="L6976">
        <v>5.2910183698466602</v>
      </c>
      <c r="M6976">
        <v>9.2095870971679599</v>
      </c>
      <c r="N6976">
        <v>2.23706584506564</v>
      </c>
    </row>
    <row r="6977" spans="1:14" x14ac:dyDescent="0.3">
      <c r="A6977">
        <v>1697641</v>
      </c>
      <c r="B6977">
        <v>2023</v>
      </c>
      <c r="C6977">
        <v>10</v>
      </c>
      <c r="D6977">
        <v>18</v>
      </c>
      <c r="E6977">
        <v>1800</v>
      </c>
      <c r="F6977">
        <v>5.5474176025390598</v>
      </c>
      <c r="G6977">
        <v>-1.48161254882812</v>
      </c>
      <c r="H6977">
        <v>5.7418653590802</v>
      </c>
      <c r="I6977">
        <v>-1.3098066935657899</v>
      </c>
      <c r="J6977">
        <f t="shared" si="109"/>
        <v>4.9733786136137965</v>
      </c>
      <c r="K6977" t="str" cm="1">
        <f t="array" ref="K6977">INDEX($P$5:$P$12,MATCH(MIN(ABS(MOD(J6977 - $Q$5:$Q$12 + PI(), 2*PI()) - PI())),ABS(MOD(J6977 - $Q$5:$Q$12 + PI(), 2*PI()) - PI()),0))</f>
        <v>W</v>
      </c>
      <c r="L6977">
        <v>5.2966301828956803</v>
      </c>
      <c r="M6977">
        <v>9.1803085539076008</v>
      </c>
      <c r="N6977">
        <v>2.21444861094156</v>
      </c>
    </row>
    <row r="6978" spans="1:14" x14ac:dyDescent="0.3">
      <c r="A6978">
        <v>1697644</v>
      </c>
      <c r="B6978">
        <v>2023</v>
      </c>
      <c r="C6978">
        <v>10</v>
      </c>
      <c r="D6978">
        <v>18</v>
      </c>
      <c r="E6978">
        <v>1900</v>
      </c>
      <c r="F6978">
        <v>5.1615856933593696</v>
      </c>
      <c r="G6978">
        <v>-1.65639404296875</v>
      </c>
      <c r="H6978">
        <v>5.4208493887466096</v>
      </c>
      <c r="I6978">
        <v>-1.2602699593379101</v>
      </c>
      <c r="J6978">
        <f t="shared" si="109"/>
        <v>5.0229153478416766</v>
      </c>
      <c r="K6978" t="str" cm="1">
        <f t="array" ref="K6978">INDEX($P$5:$P$12,MATCH(MIN(ABS(MOD(J6978 - $Q$5:$Q$12 + PI(), 2*PI()) - PI())),ABS(MOD(J6978 - $Q$5:$Q$12 + PI(), 2*PI()) - PI()),0))</f>
        <v>W</v>
      </c>
      <c r="L6978">
        <v>5.3030534907195204</v>
      </c>
      <c r="M6978">
        <v>9.158204820421</v>
      </c>
      <c r="N6978">
        <v>2.1926030053032699</v>
      </c>
    </row>
    <row r="6979" spans="1:14" x14ac:dyDescent="0.3">
      <c r="A6979">
        <v>1697648</v>
      </c>
      <c r="B6979">
        <v>2023</v>
      </c>
      <c r="C6979">
        <v>10</v>
      </c>
      <c r="D6979">
        <v>18</v>
      </c>
      <c r="E6979">
        <v>2000</v>
      </c>
      <c r="F6979">
        <v>4.5910919189453097</v>
      </c>
      <c r="G6979">
        <v>-1.7929034423828101</v>
      </c>
      <c r="H6979">
        <v>4.9287551939524299</v>
      </c>
      <c r="I6979">
        <v>-1.1984908298643699</v>
      </c>
      <c r="J6979">
        <f t="shared" ref="J6979:J7042" si="110">IF(I6979&lt;0,I6979+2*PI(),I6979)</f>
        <v>5.0846944773152165</v>
      </c>
      <c r="K6979" t="str" cm="1">
        <f t="array" ref="K6979">INDEX($P$5:$P$12,MATCH(MIN(ABS(MOD(J6979 - $Q$5:$Q$12 + PI(), 2*PI()) - PI())),ABS(MOD(J6979 - $Q$5:$Q$12 + PI(), 2*PI()) - PI()),0))</f>
        <v>W</v>
      </c>
      <c r="L6979">
        <v>5.3100795014887199</v>
      </c>
      <c r="M6979">
        <v>9.1445057127210791</v>
      </c>
      <c r="N6979">
        <v>2.1714920467800498</v>
      </c>
    </row>
    <row r="6980" spans="1:14" x14ac:dyDescent="0.3">
      <c r="A6980">
        <v>1697652</v>
      </c>
      <c r="B6980">
        <v>2023</v>
      </c>
      <c r="C6980">
        <v>10</v>
      </c>
      <c r="D6980">
        <v>18</v>
      </c>
      <c r="E6980">
        <v>2100</v>
      </c>
      <c r="F6980">
        <v>4.0279376220703096</v>
      </c>
      <c r="G6980">
        <v>-1.7740631103515601</v>
      </c>
      <c r="H6980">
        <v>4.40131587219091</v>
      </c>
      <c r="I6980">
        <v>-1.1559212402497301</v>
      </c>
      <c r="J6980">
        <f t="shared" si="110"/>
        <v>5.1272640669298557</v>
      </c>
      <c r="K6980" t="str" cm="1">
        <f t="array" ref="K6980">INDEX($P$5:$P$12,MATCH(MIN(ABS(MOD(J6980 - $Q$5:$Q$12 + PI(), 2*PI()) - PI())),ABS(MOD(J6980 - $Q$5:$Q$12 + PI(), 2*PI()) - PI()),0))</f>
        <v>NW</v>
      </c>
      <c r="L6980">
        <v>5.3175668901214399</v>
      </c>
      <c r="M6980">
        <v>9.1386032104492099</v>
      </c>
      <c r="N6980">
        <v>2.1516085730658601</v>
      </c>
    </row>
    <row r="6981" spans="1:14" x14ac:dyDescent="0.3">
      <c r="A6981">
        <v>1697655</v>
      </c>
      <c r="B6981">
        <v>2023</v>
      </c>
      <c r="C6981">
        <v>10</v>
      </c>
      <c r="D6981">
        <v>18</v>
      </c>
      <c r="E6981">
        <v>2200</v>
      </c>
      <c r="F6981">
        <v>3.1159973144531201</v>
      </c>
      <c r="G6981">
        <v>-0.46180175781249999</v>
      </c>
      <c r="H6981">
        <v>3.1500317660617001</v>
      </c>
      <c r="I6981">
        <v>-1.4236637931090901</v>
      </c>
      <c r="J6981">
        <f t="shared" si="110"/>
        <v>4.8595215140704964</v>
      </c>
      <c r="K6981" t="str" cm="1">
        <f t="array" ref="K6981">INDEX($P$5:$P$12,MATCH(MIN(ABS(MOD(J6981 - $Q$5:$Q$12 + PI(), 2*PI()) - PI())),ABS(MOD(J6981 - $Q$5:$Q$12 + PI(), 2*PI()) - PI()),0))</f>
        <v>W</v>
      </c>
      <c r="L6981">
        <v>5.3253577607557201</v>
      </c>
      <c r="M6981">
        <v>9.1413555145263601</v>
      </c>
      <c r="N6981">
        <v>2.13259114159478</v>
      </c>
    </row>
    <row r="6982" spans="1:14" x14ac:dyDescent="0.3">
      <c r="A6982">
        <v>1697659</v>
      </c>
      <c r="B6982">
        <v>2023</v>
      </c>
      <c r="C6982">
        <v>10</v>
      </c>
      <c r="D6982">
        <v>18</v>
      </c>
      <c r="E6982">
        <v>2300</v>
      </c>
      <c r="F6982">
        <v>3.2426031494140601</v>
      </c>
      <c r="G6982">
        <v>-0.41873779296875002</v>
      </c>
      <c r="H6982">
        <v>3.26952848647176</v>
      </c>
      <c r="I6982">
        <v>-1.44237075635321</v>
      </c>
      <c r="J6982">
        <f t="shared" si="110"/>
        <v>4.8408145508263765</v>
      </c>
      <c r="K6982" t="str" cm="1">
        <f t="array" ref="K6982">INDEX($P$5:$P$12,MATCH(MIN(ABS(MOD(J6982 - $Q$5:$Q$12 + PI(), 2*PI()) - PI())),ABS(MOD(J6982 - $Q$5:$Q$12 + PI(), 2*PI()) - PI()),0))</f>
        <v>W</v>
      </c>
      <c r="L6982">
        <v>5.3326638177088803</v>
      </c>
      <c r="M6982">
        <v>9.1368775897555796</v>
      </c>
      <c r="N6982">
        <v>2.1171586778428799</v>
      </c>
    </row>
    <row r="6983" spans="1:14" x14ac:dyDescent="0.3">
      <c r="A6983">
        <v>1697662</v>
      </c>
      <c r="B6983">
        <v>2023</v>
      </c>
      <c r="C6983">
        <v>10</v>
      </c>
      <c r="D6983">
        <v>18</v>
      </c>
      <c r="E6983">
        <v>0</v>
      </c>
      <c r="F6983">
        <v>5.4454693603515603</v>
      </c>
      <c r="G6983">
        <v>2.3809106445312498</v>
      </c>
      <c r="H6983">
        <v>5.9432206800496497</v>
      </c>
      <c r="I6983">
        <v>-1.98297828470354</v>
      </c>
      <c r="J6983">
        <f t="shared" si="110"/>
        <v>4.3002070224760462</v>
      </c>
      <c r="K6983" t="str" cm="1">
        <f t="array" ref="K6983">INDEX($P$5:$P$12,MATCH(MIN(ABS(MOD(J6983 - $Q$5:$Q$12 + PI(), 2*PI()) - PI())),ABS(MOD(J6983 - $Q$5:$Q$12 + PI(), 2*PI()) - PI()),0))</f>
        <v>SW</v>
      </c>
      <c r="L6983">
        <v>5.5115356833189901</v>
      </c>
      <c r="M6983">
        <v>10.336383289761001</v>
      </c>
      <c r="N6983">
        <v>2.3007550769381999</v>
      </c>
    </row>
    <row r="6984" spans="1:14" x14ac:dyDescent="0.3">
      <c r="A6984">
        <v>1697666</v>
      </c>
      <c r="B6984">
        <v>2023</v>
      </c>
      <c r="C6984">
        <v>10</v>
      </c>
      <c r="D6984">
        <v>18</v>
      </c>
      <c r="E6984">
        <v>100</v>
      </c>
      <c r="F6984">
        <v>5.4906176757812499</v>
      </c>
      <c r="G6984">
        <v>2.6445623779296801</v>
      </c>
      <c r="H6984">
        <v>6.0943082160621396</v>
      </c>
      <c r="I6984">
        <v>-2.0196574081508798</v>
      </c>
      <c r="J6984">
        <f t="shared" si="110"/>
        <v>4.2635278990287064</v>
      </c>
      <c r="K6984" t="str" cm="1">
        <f t="array" ref="K6984">INDEX($P$5:$P$12,MATCH(MIN(ABS(MOD(J6984 - $Q$5:$Q$12 + PI(), 2*PI()) - PI())),ABS(MOD(J6984 - $Q$5:$Q$12 + PI(), 2*PI()) - PI()),0))</f>
        <v>SW</v>
      </c>
      <c r="L6984">
        <v>5.4851403243975696</v>
      </c>
      <c r="M6984">
        <v>10.3251452975802</v>
      </c>
      <c r="N6984">
        <v>2.3129349814520901</v>
      </c>
    </row>
    <row r="6985" spans="1:14" x14ac:dyDescent="0.3">
      <c r="A6985">
        <v>1697670</v>
      </c>
      <c r="B6985">
        <v>2023</v>
      </c>
      <c r="C6985">
        <v>10</v>
      </c>
      <c r="D6985">
        <v>18</v>
      </c>
      <c r="E6985">
        <v>200</v>
      </c>
      <c r="F6985">
        <v>5.51363586425781</v>
      </c>
      <c r="G6985">
        <v>2.5997399902343701</v>
      </c>
      <c r="H6985">
        <v>6.0958041684796402</v>
      </c>
      <c r="I6985">
        <v>-2.01139411006181</v>
      </c>
      <c r="J6985">
        <f t="shared" si="110"/>
        <v>4.2717911971177767</v>
      </c>
      <c r="K6985" t="str" cm="1">
        <f t="array" ref="K6985">INDEX($P$5:$P$12,MATCH(MIN(ABS(MOD(J6985 - $Q$5:$Q$12 + PI(), 2*PI()) - PI())),ABS(MOD(J6985 - $Q$5:$Q$12 + PI(), 2*PI()) - PI()),0))</f>
        <v>SW</v>
      </c>
      <c r="L6985">
        <v>5.4612632506029204</v>
      </c>
      <c r="M6985">
        <v>10.3043887880113</v>
      </c>
      <c r="N6985">
        <v>2.3224199083116299</v>
      </c>
    </row>
    <row r="6986" spans="1:14" x14ac:dyDescent="0.3">
      <c r="A6986">
        <v>1697673</v>
      </c>
      <c r="B6986">
        <v>2023</v>
      </c>
      <c r="C6986">
        <v>10</v>
      </c>
      <c r="D6986">
        <v>19</v>
      </c>
      <c r="E6986">
        <v>300</v>
      </c>
      <c r="F6986">
        <v>2.8038726806640599</v>
      </c>
      <c r="G6986">
        <v>-2.1167517089843702</v>
      </c>
      <c r="H6986">
        <v>3.5131666352256201</v>
      </c>
      <c r="I6986">
        <v>-0.92414200089107301</v>
      </c>
      <c r="J6986">
        <f t="shared" si="110"/>
        <v>5.3590433062885134</v>
      </c>
      <c r="K6986" t="str" cm="1">
        <f t="array" ref="K6986">INDEX($P$5:$P$12,MATCH(MIN(ABS(MOD(J6986 - $Q$5:$Q$12 + PI(), 2*PI()) - PI())),ABS(MOD(J6986 - $Q$5:$Q$12 + PI(), 2*PI()) - PI()),0))</f>
        <v>NW</v>
      </c>
      <c r="L6986">
        <v>5.37140914232537</v>
      </c>
      <c r="M6986">
        <v>9.1451942655775191</v>
      </c>
      <c r="N6986">
        <v>2.0718020333184102</v>
      </c>
    </row>
    <row r="6987" spans="1:14" x14ac:dyDescent="0.3">
      <c r="A6987">
        <v>1697677</v>
      </c>
      <c r="B6987">
        <v>2023</v>
      </c>
      <c r="C6987">
        <v>10</v>
      </c>
      <c r="D6987">
        <v>19</v>
      </c>
      <c r="E6987">
        <v>400</v>
      </c>
      <c r="F6987">
        <v>2.1444885253906198</v>
      </c>
      <c r="G6987">
        <v>-2.59711303710937</v>
      </c>
      <c r="H6987">
        <v>3.36805985146575</v>
      </c>
      <c r="I6987">
        <v>-0.69022838515394902</v>
      </c>
      <c r="J6987">
        <f t="shared" si="110"/>
        <v>5.5929569220256372</v>
      </c>
      <c r="K6987" t="str" cm="1">
        <f t="array" ref="K6987">INDEX($P$5:$P$12,MATCH(MIN(ABS(MOD(J6987 - $Q$5:$Q$12 + PI(), 2*PI()) - PI())),ABS(MOD(J6987 - $Q$5:$Q$12 + PI(), 2*PI()) - PI()),0))</f>
        <v>NW</v>
      </c>
      <c r="L6987">
        <v>5.3856913793446797</v>
      </c>
      <c r="M6987">
        <v>9.1622218026055204</v>
      </c>
      <c r="N6987">
        <v>2.06367195977105</v>
      </c>
    </row>
    <row r="6988" spans="1:14" x14ac:dyDescent="0.3">
      <c r="A6988">
        <v>1697680</v>
      </c>
      <c r="B6988">
        <v>2023</v>
      </c>
      <c r="C6988">
        <v>10</v>
      </c>
      <c r="D6988">
        <v>19</v>
      </c>
      <c r="E6988">
        <v>500</v>
      </c>
      <c r="F6988">
        <v>1.4615820312500001</v>
      </c>
      <c r="G6988">
        <v>-2.6690332031250001</v>
      </c>
      <c r="H6988">
        <v>3.0430182834574899</v>
      </c>
      <c r="I6988">
        <v>-0.50100433933210997</v>
      </c>
      <c r="J6988">
        <f t="shared" si="110"/>
        <v>5.7821809678474763</v>
      </c>
      <c r="K6988" t="str" cm="1">
        <f t="array" ref="K6988">INDEX($P$5:$P$12,MATCH(MIN(ABS(MOD(J6988 - $Q$5:$Q$12 + PI(), 2*PI()) - PI())),ABS(MOD(J6988 - $Q$5:$Q$12 + PI(), 2*PI()) - PI()),0))</f>
        <v>NW</v>
      </c>
      <c r="L6988">
        <v>5.4020739627436898</v>
      </c>
      <c r="M6988">
        <v>9.1873299280802403</v>
      </c>
      <c r="N6988">
        <v>2.0572036107381102</v>
      </c>
    </row>
    <row r="6989" spans="1:14" x14ac:dyDescent="0.3">
      <c r="A6989">
        <v>1697684</v>
      </c>
      <c r="B6989">
        <v>2023</v>
      </c>
      <c r="C6989">
        <v>10</v>
      </c>
      <c r="D6989">
        <v>19</v>
      </c>
      <c r="E6989">
        <v>600</v>
      </c>
      <c r="F6989">
        <v>0.59770507812499996</v>
      </c>
      <c r="G6989">
        <v>-2.4254541015625</v>
      </c>
      <c r="H6989">
        <v>2.4980150037985598</v>
      </c>
      <c r="I6989">
        <v>-0.24161601578682901</v>
      </c>
      <c r="J6989">
        <f t="shared" si="110"/>
        <v>6.041569291392757</v>
      </c>
      <c r="K6989" t="str" cm="1">
        <f t="array" ref="K6989">INDEX($P$5:$P$12,MATCH(MIN(ABS(MOD(J6989 - $Q$5:$Q$12 + PI(), 2*PI()) - PI())),ABS(MOD(J6989 - $Q$5:$Q$12 + PI(), 2*PI()) - PI()),0))</f>
        <v>N</v>
      </c>
      <c r="L6989">
        <v>5.4206844875293099</v>
      </c>
      <c r="M6989">
        <v>9.2199432584974499</v>
      </c>
      <c r="N6989">
        <v>2.0525421566433302</v>
      </c>
    </row>
    <row r="6990" spans="1:14" x14ac:dyDescent="0.3">
      <c r="A6990">
        <v>1697688</v>
      </c>
      <c r="B6990">
        <v>2023</v>
      </c>
      <c r="C6990">
        <v>10</v>
      </c>
      <c r="D6990">
        <v>19</v>
      </c>
      <c r="E6990">
        <v>700</v>
      </c>
      <c r="F6990">
        <v>-0.13705322265625</v>
      </c>
      <c r="G6990">
        <v>-1.9100543212890599</v>
      </c>
      <c r="H6990">
        <v>1.9149650378311001</v>
      </c>
      <c r="I6990">
        <v>7.1630809372981399E-2</v>
      </c>
      <c r="J6990">
        <f t="shared" si="110"/>
        <v>7.1630809372981399E-2</v>
      </c>
      <c r="K6990" t="str" cm="1">
        <f t="array" ref="K6990">INDEX($P$5:$P$12,MATCH(MIN(ABS(MOD(J6990 - $Q$5:$Q$12 + PI(), 2*PI()) - PI())),ABS(MOD(J6990 - $Q$5:$Q$12 + PI(), 2*PI()) - PI()),0))</f>
        <v>N</v>
      </c>
      <c r="L6990">
        <v>5.4414609316388098</v>
      </c>
      <c r="M6990">
        <v>9.2615747451782209</v>
      </c>
      <c r="N6990">
        <v>2.0498039457532999</v>
      </c>
    </row>
    <row r="6991" spans="1:14" x14ac:dyDescent="0.3">
      <c r="A6991">
        <v>1697691</v>
      </c>
      <c r="B6991">
        <v>2023</v>
      </c>
      <c r="C6991">
        <v>10</v>
      </c>
      <c r="D6991">
        <v>19</v>
      </c>
      <c r="E6991">
        <v>800</v>
      </c>
      <c r="F6991">
        <v>-0.86941650390625003</v>
      </c>
      <c r="G6991">
        <v>-1.5417883300781201</v>
      </c>
      <c r="H6991">
        <v>1.77002720657894</v>
      </c>
      <c r="I6991">
        <v>0.513453341572083</v>
      </c>
      <c r="J6991">
        <f t="shared" si="110"/>
        <v>0.513453341572083</v>
      </c>
      <c r="K6991" t="str" cm="1">
        <f t="array" ref="K6991">INDEX($P$5:$P$12,MATCH(MIN(ABS(MOD(J6991 - $Q$5:$Q$12 + PI(), 2*PI()) - PI())),ABS(MOD(J6991 - $Q$5:$Q$12 + PI(), 2*PI()) - PI()),0))</f>
        <v>NE</v>
      </c>
      <c r="L6991">
        <v>5.4647608096531997</v>
      </c>
      <c r="M6991">
        <v>9.3078595267401791</v>
      </c>
      <c r="N6991">
        <v>2.0498836305406298</v>
      </c>
    </row>
    <row r="6992" spans="1:14" x14ac:dyDescent="0.3">
      <c r="A6992">
        <v>1697695</v>
      </c>
      <c r="B6992">
        <v>2023</v>
      </c>
      <c r="C6992">
        <v>10</v>
      </c>
      <c r="D6992">
        <v>19</v>
      </c>
      <c r="E6992">
        <v>900</v>
      </c>
      <c r="F6992">
        <v>-1.56914611816406</v>
      </c>
      <c r="G6992">
        <v>-1.06421875</v>
      </c>
      <c r="H6992">
        <v>1.8959907932268301</v>
      </c>
      <c r="I6992">
        <v>0.97484114061328198</v>
      </c>
      <c r="J6992">
        <f t="shared" si="110"/>
        <v>0.97484114061328198</v>
      </c>
      <c r="K6992" t="str" cm="1">
        <f t="array" ref="K6992">INDEX($P$5:$P$12,MATCH(MIN(ABS(MOD(J6992 - $Q$5:$Q$12 + PI(), 2*PI()) - PI())),ABS(MOD(J6992 - $Q$5:$Q$12 + PI(), 2*PI()) - PI()),0))</f>
        <v>NE</v>
      </c>
      <c r="L6992">
        <v>5.4905893887132997</v>
      </c>
      <c r="M6992">
        <v>9.3586009343465104</v>
      </c>
      <c r="N6992">
        <v>2.05266454484727</v>
      </c>
    </row>
    <row r="6993" spans="1:14" x14ac:dyDescent="0.3">
      <c r="A6993">
        <v>1697698</v>
      </c>
      <c r="B6993">
        <v>2023</v>
      </c>
      <c r="C6993">
        <v>10</v>
      </c>
      <c r="D6993">
        <v>19</v>
      </c>
      <c r="E6993">
        <v>1000</v>
      </c>
      <c r="F6993">
        <v>-2.2992340087890599</v>
      </c>
      <c r="G6993">
        <v>0.68996582031249998</v>
      </c>
      <c r="H6993">
        <v>2.40052699638469</v>
      </c>
      <c r="I6993">
        <v>1.86233117403042</v>
      </c>
      <c r="J6993">
        <f t="shared" si="110"/>
        <v>1.86233117403042</v>
      </c>
      <c r="K6993" t="str" cm="1">
        <f t="array" ref="K6993">INDEX($P$5:$P$12,MATCH(MIN(ABS(MOD(J6993 - $Q$5:$Q$12 + PI(), 2*PI()) - PI())),ABS(MOD(J6993 - $Q$5:$Q$12 + PI(), 2*PI()) - PI()),0))</f>
        <v>E</v>
      </c>
      <c r="L6993">
        <v>5.51783216549358</v>
      </c>
      <c r="M6993">
        <v>9.4148618910047706</v>
      </c>
      <c r="N6993">
        <v>2.0583099789089601</v>
      </c>
    </row>
    <row r="6994" spans="1:14" x14ac:dyDescent="0.3">
      <c r="A6994">
        <v>1697702</v>
      </c>
      <c r="B6994">
        <v>2023</v>
      </c>
      <c r="C6994">
        <v>10</v>
      </c>
      <c r="D6994">
        <v>19</v>
      </c>
      <c r="E6994">
        <v>1100</v>
      </c>
      <c r="F6994">
        <v>-2.36503784179687</v>
      </c>
      <c r="G6994">
        <v>1.2812133789062501</v>
      </c>
      <c r="H6994">
        <v>2.6897791201917598</v>
      </c>
      <c r="I6994">
        <v>2.0672685124307399</v>
      </c>
      <c r="J6994">
        <f t="shared" si="110"/>
        <v>2.0672685124307399</v>
      </c>
      <c r="K6994" t="str" cm="1">
        <f t="array" ref="K6994">INDEX($P$5:$P$12,MATCH(MIN(ABS(MOD(J6994 - $Q$5:$Q$12 + PI(), 2*PI()) - PI())),ABS(MOD(J6994 - $Q$5:$Q$12 + PI(), 2*PI()) - PI()),0))</f>
        <v>SE</v>
      </c>
      <c r="L6994">
        <v>5.5463938580083898</v>
      </c>
      <c r="M6994">
        <v>9.4734020233154297</v>
      </c>
      <c r="N6994">
        <v>2.0665001339382498</v>
      </c>
    </row>
    <row r="6995" spans="1:14" x14ac:dyDescent="0.3">
      <c r="A6995">
        <v>1697706</v>
      </c>
      <c r="B6995">
        <v>2023</v>
      </c>
      <c r="C6995">
        <v>10</v>
      </c>
      <c r="D6995">
        <v>19</v>
      </c>
      <c r="E6995">
        <v>1200</v>
      </c>
      <c r="F6995">
        <v>-2.3679077148437502</v>
      </c>
      <c r="G6995">
        <v>1.8084912109375</v>
      </c>
      <c r="H6995">
        <v>2.9795347633573099</v>
      </c>
      <c r="I6995">
        <v>2.2230399654580899</v>
      </c>
      <c r="J6995">
        <f t="shared" si="110"/>
        <v>2.2230399654580899</v>
      </c>
      <c r="K6995" t="str" cm="1">
        <f t="array" ref="K6995">INDEX($P$5:$P$12,MATCH(MIN(ABS(MOD(J6995 - $Q$5:$Q$12 + PI(), 2*PI()) - PI())),ABS(MOD(J6995 - $Q$5:$Q$12 + PI(), 2*PI()) - PI()),0))</f>
        <v>SE</v>
      </c>
      <c r="L6995">
        <v>5.5760336573138201</v>
      </c>
      <c r="M6995">
        <v>9.5342721939086896</v>
      </c>
      <c r="N6995">
        <v>2.0766732957628</v>
      </c>
    </row>
    <row r="6996" spans="1:14" x14ac:dyDescent="0.3">
      <c r="A6996">
        <v>1697709</v>
      </c>
      <c r="B6996">
        <v>2023</v>
      </c>
      <c r="C6996">
        <v>10</v>
      </c>
      <c r="D6996">
        <v>19</v>
      </c>
      <c r="E6996">
        <v>1300</v>
      </c>
      <c r="F6996">
        <v>-2.1325415039062499</v>
      </c>
      <c r="G6996">
        <v>2.4923107910156199</v>
      </c>
      <c r="H6996">
        <v>3.2801442567203698</v>
      </c>
      <c r="I6996">
        <v>2.4338285833149702</v>
      </c>
      <c r="J6996">
        <f t="shared" si="110"/>
        <v>2.4338285833149702</v>
      </c>
      <c r="K6996" t="str" cm="1">
        <f t="array" ref="K6996">INDEX($P$5:$P$12,MATCH(MIN(ABS(MOD(J6996 - $Q$5:$Q$12 + PI(), 2*PI()) - PI())),ABS(MOD(J6996 - $Q$5:$Q$12 + PI(), 2*PI()) - PI()),0))</f>
        <v>SE</v>
      </c>
      <c r="L6996">
        <v>5.6058128878976596</v>
      </c>
      <c r="M6996">
        <v>9.5946788787841797</v>
      </c>
      <c r="N6996">
        <v>2.0887400309244701</v>
      </c>
    </row>
    <row r="6997" spans="1:14" x14ac:dyDescent="0.3">
      <c r="A6997">
        <v>1697713</v>
      </c>
      <c r="B6997">
        <v>2023</v>
      </c>
      <c r="C6997">
        <v>10</v>
      </c>
      <c r="D6997">
        <v>19</v>
      </c>
      <c r="E6997">
        <v>1400</v>
      </c>
      <c r="F6997">
        <v>-1.71335998535156</v>
      </c>
      <c r="G6997">
        <v>3.19252990722656</v>
      </c>
      <c r="H6997">
        <v>3.62323745398227</v>
      </c>
      <c r="I6997">
        <v>2.64903510641772</v>
      </c>
      <c r="J6997">
        <f t="shared" si="110"/>
        <v>2.64903510641772</v>
      </c>
      <c r="K6997" t="str" cm="1">
        <f t="array" ref="K6997">INDEX($P$5:$P$12,MATCH(MIN(ABS(MOD(J6997 - $Q$5:$Q$12 + PI(), 2*PI()) - PI())),ABS(MOD(J6997 - $Q$5:$Q$12 + PI(), 2*PI()) - PI()),0))</f>
        <v>SE</v>
      </c>
      <c r="L6997">
        <v>5.6354916285363599</v>
      </c>
      <c r="M6997">
        <v>9.6541514926486496</v>
      </c>
      <c r="N6997">
        <v>2.1021934085421998</v>
      </c>
    </row>
    <row r="6998" spans="1:14" x14ac:dyDescent="0.3">
      <c r="A6998">
        <v>1697716</v>
      </c>
      <c r="B6998">
        <v>2023</v>
      </c>
      <c r="C6998">
        <v>10</v>
      </c>
      <c r="D6998">
        <v>19</v>
      </c>
      <c r="E6998">
        <v>1500</v>
      </c>
      <c r="F6998">
        <v>-0.940081176757812</v>
      </c>
      <c r="G6998">
        <v>3.6958966064453098</v>
      </c>
      <c r="H6998">
        <v>3.8135815638882402</v>
      </c>
      <c r="I6998">
        <v>2.8925164896989801</v>
      </c>
      <c r="J6998">
        <f t="shared" si="110"/>
        <v>2.8925164896989801</v>
      </c>
      <c r="K6998" t="str" cm="1">
        <f t="array" ref="K6998">INDEX($P$5:$P$12,MATCH(MIN(ABS(MOD(J6998 - $Q$5:$Q$12 + PI(), 2*PI()) - PI())),ABS(MOD(J6998 - $Q$5:$Q$12 + PI(), 2*PI()) - PI()),0))</f>
        <v>S</v>
      </c>
      <c r="L6998">
        <v>5.6645622215448101</v>
      </c>
      <c r="M6998">
        <v>9.7132887310451892</v>
      </c>
      <c r="N6998">
        <v>2.11636469099256</v>
      </c>
    </row>
    <row r="6999" spans="1:14" x14ac:dyDescent="0.3">
      <c r="A6999">
        <v>1697720</v>
      </c>
      <c r="B6999">
        <v>2023</v>
      </c>
      <c r="C6999">
        <v>10</v>
      </c>
      <c r="D6999">
        <v>19</v>
      </c>
      <c r="E6999">
        <v>1600</v>
      </c>
      <c r="F6999">
        <v>-0.255162353515625</v>
      </c>
      <c r="G6999">
        <v>3.8884136962890601</v>
      </c>
      <c r="H6999">
        <v>3.8967767321390099</v>
      </c>
      <c r="I6999">
        <v>3.07606540732449</v>
      </c>
      <c r="J6999">
        <f t="shared" si="110"/>
        <v>3.07606540732449</v>
      </c>
      <c r="K6999" t="str" cm="1">
        <f t="array" ref="K6999">INDEX($P$5:$P$12,MATCH(MIN(ABS(MOD(J6999 - $Q$5:$Q$12 + PI(), 2*PI()) - PI())),ABS(MOD(J6999 - $Q$5:$Q$12 + PI(), 2*PI()) - PI()),0))</f>
        <v>S</v>
      </c>
      <c r="L6999">
        <v>5.6930297565197403</v>
      </c>
      <c r="M6999">
        <v>9.7741896311441998</v>
      </c>
      <c r="N6999">
        <v>2.1303535037570498</v>
      </c>
    </row>
    <row r="7000" spans="1:14" x14ac:dyDescent="0.3">
      <c r="A7000">
        <v>1697724</v>
      </c>
      <c r="B7000">
        <v>2023</v>
      </c>
      <c r="C7000">
        <v>10</v>
      </c>
      <c r="D7000">
        <v>19</v>
      </c>
      <c r="E7000">
        <v>1700</v>
      </c>
      <c r="F7000">
        <v>0.31293518066406201</v>
      </c>
      <c r="G7000">
        <v>4.0985583496093696</v>
      </c>
      <c r="H7000">
        <v>4.1104876806104098</v>
      </c>
      <c r="I7000">
        <v>-3.0653880065605299</v>
      </c>
      <c r="J7000">
        <f t="shared" si="110"/>
        <v>3.2177973006190563</v>
      </c>
      <c r="K7000" t="str" cm="1">
        <f t="array" ref="K7000">INDEX($P$5:$P$12,MATCH(MIN(ABS(MOD(J7000 - $Q$5:$Q$12 + PI(), 2*PI()) - PI())),ABS(MOD(J7000 - $Q$5:$Q$12 + PI(), 2*PI()) - PI()),0))</f>
        <v>S</v>
      </c>
      <c r="L7000">
        <v>5.7205997470259602</v>
      </c>
      <c r="M7000">
        <v>9.8314384884304395</v>
      </c>
      <c r="N7000">
        <v>2.14430989159478</v>
      </c>
    </row>
    <row r="7001" spans="1:14" x14ac:dyDescent="0.3">
      <c r="A7001">
        <v>1697727</v>
      </c>
      <c r="B7001">
        <v>2023</v>
      </c>
      <c r="C7001">
        <v>10</v>
      </c>
      <c r="D7001">
        <v>19</v>
      </c>
      <c r="E7001">
        <v>1800</v>
      </c>
      <c r="F7001">
        <v>0.57941650390624999</v>
      </c>
      <c r="G7001">
        <v>4.40277099609375</v>
      </c>
      <c r="H7001">
        <v>4.4407337151695199</v>
      </c>
      <c r="I7001">
        <v>-3.0107419196049499</v>
      </c>
      <c r="J7001">
        <f t="shared" si="110"/>
        <v>3.2724433875746364</v>
      </c>
      <c r="K7001" t="str" cm="1">
        <f t="array" ref="K7001">INDEX($P$5:$P$12,MATCH(MIN(ABS(MOD(J7001 - $Q$5:$Q$12 + PI(), 2*PI()) - PI())),ABS(MOD(J7001 - $Q$5:$Q$12 + PI(), 2*PI()) - PI()),0))</f>
        <v>S</v>
      </c>
      <c r="L7001">
        <v>5.7468189822272997</v>
      </c>
      <c r="M7001">
        <v>9.8800564871893997</v>
      </c>
      <c r="N7001">
        <v>2.1583506266276</v>
      </c>
    </row>
    <row r="7002" spans="1:14" x14ac:dyDescent="0.3">
      <c r="A7002">
        <v>1697731</v>
      </c>
      <c r="B7002">
        <v>2023</v>
      </c>
      <c r="C7002">
        <v>10</v>
      </c>
      <c r="D7002">
        <v>19</v>
      </c>
      <c r="E7002">
        <v>1900</v>
      </c>
      <c r="F7002">
        <v>1.03456237792968</v>
      </c>
      <c r="G7002">
        <v>4.7049377441406204</v>
      </c>
      <c r="H7002">
        <v>4.8173393579928101</v>
      </c>
      <c r="I7002">
        <v>-2.9251485668346202</v>
      </c>
      <c r="J7002">
        <f t="shared" si="110"/>
        <v>3.358036740344966</v>
      </c>
      <c r="K7002" t="str" cm="1">
        <f t="array" ref="K7002">INDEX($P$5:$P$12,MATCH(MIN(ABS(MOD(J7002 - $Q$5:$Q$12 + PI(), 2*PI()) - PI())),ABS(MOD(J7002 - $Q$5:$Q$12 + PI(), 2*PI()) - PI()),0))</f>
        <v>S</v>
      </c>
      <c r="L7002">
        <v>5.7710900855005596</v>
      </c>
      <c r="M7002">
        <v>9.9172130160861496</v>
      </c>
      <c r="N7002">
        <v>2.17235851287841</v>
      </c>
    </row>
    <row r="7003" spans="1:14" x14ac:dyDescent="0.3">
      <c r="A7003">
        <v>1697734</v>
      </c>
      <c r="B7003">
        <v>2023</v>
      </c>
      <c r="C7003">
        <v>10</v>
      </c>
      <c r="D7003">
        <v>19</v>
      </c>
      <c r="E7003">
        <v>2000</v>
      </c>
      <c r="F7003">
        <v>1.7553411865234301</v>
      </c>
      <c r="G7003">
        <v>4.6778680419921796</v>
      </c>
      <c r="H7003">
        <v>4.9963658892636396</v>
      </c>
      <c r="I7003">
        <v>-2.78260821928317</v>
      </c>
      <c r="J7003">
        <f t="shared" si="110"/>
        <v>3.5005770878964162</v>
      </c>
      <c r="K7003" t="str" cm="1">
        <f t="array" ref="K7003">INDEX($P$5:$P$12,MATCH(MIN(ABS(MOD(J7003 - $Q$5:$Q$12 + PI(), 2*PI()) - PI())),ABS(MOD(J7003 - $Q$5:$Q$12 + PI(), 2*PI()) - PI()),0))</f>
        <v>S</v>
      </c>
      <c r="L7003">
        <v>5.79346383445053</v>
      </c>
      <c r="M7003">
        <v>9.9492920769585496</v>
      </c>
      <c r="N7003">
        <v>2.18501514858669</v>
      </c>
    </row>
    <row r="7004" spans="1:14" x14ac:dyDescent="0.3">
      <c r="A7004">
        <v>1697738</v>
      </c>
      <c r="B7004">
        <v>2023</v>
      </c>
      <c r="C7004">
        <v>10</v>
      </c>
      <c r="D7004">
        <v>19</v>
      </c>
      <c r="E7004">
        <v>2100</v>
      </c>
      <c r="F7004">
        <v>2.5699377441406202</v>
      </c>
      <c r="G7004">
        <v>4.4449108886718696</v>
      </c>
      <c r="H7004">
        <v>5.13437560147214</v>
      </c>
      <c r="I7004">
        <v>-2.6173753162259801</v>
      </c>
      <c r="J7004">
        <f t="shared" si="110"/>
        <v>3.6658099909536062</v>
      </c>
      <c r="K7004" t="str" cm="1">
        <f t="array" ref="K7004">INDEX($P$5:$P$12,MATCH(MIN(ABS(MOD(J7004 - $Q$5:$Q$12 + PI(), 2*PI()) - PI())),ABS(MOD(J7004 - $Q$5:$Q$12 + PI(), 2*PI()) - PI()),0))</f>
        <v>SW</v>
      </c>
      <c r="L7004">
        <v>5.8141096061225497</v>
      </c>
      <c r="M7004">
        <v>9.9756162431504993</v>
      </c>
      <c r="N7004">
        <v>2.1962198681301501</v>
      </c>
    </row>
    <row r="7005" spans="1:14" x14ac:dyDescent="0.3">
      <c r="A7005">
        <v>1697742</v>
      </c>
      <c r="B7005">
        <v>2023</v>
      </c>
      <c r="C7005">
        <v>10</v>
      </c>
      <c r="D7005">
        <v>19</v>
      </c>
      <c r="E7005">
        <v>2200</v>
      </c>
      <c r="F7005">
        <v>3.54144592285156</v>
      </c>
      <c r="G7005">
        <v>4.4334234619140602</v>
      </c>
      <c r="H7005">
        <v>5.6742473348570197</v>
      </c>
      <c r="I7005">
        <v>-2.4675800933007701</v>
      </c>
      <c r="J7005">
        <f t="shared" si="110"/>
        <v>3.8156052138788161</v>
      </c>
      <c r="K7005" t="str" cm="1">
        <f t="array" ref="K7005">INDEX($P$5:$P$12,MATCH(MIN(ABS(MOD(J7005 - $Q$5:$Q$12 + PI(), 2*PI()) - PI())),ABS(MOD(J7005 - $Q$5:$Q$12 + PI(), 2*PI()) - PI()),0))</f>
        <v>SW</v>
      </c>
      <c r="L7005">
        <v>5.8297437228925402</v>
      </c>
      <c r="M7005">
        <v>9.9811520046657893</v>
      </c>
      <c r="N7005">
        <v>2.2079004711574899</v>
      </c>
    </row>
    <row r="7006" spans="1:14" x14ac:dyDescent="0.3">
      <c r="A7006">
        <v>1697745</v>
      </c>
      <c r="B7006">
        <v>2023</v>
      </c>
      <c r="C7006">
        <v>10</v>
      </c>
      <c r="D7006">
        <v>19</v>
      </c>
      <c r="E7006">
        <v>2300</v>
      </c>
      <c r="F7006">
        <v>4.3213439941406202</v>
      </c>
      <c r="G7006">
        <v>3.9765386962890599</v>
      </c>
      <c r="H7006">
        <v>5.8725525896989197</v>
      </c>
      <c r="I7006">
        <v>-2.3146649748602899</v>
      </c>
      <c r="J7006">
        <f t="shared" si="110"/>
        <v>3.9685203323192964</v>
      </c>
      <c r="K7006" t="str" cm="1">
        <f t="array" ref="K7006">INDEX($P$5:$P$12,MATCH(MIN(ABS(MOD(J7006 - $Q$5:$Q$12 + PI(), 2*PI()) - PI())),ABS(MOD(J7006 - $Q$5:$Q$12 + PI(), 2*PI()) - PI()),0))</f>
        <v>SW</v>
      </c>
      <c r="L7006">
        <v>5.8420315481621596</v>
      </c>
      <c r="M7006">
        <v>9.96557977464464</v>
      </c>
      <c r="N7006">
        <v>2.2203603320651499</v>
      </c>
    </row>
    <row r="7007" spans="1:14" x14ac:dyDescent="0.3">
      <c r="A7007">
        <v>1697749</v>
      </c>
      <c r="B7007">
        <v>2023</v>
      </c>
      <c r="C7007">
        <v>10</v>
      </c>
      <c r="D7007">
        <v>19</v>
      </c>
      <c r="E7007">
        <v>0</v>
      </c>
      <c r="F7007">
        <v>3.3516644287109298</v>
      </c>
      <c r="G7007">
        <v>-0.51252563476562496</v>
      </c>
      <c r="H7007">
        <v>3.39062486408893</v>
      </c>
      <c r="I7007">
        <v>-1.41905503878086</v>
      </c>
      <c r="J7007">
        <f t="shared" si="110"/>
        <v>4.8641302683987266</v>
      </c>
      <c r="K7007" t="str" cm="1">
        <f t="array" ref="K7007">INDEX($P$5:$P$12,MATCH(MIN(ABS(MOD(J7007 - $Q$5:$Q$12 + PI(), 2*PI()) - PI())),ABS(MOD(J7007 - $Q$5:$Q$12 + PI(), 2*PI()) - PI()),0))</f>
        <v>W</v>
      </c>
      <c r="L7007">
        <v>5.3404201264303497</v>
      </c>
      <c r="M7007">
        <v>9.1333168877495599</v>
      </c>
      <c r="N7007">
        <v>2.10369692908393</v>
      </c>
    </row>
    <row r="7008" spans="1:14" x14ac:dyDescent="0.3">
      <c r="A7008">
        <v>1697752</v>
      </c>
      <c r="B7008">
        <v>2023</v>
      </c>
      <c r="C7008">
        <v>10</v>
      </c>
      <c r="D7008">
        <v>19</v>
      </c>
      <c r="E7008">
        <v>100</v>
      </c>
      <c r="F7008">
        <v>3.5050341796875002</v>
      </c>
      <c r="G7008">
        <v>-0.88211181640625003</v>
      </c>
      <c r="H7008">
        <v>3.6143306237007602</v>
      </c>
      <c r="I7008">
        <v>-1.3242465540050701</v>
      </c>
      <c r="J7008">
        <f t="shared" si="110"/>
        <v>4.9589387531745164</v>
      </c>
      <c r="K7008" t="str" cm="1">
        <f t="array" ref="K7008">INDEX($P$5:$P$12,MATCH(MIN(ABS(MOD(J7008 - $Q$5:$Q$12 + PI(), 2*PI()) - PI())),ABS(MOD(J7008 - $Q$5:$Q$12 + PI(), 2*PI()) - PI()),0))</f>
        <v>W</v>
      </c>
      <c r="L7008">
        <v>5.3491195492658399</v>
      </c>
      <c r="M7008">
        <v>9.1322738859388508</v>
      </c>
      <c r="N7008">
        <v>2.0916967391967698</v>
      </c>
    </row>
    <row r="7009" spans="1:14" x14ac:dyDescent="0.3">
      <c r="A7009">
        <v>1697756</v>
      </c>
      <c r="B7009">
        <v>2023</v>
      </c>
      <c r="C7009">
        <v>10</v>
      </c>
      <c r="D7009">
        <v>19</v>
      </c>
      <c r="E7009">
        <v>200</v>
      </c>
      <c r="F7009">
        <v>3.3485461425781202</v>
      </c>
      <c r="G7009">
        <v>-1.56133666992187</v>
      </c>
      <c r="H7009">
        <v>3.6946628352012798</v>
      </c>
      <c r="I7009">
        <v>-1.13449247863966</v>
      </c>
      <c r="J7009">
        <f t="shared" si="110"/>
        <v>5.148692828539926</v>
      </c>
      <c r="K7009" t="str" cm="1">
        <f t="array" ref="K7009">INDEX($P$5:$P$12,MATCH(MIN(ABS(MOD(J7009 - $Q$5:$Q$12 + PI(), 2*PI()) - PI())),ABS(MOD(J7009 - $Q$5:$Q$12 + PI(), 2*PI()) - PI()),0))</f>
        <v>NW</v>
      </c>
      <c r="L7009">
        <v>5.3593039507251596</v>
      </c>
      <c r="M7009">
        <v>9.1353693008422798</v>
      </c>
      <c r="N7009">
        <v>2.0811786651611301</v>
      </c>
    </row>
    <row r="7010" spans="1:14" x14ac:dyDescent="0.3">
      <c r="A7010">
        <v>1697760</v>
      </c>
      <c r="B7010">
        <v>2023</v>
      </c>
      <c r="C7010">
        <v>10</v>
      </c>
      <c r="D7010">
        <v>20</v>
      </c>
      <c r="E7010">
        <v>300</v>
      </c>
      <c r="F7010">
        <v>4.6060314941406197</v>
      </c>
      <c r="G7010">
        <v>4.06126342773437</v>
      </c>
      <c r="H7010">
        <v>6.1407969152601103</v>
      </c>
      <c r="I7010">
        <v>-2.2934237651312399</v>
      </c>
      <c r="J7010">
        <f t="shared" si="110"/>
        <v>3.9897615420483463</v>
      </c>
      <c r="K7010" t="str" cm="1">
        <f t="array" ref="K7010">INDEX($P$5:$P$12,MATCH(MIN(ABS(MOD(J7010 - $Q$5:$Q$12 + PI(), 2*PI()) - PI())),ABS(MOD(J7010 - $Q$5:$Q$12 + PI(), 2*PI()) - PI()),0))</f>
        <v>SW</v>
      </c>
      <c r="L7010">
        <v>5.8890587711365798</v>
      </c>
      <c r="M7010">
        <v>9.9265668657090895</v>
      </c>
      <c r="N7010">
        <v>2.2384517457750102</v>
      </c>
    </row>
    <row r="7011" spans="1:14" x14ac:dyDescent="0.3">
      <c r="A7011">
        <v>1697763</v>
      </c>
      <c r="B7011">
        <v>2023</v>
      </c>
      <c r="C7011">
        <v>10</v>
      </c>
      <c r="D7011">
        <v>20</v>
      </c>
      <c r="E7011">
        <v>400</v>
      </c>
      <c r="F7011">
        <v>4.9941491699218696</v>
      </c>
      <c r="G7011">
        <v>3.9428796386718701</v>
      </c>
      <c r="H7011">
        <v>6.3630044614540804</v>
      </c>
      <c r="I7011">
        <v>-2.2391018175162101</v>
      </c>
      <c r="J7011">
        <f t="shared" si="110"/>
        <v>4.0440834896633762</v>
      </c>
      <c r="K7011" t="str" cm="1">
        <f t="array" ref="K7011">INDEX($P$5:$P$12,MATCH(MIN(ABS(MOD(J7011 - $Q$5:$Q$12 + PI(), 2*PI()) - PI())),ABS(MOD(J7011 - $Q$5:$Q$12 + PI(), 2*PI()) - PI()),0))</f>
        <v>SW</v>
      </c>
      <c r="L7011">
        <v>5.8964152506063803</v>
      </c>
      <c r="M7011">
        <v>9.9029847251044298</v>
      </c>
      <c r="N7011">
        <v>2.2382735146416501</v>
      </c>
    </row>
    <row r="7012" spans="1:14" x14ac:dyDescent="0.3">
      <c r="A7012">
        <v>1697767</v>
      </c>
      <c r="B7012">
        <v>2023</v>
      </c>
      <c r="C7012">
        <v>10</v>
      </c>
      <c r="D7012">
        <v>20</v>
      </c>
      <c r="E7012">
        <v>500</v>
      </c>
      <c r="F7012">
        <v>5.5118133544921797</v>
      </c>
      <c r="G7012">
        <v>3.7055419921874999</v>
      </c>
      <c r="H7012">
        <v>6.64162087977199</v>
      </c>
      <c r="I7012">
        <v>-2.16268253365131</v>
      </c>
      <c r="J7012">
        <f t="shared" si="110"/>
        <v>4.1205027735282762</v>
      </c>
      <c r="K7012" t="str" cm="1">
        <f t="array" ref="K7012">INDEX($P$5:$P$12,MATCH(MIN(ABS(MOD(J7012 - $Q$5:$Q$12 + PI(), 2*PI()) - PI())),ABS(MOD(J7012 - $Q$5:$Q$12 + PI(), 2*PI()) - PI()),0))</f>
        <v>SW</v>
      </c>
      <c r="L7012">
        <v>5.8996647805871403</v>
      </c>
      <c r="M7012">
        <v>9.8648044798109193</v>
      </c>
      <c r="N7012">
        <v>2.2381120257907399</v>
      </c>
    </row>
    <row r="7013" spans="1:14" x14ac:dyDescent="0.3">
      <c r="A7013">
        <v>1697770</v>
      </c>
      <c r="B7013">
        <v>2023</v>
      </c>
      <c r="C7013">
        <v>10</v>
      </c>
      <c r="D7013">
        <v>20</v>
      </c>
      <c r="E7013">
        <v>600</v>
      </c>
      <c r="F7013">
        <v>6.10866882324218</v>
      </c>
      <c r="G7013">
        <v>3.22235168457031</v>
      </c>
      <c r="H7013">
        <v>6.9064741490216397</v>
      </c>
      <c r="I7013">
        <v>-2.0562048336647698</v>
      </c>
      <c r="J7013">
        <f t="shared" si="110"/>
        <v>4.226980473514816</v>
      </c>
      <c r="K7013" t="str" cm="1">
        <f t="array" ref="K7013">INDEX($P$5:$P$12,MATCH(MIN(ABS(MOD(J7013 - $Q$5:$Q$12 + PI(), 2*PI()) - PI())),ABS(MOD(J7013 - $Q$5:$Q$12 + PI(), 2*PI()) - PI()),0))</f>
        <v>SW</v>
      </c>
      <c r="L7013">
        <v>5.8980673573839502</v>
      </c>
      <c r="M7013">
        <v>9.8111077414618606</v>
      </c>
      <c r="N7013">
        <v>2.2385792202419701</v>
      </c>
    </row>
    <row r="7014" spans="1:14" x14ac:dyDescent="0.3">
      <c r="A7014">
        <v>1697774</v>
      </c>
      <c r="B7014">
        <v>2023</v>
      </c>
      <c r="C7014">
        <v>10</v>
      </c>
      <c r="D7014">
        <v>20</v>
      </c>
      <c r="E7014">
        <v>700</v>
      </c>
      <c r="F7014">
        <v>6.6621685791015599</v>
      </c>
      <c r="G7014">
        <v>2.6314770507812502</v>
      </c>
      <c r="H7014">
        <v>7.16304136838232</v>
      </c>
      <c r="I7014">
        <v>-1.9469746139906601</v>
      </c>
      <c r="J7014">
        <f t="shared" si="110"/>
        <v>4.3362106931889262</v>
      </c>
      <c r="K7014" t="str" cm="1">
        <f t="array" ref="K7014">INDEX($P$5:$P$12,MATCH(MIN(ABS(MOD(J7014 - $Q$5:$Q$12 + PI(), 2*PI()) - PI())),ABS(MOD(J7014 - $Q$5:$Q$12 + PI(), 2*PI()) - PI()),0))</f>
        <v>W</v>
      </c>
      <c r="L7014">
        <v>5.8911007646977298</v>
      </c>
      <c r="M7014">
        <v>9.7424479590521909</v>
      </c>
      <c r="N7014">
        <v>2.2402341630723699</v>
      </c>
    </row>
    <row r="7015" spans="1:14" x14ac:dyDescent="0.3">
      <c r="A7015">
        <v>1697778</v>
      </c>
      <c r="B7015">
        <v>2023</v>
      </c>
      <c r="C7015">
        <v>10</v>
      </c>
      <c r="D7015">
        <v>20</v>
      </c>
      <c r="E7015">
        <v>800</v>
      </c>
      <c r="F7015">
        <v>6.8180584716796799</v>
      </c>
      <c r="G7015">
        <v>1.74436950683593</v>
      </c>
      <c r="H7015">
        <v>7.0376662537820103</v>
      </c>
      <c r="I7015">
        <v>-1.8212690151702899</v>
      </c>
      <c r="J7015">
        <f t="shared" si="110"/>
        <v>4.4619162920092963</v>
      </c>
      <c r="K7015" t="str" cm="1">
        <f t="array" ref="K7015">INDEX($P$5:$P$12,MATCH(MIN(ABS(MOD(J7015 - $Q$5:$Q$12 + PI(), 2*PI()) - PI())),ABS(MOD(J7015 - $Q$5:$Q$12 + PI(), 2*PI()) - PI()),0))</f>
        <v>W</v>
      </c>
      <c r="L7015">
        <v>5.8835880464439798</v>
      </c>
      <c r="M7015">
        <v>9.6798666848076707</v>
      </c>
      <c r="N7015">
        <v>2.2394135793050101</v>
      </c>
    </row>
    <row r="7016" spans="1:14" x14ac:dyDescent="0.3">
      <c r="A7016">
        <v>1697781</v>
      </c>
      <c r="B7016">
        <v>2023</v>
      </c>
      <c r="C7016">
        <v>10</v>
      </c>
      <c r="D7016">
        <v>20</v>
      </c>
      <c r="E7016">
        <v>900</v>
      </c>
      <c r="F7016">
        <v>6.7172814941406198</v>
      </c>
      <c r="G7016">
        <v>1.26806335449218</v>
      </c>
      <c r="H7016">
        <v>6.8359238836114899</v>
      </c>
      <c r="I7016">
        <v>-1.7573769175577101</v>
      </c>
      <c r="J7016">
        <f t="shared" si="110"/>
        <v>4.5258083896218757</v>
      </c>
      <c r="K7016" t="str" cm="1">
        <f t="array" ref="K7016">INDEX($P$5:$P$12,MATCH(MIN(ABS(MOD(J7016 - $Q$5:$Q$12 + PI(), 2*PI()) - PI())),ABS(MOD(J7016 - $Q$5:$Q$12 + PI(), 2*PI()) - PI()),0))</f>
        <v>W</v>
      </c>
      <c r="L7016">
        <v>5.8779705519846397</v>
      </c>
      <c r="M7016">
        <v>9.6347158220079194</v>
      </c>
      <c r="N7016">
        <v>2.23443868425157</v>
      </c>
    </row>
    <row r="7017" spans="1:14" x14ac:dyDescent="0.3">
      <c r="A7017">
        <v>1697785</v>
      </c>
      <c r="B7017">
        <v>2023</v>
      </c>
      <c r="C7017">
        <v>10</v>
      </c>
      <c r="D7017">
        <v>20</v>
      </c>
      <c r="E7017">
        <v>1000</v>
      </c>
      <c r="F7017">
        <v>6.3254852294921804</v>
      </c>
      <c r="G7017">
        <v>0.99594787597656198</v>
      </c>
      <c r="H7017">
        <v>6.4034112440312603</v>
      </c>
      <c r="I7017">
        <v>-1.7269642901095501</v>
      </c>
      <c r="J7017">
        <f t="shared" si="110"/>
        <v>4.5562210170700359</v>
      </c>
      <c r="K7017" t="str" cm="1">
        <f t="array" ref="K7017">INDEX($P$5:$P$12,MATCH(MIN(ABS(MOD(J7017 - $Q$5:$Q$12 + PI(), 2*PI()) - PI())),ABS(MOD(J7017 - $Q$5:$Q$12 + PI(), 2*PI()) - PI()),0))</f>
        <v>W</v>
      </c>
      <c r="L7017">
        <v>5.8812823407535397</v>
      </c>
      <c r="M7017">
        <v>9.6459872987535196</v>
      </c>
      <c r="N7017">
        <v>2.2193130917019301</v>
      </c>
    </row>
    <row r="7018" spans="1:14" x14ac:dyDescent="0.3">
      <c r="A7018">
        <v>1697788</v>
      </c>
      <c r="B7018">
        <v>2023</v>
      </c>
      <c r="C7018">
        <v>10</v>
      </c>
      <c r="D7018">
        <v>20</v>
      </c>
      <c r="E7018">
        <v>1100</v>
      </c>
      <c r="F7018">
        <v>6.4924609374999998</v>
      </c>
      <c r="G7018">
        <v>0.66245544433593695</v>
      </c>
      <c r="H7018">
        <v>6.5261701050994398</v>
      </c>
      <c r="I7018">
        <v>-1.67247899420838</v>
      </c>
      <c r="J7018">
        <f t="shared" si="110"/>
        <v>4.6107063129712067</v>
      </c>
      <c r="K7018" t="str" cm="1">
        <f t="array" ref="K7018">INDEX($P$5:$P$12,MATCH(MIN(ABS(MOD(J7018 - $Q$5:$Q$12 + PI(), 2*PI()) - PI())),ABS(MOD(J7018 - $Q$5:$Q$12 + PI(), 2*PI()) - PI()),0))</f>
        <v>W</v>
      </c>
      <c r="L7018">
        <v>5.87907984735069</v>
      </c>
      <c r="M7018">
        <v>9.6367633607652401</v>
      </c>
      <c r="N7018">
        <v>2.20780181884765</v>
      </c>
    </row>
    <row r="7019" spans="1:14" x14ac:dyDescent="0.3">
      <c r="A7019">
        <v>1697792</v>
      </c>
      <c r="B7019">
        <v>2023</v>
      </c>
      <c r="C7019">
        <v>10</v>
      </c>
      <c r="D7019">
        <v>20</v>
      </c>
      <c r="E7019">
        <v>1200</v>
      </c>
      <c r="F7019">
        <v>6.4361987304687496</v>
      </c>
      <c r="G7019">
        <v>6.31561279296875E-2</v>
      </c>
      <c r="H7019">
        <v>6.4365085873152204</v>
      </c>
      <c r="I7019">
        <v>-1.58060865603343</v>
      </c>
      <c r="J7019">
        <f t="shared" si="110"/>
        <v>4.7025766511461562</v>
      </c>
      <c r="K7019" t="str" cm="1">
        <f t="array" ref="K7019">INDEX($P$5:$P$12,MATCH(MIN(ABS(MOD(J7019 - $Q$5:$Q$12 + PI(), 2*PI()) - PI())),ABS(MOD(J7019 - $Q$5:$Q$12 + PI(), 2*PI()) - PI()),0))</f>
        <v>W</v>
      </c>
      <c r="L7019">
        <v>5.8746062101702199</v>
      </c>
      <c r="M7019">
        <v>9.62510924869113</v>
      </c>
      <c r="N7019">
        <v>2.1977349387274798</v>
      </c>
    </row>
    <row r="7020" spans="1:14" x14ac:dyDescent="0.3">
      <c r="A7020">
        <v>1697796</v>
      </c>
      <c r="B7020">
        <v>2023</v>
      </c>
      <c r="C7020">
        <v>10</v>
      </c>
      <c r="D7020">
        <v>20</v>
      </c>
      <c r="E7020">
        <v>1300</v>
      </c>
      <c r="F7020">
        <v>6.0874676513671799</v>
      </c>
      <c r="G7020">
        <v>-0.70305419921875001</v>
      </c>
      <c r="H7020">
        <v>6.1279317565946396</v>
      </c>
      <c r="I7020">
        <v>-1.4558136865025499</v>
      </c>
      <c r="J7020">
        <f t="shared" si="110"/>
        <v>4.8273716206770363</v>
      </c>
      <c r="K7020" t="str" cm="1">
        <f t="array" ref="K7020">INDEX($P$5:$P$12,MATCH(MIN(ABS(MOD(J7020 - $Q$5:$Q$12 + PI(), 2*PI()) - PI())),ABS(MOD(J7020 - $Q$5:$Q$12 + PI(), 2*PI()) - PI()),0))</f>
        <v>W</v>
      </c>
      <c r="L7020">
        <v>5.8722796726419197</v>
      </c>
      <c r="M7020">
        <v>9.6325527826944892</v>
      </c>
      <c r="N7020">
        <v>2.18639575110541</v>
      </c>
    </row>
    <row r="7021" spans="1:14" x14ac:dyDescent="0.3">
      <c r="A7021">
        <v>1697799</v>
      </c>
      <c r="B7021">
        <v>2023</v>
      </c>
      <c r="C7021">
        <v>10</v>
      </c>
      <c r="D7021">
        <v>20</v>
      </c>
      <c r="E7021">
        <v>1400</v>
      </c>
      <c r="F7021">
        <v>5.6029980468750002</v>
      </c>
      <c r="G7021">
        <v>-1.3339453125</v>
      </c>
      <c r="H7021">
        <v>5.75960043840072</v>
      </c>
      <c r="I7021">
        <v>-1.3370703471298799</v>
      </c>
      <c r="J7021">
        <f t="shared" si="110"/>
        <v>4.9461149600497061</v>
      </c>
      <c r="K7021" t="str" cm="1">
        <f t="array" ref="K7021">INDEX($P$5:$P$12,MATCH(MIN(ABS(MOD(J7021 - $Q$5:$Q$12 + PI(), 2*PI()) - PI())),ABS(MOD(J7021 - $Q$5:$Q$12 + PI(), 2*PI()) - PI()),0))</f>
        <v>W</v>
      </c>
      <c r="L7021">
        <v>5.8712058860904097</v>
      </c>
      <c r="M7021">
        <v>9.6544891993204693</v>
      </c>
      <c r="N7021">
        <v>2.1757362153795001</v>
      </c>
    </row>
    <row r="7022" spans="1:14" x14ac:dyDescent="0.3">
      <c r="A7022">
        <v>1697803</v>
      </c>
      <c r="B7022">
        <v>2023</v>
      </c>
      <c r="C7022">
        <v>10</v>
      </c>
      <c r="D7022">
        <v>20</v>
      </c>
      <c r="E7022">
        <v>1500</v>
      </c>
      <c r="F7022">
        <v>5.2396594238281198</v>
      </c>
      <c r="G7022">
        <v>-1.9075488281249999</v>
      </c>
      <c r="H7022">
        <v>5.5760894369972096</v>
      </c>
      <c r="I7022">
        <v>-1.22165148009083</v>
      </c>
      <c r="J7022">
        <f t="shared" si="110"/>
        <v>5.0615338270887564</v>
      </c>
      <c r="K7022" t="str" cm="1">
        <f t="array" ref="K7022">INDEX($P$5:$P$12,MATCH(MIN(ABS(MOD(J7022 - $Q$5:$Q$12 + PI(), 2*PI()) - PI())),ABS(MOD(J7022 - $Q$5:$Q$12 + PI(), 2*PI()) - PI()),0))</f>
        <v>W</v>
      </c>
      <c r="L7022">
        <v>5.8711490719871504</v>
      </c>
      <c r="M7022">
        <v>9.6894251505533795</v>
      </c>
      <c r="N7022">
        <v>2.1670408248901301</v>
      </c>
    </row>
    <row r="7023" spans="1:14" x14ac:dyDescent="0.3">
      <c r="A7023">
        <v>1697806</v>
      </c>
      <c r="B7023">
        <v>2023</v>
      </c>
      <c r="C7023">
        <v>10</v>
      </c>
      <c r="D7023">
        <v>20</v>
      </c>
      <c r="E7023">
        <v>1600</v>
      </c>
      <c r="F7023">
        <v>4.8284039306640603</v>
      </c>
      <c r="G7023">
        <v>-2.5106604003906199</v>
      </c>
      <c r="H7023">
        <v>5.4421411378006104</v>
      </c>
      <c r="I7023">
        <v>-1.09129490967937</v>
      </c>
      <c r="J7023">
        <f t="shared" si="110"/>
        <v>5.1918903975002166</v>
      </c>
      <c r="K7023" t="str" cm="1">
        <f t="array" ref="K7023">INDEX($P$5:$P$12,MATCH(MIN(ABS(MOD(J7023 - $Q$5:$Q$12 + PI(), 2*PI()) - PI())),ABS(MOD(J7023 - $Q$5:$Q$12 + PI(), 2*PI()) - PI()),0))</f>
        <v>NW</v>
      </c>
      <c r="L7023">
        <v>5.8716840714594696</v>
      </c>
      <c r="M7023">
        <v>9.7346306906806106</v>
      </c>
      <c r="N7023">
        <v>2.1612783008151499</v>
      </c>
    </row>
    <row r="7024" spans="1:14" x14ac:dyDescent="0.3">
      <c r="A7024">
        <v>1697810</v>
      </c>
      <c r="B7024">
        <v>2023</v>
      </c>
      <c r="C7024">
        <v>10</v>
      </c>
      <c r="D7024">
        <v>20</v>
      </c>
      <c r="E7024">
        <v>1700</v>
      </c>
      <c r="F7024">
        <v>4.3910382080078101</v>
      </c>
      <c r="G7024">
        <v>-2.8937139892578099</v>
      </c>
      <c r="H7024">
        <v>5.25878286258434</v>
      </c>
      <c r="I7024">
        <v>-0.98811706746429695</v>
      </c>
      <c r="J7024">
        <f t="shared" si="110"/>
        <v>5.2950682397152891</v>
      </c>
      <c r="K7024" t="str" cm="1">
        <f t="array" ref="K7024">INDEX($P$5:$P$12,MATCH(MIN(ABS(MOD(J7024 - $Q$5:$Q$12 + PI(), 2*PI()) - PI())),ABS(MOD(J7024 - $Q$5:$Q$12 + PI(), 2*PI()) - PI()),0))</f>
        <v>NW</v>
      </c>
      <c r="L7024">
        <v>5.8732450389463997</v>
      </c>
      <c r="M7024">
        <v>9.7910777197943801</v>
      </c>
      <c r="N7024">
        <v>2.15822251637776</v>
      </c>
    </row>
    <row r="7025" spans="1:14" x14ac:dyDescent="0.3">
      <c r="A7025">
        <v>1697814</v>
      </c>
      <c r="B7025">
        <v>2023</v>
      </c>
      <c r="C7025">
        <v>10</v>
      </c>
      <c r="D7025">
        <v>20</v>
      </c>
      <c r="E7025">
        <v>1800</v>
      </c>
      <c r="F7025">
        <v>3.8618286132812498</v>
      </c>
      <c r="G7025">
        <v>-3.0572210693359301</v>
      </c>
      <c r="H7025">
        <v>4.9254767185673796</v>
      </c>
      <c r="I7025">
        <v>-0.90116691867820797</v>
      </c>
      <c r="J7025">
        <f t="shared" si="110"/>
        <v>5.3820183885013781</v>
      </c>
      <c r="K7025" t="str" cm="1">
        <f t="array" ref="K7025">INDEX($P$5:$P$12,MATCH(MIN(ABS(MOD(J7025 - $Q$5:$Q$12 + PI(), 2*PI()) - PI())),ABS(MOD(J7025 - $Q$5:$Q$12 + PI(), 2*PI()) - PI()),0))</f>
        <v>NW</v>
      </c>
      <c r="L7025">
        <v>5.8760218282429904</v>
      </c>
      <c r="M7025">
        <v>9.8600224388970208</v>
      </c>
      <c r="N7025">
        <v>2.1573159959581099</v>
      </c>
    </row>
    <row r="7026" spans="1:14" x14ac:dyDescent="0.3">
      <c r="A7026">
        <v>1697817</v>
      </c>
      <c r="B7026">
        <v>2023</v>
      </c>
      <c r="C7026">
        <v>10</v>
      </c>
      <c r="D7026">
        <v>20</v>
      </c>
      <c r="E7026">
        <v>1900</v>
      </c>
      <c r="F7026">
        <v>3.4413629150390599</v>
      </c>
      <c r="G7026">
        <v>-3.0823156738281199</v>
      </c>
      <c r="H7026">
        <v>4.6199186817662303</v>
      </c>
      <c r="I7026">
        <v>-0.84038023525657701</v>
      </c>
      <c r="J7026">
        <f t="shared" si="110"/>
        <v>5.4428050719230097</v>
      </c>
      <c r="K7026" t="str" cm="1">
        <f t="array" ref="K7026">INDEX($P$5:$P$12,MATCH(MIN(ABS(MOD(J7026 - $Q$5:$Q$12 + PI(), 2*PI()) - PI())),ABS(MOD(J7026 - $Q$5:$Q$12 + PI(), 2*PI()) - PI()),0))</f>
        <v>NW</v>
      </c>
      <c r="L7026">
        <v>5.8801356427695097</v>
      </c>
      <c r="M7026">
        <v>9.9386355082194004</v>
      </c>
      <c r="N7026">
        <v>2.1586063173082102</v>
      </c>
    </row>
    <row r="7027" spans="1:14" x14ac:dyDescent="0.3">
      <c r="A7027">
        <v>1697821</v>
      </c>
      <c r="B7027">
        <v>2023</v>
      </c>
      <c r="C7027">
        <v>10</v>
      </c>
      <c r="D7027">
        <v>20</v>
      </c>
      <c r="E7027">
        <v>2000</v>
      </c>
      <c r="F7027">
        <v>2.9228002929687502</v>
      </c>
      <c r="G7027">
        <v>-3.3948913574218702</v>
      </c>
      <c r="H7027">
        <v>4.4797375906715704</v>
      </c>
      <c r="I7027">
        <v>-0.71081153816046805</v>
      </c>
      <c r="J7027">
        <f t="shared" si="110"/>
        <v>5.5723737690191184</v>
      </c>
      <c r="K7027" t="str" cm="1">
        <f t="array" ref="K7027">INDEX($P$5:$P$12,MATCH(MIN(ABS(MOD(J7027 - $Q$5:$Q$12 + PI(), 2*PI()) - PI())),ABS(MOD(J7027 - $Q$5:$Q$12 + PI(), 2*PI()) - PI()),0))</f>
        <v>NW</v>
      </c>
      <c r="L7027">
        <v>5.8858260486613601</v>
      </c>
      <c r="M7027">
        <v>10.023077646891201</v>
      </c>
      <c r="N7027">
        <v>2.1618218951755099</v>
      </c>
    </row>
    <row r="7028" spans="1:14" x14ac:dyDescent="0.3">
      <c r="A7028">
        <v>1697824</v>
      </c>
      <c r="B7028">
        <v>2023</v>
      </c>
      <c r="C7028">
        <v>10</v>
      </c>
      <c r="D7028">
        <v>20</v>
      </c>
      <c r="E7028">
        <v>2100</v>
      </c>
      <c r="F7028">
        <v>2.3385308837890602</v>
      </c>
      <c r="G7028">
        <v>-3.71822021484375</v>
      </c>
      <c r="H7028">
        <v>4.39248087764852</v>
      </c>
      <c r="I7028">
        <v>-0.56142629800704003</v>
      </c>
      <c r="J7028">
        <f t="shared" si="110"/>
        <v>5.7217590091725459</v>
      </c>
      <c r="K7028" t="str" cm="1">
        <f t="array" ref="K7028">INDEX($P$5:$P$12,MATCH(MIN(ABS(MOD(J7028 - $Q$5:$Q$12 + PI(), 2*PI()) - PI())),ABS(MOD(J7028 - $Q$5:$Q$12 + PI(), 2*PI()) - PI()),0))</f>
        <v>NW</v>
      </c>
      <c r="L7028">
        <v>5.8931418113571699</v>
      </c>
      <c r="M7028">
        <v>10.109321276346799</v>
      </c>
      <c r="N7028">
        <v>2.1667103237575902</v>
      </c>
    </row>
    <row r="7029" spans="1:14" x14ac:dyDescent="0.3">
      <c r="A7029">
        <v>1697828</v>
      </c>
      <c r="B7029">
        <v>2023</v>
      </c>
      <c r="C7029">
        <v>10</v>
      </c>
      <c r="D7029">
        <v>20</v>
      </c>
      <c r="E7029">
        <v>2200</v>
      </c>
      <c r="F7029">
        <v>0.6058349609375</v>
      </c>
      <c r="G7029">
        <v>-2.8670458984375</v>
      </c>
      <c r="H7029">
        <v>2.9303563236646499</v>
      </c>
      <c r="I7029">
        <v>-0.20824636259515</v>
      </c>
      <c r="J7029">
        <f t="shared" si="110"/>
        <v>6.074938944584436</v>
      </c>
      <c r="K7029" t="str" cm="1">
        <f t="array" ref="K7029">INDEX($P$5:$P$12,MATCH(MIN(ABS(MOD(J7029 - $Q$5:$Q$12 + PI(), 2*PI()) - PI())),ABS(MOD(J7029 - $Q$5:$Q$12 + PI(), 2*PI()) - PI()),0))</f>
        <v>N</v>
      </c>
      <c r="L7029">
        <v>5.9024699769353504</v>
      </c>
      <c r="M7029">
        <v>10.2077454460991</v>
      </c>
      <c r="N7029">
        <v>2.1710657543606202</v>
      </c>
    </row>
    <row r="7030" spans="1:14" x14ac:dyDescent="0.3">
      <c r="A7030">
        <v>1697832</v>
      </c>
      <c r="B7030">
        <v>2023</v>
      </c>
      <c r="C7030">
        <v>10</v>
      </c>
      <c r="D7030">
        <v>20</v>
      </c>
      <c r="E7030">
        <v>2300</v>
      </c>
      <c r="F7030">
        <v>7.6109008789062502E-2</v>
      </c>
      <c r="G7030">
        <v>-2.5325024414062498</v>
      </c>
      <c r="H7030">
        <v>2.5336458310007401</v>
      </c>
      <c r="I7030">
        <v>-3.00438438586655E-2</v>
      </c>
      <c r="J7030">
        <f t="shared" si="110"/>
        <v>6.2531414633209206</v>
      </c>
      <c r="K7030" t="str" cm="1">
        <f t="array" ref="K7030">INDEX($P$5:$P$12,MATCH(MIN(ABS(MOD(J7030 - $Q$5:$Q$12 + PI(), 2*PI()) - PI())),ABS(MOD(J7030 - $Q$5:$Q$12 + PI(), 2*PI()) - PI()),0))</f>
        <v>N</v>
      </c>
      <c r="L7030">
        <v>5.9121856620428197</v>
      </c>
      <c r="M7030">
        <v>10.3007229699028</v>
      </c>
      <c r="N7030">
        <v>2.17658699883355</v>
      </c>
    </row>
    <row r="7031" spans="1:14" x14ac:dyDescent="0.3">
      <c r="A7031">
        <v>1697835</v>
      </c>
      <c r="B7031">
        <v>2023</v>
      </c>
      <c r="C7031">
        <v>10</v>
      </c>
      <c r="D7031">
        <v>20</v>
      </c>
      <c r="E7031">
        <v>0</v>
      </c>
      <c r="F7031">
        <v>4.7317608642578097</v>
      </c>
      <c r="G7031">
        <v>3.6662255859375001</v>
      </c>
      <c r="H7031">
        <v>5.98588096469555</v>
      </c>
      <c r="I7031">
        <v>-2.2299889946526701</v>
      </c>
      <c r="J7031">
        <f t="shared" si="110"/>
        <v>4.0531963125269161</v>
      </c>
      <c r="K7031" t="str" cm="1">
        <f t="array" ref="K7031">INDEX($P$5:$P$12,MATCH(MIN(ABS(MOD(J7031 - $Q$5:$Q$12 + PI(), 2*PI()) - PI())),ABS(MOD(J7031 - $Q$5:$Q$12 + PI(), 2*PI()) - PI()),0))</f>
        <v>SW</v>
      </c>
      <c r="L7031">
        <v>5.8536367164723604</v>
      </c>
      <c r="M7031">
        <v>9.9515706168280698</v>
      </c>
      <c r="N7031">
        <v>2.2299071417914398</v>
      </c>
    </row>
    <row r="7032" spans="1:14" x14ac:dyDescent="0.3">
      <c r="A7032">
        <v>1697839</v>
      </c>
      <c r="B7032">
        <v>2023</v>
      </c>
      <c r="C7032">
        <v>10</v>
      </c>
      <c r="D7032">
        <v>20</v>
      </c>
      <c r="E7032">
        <v>100</v>
      </c>
      <c r="F7032">
        <v>4.7558520507812503</v>
      </c>
      <c r="G7032">
        <v>3.63739013671875</v>
      </c>
      <c r="H7032">
        <v>5.9873813754945502</v>
      </c>
      <c r="I7032">
        <v>-2.2237175325437599</v>
      </c>
      <c r="J7032">
        <f t="shared" si="110"/>
        <v>4.0594677746358263</v>
      </c>
      <c r="K7032" t="str" cm="1">
        <f t="array" ref="K7032">INDEX($P$5:$P$12,MATCH(MIN(ABS(MOD(J7032 - $Q$5:$Q$12 + PI(), 2*PI()) - PI())),ABS(MOD(J7032 - $Q$5:$Q$12 + PI(), 2*PI()) - PI()),0))</f>
        <v>SW</v>
      </c>
      <c r="L7032">
        <v>5.8660922617093103</v>
      </c>
      <c r="M7032">
        <v>9.9445490307278099</v>
      </c>
      <c r="N7032">
        <v>2.2355591456095301</v>
      </c>
    </row>
    <row r="7033" spans="1:14" x14ac:dyDescent="0.3">
      <c r="A7033">
        <v>1697842</v>
      </c>
      <c r="B7033">
        <v>2023</v>
      </c>
      <c r="C7033">
        <v>10</v>
      </c>
      <c r="D7033">
        <v>20</v>
      </c>
      <c r="E7033">
        <v>200</v>
      </c>
      <c r="F7033">
        <v>4.5089715576171798</v>
      </c>
      <c r="G7033">
        <v>3.8504711914062502</v>
      </c>
      <c r="H7033">
        <v>5.9293298865259798</v>
      </c>
      <c r="I7033">
        <v>-2.2775835842416501</v>
      </c>
      <c r="J7033">
        <f t="shared" si="110"/>
        <v>4.0056017229379357</v>
      </c>
      <c r="K7033" t="str" cm="1">
        <f t="array" ref="K7033">INDEX($P$5:$P$12,MATCH(MIN(ABS(MOD(J7033 - $Q$5:$Q$12 + PI(), 2*PI()) - PI())),ABS(MOD(J7033 - $Q$5:$Q$12 + PI(), 2*PI()) - PI()),0))</f>
        <v>SW</v>
      </c>
      <c r="L7033">
        <v>5.8785756221843002</v>
      </c>
      <c r="M7033">
        <v>9.9391864140828403</v>
      </c>
      <c r="N7033">
        <v>2.2378086513943098</v>
      </c>
    </row>
    <row r="7034" spans="1:14" x14ac:dyDescent="0.3">
      <c r="A7034">
        <v>1697846</v>
      </c>
      <c r="B7034">
        <v>2023</v>
      </c>
      <c r="C7034">
        <v>10</v>
      </c>
      <c r="D7034">
        <v>21</v>
      </c>
      <c r="E7034">
        <v>300</v>
      </c>
      <c r="F7034">
        <v>-1.1090228271484299</v>
      </c>
      <c r="G7034">
        <v>-2.3969464111328098</v>
      </c>
      <c r="H7034">
        <v>2.6410762444463298</v>
      </c>
      <c r="I7034">
        <v>0.43334969816173102</v>
      </c>
      <c r="J7034">
        <f t="shared" si="110"/>
        <v>0.43334969816173102</v>
      </c>
      <c r="K7034" t="str" cm="1">
        <f t="array" ref="K7034">INDEX($P$5:$P$12,MATCH(MIN(ABS(MOD(J7034 - $Q$5:$Q$12 + PI(), 2*PI()) - PI())),ABS(MOD(J7034 - $Q$5:$Q$12 + PI(), 2*PI()) - PI()),0))</f>
        <v>NE</v>
      </c>
      <c r="L7034">
        <v>5.9573774935753097</v>
      </c>
      <c r="M7034">
        <v>10.648172484503799</v>
      </c>
      <c r="N7034">
        <v>2.2024579577975798</v>
      </c>
    </row>
    <row r="7035" spans="1:14" x14ac:dyDescent="0.3">
      <c r="A7035">
        <v>1697850</v>
      </c>
      <c r="B7035">
        <v>2023</v>
      </c>
      <c r="C7035">
        <v>10</v>
      </c>
      <c r="D7035">
        <v>21</v>
      </c>
      <c r="E7035">
        <v>400</v>
      </c>
      <c r="F7035">
        <v>-1.4520275878906199</v>
      </c>
      <c r="G7035">
        <v>-2.7297991943359299</v>
      </c>
      <c r="H7035">
        <v>3.0919553291392399</v>
      </c>
      <c r="I7035">
        <v>0.48885427881165899</v>
      </c>
      <c r="J7035">
        <f t="shared" si="110"/>
        <v>0.48885427881165899</v>
      </c>
      <c r="K7035" t="str" cm="1">
        <f t="array" ref="K7035">INDEX($P$5:$P$12,MATCH(MIN(ABS(MOD(J7035 - $Q$5:$Q$12 + PI(), 2*PI()) - PI())),ABS(MOD(J7035 - $Q$5:$Q$12 + PI(), 2*PI()) - PI()),0))</f>
        <v>NE</v>
      </c>
      <c r="L7035">
        <v>5.9696659106585104</v>
      </c>
      <c r="M7035">
        <v>10.719261911180199</v>
      </c>
      <c r="N7035">
        <v>2.21003913879394</v>
      </c>
    </row>
    <row r="7036" spans="1:14" x14ac:dyDescent="0.3">
      <c r="A7036">
        <v>1697853</v>
      </c>
      <c r="B7036">
        <v>2023</v>
      </c>
      <c r="C7036">
        <v>10</v>
      </c>
      <c r="D7036">
        <v>21</v>
      </c>
      <c r="E7036">
        <v>500</v>
      </c>
      <c r="F7036">
        <v>-2.0525073242187499</v>
      </c>
      <c r="G7036">
        <v>-2.5429840087890598</v>
      </c>
      <c r="H7036">
        <v>3.2679586877634299</v>
      </c>
      <c r="I7036">
        <v>0.67907070275502601</v>
      </c>
      <c r="J7036">
        <f t="shared" si="110"/>
        <v>0.67907070275502601</v>
      </c>
      <c r="K7036" t="str" cm="1">
        <f t="array" ref="K7036">INDEX($P$5:$P$12,MATCH(MIN(ABS(MOD(J7036 - $Q$5:$Q$12 + PI(), 2*PI()) - PI())),ABS(MOD(J7036 - $Q$5:$Q$12 + PI(), 2*PI()) - PI()),0))</f>
        <v>NE</v>
      </c>
      <c r="L7036">
        <v>5.9821921184363802</v>
      </c>
      <c r="M7036">
        <v>10.7818475299411</v>
      </c>
      <c r="N7036">
        <v>2.2179897096421901</v>
      </c>
    </row>
    <row r="7037" spans="1:14" x14ac:dyDescent="0.3">
      <c r="A7037">
        <v>1697857</v>
      </c>
      <c r="B7037">
        <v>2023</v>
      </c>
      <c r="C7037">
        <v>10</v>
      </c>
      <c r="D7037">
        <v>21</v>
      </c>
      <c r="E7037">
        <v>600</v>
      </c>
      <c r="F7037">
        <v>-2.6287152099609301</v>
      </c>
      <c r="G7037">
        <v>-2.6938885498046798</v>
      </c>
      <c r="H7037">
        <v>3.7639313455280701</v>
      </c>
      <c r="I7037">
        <v>0.77315414037632302</v>
      </c>
      <c r="J7037">
        <f t="shared" si="110"/>
        <v>0.77315414037632302</v>
      </c>
      <c r="K7037" t="str" cm="1">
        <f t="array" ref="K7037">INDEX($P$5:$P$12,MATCH(MIN(ABS(MOD(J7037 - $Q$5:$Q$12 + PI(), 2*PI()) - PI())),ABS(MOD(J7037 - $Q$5:$Q$12 + PI(), 2*PI()) - PI()),0))</f>
        <v>NE</v>
      </c>
      <c r="L7037">
        <v>5.9952568765680203</v>
      </c>
      <c r="M7037">
        <v>10.830307854546399</v>
      </c>
      <c r="N7037">
        <v>2.2266991933186802</v>
      </c>
    </row>
    <row r="7038" spans="1:14" x14ac:dyDescent="0.3">
      <c r="A7038">
        <v>1697860</v>
      </c>
      <c r="B7038">
        <v>2023</v>
      </c>
      <c r="C7038">
        <v>10</v>
      </c>
      <c r="D7038">
        <v>21</v>
      </c>
      <c r="E7038">
        <v>700</v>
      </c>
      <c r="F7038">
        <v>-3.2123522949218701</v>
      </c>
      <c r="G7038">
        <v>-2.89921813964843</v>
      </c>
      <c r="H7038">
        <v>4.3272015307767102</v>
      </c>
      <c r="I7038">
        <v>0.83658968293538805</v>
      </c>
      <c r="J7038">
        <f t="shared" si="110"/>
        <v>0.83658968293538805</v>
      </c>
      <c r="K7038" t="str" cm="1">
        <f t="array" ref="K7038">INDEX($P$5:$P$12,MATCH(MIN(ABS(MOD(J7038 - $Q$5:$Q$12 + PI(), 2*PI()) - PI())),ABS(MOD(J7038 - $Q$5:$Q$12 + PI(), 2*PI()) - PI()),0))</f>
        <v>NE</v>
      </c>
      <c r="L7038">
        <v>6.0093570717314799</v>
      </c>
      <c r="M7038">
        <v>10.8582045237223</v>
      </c>
      <c r="N7038">
        <v>2.2370217641194601</v>
      </c>
    </row>
    <row r="7039" spans="1:14" x14ac:dyDescent="0.3">
      <c r="A7039">
        <v>1697864</v>
      </c>
      <c r="B7039">
        <v>2023</v>
      </c>
      <c r="C7039">
        <v>10</v>
      </c>
      <c r="D7039">
        <v>21</v>
      </c>
      <c r="E7039">
        <v>800</v>
      </c>
      <c r="F7039">
        <v>-3.9747479248046802</v>
      </c>
      <c r="G7039">
        <v>-2.5234069824218701</v>
      </c>
      <c r="H7039">
        <v>4.7080998146465198</v>
      </c>
      <c r="I7039">
        <v>1.0051383398511899</v>
      </c>
      <c r="J7039">
        <f t="shared" si="110"/>
        <v>1.0051383398511899</v>
      </c>
      <c r="K7039" t="str" cm="1">
        <f t="array" ref="K7039">INDEX($P$5:$P$12,MATCH(MIN(ABS(MOD(J7039 - $Q$5:$Q$12 + PI(), 2*PI()) - PI())),ABS(MOD(J7039 - $Q$5:$Q$12 + PI(), 2*PI()) - PI()),0))</f>
        <v>NE</v>
      </c>
      <c r="L7039">
        <v>6.02404470105005</v>
      </c>
      <c r="M7039">
        <v>10.868475278218501</v>
      </c>
      <c r="N7039">
        <v>2.24839295281304</v>
      </c>
    </row>
    <row r="7040" spans="1:14" x14ac:dyDescent="0.3">
      <c r="A7040">
        <v>1697868</v>
      </c>
      <c r="B7040">
        <v>2023</v>
      </c>
      <c r="C7040">
        <v>10</v>
      </c>
      <c r="D7040">
        <v>21</v>
      </c>
      <c r="E7040">
        <v>900</v>
      </c>
      <c r="F7040">
        <v>-4.4412786865234297</v>
      </c>
      <c r="G7040">
        <v>-2.3850427246093702</v>
      </c>
      <c r="H7040">
        <v>5.0411690280707102</v>
      </c>
      <c r="I7040">
        <v>1.07797538240027</v>
      </c>
      <c r="J7040">
        <f t="shared" si="110"/>
        <v>1.07797538240027</v>
      </c>
      <c r="K7040" t="str" cm="1">
        <f t="array" ref="K7040">INDEX($P$5:$P$12,MATCH(MIN(ABS(MOD(J7040 - $Q$5:$Q$12 + PI(), 2*PI()) - PI())),ABS(MOD(J7040 - $Q$5:$Q$12 + PI(), 2*PI()) - PI()),0))</f>
        <v>NE</v>
      </c>
      <c r="L7040">
        <v>6.0392675665663802</v>
      </c>
      <c r="M7040">
        <v>10.861039055718299</v>
      </c>
      <c r="N7040">
        <v>2.2607936859130802</v>
      </c>
    </row>
    <row r="7041" spans="1:14" x14ac:dyDescent="0.3">
      <c r="A7041">
        <v>1697871</v>
      </c>
      <c r="B7041">
        <v>2023</v>
      </c>
      <c r="C7041">
        <v>10</v>
      </c>
      <c r="D7041">
        <v>21</v>
      </c>
      <c r="E7041">
        <v>1000</v>
      </c>
      <c r="F7041">
        <v>-4.5832775878906196</v>
      </c>
      <c r="G7041">
        <v>-2.5817364501953102</v>
      </c>
      <c r="H7041">
        <v>5.26039889608455</v>
      </c>
      <c r="I7041">
        <v>1.05780330357398</v>
      </c>
      <c r="J7041">
        <f t="shared" si="110"/>
        <v>1.05780330357398</v>
      </c>
      <c r="K7041" t="str" cm="1">
        <f t="array" ref="K7041">INDEX($P$5:$P$12,MATCH(MIN(ABS(MOD(J7041 - $Q$5:$Q$12 + PI(), 2*PI()) - PI())),ABS(MOD(J7041 - $Q$5:$Q$12 + PI(), 2*PI()) - PI()),0))</f>
        <v>NE</v>
      </c>
      <c r="L7041">
        <v>6.0544673513532503</v>
      </c>
      <c r="M7041">
        <v>10.8456065919664</v>
      </c>
      <c r="N7041">
        <v>2.2732854419284299</v>
      </c>
    </row>
    <row r="7042" spans="1:14" x14ac:dyDescent="0.3">
      <c r="A7042">
        <v>1697875</v>
      </c>
      <c r="B7042">
        <v>2023</v>
      </c>
      <c r="C7042">
        <v>10</v>
      </c>
      <c r="D7042">
        <v>21</v>
      </c>
      <c r="E7042">
        <v>1100</v>
      </c>
      <c r="F7042">
        <v>-5.0703778076171799</v>
      </c>
      <c r="G7042">
        <v>-2.7208587646484301</v>
      </c>
      <c r="H7042">
        <v>5.7542856662787498</v>
      </c>
      <c r="I7042">
        <v>1.0782847991014499</v>
      </c>
      <c r="J7042">
        <f t="shared" si="110"/>
        <v>1.0782847991014499</v>
      </c>
      <c r="K7042" t="str" cm="1">
        <f t="array" ref="K7042">INDEX($P$5:$P$12,MATCH(MIN(ABS(MOD(J7042 - $Q$5:$Q$12 + PI(), 2*PI()) - PI())),ABS(MOD(J7042 - $Q$5:$Q$12 + PI(), 2*PI()) - PI()),0))</f>
        <v>NE</v>
      </c>
      <c r="L7042">
        <v>6.07020994755164</v>
      </c>
      <c r="M7042">
        <v>10.7987092336018</v>
      </c>
      <c r="N7042">
        <v>2.2880108091566198</v>
      </c>
    </row>
    <row r="7043" spans="1:14" x14ac:dyDescent="0.3">
      <c r="A7043">
        <v>1697878</v>
      </c>
      <c r="B7043">
        <v>2023</v>
      </c>
      <c r="C7043">
        <v>10</v>
      </c>
      <c r="D7043">
        <v>21</v>
      </c>
      <c r="E7043">
        <v>1200</v>
      </c>
      <c r="F7043">
        <v>-5.7455889892578096</v>
      </c>
      <c r="G7043">
        <v>-2.8506762695312502</v>
      </c>
      <c r="H7043">
        <v>6.4139027141943101</v>
      </c>
      <c r="I7043">
        <v>1.11023313834019</v>
      </c>
      <c r="J7043">
        <f t="shared" ref="J7043:J7106" si="111">IF(I7043&lt;0,I7043+2*PI(),I7043)</f>
        <v>1.11023313834019</v>
      </c>
      <c r="K7043" t="str" cm="1">
        <f t="array" ref="K7043">INDEX($P$5:$P$12,MATCH(MIN(ABS(MOD(J7043 - $Q$5:$Q$12 + PI(), 2*PI()) - PI())),ABS(MOD(J7043 - $Q$5:$Q$12 + PI(), 2*PI()) - PI()),0))</f>
        <v>NE</v>
      </c>
      <c r="L7043">
        <v>6.0900723947750297</v>
      </c>
      <c r="M7043">
        <v>10.711247973971799</v>
      </c>
      <c r="N7043">
        <v>2.3068229887220499</v>
      </c>
    </row>
    <row r="7044" spans="1:14" x14ac:dyDescent="0.3">
      <c r="A7044">
        <v>1697882</v>
      </c>
      <c r="B7044">
        <v>2023</v>
      </c>
      <c r="C7044">
        <v>10</v>
      </c>
      <c r="D7044">
        <v>21</v>
      </c>
      <c r="E7044">
        <v>1300</v>
      </c>
      <c r="F7044">
        <v>-6.1974798583984301</v>
      </c>
      <c r="G7044">
        <v>-2.75334350585937</v>
      </c>
      <c r="H7044">
        <v>6.7815674483494002</v>
      </c>
      <c r="I7044">
        <v>1.1527191416812199</v>
      </c>
      <c r="J7044">
        <f t="shared" si="111"/>
        <v>1.1527191416812199</v>
      </c>
      <c r="K7044" t="str" cm="1">
        <f t="array" ref="K7044">INDEX($P$5:$P$12,MATCH(MIN(ABS(MOD(J7044 - $Q$5:$Q$12 + PI(), 2*PI()) - PI())),ABS(MOD(J7044 - $Q$5:$Q$12 + PI(), 2*PI()) - PI()),0))</f>
        <v>NE</v>
      </c>
      <c r="L7044">
        <v>6.1126391933133597</v>
      </c>
      <c r="M7044">
        <v>10.597342067294599</v>
      </c>
      <c r="N7044">
        <v>2.3278290430704698</v>
      </c>
    </row>
    <row r="7045" spans="1:14" x14ac:dyDescent="0.3">
      <c r="A7045">
        <v>1697886</v>
      </c>
      <c r="B7045">
        <v>2023</v>
      </c>
      <c r="C7045">
        <v>10</v>
      </c>
      <c r="D7045">
        <v>21</v>
      </c>
      <c r="E7045">
        <v>1400</v>
      </c>
      <c r="F7045">
        <v>-6.3953717041015601</v>
      </c>
      <c r="G7045">
        <v>-2.5233551025390599</v>
      </c>
      <c r="H7045">
        <v>6.87518001270751</v>
      </c>
      <c r="I7045">
        <v>1.19498875698719</v>
      </c>
      <c r="J7045">
        <f t="shared" si="111"/>
        <v>1.19498875698719</v>
      </c>
      <c r="K7045" t="str" cm="1">
        <f t="array" ref="K7045">INDEX($P$5:$P$12,MATCH(MIN(ABS(MOD(J7045 - $Q$5:$Q$12 + PI(), 2*PI()) - PI())),ABS(MOD(J7045 - $Q$5:$Q$12 + PI(), 2*PI()) - PI()),0))</f>
        <v>E</v>
      </c>
      <c r="L7045">
        <v>6.1358855121991498</v>
      </c>
      <c r="M7045">
        <v>10.4751400417751</v>
      </c>
      <c r="N7045">
        <v>2.34830050998263</v>
      </c>
    </row>
    <row r="7046" spans="1:14" x14ac:dyDescent="0.3">
      <c r="A7046">
        <v>1697889</v>
      </c>
      <c r="B7046">
        <v>2023</v>
      </c>
      <c r="C7046">
        <v>10</v>
      </c>
      <c r="D7046">
        <v>21</v>
      </c>
      <c r="E7046">
        <v>1500</v>
      </c>
      <c r="F7046">
        <v>-6.0952526855468703</v>
      </c>
      <c r="G7046">
        <v>-2.0870214843750001</v>
      </c>
      <c r="H7046">
        <v>6.4426519366569197</v>
      </c>
      <c r="I7046">
        <v>1.2409070642664799</v>
      </c>
      <c r="J7046">
        <f t="shared" si="111"/>
        <v>1.2409070642664799</v>
      </c>
      <c r="K7046" t="str" cm="1">
        <f t="array" ref="K7046">INDEX($P$5:$P$12,MATCH(MIN(ABS(MOD(J7046 - $Q$5:$Q$12 + PI(), 2*PI()) - PI())),ABS(MOD(J7046 - $Q$5:$Q$12 + PI(), 2*PI()) - PI()),0))</f>
        <v>E</v>
      </c>
      <c r="L7046">
        <v>6.1526011682785002</v>
      </c>
      <c r="M7046">
        <v>10.3961730533176</v>
      </c>
      <c r="N7046">
        <v>2.3599067264132998</v>
      </c>
    </row>
    <row r="7047" spans="1:14" x14ac:dyDescent="0.3">
      <c r="A7047">
        <v>1697893</v>
      </c>
      <c r="B7047">
        <v>2023</v>
      </c>
      <c r="C7047">
        <v>10</v>
      </c>
      <c r="D7047">
        <v>21</v>
      </c>
      <c r="E7047">
        <v>1600</v>
      </c>
      <c r="F7047">
        <v>-5.5810650634765597</v>
      </c>
      <c r="G7047">
        <v>-1.8343463134765601</v>
      </c>
      <c r="H7047">
        <v>5.8747862633906598</v>
      </c>
      <c r="I7047">
        <v>1.25324577185654</v>
      </c>
      <c r="J7047">
        <f t="shared" si="111"/>
        <v>1.25324577185654</v>
      </c>
      <c r="K7047" t="str" cm="1">
        <f t="array" ref="K7047">INDEX($P$5:$P$12,MATCH(MIN(ABS(MOD(J7047 - $Q$5:$Q$12 + PI(), 2*PI()) - PI())),ABS(MOD(J7047 - $Q$5:$Q$12 + PI(), 2*PI()) - PI()),0))</f>
        <v>E</v>
      </c>
      <c r="L7047">
        <v>6.1609750936474299</v>
      </c>
      <c r="M7047">
        <v>10.3703297509087</v>
      </c>
      <c r="N7047">
        <v>2.3605474895901102</v>
      </c>
    </row>
    <row r="7048" spans="1:14" x14ac:dyDescent="0.3">
      <c r="A7048">
        <v>1697896</v>
      </c>
      <c r="B7048">
        <v>2023</v>
      </c>
      <c r="C7048">
        <v>10</v>
      </c>
      <c r="D7048">
        <v>21</v>
      </c>
      <c r="E7048">
        <v>1700</v>
      </c>
      <c r="F7048">
        <v>-5.0311352539062497</v>
      </c>
      <c r="G7048">
        <v>-1.59221069335937</v>
      </c>
      <c r="H7048">
        <v>5.2770689625156697</v>
      </c>
      <c r="I7048">
        <v>1.26429743784313</v>
      </c>
      <c r="J7048">
        <f t="shared" si="111"/>
        <v>1.26429743784313</v>
      </c>
      <c r="K7048" t="str" cm="1">
        <f t="array" ref="K7048">INDEX($P$5:$P$12,MATCH(MIN(ABS(MOD(J7048 - $Q$5:$Q$12 + PI(), 2*PI()) - PI())),ABS(MOD(J7048 - $Q$5:$Q$12 + PI(), 2*PI()) - PI()),0))</f>
        <v>E</v>
      </c>
      <c r="L7048">
        <v>6.1625313266257598</v>
      </c>
      <c r="M7048">
        <v>10.3838987350463</v>
      </c>
      <c r="N7048">
        <v>2.3520372178819402</v>
      </c>
    </row>
    <row r="7049" spans="1:14" x14ac:dyDescent="0.3">
      <c r="A7049">
        <v>1697900</v>
      </c>
      <c r="B7049">
        <v>2023</v>
      </c>
      <c r="C7049">
        <v>10</v>
      </c>
      <c r="D7049">
        <v>21</v>
      </c>
      <c r="E7049">
        <v>1800</v>
      </c>
      <c r="F7049">
        <v>-4.6005963134765597</v>
      </c>
      <c r="G7049">
        <v>-1.86866149902343</v>
      </c>
      <c r="H7049">
        <v>4.9656200254859</v>
      </c>
      <c r="I7049">
        <v>1.1849753680997801</v>
      </c>
      <c r="J7049">
        <f t="shared" si="111"/>
        <v>1.1849753680997801</v>
      </c>
      <c r="K7049" t="str" cm="1">
        <f t="array" ref="K7049">INDEX($P$5:$P$12,MATCH(MIN(ABS(MOD(J7049 - $Q$5:$Q$12 + PI(), 2*PI()) - PI())),ABS(MOD(J7049 - $Q$5:$Q$12 + PI(), 2*PI()) - PI()),0))</f>
        <v>E</v>
      </c>
      <c r="L7049">
        <v>6.1608948437265898</v>
      </c>
      <c r="M7049">
        <v>10.411265373229901</v>
      </c>
      <c r="N7049">
        <v>2.3384638892279699</v>
      </c>
    </row>
    <row r="7050" spans="1:14" x14ac:dyDescent="0.3">
      <c r="A7050">
        <v>1697904</v>
      </c>
      <c r="B7050">
        <v>2023</v>
      </c>
      <c r="C7050">
        <v>10</v>
      </c>
      <c r="D7050">
        <v>21</v>
      </c>
      <c r="E7050">
        <v>1900</v>
      </c>
      <c r="F7050">
        <v>-4.5338031005859296</v>
      </c>
      <c r="G7050">
        <v>-1.9301477050781199</v>
      </c>
      <c r="H7050">
        <v>4.9275593064214798</v>
      </c>
      <c r="I7050">
        <v>1.16831280750132</v>
      </c>
      <c r="J7050">
        <f t="shared" si="111"/>
        <v>1.16831280750132</v>
      </c>
      <c r="K7050" t="str" cm="1">
        <f t="array" ref="K7050">INDEX($P$5:$P$12,MATCH(MIN(ABS(MOD(J7050 - $Q$5:$Q$12 + PI(), 2*PI()) - PI())),ABS(MOD(J7050 - $Q$5:$Q$12 + PI(), 2*PI()) - PI()),0))</f>
        <v>NE</v>
      </c>
      <c r="L7050">
        <v>6.1589624540396199</v>
      </c>
      <c r="M7050">
        <v>10.432137913174</v>
      </c>
      <c r="N7050">
        <v>2.3232056299845301</v>
      </c>
    </row>
    <row r="7051" spans="1:14" x14ac:dyDescent="0.3">
      <c r="A7051">
        <v>1697907</v>
      </c>
      <c r="B7051">
        <v>2023</v>
      </c>
      <c r="C7051">
        <v>10</v>
      </c>
      <c r="D7051">
        <v>21</v>
      </c>
      <c r="E7051">
        <v>2000</v>
      </c>
      <c r="F7051">
        <v>-4.6191333007812503</v>
      </c>
      <c r="G7051">
        <v>-1.4703540039062499</v>
      </c>
      <c r="H7051">
        <v>4.8475079522564402</v>
      </c>
      <c r="I7051">
        <v>1.26261974487614</v>
      </c>
      <c r="J7051">
        <f t="shared" si="111"/>
        <v>1.26261974487614</v>
      </c>
      <c r="K7051" t="str" cm="1">
        <f t="array" ref="K7051">INDEX($P$5:$P$12,MATCH(MIN(ABS(MOD(J7051 - $Q$5:$Q$12 + PI(), 2*PI()) - PI())),ABS(MOD(J7051 - $Q$5:$Q$12 + PI(), 2*PI()) - PI()),0))</f>
        <v>E</v>
      </c>
      <c r="L7051">
        <v>6.1577125437680102</v>
      </c>
      <c r="M7051">
        <v>10.4423941506279</v>
      </c>
      <c r="N7051">
        <v>2.3068300882975201</v>
      </c>
    </row>
    <row r="7052" spans="1:14" x14ac:dyDescent="0.3">
      <c r="A7052">
        <v>1697911</v>
      </c>
      <c r="B7052">
        <v>2023</v>
      </c>
      <c r="C7052">
        <v>10</v>
      </c>
      <c r="D7052">
        <v>21</v>
      </c>
      <c r="E7052">
        <v>2100</v>
      </c>
      <c r="F7052">
        <v>-4.5604205322265603</v>
      </c>
      <c r="G7052">
        <v>-1.0199572753906201</v>
      </c>
      <c r="H7052">
        <v>4.6730876596074902</v>
      </c>
      <c r="I7052">
        <v>1.35076319032215</v>
      </c>
      <c r="J7052">
        <f t="shared" si="111"/>
        <v>1.35076319032215</v>
      </c>
      <c r="K7052" t="str" cm="1">
        <f t="array" ref="K7052">INDEX($P$5:$P$12,MATCH(MIN(ABS(MOD(J7052 - $Q$5:$Q$12 + PI(), 2*PI()) - PI())),ABS(MOD(J7052 - $Q$5:$Q$12 + PI(), 2*PI()) - PI()),0))</f>
        <v>E</v>
      </c>
      <c r="L7052">
        <v>6.15663733686391</v>
      </c>
      <c r="M7052">
        <v>10.4475315941704</v>
      </c>
      <c r="N7052">
        <v>2.28876082102457</v>
      </c>
    </row>
    <row r="7053" spans="1:14" x14ac:dyDescent="0.3">
      <c r="A7053">
        <v>1697914</v>
      </c>
      <c r="B7053">
        <v>2023</v>
      </c>
      <c r="C7053">
        <v>10</v>
      </c>
      <c r="D7053">
        <v>21</v>
      </c>
      <c r="E7053">
        <v>2200</v>
      </c>
      <c r="F7053">
        <v>-3.8817382812500001</v>
      </c>
      <c r="G7053">
        <v>-0.76182373046874996</v>
      </c>
      <c r="H7053">
        <v>3.9557891097007398</v>
      </c>
      <c r="I7053">
        <v>1.37700103766937</v>
      </c>
      <c r="J7053">
        <f t="shared" si="111"/>
        <v>1.37700103766937</v>
      </c>
      <c r="K7053" t="str" cm="1">
        <f t="array" ref="K7053">INDEX($P$5:$P$12,MATCH(MIN(ABS(MOD(J7053 - $Q$5:$Q$12 + PI(), 2*PI()) - PI())),ABS(MOD(J7053 - $Q$5:$Q$12 + PI(), 2*PI()) - PI()),0))</f>
        <v>E</v>
      </c>
      <c r="L7053">
        <v>6.1542305494147698</v>
      </c>
      <c r="M7053">
        <v>10.464305135938799</v>
      </c>
      <c r="N7053">
        <v>2.2668188942803198</v>
      </c>
    </row>
    <row r="7054" spans="1:14" x14ac:dyDescent="0.3">
      <c r="A7054">
        <v>1697918</v>
      </c>
      <c r="B7054">
        <v>2023</v>
      </c>
      <c r="C7054">
        <v>10</v>
      </c>
      <c r="D7054">
        <v>21</v>
      </c>
      <c r="E7054">
        <v>2300</v>
      </c>
      <c r="F7054">
        <v>-3.60183227539062</v>
      </c>
      <c r="G7054">
        <v>-0.66021545410156202</v>
      </c>
      <c r="H7054">
        <v>3.6618410923850999</v>
      </c>
      <c r="I7054">
        <v>1.3895089099551501</v>
      </c>
      <c r="J7054">
        <f t="shared" si="111"/>
        <v>1.3895089099551501</v>
      </c>
      <c r="K7054" t="str" cm="1">
        <f t="array" ref="K7054">INDEX($P$5:$P$12,MATCH(MIN(ABS(MOD(J7054 - $Q$5:$Q$12 + PI(), 2*PI()) - PI())),ABS(MOD(J7054 - $Q$5:$Q$12 + PI(), 2*PI()) - PI()),0))</f>
        <v>E</v>
      </c>
      <c r="L7054">
        <v>6.1515058397128302</v>
      </c>
      <c r="M7054">
        <v>10.4714248445298</v>
      </c>
      <c r="N7054">
        <v>2.24430264366997</v>
      </c>
    </row>
    <row r="7055" spans="1:14" x14ac:dyDescent="0.3">
      <c r="A7055">
        <v>1697922</v>
      </c>
      <c r="B7055">
        <v>2023</v>
      </c>
      <c r="C7055">
        <v>10</v>
      </c>
      <c r="D7055">
        <v>21</v>
      </c>
      <c r="E7055">
        <v>0</v>
      </c>
      <c r="F7055">
        <v>-0.27648193359375001</v>
      </c>
      <c r="G7055">
        <v>-2.26813110351562</v>
      </c>
      <c r="H7055">
        <v>2.2849203404798901</v>
      </c>
      <c r="I7055">
        <v>0.12130012031107</v>
      </c>
      <c r="J7055">
        <f t="shared" si="111"/>
        <v>0.12130012031107</v>
      </c>
      <c r="K7055" t="str" cm="1">
        <f t="array" ref="K7055">INDEX($P$5:$P$12,MATCH(MIN(ABS(MOD(J7055 - $Q$5:$Q$12 + PI(), 2*PI()) - PI())),ABS(MOD(J7055 - $Q$5:$Q$12 + PI(), 2*PI()) - PI()),0))</f>
        <v>N</v>
      </c>
      <c r="L7055">
        <v>5.9227322534104001</v>
      </c>
      <c r="M7055">
        <v>10.392223040262801</v>
      </c>
      <c r="N7055">
        <v>2.1827200783623502</v>
      </c>
    </row>
    <row r="7056" spans="1:14" x14ac:dyDescent="0.3">
      <c r="A7056">
        <v>1697925</v>
      </c>
      <c r="B7056">
        <v>2023</v>
      </c>
      <c r="C7056">
        <v>10</v>
      </c>
      <c r="D7056">
        <v>21</v>
      </c>
      <c r="E7056">
        <v>100</v>
      </c>
      <c r="F7056">
        <v>-0.74193908691406196</v>
      </c>
      <c r="G7056">
        <v>-1.9908941650390599</v>
      </c>
      <c r="H7056">
        <v>2.1246489557283201</v>
      </c>
      <c r="I7056">
        <v>0.35672308540325598</v>
      </c>
      <c r="J7056">
        <f t="shared" si="111"/>
        <v>0.35672308540325598</v>
      </c>
      <c r="K7056" t="str" cm="1">
        <f t="array" ref="K7056">INDEX($P$5:$P$12,MATCH(MIN(ABS(MOD(J7056 - $Q$5:$Q$12 + PI(), 2*PI()) - PI())),ABS(MOD(J7056 - $Q$5:$Q$12 + PI(), 2*PI()) - PI()),0))</f>
        <v>N</v>
      </c>
      <c r="L7056">
        <v>5.9339267622805103</v>
      </c>
      <c r="M7056">
        <v>10.481429947747101</v>
      </c>
      <c r="N7056">
        <v>2.1891360812717</v>
      </c>
    </row>
    <row r="7057" spans="1:14" x14ac:dyDescent="0.3">
      <c r="A7057">
        <v>1697929</v>
      </c>
      <c r="B7057">
        <v>2023</v>
      </c>
      <c r="C7057">
        <v>10</v>
      </c>
      <c r="D7057">
        <v>21</v>
      </c>
      <c r="E7057">
        <v>200</v>
      </c>
      <c r="F7057">
        <v>-0.99641357421874999</v>
      </c>
      <c r="G7057">
        <v>-1.85433532714843</v>
      </c>
      <c r="H7057">
        <v>2.1050889568847402</v>
      </c>
      <c r="I7057">
        <v>0.49307361698816699</v>
      </c>
      <c r="J7057">
        <f t="shared" si="111"/>
        <v>0.49307361698816699</v>
      </c>
      <c r="K7057" t="str" cm="1">
        <f t="array" ref="K7057">INDEX($P$5:$P$12,MATCH(MIN(ABS(MOD(J7057 - $Q$5:$Q$12 + PI(), 2*PI()) - PI())),ABS(MOD(J7057 - $Q$5:$Q$12 + PI(), 2*PI()) - PI()),0))</f>
        <v>NE</v>
      </c>
      <c r="L7057">
        <v>5.9454855915877403</v>
      </c>
      <c r="M7057">
        <v>10.5684755113389</v>
      </c>
      <c r="N7057">
        <v>2.1954762140909798</v>
      </c>
    </row>
    <row r="7058" spans="1:14" x14ac:dyDescent="0.3">
      <c r="A7058">
        <v>1697932</v>
      </c>
      <c r="B7058">
        <v>2023</v>
      </c>
      <c r="C7058">
        <v>10</v>
      </c>
      <c r="D7058">
        <v>22</v>
      </c>
      <c r="E7058">
        <v>300</v>
      </c>
      <c r="F7058">
        <v>-2.8728210449218698</v>
      </c>
      <c r="G7058">
        <v>-0.79402465820312496</v>
      </c>
      <c r="H7058">
        <v>2.9805328238388098</v>
      </c>
      <c r="I7058">
        <v>1.3011364767507401</v>
      </c>
      <c r="J7058">
        <f t="shared" si="111"/>
        <v>1.3011364767507401</v>
      </c>
      <c r="K7058" t="str" cm="1">
        <f t="array" ref="K7058">INDEX($P$5:$P$12,MATCH(MIN(ABS(MOD(J7058 - $Q$5:$Q$12 + PI(), 2*PI()) - PI())),ABS(MOD(J7058 - $Q$5:$Q$12 + PI(), 2*PI()) - PI()),0))</f>
        <v>E</v>
      </c>
      <c r="L7058">
        <v>6.1463256954858396</v>
      </c>
      <c r="M7058">
        <v>10.4408521652221</v>
      </c>
      <c r="N7058">
        <v>2.1487655639648402</v>
      </c>
    </row>
    <row r="7059" spans="1:14" x14ac:dyDescent="0.3">
      <c r="A7059">
        <v>1697936</v>
      </c>
      <c r="B7059">
        <v>2023</v>
      </c>
      <c r="C7059">
        <v>10</v>
      </c>
      <c r="D7059">
        <v>22</v>
      </c>
      <c r="E7059">
        <v>400</v>
      </c>
      <c r="F7059">
        <v>-2.7986053466796799</v>
      </c>
      <c r="G7059">
        <v>-0.35374084472656198</v>
      </c>
      <c r="H7059">
        <v>2.82087299815004</v>
      </c>
      <c r="I7059">
        <v>1.44506411882963</v>
      </c>
      <c r="J7059">
        <f t="shared" si="111"/>
        <v>1.44506411882963</v>
      </c>
      <c r="K7059" t="str" cm="1">
        <f t="array" ref="K7059">INDEX($P$5:$P$12,MATCH(MIN(ABS(MOD(J7059 - $Q$5:$Q$12 + PI(), 2*PI()) - PI())),ABS(MOD(J7059 - $Q$5:$Q$12 + PI(), 2*PI()) - PI()),0))</f>
        <v>E</v>
      </c>
      <c r="L7059">
        <v>6.14666243741034</v>
      </c>
      <c r="M7059">
        <v>10.4205143186781</v>
      </c>
      <c r="N7059">
        <v>2.12463124593098</v>
      </c>
    </row>
    <row r="7060" spans="1:14" x14ac:dyDescent="0.3">
      <c r="A7060">
        <v>1697940</v>
      </c>
      <c r="B7060">
        <v>2023</v>
      </c>
      <c r="C7060">
        <v>10</v>
      </c>
      <c r="D7060">
        <v>22</v>
      </c>
      <c r="E7060">
        <v>500</v>
      </c>
      <c r="F7060">
        <v>-2.7427893066406202</v>
      </c>
      <c r="G7060">
        <v>-3.0576782226562502E-2</v>
      </c>
      <c r="H7060">
        <v>2.7429597372607302</v>
      </c>
      <c r="I7060">
        <v>1.55964872768462</v>
      </c>
      <c r="J7060">
        <f t="shared" si="111"/>
        <v>1.55964872768462</v>
      </c>
      <c r="K7060" t="str" cm="1">
        <f t="array" ref="K7060">INDEX($P$5:$P$12,MATCH(MIN(ABS(MOD(J7060 - $Q$5:$Q$12 + PI(), 2*PI()) - PI())),ABS(MOD(J7060 - $Q$5:$Q$12 + PI(), 2*PI()) - PI()),0))</f>
        <v>E</v>
      </c>
      <c r="L7060">
        <v>6.1473658670262701</v>
      </c>
      <c r="M7060">
        <v>10.3988166385226</v>
      </c>
      <c r="N7060">
        <v>2.10029750400119</v>
      </c>
    </row>
    <row r="7061" spans="1:14" x14ac:dyDescent="0.3">
      <c r="A7061">
        <v>1697943</v>
      </c>
      <c r="B7061">
        <v>2023</v>
      </c>
      <c r="C7061">
        <v>10</v>
      </c>
      <c r="D7061">
        <v>22</v>
      </c>
      <c r="E7061">
        <v>600</v>
      </c>
      <c r="F7061">
        <v>-2.9452099609375</v>
      </c>
      <c r="G7061">
        <v>0.29092529296875003</v>
      </c>
      <c r="H7061">
        <v>2.9595437553944701</v>
      </c>
      <c r="I7061">
        <v>1.6692560567285399</v>
      </c>
      <c r="J7061">
        <f t="shared" si="111"/>
        <v>1.6692560567285399</v>
      </c>
      <c r="K7061" t="str" cm="1">
        <f t="array" ref="K7061">INDEX($P$5:$P$12,MATCH(MIN(ABS(MOD(J7061 - $Q$5:$Q$12 + PI(), 2*PI()) - PI())),ABS(MOD(J7061 - $Q$5:$Q$12 + PI(), 2*PI()) - PI()),0))</f>
        <v>E</v>
      </c>
      <c r="L7061">
        <v>6.1488244507646197</v>
      </c>
      <c r="M7061">
        <v>10.3728528552585</v>
      </c>
      <c r="N7061">
        <v>2.07643233405219</v>
      </c>
    </row>
    <row r="7062" spans="1:14" x14ac:dyDescent="0.3">
      <c r="A7062">
        <v>1697947</v>
      </c>
      <c r="B7062">
        <v>2023</v>
      </c>
      <c r="C7062">
        <v>10</v>
      </c>
      <c r="D7062">
        <v>22</v>
      </c>
      <c r="E7062">
        <v>700</v>
      </c>
      <c r="F7062">
        <v>-3.1632073974609298</v>
      </c>
      <c r="G7062">
        <v>0.79233398437500002</v>
      </c>
      <c r="H7062">
        <v>3.26093148994994</v>
      </c>
      <c r="I7062">
        <v>1.8162308073300599</v>
      </c>
      <c r="J7062">
        <f t="shared" si="111"/>
        <v>1.8162308073300599</v>
      </c>
      <c r="K7062" t="str" cm="1">
        <f t="array" ref="K7062">INDEX($P$5:$P$12,MATCH(MIN(ABS(MOD(J7062 - $Q$5:$Q$12 + PI(), 2*PI()) - PI())),ABS(MOD(J7062 - $Q$5:$Q$12 + PI(), 2*PI()) - PI()),0))</f>
        <v>E</v>
      </c>
      <c r="L7062">
        <v>6.1508770969701398</v>
      </c>
      <c r="M7062">
        <v>10.344540278116799</v>
      </c>
      <c r="N7062">
        <v>2.05301443735758</v>
      </c>
    </row>
    <row r="7063" spans="1:14" x14ac:dyDescent="0.3">
      <c r="A7063">
        <v>1697950</v>
      </c>
      <c r="B7063">
        <v>2023</v>
      </c>
      <c r="C7063">
        <v>10</v>
      </c>
      <c r="D7063">
        <v>22</v>
      </c>
      <c r="E7063">
        <v>800</v>
      </c>
      <c r="F7063">
        <v>-3.12384033203125</v>
      </c>
      <c r="G7063">
        <v>1.38573913574218</v>
      </c>
      <c r="H7063">
        <v>3.4174041862724698</v>
      </c>
      <c r="I7063">
        <v>1.9883162342166401</v>
      </c>
      <c r="J7063">
        <f t="shared" si="111"/>
        <v>1.9883162342166401</v>
      </c>
      <c r="K7063" t="str" cm="1">
        <f t="array" ref="K7063">INDEX($P$5:$P$12,MATCH(MIN(ABS(MOD(J7063 - $Q$5:$Q$12 + PI(), 2*PI()) - PI())),ABS(MOD(J7063 - $Q$5:$Q$12 + PI(), 2*PI()) - PI()),0))</f>
        <v>SE</v>
      </c>
      <c r="L7063">
        <v>6.1535110224695897</v>
      </c>
      <c r="M7063">
        <v>10.313366889953601</v>
      </c>
      <c r="N7063">
        <v>2.03023878733317</v>
      </c>
    </row>
    <row r="7064" spans="1:14" x14ac:dyDescent="0.3">
      <c r="A7064">
        <v>1697954</v>
      </c>
      <c r="B7064">
        <v>2023</v>
      </c>
      <c r="C7064">
        <v>10</v>
      </c>
      <c r="D7064">
        <v>22</v>
      </c>
      <c r="E7064">
        <v>900</v>
      </c>
      <c r="F7064">
        <v>-2.7944921874999999</v>
      </c>
      <c r="G7064">
        <v>1.7465032958984299</v>
      </c>
      <c r="H7064">
        <v>3.2953695314156501</v>
      </c>
      <c r="I7064">
        <v>2.1293816636269201</v>
      </c>
      <c r="J7064">
        <f t="shared" si="111"/>
        <v>2.1293816636269201</v>
      </c>
      <c r="K7064" t="str" cm="1">
        <f t="array" ref="K7064">INDEX($P$5:$P$12,MATCH(MIN(ABS(MOD(J7064 - $Q$5:$Q$12 + PI(), 2*PI()) - PI())),ABS(MOD(J7064 - $Q$5:$Q$12 + PI(), 2*PI()) - PI()),0))</f>
        <v>SE</v>
      </c>
      <c r="L7064">
        <v>6.1561801016954201</v>
      </c>
      <c r="M7064">
        <v>10.284067365858199</v>
      </c>
      <c r="N7064">
        <v>2.0076287587483699</v>
      </c>
    </row>
    <row r="7065" spans="1:14" x14ac:dyDescent="0.3">
      <c r="A7065">
        <v>1697958</v>
      </c>
      <c r="B7065">
        <v>2023</v>
      </c>
      <c r="C7065">
        <v>10</v>
      </c>
      <c r="D7065">
        <v>22</v>
      </c>
      <c r="E7065">
        <v>1000</v>
      </c>
      <c r="F7065">
        <v>-2.9611303710937502</v>
      </c>
      <c r="G7065">
        <v>1.30467834472656</v>
      </c>
      <c r="H7065">
        <v>3.2358119008700501</v>
      </c>
      <c r="I7065">
        <v>1.9858069881288001</v>
      </c>
      <c r="J7065">
        <f t="shared" si="111"/>
        <v>1.9858069881288001</v>
      </c>
      <c r="K7065" t="str" cm="1">
        <f t="array" ref="K7065">INDEX($P$5:$P$12,MATCH(MIN(ABS(MOD(J7065 - $Q$5:$Q$12 + PI(), 2*PI()) - PI())),ABS(MOD(J7065 - $Q$5:$Q$12 + PI(), 2*PI()) - PI()),0))</f>
        <v>SE</v>
      </c>
      <c r="L7065">
        <v>6.1592693685599196</v>
      </c>
      <c r="M7065">
        <v>10.263835483127099</v>
      </c>
      <c r="N7065">
        <v>1.9844626320732901</v>
      </c>
    </row>
    <row r="7066" spans="1:14" x14ac:dyDescent="0.3">
      <c r="A7066">
        <v>1697961</v>
      </c>
      <c r="B7066">
        <v>2023</v>
      </c>
      <c r="C7066">
        <v>10</v>
      </c>
      <c r="D7066">
        <v>22</v>
      </c>
      <c r="E7066">
        <v>1100</v>
      </c>
      <c r="F7066">
        <v>-2.8777136230468701</v>
      </c>
      <c r="G7066">
        <v>1.9675018310546799</v>
      </c>
      <c r="H7066">
        <v>3.4860147950737499</v>
      </c>
      <c r="I7066">
        <v>2.1705008592349802</v>
      </c>
      <c r="J7066">
        <f t="shared" si="111"/>
        <v>2.1705008592349802</v>
      </c>
      <c r="K7066" t="str" cm="1">
        <f t="array" ref="K7066">INDEX($P$5:$P$12,MATCH(MIN(ABS(MOD(J7066 - $Q$5:$Q$12 + PI(), 2*PI()) - PI())),ABS(MOD(J7066 - $Q$5:$Q$12 + PI(), 2*PI()) - PI()),0))</f>
        <v>SE</v>
      </c>
      <c r="L7066">
        <v>6.1627378695636397</v>
      </c>
      <c r="M7066">
        <v>10.2307637532552</v>
      </c>
      <c r="N7066">
        <v>1.9632966783311601</v>
      </c>
    </row>
    <row r="7067" spans="1:14" x14ac:dyDescent="0.3">
      <c r="A7067">
        <v>1697965</v>
      </c>
      <c r="B7067">
        <v>2023</v>
      </c>
      <c r="C7067">
        <v>10</v>
      </c>
      <c r="D7067">
        <v>22</v>
      </c>
      <c r="E7067">
        <v>1200</v>
      </c>
      <c r="F7067">
        <v>-2.4254492187499999</v>
      </c>
      <c r="G7067">
        <v>2.55509826660156</v>
      </c>
      <c r="H7067">
        <v>3.5229719080238602</v>
      </c>
      <c r="I7067">
        <v>2.3822196964546301</v>
      </c>
      <c r="J7067">
        <f t="shared" si="111"/>
        <v>2.3822196964546301</v>
      </c>
      <c r="K7067" t="str" cm="1">
        <f t="array" ref="K7067">INDEX($P$5:$P$12,MATCH(MIN(ABS(MOD(J7067 - $Q$5:$Q$12 + PI(), 2*PI()) - PI())),ABS(MOD(J7067 - $Q$5:$Q$12 + PI(), 2*PI()) - PI()),0))</f>
        <v>SE</v>
      </c>
      <c r="L7067">
        <v>6.1659436053398</v>
      </c>
      <c r="M7067">
        <v>10.197837935553601</v>
      </c>
      <c r="N7067">
        <v>1.9426880942450599</v>
      </c>
    </row>
    <row r="7068" spans="1:14" x14ac:dyDescent="0.3">
      <c r="A7068">
        <v>1697968</v>
      </c>
      <c r="B7068">
        <v>2023</v>
      </c>
      <c r="C7068">
        <v>10</v>
      </c>
      <c r="D7068">
        <v>22</v>
      </c>
      <c r="E7068">
        <v>1300</v>
      </c>
      <c r="F7068">
        <v>-1.8968847656250001</v>
      </c>
      <c r="G7068">
        <v>2.9470166015624999</v>
      </c>
      <c r="H7068">
        <v>3.5047223376389098</v>
      </c>
      <c r="I7068">
        <v>2.5696853607988701</v>
      </c>
      <c r="J7068">
        <f t="shared" si="111"/>
        <v>2.5696853607988701</v>
      </c>
      <c r="K7068" t="str" cm="1">
        <f t="array" ref="K7068">INDEX($P$5:$P$12,MATCH(MIN(ABS(MOD(J7068 - $Q$5:$Q$12 + PI(), 2*PI()) - PI())),ABS(MOD(J7068 - $Q$5:$Q$12 + PI(), 2*PI()) - PI()),0))</f>
        <v>SE</v>
      </c>
      <c r="L7068">
        <v>6.16895214883258</v>
      </c>
      <c r="M7068">
        <v>10.169003168741799</v>
      </c>
      <c r="N7068">
        <v>1.9220662646823401</v>
      </c>
    </row>
    <row r="7069" spans="1:14" x14ac:dyDescent="0.3">
      <c r="A7069">
        <v>1697972</v>
      </c>
      <c r="B7069">
        <v>2023</v>
      </c>
      <c r="C7069">
        <v>10</v>
      </c>
      <c r="D7069">
        <v>22</v>
      </c>
      <c r="E7069">
        <v>1400</v>
      </c>
      <c r="F7069">
        <v>-1.5795794677734301</v>
      </c>
      <c r="G7069">
        <v>3.1995599365234302</v>
      </c>
      <c r="H7069">
        <v>3.56822856364573</v>
      </c>
      <c r="I7069">
        <v>2.6830086087064702</v>
      </c>
      <c r="J7069">
        <f t="shared" si="111"/>
        <v>2.6830086087064702</v>
      </c>
      <c r="K7069" t="str" cm="1">
        <f t="array" ref="K7069">INDEX($P$5:$P$12,MATCH(MIN(ABS(MOD(J7069 - $Q$5:$Q$12 + PI(), 2*PI()) - PI())),ABS(MOD(J7069 - $Q$5:$Q$12 + PI(), 2*PI()) - PI()),0))</f>
        <v>SE</v>
      </c>
      <c r="L7069">
        <v>6.1721707269633397</v>
      </c>
      <c r="M7069">
        <v>10.1406823264227</v>
      </c>
      <c r="N7069">
        <v>1.9018404218885601</v>
      </c>
    </row>
    <row r="7070" spans="1:14" x14ac:dyDescent="0.3">
      <c r="A7070">
        <v>1697976</v>
      </c>
      <c r="B7070">
        <v>2023</v>
      </c>
      <c r="C7070">
        <v>10</v>
      </c>
      <c r="D7070">
        <v>22</v>
      </c>
      <c r="E7070">
        <v>1500</v>
      </c>
      <c r="F7070">
        <v>-1.3244262695312501</v>
      </c>
      <c r="G7070">
        <v>3.25216186523437</v>
      </c>
      <c r="H7070">
        <v>3.5115041992156502</v>
      </c>
      <c r="I7070">
        <v>2.7548563346677901</v>
      </c>
      <c r="J7070">
        <f t="shared" si="111"/>
        <v>2.7548563346677901</v>
      </c>
      <c r="K7070" t="str" cm="1">
        <f t="array" ref="K7070">INDEX($P$5:$P$12,MATCH(MIN(ABS(MOD(J7070 - $Q$5:$Q$12 + PI(), 2*PI()) - PI())),ABS(MOD(J7070 - $Q$5:$Q$12 + PI(), 2*PI()) - PI()),0))</f>
        <v>S</v>
      </c>
      <c r="L7070">
        <v>6.1758422200234797</v>
      </c>
      <c r="M7070">
        <v>10.109967231750399</v>
      </c>
      <c r="N7070">
        <v>1.88204934861924</v>
      </c>
    </row>
    <row r="7071" spans="1:14" x14ac:dyDescent="0.3">
      <c r="A7071">
        <v>1697979</v>
      </c>
      <c r="B7071">
        <v>2023</v>
      </c>
      <c r="C7071">
        <v>10</v>
      </c>
      <c r="D7071">
        <v>22</v>
      </c>
      <c r="E7071">
        <v>1600</v>
      </c>
      <c r="F7071">
        <v>-0.86373107910156199</v>
      </c>
      <c r="G7071">
        <v>3.3443768310546802</v>
      </c>
      <c r="H7071">
        <v>3.4541117186769301</v>
      </c>
      <c r="I7071">
        <v>2.88885165534092</v>
      </c>
      <c r="J7071">
        <f t="shared" si="111"/>
        <v>2.88885165534092</v>
      </c>
      <c r="K7071" t="str" cm="1">
        <f t="array" ref="K7071">INDEX($P$5:$P$12,MATCH(MIN(ABS(MOD(J7071 - $Q$5:$Q$12 + PI(), 2*PI()) - PI())),ABS(MOD(J7071 - $Q$5:$Q$12 + PI(), 2*PI()) - PI()),0))</f>
        <v>S</v>
      </c>
      <c r="L7071">
        <v>6.1791499844600697</v>
      </c>
      <c r="M7071">
        <v>10.080246925354</v>
      </c>
      <c r="N7071">
        <v>1.8623145421345999</v>
      </c>
    </row>
    <row r="7072" spans="1:14" x14ac:dyDescent="0.3">
      <c r="A7072">
        <v>1697983</v>
      </c>
      <c r="B7072">
        <v>2023</v>
      </c>
      <c r="C7072">
        <v>10</v>
      </c>
      <c r="D7072">
        <v>22</v>
      </c>
      <c r="E7072">
        <v>1700</v>
      </c>
      <c r="F7072">
        <v>-0.39130371093749999</v>
      </c>
      <c r="G7072">
        <v>3.49534240722656</v>
      </c>
      <c r="H7072">
        <v>3.5171774390766499</v>
      </c>
      <c r="I7072">
        <v>3.0301068140655101</v>
      </c>
      <c r="J7072">
        <f t="shared" si="111"/>
        <v>3.0301068140655101</v>
      </c>
      <c r="K7072" t="str" cm="1">
        <f t="array" ref="K7072">INDEX($P$5:$P$12,MATCH(MIN(ABS(MOD(J7072 - $Q$5:$Q$12 + PI(), 2*PI()) - PI())),ABS(MOD(J7072 - $Q$5:$Q$12 + PI(), 2*PI()) - PI()),0))</f>
        <v>S</v>
      </c>
      <c r="L7072">
        <v>6.1822281844107003</v>
      </c>
      <c r="M7072">
        <v>10.0503551695081</v>
      </c>
      <c r="N7072">
        <v>1.8422436184353299</v>
      </c>
    </row>
    <row r="7073" spans="1:14" x14ac:dyDescent="0.3">
      <c r="A7073">
        <v>1697986</v>
      </c>
      <c r="B7073">
        <v>2023</v>
      </c>
      <c r="C7073">
        <v>10</v>
      </c>
      <c r="D7073">
        <v>22</v>
      </c>
      <c r="E7073">
        <v>1800</v>
      </c>
      <c r="F7073">
        <v>9.2689819335937507E-2</v>
      </c>
      <c r="G7073">
        <v>3.6252416992187499</v>
      </c>
      <c r="H7073">
        <v>3.6264264476703398</v>
      </c>
      <c r="I7073">
        <v>-3.1160303222228101</v>
      </c>
      <c r="J7073">
        <f t="shared" si="111"/>
        <v>3.1671549849567762</v>
      </c>
      <c r="K7073" t="str" cm="1">
        <f t="array" ref="K7073">INDEX($P$5:$P$12,MATCH(MIN(ABS(MOD(J7073 - $Q$5:$Q$12 + PI(), 2*PI()) - PI())),ABS(MOD(J7073 - $Q$5:$Q$12 + PI(), 2*PI()) - PI()),0))</f>
        <v>S</v>
      </c>
      <c r="L7073">
        <v>6.1850334399402804</v>
      </c>
      <c r="M7073">
        <v>10.016049067179299</v>
      </c>
      <c r="N7073">
        <v>1.82218710581461</v>
      </c>
    </row>
    <row r="7074" spans="1:14" x14ac:dyDescent="0.3">
      <c r="A7074">
        <v>1697990</v>
      </c>
      <c r="B7074">
        <v>2023</v>
      </c>
      <c r="C7074">
        <v>10</v>
      </c>
      <c r="D7074">
        <v>22</v>
      </c>
      <c r="E7074">
        <v>1900</v>
      </c>
      <c r="F7074">
        <v>0.34470520019531198</v>
      </c>
      <c r="G7074">
        <v>3.8168328857421798</v>
      </c>
      <c r="H7074">
        <v>3.8323667560300998</v>
      </c>
      <c r="I7074">
        <v>-3.0515251538088801</v>
      </c>
      <c r="J7074">
        <f t="shared" si="111"/>
        <v>3.2316601533707061</v>
      </c>
      <c r="K7074" t="str" cm="1">
        <f t="array" ref="K7074">INDEX($P$5:$P$12,MATCH(MIN(ABS(MOD(J7074 - $Q$5:$Q$12 + PI(), 2*PI()) - PI())),ABS(MOD(J7074 - $Q$5:$Q$12 + PI(), 2*PI()) - PI()),0))</f>
        <v>S</v>
      </c>
      <c r="L7074">
        <v>6.1877567884709901</v>
      </c>
      <c r="M7074">
        <v>9.9783151414659201</v>
      </c>
      <c r="N7074">
        <v>1.80211077796088</v>
      </c>
    </row>
    <row r="7075" spans="1:14" x14ac:dyDescent="0.3">
      <c r="A7075">
        <v>1697994</v>
      </c>
      <c r="B7075">
        <v>2023</v>
      </c>
      <c r="C7075">
        <v>10</v>
      </c>
      <c r="D7075">
        <v>22</v>
      </c>
      <c r="E7075">
        <v>2000</v>
      </c>
      <c r="F7075">
        <v>0.55372192382812502</v>
      </c>
      <c r="G7075">
        <v>3.82253479003906</v>
      </c>
      <c r="H7075">
        <v>3.8624319010160999</v>
      </c>
      <c r="I7075">
        <v>-2.9977360333831999</v>
      </c>
      <c r="J7075">
        <f t="shared" si="111"/>
        <v>3.2854492737963863</v>
      </c>
      <c r="K7075" t="str" cm="1">
        <f t="array" ref="K7075">INDEX($P$5:$P$12,MATCH(MIN(ABS(MOD(J7075 - $Q$5:$Q$12 + PI(), 2*PI()) - PI())),ABS(MOD(J7075 - $Q$5:$Q$12 + PI(), 2*PI()) - PI()),0))</f>
        <v>S</v>
      </c>
      <c r="L7075">
        <v>6.1904865285883197</v>
      </c>
      <c r="M7075">
        <v>9.9404452641805001</v>
      </c>
      <c r="N7075">
        <v>1.78111267089843</v>
      </c>
    </row>
    <row r="7076" spans="1:14" x14ac:dyDescent="0.3">
      <c r="A7076">
        <v>1697997</v>
      </c>
      <c r="B7076">
        <v>2023</v>
      </c>
      <c r="C7076">
        <v>10</v>
      </c>
      <c r="D7076">
        <v>22</v>
      </c>
      <c r="E7076">
        <v>2100</v>
      </c>
      <c r="F7076">
        <v>0.95222900390624998</v>
      </c>
      <c r="G7076">
        <v>3.7888623046875001</v>
      </c>
      <c r="H7076">
        <v>3.90668883324</v>
      </c>
      <c r="I7076">
        <v>-2.8953690127386702</v>
      </c>
      <c r="J7076">
        <f t="shared" si="111"/>
        <v>3.387816294440916</v>
      </c>
      <c r="K7076" t="str" cm="1">
        <f t="array" ref="K7076">INDEX($P$5:$P$12,MATCH(MIN(ABS(MOD(J7076 - $Q$5:$Q$12 + PI(), 2*PI()) - PI())),ABS(MOD(J7076 - $Q$5:$Q$12 + PI(), 2*PI()) - PI()),0))</f>
        <v>S</v>
      </c>
      <c r="L7076">
        <v>6.1933914455240204</v>
      </c>
      <c r="M7076">
        <v>9.9064683914184499</v>
      </c>
      <c r="N7076">
        <v>1.75871743096245</v>
      </c>
    </row>
    <row r="7077" spans="1:14" x14ac:dyDescent="0.3">
      <c r="A7077">
        <v>1698001</v>
      </c>
      <c r="B7077">
        <v>2023</v>
      </c>
      <c r="C7077">
        <v>10</v>
      </c>
      <c r="D7077">
        <v>22</v>
      </c>
      <c r="E7077">
        <v>2200</v>
      </c>
      <c r="F7077">
        <v>1.20363647460937</v>
      </c>
      <c r="G7077">
        <v>3.58156616210937</v>
      </c>
      <c r="H7077">
        <v>3.7784066663842499</v>
      </c>
      <c r="I7077">
        <v>-2.8173862588753602</v>
      </c>
      <c r="J7077">
        <f t="shared" si="111"/>
        <v>3.465799048304226</v>
      </c>
      <c r="K7077" t="str" cm="1">
        <f t="array" ref="K7077">INDEX($P$5:$P$12,MATCH(MIN(ABS(MOD(J7077 - $Q$5:$Q$12 + PI(), 2*PI()) - PI())),ABS(MOD(J7077 - $Q$5:$Q$12 + PI(), 2*PI()) - PI()),0))</f>
        <v>S</v>
      </c>
      <c r="L7077">
        <v>6.1970525226652304</v>
      </c>
      <c r="M7077">
        <v>9.8822771708170496</v>
      </c>
      <c r="N7077">
        <v>1.73337343004014</v>
      </c>
    </row>
    <row r="7078" spans="1:14" x14ac:dyDescent="0.3">
      <c r="A7078">
        <v>1698004</v>
      </c>
      <c r="B7078">
        <v>2023</v>
      </c>
      <c r="C7078">
        <v>10</v>
      </c>
      <c r="D7078">
        <v>22</v>
      </c>
      <c r="E7078">
        <v>2300</v>
      </c>
      <c r="F7078">
        <v>1.18597778320312</v>
      </c>
      <c r="G7078">
        <v>3.5560961914062501</v>
      </c>
      <c r="H7078">
        <v>3.7486482129943099</v>
      </c>
      <c r="I7078">
        <v>-2.8196871205438501</v>
      </c>
      <c r="J7078">
        <f t="shared" si="111"/>
        <v>3.4634981866357362</v>
      </c>
      <c r="K7078" t="str" cm="1">
        <f t="array" ref="K7078">INDEX($P$5:$P$12,MATCH(MIN(ABS(MOD(J7078 - $Q$5:$Q$12 + PI(), 2*PI()) - PI())),ABS(MOD(J7078 - $Q$5:$Q$12 + PI(), 2*PI()) - PI()),0))</f>
        <v>S</v>
      </c>
      <c r="L7078">
        <v>6.2014940835499104</v>
      </c>
      <c r="M7078">
        <v>9.8508723576863595</v>
      </c>
      <c r="N7078">
        <v>1.70868004692925</v>
      </c>
    </row>
    <row r="7079" spans="1:14" x14ac:dyDescent="0.3">
      <c r="A7079">
        <v>1698008</v>
      </c>
      <c r="B7079">
        <v>2023</v>
      </c>
      <c r="C7079">
        <v>10</v>
      </c>
      <c r="D7079">
        <v>22</v>
      </c>
      <c r="E7079">
        <v>0</v>
      </c>
      <c r="F7079">
        <v>-3.40151794433593</v>
      </c>
      <c r="G7079">
        <v>-0.50861999511718703</v>
      </c>
      <c r="H7079">
        <v>3.43933403801846</v>
      </c>
      <c r="I7079">
        <v>1.4223686517024301</v>
      </c>
      <c r="J7079">
        <f t="shared" si="111"/>
        <v>1.4223686517024301</v>
      </c>
      <c r="K7079" t="str" cm="1">
        <f t="array" ref="K7079">INDEX($P$5:$P$12,MATCH(MIN(ABS(MOD(J7079 - $Q$5:$Q$12 + PI(), 2*PI()) - PI())),ABS(MOD(J7079 - $Q$5:$Q$12 + PI(), 2*PI()) - PI()),0))</f>
        <v>E</v>
      </c>
      <c r="L7079">
        <v>6.1493679723524304</v>
      </c>
      <c r="M7079">
        <v>10.471702257792099</v>
      </c>
      <c r="N7079">
        <v>2.22102228800455</v>
      </c>
    </row>
    <row r="7080" spans="1:14" x14ac:dyDescent="0.3">
      <c r="A7080">
        <v>1698012</v>
      </c>
      <c r="B7080">
        <v>2023</v>
      </c>
      <c r="C7080">
        <v>10</v>
      </c>
      <c r="D7080">
        <v>22</v>
      </c>
      <c r="E7080">
        <v>100</v>
      </c>
      <c r="F7080">
        <v>-3.0962548828125001</v>
      </c>
      <c r="G7080">
        <v>-0.57318786621093698</v>
      </c>
      <c r="H7080">
        <v>3.1488630693175099</v>
      </c>
      <c r="I7080">
        <v>1.3877456730334801</v>
      </c>
      <c r="J7080">
        <f t="shared" si="111"/>
        <v>1.3877456730334801</v>
      </c>
      <c r="K7080" t="str" cm="1">
        <f t="array" ref="K7080">INDEX($P$5:$P$12,MATCH(MIN(ABS(MOD(J7080 - $Q$5:$Q$12 + PI(), 2*PI()) - PI())),ABS(MOD(J7080 - $Q$5:$Q$12 + PI(), 2*PI()) - PI()),0))</f>
        <v>E</v>
      </c>
      <c r="L7080">
        <v>6.1476563291291599</v>
      </c>
      <c r="M7080">
        <v>10.4674710167778</v>
      </c>
      <c r="N7080">
        <v>2.1971263885497998</v>
      </c>
    </row>
    <row r="7081" spans="1:14" x14ac:dyDescent="0.3">
      <c r="A7081">
        <v>1698015</v>
      </c>
      <c r="B7081">
        <v>2023</v>
      </c>
      <c r="C7081">
        <v>10</v>
      </c>
      <c r="D7081">
        <v>22</v>
      </c>
      <c r="E7081">
        <v>200</v>
      </c>
      <c r="F7081">
        <v>-2.9435144042968702</v>
      </c>
      <c r="G7081">
        <v>-0.78611389160156198</v>
      </c>
      <c r="H7081">
        <v>3.0466788637583901</v>
      </c>
      <c r="I7081">
        <v>1.30982074664309</v>
      </c>
      <c r="J7081">
        <f t="shared" si="111"/>
        <v>1.30982074664309</v>
      </c>
      <c r="K7081" t="str" cm="1">
        <f t="array" ref="K7081">INDEX($P$5:$P$12,MATCH(MIN(ABS(MOD(J7081 - $Q$5:$Q$12 + PI(), 2*PI()) - PI())),ABS(MOD(J7081 - $Q$5:$Q$12 + PI(), 2*PI()) - PI()),0))</f>
        <v>E</v>
      </c>
      <c r="L7081">
        <v>6.1465954441135899</v>
      </c>
      <c r="M7081">
        <v>10.4571669896443</v>
      </c>
      <c r="N7081">
        <v>2.1729000939263199</v>
      </c>
    </row>
    <row r="7082" spans="1:14" x14ac:dyDescent="0.3">
      <c r="A7082">
        <v>1698019</v>
      </c>
      <c r="B7082">
        <v>2023</v>
      </c>
      <c r="C7082">
        <v>10</v>
      </c>
      <c r="D7082">
        <v>23</v>
      </c>
      <c r="E7082">
        <v>300</v>
      </c>
      <c r="F7082">
        <v>1.9657031250000001</v>
      </c>
      <c r="G7082">
        <v>4.1941442871093697</v>
      </c>
      <c r="H7082">
        <v>4.6319364283987001</v>
      </c>
      <c r="I7082">
        <v>-2.7033151310868599</v>
      </c>
      <c r="J7082">
        <f t="shared" si="111"/>
        <v>3.5798701760927263</v>
      </c>
      <c r="K7082" t="str" cm="1">
        <f t="array" ref="K7082">INDEX($P$5:$P$12,MATCH(MIN(ABS(MOD(J7082 - $Q$5:$Q$12 + PI(), 2*PI()) - PI())),ABS(MOD(J7082 - $Q$5:$Q$12 + PI(), 2*PI()) - PI()),0))</f>
        <v>SW</v>
      </c>
      <c r="L7082">
        <v>6.2126231378385599</v>
      </c>
      <c r="M7082">
        <v>9.6335637834337007</v>
      </c>
      <c r="N7082">
        <v>1.61075284745958</v>
      </c>
    </row>
    <row r="7083" spans="1:14" x14ac:dyDescent="0.3">
      <c r="A7083">
        <v>1698022</v>
      </c>
      <c r="B7083">
        <v>2023</v>
      </c>
      <c r="C7083">
        <v>10</v>
      </c>
      <c r="D7083">
        <v>23</v>
      </c>
      <c r="E7083">
        <v>400</v>
      </c>
      <c r="F7083">
        <v>2.37136291503906</v>
      </c>
      <c r="G7083">
        <v>4.2791003417968696</v>
      </c>
      <c r="H7083">
        <v>4.8922450684719996</v>
      </c>
      <c r="I7083">
        <v>-2.6355510642092401</v>
      </c>
      <c r="J7083">
        <f t="shared" si="111"/>
        <v>3.6476342429703461</v>
      </c>
      <c r="K7083" t="str" cm="1">
        <f t="array" ref="K7083">INDEX($P$5:$P$12,MATCH(MIN(ABS(MOD(J7083 - $Q$5:$Q$12 + PI(), 2*PI()) - PI())),ABS(MOD(J7083 - $Q$5:$Q$12 + PI(), 2*PI()) - PI()),0))</f>
        <v>SW</v>
      </c>
      <c r="L7083">
        <v>6.21046325501315</v>
      </c>
      <c r="M7083">
        <v>9.5505168702867298</v>
      </c>
      <c r="N7083">
        <v>1.58750915527343</v>
      </c>
    </row>
    <row r="7084" spans="1:14" x14ac:dyDescent="0.3">
      <c r="A7084">
        <v>1698026</v>
      </c>
      <c r="B7084">
        <v>2023</v>
      </c>
      <c r="C7084">
        <v>10</v>
      </c>
      <c r="D7084">
        <v>23</v>
      </c>
      <c r="E7084">
        <v>500</v>
      </c>
      <c r="F7084">
        <v>2.8112457275390601</v>
      </c>
      <c r="G7084">
        <v>4.1567059326171796</v>
      </c>
      <c r="H7084">
        <v>5.0180979216094901</v>
      </c>
      <c r="I7084">
        <v>-2.5469396249004799</v>
      </c>
      <c r="J7084">
        <f t="shared" si="111"/>
        <v>3.7362456822791064</v>
      </c>
      <c r="K7084" t="str" cm="1">
        <f t="array" ref="K7084">INDEX($P$5:$P$12,MATCH(MIN(ABS(MOD(J7084 - $Q$5:$Q$12 + PI(), 2*PI()) - PI())),ABS(MOD(J7084 - $Q$5:$Q$12 + PI(), 2*PI()) - PI()),0))</f>
        <v>SW</v>
      </c>
      <c r="L7084">
        <v>6.2049527604482702</v>
      </c>
      <c r="M7084">
        <v>9.4609589046902105</v>
      </c>
      <c r="N7084">
        <v>1.5645727581447999</v>
      </c>
    </row>
    <row r="7085" spans="1:14" x14ac:dyDescent="0.3">
      <c r="A7085">
        <v>1698030</v>
      </c>
      <c r="B7085">
        <v>2023</v>
      </c>
      <c r="C7085">
        <v>10</v>
      </c>
      <c r="D7085">
        <v>23</v>
      </c>
      <c r="E7085">
        <v>600</v>
      </c>
      <c r="F7085">
        <v>2.89048706054687</v>
      </c>
      <c r="G7085">
        <v>3.9923138427734299</v>
      </c>
      <c r="H7085">
        <v>4.9288421831490297</v>
      </c>
      <c r="I7085">
        <v>-2.5149317229206498</v>
      </c>
      <c r="J7085">
        <f t="shared" si="111"/>
        <v>3.7682535842589364</v>
      </c>
      <c r="K7085" t="str" cm="1">
        <f t="array" ref="K7085">INDEX($P$5:$P$12,MATCH(MIN(ABS(MOD(J7085 - $Q$5:$Q$12 + PI(), 2*PI()) - PI())),ABS(MOD(J7085 - $Q$5:$Q$12 + PI(), 2*PI()) - PI()),0))</f>
        <v>SW</v>
      </c>
      <c r="L7085">
        <v>6.1989048991567799</v>
      </c>
      <c r="M7085">
        <v>9.3825529946221202</v>
      </c>
      <c r="N7085">
        <v>1.54019016689724</v>
      </c>
    </row>
    <row r="7086" spans="1:14" x14ac:dyDescent="0.3">
      <c r="A7086">
        <v>1698033</v>
      </c>
      <c r="B7086">
        <v>2023</v>
      </c>
      <c r="C7086">
        <v>10</v>
      </c>
      <c r="D7086">
        <v>23</v>
      </c>
      <c r="E7086">
        <v>700</v>
      </c>
      <c r="F7086">
        <v>2.66590270996093</v>
      </c>
      <c r="G7086">
        <v>3.9510925292968699</v>
      </c>
      <c r="H7086">
        <v>4.7663580891538802</v>
      </c>
      <c r="I7086">
        <v>-2.54803161965939</v>
      </c>
      <c r="J7086">
        <f t="shared" si="111"/>
        <v>3.7351536875201963</v>
      </c>
      <c r="K7086" t="str" cm="1">
        <f t="array" ref="K7086">INDEX($P$5:$P$12,MATCH(MIN(ABS(MOD(J7086 - $Q$5:$Q$12 + PI(), 2*PI()) - PI())),ABS(MOD(J7086 - $Q$5:$Q$12 + PI(), 2*PI()) - PI()),0))</f>
        <v>SW</v>
      </c>
      <c r="L7086">
        <v>5.4990917308084004</v>
      </c>
      <c r="M7086">
        <v>9.3340908686319892</v>
      </c>
      <c r="N7086">
        <v>1.51238229539659</v>
      </c>
    </row>
    <row r="7087" spans="1:14" x14ac:dyDescent="0.3">
      <c r="A7087">
        <v>1698037</v>
      </c>
      <c r="B7087">
        <v>2023</v>
      </c>
      <c r="C7087">
        <v>10</v>
      </c>
      <c r="D7087">
        <v>23</v>
      </c>
      <c r="E7087">
        <v>800</v>
      </c>
      <c r="F7087">
        <v>2.2239978027343699</v>
      </c>
      <c r="G7087">
        <v>4.0467974853515596</v>
      </c>
      <c r="H7087">
        <v>4.6176548283750103</v>
      </c>
      <c r="I7087">
        <v>-2.6390797681601299</v>
      </c>
      <c r="J7087">
        <f t="shared" si="111"/>
        <v>3.6441055390194563</v>
      </c>
      <c r="K7087" t="str" cm="1">
        <f t="array" ref="K7087">INDEX($P$5:$P$12,MATCH(MIN(ABS(MOD(J7087 - $Q$5:$Q$12 + PI(), 2*PI()) - PI())),ABS(MOD(J7087 - $Q$5:$Q$12 + PI(), 2*PI()) - PI()),0))</f>
        <v>SW</v>
      </c>
      <c r="L7087">
        <v>4.8042214513986901</v>
      </c>
      <c r="M7087">
        <v>9.30986266665988</v>
      </c>
      <c r="N7087">
        <v>1.4821554819742799</v>
      </c>
    </row>
    <row r="7088" spans="1:14" x14ac:dyDescent="0.3">
      <c r="A7088">
        <v>1698040</v>
      </c>
      <c r="B7088">
        <v>2023</v>
      </c>
      <c r="C7088">
        <v>10</v>
      </c>
      <c r="D7088">
        <v>23</v>
      </c>
      <c r="E7088">
        <v>900</v>
      </c>
      <c r="F7088">
        <v>1.9574597167968699</v>
      </c>
      <c r="G7088">
        <v>4.24906555175781</v>
      </c>
      <c r="H7088">
        <v>4.6782696166443198</v>
      </c>
      <c r="I7088">
        <v>-2.70989277793434</v>
      </c>
      <c r="J7088">
        <f t="shared" si="111"/>
        <v>3.5732925292452462</v>
      </c>
      <c r="K7088" t="str" cm="1">
        <f t="array" ref="K7088">INDEX($P$5:$P$12,MATCH(MIN(ABS(MOD(J7088 - $Q$5:$Q$12 + PI(), 2*PI()) - PI())),ABS(MOD(J7088 - $Q$5:$Q$12 + PI(), 2*PI()) - PI()),0))</f>
        <v>SW</v>
      </c>
      <c r="L7088">
        <v>4.1093292348930399</v>
      </c>
      <c r="M7088">
        <v>9.2860142389933191</v>
      </c>
      <c r="N7088">
        <v>1.4530673556857601</v>
      </c>
    </row>
    <row r="7089" spans="1:14" x14ac:dyDescent="0.3">
      <c r="A7089">
        <v>1698044</v>
      </c>
      <c r="B7089">
        <v>2023</v>
      </c>
      <c r="C7089">
        <v>10</v>
      </c>
      <c r="D7089">
        <v>23</v>
      </c>
      <c r="E7089">
        <v>1000</v>
      </c>
      <c r="F7089">
        <v>1.7386425781249999</v>
      </c>
      <c r="G7089">
        <v>4.4253863525390598</v>
      </c>
      <c r="H7089">
        <v>4.7546737410371396</v>
      </c>
      <c r="I7089">
        <v>-2.7672398654035102</v>
      </c>
      <c r="J7089">
        <f t="shared" si="111"/>
        <v>3.515945441776076</v>
      </c>
      <c r="K7089" t="str" cm="1">
        <f t="array" ref="K7089">INDEX($P$5:$P$12,MATCH(MIN(ABS(MOD(J7089 - $Q$5:$Q$12 + PI(), 2*PI()) - PI())),ABS(MOD(J7089 - $Q$5:$Q$12 + PI(), 2*PI()) - PI()),0))</f>
        <v>S</v>
      </c>
      <c r="L7089">
        <v>4.1102734229406499</v>
      </c>
      <c r="M7089">
        <v>9.2660928302341006</v>
      </c>
      <c r="N7089">
        <v>1.42514112260606</v>
      </c>
    </row>
    <row r="7090" spans="1:14" x14ac:dyDescent="0.3">
      <c r="A7090">
        <v>1698048</v>
      </c>
      <c r="B7090">
        <v>2023</v>
      </c>
      <c r="C7090">
        <v>10</v>
      </c>
      <c r="D7090">
        <v>23</v>
      </c>
      <c r="E7090">
        <v>1100</v>
      </c>
      <c r="F7090">
        <v>1.4555126953124999</v>
      </c>
      <c r="G7090">
        <v>4.9022430419921799</v>
      </c>
      <c r="H7090">
        <v>5.1137563540881201</v>
      </c>
      <c r="I7090">
        <v>-2.8529754300875299</v>
      </c>
      <c r="J7090">
        <f t="shared" si="111"/>
        <v>3.4302098770920564</v>
      </c>
      <c r="K7090" t="str" cm="1">
        <f t="array" ref="K7090">INDEX($P$5:$P$12,MATCH(MIN(ABS(MOD(J7090 - $Q$5:$Q$12 + PI(), 2*PI()) - PI())),ABS(MOD(J7090 - $Q$5:$Q$12 + PI(), 2*PI()) - PI()),0))</f>
        <v>S</v>
      </c>
      <c r="L7090">
        <v>4.1050454786709301</v>
      </c>
      <c r="M7090">
        <v>9.2118145624796508</v>
      </c>
      <c r="N7090">
        <v>1.40424113803439</v>
      </c>
    </row>
    <row r="7091" spans="1:14" x14ac:dyDescent="0.3">
      <c r="A7091">
        <v>1698051</v>
      </c>
      <c r="B7091">
        <v>2023</v>
      </c>
      <c r="C7091">
        <v>10</v>
      </c>
      <c r="D7091">
        <v>23</v>
      </c>
      <c r="E7091">
        <v>1200</v>
      </c>
      <c r="F7091">
        <v>1.7054913330078101</v>
      </c>
      <c r="G7091">
        <v>5.1339294433593698</v>
      </c>
      <c r="H7091">
        <v>5.4097996466003302</v>
      </c>
      <c r="I7091">
        <v>-2.82086245068222</v>
      </c>
      <c r="J7091">
        <f t="shared" si="111"/>
        <v>3.4623228564973663</v>
      </c>
      <c r="K7091" t="str" cm="1">
        <f t="array" ref="K7091">INDEX($P$5:$P$12,MATCH(MIN(ABS(MOD(J7091 - $Q$5:$Q$12 + PI(), 2*PI()) - PI())),ABS(MOD(J7091 - $Q$5:$Q$12 + PI(), 2*PI()) - PI()),0))</f>
        <v>S</v>
      </c>
      <c r="L7091">
        <v>4.0885571788731401</v>
      </c>
      <c r="M7091">
        <v>9.1364261839124801</v>
      </c>
      <c r="N7091">
        <v>1.3894913991292299</v>
      </c>
    </row>
    <row r="7092" spans="1:14" x14ac:dyDescent="0.3">
      <c r="A7092">
        <v>1698055</v>
      </c>
      <c r="B7092">
        <v>2023</v>
      </c>
      <c r="C7092">
        <v>10</v>
      </c>
      <c r="D7092">
        <v>23</v>
      </c>
      <c r="E7092">
        <v>1300</v>
      </c>
      <c r="F7092">
        <v>2.0498364257812498</v>
      </c>
      <c r="G7092">
        <v>4.8700915527343698</v>
      </c>
      <c r="H7092">
        <v>5.2839020718096501</v>
      </c>
      <c r="I7092">
        <v>-2.7431972645396101</v>
      </c>
      <c r="J7092">
        <f t="shared" si="111"/>
        <v>3.5399880426399761</v>
      </c>
      <c r="K7092" t="str" cm="1">
        <f t="array" ref="K7092">INDEX($P$5:$P$12,MATCH(MIN(ABS(MOD(J7092 - $Q$5:$Q$12 + PI(), 2*PI()) - PI())),ABS(MOD(J7092 - $Q$5:$Q$12 + PI(), 2*PI()) - PI()),0))</f>
        <v>SW</v>
      </c>
      <c r="L7092">
        <v>4.0642376338092996</v>
      </c>
      <c r="M7092">
        <v>9.0833090676201707</v>
      </c>
      <c r="N7092">
        <v>1.3771518071492499</v>
      </c>
    </row>
    <row r="7093" spans="1:14" x14ac:dyDescent="0.3">
      <c r="A7093">
        <v>1698058</v>
      </c>
      <c r="B7093">
        <v>2023</v>
      </c>
      <c r="C7093">
        <v>10</v>
      </c>
      <c r="D7093">
        <v>23</v>
      </c>
      <c r="E7093">
        <v>1400</v>
      </c>
      <c r="F7093">
        <v>2.3804071044921802</v>
      </c>
      <c r="G7093">
        <v>4.6251519775390602</v>
      </c>
      <c r="H7093">
        <v>5.2017659307633499</v>
      </c>
      <c r="I7093">
        <v>-2.6662814344387802</v>
      </c>
      <c r="J7093">
        <f t="shared" si="111"/>
        <v>3.616903872740806</v>
      </c>
      <c r="K7093" t="str" cm="1">
        <f t="array" ref="K7093">INDEX($P$5:$P$12,MATCH(MIN(ABS(MOD(J7093 - $Q$5:$Q$12 + PI(), 2*PI()) - PI())),ABS(MOD(J7093 - $Q$5:$Q$12 + PI(), 2*PI()) - PI()),0))</f>
        <v>SW</v>
      </c>
      <c r="L7093">
        <v>4.0334237540454696</v>
      </c>
      <c r="M7093">
        <v>9.0724366505940708</v>
      </c>
      <c r="N7093">
        <v>1.3661425908406499</v>
      </c>
    </row>
    <row r="7094" spans="1:14" x14ac:dyDescent="0.3">
      <c r="A7094">
        <v>1698062</v>
      </c>
      <c r="B7094">
        <v>2023</v>
      </c>
      <c r="C7094">
        <v>10</v>
      </c>
      <c r="D7094">
        <v>23</v>
      </c>
      <c r="E7094">
        <v>1500</v>
      </c>
      <c r="F7094">
        <v>2.6776123046875</v>
      </c>
      <c r="G7094">
        <v>4.4961370849609299</v>
      </c>
      <c r="H7094">
        <v>5.2330542077237201</v>
      </c>
      <c r="I7094">
        <v>-2.6044618385307898</v>
      </c>
      <c r="J7094">
        <f t="shared" si="111"/>
        <v>3.6787234686487964</v>
      </c>
      <c r="K7094" t="str" cm="1">
        <f t="array" ref="K7094">INDEX($P$5:$P$12,MATCH(MIN(ABS(MOD(J7094 - $Q$5:$Q$12 + PI(), 2*PI()) - PI())),ABS(MOD(J7094 - $Q$5:$Q$12 + PI(), 2*PI()) - PI()),0))</f>
        <v>SW</v>
      </c>
      <c r="L7094">
        <v>3.9916718426198301</v>
      </c>
      <c r="M7094">
        <v>9.0872804853651203</v>
      </c>
      <c r="N7094">
        <v>1.3597993850707999</v>
      </c>
    </row>
    <row r="7095" spans="1:14" x14ac:dyDescent="0.3">
      <c r="A7095">
        <v>1698066</v>
      </c>
      <c r="B7095">
        <v>2023</v>
      </c>
      <c r="C7095">
        <v>10</v>
      </c>
      <c r="D7095">
        <v>23</v>
      </c>
      <c r="E7095">
        <v>1600</v>
      </c>
      <c r="F7095">
        <v>2.7212866210937499</v>
      </c>
      <c r="G7095">
        <v>4.3997052001953101</v>
      </c>
      <c r="H7095">
        <v>5.1732781408667199</v>
      </c>
      <c r="I7095">
        <v>-2.5876698200731001</v>
      </c>
      <c r="J7095">
        <f t="shared" si="111"/>
        <v>3.6955154871064861</v>
      </c>
      <c r="K7095" t="str" cm="1">
        <f t="array" ref="K7095">INDEX($P$5:$P$12,MATCH(MIN(ABS(MOD(J7095 - $Q$5:$Q$12 + PI(), 2*PI()) - PI())),ABS(MOD(J7095 - $Q$5:$Q$12 + PI(), 2*PI()) - PI()),0))</f>
        <v>SW</v>
      </c>
      <c r="L7095">
        <v>4.6359906914024203</v>
      </c>
      <c r="M7095">
        <v>9.1292152404785103</v>
      </c>
      <c r="N7095">
        <v>1.35933632320827</v>
      </c>
    </row>
    <row r="7096" spans="1:14" x14ac:dyDescent="0.3">
      <c r="A7096">
        <v>1698069</v>
      </c>
      <c r="B7096">
        <v>2023</v>
      </c>
      <c r="C7096">
        <v>10</v>
      </c>
      <c r="D7096">
        <v>23</v>
      </c>
      <c r="E7096">
        <v>1700</v>
      </c>
      <c r="F7096">
        <v>2.62063049316406</v>
      </c>
      <c r="G7096">
        <v>4.3915545654296801</v>
      </c>
      <c r="H7096">
        <v>5.11404494337385</v>
      </c>
      <c r="I7096">
        <v>-2.6035712719783199</v>
      </c>
      <c r="J7096">
        <f t="shared" si="111"/>
        <v>3.6796140352012663</v>
      </c>
      <c r="K7096" t="str" cm="1">
        <f t="array" ref="K7096">INDEX($P$5:$P$12,MATCH(MIN(ABS(MOD(J7096 - $Q$5:$Q$12 + PI(), 2*PI()) - PI())),ABS(MOD(J7096 - $Q$5:$Q$12 + PI(), 2*PI()) - PI()),0))</f>
        <v>SW</v>
      </c>
      <c r="L7096">
        <v>5.2710500897112</v>
      </c>
      <c r="M7096">
        <v>9.2111620373195997</v>
      </c>
      <c r="N7096">
        <v>1.3644542694091699</v>
      </c>
    </row>
    <row r="7097" spans="1:14" x14ac:dyDescent="0.3">
      <c r="A7097">
        <v>1698073</v>
      </c>
      <c r="B7097">
        <v>2023</v>
      </c>
      <c r="C7097">
        <v>10</v>
      </c>
      <c r="D7097">
        <v>23</v>
      </c>
      <c r="E7097">
        <v>1800</v>
      </c>
      <c r="F7097">
        <v>2.4470849609375001</v>
      </c>
      <c r="G7097">
        <v>4.5207427978515602</v>
      </c>
      <c r="H7097">
        <v>5.1405583597867297</v>
      </c>
      <c r="I7097">
        <v>-2.6454522558817102</v>
      </c>
      <c r="J7097">
        <f t="shared" si="111"/>
        <v>3.6377330512978761</v>
      </c>
      <c r="K7097" t="str" cm="1">
        <f t="array" ref="K7097">INDEX($P$5:$P$12,MATCH(MIN(ABS(MOD(J7097 - $Q$5:$Q$12 + PI(), 2*PI()) - PI())),ABS(MOD(J7097 - $Q$5:$Q$12 + PI(), 2*PI()) - PI()),0))</f>
        <v>SW</v>
      </c>
      <c r="L7097">
        <v>5.1977722290055501</v>
      </c>
      <c r="M7097">
        <v>9.3219066196017799</v>
      </c>
      <c r="N7097">
        <v>1.37708526187472</v>
      </c>
    </row>
    <row r="7098" spans="1:14" x14ac:dyDescent="0.3">
      <c r="A7098">
        <v>1698076</v>
      </c>
      <c r="B7098">
        <v>2023</v>
      </c>
      <c r="C7098">
        <v>10</v>
      </c>
      <c r="D7098">
        <v>23</v>
      </c>
      <c r="E7098">
        <v>1900</v>
      </c>
      <c r="F7098">
        <v>2.25202026367187</v>
      </c>
      <c r="G7098">
        <v>4.7947772216796798</v>
      </c>
      <c r="H7098">
        <v>5.29730911628981</v>
      </c>
      <c r="I7098">
        <v>-2.7024923115649901</v>
      </c>
      <c r="J7098">
        <f t="shared" si="111"/>
        <v>3.5806929956145961</v>
      </c>
      <c r="K7098" t="str" cm="1">
        <f t="array" ref="K7098">INDEX($P$5:$P$12,MATCH(MIN(ABS(MOD(J7098 - $Q$5:$Q$12 + PI(), 2*PI()) - PI())),ABS(MOD(J7098 - $Q$5:$Q$12 + PI(), 2*PI()) - PI()),0))</f>
        <v>SW</v>
      </c>
      <c r="L7098">
        <v>5.8154414233930201</v>
      </c>
      <c r="M7098">
        <v>9.4589655134412904</v>
      </c>
      <c r="N7098">
        <v>1.3976195653279599</v>
      </c>
    </row>
    <row r="7099" spans="1:14" x14ac:dyDescent="0.3">
      <c r="A7099">
        <v>1698080</v>
      </c>
      <c r="B7099">
        <v>2023</v>
      </c>
      <c r="C7099">
        <v>10</v>
      </c>
      <c r="D7099">
        <v>23</v>
      </c>
      <c r="E7099">
        <v>2000</v>
      </c>
      <c r="F7099">
        <v>2.0628326416015601</v>
      </c>
      <c r="G7099">
        <v>5.0839099121093696</v>
      </c>
      <c r="H7099">
        <v>5.4864759638315004</v>
      </c>
      <c r="I7099">
        <v>-2.7561331161171201</v>
      </c>
      <c r="J7099">
        <f t="shared" si="111"/>
        <v>3.5270521910624661</v>
      </c>
      <c r="K7099" t="str" cm="1">
        <f t="array" ref="K7099">INDEX($P$5:$P$12,MATCH(MIN(ABS(MOD(J7099 - $Q$5:$Q$12 + PI(), 2*PI()) - PI())),ABS(MOD(J7099 - $Q$5:$Q$12 + PI(), 2*PI()) - PI()),0))</f>
        <v>S</v>
      </c>
      <c r="L7099">
        <v>5.72948736657849</v>
      </c>
      <c r="M7099">
        <v>9.6076878441704601</v>
      </c>
      <c r="N7099">
        <v>1.42716397179497</v>
      </c>
    </row>
    <row r="7100" spans="1:14" x14ac:dyDescent="0.3">
      <c r="A7100">
        <v>1698084</v>
      </c>
      <c r="B7100">
        <v>2023</v>
      </c>
      <c r="C7100">
        <v>10</v>
      </c>
      <c r="D7100">
        <v>23</v>
      </c>
      <c r="E7100">
        <v>2100</v>
      </c>
      <c r="F7100">
        <v>1.9824530029296801</v>
      </c>
      <c r="G7100">
        <v>5.4009899902343701</v>
      </c>
      <c r="H7100">
        <v>5.7533305817966696</v>
      </c>
      <c r="I7100">
        <v>-2.7898067949415402</v>
      </c>
      <c r="J7100">
        <f t="shared" si="111"/>
        <v>3.4933785122380461</v>
      </c>
      <c r="K7100" t="str" cm="1">
        <f t="array" ref="K7100">INDEX($P$5:$P$12,MATCH(MIN(ABS(MOD(J7100 - $Q$5:$Q$12 + PI(), 2*PI()) - PI())),ABS(MOD(J7100 - $Q$5:$Q$12 + PI(), 2*PI()) - PI()),0))</f>
        <v>S</v>
      </c>
      <c r="L7100">
        <v>5.6447216714237198</v>
      </c>
      <c r="M7100">
        <v>9.7706556320190394</v>
      </c>
      <c r="N7100">
        <v>1.46409469180636</v>
      </c>
    </row>
    <row r="7101" spans="1:14" x14ac:dyDescent="0.3">
      <c r="A7101">
        <v>1698087</v>
      </c>
      <c r="B7101">
        <v>2023</v>
      </c>
      <c r="C7101">
        <v>10</v>
      </c>
      <c r="D7101">
        <v>23</v>
      </c>
      <c r="E7101">
        <v>2200</v>
      </c>
      <c r="F7101">
        <v>1.76141418457031</v>
      </c>
      <c r="G7101">
        <v>5.6781665039062501</v>
      </c>
      <c r="H7101">
        <v>5.9450950182220303</v>
      </c>
      <c r="I7101">
        <v>-2.8407969884614501</v>
      </c>
      <c r="J7101">
        <f t="shared" si="111"/>
        <v>3.4423883187181361</v>
      </c>
      <c r="K7101" t="str" cm="1">
        <f t="array" ref="K7101">INDEX($P$5:$P$12,MATCH(MIN(ABS(MOD(J7101 - $Q$5:$Q$12 + PI(), 2*PI()) - PI())),ABS(MOD(J7101 - $Q$5:$Q$12 + PI(), 2*PI()) - PI()),0))</f>
        <v>S</v>
      </c>
      <c r="L7101">
        <v>5.5573297443459797</v>
      </c>
      <c r="M7101">
        <v>9.9055244657728405</v>
      </c>
      <c r="N7101">
        <v>1.5108372370401999</v>
      </c>
    </row>
    <row r="7102" spans="1:14" x14ac:dyDescent="0.3">
      <c r="A7102">
        <v>1698091</v>
      </c>
      <c r="B7102">
        <v>2023</v>
      </c>
      <c r="C7102">
        <v>10</v>
      </c>
      <c r="D7102">
        <v>23</v>
      </c>
      <c r="E7102">
        <v>2300</v>
      </c>
      <c r="F7102">
        <v>2.2143463134765602</v>
      </c>
      <c r="G7102">
        <v>5.6927209472656202</v>
      </c>
      <c r="H7102">
        <v>6.1082240773766703</v>
      </c>
      <c r="I7102">
        <v>-2.7706234885515699</v>
      </c>
      <c r="J7102">
        <f t="shared" si="111"/>
        <v>3.5125618186280163</v>
      </c>
      <c r="K7102" t="str" cm="1">
        <f t="array" ref="K7102">INDEX($P$5:$P$12,MATCH(MIN(ABS(MOD(J7102 - $Q$5:$Q$12 + PI(), 2*PI()) - PI())),ABS(MOD(J7102 - $Q$5:$Q$12 + PI(), 2*PI()) - PI()),0))</f>
        <v>S</v>
      </c>
      <c r="L7102">
        <v>5.4717620234335902</v>
      </c>
      <c r="M7102">
        <v>10.0077820883856</v>
      </c>
      <c r="N7102">
        <v>1.5674273173014299</v>
      </c>
    </row>
    <row r="7103" spans="1:14" x14ac:dyDescent="0.3">
      <c r="A7103">
        <v>1698094</v>
      </c>
      <c r="B7103">
        <v>2023</v>
      </c>
      <c r="C7103">
        <v>10</v>
      </c>
      <c r="D7103">
        <v>23</v>
      </c>
      <c r="E7103">
        <v>0</v>
      </c>
      <c r="F7103">
        <v>1.2012030029296801</v>
      </c>
      <c r="G7103">
        <v>3.6300653076171798</v>
      </c>
      <c r="H7103">
        <v>3.8236452230578499</v>
      </c>
      <c r="I7103">
        <v>-2.82203012199937</v>
      </c>
      <c r="J7103">
        <f t="shared" si="111"/>
        <v>3.4611551851802163</v>
      </c>
      <c r="K7103" t="str" cm="1">
        <f t="array" ref="K7103">INDEX($P$5:$P$12,MATCH(MIN(ABS(MOD(J7103 - $Q$5:$Q$12 + PI(), 2*PI()) - PI())),ABS(MOD(J7103 - $Q$5:$Q$12 + PI(), 2*PI()) - PI()),0))</f>
        <v>S</v>
      </c>
      <c r="L7103">
        <v>6.20585681486632</v>
      </c>
      <c r="M7103">
        <v>9.8130770789252395</v>
      </c>
      <c r="N7103">
        <v>1.6837595833672401</v>
      </c>
    </row>
    <row r="7104" spans="1:14" x14ac:dyDescent="0.3">
      <c r="A7104">
        <v>1698098</v>
      </c>
      <c r="B7104">
        <v>2023</v>
      </c>
      <c r="C7104">
        <v>10</v>
      </c>
      <c r="D7104">
        <v>23</v>
      </c>
      <c r="E7104">
        <v>100</v>
      </c>
      <c r="F7104">
        <v>1.3810565185546799</v>
      </c>
      <c r="G7104">
        <v>3.8760278320312498</v>
      </c>
      <c r="H7104">
        <v>4.1147185641454502</v>
      </c>
      <c r="I7104">
        <v>-2.7993100591730999</v>
      </c>
      <c r="J7104">
        <f t="shared" si="111"/>
        <v>3.4838752480064863</v>
      </c>
      <c r="K7104" t="str" cm="1">
        <f t="array" ref="K7104">INDEX($P$5:$P$12,MATCH(MIN(ABS(MOD(J7104 - $Q$5:$Q$12 + PI(), 2*PI()) - PI())),ABS(MOD(J7104 - $Q$5:$Q$12 + PI(), 2*PI()) - PI()),0))</f>
        <v>S</v>
      </c>
      <c r="L7104">
        <v>6.2096190921289498</v>
      </c>
      <c r="M7104">
        <v>9.7645344204372808</v>
      </c>
      <c r="N7104">
        <v>1.6590898301866299</v>
      </c>
    </row>
    <row r="7105" spans="1:14" x14ac:dyDescent="0.3">
      <c r="A7105">
        <v>1698102</v>
      </c>
      <c r="B7105">
        <v>2023</v>
      </c>
      <c r="C7105">
        <v>10</v>
      </c>
      <c r="D7105">
        <v>23</v>
      </c>
      <c r="E7105">
        <v>200</v>
      </c>
      <c r="F7105">
        <v>1.69180480957031</v>
      </c>
      <c r="G7105">
        <v>3.9771008300781201</v>
      </c>
      <c r="H7105">
        <v>4.32198270777352</v>
      </c>
      <c r="I7105">
        <v>-2.7393947237485401</v>
      </c>
      <c r="J7105">
        <f t="shared" si="111"/>
        <v>3.5437905834310461</v>
      </c>
      <c r="K7105" t="str" cm="1">
        <f t="array" ref="K7105">INDEX($P$5:$P$12,MATCH(MIN(ABS(MOD(J7105 - $Q$5:$Q$12 + PI(), 2*PI()) - PI())),ABS(MOD(J7105 - $Q$5:$Q$12 + PI(), 2*PI()) - PI()),0))</f>
        <v>SW</v>
      </c>
      <c r="L7105">
        <v>6.21193639736547</v>
      </c>
      <c r="M7105">
        <v>9.7044759326510892</v>
      </c>
      <c r="N7105">
        <v>1.6347433725992799</v>
      </c>
    </row>
    <row r="7106" spans="1:14" x14ac:dyDescent="0.3">
      <c r="A7106">
        <v>1698105</v>
      </c>
      <c r="B7106">
        <v>2023</v>
      </c>
      <c r="C7106">
        <v>10</v>
      </c>
      <c r="D7106">
        <v>24</v>
      </c>
      <c r="E7106">
        <v>300</v>
      </c>
      <c r="F7106">
        <v>2.7832116699218701</v>
      </c>
      <c r="G7106">
        <v>5.2729595947265597</v>
      </c>
      <c r="H7106">
        <v>5.9624131094052997</v>
      </c>
      <c r="I7106">
        <v>-2.6559318807509702</v>
      </c>
      <c r="J7106">
        <f t="shared" si="111"/>
        <v>3.627253426428616</v>
      </c>
      <c r="K7106" t="str" cm="1">
        <f t="array" ref="K7106">INDEX($P$5:$P$12,MATCH(MIN(ABS(MOD(J7106 - $Q$5:$Q$12 + PI(), 2*PI()) - PI())),ABS(MOD(J7106 - $Q$5:$Q$12 + PI(), 2*PI()) - PI()),0))</f>
        <v>SW</v>
      </c>
      <c r="L7106">
        <v>5.2704398281968299</v>
      </c>
      <c r="M7106">
        <v>10.466415935092501</v>
      </c>
      <c r="N7106">
        <v>1.7952795028686499</v>
      </c>
    </row>
    <row r="7107" spans="1:14" x14ac:dyDescent="0.3">
      <c r="A7107">
        <v>1698109</v>
      </c>
      <c r="B7107">
        <v>2023</v>
      </c>
      <c r="C7107">
        <v>10</v>
      </c>
      <c r="D7107">
        <v>24</v>
      </c>
      <c r="E7107">
        <v>400</v>
      </c>
      <c r="F7107">
        <v>2.42979614257812</v>
      </c>
      <c r="G7107">
        <v>5.7667462158203104</v>
      </c>
      <c r="H7107">
        <v>6.25773690819336</v>
      </c>
      <c r="I7107">
        <v>-2.7428209416462401</v>
      </c>
      <c r="J7107">
        <f t="shared" ref="J7107:J7170" si="112">IF(I7107&lt;0,I7107+2*PI(),I7107)</f>
        <v>3.5403643655333461</v>
      </c>
      <c r="K7107" t="str" cm="1">
        <f t="array" ref="K7107">INDEX($P$5:$P$12,MATCH(MIN(ABS(MOD(J7107 - $Q$5:$Q$12 + PI(), 2*PI()) - PI())),ABS(MOD(J7107 - $Q$5:$Q$12 + PI(), 2*PI()) - PI()),0))</f>
        <v>SW</v>
      </c>
      <c r="L7107">
        <v>5.2401669067282501</v>
      </c>
      <c r="M7107">
        <v>10.5264936023288</v>
      </c>
      <c r="N7107">
        <v>1.8501307169596299</v>
      </c>
    </row>
    <row r="7108" spans="1:14" x14ac:dyDescent="0.3">
      <c r="A7108">
        <v>1698112</v>
      </c>
      <c r="B7108">
        <v>2023</v>
      </c>
      <c r="C7108">
        <v>10</v>
      </c>
      <c r="D7108">
        <v>24</v>
      </c>
      <c r="E7108">
        <v>500</v>
      </c>
      <c r="F7108">
        <v>2.4112463378906202</v>
      </c>
      <c r="G7108">
        <v>6.1955554199218703</v>
      </c>
      <c r="H7108">
        <v>6.6482340409551002</v>
      </c>
      <c r="I7108">
        <v>-2.77044009938981</v>
      </c>
      <c r="J7108">
        <f t="shared" si="112"/>
        <v>3.5127452077897763</v>
      </c>
      <c r="K7108" t="str" cm="1">
        <f t="array" ref="K7108">INDEX($P$5:$P$12,MATCH(MIN(ABS(MOD(J7108 - $Q$5:$Q$12 + PI(), 2*PI()) - PI())),ABS(MOD(J7108 - $Q$5:$Q$12 + PI(), 2*PI()) - PI()),0))</f>
        <v>S</v>
      </c>
      <c r="L7108">
        <v>5.20843054865</v>
      </c>
      <c r="M7108">
        <v>10.5263717439439</v>
      </c>
      <c r="N7108">
        <v>1.90631771087646</v>
      </c>
    </row>
    <row r="7109" spans="1:14" x14ac:dyDescent="0.3">
      <c r="A7109">
        <v>1698116</v>
      </c>
      <c r="B7109">
        <v>2023</v>
      </c>
      <c r="C7109">
        <v>10</v>
      </c>
      <c r="D7109">
        <v>24</v>
      </c>
      <c r="E7109">
        <v>600</v>
      </c>
      <c r="F7109">
        <v>2.6416394042968698</v>
      </c>
      <c r="G7109">
        <v>6.4281042480468704</v>
      </c>
      <c r="H7109">
        <v>6.9497325823438798</v>
      </c>
      <c r="I7109">
        <v>-2.7516810812227499</v>
      </c>
      <c r="J7109">
        <f t="shared" si="112"/>
        <v>3.5315042259568363</v>
      </c>
      <c r="K7109" t="str" cm="1">
        <f t="array" ref="K7109">INDEX($P$5:$P$12,MATCH(MIN(ABS(MOD(J7109 - $Q$5:$Q$12 + PI(), 2*PI()) - PI())),ABS(MOD(J7109 - $Q$5:$Q$12 + PI(), 2*PI()) - PI()),0))</f>
        <v>S</v>
      </c>
      <c r="L7109">
        <v>5.1749883471215101</v>
      </c>
      <c r="M7109">
        <v>10.474423090616799</v>
      </c>
      <c r="N7109">
        <v>1.9626717037624699</v>
      </c>
    </row>
    <row r="7110" spans="1:14" x14ac:dyDescent="0.3">
      <c r="A7110">
        <v>1698120</v>
      </c>
      <c r="B7110">
        <v>2023</v>
      </c>
      <c r="C7110">
        <v>10</v>
      </c>
      <c r="D7110">
        <v>24</v>
      </c>
      <c r="E7110">
        <v>700</v>
      </c>
      <c r="F7110">
        <v>2.9130273437500001</v>
      </c>
      <c r="G7110">
        <v>6.5749310302734303</v>
      </c>
      <c r="H7110">
        <v>7.1913452398204099</v>
      </c>
      <c r="I7110">
        <v>-2.7245328316917501</v>
      </c>
      <c r="J7110">
        <f t="shared" si="112"/>
        <v>3.5586524754878361</v>
      </c>
      <c r="K7110" t="str" cm="1">
        <f t="array" ref="K7110">INDEX($P$5:$P$12,MATCH(MIN(ABS(MOD(J7110 - $Q$5:$Q$12 + PI(), 2*PI()) - PI())),ABS(MOD(J7110 - $Q$5:$Q$12 + PI(), 2*PI()) - PI()),0))</f>
        <v>SW</v>
      </c>
      <c r="L7110">
        <v>5.1407195003906603</v>
      </c>
      <c r="M7110">
        <v>10.3830729590521</v>
      </c>
      <c r="N7110">
        <v>2.0172801547580201</v>
      </c>
    </row>
    <row r="7111" spans="1:14" x14ac:dyDescent="0.3">
      <c r="A7111">
        <v>1698123</v>
      </c>
      <c r="B7111">
        <v>2023</v>
      </c>
      <c r="C7111">
        <v>10</v>
      </c>
      <c r="D7111">
        <v>24</v>
      </c>
      <c r="E7111">
        <v>800</v>
      </c>
      <c r="F7111">
        <v>3.0754412841796799</v>
      </c>
      <c r="G7111">
        <v>6.6564154052734299</v>
      </c>
      <c r="H7111">
        <v>7.3325442473945097</v>
      </c>
      <c r="I7111">
        <v>-2.7087824982627899</v>
      </c>
      <c r="J7111">
        <f t="shared" si="112"/>
        <v>3.5744028089167963</v>
      </c>
      <c r="K7111" t="str" cm="1">
        <f t="array" ref="K7111">INDEX($P$5:$P$12,MATCH(MIN(ABS(MOD(J7111 - $Q$5:$Q$12 + PI(), 2*PI()) - PI())),ABS(MOD(J7111 - $Q$5:$Q$12 + PI(), 2*PI()) - PI()),0))</f>
        <v>SW</v>
      </c>
      <c r="L7111">
        <v>5.1089400582840998</v>
      </c>
      <c r="M7111">
        <v>10.2765553792317</v>
      </c>
      <c r="N7111">
        <v>2.06644757588704</v>
      </c>
    </row>
    <row r="7112" spans="1:14" x14ac:dyDescent="0.3">
      <c r="A7112">
        <v>1698127</v>
      </c>
      <c r="B7112">
        <v>2023</v>
      </c>
      <c r="C7112">
        <v>10</v>
      </c>
      <c r="D7112">
        <v>24</v>
      </c>
      <c r="E7112">
        <v>900</v>
      </c>
      <c r="F7112">
        <v>3.1227734374999998</v>
      </c>
      <c r="G7112">
        <v>6.7356689453124998</v>
      </c>
      <c r="H7112">
        <v>7.4243484618384299</v>
      </c>
      <c r="I7112">
        <v>-2.7074723638076099</v>
      </c>
      <c r="J7112">
        <f t="shared" si="112"/>
        <v>3.5757129433719763</v>
      </c>
      <c r="K7112" t="str" cm="1">
        <f t="array" ref="K7112">INDEX($P$5:$P$12,MATCH(MIN(ABS(MOD(J7112 - $Q$5:$Q$12 + PI(), 2*PI()) - PI())),ABS(MOD(J7112 - $Q$5:$Q$12 + PI(), 2*PI()) - PI()),0))</f>
        <v>SW</v>
      </c>
      <c r="L7112">
        <v>5.0813175147323699</v>
      </c>
      <c r="M7112">
        <v>10.1688300238715</v>
      </c>
      <c r="N7112">
        <v>2.1076139873928401</v>
      </c>
    </row>
    <row r="7113" spans="1:14" x14ac:dyDescent="0.3">
      <c r="A7113">
        <v>1698130</v>
      </c>
      <c r="B7113">
        <v>2023</v>
      </c>
      <c r="C7113">
        <v>10</v>
      </c>
      <c r="D7113">
        <v>24</v>
      </c>
      <c r="E7113">
        <v>1000</v>
      </c>
      <c r="F7113">
        <v>2.9497955322265601</v>
      </c>
      <c r="G7113">
        <v>6.2278729248046796</v>
      </c>
      <c r="H7113">
        <v>6.8911316087750798</v>
      </c>
      <c r="I7113">
        <v>-2.6992511562116102</v>
      </c>
      <c r="J7113">
        <f t="shared" si="112"/>
        <v>3.5839341509679761</v>
      </c>
      <c r="K7113" t="str" cm="1">
        <f t="array" ref="K7113">INDEX($P$5:$P$12,MATCH(MIN(ABS(MOD(J7113 - $Q$5:$Q$12 + PI(), 2*PI()) - PI())),ABS(MOD(J7113 - $Q$5:$Q$12 + PI(), 2*PI()) - PI()),0))</f>
        <v>SW</v>
      </c>
      <c r="L7113">
        <v>5.0698069774128998</v>
      </c>
      <c r="M7113">
        <v>10.126253551907</v>
      </c>
      <c r="N7113">
        <v>2.1287743250528899</v>
      </c>
    </row>
    <row r="7114" spans="1:14" x14ac:dyDescent="0.3">
      <c r="A7114">
        <v>1698134</v>
      </c>
      <c r="B7114">
        <v>2023</v>
      </c>
      <c r="C7114">
        <v>10</v>
      </c>
      <c r="D7114">
        <v>24</v>
      </c>
      <c r="E7114">
        <v>1100</v>
      </c>
      <c r="F7114">
        <v>2.8283013916015598</v>
      </c>
      <c r="G7114">
        <v>6.3169348144531199</v>
      </c>
      <c r="H7114">
        <v>6.9211960102127703</v>
      </c>
      <c r="I7114">
        <v>-2.7206254046221101</v>
      </c>
      <c r="J7114">
        <f t="shared" si="112"/>
        <v>3.5625599025574761</v>
      </c>
      <c r="K7114" t="str" cm="1">
        <f t="array" ref="K7114">INDEX($P$5:$P$12,MATCH(MIN(ABS(MOD(J7114 - $Q$5:$Q$12 + PI(), 2*PI()) - PI())),ABS(MOD(J7114 - $Q$5:$Q$12 + PI(), 2*PI()) - PI()),0))</f>
        <v>SW</v>
      </c>
      <c r="L7114">
        <v>5.0596732351956497</v>
      </c>
      <c r="M7114">
        <v>10.070405960083001</v>
      </c>
      <c r="N7114">
        <v>2.1434812545776301</v>
      </c>
    </row>
    <row r="7115" spans="1:14" x14ac:dyDescent="0.3">
      <c r="A7115">
        <v>1698138</v>
      </c>
      <c r="B7115">
        <v>2023</v>
      </c>
      <c r="C7115">
        <v>10</v>
      </c>
      <c r="D7115">
        <v>24</v>
      </c>
      <c r="E7115">
        <v>1200</v>
      </c>
      <c r="F7115">
        <v>3.1713220214843698</v>
      </c>
      <c r="G7115">
        <v>6.1335461425781199</v>
      </c>
      <c r="H7115">
        <v>6.9049020012659597</v>
      </c>
      <c r="I7115">
        <v>-2.6644018715656701</v>
      </c>
      <c r="J7115">
        <f t="shared" si="112"/>
        <v>3.6187834356139161</v>
      </c>
      <c r="K7115" t="str" cm="1">
        <f t="array" ref="K7115">INDEX($P$5:$P$12,MATCH(MIN(ABS(MOD(J7115 - $Q$5:$Q$12 + PI(), 2*PI()) - PI())),ABS(MOD(J7115 - $Q$5:$Q$12 + PI(), 2*PI()) - PI()),0))</f>
        <v>SW</v>
      </c>
      <c r="L7115">
        <v>5.0508698898962798</v>
      </c>
      <c r="M7115">
        <v>10.009618759155201</v>
      </c>
      <c r="N7115">
        <v>2.1515950096977998</v>
      </c>
    </row>
    <row r="7116" spans="1:14" x14ac:dyDescent="0.3">
      <c r="A7116">
        <v>1698141</v>
      </c>
      <c r="B7116">
        <v>2023</v>
      </c>
      <c r="C7116">
        <v>10</v>
      </c>
      <c r="D7116">
        <v>24</v>
      </c>
      <c r="E7116">
        <v>1300</v>
      </c>
      <c r="F7116">
        <v>3.2235803222656201</v>
      </c>
      <c r="G7116">
        <v>6.0530682373046796</v>
      </c>
      <c r="H7116">
        <v>6.8579228035583002</v>
      </c>
      <c r="I7116">
        <v>-2.6522429634693601</v>
      </c>
      <c r="J7116">
        <f t="shared" si="112"/>
        <v>3.6309423437102262</v>
      </c>
      <c r="K7116" t="str" cm="1">
        <f t="array" ref="K7116">INDEX($P$5:$P$12,MATCH(MIN(ABS(MOD(J7116 - $Q$5:$Q$12 + PI(), 2*PI()) - PI())),ABS(MOD(J7116 - $Q$5:$Q$12 + PI(), 2*PI()) - PI()),0))</f>
        <v>SW</v>
      </c>
      <c r="L7116">
        <v>5.0428908225449698</v>
      </c>
      <c r="M7116">
        <v>9.9437568452623104</v>
      </c>
      <c r="N7116">
        <v>2.1537508434719501</v>
      </c>
    </row>
    <row r="7117" spans="1:14" x14ac:dyDescent="0.3">
      <c r="A7117">
        <v>1698145</v>
      </c>
      <c r="B7117">
        <v>2023</v>
      </c>
      <c r="C7117">
        <v>10</v>
      </c>
      <c r="D7117">
        <v>24</v>
      </c>
      <c r="E7117">
        <v>1400</v>
      </c>
      <c r="F7117">
        <v>3.1564038085937498</v>
      </c>
      <c r="G7117">
        <v>6.1965222167968701</v>
      </c>
      <c r="H7117">
        <v>6.9541191092878396</v>
      </c>
      <c r="I7117">
        <v>-2.67046675784681</v>
      </c>
      <c r="J7117">
        <f t="shared" si="112"/>
        <v>3.6127185493327763</v>
      </c>
      <c r="K7117" t="str" cm="1">
        <f t="array" ref="K7117">INDEX($P$5:$P$12,MATCH(MIN(ABS(MOD(J7117 - $Q$5:$Q$12 + PI(), 2*PI()) - PI())),ABS(MOD(J7117 - $Q$5:$Q$12 + PI(), 2*PI()) - PI()),0))</f>
        <v>SW</v>
      </c>
      <c r="L7117">
        <v>5.0349349542858297</v>
      </c>
      <c r="M7117">
        <v>9.8685460620456205</v>
      </c>
      <c r="N7117">
        <v>2.1508939531114302</v>
      </c>
    </row>
    <row r="7118" spans="1:14" x14ac:dyDescent="0.3">
      <c r="A7118">
        <v>1698148</v>
      </c>
      <c r="B7118">
        <v>2023</v>
      </c>
      <c r="C7118">
        <v>10</v>
      </c>
      <c r="D7118">
        <v>24</v>
      </c>
      <c r="E7118">
        <v>1500</v>
      </c>
      <c r="F7118">
        <v>3.2655554199218702</v>
      </c>
      <c r="G7118">
        <v>6.0568292236328096</v>
      </c>
      <c r="H7118">
        <v>6.8810633222513999</v>
      </c>
      <c r="I7118">
        <v>-2.64711568292359</v>
      </c>
      <c r="J7118">
        <f t="shared" si="112"/>
        <v>3.6360696242559962</v>
      </c>
      <c r="K7118" t="str" cm="1">
        <f t="array" ref="K7118">INDEX($P$5:$P$12,MATCH(MIN(ABS(MOD(J7118 - $Q$5:$Q$12 + PI(), 2*PI()) - PI())),ABS(MOD(J7118 - $Q$5:$Q$12 + PI(), 2*PI()) - PI()),0))</f>
        <v>SW</v>
      </c>
      <c r="L7118">
        <v>5.0285528366868499</v>
      </c>
      <c r="M7118">
        <v>9.7930582894219196</v>
      </c>
      <c r="N7118">
        <v>2.1425518459743902</v>
      </c>
    </row>
    <row r="7119" spans="1:14" x14ac:dyDescent="0.3">
      <c r="A7119">
        <v>1698152</v>
      </c>
      <c r="B7119">
        <v>2023</v>
      </c>
      <c r="C7119">
        <v>10</v>
      </c>
      <c r="D7119">
        <v>24</v>
      </c>
      <c r="E7119">
        <v>1600</v>
      </c>
      <c r="F7119">
        <v>3.3046813964843702</v>
      </c>
      <c r="G7119">
        <v>6.0950457763671801</v>
      </c>
      <c r="H7119">
        <v>6.9332894176055699</v>
      </c>
      <c r="I7119">
        <v>-2.6447642902454098</v>
      </c>
      <c r="J7119">
        <f t="shared" si="112"/>
        <v>3.6384210169341764</v>
      </c>
      <c r="K7119" t="str" cm="1">
        <f t="array" ref="K7119">INDEX($P$5:$P$12,MATCH(MIN(ABS(MOD(J7119 - $Q$5:$Q$12 + PI(), 2*PI()) - PI())),ABS(MOD(J7119 - $Q$5:$Q$12 + PI(), 2*PI()) - PI()),0))</f>
        <v>SW</v>
      </c>
      <c r="L7119">
        <v>5.0218558742656603</v>
      </c>
      <c r="M7119">
        <v>9.71075142754448</v>
      </c>
      <c r="N7119">
        <v>2.1311412387424</v>
      </c>
    </row>
    <row r="7120" spans="1:14" x14ac:dyDescent="0.3">
      <c r="A7120">
        <v>1698156</v>
      </c>
      <c r="B7120">
        <v>2023</v>
      </c>
      <c r="C7120">
        <v>10</v>
      </c>
      <c r="D7120">
        <v>24</v>
      </c>
      <c r="E7120">
        <v>1700</v>
      </c>
      <c r="F7120">
        <v>3.5571777343750002</v>
      </c>
      <c r="G7120">
        <v>6.0803771972656202</v>
      </c>
      <c r="H7120">
        <v>7.0444659339769</v>
      </c>
      <c r="I7120">
        <v>-2.61225633773704</v>
      </c>
      <c r="J7120">
        <f t="shared" si="112"/>
        <v>3.6709289694425462</v>
      </c>
      <c r="K7120" t="str" cm="1">
        <f t="array" ref="K7120">INDEX($P$5:$P$12,MATCH(MIN(ABS(MOD(J7120 - $Q$5:$Q$12 + PI(), 2*PI()) - PI())),ABS(MOD(J7120 - $Q$5:$Q$12 + PI(), 2*PI()) - PI()),0))</f>
        <v>SW</v>
      </c>
      <c r="L7120">
        <v>5.0137693335690301</v>
      </c>
      <c r="M7120">
        <v>9.6163695653279593</v>
      </c>
      <c r="N7120">
        <v>2.1183084911770198</v>
      </c>
    </row>
    <row r="7121" spans="1:14" x14ac:dyDescent="0.3">
      <c r="A7121">
        <v>1698159</v>
      </c>
      <c r="B7121">
        <v>2023</v>
      </c>
      <c r="C7121">
        <v>10</v>
      </c>
      <c r="D7121">
        <v>24</v>
      </c>
      <c r="E7121">
        <v>1800</v>
      </c>
      <c r="F7121">
        <v>3.6844140625000001</v>
      </c>
      <c r="G7121">
        <v>5.8598657226562496</v>
      </c>
      <c r="H7121">
        <v>6.92191687840221</v>
      </c>
      <c r="I7121">
        <v>-2.58029837995768</v>
      </c>
      <c r="J7121">
        <f t="shared" si="112"/>
        <v>3.7028869272219063</v>
      </c>
      <c r="K7121" t="str" cm="1">
        <f t="array" ref="K7121">INDEX($P$5:$P$12,MATCH(MIN(ABS(MOD(J7121 - $Q$5:$Q$12 + PI(), 2*PI()) - PI())),ABS(MOD(J7121 - $Q$5:$Q$12 + PI(), 2*PI()) - PI()),0))</f>
        <v>SW</v>
      </c>
      <c r="L7121">
        <v>5.0058764342743203</v>
      </c>
      <c r="M7121">
        <v>9.5177034801907006</v>
      </c>
      <c r="N7121">
        <v>2.10392538706461</v>
      </c>
    </row>
    <row r="7122" spans="1:14" x14ac:dyDescent="0.3">
      <c r="A7122">
        <v>1698163</v>
      </c>
      <c r="B7122">
        <v>2023</v>
      </c>
      <c r="C7122">
        <v>10</v>
      </c>
      <c r="D7122">
        <v>24</v>
      </c>
      <c r="E7122">
        <v>1900</v>
      </c>
      <c r="F7122">
        <v>3.9619110107421802</v>
      </c>
      <c r="G7122">
        <v>5.7399957275390596</v>
      </c>
      <c r="H7122">
        <v>6.9745458496741399</v>
      </c>
      <c r="I7122">
        <v>-2.5374546124352899</v>
      </c>
      <c r="J7122">
        <f t="shared" si="112"/>
        <v>3.7457306947442963</v>
      </c>
      <c r="K7122" t="str" cm="1">
        <f t="array" ref="K7122">INDEX($P$5:$P$12,MATCH(MIN(ABS(MOD(J7122 - $Q$5:$Q$12 + PI(), 2*PI()) - PI())),ABS(MOD(J7122 - $Q$5:$Q$12 + PI(), 2*PI()) - PI()),0))</f>
        <v>SW</v>
      </c>
      <c r="L7122">
        <v>4.9998621879939202</v>
      </c>
      <c r="M7122">
        <v>9.4265197118123307</v>
      </c>
      <c r="N7122">
        <v>2.0873469246758298</v>
      </c>
    </row>
    <row r="7123" spans="1:14" x14ac:dyDescent="0.3">
      <c r="A7123">
        <v>1698166</v>
      </c>
      <c r="B7123">
        <v>2023</v>
      </c>
      <c r="C7123">
        <v>10</v>
      </c>
      <c r="D7123">
        <v>24</v>
      </c>
      <c r="E7123">
        <v>2000</v>
      </c>
      <c r="F7123">
        <v>4.2898760986328099</v>
      </c>
      <c r="G7123">
        <v>5.4424432373046798</v>
      </c>
      <c r="H7123">
        <v>6.9298791715948802</v>
      </c>
      <c r="I7123">
        <v>-2.47407223118958</v>
      </c>
      <c r="J7123">
        <f t="shared" si="112"/>
        <v>3.8091130759900063</v>
      </c>
      <c r="K7123" t="str" cm="1">
        <f t="array" ref="K7123">INDEX($P$5:$P$12,MATCH(MIN(ABS(MOD(J7123 - $Q$5:$Q$12 + PI(), 2*PI()) - PI())),ABS(MOD(J7123 - $Q$5:$Q$12 + PI(), 2*PI()) - PI()),0))</f>
        <v>SW</v>
      </c>
      <c r="L7123">
        <v>4.9941225432125798</v>
      </c>
      <c r="M7123">
        <v>9.3331952624850807</v>
      </c>
      <c r="N7123">
        <v>2.07133950127495</v>
      </c>
    </row>
    <row r="7124" spans="1:14" x14ac:dyDescent="0.3">
      <c r="A7124">
        <v>1698170</v>
      </c>
      <c r="B7124">
        <v>2023</v>
      </c>
      <c r="C7124">
        <v>10</v>
      </c>
      <c r="D7124">
        <v>24</v>
      </c>
      <c r="E7124">
        <v>2100</v>
      </c>
      <c r="F7124">
        <v>4.3306121826171804</v>
      </c>
      <c r="G7124">
        <v>5.2965325927734304</v>
      </c>
      <c r="H7124">
        <v>6.84159772147878</v>
      </c>
      <c r="I7124">
        <v>-2.4561928443775698</v>
      </c>
      <c r="J7124">
        <f t="shared" si="112"/>
        <v>3.8269924628020164</v>
      </c>
      <c r="K7124" t="str" cm="1">
        <f t="array" ref="K7124">INDEX($P$5:$P$12,MATCH(MIN(ABS(MOD(J7124 - $Q$5:$Q$12 + PI(), 2*PI()) - PI())),ABS(MOD(J7124 - $Q$5:$Q$12 + PI(), 2*PI()) - PI()),0))</f>
        <v>SW</v>
      </c>
      <c r="L7124">
        <v>4.99126716107315</v>
      </c>
      <c r="M7124">
        <v>9.2515855365329305</v>
      </c>
      <c r="N7124">
        <v>2.05481402079264</v>
      </c>
    </row>
    <row r="7125" spans="1:14" x14ac:dyDescent="0.3">
      <c r="A7125">
        <v>1698174</v>
      </c>
      <c r="B7125">
        <v>2023</v>
      </c>
      <c r="C7125">
        <v>10</v>
      </c>
      <c r="D7125">
        <v>24</v>
      </c>
      <c r="E7125">
        <v>2200</v>
      </c>
      <c r="F7125">
        <v>5.0081481933593697</v>
      </c>
      <c r="G7125">
        <v>4.2735931396484297</v>
      </c>
      <c r="H7125">
        <v>6.5837031107044099</v>
      </c>
      <c r="I7125">
        <v>-2.2772193030541401</v>
      </c>
      <c r="J7125">
        <f t="shared" si="112"/>
        <v>4.0059660041254457</v>
      </c>
      <c r="K7125" t="str" cm="1">
        <f t="array" ref="K7125">INDEX($P$5:$P$12,MATCH(MIN(ABS(MOD(J7125 - $Q$5:$Q$12 + PI(), 2*PI()) - PI())),ABS(MOD(J7125 - $Q$5:$Q$12 + PI(), 2*PI()) - PI()),0))</f>
        <v>SW</v>
      </c>
      <c r="L7125">
        <v>4.9942839899560001</v>
      </c>
      <c r="M7125">
        <v>9.1996342341105102</v>
      </c>
      <c r="N7125">
        <v>2.0366512934366798</v>
      </c>
    </row>
    <row r="7126" spans="1:14" x14ac:dyDescent="0.3">
      <c r="A7126">
        <v>1698177</v>
      </c>
      <c r="B7126">
        <v>2023</v>
      </c>
      <c r="C7126">
        <v>10</v>
      </c>
      <c r="D7126">
        <v>24</v>
      </c>
      <c r="E7126">
        <v>2300</v>
      </c>
      <c r="F7126">
        <v>4.7551116943359304</v>
      </c>
      <c r="G7126">
        <v>4.03890563964843</v>
      </c>
      <c r="H7126">
        <v>6.2388978186530899</v>
      </c>
      <c r="I7126">
        <v>-2.2749314223924699</v>
      </c>
      <c r="J7126">
        <f t="shared" si="112"/>
        <v>4.0082538847871163</v>
      </c>
      <c r="K7126" t="str" cm="1">
        <f t="array" ref="K7126">INDEX($P$5:$P$12,MATCH(MIN(ABS(MOD(J7126 - $Q$5:$Q$12 + PI(), 2*PI()) - PI())),ABS(MOD(J7126 - $Q$5:$Q$12 + PI(), 2*PI()) - PI()),0))</f>
        <v>SW</v>
      </c>
      <c r="L7126">
        <v>5.0010368195787196</v>
      </c>
      <c r="M7126">
        <v>9.1653486887613909</v>
      </c>
      <c r="N7126">
        <v>2.0176867379082499</v>
      </c>
    </row>
    <row r="7127" spans="1:14" x14ac:dyDescent="0.3">
      <c r="A7127">
        <v>1698181</v>
      </c>
      <c r="B7127">
        <v>2023</v>
      </c>
      <c r="C7127">
        <v>10</v>
      </c>
      <c r="D7127">
        <v>24</v>
      </c>
      <c r="E7127">
        <v>0</v>
      </c>
      <c r="F7127">
        <v>2.6012731933593698</v>
      </c>
      <c r="G7127">
        <v>5.4886785888671801</v>
      </c>
      <c r="H7127">
        <v>6.0738961860060696</v>
      </c>
      <c r="I7127">
        <v>-2.6990141696982501</v>
      </c>
      <c r="J7127">
        <f t="shared" si="112"/>
        <v>3.5841711374813361</v>
      </c>
      <c r="K7127" t="str" cm="1">
        <f t="array" ref="K7127">INDEX($P$5:$P$12,MATCH(MIN(ABS(MOD(J7127 - $Q$5:$Q$12 + PI(), 2*PI()) - PI())),ABS(MOD(J7127 - $Q$5:$Q$12 + PI(), 2*PI()) - PI()),0))</f>
        <v>SW</v>
      </c>
      <c r="L7127">
        <v>5.4000275897620797</v>
      </c>
      <c r="M7127">
        <v>10.119490411546399</v>
      </c>
      <c r="N7127">
        <v>1.62625545925564</v>
      </c>
    </row>
    <row r="7128" spans="1:14" x14ac:dyDescent="0.3">
      <c r="A7128">
        <v>1698184</v>
      </c>
      <c r="B7128">
        <v>2023</v>
      </c>
      <c r="C7128">
        <v>10</v>
      </c>
      <c r="D7128">
        <v>24</v>
      </c>
      <c r="E7128">
        <v>100</v>
      </c>
      <c r="F7128">
        <v>2.8412988281249998</v>
      </c>
      <c r="G7128">
        <v>5.2655212402343698</v>
      </c>
      <c r="H7128">
        <v>5.9832008960140897</v>
      </c>
      <c r="I7128">
        <v>-2.6467656689255099</v>
      </c>
      <c r="J7128">
        <f t="shared" si="112"/>
        <v>3.6364196382540763</v>
      </c>
      <c r="K7128" t="str" cm="1">
        <f t="array" ref="K7128">INDEX($P$5:$P$12,MATCH(MIN(ABS(MOD(J7128 - $Q$5:$Q$12 + PI(), 2*PI()) - PI())),ABS(MOD(J7128 - $Q$5:$Q$12 + PI(), 2*PI()) - PI()),0))</f>
        <v>SW</v>
      </c>
      <c r="L7128">
        <v>5.3444378304322004</v>
      </c>
      <c r="M7128">
        <v>10.239303694830999</v>
      </c>
      <c r="N7128">
        <v>1.6845340728759699</v>
      </c>
    </row>
    <row r="7129" spans="1:14" x14ac:dyDescent="0.3">
      <c r="A7129">
        <v>1698188</v>
      </c>
      <c r="B7129">
        <v>2023</v>
      </c>
      <c r="C7129">
        <v>10</v>
      </c>
      <c r="D7129">
        <v>24</v>
      </c>
      <c r="E7129">
        <v>200</v>
      </c>
      <c r="F7129">
        <v>2.93579711914062</v>
      </c>
      <c r="G7129">
        <v>5.15879150390625</v>
      </c>
      <c r="H7129">
        <v>5.9356578831271598</v>
      </c>
      <c r="I7129">
        <v>-2.6242140991082299</v>
      </c>
      <c r="J7129">
        <f t="shared" si="112"/>
        <v>3.6589712080713563</v>
      </c>
      <c r="K7129" t="str" cm="1">
        <f t="array" ref="K7129">INDEX($P$5:$P$12,MATCH(MIN(ABS(MOD(J7129 - $Q$5:$Q$12 + PI(), 2*PI()) - PI())),ABS(MOD(J7129 - $Q$5:$Q$12 + PI(), 2*PI()) - PI()),0))</f>
        <v>SW</v>
      </c>
      <c r="L7129">
        <v>5.3035065831929797</v>
      </c>
      <c r="M7129">
        <v>10.3636654747856</v>
      </c>
      <c r="N7129">
        <v>1.7404221428765101</v>
      </c>
    </row>
    <row r="7130" spans="1:14" x14ac:dyDescent="0.3">
      <c r="A7130">
        <v>1698192</v>
      </c>
      <c r="B7130">
        <v>2023</v>
      </c>
      <c r="C7130">
        <v>10</v>
      </c>
      <c r="D7130">
        <v>25</v>
      </c>
      <c r="E7130">
        <v>300</v>
      </c>
      <c r="F7130">
        <v>2.9169281005859302</v>
      </c>
      <c r="G7130">
        <v>4.6887475585937501</v>
      </c>
      <c r="H7130">
        <v>5.5220307145294596</v>
      </c>
      <c r="I7130">
        <v>-2.5850724940244199</v>
      </c>
      <c r="J7130">
        <f t="shared" si="112"/>
        <v>3.6981128131551664</v>
      </c>
      <c r="K7130" t="str" cm="1">
        <f t="array" ref="K7130">INDEX($P$5:$P$12,MATCH(MIN(ABS(MOD(J7130 - $Q$5:$Q$12 + PI(), 2*PI()) - PI())),ABS(MOD(J7130 - $Q$5:$Q$12 + PI(), 2*PI()) - PI()),0))</f>
        <v>SW</v>
      </c>
      <c r="L7130">
        <v>5.04269339353616</v>
      </c>
      <c r="M7130">
        <v>9.1456343332926409</v>
      </c>
      <c r="N7130">
        <v>1.9580876032511301</v>
      </c>
    </row>
    <row r="7131" spans="1:14" x14ac:dyDescent="0.3">
      <c r="A7131">
        <v>1698195</v>
      </c>
      <c r="B7131">
        <v>2023</v>
      </c>
      <c r="C7131">
        <v>10</v>
      </c>
      <c r="D7131">
        <v>25</v>
      </c>
      <c r="E7131">
        <v>400</v>
      </c>
      <c r="F7131">
        <v>2.5966772460937499</v>
      </c>
      <c r="G7131">
        <v>4.8779754638671804</v>
      </c>
      <c r="H7131">
        <v>5.52606345841878</v>
      </c>
      <c r="I7131">
        <v>-2.6524192597770702</v>
      </c>
      <c r="J7131">
        <f t="shared" si="112"/>
        <v>3.6307660474025161</v>
      </c>
      <c r="K7131" t="str" cm="1">
        <f t="array" ref="K7131">INDEX($P$5:$P$12,MATCH(MIN(ABS(MOD(J7131 - $Q$5:$Q$12 + PI(), 2*PI()) - PI())),ABS(MOD(J7131 - $Q$5:$Q$12 + PI(), 2*PI()) - PI()),0))</f>
        <v>SW</v>
      </c>
      <c r="L7131">
        <v>5.0511733718978302</v>
      </c>
      <c r="M7131">
        <v>9.1366460588243203</v>
      </c>
      <c r="N7131">
        <v>1.95071570078531</v>
      </c>
    </row>
    <row r="7132" spans="1:14" x14ac:dyDescent="0.3">
      <c r="A7132">
        <v>1698199</v>
      </c>
      <c r="B7132">
        <v>2023</v>
      </c>
      <c r="C7132">
        <v>10</v>
      </c>
      <c r="D7132">
        <v>25</v>
      </c>
      <c r="E7132">
        <v>500</v>
      </c>
      <c r="F7132">
        <v>2.75726928710937</v>
      </c>
      <c r="G7132">
        <v>4.8297937011718703</v>
      </c>
      <c r="H7132">
        <v>5.5614243784767998</v>
      </c>
      <c r="I7132">
        <v>-2.62285445101613</v>
      </c>
      <c r="J7132">
        <f t="shared" si="112"/>
        <v>3.6603308561634562</v>
      </c>
      <c r="K7132" t="str" cm="1">
        <f t="array" ref="K7132">INDEX($P$5:$P$12,MATCH(MIN(ABS(MOD(J7132 - $Q$5:$Q$12 + PI(), 2*PI()) - PI())),ABS(MOD(J7132 - $Q$5:$Q$12 + PI(), 2*PI()) - PI()),0))</f>
        <v>SW</v>
      </c>
      <c r="L7132">
        <v>5.0590411782969298</v>
      </c>
      <c r="M7132">
        <v>9.1245550579494896</v>
      </c>
      <c r="N7132">
        <v>1.94537268744574</v>
      </c>
    </row>
    <row r="7133" spans="1:14" x14ac:dyDescent="0.3">
      <c r="A7133">
        <v>1698202</v>
      </c>
      <c r="B7133">
        <v>2023</v>
      </c>
      <c r="C7133">
        <v>10</v>
      </c>
      <c r="D7133">
        <v>25</v>
      </c>
      <c r="E7133">
        <v>600</v>
      </c>
      <c r="F7133">
        <v>2.9083190917968702</v>
      </c>
      <c r="G7133">
        <v>4.5304931640625004</v>
      </c>
      <c r="H7133">
        <v>5.3836500860779601</v>
      </c>
      <c r="I7133">
        <v>-2.5709021607448799</v>
      </c>
      <c r="J7133">
        <f t="shared" si="112"/>
        <v>3.7122831464347064</v>
      </c>
      <c r="K7133" t="str" cm="1">
        <f t="array" ref="K7133">INDEX($P$5:$P$12,MATCH(MIN(ABS(MOD(J7133 - $Q$5:$Q$12 + PI(), 2*PI()) - PI())),ABS(MOD(J7133 - $Q$5:$Q$12 + PI(), 2*PI()) - PI()),0))</f>
        <v>SW</v>
      </c>
      <c r="L7133">
        <v>5.0667586640478399</v>
      </c>
      <c r="M7133">
        <v>9.1118757459852393</v>
      </c>
      <c r="N7133">
        <v>1.9410638809204099</v>
      </c>
    </row>
    <row r="7134" spans="1:14" x14ac:dyDescent="0.3">
      <c r="A7134">
        <v>1698206</v>
      </c>
      <c r="B7134">
        <v>2023</v>
      </c>
      <c r="C7134">
        <v>10</v>
      </c>
      <c r="D7134">
        <v>25</v>
      </c>
      <c r="E7134">
        <v>700</v>
      </c>
      <c r="F7134">
        <v>3.09963256835937</v>
      </c>
      <c r="G7134">
        <v>4.1645269775390599</v>
      </c>
      <c r="H7134">
        <v>5.1914359290551504</v>
      </c>
      <c r="I7134">
        <v>-2.5017533783586101</v>
      </c>
      <c r="J7134">
        <f t="shared" si="112"/>
        <v>3.7814319288209761</v>
      </c>
      <c r="K7134" t="str" cm="1">
        <f t="array" ref="K7134">INDEX($P$5:$P$12,MATCH(MIN(ABS(MOD(J7134 - $Q$5:$Q$12 + PI(), 2*PI()) - PI())),ABS(MOD(J7134 - $Q$5:$Q$12 + PI(), 2*PI()) - PI()),0))</f>
        <v>SW</v>
      </c>
      <c r="L7134">
        <v>5.0754630581173696</v>
      </c>
      <c r="M7134">
        <v>9.1047849655151296</v>
      </c>
      <c r="N7134">
        <v>1.9363651275634699</v>
      </c>
    </row>
    <row r="7135" spans="1:14" x14ac:dyDescent="0.3">
      <c r="A7135">
        <v>1698210</v>
      </c>
      <c r="B7135">
        <v>2023</v>
      </c>
      <c r="C7135">
        <v>10</v>
      </c>
      <c r="D7135">
        <v>25</v>
      </c>
      <c r="E7135">
        <v>800</v>
      </c>
      <c r="F7135">
        <v>3.2822863769531199</v>
      </c>
      <c r="G7135">
        <v>3.6679772949218701</v>
      </c>
      <c r="H7135">
        <v>4.9221399102823602</v>
      </c>
      <c r="I7135">
        <v>-2.4116306229687798</v>
      </c>
      <c r="J7135">
        <f t="shared" si="112"/>
        <v>3.8715546842108064</v>
      </c>
      <c r="K7135" t="str" cm="1">
        <f t="array" ref="K7135">INDEX($P$5:$P$12,MATCH(MIN(ABS(MOD(J7135 - $Q$5:$Q$12 + PI(), 2*PI()) - PI())),ABS(MOD(J7135 - $Q$5:$Q$12 + PI(), 2*PI()) - PI()),0))</f>
        <v>SW</v>
      </c>
      <c r="L7135">
        <v>5.0855321742921697</v>
      </c>
      <c r="M7135">
        <v>9.1049587461683394</v>
      </c>
      <c r="N7135">
        <v>1.9308955934312599</v>
      </c>
    </row>
    <row r="7136" spans="1:14" x14ac:dyDescent="0.3">
      <c r="A7136">
        <v>1698213</v>
      </c>
      <c r="B7136">
        <v>2023</v>
      </c>
      <c r="C7136">
        <v>10</v>
      </c>
      <c r="D7136">
        <v>25</v>
      </c>
      <c r="E7136">
        <v>900</v>
      </c>
      <c r="F7136">
        <v>3.20476013183593</v>
      </c>
      <c r="G7136">
        <v>3.0893237304687502</v>
      </c>
      <c r="H7136">
        <v>4.45133784543955</v>
      </c>
      <c r="I7136">
        <v>-2.3378560849068601</v>
      </c>
      <c r="J7136">
        <f t="shared" si="112"/>
        <v>3.9453292222727261</v>
      </c>
      <c r="K7136" t="str" cm="1">
        <f t="array" ref="K7136">INDEX($P$5:$P$12,MATCH(MIN(ABS(MOD(J7136 - $Q$5:$Q$12 + PI(), 2*PI()) - PI())),ABS(MOD(J7136 - $Q$5:$Q$12 + PI(), 2*PI()) - PI()),0))</f>
        <v>SW</v>
      </c>
      <c r="L7136">
        <v>5.0970938443045704</v>
      </c>
      <c r="M7136">
        <v>9.1129817962646396</v>
      </c>
      <c r="N7136">
        <v>1.9246656629774299</v>
      </c>
    </row>
    <row r="7137" spans="1:14" x14ac:dyDescent="0.3">
      <c r="A7137">
        <v>1698217</v>
      </c>
      <c r="B7137">
        <v>2023</v>
      </c>
      <c r="C7137">
        <v>10</v>
      </c>
      <c r="D7137">
        <v>25</v>
      </c>
      <c r="E7137">
        <v>1000</v>
      </c>
      <c r="F7137">
        <v>3.5892431640625002</v>
      </c>
      <c r="G7137">
        <v>2.4739123535156202</v>
      </c>
      <c r="H7137">
        <v>4.3592325957267501</v>
      </c>
      <c r="I7137">
        <v>-2.17427603704839</v>
      </c>
      <c r="J7137">
        <f t="shared" si="112"/>
        <v>4.1089092701311962</v>
      </c>
      <c r="K7137" t="str" cm="1">
        <f t="array" ref="K7137">INDEX($P$5:$P$12,MATCH(MIN(ABS(MOD(J7137 - $Q$5:$Q$12 + PI(), 2*PI()) - PI())),ABS(MOD(J7137 - $Q$5:$Q$12 + PI(), 2*PI()) - PI()),0))</f>
        <v>SW</v>
      </c>
      <c r="L7137">
        <v>5.1093538543361401</v>
      </c>
      <c r="M7137">
        <v>9.1273420121934592</v>
      </c>
      <c r="N7137">
        <v>1.9181156158447199</v>
      </c>
    </row>
    <row r="7138" spans="1:14" x14ac:dyDescent="0.3">
      <c r="A7138">
        <v>1698220</v>
      </c>
      <c r="B7138">
        <v>2023</v>
      </c>
      <c r="C7138">
        <v>10</v>
      </c>
      <c r="D7138">
        <v>25</v>
      </c>
      <c r="E7138">
        <v>1100</v>
      </c>
      <c r="F7138">
        <v>3.0621246337890602</v>
      </c>
      <c r="G7138">
        <v>1.8559515380859299</v>
      </c>
      <c r="H7138">
        <v>3.5806652153728802</v>
      </c>
      <c r="I7138">
        <v>-2.1156885270063301</v>
      </c>
      <c r="J7138">
        <f t="shared" si="112"/>
        <v>4.1674967801732556</v>
      </c>
      <c r="K7138" t="str" cm="1">
        <f t="array" ref="K7138">INDEX($P$5:$P$12,MATCH(MIN(ABS(MOD(J7138 - $Q$5:$Q$12 + PI(), 2*PI()) - PI())),ABS(MOD(J7138 - $Q$5:$Q$12 + PI(), 2*PI()) - PI()),0))</f>
        <v>SW</v>
      </c>
      <c r="L7138">
        <v>5.1236797671973298</v>
      </c>
      <c r="M7138">
        <v>9.1480241351657394</v>
      </c>
      <c r="N7138">
        <v>1.9116271336873301</v>
      </c>
    </row>
    <row r="7139" spans="1:14" x14ac:dyDescent="0.3">
      <c r="A7139">
        <v>1698224</v>
      </c>
      <c r="B7139">
        <v>2023</v>
      </c>
      <c r="C7139">
        <v>10</v>
      </c>
      <c r="D7139">
        <v>25</v>
      </c>
      <c r="E7139">
        <v>1200</v>
      </c>
      <c r="F7139">
        <v>2.1984857177734298</v>
      </c>
      <c r="G7139">
        <v>1.5949121093750001</v>
      </c>
      <c r="H7139">
        <v>2.71607880737742</v>
      </c>
      <c r="I7139">
        <v>-2.1984055697630298</v>
      </c>
      <c r="J7139">
        <f t="shared" si="112"/>
        <v>4.0847797374165564</v>
      </c>
      <c r="K7139" t="str" cm="1">
        <f t="array" ref="K7139">INDEX($P$5:$P$12,MATCH(MIN(ABS(MOD(J7139 - $Q$5:$Q$12 + PI(), 2*PI()) - PI())),ABS(MOD(J7139 - $Q$5:$Q$12 + PI(), 2*PI()) - PI()),0))</f>
        <v>SW</v>
      </c>
      <c r="L7139">
        <v>5.1393777406521197</v>
      </c>
      <c r="M7139">
        <v>9.1739326053195498</v>
      </c>
      <c r="N7139">
        <v>1.9060331980387299</v>
      </c>
    </row>
    <row r="7140" spans="1:14" x14ac:dyDescent="0.3">
      <c r="A7140">
        <v>1698228</v>
      </c>
      <c r="B7140">
        <v>2023</v>
      </c>
      <c r="C7140">
        <v>10</v>
      </c>
      <c r="D7140">
        <v>25</v>
      </c>
      <c r="E7140">
        <v>1300</v>
      </c>
      <c r="F7140">
        <v>1.8001275634765601</v>
      </c>
      <c r="G7140">
        <v>1.7641900634765599</v>
      </c>
      <c r="H7140">
        <v>2.5204812684996298</v>
      </c>
      <c r="I7140">
        <v>-2.3461122567739201</v>
      </c>
      <c r="J7140">
        <f t="shared" si="112"/>
        <v>3.9370730504056661</v>
      </c>
      <c r="K7140" t="str" cm="1">
        <f t="array" ref="K7140">INDEX($P$5:$P$12,MATCH(MIN(ABS(MOD(J7140 - $Q$5:$Q$12 + PI(), 2*PI()) - PI())),ABS(MOD(J7140 - $Q$5:$Q$12 + PI(), 2*PI()) - PI()),0))</f>
        <v>SW</v>
      </c>
      <c r="L7140">
        <v>5.1564869527592201</v>
      </c>
      <c r="M7140">
        <v>9.2002965079413492</v>
      </c>
      <c r="N7140">
        <v>1.9023866653442301</v>
      </c>
    </row>
    <row r="7141" spans="1:14" x14ac:dyDescent="0.3">
      <c r="A7141">
        <v>1698231</v>
      </c>
      <c r="B7141">
        <v>2023</v>
      </c>
      <c r="C7141">
        <v>10</v>
      </c>
      <c r="D7141">
        <v>25</v>
      </c>
      <c r="E7141">
        <v>1400</v>
      </c>
      <c r="F7141">
        <v>1.47116577148437</v>
      </c>
      <c r="G7141">
        <v>1.9638140869140599</v>
      </c>
      <c r="H7141">
        <v>2.4537511070092899</v>
      </c>
      <c r="I7141">
        <v>-2.49864410085081</v>
      </c>
      <c r="J7141">
        <f t="shared" si="112"/>
        <v>3.7845412063287762</v>
      </c>
      <c r="K7141" t="str" cm="1">
        <f t="array" ref="K7141">INDEX($P$5:$P$12,MATCH(MIN(ABS(MOD(J7141 - $Q$5:$Q$12 + PI(), 2*PI()) - PI())),ABS(MOD(J7141 - $Q$5:$Q$12 + PI(), 2*PI()) - PI()),0))</f>
        <v>SW</v>
      </c>
      <c r="L7141">
        <v>5.1755709284052998</v>
      </c>
      <c r="M7141">
        <v>9.2300235960218604</v>
      </c>
      <c r="N7141">
        <v>1.90099737379286</v>
      </c>
    </row>
    <row r="7142" spans="1:14" x14ac:dyDescent="0.3">
      <c r="A7142">
        <v>1698235</v>
      </c>
      <c r="B7142">
        <v>2023</v>
      </c>
      <c r="C7142">
        <v>10</v>
      </c>
      <c r="D7142">
        <v>25</v>
      </c>
      <c r="E7142">
        <v>1500</v>
      </c>
      <c r="F7142">
        <v>1.1127728271484301</v>
      </c>
      <c r="G7142">
        <v>2.0352117919921802</v>
      </c>
      <c r="H7142">
        <v>2.3195582344713701</v>
      </c>
      <c r="I7142">
        <v>-2.6412402076342598</v>
      </c>
      <c r="J7142">
        <f t="shared" si="112"/>
        <v>3.6419450995453264</v>
      </c>
      <c r="K7142" t="str" cm="1">
        <f t="array" ref="K7142">INDEX($P$5:$P$12,MATCH(MIN(ABS(MOD(J7142 - $Q$5:$Q$12 + PI(), 2*PI()) - PI())),ABS(MOD(J7142 - $Q$5:$Q$12 + PI(), 2*PI()) - PI()),0))</f>
        <v>SW</v>
      </c>
      <c r="L7142">
        <v>5.1974640063691897</v>
      </c>
      <c r="M7142">
        <v>9.2681465148925692</v>
      </c>
      <c r="N7142">
        <v>1.90152517954508</v>
      </c>
    </row>
    <row r="7143" spans="1:14" x14ac:dyDescent="0.3">
      <c r="A7143">
        <v>1698238</v>
      </c>
      <c r="B7143">
        <v>2023</v>
      </c>
      <c r="C7143">
        <v>10</v>
      </c>
      <c r="D7143">
        <v>25</v>
      </c>
      <c r="E7143">
        <v>1600</v>
      </c>
      <c r="F7143">
        <v>1.0184283447265601</v>
      </c>
      <c r="G7143">
        <v>1.7883953857421799</v>
      </c>
      <c r="H7143">
        <v>2.05804624561413</v>
      </c>
      <c r="I7143">
        <v>-2.6239281207763399</v>
      </c>
      <c r="J7143">
        <f t="shared" si="112"/>
        <v>3.6592571864032464</v>
      </c>
      <c r="K7143" t="str" cm="1">
        <f t="array" ref="K7143">INDEX($P$5:$P$12,MATCH(MIN(ABS(MOD(J7143 - $Q$5:$Q$12 + PI(), 2*PI()) - PI())),ABS(MOD(J7143 - $Q$5:$Q$12 + PI(), 2*PI()) - PI()),0))</f>
        <v>SW</v>
      </c>
      <c r="L7143">
        <v>5.2223145543143001</v>
      </c>
      <c r="M7143">
        <v>9.3154151704576194</v>
      </c>
      <c r="N7143">
        <v>1.90408166249593</v>
      </c>
    </row>
    <row r="7144" spans="1:14" x14ac:dyDescent="0.3">
      <c r="A7144">
        <v>1698242</v>
      </c>
      <c r="B7144">
        <v>2023</v>
      </c>
      <c r="C7144">
        <v>10</v>
      </c>
      <c r="D7144">
        <v>25</v>
      </c>
      <c r="E7144">
        <v>1700</v>
      </c>
      <c r="F7144">
        <v>0.83895324707031205</v>
      </c>
      <c r="G7144">
        <v>1.50697692871093</v>
      </c>
      <c r="H7144">
        <v>1.7247672348571701</v>
      </c>
      <c r="I7144">
        <v>-2.6336103240979201</v>
      </c>
      <c r="J7144">
        <f t="shared" si="112"/>
        <v>3.6495749830816662</v>
      </c>
      <c r="K7144" t="str" cm="1">
        <f t="array" ref="K7144">INDEX($P$5:$P$12,MATCH(MIN(ABS(MOD(J7144 - $Q$5:$Q$12 + PI(), 2*PI()) - PI())),ABS(MOD(J7144 - $Q$5:$Q$12 + PI(), 2*PI()) - PI()),0))</f>
        <v>SW</v>
      </c>
      <c r="L7144">
        <v>5.2505969108214403</v>
      </c>
      <c r="M7144">
        <v>9.3744192123412997</v>
      </c>
      <c r="N7144">
        <v>1.90876558091905</v>
      </c>
    </row>
    <row r="7145" spans="1:14" x14ac:dyDescent="0.3">
      <c r="A7145">
        <v>1698246</v>
      </c>
      <c r="B7145">
        <v>2023</v>
      </c>
      <c r="C7145">
        <v>10</v>
      </c>
      <c r="D7145">
        <v>25</v>
      </c>
      <c r="E7145">
        <v>1800</v>
      </c>
      <c r="F7145">
        <v>0.15842651367187499</v>
      </c>
      <c r="G7145">
        <v>1.2314410400390601</v>
      </c>
      <c r="H7145">
        <v>1.24159010761471</v>
      </c>
      <c r="I7145">
        <v>-3.0136441448767002</v>
      </c>
      <c r="J7145">
        <f t="shared" si="112"/>
        <v>3.2695411623028861</v>
      </c>
      <c r="K7145" t="str" cm="1">
        <f t="array" ref="K7145">INDEX($P$5:$P$12,MATCH(MIN(ABS(MOD(J7145 - $Q$5:$Q$12 + PI(), 2*PI()) - PI())),ABS(MOD(J7145 - $Q$5:$Q$12 + PI(), 2*PI()) - PI()),0))</f>
        <v>S</v>
      </c>
      <c r="L7145">
        <v>5.28211879565991</v>
      </c>
      <c r="M7145">
        <v>9.4410031636555996</v>
      </c>
      <c r="N7145">
        <v>1.91565958658854</v>
      </c>
    </row>
    <row r="7146" spans="1:14" x14ac:dyDescent="0.3">
      <c r="A7146">
        <v>1698249</v>
      </c>
      <c r="B7146">
        <v>2023</v>
      </c>
      <c r="C7146">
        <v>10</v>
      </c>
      <c r="D7146">
        <v>25</v>
      </c>
      <c r="E7146">
        <v>1900</v>
      </c>
      <c r="F7146">
        <v>-0.61475585937499999</v>
      </c>
      <c r="G7146">
        <v>1.11698852539062</v>
      </c>
      <c r="H7146">
        <v>1.2749855420710501</v>
      </c>
      <c r="I7146">
        <v>2.6384661843320298</v>
      </c>
      <c r="J7146">
        <f t="shared" si="112"/>
        <v>2.6384661843320298</v>
      </c>
      <c r="K7146" t="str" cm="1">
        <f t="array" ref="K7146">INDEX($P$5:$P$12,MATCH(MIN(ABS(MOD(J7146 - $Q$5:$Q$12 + PI(), 2*PI()) - PI())),ABS(MOD(J7146 - $Q$5:$Q$12 + PI(), 2*PI()) - PI()),0))</f>
        <v>SE</v>
      </c>
      <c r="L7146">
        <v>5.3166067317764298</v>
      </c>
      <c r="M7146">
        <v>9.5144413842095208</v>
      </c>
      <c r="N7146">
        <v>1.9247989654541</v>
      </c>
    </row>
    <row r="7147" spans="1:14" x14ac:dyDescent="0.3">
      <c r="A7147">
        <v>1698253</v>
      </c>
      <c r="B7147">
        <v>2023</v>
      </c>
      <c r="C7147">
        <v>10</v>
      </c>
      <c r="D7147">
        <v>25</v>
      </c>
      <c r="E7147">
        <v>2000</v>
      </c>
      <c r="F7147">
        <v>-1.2502722167968701</v>
      </c>
      <c r="G7147">
        <v>0.93325195312499998</v>
      </c>
      <c r="H7147">
        <v>1.56017301095288</v>
      </c>
      <c r="I7147">
        <v>2.21201450244744</v>
      </c>
      <c r="J7147">
        <f t="shared" si="112"/>
        <v>2.21201450244744</v>
      </c>
      <c r="K7147" t="str" cm="1">
        <f t="array" ref="K7147">INDEX($P$5:$P$12,MATCH(MIN(ABS(MOD(J7147 - $Q$5:$Q$12 + PI(), 2*PI()) - PI())),ABS(MOD(J7147 - $Q$5:$Q$12 + PI(), 2*PI()) - PI()),0))</f>
        <v>SE</v>
      </c>
      <c r="L7147">
        <v>5.3537052759375303</v>
      </c>
      <c r="M7147">
        <v>9.59135479397243</v>
      </c>
      <c r="N7147">
        <v>1.93598948584662</v>
      </c>
    </row>
    <row r="7148" spans="1:14" x14ac:dyDescent="0.3">
      <c r="A7148">
        <v>1698256</v>
      </c>
      <c r="B7148">
        <v>2023</v>
      </c>
      <c r="C7148">
        <v>10</v>
      </c>
      <c r="D7148">
        <v>25</v>
      </c>
      <c r="E7148">
        <v>2100</v>
      </c>
      <c r="F7148">
        <v>-1.75887634277343</v>
      </c>
      <c r="G7148">
        <v>1.09847534179687</v>
      </c>
      <c r="H7148">
        <v>2.0737150396580102</v>
      </c>
      <c r="I7148">
        <v>2.1290593517459699</v>
      </c>
      <c r="J7148">
        <f t="shared" si="112"/>
        <v>2.1290593517459699</v>
      </c>
      <c r="K7148" t="str" cm="1">
        <f t="array" ref="K7148">INDEX($P$5:$P$12,MATCH(MIN(ABS(MOD(J7148 - $Q$5:$Q$12 + PI(), 2*PI()) - PI())),ABS(MOD(J7148 - $Q$5:$Q$12 + PI(), 2*PI()) - PI()),0))</f>
        <v>SE</v>
      </c>
      <c r="L7148">
        <v>5.3932359371688001</v>
      </c>
      <c r="M7148">
        <v>9.6668566597832495</v>
      </c>
      <c r="N7148">
        <v>1.9494502809312599</v>
      </c>
    </row>
    <row r="7149" spans="1:14" x14ac:dyDescent="0.3">
      <c r="A7149">
        <v>1698260</v>
      </c>
      <c r="B7149">
        <v>2023</v>
      </c>
      <c r="C7149">
        <v>10</v>
      </c>
      <c r="D7149">
        <v>25</v>
      </c>
      <c r="E7149">
        <v>2200</v>
      </c>
      <c r="F7149">
        <v>-1.18665466308593</v>
      </c>
      <c r="G7149">
        <v>-0.21016357421875001</v>
      </c>
      <c r="H7149">
        <v>1.20512157783022</v>
      </c>
      <c r="I7149">
        <v>1.3955080441030301</v>
      </c>
      <c r="J7149">
        <f t="shared" si="112"/>
        <v>1.3955080441030301</v>
      </c>
      <c r="K7149" t="str" cm="1">
        <f t="array" ref="K7149">INDEX($P$5:$P$12,MATCH(MIN(ABS(MOD(J7149 - $Q$5:$Q$12 + PI(), 2*PI()) - PI())),ABS(MOD(J7149 - $Q$5:$Q$12 + PI(), 2*PI()) - PI()),0))</f>
        <v>E</v>
      </c>
      <c r="L7149">
        <v>5.4332153114530701</v>
      </c>
      <c r="M7149">
        <v>9.7603314717610594</v>
      </c>
      <c r="N7149">
        <v>1.96249114142523</v>
      </c>
    </row>
    <row r="7150" spans="1:14" x14ac:dyDescent="0.3">
      <c r="A7150">
        <v>1698264</v>
      </c>
      <c r="B7150">
        <v>2023</v>
      </c>
      <c r="C7150">
        <v>10</v>
      </c>
      <c r="D7150">
        <v>25</v>
      </c>
      <c r="E7150">
        <v>2300</v>
      </c>
      <c r="F7150">
        <v>-1.9256195068359301</v>
      </c>
      <c r="G7150">
        <v>-0.48245788574218701</v>
      </c>
      <c r="H7150">
        <v>1.98513881041651</v>
      </c>
      <c r="I7150">
        <v>1.3253030553918299</v>
      </c>
      <c r="J7150">
        <f t="shared" si="112"/>
        <v>1.3253030553918299</v>
      </c>
      <c r="K7150" t="str" cm="1">
        <f t="array" ref="K7150">INDEX($P$5:$P$12,MATCH(MIN(ABS(MOD(J7150 - $Q$5:$Q$12 + PI(), 2*PI()) - PI())),ABS(MOD(J7150 - $Q$5:$Q$12 + PI(), 2*PI()) - PI()),0))</f>
        <v>E</v>
      </c>
      <c r="L7150">
        <v>5.4745056711699496</v>
      </c>
      <c r="M7150">
        <v>9.8382753796047595</v>
      </c>
      <c r="N7150">
        <v>1.97815916273329</v>
      </c>
    </row>
    <row r="7151" spans="1:14" x14ac:dyDescent="0.3">
      <c r="A7151">
        <v>1698267</v>
      </c>
      <c r="B7151">
        <v>2023</v>
      </c>
      <c r="C7151">
        <v>10</v>
      </c>
      <c r="D7151">
        <v>25</v>
      </c>
      <c r="E7151">
        <v>0</v>
      </c>
      <c r="F7151">
        <v>4.5062622070312504</v>
      </c>
      <c r="G7151">
        <v>3.8487908935546802</v>
      </c>
      <c r="H7151">
        <v>5.9261783993419899</v>
      </c>
      <c r="I7151">
        <v>-2.2776648591999602</v>
      </c>
      <c r="J7151">
        <f t="shared" si="112"/>
        <v>4.0055204479796256</v>
      </c>
      <c r="K7151" t="str" cm="1">
        <f t="array" ref="K7151">INDEX($P$5:$P$12,MATCH(MIN(ABS(MOD(J7151 - $Q$5:$Q$12 + PI(), 2*PI()) - PI())),ABS(MOD(J7151 - $Q$5:$Q$12 + PI(), 2*PI()) - PI()),0))</f>
        <v>SW</v>
      </c>
      <c r="L7151">
        <v>5.0109177390364898</v>
      </c>
      <c r="M7151">
        <v>9.1514496273464605</v>
      </c>
      <c r="N7151">
        <v>1.99902216593424</v>
      </c>
    </row>
    <row r="7152" spans="1:14" x14ac:dyDescent="0.3">
      <c r="A7152">
        <v>1698271</v>
      </c>
      <c r="B7152">
        <v>2023</v>
      </c>
      <c r="C7152">
        <v>10</v>
      </c>
      <c r="D7152">
        <v>25</v>
      </c>
      <c r="E7152">
        <v>100</v>
      </c>
      <c r="F7152">
        <v>4.1010479736328103</v>
      </c>
      <c r="G7152">
        <v>3.9117596435546802</v>
      </c>
      <c r="H7152">
        <v>5.6674913313547197</v>
      </c>
      <c r="I7152">
        <v>-2.3325756614740798</v>
      </c>
      <c r="J7152">
        <f t="shared" si="112"/>
        <v>3.9506096457055064</v>
      </c>
      <c r="K7152" t="str" cm="1">
        <f t="array" ref="K7152">INDEX($P$5:$P$12,MATCH(MIN(ABS(MOD(J7152 - $Q$5:$Q$12 + PI(), 2*PI()) - PI())),ABS(MOD(J7152 - $Q$5:$Q$12 + PI(), 2*PI()) - PI()),0))</f>
        <v>SW</v>
      </c>
      <c r="L7152">
        <v>5.0221650376775404</v>
      </c>
      <c r="M7152">
        <v>9.1495488484700491</v>
      </c>
      <c r="N7152">
        <v>1.98213778601752</v>
      </c>
    </row>
    <row r="7153" spans="1:14" x14ac:dyDescent="0.3">
      <c r="A7153">
        <v>1698274</v>
      </c>
      <c r="B7153">
        <v>2023</v>
      </c>
      <c r="C7153">
        <v>10</v>
      </c>
      <c r="D7153">
        <v>25</v>
      </c>
      <c r="E7153">
        <v>200</v>
      </c>
      <c r="F7153">
        <v>3.4337530517578099</v>
      </c>
      <c r="G7153">
        <v>4.2769702148437503</v>
      </c>
      <c r="H7153">
        <v>5.4848094077293696</v>
      </c>
      <c r="I7153">
        <v>-2.4651180958925099</v>
      </c>
      <c r="J7153">
        <f t="shared" si="112"/>
        <v>3.8180672112870764</v>
      </c>
      <c r="K7153" t="str" cm="1">
        <f t="array" ref="K7153">INDEX($P$5:$P$12,MATCH(MIN(ABS(MOD(J7153 - $Q$5:$Q$12 + PI(), 2*PI()) - PI())),ABS(MOD(J7153 - $Q$5:$Q$12 + PI(), 2*PI()) - PI()),0))</f>
        <v>SW</v>
      </c>
      <c r="L7153">
        <v>5.0330558278206698</v>
      </c>
      <c r="M7153">
        <v>9.14945401085747</v>
      </c>
      <c r="N7153">
        <v>1.96844874487982</v>
      </c>
    </row>
    <row r="7154" spans="1:14" x14ac:dyDescent="0.3">
      <c r="A7154">
        <v>1698278</v>
      </c>
      <c r="B7154">
        <v>2023</v>
      </c>
      <c r="C7154">
        <v>10</v>
      </c>
      <c r="D7154">
        <v>26</v>
      </c>
      <c r="E7154">
        <v>300</v>
      </c>
      <c r="F7154">
        <v>-3.6950048828124999</v>
      </c>
      <c r="G7154">
        <v>1.0897119140625</v>
      </c>
      <c r="H7154">
        <v>3.8523412543098998</v>
      </c>
      <c r="I7154">
        <v>1.8575813671618799</v>
      </c>
      <c r="J7154">
        <f t="shared" si="112"/>
        <v>1.8575813671618799</v>
      </c>
      <c r="K7154" t="str" cm="1">
        <f t="array" ref="K7154">INDEX($P$5:$P$12,MATCH(MIN(ABS(MOD(J7154 - $Q$5:$Q$12 + PI(), 2*PI()) - PI())),ABS(MOD(J7154 - $Q$5:$Q$12 + PI(), 2*PI()) - PI()),0))</f>
        <v>E</v>
      </c>
      <c r="L7154">
        <v>5.6423009171741896</v>
      </c>
      <c r="M7154">
        <v>10.1659183502197</v>
      </c>
      <c r="N7154">
        <v>2.0515543619791599</v>
      </c>
    </row>
    <row r="7155" spans="1:14" x14ac:dyDescent="0.3">
      <c r="A7155">
        <v>1698282</v>
      </c>
      <c r="B7155">
        <v>2023</v>
      </c>
      <c r="C7155">
        <v>10</v>
      </c>
      <c r="D7155">
        <v>26</v>
      </c>
      <c r="E7155">
        <v>400</v>
      </c>
      <c r="F7155">
        <v>-3.7163433837890598</v>
      </c>
      <c r="G7155">
        <v>1.7469592285156199</v>
      </c>
      <c r="H7155">
        <v>4.1064674225334601</v>
      </c>
      <c r="I7155">
        <v>2.0102184467818298</v>
      </c>
      <c r="J7155">
        <f t="shared" si="112"/>
        <v>2.0102184467818298</v>
      </c>
      <c r="K7155" t="str" cm="1">
        <f t="array" ref="K7155">INDEX($P$5:$P$12,MATCH(MIN(ABS(MOD(J7155 - $Q$5:$Q$12 + PI(), 2*PI()) - PI())),ABS(MOD(J7155 - $Q$5:$Q$12 + PI(), 2*PI()) - PI()),0))</f>
        <v>SE</v>
      </c>
      <c r="L7155">
        <v>5.6842926943408401</v>
      </c>
      <c r="M7155">
        <v>10.259775585598399</v>
      </c>
      <c r="N7155">
        <v>2.0742735332912798</v>
      </c>
    </row>
    <row r="7156" spans="1:14" x14ac:dyDescent="0.3">
      <c r="A7156">
        <v>1698285</v>
      </c>
      <c r="B7156">
        <v>2023</v>
      </c>
      <c r="C7156">
        <v>10</v>
      </c>
      <c r="D7156">
        <v>26</v>
      </c>
      <c r="E7156">
        <v>500</v>
      </c>
      <c r="F7156">
        <v>-3.3983953857421798</v>
      </c>
      <c r="G7156">
        <v>2.296142578125</v>
      </c>
      <c r="H7156">
        <v>4.1013853680082599</v>
      </c>
      <c r="I7156">
        <v>2.1649957836084202</v>
      </c>
      <c r="J7156">
        <f t="shared" si="112"/>
        <v>2.1649957836084202</v>
      </c>
      <c r="K7156" t="str" cm="1">
        <f t="array" ref="K7156">INDEX($P$5:$P$12,MATCH(MIN(ABS(MOD(J7156 - $Q$5:$Q$12 + PI(), 2*PI()) - PI())),ABS(MOD(J7156 - $Q$5:$Q$12 + PI(), 2*PI()) - PI()),0))</f>
        <v>SE</v>
      </c>
      <c r="L7156">
        <v>5.7263138254608403</v>
      </c>
      <c r="M7156">
        <v>10.3616469701131</v>
      </c>
      <c r="N7156">
        <v>2.09969404008653</v>
      </c>
    </row>
    <row r="7157" spans="1:14" x14ac:dyDescent="0.3">
      <c r="A7157">
        <v>1698289</v>
      </c>
      <c r="B7157">
        <v>2023</v>
      </c>
      <c r="C7157">
        <v>10</v>
      </c>
      <c r="D7157">
        <v>26</v>
      </c>
      <c r="E7157">
        <v>600</v>
      </c>
      <c r="F7157">
        <v>-3.1192626953125</v>
      </c>
      <c r="G7157">
        <v>2.67676696777343</v>
      </c>
      <c r="H7157">
        <v>4.1103383269666702</v>
      </c>
      <c r="I7157">
        <v>2.2799976707451699</v>
      </c>
      <c r="J7157">
        <f t="shared" si="112"/>
        <v>2.2799976707451699</v>
      </c>
      <c r="K7157" t="str" cm="1">
        <f t="array" ref="K7157">INDEX($P$5:$P$12,MATCH(MIN(ABS(MOD(J7157 - $Q$5:$Q$12 + PI(), 2*PI()) - PI())),ABS(MOD(J7157 - $Q$5:$Q$12 + PI(), 2*PI()) - PI()),0))</f>
        <v>SE</v>
      </c>
      <c r="L7157">
        <v>5.7685025581854399</v>
      </c>
      <c r="M7157">
        <v>10.4710307651095</v>
      </c>
      <c r="N7157">
        <v>2.1286029815673801</v>
      </c>
    </row>
    <row r="7158" spans="1:14" x14ac:dyDescent="0.3">
      <c r="A7158">
        <v>1698292</v>
      </c>
      <c r="B7158">
        <v>2023</v>
      </c>
      <c r="C7158">
        <v>10</v>
      </c>
      <c r="D7158">
        <v>26</v>
      </c>
      <c r="E7158">
        <v>700</v>
      </c>
      <c r="F7158">
        <v>-2.7680133056640601</v>
      </c>
      <c r="G7158">
        <v>2.8401885986328099</v>
      </c>
      <c r="H7158">
        <v>3.9659259872238</v>
      </c>
      <c r="I7158">
        <v>2.3690633757785799</v>
      </c>
      <c r="J7158">
        <f t="shared" si="112"/>
        <v>2.3690633757785799</v>
      </c>
      <c r="K7158" t="str" cm="1">
        <f t="array" ref="K7158">INDEX($P$5:$P$12,MATCH(MIN(ABS(MOD(J7158 - $Q$5:$Q$12 + PI(), 2*PI()) - PI())),ABS(MOD(J7158 - $Q$5:$Q$12 + PI(), 2*PI()) - PI()),0))</f>
        <v>SE</v>
      </c>
      <c r="L7158">
        <v>5.81063968476625</v>
      </c>
      <c r="M7158">
        <v>10.584650251600401</v>
      </c>
      <c r="N7158">
        <v>2.1614181730482298</v>
      </c>
    </row>
    <row r="7159" spans="1:14" x14ac:dyDescent="0.3">
      <c r="A7159">
        <v>1698296</v>
      </c>
      <c r="B7159">
        <v>2023</v>
      </c>
      <c r="C7159">
        <v>10</v>
      </c>
      <c r="D7159">
        <v>26</v>
      </c>
      <c r="E7159">
        <v>800</v>
      </c>
      <c r="F7159">
        <v>-2.69279479980468</v>
      </c>
      <c r="G7159">
        <v>2.7961303710937502</v>
      </c>
      <c r="H7159">
        <v>3.8819439570926302</v>
      </c>
      <c r="I7159">
        <v>2.3750184607167499</v>
      </c>
      <c r="J7159">
        <f t="shared" si="112"/>
        <v>2.3750184607167499</v>
      </c>
      <c r="K7159" t="str" cm="1">
        <f t="array" ref="K7159">INDEX($P$5:$P$12,MATCH(MIN(ABS(MOD(J7159 - $Q$5:$Q$12 + PI(), 2*PI()) - PI())),ABS(MOD(J7159 - $Q$5:$Q$12 + PI(), 2*PI()) - PI()),0))</f>
        <v>SE</v>
      </c>
      <c r="L7159">
        <v>5.8524780638541101</v>
      </c>
      <c r="M7159">
        <v>10.701391114128899</v>
      </c>
      <c r="N7159">
        <v>2.1984337700737799</v>
      </c>
    </row>
    <row r="7160" spans="1:14" x14ac:dyDescent="0.3">
      <c r="A7160">
        <v>1698300</v>
      </c>
      <c r="B7160">
        <v>2023</v>
      </c>
      <c r="C7160">
        <v>10</v>
      </c>
      <c r="D7160">
        <v>26</v>
      </c>
      <c r="E7160">
        <v>900</v>
      </c>
      <c r="F7160">
        <v>-2.6531170654296798</v>
      </c>
      <c r="G7160">
        <v>2.8554638671874999</v>
      </c>
      <c r="H7160">
        <v>3.8977819410130699</v>
      </c>
      <c r="I7160">
        <v>2.3929109999450602</v>
      </c>
      <c r="J7160">
        <f t="shared" si="112"/>
        <v>2.3929109999450602</v>
      </c>
      <c r="K7160" t="str" cm="1">
        <f t="array" ref="K7160">INDEX($P$5:$P$12,MATCH(MIN(ABS(MOD(J7160 - $Q$5:$Q$12 + PI(), 2*PI()) - PI())),ABS(MOD(J7160 - $Q$5:$Q$12 + PI(), 2*PI()) - PI()),0))</f>
        <v>SE</v>
      </c>
      <c r="L7160">
        <v>5.89344055885012</v>
      </c>
      <c r="M7160">
        <v>10.8170807096693</v>
      </c>
      <c r="N7160">
        <v>2.2395538753933302</v>
      </c>
    </row>
    <row r="7161" spans="1:14" x14ac:dyDescent="0.3">
      <c r="A7161">
        <v>1698303</v>
      </c>
      <c r="B7161">
        <v>2023</v>
      </c>
      <c r="C7161">
        <v>10</v>
      </c>
      <c r="D7161">
        <v>26</v>
      </c>
      <c r="E7161">
        <v>1000</v>
      </c>
      <c r="F7161">
        <v>-2.1318237304687502</v>
      </c>
      <c r="G7161">
        <v>2.5673742675781202</v>
      </c>
      <c r="H7161">
        <v>3.3370770215282701</v>
      </c>
      <c r="I7161">
        <v>2.4486165791979602</v>
      </c>
      <c r="J7161">
        <f t="shared" si="112"/>
        <v>2.4486165791979602</v>
      </c>
      <c r="K7161" t="str" cm="1">
        <f t="array" ref="K7161">INDEX($P$5:$P$12,MATCH(MIN(ABS(MOD(J7161 - $Q$5:$Q$12 + PI(), 2*PI()) - PI())),ABS(MOD(J7161 - $Q$5:$Q$12 + PI(), 2*PI()) - PI()),0))</f>
        <v>SE</v>
      </c>
      <c r="L7161">
        <v>5.9321560560623903</v>
      </c>
      <c r="M7161">
        <v>10.9382331636216</v>
      </c>
      <c r="N7161">
        <v>2.2829535802205401</v>
      </c>
    </row>
    <row r="7162" spans="1:14" x14ac:dyDescent="0.3">
      <c r="A7162">
        <v>1698307</v>
      </c>
      <c r="B7162">
        <v>2023</v>
      </c>
      <c r="C7162">
        <v>10</v>
      </c>
      <c r="D7162">
        <v>26</v>
      </c>
      <c r="E7162">
        <v>1100</v>
      </c>
      <c r="F7162">
        <v>-2.29044982910156</v>
      </c>
      <c r="G7162">
        <v>2.3877459716796801</v>
      </c>
      <c r="H7162">
        <v>3.3086993282714499</v>
      </c>
      <c r="I7162">
        <v>2.3769892841553202</v>
      </c>
      <c r="J7162">
        <f t="shared" si="112"/>
        <v>2.3769892841553202</v>
      </c>
      <c r="K7162" t="str" cm="1">
        <f t="array" ref="K7162">INDEX($P$5:$P$12,MATCH(MIN(ABS(MOD(J7162 - $Q$5:$Q$12 + PI(), 2*PI()) - PI())),ABS(MOD(J7162 - $Q$5:$Q$12 + PI(), 2*PI()) - PI()),0))</f>
        <v>SE</v>
      </c>
      <c r="L7162">
        <v>5.9690108913930704</v>
      </c>
      <c r="M7162">
        <v>11.047711796230701</v>
      </c>
      <c r="N7162">
        <v>2.32966804504394</v>
      </c>
    </row>
    <row r="7163" spans="1:14" x14ac:dyDescent="0.3">
      <c r="A7163">
        <v>1698310</v>
      </c>
      <c r="B7163">
        <v>2023</v>
      </c>
      <c r="C7163">
        <v>10</v>
      </c>
      <c r="D7163">
        <v>26</v>
      </c>
      <c r="E7163">
        <v>1200</v>
      </c>
      <c r="F7163">
        <v>-2.5914739990234299</v>
      </c>
      <c r="G7163">
        <v>2.3072534179687501</v>
      </c>
      <c r="H7163">
        <v>3.4697486684690801</v>
      </c>
      <c r="I7163">
        <v>2.2982401927451401</v>
      </c>
      <c r="J7163">
        <f t="shared" si="112"/>
        <v>2.2982401927451401</v>
      </c>
      <c r="K7163" t="str" cm="1">
        <f t="array" ref="K7163">INDEX($P$5:$P$12,MATCH(MIN(ABS(MOD(J7163 - $Q$5:$Q$12 + PI(), 2*PI()) - PI())),ABS(MOD(J7163 - $Q$5:$Q$12 + PI(), 2*PI()) - PI()),0))</f>
        <v>SE</v>
      </c>
      <c r="L7163">
        <v>6.0037280960887696</v>
      </c>
      <c r="M7163">
        <v>11.1484550899929</v>
      </c>
      <c r="N7163">
        <v>2.3783273696899401</v>
      </c>
    </row>
    <row r="7164" spans="1:14" x14ac:dyDescent="0.3">
      <c r="A7164">
        <v>1698314</v>
      </c>
      <c r="B7164">
        <v>2023</v>
      </c>
      <c r="C7164">
        <v>10</v>
      </c>
      <c r="D7164">
        <v>26</v>
      </c>
      <c r="E7164">
        <v>1300</v>
      </c>
      <c r="F7164">
        <v>-2.8855157470703099</v>
      </c>
      <c r="G7164">
        <v>2.27624816894531</v>
      </c>
      <c r="H7164">
        <v>3.6752560255331299</v>
      </c>
      <c r="I7164">
        <v>2.2387033520128301</v>
      </c>
      <c r="J7164">
        <f t="shared" si="112"/>
        <v>2.2387033520128301</v>
      </c>
      <c r="K7164" t="str" cm="1">
        <f t="array" ref="K7164">INDEX($P$5:$P$12,MATCH(MIN(ABS(MOD(J7164 - $Q$5:$Q$12 + PI(), 2*PI()) - PI())),ABS(MOD(J7164 - $Q$5:$Q$12 + PI(), 2*PI()) - PI()),0))</f>
        <v>SE</v>
      </c>
      <c r="L7164">
        <v>6.03573455788292</v>
      </c>
      <c r="M7164">
        <v>11.2411822213066</v>
      </c>
      <c r="N7164">
        <v>2.42734760708279</v>
      </c>
    </row>
    <row r="7165" spans="1:14" x14ac:dyDescent="0.3">
      <c r="A7165">
        <v>1698318</v>
      </c>
      <c r="B7165">
        <v>2023</v>
      </c>
      <c r="C7165">
        <v>10</v>
      </c>
      <c r="D7165">
        <v>26</v>
      </c>
      <c r="E7165">
        <v>1400</v>
      </c>
      <c r="F7165">
        <v>-3.0078521728515599</v>
      </c>
      <c r="G7165">
        <v>2.23814331054687</v>
      </c>
      <c r="H7165">
        <v>3.74919460314793</v>
      </c>
      <c r="I7165">
        <v>2.2105108385447498</v>
      </c>
      <c r="J7165">
        <f t="shared" si="112"/>
        <v>2.2105108385447498</v>
      </c>
      <c r="K7165" t="str" cm="1">
        <f t="array" ref="K7165">INDEX($P$5:$P$12,MATCH(MIN(ABS(MOD(J7165 - $Q$5:$Q$12 + PI(), 2*PI()) - PI())),ABS(MOD(J7165 - $Q$5:$Q$12 + PI(), 2*PI()) - PI()),0))</f>
        <v>SE</v>
      </c>
      <c r="L7165">
        <v>6.0650572634745599</v>
      </c>
      <c r="M7165">
        <v>11.3235573238796</v>
      </c>
      <c r="N7165">
        <v>2.4752681520250102</v>
      </c>
    </row>
    <row r="7166" spans="1:14" x14ac:dyDescent="0.3">
      <c r="A7166">
        <v>1698321</v>
      </c>
      <c r="B7166">
        <v>2023</v>
      </c>
      <c r="C7166">
        <v>10</v>
      </c>
      <c r="D7166">
        <v>26</v>
      </c>
      <c r="E7166">
        <v>1500</v>
      </c>
      <c r="F7166">
        <v>-3.04624816894531</v>
      </c>
      <c r="G7166">
        <v>2.11849182128906</v>
      </c>
      <c r="H7166">
        <v>3.7104764523806502</v>
      </c>
      <c r="I7166">
        <v>2.1784573179740598</v>
      </c>
      <c r="J7166">
        <f t="shared" si="112"/>
        <v>2.1784573179740598</v>
      </c>
      <c r="K7166" t="str" cm="1">
        <f t="array" ref="K7166">INDEX($P$5:$P$12,MATCH(MIN(ABS(MOD(J7166 - $Q$5:$Q$12 + PI(), 2*PI()) - PI())),ABS(MOD(J7166 - $Q$5:$Q$12 + PI(), 2*PI()) - PI()),0))</f>
        <v>SE</v>
      </c>
      <c r="L7166">
        <v>6.0914528591214099</v>
      </c>
      <c r="M7166">
        <v>11.397091971503301</v>
      </c>
      <c r="N7166">
        <v>2.5202984280056402</v>
      </c>
    </row>
    <row r="7167" spans="1:14" x14ac:dyDescent="0.3">
      <c r="A7167">
        <v>1698325</v>
      </c>
      <c r="B7167">
        <v>2023</v>
      </c>
      <c r="C7167">
        <v>10</v>
      </c>
      <c r="D7167">
        <v>26</v>
      </c>
      <c r="E7167">
        <v>1600</v>
      </c>
      <c r="F7167">
        <v>-3.0111273193359298</v>
      </c>
      <c r="G7167">
        <v>1.9960107421875</v>
      </c>
      <c r="H7167">
        <v>3.6126093915865098</v>
      </c>
      <c r="I7167">
        <v>2.1561715772999901</v>
      </c>
      <c r="J7167">
        <f t="shared" si="112"/>
        <v>2.1561715772999901</v>
      </c>
      <c r="K7167" t="str" cm="1">
        <f t="array" ref="K7167">INDEX($P$5:$P$12,MATCH(MIN(ABS(MOD(J7167 - $Q$5:$Q$12 + PI(), 2*PI()) - PI())),ABS(MOD(J7167 - $Q$5:$Q$12 + PI(), 2*PI()) - PI()),0))</f>
        <v>SE</v>
      </c>
      <c r="L7167">
        <v>6.11530389311873</v>
      </c>
      <c r="M7167">
        <v>11.459510909186401</v>
      </c>
      <c r="N7167">
        <v>2.5614603890312999</v>
      </c>
    </row>
    <row r="7168" spans="1:14" x14ac:dyDescent="0.3">
      <c r="A7168">
        <v>1698328</v>
      </c>
      <c r="B7168">
        <v>2023</v>
      </c>
      <c r="C7168">
        <v>10</v>
      </c>
      <c r="D7168">
        <v>26</v>
      </c>
      <c r="E7168">
        <v>1700</v>
      </c>
      <c r="F7168">
        <v>-3.0136822509765602</v>
      </c>
      <c r="G7168">
        <v>1.8876873779296801</v>
      </c>
      <c r="H7168">
        <v>3.5560714765941102</v>
      </c>
      <c r="I7168">
        <v>2.13038192631298</v>
      </c>
      <c r="J7168">
        <f t="shared" si="112"/>
        <v>2.13038192631298</v>
      </c>
      <c r="K7168" t="str" cm="1">
        <f t="array" ref="K7168">INDEX($P$5:$P$12,MATCH(MIN(ABS(MOD(J7168 - $Q$5:$Q$12 + PI(), 2*PI()) - PI())),ABS(MOD(J7168 - $Q$5:$Q$12 + PI(), 2*PI()) - PI()),0))</f>
        <v>SE</v>
      </c>
      <c r="L7168">
        <v>6.1368092148279096</v>
      </c>
      <c r="M7168">
        <v>11.511182890997899</v>
      </c>
      <c r="N7168">
        <v>2.59764703114827</v>
      </c>
    </row>
    <row r="7169" spans="1:14" x14ac:dyDescent="0.3">
      <c r="A7169">
        <v>1698332</v>
      </c>
      <c r="B7169">
        <v>2023</v>
      </c>
      <c r="C7169">
        <v>10</v>
      </c>
      <c r="D7169">
        <v>26</v>
      </c>
      <c r="E7169">
        <v>1800</v>
      </c>
      <c r="F7169">
        <v>-3.0703369140625001</v>
      </c>
      <c r="G7169">
        <v>1.8850830078125</v>
      </c>
      <c r="H7169">
        <v>3.6028470286980299</v>
      </c>
      <c r="I7169">
        <v>2.1214218312673299</v>
      </c>
      <c r="J7169">
        <f t="shared" si="112"/>
        <v>2.1214218312673299</v>
      </c>
      <c r="K7169" t="str" cm="1">
        <f t="array" ref="K7169">INDEX($P$5:$P$12,MATCH(MIN(ABS(MOD(J7169 - $Q$5:$Q$12 + PI(), 2*PI()) - PI())),ABS(MOD(J7169 - $Q$5:$Q$12 + PI(), 2*PI()) - PI()),0))</f>
        <v>SE</v>
      </c>
      <c r="L7169">
        <v>6.1563736247346403</v>
      </c>
      <c r="M7169">
        <v>11.5499166912502</v>
      </c>
      <c r="N7169">
        <v>2.62851990593804</v>
      </c>
    </row>
    <row r="7170" spans="1:14" x14ac:dyDescent="0.3">
      <c r="A7170">
        <v>1698336</v>
      </c>
      <c r="B7170">
        <v>2023</v>
      </c>
      <c r="C7170">
        <v>10</v>
      </c>
      <c r="D7170">
        <v>26</v>
      </c>
      <c r="E7170">
        <v>1900</v>
      </c>
      <c r="F7170">
        <v>-3.2761132812499998</v>
      </c>
      <c r="G7170">
        <v>2.2917248535156198</v>
      </c>
      <c r="H7170">
        <v>3.9981146851739799</v>
      </c>
      <c r="I7170">
        <v>2.1812037786499601</v>
      </c>
      <c r="J7170">
        <f t="shared" si="112"/>
        <v>2.1812037786499601</v>
      </c>
      <c r="K7170" t="str" cm="1">
        <f t="array" ref="K7170">INDEX($P$5:$P$12,MATCH(MIN(ABS(MOD(J7170 - $Q$5:$Q$12 + PI(), 2*PI()) - PI())),ABS(MOD(J7170 - $Q$5:$Q$12 + PI(), 2*PI()) - PI()),0))</f>
        <v>SE</v>
      </c>
      <c r="L7170">
        <v>6.1743569454928604</v>
      </c>
      <c r="M7170">
        <v>11.5747717751397</v>
      </c>
      <c r="N7170">
        <v>2.6536144680447</v>
      </c>
    </row>
    <row r="7171" spans="1:14" x14ac:dyDescent="0.3">
      <c r="A7171">
        <v>1698339</v>
      </c>
      <c r="B7171">
        <v>2023</v>
      </c>
      <c r="C7171">
        <v>10</v>
      </c>
      <c r="D7171">
        <v>26</v>
      </c>
      <c r="E7171">
        <v>2000</v>
      </c>
      <c r="F7171">
        <v>-3.4155432128906198</v>
      </c>
      <c r="G7171">
        <v>2.8413647460937499</v>
      </c>
      <c r="H7171">
        <v>4.44289197026752</v>
      </c>
      <c r="I7171">
        <v>2.2646836661002601</v>
      </c>
      <c r="J7171">
        <f t="shared" ref="J7171:J7234" si="113">IF(I7171&lt;0,I7171+2*PI(),I7171)</f>
        <v>2.2646836661002601</v>
      </c>
      <c r="K7171" t="str" cm="1">
        <f t="array" ref="K7171">INDEX($P$5:$P$12,MATCH(MIN(ABS(MOD(J7171 - $Q$5:$Q$12 + PI(), 2*PI()) - PI())),ABS(MOD(J7171 - $Q$5:$Q$12 + PI(), 2*PI()) - PI()),0))</f>
        <v>SE</v>
      </c>
      <c r="L7171">
        <v>6.1909513981519302</v>
      </c>
      <c r="M7171">
        <v>11.5852966308593</v>
      </c>
      <c r="N7171">
        <v>2.6730300055609799</v>
      </c>
    </row>
    <row r="7172" spans="1:14" x14ac:dyDescent="0.3">
      <c r="A7172">
        <v>1698343</v>
      </c>
      <c r="B7172">
        <v>2023</v>
      </c>
      <c r="C7172">
        <v>10</v>
      </c>
      <c r="D7172">
        <v>26</v>
      </c>
      <c r="E7172">
        <v>2100</v>
      </c>
      <c r="F7172">
        <v>-3.2483398437500002</v>
      </c>
      <c r="G7172">
        <v>3.57089050292968</v>
      </c>
      <c r="H7172">
        <v>4.8273150637188698</v>
      </c>
      <c r="I7172">
        <v>2.4034594185119502</v>
      </c>
      <c r="J7172">
        <f t="shared" si="113"/>
        <v>2.4034594185119502</v>
      </c>
      <c r="K7172" t="str" cm="1">
        <f t="array" ref="K7172">INDEX($P$5:$P$12,MATCH(MIN(ABS(MOD(J7172 - $Q$5:$Q$12 + PI(), 2*PI()) - PI())),ABS(MOD(J7172 - $Q$5:$Q$12 + PI(), 2*PI()) - PI()),0))</f>
        <v>SE</v>
      </c>
      <c r="L7172">
        <v>6.2061685822579298</v>
      </c>
      <c r="M7172">
        <v>11.5826240115695</v>
      </c>
      <c r="N7172">
        <v>2.6863268746269999</v>
      </c>
    </row>
    <row r="7173" spans="1:14" x14ac:dyDescent="0.3">
      <c r="A7173">
        <v>1698346</v>
      </c>
      <c r="B7173">
        <v>2023</v>
      </c>
      <c r="C7173">
        <v>10</v>
      </c>
      <c r="D7173">
        <v>26</v>
      </c>
      <c r="E7173">
        <v>2200</v>
      </c>
      <c r="F7173">
        <v>-2.9474542236328101</v>
      </c>
      <c r="G7173">
        <v>3.6593524169921801</v>
      </c>
      <c r="H7173">
        <v>4.6987601037036804</v>
      </c>
      <c r="I7173">
        <v>2.4635325874621001</v>
      </c>
      <c r="J7173">
        <f t="shared" si="113"/>
        <v>2.4635325874621001</v>
      </c>
      <c r="K7173" t="str" cm="1">
        <f t="array" ref="K7173">INDEX($P$5:$P$12,MATCH(MIN(ABS(MOD(J7173 - $Q$5:$Q$12 + PI(), 2*PI()) - PI())),ABS(MOD(J7173 - $Q$5:$Q$12 + PI(), 2*PI()) - PI()),0))</f>
        <v>SE</v>
      </c>
      <c r="L7173">
        <v>6.21945953153815</v>
      </c>
      <c r="M7173">
        <v>11.581161075168099</v>
      </c>
      <c r="N7173">
        <v>2.6910774442884602</v>
      </c>
    </row>
    <row r="7174" spans="1:14" x14ac:dyDescent="0.3">
      <c r="A7174">
        <v>1698350</v>
      </c>
      <c r="B7174">
        <v>2023</v>
      </c>
      <c r="C7174">
        <v>10</v>
      </c>
      <c r="D7174">
        <v>26</v>
      </c>
      <c r="E7174">
        <v>2300</v>
      </c>
      <c r="F7174">
        <v>-2.429931640625</v>
      </c>
      <c r="G7174">
        <v>4.3493615722656198</v>
      </c>
      <c r="H7174">
        <v>4.9821194149088202</v>
      </c>
      <c r="I7174">
        <v>2.6321044568276899</v>
      </c>
      <c r="J7174">
        <f t="shared" si="113"/>
        <v>2.6321044568276899</v>
      </c>
      <c r="K7174" t="str" cm="1">
        <f t="array" ref="K7174">INDEX($P$5:$P$12,MATCH(MIN(ABS(MOD(J7174 - $Q$5:$Q$12 + PI(), 2*PI()) - PI())),ABS(MOD(J7174 - $Q$5:$Q$12 + PI(), 2*PI()) - PI()),0))</f>
        <v>SE</v>
      </c>
      <c r="L7174">
        <v>6.2317294840377997</v>
      </c>
      <c r="M7174">
        <v>11.5625014834933</v>
      </c>
      <c r="N7174">
        <v>2.6919513278537299</v>
      </c>
    </row>
    <row r="7175" spans="1:14" x14ac:dyDescent="0.3">
      <c r="A7175">
        <v>1698354</v>
      </c>
      <c r="B7175">
        <v>2023</v>
      </c>
      <c r="C7175">
        <v>10</v>
      </c>
      <c r="D7175">
        <v>26</v>
      </c>
      <c r="E7175">
        <v>0</v>
      </c>
      <c r="F7175">
        <v>-2.49552856445312</v>
      </c>
      <c r="G7175">
        <v>-0.4150390625</v>
      </c>
      <c r="H7175">
        <v>2.5298063640133299</v>
      </c>
      <c r="I7175">
        <v>1.4059916912857</v>
      </c>
      <c r="J7175">
        <f t="shared" si="113"/>
        <v>1.4059916912857</v>
      </c>
      <c r="K7175" t="str" cm="1">
        <f t="array" ref="K7175">INDEX($P$5:$P$12,MATCH(MIN(ABS(MOD(J7175 - $Q$5:$Q$12 + PI(), 2*PI()) - PI())),ABS(MOD(J7175 - $Q$5:$Q$12 + PI(), 2*PI()) - PI()),0))</f>
        <v>E</v>
      </c>
      <c r="L7175">
        <v>5.5163618046650704</v>
      </c>
      <c r="M7175">
        <v>9.9166645473904005</v>
      </c>
      <c r="N7175">
        <v>1.99468739827473</v>
      </c>
    </row>
    <row r="7176" spans="1:14" x14ac:dyDescent="0.3">
      <c r="A7176">
        <v>1698357</v>
      </c>
      <c r="B7176">
        <v>2023</v>
      </c>
      <c r="C7176">
        <v>10</v>
      </c>
      <c r="D7176">
        <v>26</v>
      </c>
      <c r="E7176">
        <v>100</v>
      </c>
      <c r="F7176">
        <v>-2.9778527832031201</v>
      </c>
      <c r="G7176">
        <v>-7.7238159179687502E-2</v>
      </c>
      <c r="H7176">
        <v>2.9788542984953201</v>
      </c>
      <c r="I7176">
        <v>1.54486460652997</v>
      </c>
      <c r="J7176">
        <f t="shared" si="113"/>
        <v>1.54486460652997</v>
      </c>
      <c r="K7176" t="str" cm="1">
        <f t="array" ref="K7176">INDEX($P$5:$P$12,MATCH(MIN(ABS(MOD(J7176 - $Q$5:$Q$12 + PI(), 2*PI()) - PI())),ABS(MOD(J7176 - $Q$5:$Q$12 + PI(), 2*PI()) - PI()),0))</f>
        <v>E</v>
      </c>
      <c r="L7176">
        <v>5.5582300111571401</v>
      </c>
      <c r="M7176">
        <v>9.9966125488281197</v>
      </c>
      <c r="N7176">
        <v>2.0121594534979899</v>
      </c>
    </row>
    <row r="7177" spans="1:14" x14ac:dyDescent="0.3">
      <c r="A7177">
        <v>1698361</v>
      </c>
      <c r="B7177">
        <v>2023</v>
      </c>
      <c r="C7177">
        <v>10</v>
      </c>
      <c r="D7177">
        <v>26</v>
      </c>
      <c r="E7177">
        <v>200</v>
      </c>
      <c r="F7177">
        <v>-3.5373699951171802</v>
      </c>
      <c r="G7177">
        <v>0.59002502441406202</v>
      </c>
      <c r="H7177">
        <v>3.5862398151532102</v>
      </c>
      <c r="I7177">
        <v>1.7360724508093299</v>
      </c>
      <c r="J7177">
        <f t="shared" si="113"/>
        <v>1.7360724508093299</v>
      </c>
      <c r="K7177" t="str" cm="1">
        <f t="array" ref="K7177">INDEX($P$5:$P$12,MATCH(MIN(ABS(MOD(J7177 - $Q$5:$Q$12 + PI(), 2*PI()) - PI())),ABS(MOD(J7177 - $Q$5:$Q$12 + PI(), 2*PI()) - PI()),0))</f>
        <v>E</v>
      </c>
      <c r="L7177">
        <v>5.6004142460985697</v>
      </c>
      <c r="M7177">
        <v>10.077192730373801</v>
      </c>
      <c r="N7177">
        <v>2.0312330457899299</v>
      </c>
    </row>
    <row r="7178" spans="1:14" x14ac:dyDescent="0.3">
      <c r="A7178">
        <v>1698364</v>
      </c>
      <c r="B7178">
        <v>2023</v>
      </c>
      <c r="C7178">
        <v>10</v>
      </c>
      <c r="D7178">
        <v>27</v>
      </c>
      <c r="E7178">
        <v>300</v>
      </c>
      <c r="F7178">
        <v>0.244130249023437</v>
      </c>
      <c r="G7178">
        <v>6.10514465332031</v>
      </c>
      <c r="H7178">
        <v>6.1100237983541303</v>
      </c>
      <c r="I7178">
        <v>-3.1016263194056402</v>
      </c>
      <c r="J7178">
        <f t="shared" si="113"/>
        <v>3.1815589877739461</v>
      </c>
      <c r="K7178" t="str" cm="1">
        <f t="array" ref="K7178">INDEX($P$5:$P$12,MATCH(MIN(ABS(MOD(J7178 - $Q$5:$Q$12 + PI(), 2*PI()) - PI())),ABS(MOD(J7178 - $Q$5:$Q$12 + PI(), 2*PI()) - PI()),0))</f>
        <v>S</v>
      </c>
      <c r="L7178">
        <v>4.1712646258214301</v>
      </c>
      <c r="M7178">
        <v>11.376488473680199</v>
      </c>
      <c r="N7178">
        <v>2.6508322821723</v>
      </c>
    </row>
    <row r="7179" spans="1:14" x14ac:dyDescent="0.3">
      <c r="A7179">
        <v>1698368</v>
      </c>
      <c r="B7179">
        <v>2023</v>
      </c>
      <c r="C7179">
        <v>10</v>
      </c>
      <c r="D7179">
        <v>27</v>
      </c>
      <c r="E7179">
        <v>400</v>
      </c>
      <c r="F7179">
        <v>1.25570190429687</v>
      </c>
      <c r="G7179">
        <v>6.3818902587890598</v>
      </c>
      <c r="H7179">
        <v>6.5042532659546302</v>
      </c>
      <c r="I7179">
        <v>-2.9473142330412601</v>
      </c>
      <c r="J7179">
        <f t="shared" si="113"/>
        <v>3.3358710741383262</v>
      </c>
      <c r="K7179" t="str" cm="1">
        <f t="array" ref="K7179">INDEX($P$5:$P$12,MATCH(MIN(ABS(MOD(J7179 - $Q$5:$Q$12 + PI(), 2*PI()) - PI())),ABS(MOD(J7179 - $Q$5:$Q$12 + PI(), 2*PI()) - PI()),0))</f>
        <v>S</v>
      </c>
      <c r="L7179">
        <v>4.1736928411987897</v>
      </c>
      <c r="M7179">
        <v>11.2907545301649</v>
      </c>
      <c r="N7179">
        <v>2.6344989140828399</v>
      </c>
    </row>
    <row r="7180" spans="1:14" x14ac:dyDescent="0.3">
      <c r="A7180">
        <v>1698372</v>
      </c>
      <c r="B7180">
        <v>2023</v>
      </c>
      <c r="C7180">
        <v>10</v>
      </c>
      <c r="D7180">
        <v>27</v>
      </c>
      <c r="E7180">
        <v>500</v>
      </c>
      <c r="F7180">
        <v>2.4367889404296799</v>
      </c>
      <c r="G7180">
        <v>6.2849334716796799</v>
      </c>
      <c r="H7180">
        <v>6.7407958790961802</v>
      </c>
      <c r="I7180">
        <v>-2.7717178565505201</v>
      </c>
      <c r="J7180">
        <f t="shared" si="113"/>
        <v>3.5114674506290662</v>
      </c>
      <c r="K7180" t="str" cm="1">
        <f t="array" ref="K7180">INDEX($P$5:$P$12,MATCH(MIN(ABS(MOD(J7180 - $Q$5:$Q$12 + PI(), 2*PI()) - PI())),ABS(MOD(J7180 - $Q$5:$Q$12 + PI(), 2*PI()) - PI()),0))</f>
        <v>S</v>
      </c>
      <c r="L7180">
        <v>5.56839346507443</v>
      </c>
      <c r="M7180">
        <v>11.190642780727799</v>
      </c>
      <c r="N7180">
        <v>2.6168432235717698</v>
      </c>
    </row>
    <row r="7181" spans="1:14" x14ac:dyDescent="0.3">
      <c r="A7181">
        <v>1698375</v>
      </c>
      <c r="B7181">
        <v>2023</v>
      </c>
      <c r="C7181">
        <v>10</v>
      </c>
      <c r="D7181">
        <v>27</v>
      </c>
      <c r="E7181">
        <v>600</v>
      </c>
      <c r="F7181">
        <v>3.39007934570312</v>
      </c>
      <c r="G7181">
        <v>5.9221099853515602</v>
      </c>
      <c r="H7181">
        <v>6.8237837486810502</v>
      </c>
      <c r="I7181">
        <v>-2.6216810135144302</v>
      </c>
      <c r="J7181">
        <f t="shared" si="113"/>
        <v>3.6615042936651561</v>
      </c>
      <c r="K7181" t="str" cm="1">
        <f t="array" ref="K7181">INDEX($P$5:$P$12,MATCH(MIN(ABS(MOD(J7181 - $Q$5:$Q$12 + PI(), 2*PI()) - PI())),ABS(MOD(J7181 - $Q$5:$Q$12 + PI(), 2*PI()) - PI()),0))</f>
        <v>SW</v>
      </c>
      <c r="L7181">
        <v>6.2615184203642702</v>
      </c>
      <c r="M7181">
        <v>11.0897512435913</v>
      </c>
      <c r="N7181">
        <v>2.5965710745917399</v>
      </c>
    </row>
    <row r="7182" spans="1:14" x14ac:dyDescent="0.3">
      <c r="A7182">
        <v>1698379</v>
      </c>
      <c r="B7182">
        <v>2023</v>
      </c>
      <c r="C7182">
        <v>10</v>
      </c>
      <c r="D7182">
        <v>27</v>
      </c>
      <c r="E7182">
        <v>700</v>
      </c>
      <c r="F7182">
        <v>3.83976379394531</v>
      </c>
      <c r="G7182">
        <v>5.5982586669921801</v>
      </c>
      <c r="H7182">
        <v>6.7885407928247998</v>
      </c>
      <c r="I7182">
        <v>-2.5404025313379099</v>
      </c>
      <c r="J7182">
        <f t="shared" si="113"/>
        <v>3.7427827758416763</v>
      </c>
      <c r="K7182" t="str" cm="1">
        <f t="array" ref="K7182">INDEX($P$5:$P$12,MATCH(MIN(ABS(MOD(J7182 - $Q$5:$Q$12 + PI(), 2*PI()) - PI())),ABS(MOD(J7182 - $Q$5:$Q$12 + PI(), 2*PI()) - PI()),0))</f>
        <v>SW</v>
      </c>
      <c r="L7182">
        <v>6.2529688447261096</v>
      </c>
      <c r="M7182">
        <v>10.9857291115654</v>
      </c>
      <c r="N7182">
        <v>2.5746503406100798</v>
      </c>
    </row>
    <row r="7183" spans="1:14" x14ac:dyDescent="0.3">
      <c r="A7183">
        <v>1698382</v>
      </c>
      <c r="B7183">
        <v>2023</v>
      </c>
      <c r="C7183">
        <v>10</v>
      </c>
      <c r="D7183">
        <v>27</v>
      </c>
      <c r="E7183">
        <v>800</v>
      </c>
      <c r="F7183">
        <v>4.1174816894531201</v>
      </c>
      <c r="G7183">
        <v>5.22235412597656</v>
      </c>
      <c r="H7183">
        <v>6.6503111265628903</v>
      </c>
      <c r="I7183">
        <v>-2.47394403063443</v>
      </c>
      <c r="J7183">
        <f t="shared" si="113"/>
        <v>3.8092412765451562</v>
      </c>
      <c r="K7183" t="str" cm="1">
        <f t="array" ref="K7183">INDEX($P$5:$P$12,MATCH(MIN(ABS(MOD(J7183 - $Q$5:$Q$12 + PI(), 2*PI()) - PI())),ABS(MOD(J7183 - $Q$5:$Q$12 + PI(), 2*PI()) - PI()),0))</f>
        <v>SW</v>
      </c>
      <c r="L7183">
        <v>6.2419340071586902</v>
      </c>
      <c r="M7183">
        <v>10.890206125047399</v>
      </c>
      <c r="N7183">
        <v>2.54989518059624</v>
      </c>
    </row>
    <row r="7184" spans="1:14" x14ac:dyDescent="0.3">
      <c r="A7184">
        <v>1698386</v>
      </c>
      <c r="B7184">
        <v>2023</v>
      </c>
      <c r="C7184">
        <v>10</v>
      </c>
      <c r="D7184">
        <v>27</v>
      </c>
      <c r="E7184">
        <v>900</v>
      </c>
      <c r="F7184">
        <v>4.42317993164062</v>
      </c>
      <c r="G7184">
        <v>4.8379034423828102</v>
      </c>
      <c r="H7184">
        <v>6.5551377121680501</v>
      </c>
      <c r="I7184">
        <v>-2.40094590888677</v>
      </c>
      <c r="J7184">
        <f t="shared" si="113"/>
        <v>3.8822393982928163</v>
      </c>
      <c r="K7184" t="str" cm="1">
        <f t="array" ref="K7184">INDEX($P$5:$P$12,MATCH(MIN(ABS(MOD(J7184 - $Q$5:$Q$12 + PI(), 2*PI()) - PI())),ABS(MOD(J7184 - $Q$5:$Q$12 + PI(), 2*PI()) - PI()),0))</f>
        <v>SW</v>
      </c>
      <c r="L7184">
        <v>6.2291371630327097</v>
      </c>
      <c r="M7184">
        <v>10.8077286614312</v>
      </c>
      <c r="N7184">
        <v>2.5220241546630802</v>
      </c>
    </row>
    <row r="7185" spans="1:14" x14ac:dyDescent="0.3">
      <c r="A7185">
        <v>1698390</v>
      </c>
      <c r="B7185">
        <v>2023</v>
      </c>
      <c r="C7185">
        <v>10</v>
      </c>
      <c r="D7185">
        <v>27</v>
      </c>
      <c r="E7185">
        <v>1000</v>
      </c>
      <c r="F7185">
        <v>3.6765447998046801</v>
      </c>
      <c r="G7185">
        <v>3.2624432373046801</v>
      </c>
      <c r="H7185">
        <v>4.9153349368691002</v>
      </c>
      <c r="I7185">
        <v>-2.2965876694980398</v>
      </c>
      <c r="J7185">
        <f t="shared" si="113"/>
        <v>3.9865976376815464</v>
      </c>
      <c r="K7185" t="str" cm="1">
        <f t="array" ref="K7185">INDEX($P$5:$P$12,MATCH(MIN(ABS(MOD(J7185 - $Q$5:$Q$12 + PI(), 2*PI()) - PI())),ABS(MOD(J7185 - $Q$5:$Q$12 + PI(), 2*PI()) - PI()),0))</f>
        <v>SW</v>
      </c>
      <c r="L7185">
        <v>6.2209916185226</v>
      </c>
      <c r="M7185">
        <v>10.7887224621242</v>
      </c>
      <c r="N7185">
        <v>2.4835049311319901</v>
      </c>
    </row>
    <row r="7186" spans="1:14" x14ac:dyDescent="0.3">
      <c r="A7186">
        <v>1698393</v>
      </c>
      <c r="B7186">
        <v>2023</v>
      </c>
      <c r="C7186">
        <v>10</v>
      </c>
      <c r="D7186">
        <v>27</v>
      </c>
      <c r="E7186">
        <v>1100</v>
      </c>
      <c r="F7186">
        <v>3.91829345703125</v>
      </c>
      <c r="G7186">
        <v>2.8992742919921799</v>
      </c>
      <c r="H7186">
        <v>4.8743014920725498</v>
      </c>
      <c r="I7186">
        <v>-2.2078233056798302</v>
      </c>
      <c r="J7186">
        <f t="shared" si="113"/>
        <v>4.075362001499756</v>
      </c>
      <c r="K7186" t="str" cm="1">
        <f t="array" ref="K7186">INDEX($P$5:$P$12,MATCH(MIN(ABS(MOD(J7186 - $Q$5:$Q$12 + PI(), 2*PI()) - PI())),ABS(MOD(J7186 - $Q$5:$Q$12 + PI(), 2*PI()) - PI()),0))</f>
        <v>SW</v>
      </c>
      <c r="L7186">
        <v>6.2093238363361003</v>
      </c>
      <c r="M7186">
        <v>10.755873150295599</v>
      </c>
      <c r="N7186">
        <v>2.4467797809176899</v>
      </c>
    </row>
    <row r="7187" spans="1:14" x14ac:dyDescent="0.3">
      <c r="A7187">
        <v>1698397</v>
      </c>
      <c r="B7187">
        <v>2023</v>
      </c>
      <c r="C7187">
        <v>10</v>
      </c>
      <c r="D7187">
        <v>27</v>
      </c>
      <c r="E7187">
        <v>1200</v>
      </c>
      <c r="F7187">
        <v>3.92977478027343</v>
      </c>
      <c r="G7187">
        <v>3.2118719482421798</v>
      </c>
      <c r="H7187">
        <v>5.0753572520147001</v>
      </c>
      <c r="I7187">
        <v>-2.2560076161046001</v>
      </c>
      <c r="J7187">
        <f t="shared" si="113"/>
        <v>4.0271776910749857</v>
      </c>
      <c r="K7187" t="str" cm="1">
        <f t="array" ref="K7187">INDEX($P$5:$P$12,MATCH(MIN(ABS(MOD(J7187 - $Q$5:$Q$12 + PI(), 2*PI()) - PI())),ABS(MOD(J7187 - $Q$5:$Q$12 + PI(), 2*PI()) - PI()),0))</f>
        <v>SW</v>
      </c>
      <c r="L7187">
        <v>6.1951194228019801</v>
      </c>
      <c r="M7187">
        <v>10.7167456944783</v>
      </c>
      <c r="N7187">
        <v>2.4108211729261599</v>
      </c>
    </row>
    <row r="7188" spans="1:14" x14ac:dyDescent="0.3">
      <c r="A7188">
        <v>1698400</v>
      </c>
      <c r="B7188">
        <v>2023</v>
      </c>
      <c r="C7188">
        <v>10</v>
      </c>
      <c r="D7188">
        <v>27</v>
      </c>
      <c r="E7188">
        <v>1300</v>
      </c>
      <c r="F7188">
        <v>4.55859985351562</v>
      </c>
      <c r="G7188">
        <v>3.5036499023437502</v>
      </c>
      <c r="H7188">
        <v>5.7494691287688502</v>
      </c>
      <c r="I7188">
        <v>-2.2260831460513799</v>
      </c>
      <c r="J7188">
        <f t="shared" si="113"/>
        <v>4.0571021611282063</v>
      </c>
      <c r="K7188" t="str" cm="1">
        <f t="array" ref="K7188">INDEX($P$5:$P$12,MATCH(MIN(ABS(MOD(J7188 - $Q$5:$Q$12 + PI(), 2*PI()) - PI())),ABS(MOD(J7188 - $Q$5:$Q$12 + PI(), 2*PI()) - PI()),0))</f>
        <v>SW</v>
      </c>
      <c r="L7188">
        <v>6.1749943287137503</v>
      </c>
      <c r="M7188">
        <v>10.6499911414252</v>
      </c>
      <c r="N7188">
        <v>2.37863498263888</v>
      </c>
    </row>
    <row r="7189" spans="1:14" x14ac:dyDescent="0.3">
      <c r="A7189">
        <v>1698404</v>
      </c>
      <c r="B7189">
        <v>2023</v>
      </c>
      <c r="C7189">
        <v>10</v>
      </c>
      <c r="D7189">
        <v>27</v>
      </c>
      <c r="E7189">
        <v>1400</v>
      </c>
      <c r="F7189">
        <v>5.2501306152343696</v>
      </c>
      <c r="G7189">
        <v>3.2733520507812499</v>
      </c>
      <c r="H7189">
        <v>6.1869786750380102</v>
      </c>
      <c r="I7189">
        <v>-2.1283019459770798</v>
      </c>
      <c r="J7189">
        <f t="shared" si="113"/>
        <v>4.154883361202506</v>
      </c>
      <c r="K7189" t="str" cm="1">
        <f t="array" ref="K7189">INDEX($P$5:$P$12,MATCH(MIN(ABS(MOD(J7189 - $Q$5:$Q$12 + PI(), 2*PI()) - PI())),ABS(MOD(J7189 - $Q$5:$Q$12 + PI(), 2*PI()) - PI()),0))</f>
        <v>SW</v>
      </c>
      <c r="L7189">
        <v>6.1478955401764104</v>
      </c>
      <c r="M7189">
        <v>10.555219332377099</v>
      </c>
      <c r="N7189">
        <v>2.35019376542833</v>
      </c>
    </row>
    <row r="7190" spans="1:14" x14ac:dyDescent="0.3">
      <c r="A7190">
        <v>1698408</v>
      </c>
      <c r="B7190">
        <v>2023</v>
      </c>
      <c r="C7190">
        <v>10</v>
      </c>
      <c r="D7190">
        <v>27</v>
      </c>
      <c r="E7190">
        <v>1500</v>
      </c>
      <c r="F7190">
        <v>6.0249548339843697</v>
      </c>
      <c r="G7190">
        <v>2.7360583496093702</v>
      </c>
      <c r="H7190">
        <v>6.61710631953415</v>
      </c>
      <c r="I7190">
        <v>-1.99707196706435</v>
      </c>
      <c r="J7190">
        <f t="shared" si="113"/>
        <v>4.2861133401152358</v>
      </c>
      <c r="K7190" t="str" cm="1">
        <f t="array" ref="K7190">INDEX($P$5:$P$12,MATCH(MIN(ABS(MOD(J7190 - $Q$5:$Q$12 + PI(), 2*PI()) - PI())),ABS(MOD(J7190 - $Q$5:$Q$12 + PI(), 2*PI()) - PI()),0))</f>
        <v>SW</v>
      </c>
      <c r="L7190">
        <v>6.1117227108102199</v>
      </c>
      <c r="M7190">
        <v>10.4295057720608</v>
      </c>
      <c r="N7190">
        <v>2.3260947333441799</v>
      </c>
    </row>
    <row r="7191" spans="1:14" x14ac:dyDescent="0.3">
      <c r="A7191">
        <v>1698411</v>
      </c>
      <c r="B7191">
        <v>2023</v>
      </c>
      <c r="C7191">
        <v>10</v>
      </c>
      <c r="D7191">
        <v>27</v>
      </c>
      <c r="E7191">
        <v>1600</v>
      </c>
      <c r="F7191">
        <v>6.7277490234375001</v>
      </c>
      <c r="G7191">
        <v>1.7050219726562501</v>
      </c>
      <c r="H7191">
        <v>6.9404399608097496</v>
      </c>
      <c r="I7191">
        <v>-1.81900180318717</v>
      </c>
      <c r="J7191">
        <f t="shared" si="113"/>
        <v>4.464183503992416</v>
      </c>
      <c r="K7191" t="str" cm="1">
        <f t="array" ref="K7191">INDEX($P$5:$P$12,MATCH(MIN(ABS(MOD(J7191 - $Q$5:$Q$12 + PI(), 2*PI()) - PI())),ABS(MOD(J7191 - $Q$5:$Q$12 + PI(), 2*PI()) - PI()),0))</f>
        <v>W</v>
      </c>
      <c r="L7191">
        <v>6.0678409178086197</v>
      </c>
      <c r="M7191">
        <v>10.2819153467814</v>
      </c>
      <c r="N7191">
        <v>2.30523904164632</v>
      </c>
    </row>
    <row r="7192" spans="1:14" x14ac:dyDescent="0.3">
      <c r="A7192">
        <v>1698415</v>
      </c>
      <c r="B7192">
        <v>2023</v>
      </c>
      <c r="C7192">
        <v>10</v>
      </c>
      <c r="D7192">
        <v>27</v>
      </c>
      <c r="E7192">
        <v>1700</v>
      </c>
      <c r="F7192">
        <v>6.9344335937499997</v>
      </c>
      <c r="G7192">
        <v>0.64515380859375004</v>
      </c>
      <c r="H7192">
        <v>6.9643802813223399</v>
      </c>
      <c r="I7192">
        <v>-1.66356554556756</v>
      </c>
      <c r="J7192">
        <f t="shared" si="113"/>
        <v>4.619619761612026</v>
      </c>
      <c r="K7192" t="str" cm="1">
        <f t="array" ref="K7192">INDEX($P$5:$P$12,MATCH(MIN(ABS(MOD(J7192 - $Q$5:$Q$12 + PI(), 2*PI()) - PI())),ABS(MOD(J7192 - $Q$5:$Q$12 + PI(), 2*PI()) - PI()),0))</f>
        <v>W</v>
      </c>
      <c r="L7192">
        <v>6.0251006148315902</v>
      </c>
      <c r="M7192">
        <v>10.1478918923272</v>
      </c>
      <c r="N7192">
        <v>2.2820115354325998</v>
      </c>
    </row>
    <row r="7193" spans="1:14" x14ac:dyDescent="0.3">
      <c r="A7193">
        <v>1698418</v>
      </c>
      <c r="B7193">
        <v>2023</v>
      </c>
      <c r="C7193">
        <v>10</v>
      </c>
      <c r="D7193">
        <v>27</v>
      </c>
      <c r="E7193">
        <v>1800</v>
      </c>
      <c r="F7193">
        <v>6.6314562988281196</v>
      </c>
      <c r="G7193">
        <v>-0.41189270019531199</v>
      </c>
      <c r="H7193">
        <v>6.6442357152453102</v>
      </c>
      <c r="I7193">
        <v>-1.50876406347182</v>
      </c>
      <c r="J7193">
        <f t="shared" si="113"/>
        <v>4.7744212437077662</v>
      </c>
      <c r="K7193" t="str" cm="1">
        <f t="array" ref="K7193">INDEX($P$5:$P$12,MATCH(MIN(ABS(MOD(J7193 - $Q$5:$Q$12 + PI(), 2*PI()) - PI())),ABS(MOD(J7193 - $Q$5:$Q$12 + PI(), 2*PI()) - PI()),0))</f>
        <v>W</v>
      </c>
      <c r="L7193">
        <v>5.98904591145509</v>
      </c>
      <c r="M7193">
        <v>10.0405498080783</v>
      </c>
      <c r="N7193">
        <v>2.2542362742953799</v>
      </c>
    </row>
    <row r="7194" spans="1:14" x14ac:dyDescent="0.3">
      <c r="A7194">
        <v>1698422</v>
      </c>
      <c r="B7194">
        <v>2023</v>
      </c>
      <c r="C7194">
        <v>10</v>
      </c>
      <c r="D7194">
        <v>27</v>
      </c>
      <c r="E7194">
        <v>1900</v>
      </c>
      <c r="F7194">
        <v>5.81238708496093</v>
      </c>
      <c r="G7194">
        <v>-0.84993530273437501</v>
      </c>
      <c r="H7194">
        <v>5.8742006813059104</v>
      </c>
      <c r="I7194">
        <v>-1.42559713895433</v>
      </c>
      <c r="J7194">
        <f t="shared" si="113"/>
        <v>4.8575881682252557</v>
      </c>
      <c r="K7194" t="str" cm="1">
        <f t="array" ref="K7194">INDEX($P$5:$P$12,MATCH(MIN(ABS(MOD(J7194 - $Q$5:$Q$12 + PI(), 2*PI()) - PI())),ABS(MOD(J7194 - $Q$5:$Q$12 + PI(), 2*PI()) - PI()),0))</f>
        <v>W</v>
      </c>
      <c r="L7194">
        <v>5.9642167279800598</v>
      </c>
      <c r="M7194">
        <v>9.9724277920193103</v>
      </c>
      <c r="N7194">
        <v>2.2195177078246999</v>
      </c>
    </row>
    <row r="7195" spans="1:14" x14ac:dyDescent="0.3">
      <c r="A7195">
        <v>1698426</v>
      </c>
      <c r="B7195">
        <v>2023</v>
      </c>
      <c r="C7195">
        <v>10</v>
      </c>
      <c r="D7195">
        <v>27</v>
      </c>
      <c r="E7195">
        <v>2000</v>
      </c>
      <c r="F7195">
        <v>4.8391857910156197</v>
      </c>
      <c r="G7195">
        <v>-1.2752587890625</v>
      </c>
      <c r="H7195">
        <v>5.0043984752464103</v>
      </c>
      <c r="I7195">
        <v>-1.3131269268063099</v>
      </c>
      <c r="J7195">
        <f t="shared" si="113"/>
        <v>4.9700583803732759</v>
      </c>
      <c r="K7195" t="str" cm="1">
        <f t="array" ref="K7195">INDEX($P$5:$P$12,MATCH(MIN(ABS(MOD(J7195 - $Q$5:$Q$12 + PI(), 2*PI()) - PI())),ABS(MOD(J7195 - $Q$5:$Q$12 + PI(), 2*PI()) - PI()),0))</f>
        <v>W</v>
      </c>
      <c r="L7195">
        <v>5.94603195388071</v>
      </c>
      <c r="M7195">
        <v>9.9213634067111496</v>
      </c>
      <c r="N7195">
        <v>2.1816861894395601</v>
      </c>
    </row>
    <row r="7196" spans="1:14" x14ac:dyDescent="0.3">
      <c r="A7196">
        <v>1698429</v>
      </c>
      <c r="B7196">
        <v>2023</v>
      </c>
      <c r="C7196">
        <v>10</v>
      </c>
      <c r="D7196">
        <v>27</v>
      </c>
      <c r="E7196">
        <v>2100</v>
      </c>
      <c r="F7196">
        <v>4.2177758789062496</v>
      </c>
      <c r="G7196">
        <v>-1.7807861328125001</v>
      </c>
      <c r="H7196">
        <v>4.5783001884433796</v>
      </c>
      <c r="I7196">
        <v>-1.1712914113017101</v>
      </c>
      <c r="J7196">
        <f t="shared" si="113"/>
        <v>5.1118938958778761</v>
      </c>
      <c r="K7196" t="str" cm="1">
        <f t="array" ref="K7196">INDEX($P$5:$P$12,MATCH(MIN(ABS(MOD(J7196 - $Q$5:$Q$12 + PI(), 2*PI()) - PI())),ABS(MOD(J7196 - $Q$5:$Q$12 + PI(), 2*PI()) - PI()),0))</f>
        <v>NW</v>
      </c>
      <c r="L7196">
        <v>5.9299284697639401</v>
      </c>
      <c r="M7196">
        <v>9.8677149878607793</v>
      </c>
      <c r="N7196">
        <v>2.1441894107394699</v>
      </c>
    </row>
    <row r="7197" spans="1:14" x14ac:dyDescent="0.3">
      <c r="A7197">
        <v>1698433</v>
      </c>
      <c r="B7197">
        <v>2023</v>
      </c>
      <c r="C7197">
        <v>10</v>
      </c>
      <c r="D7197">
        <v>27</v>
      </c>
      <c r="E7197">
        <v>2200</v>
      </c>
      <c r="F7197">
        <v>1.8227294921874999</v>
      </c>
      <c r="G7197">
        <v>-2.9039428710937498</v>
      </c>
      <c r="H7197">
        <v>3.4285896517761199</v>
      </c>
      <c r="I7197">
        <v>-0.56051989471950303</v>
      </c>
      <c r="J7197">
        <f t="shared" si="113"/>
        <v>5.7226654124600831</v>
      </c>
      <c r="K7197" t="str" cm="1">
        <f t="array" ref="K7197">INDEX($P$5:$P$12,MATCH(MIN(ABS(MOD(J7197 - $Q$5:$Q$12 + PI(), 2*PI()) - PI())),ABS(MOD(J7197 - $Q$5:$Q$12 + PI(), 2*PI()) - PI()),0))</f>
        <v>NW</v>
      </c>
      <c r="L7197">
        <v>5.9242262276005704</v>
      </c>
      <c r="M7197">
        <v>9.8306199179755307</v>
      </c>
      <c r="N7197">
        <v>2.10411903593275</v>
      </c>
    </row>
    <row r="7198" spans="1:14" x14ac:dyDescent="0.3">
      <c r="A7198">
        <v>1698436</v>
      </c>
      <c r="B7198">
        <v>2023</v>
      </c>
      <c r="C7198">
        <v>10</v>
      </c>
      <c r="D7198">
        <v>27</v>
      </c>
      <c r="E7198">
        <v>2300</v>
      </c>
      <c r="F7198">
        <v>0.58002746582031195</v>
      </c>
      <c r="G7198">
        <v>-2.2795001220703099</v>
      </c>
      <c r="H7198">
        <v>2.35213789298682</v>
      </c>
      <c r="I7198">
        <v>-0.24916606122969001</v>
      </c>
      <c r="J7198">
        <f t="shared" si="113"/>
        <v>6.0340192459498958</v>
      </c>
      <c r="K7198" t="str" cm="1">
        <f t="array" ref="K7198">INDEX($P$5:$P$12,MATCH(MIN(ABS(MOD(J7198 - $Q$5:$Q$12 + PI(), 2*PI()) - PI())),ABS(MOD(J7198 - $Q$5:$Q$12 + PI(), 2*PI()) - PI()),0))</f>
        <v>N</v>
      </c>
      <c r="L7198">
        <v>5.9188215493030096</v>
      </c>
      <c r="M7198">
        <v>9.7870495054456903</v>
      </c>
      <c r="N7198">
        <v>2.0653763347201801</v>
      </c>
    </row>
    <row r="7199" spans="1:14" x14ac:dyDescent="0.3">
      <c r="A7199">
        <v>1698440</v>
      </c>
      <c r="B7199">
        <v>2023</v>
      </c>
      <c r="C7199">
        <v>10</v>
      </c>
      <c r="D7199">
        <v>27</v>
      </c>
      <c r="E7199">
        <v>0</v>
      </c>
      <c r="F7199">
        <v>-1.8324957275390601</v>
      </c>
      <c r="G7199">
        <v>4.6683892822265598</v>
      </c>
      <c r="H7199">
        <v>5.0151669046859002</v>
      </c>
      <c r="I7199">
        <v>2.76754008133519</v>
      </c>
      <c r="J7199">
        <f t="shared" si="113"/>
        <v>2.76754008133519</v>
      </c>
      <c r="K7199" t="str" cm="1">
        <f t="array" ref="K7199">INDEX($P$5:$P$12,MATCH(MIN(ABS(MOD(J7199 - $Q$5:$Q$12 + PI(), 2*PI()) - PI())),ABS(MOD(J7199 - $Q$5:$Q$12 + PI(), 2*PI()) - PI()),0))</f>
        <v>S</v>
      </c>
      <c r="L7199">
        <v>5.5444303979931302</v>
      </c>
      <c r="M7199">
        <v>11.536938137478201</v>
      </c>
      <c r="N7199">
        <v>2.6871183183458101</v>
      </c>
    </row>
    <row r="7200" spans="1:14" x14ac:dyDescent="0.3">
      <c r="A7200">
        <v>1698444</v>
      </c>
      <c r="B7200">
        <v>2023</v>
      </c>
      <c r="C7200">
        <v>10</v>
      </c>
      <c r="D7200">
        <v>27</v>
      </c>
      <c r="E7200">
        <v>100</v>
      </c>
      <c r="F7200">
        <v>-1.45020812988281</v>
      </c>
      <c r="G7200">
        <v>5.1126019287109301</v>
      </c>
      <c r="H7200">
        <v>5.3143016569853199</v>
      </c>
      <c r="I7200">
        <v>2.8651991582141298</v>
      </c>
      <c r="J7200">
        <f t="shared" si="113"/>
        <v>2.8651991582141298</v>
      </c>
      <c r="K7200" t="str" cm="1">
        <f t="array" ref="K7200">INDEX($P$5:$P$12,MATCH(MIN(ABS(MOD(J7200 - $Q$5:$Q$12 + PI(), 2*PI()) - PI())),ABS(MOD(J7200 - $Q$5:$Q$12 + PI(), 2*PI()) - PI()),0))</f>
        <v>S</v>
      </c>
      <c r="L7200">
        <v>5.5539238905080701</v>
      </c>
      <c r="M7200">
        <v>11.498385217454601</v>
      </c>
      <c r="N7200">
        <v>2.6780984666612402</v>
      </c>
    </row>
    <row r="7201" spans="1:14" x14ac:dyDescent="0.3">
      <c r="A7201">
        <v>1698447</v>
      </c>
      <c r="B7201">
        <v>2023</v>
      </c>
      <c r="C7201">
        <v>10</v>
      </c>
      <c r="D7201">
        <v>27</v>
      </c>
      <c r="E7201">
        <v>200</v>
      </c>
      <c r="F7201">
        <v>-0.75817749023437497</v>
      </c>
      <c r="G7201">
        <v>5.5989532470703098</v>
      </c>
      <c r="H7201">
        <v>5.6500540324475903</v>
      </c>
      <c r="I7201">
        <v>3.0069972115861301</v>
      </c>
      <c r="J7201">
        <f t="shared" si="113"/>
        <v>3.0069972115861301</v>
      </c>
      <c r="K7201" t="str" cm="1">
        <f t="array" ref="K7201">INDEX($P$5:$P$12,MATCH(MIN(ABS(MOD(J7201 - $Q$5:$Q$12 + PI(), 2*PI()) - PI())),ABS(MOD(J7201 - $Q$5:$Q$12 + PI(), 2*PI()) - PI()),0))</f>
        <v>S</v>
      </c>
      <c r="L7201">
        <v>4.8637927849739899</v>
      </c>
      <c r="M7201">
        <v>11.4459879133436</v>
      </c>
      <c r="N7201">
        <v>2.6655752393934402</v>
      </c>
    </row>
    <row r="7202" spans="1:14" x14ac:dyDescent="0.3">
      <c r="A7202">
        <v>1698451</v>
      </c>
      <c r="B7202">
        <v>2023</v>
      </c>
      <c r="C7202">
        <v>10</v>
      </c>
      <c r="D7202">
        <v>28</v>
      </c>
      <c r="E7202">
        <v>300</v>
      </c>
      <c r="F7202">
        <v>-0.199783325195312</v>
      </c>
      <c r="G7202">
        <v>-1.3765661621093701</v>
      </c>
      <c r="H7202">
        <v>1.3909880573500999</v>
      </c>
      <c r="I7202">
        <v>0.14412536315924601</v>
      </c>
      <c r="J7202">
        <f t="shared" si="113"/>
        <v>0.14412536315924601</v>
      </c>
      <c r="K7202" t="str" cm="1">
        <f t="array" ref="K7202">INDEX($P$5:$P$12,MATCH(MIN(ABS(MOD(J7202 - $Q$5:$Q$12 + PI(), 2*PI()) - PI())),ABS(MOD(J7202 - $Q$5:$Q$12 + PI(), 2*PI()) - PI()),0))</f>
        <v>N</v>
      </c>
      <c r="L7202">
        <v>5.9007385671386601</v>
      </c>
      <c r="M7202">
        <v>9.5436349444919095</v>
      </c>
      <c r="N7202">
        <v>1.92666647169325</v>
      </c>
    </row>
    <row r="7203" spans="1:14" x14ac:dyDescent="0.3">
      <c r="A7203">
        <v>1698454</v>
      </c>
      <c r="B7203">
        <v>2023</v>
      </c>
      <c r="C7203">
        <v>10</v>
      </c>
      <c r="D7203">
        <v>28</v>
      </c>
      <c r="E7203">
        <v>400</v>
      </c>
      <c r="F7203">
        <v>-0.44604614257812503</v>
      </c>
      <c r="G7203">
        <v>-1.4653625488281199</v>
      </c>
      <c r="H7203">
        <v>1.53174559271991</v>
      </c>
      <c r="I7203">
        <v>0.295482206054204</v>
      </c>
      <c r="J7203">
        <f t="shared" si="113"/>
        <v>0.295482206054204</v>
      </c>
      <c r="K7203" t="str" cm="1">
        <f t="array" ref="K7203">INDEX($P$5:$P$12,MATCH(MIN(ABS(MOD(J7203 - $Q$5:$Q$12 + PI(), 2*PI()) - PI())),ABS(MOD(J7203 - $Q$5:$Q$12 + PI(), 2*PI()) - PI()),0))</f>
        <v>N</v>
      </c>
      <c r="L7203">
        <v>5.9004291670013496</v>
      </c>
      <c r="M7203">
        <v>9.4659235212537904</v>
      </c>
      <c r="N7203">
        <v>1.8972127702501</v>
      </c>
    </row>
    <row r="7204" spans="1:14" x14ac:dyDescent="0.3">
      <c r="A7204">
        <v>1698458</v>
      </c>
      <c r="B7204">
        <v>2023</v>
      </c>
      <c r="C7204">
        <v>10</v>
      </c>
      <c r="D7204">
        <v>28</v>
      </c>
      <c r="E7204">
        <v>500</v>
      </c>
      <c r="F7204">
        <v>-1.0425457763671799</v>
      </c>
      <c r="G7204">
        <v>-1.6637451171875</v>
      </c>
      <c r="H7204">
        <v>1.96340253406842</v>
      </c>
      <c r="I7204">
        <v>0.55976764539522395</v>
      </c>
      <c r="J7204">
        <f t="shared" si="113"/>
        <v>0.55976764539522395</v>
      </c>
      <c r="K7204" t="str" cm="1">
        <f t="array" ref="K7204">INDEX($P$5:$P$12,MATCH(MIN(ABS(MOD(J7204 - $Q$5:$Q$12 + PI(), 2*PI()) - PI())),ABS(MOD(J7204 - $Q$5:$Q$12 + PI(), 2*PI()) - PI()),0))</f>
        <v>NE</v>
      </c>
      <c r="L7204">
        <v>5.90465234867664</v>
      </c>
      <c r="M7204">
        <v>9.3794342676798497</v>
      </c>
      <c r="N7204">
        <v>1.8702409002516001</v>
      </c>
    </row>
    <row r="7205" spans="1:14" x14ac:dyDescent="0.3">
      <c r="A7205">
        <v>1698462</v>
      </c>
      <c r="B7205">
        <v>2023</v>
      </c>
      <c r="C7205">
        <v>10</v>
      </c>
      <c r="D7205">
        <v>28</v>
      </c>
      <c r="E7205">
        <v>600</v>
      </c>
      <c r="F7205">
        <v>-2.0128332519531198</v>
      </c>
      <c r="G7205">
        <v>-1.88403259277343</v>
      </c>
      <c r="H7205">
        <v>2.75700498925932</v>
      </c>
      <c r="I7205">
        <v>0.81843850706619004</v>
      </c>
      <c r="J7205">
        <f t="shared" si="113"/>
        <v>0.81843850706619004</v>
      </c>
      <c r="K7205" t="str" cm="1">
        <f t="array" ref="K7205">INDEX($P$5:$P$12,MATCH(MIN(ABS(MOD(J7205 - $Q$5:$Q$12 + PI(), 2*PI()) - PI())),ABS(MOD(J7205 - $Q$5:$Q$12 + PI(), 2*PI()) - PI()),0))</f>
        <v>NE</v>
      </c>
      <c r="L7205">
        <v>5.9127949933002304</v>
      </c>
      <c r="M7205">
        <v>9.2879826227823798</v>
      </c>
      <c r="N7205">
        <v>1.84554025861952</v>
      </c>
    </row>
    <row r="7206" spans="1:14" x14ac:dyDescent="0.3">
      <c r="A7206">
        <v>1698465</v>
      </c>
      <c r="B7206">
        <v>2023</v>
      </c>
      <c r="C7206">
        <v>10</v>
      </c>
      <c r="D7206">
        <v>28</v>
      </c>
      <c r="E7206">
        <v>700</v>
      </c>
      <c r="F7206">
        <v>-3.00179504394531</v>
      </c>
      <c r="G7206">
        <v>-1.8860528564453101</v>
      </c>
      <c r="H7206">
        <v>3.54513312347507</v>
      </c>
      <c r="I7206">
        <v>1.0098215181316801</v>
      </c>
      <c r="J7206">
        <f t="shared" si="113"/>
        <v>1.0098215181316801</v>
      </c>
      <c r="K7206" t="str" cm="1">
        <f t="array" ref="K7206">INDEX($P$5:$P$12,MATCH(MIN(ABS(MOD(J7206 - $Q$5:$Q$12 + PI(), 2*PI()) - PI())),ABS(MOD(J7206 - $Q$5:$Q$12 + PI(), 2*PI()) - PI()),0))</f>
        <v>NE</v>
      </c>
      <c r="L7206">
        <v>5.9248833773948899</v>
      </c>
      <c r="M7206">
        <v>9.1926410463121204</v>
      </c>
      <c r="N7206">
        <v>1.82293436262342</v>
      </c>
    </row>
    <row r="7207" spans="1:14" x14ac:dyDescent="0.3">
      <c r="A7207">
        <v>1698469</v>
      </c>
      <c r="B7207">
        <v>2023</v>
      </c>
      <c r="C7207">
        <v>10</v>
      </c>
      <c r="D7207">
        <v>28</v>
      </c>
      <c r="E7207">
        <v>800</v>
      </c>
      <c r="F7207">
        <v>-3.92993469238281</v>
      </c>
      <c r="G7207">
        <v>-1.9539556884765601</v>
      </c>
      <c r="H7207">
        <v>4.3888870478657598</v>
      </c>
      <c r="I7207">
        <v>1.10939282529502</v>
      </c>
      <c r="J7207">
        <f t="shared" si="113"/>
        <v>1.10939282529502</v>
      </c>
      <c r="K7207" t="str" cm="1">
        <f t="array" ref="K7207">INDEX($P$5:$P$12,MATCH(MIN(ABS(MOD(J7207 - $Q$5:$Q$12 + PI(), 2*PI()) - PI())),ABS(MOD(J7207 - $Q$5:$Q$12 + PI(), 2*PI()) - PI()),0))</f>
        <v>NE</v>
      </c>
      <c r="L7207">
        <v>5.9407955873640397</v>
      </c>
      <c r="M7207">
        <v>9.0946519639756893</v>
      </c>
      <c r="N7207">
        <v>1.8022871017455999</v>
      </c>
    </row>
    <row r="7208" spans="1:14" x14ac:dyDescent="0.3">
      <c r="A7208">
        <v>1698472</v>
      </c>
      <c r="B7208">
        <v>2023</v>
      </c>
      <c r="C7208">
        <v>10</v>
      </c>
      <c r="D7208">
        <v>28</v>
      </c>
      <c r="E7208">
        <v>900</v>
      </c>
      <c r="F7208">
        <v>-4.64667663574218</v>
      </c>
      <c r="G7208">
        <v>-1.71925476074218</v>
      </c>
      <c r="H7208">
        <v>4.9545373840033697</v>
      </c>
      <c r="I7208">
        <v>1.21641935960599</v>
      </c>
      <c r="J7208">
        <f t="shared" si="113"/>
        <v>1.21641935960599</v>
      </c>
      <c r="K7208" t="str" cm="1">
        <f t="array" ref="K7208">INDEX($P$5:$P$12,MATCH(MIN(ABS(MOD(J7208 - $Q$5:$Q$12 + PI(), 2*PI()) - PI())),ABS(MOD(J7208 - $Q$5:$Q$12 + PI(), 2*PI()) - PI()),0))</f>
        <v>E</v>
      </c>
      <c r="L7208">
        <v>5.9610138329090603</v>
      </c>
      <c r="M7208">
        <v>8.9933313793606207</v>
      </c>
      <c r="N7208">
        <v>1.78391138712565</v>
      </c>
    </row>
    <row r="7209" spans="1:14" x14ac:dyDescent="0.3">
      <c r="A7209">
        <v>1698476</v>
      </c>
      <c r="B7209">
        <v>2023</v>
      </c>
      <c r="C7209">
        <v>10</v>
      </c>
      <c r="D7209">
        <v>28</v>
      </c>
      <c r="E7209">
        <v>1000</v>
      </c>
      <c r="F7209">
        <v>-4.77042785644531</v>
      </c>
      <c r="G7209">
        <v>0.23781921386718699</v>
      </c>
      <c r="H7209">
        <v>4.7763521553622699</v>
      </c>
      <c r="I7209">
        <v>1.62060789438243</v>
      </c>
      <c r="J7209">
        <f t="shared" si="113"/>
        <v>1.62060789438243</v>
      </c>
      <c r="K7209" t="str" cm="1">
        <f t="array" ref="K7209">INDEX($P$5:$P$12,MATCH(MIN(ABS(MOD(J7209 - $Q$5:$Q$12 + PI(), 2*PI()) - PI())),ABS(MOD(J7209 - $Q$5:$Q$12 + PI(), 2*PI()) - PI()),0))</f>
        <v>E</v>
      </c>
      <c r="L7209">
        <v>5.9828583821597601</v>
      </c>
      <c r="M7209">
        <v>8.8986338509453606</v>
      </c>
      <c r="N7209">
        <v>1.76586246490478</v>
      </c>
    </row>
    <row r="7210" spans="1:14" x14ac:dyDescent="0.3">
      <c r="A7210">
        <v>1698480</v>
      </c>
      <c r="B7210">
        <v>2023</v>
      </c>
      <c r="C7210">
        <v>10</v>
      </c>
      <c r="D7210">
        <v>28</v>
      </c>
      <c r="E7210">
        <v>1100</v>
      </c>
      <c r="F7210">
        <v>-4.5711022949218698</v>
      </c>
      <c r="G7210">
        <v>0.33810058593749998</v>
      </c>
      <c r="H7210">
        <v>4.5835890082828401</v>
      </c>
      <c r="I7210">
        <v>1.64462666817346</v>
      </c>
      <c r="J7210">
        <f t="shared" si="113"/>
        <v>1.64462666817346</v>
      </c>
      <c r="K7210" t="str" cm="1">
        <f t="array" ref="K7210">INDEX($P$5:$P$12,MATCH(MIN(ABS(MOD(J7210 - $Q$5:$Q$12 + PI(), 2*PI()) - PI())),ABS(MOD(J7210 - $Q$5:$Q$12 + PI(), 2*PI()) - PI()),0))</f>
        <v>E</v>
      </c>
      <c r="L7210">
        <v>5.9999371750490802</v>
      </c>
      <c r="M7210">
        <v>8.8176779217190209</v>
      </c>
      <c r="N7210">
        <v>1.74815135531955</v>
      </c>
    </row>
    <row r="7211" spans="1:14" x14ac:dyDescent="0.3">
      <c r="A7211">
        <v>1698483</v>
      </c>
      <c r="B7211">
        <v>2023</v>
      </c>
      <c r="C7211">
        <v>10</v>
      </c>
      <c r="D7211">
        <v>28</v>
      </c>
      <c r="E7211">
        <v>1200</v>
      </c>
      <c r="F7211">
        <v>-4.5284149169921797</v>
      </c>
      <c r="G7211">
        <v>0.51484619140624999</v>
      </c>
      <c r="H7211">
        <v>4.5575879872189899</v>
      </c>
      <c r="I7211">
        <v>1.6840025932373399</v>
      </c>
      <c r="J7211">
        <f t="shared" si="113"/>
        <v>1.6840025932373399</v>
      </c>
      <c r="K7211" t="str" cm="1">
        <f t="array" ref="K7211">INDEX($P$5:$P$12,MATCH(MIN(ABS(MOD(J7211 - $Q$5:$Q$12 + PI(), 2*PI()) - PI())),ABS(MOD(J7211 - $Q$5:$Q$12 + PI(), 2*PI()) - PI()),0))</f>
        <v>E</v>
      </c>
      <c r="L7211">
        <v>6.0170614192210001</v>
      </c>
      <c r="M7211">
        <v>8.7410978741115901</v>
      </c>
      <c r="N7211">
        <v>1.7313467661539701</v>
      </c>
    </row>
    <row r="7212" spans="1:14" x14ac:dyDescent="0.3">
      <c r="A7212">
        <v>1698487</v>
      </c>
      <c r="B7212">
        <v>2023</v>
      </c>
      <c r="C7212">
        <v>10</v>
      </c>
      <c r="D7212">
        <v>28</v>
      </c>
      <c r="E7212">
        <v>1300</v>
      </c>
      <c r="F7212">
        <v>-4.5435845947265596</v>
      </c>
      <c r="G7212">
        <v>0.935572509765625</v>
      </c>
      <c r="H7212">
        <v>4.6389068637412496</v>
      </c>
      <c r="I7212">
        <v>1.77386870137893</v>
      </c>
      <c r="J7212">
        <f t="shared" si="113"/>
        <v>1.77386870137893</v>
      </c>
      <c r="K7212" t="str" cm="1">
        <f t="array" ref="K7212">INDEX($P$5:$P$12,MATCH(MIN(ABS(MOD(J7212 - $Q$5:$Q$12 + PI(), 2*PI()) - PI())),ABS(MOD(J7212 - $Q$5:$Q$12 + PI(), 2*PI()) - PI()),0))</f>
        <v>E</v>
      </c>
      <c r="L7212">
        <v>6.03451849934783</v>
      </c>
      <c r="M7212">
        <v>8.6670220692952409</v>
      </c>
      <c r="N7212">
        <v>1.7155065536498999</v>
      </c>
    </row>
    <row r="7213" spans="1:14" x14ac:dyDescent="0.3">
      <c r="A7213">
        <v>1698490</v>
      </c>
      <c r="B7213">
        <v>2023</v>
      </c>
      <c r="C7213">
        <v>10</v>
      </c>
      <c r="D7213">
        <v>28</v>
      </c>
      <c r="E7213">
        <v>1400</v>
      </c>
      <c r="F7213">
        <v>-4.45147705078125</v>
      </c>
      <c r="G7213">
        <v>1.2736608886718701</v>
      </c>
      <c r="H7213">
        <v>4.6301036697858597</v>
      </c>
      <c r="I7213">
        <v>1.8494719275924001</v>
      </c>
      <c r="J7213">
        <f t="shared" si="113"/>
        <v>1.8494719275924001</v>
      </c>
      <c r="K7213" t="str" cm="1">
        <f t="array" ref="K7213">INDEX($P$5:$P$12,MATCH(MIN(ABS(MOD(J7213 - $Q$5:$Q$12 + PI(), 2*PI()) - PI())),ABS(MOD(J7213 - $Q$5:$Q$12 + PI(), 2*PI()) - PI()),0))</f>
        <v>E</v>
      </c>
      <c r="L7213">
        <v>6.0487428569994499</v>
      </c>
      <c r="M7213">
        <v>8.6007276111178896</v>
      </c>
      <c r="N7213">
        <v>1.69969791836208</v>
      </c>
    </row>
    <row r="7214" spans="1:14" x14ac:dyDescent="0.3">
      <c r="A7214">
        <v>1698494</v>
      </c>
      <c r="B7214">
        <v>2023</v>
      </c>
      <c r="C7214">
        <v>10</v>
      </c>
      <c r="D7214">
        <v>28</v>
      </c>
      <c r="E7214">
        <v>1500</v>
      </c>
      <c r="F7214">
        <v>-4.0335833740234301</v>
      </c>
      <c r="G7214">
        <v>1.1888964843750001</v>
      </c>
      <c r="H7214">
        <v>4.2051479980801503</v>
      </c>
      <c r="I7214">
        <v>1.85742916993398</v>
      </c>
      <c r="J7214">
        <f t="shared" si="113"/>
        <v>1.85742916993398</v>
      </c>
      <c r="K7214" t="str" cm="1">
        <f t="array" ref="K7214">INDEX($P$5:$P$12,MATCH(MIN(ABS(MOD(J7214 - $Q$5:$Q$12 + PI(), 2*PI()) - PI())),ABS(MOD(J7214 - $Q$5:$Q$12 + PI(), 2*PI()) - PI()),0))</f>
        <v>E</v>
      </c>
      <c r="L7214">
        <v>6.0519154512153799</v>
      </c>
      <c r="M7214">
        <v>8.5592951244778099</v>
      </c>
      <c r="N7214">
        <v>1.68142626020643</v>
      </c>
    </row>
    <row r="7215" spans="1:14" x14ac:dyDescent="0.3">
      <c r="A7215">
        <v>1698498</v>
      </c>
      <c r="B7215">
        <v>2023</v>
      </c>
      <c r="C7215">
        <v>10</v>
      </c>
      <c r="D7215">
        <v>28</v>
      </c>
      <c r="E7215">
        <v>1600</v>
      </c>
      <c r="F7215">
        <v>-4.1327679443359298</v>
      </c>
      <c r="G7215">
        <v>1.10096496582031</v>
      </c>
      <c r="H7215">
        <v>4.2769024699768803</v>
      </c>
      <c r="I7215">
        <v>1.8311487419635</v>
      </c>
      <c r="J7215">
        <f t="shared" si="113"/>
        <v>1.8311487419635</v>
      </c>
      <c r="K7215" t="str" cm="1">
        <f t="array" ref="K7215">INDEX($P$5:$P$12,MATCH(MIN(ABS(MOD(J7215 - $Q$5:$Q$12 + PI(), 2*PI()) - PI())),ABS(MOD(J7215 - $Q$5:$Q$12 + PI(), 2*PI()) - PI()),0))</f>
        <v>E</v>
      </c>
      <c r="L7215">
        <v>6.0541212587742601</v>
      </c>
      <c r="M7215">
        <v>8.5209870868258992</v>
      </c>
      <c r="N7215">
        <v>1.66375117831759</v>
      </c>
    </row>
    <row r="7216" spans="1:14" x14ac:dyDescent="0.3">
      <c r="A7216">
        <v>1698501</v>
      </c>
      <c r="B7216">
        <v>2023</v>
      </c>
      <c r="C7216">
        <v>10</v>
      </c>
      <c r="D7216">
        <v>28</v>
      </c>
      <c r="E7216">
        <v>1700</v>
      </c>
      <c r="F7216">
        <v>-4.4689471435546801</v>
      </c>
      <c r="G7216">
        <v>1.3405786132812501</v>
      </c>
      <c r="H7216">
        <v>4.6656874724173996</v>
      </c>
      <c r="I7216">
        <v>1.8622314568979601</v>
      </c>
      <c r="J7216">
        <f t="shared" si="113"/>
        <v>1.8622314568979601</v>
      </c>
      <c r="K7216" t="str" cm="1">
        <f t="array" ref="K7216">INDEX($P$5:$P$12,MATCH(MIN(ABS(MOD(J7216 - $Q$5:$Q$12 + PI(), 2*PI()) - PI())),ABS(MOD(J7216 - $Q$5:$Q$12 + PI(), 2*PI()) - PI()),0))</f>
        <v>E</v>
      </c>
      <c r="L7216">
        <v>6.0616784814089</v>
      </c>
      <c r="M7216">
        <v>8.4705386691623197</v>
      </c>
      <c r="N7216">
        <v>1.6488039228651199</v>
      </c>
    </row>
    <row r="7217" spans="1:14" x14ac:dyDescent="0.3">
      <c r="A7217">
        <v>1698505</v>
      </c>
      <c r="B7217">
        <v>2023</v>
      </c>
      <c r="C7217">
        <v>10</v>
      </c>
      <c r="D7217">
        <v>28</v>
      </c>
      <c r="E7217">
        <v>1800</v>
      </c>
      <c r="F7217">
        <v>-4.3752172851562499</v>
      </c>
      <c r="G7217">
        <v>1.5246600341796801</v>
      </c>
      <c r="H7217">
        <v>4.63326175735354</v>
      </c>
      <c r="I7217">
        <v>1.90611318783293</v>
      </c>
      <c r="J7217">
        <f t="shared" si="113"/>
        <v>1.90611318783293</v>
      </c>
      <c r="K7217" t="str" cm="1">
        <f t="array" ref="K7217">INDEX($P$5:$P$12,MATCH(MIN(ABS(MOD(J7217 - $Q$5:$Q$12 + PI(), 2*PI()) - PI())),ABS(MOD(J7217 - $Q$5:$Q$12 + PI(), 2*PI()) - PI()),0))</f>
        <v>E</v>
      </c>
      <c r="L7217">
        <v>6.0670535690276797</v>
      </c>
      <c r="M7217">
        <v>8.4265995025634695</v>
      </c>
      <c r="N7217">
        <v>1.63384702470567</v>
      </c>
    </row>
    <row r="7218" spans="1:14" x14ac:dyDescent="0.3">
      <c r="A7218">
        <v>1698508</v>
      </c>
      <c r="B7218">
        <v>2023</v>
      </c>
      <c r="C7218">
        <v>10</v>
      </c>
      <c r="D7218">
        <v>28</v>
      </c>
      <c r="E7218">
        <v>1900</v>
      </c>
      <c r="F7218">
        <v>-4.6847650146484296</v>
      </c>
      <c r="G7218">
        <v>1.5188977050781201</v>
      </c>
      <c r="H7218">
        <v>4.92484248285826</v>
      </c>
      <c r="I7218">
        <v>1.8843231974330901</v>
      </c>
      <c r="J7218">
        <f t="shared" si="113"/>
        <v>1.8843231974330901</v>
      </c>
      <c r="K7218" t="str" cm="1">
        <f t="array" ref="K7218">INDEX($P$5:$P$12,MATCH(MIN(ABS(MOD(J7218 - $Q$5:$Q$12 + PI(), 2*PI()) - PI())),ABS(MOD(J7218 - $Q$5:$Q$12 + PI(), 2*PI()) - PI()),0))</f>
        <v>E</v>
      </c>
      <c r="L7218">
        <v>6.0782104385543896</v>
      </c>
      <c r="M7218">
        <v>8.37649122873942</v>
      </c>
      <c r="N7218">
        <v>1.6207281748453699</v>
      </c>
    </row>
    <row r="7219" spans="1:14" x14ac:dyDescent="0.3">
      <c r="A7219">
        <v>1698512</v>
      </c>
      <c r="B7219">
        <v>2023</v>
      </c>
      <c r="C7219">
        <v>10</v>
      </c>
      <c r="D7219">
        <v>28</v>
      </c>
      <c r="E7219">
        <v>2000</v>
      </c>
      <c r="F7219">
        <v>-4.9353814697265603</v>
      </c>
      <c r="G7219">
        <v>1.9351629638671799</v>
      </c>
      <c r="H7219">
        <v>5.3012117434076798</v>
      </c>
      <c r="I7219">
        <v>1.9444738428453201</v>
      </c>
      <c r="J7219">
        <f t="shared" si="113"/>
        <v>1.9444738428453201</v>
      </c>
      <c r="K7219" t="str" cm="1">
        <f t="array" ref="K7219">INDEX($P$5:$P$12,MATCH(MIN(ABS(MOD(J7219 - $Q$5:$Q$12 + PI(), 2*PI()) - PI())),ABS(MOD(J7219 - $Q$5:$Q$12 + PI(), 2*PI()) - PI()),0))</f>
        <v>E</v>
      </c>
      <c r="L7219">
        <v>6.0991393338409603</v>
      </c>
      <c r="M7219">
        <v>8.3108619054158499</v>
      </c>
      <c r="N7219">
        <v>1.6107754177517299</v>
      </c>
    </row>
    <row r="7220" spans="1:14" x14ac:dyDescent="0.3">
      <c r="A7220">
        <v>1698516</v>
      </c>
      <c r="B7220">
        <v>2023</v>
      </c>
      <c r="C7220">
        <v>10</v>
      </c>
      <c r="D7220">
        <v>28</v>
      </c>
      <c r="E7220">
        <v>2100</v>
      </c>
      <c r="F7220">
        <v>-5.0827581787109297</v>
      </c>
      <c r="G7220">
        <v>2.3497070312499999</v>
      </c>
      <c r="H7220">
        <v>5.5996030069959897</v>
      </c>
      <c r="I7220">
        <v>2.0038232839784702</v>
      </c>
      <c r="J7220">
        <f t="shared" si="113"/>
        <v>2.0038232839784702</v>
      </c>
      <c r="K7220" t="str" cm="1">
        <f t="array" ref="K7220">INDEX($P$5:$P$12,MATCH(MIN(ABS(MOD(J7220 - $Q$5:$Q$12 + PI(), 2*PI()) - PI())),ABS(MOD(J7220 - $Q$5:$Q$12 + PI(), 2*PI()) - PI()),0))</f>
        <v>SE</v>
      </c>
      <c r="L7220">
        <v>5.4323187433611597</v>
      </c>
      <c r="M7220">
        <v>8.2314406500922299</v>
      </c>
      <c r="N7220">
        <v>1.60380935668945</v>
      </c>
    </row>
    <row r="7221" spans="1:14" x14ac:dyDescent="0.3">
      <c r="A7221">
        <v>1698519</v>
      </c>
      <c r="B7221">
        <v>2023</v>
      </c>
      <c r="C7221">
        <v>10</v>
      </c>
      <c r="D7221">
        <v>28</v>
      </c>
      <c r="E7221">
        <v>2200</v>
      </c>
      <c r="F7221">
        <v>-4.9267504882812503</v>
      </c>
      <c r="G7221">
        <v>3.0698217773437499</v>
      </c>
      <c r="H7221">
        <v>5.8048838161011798</v>
      </c>
      <c r="I7221">
        <v>2.1280228535660699</v>
      </c>
      <c r="J7221">
        <f t="shared" si="113"/>
        <v>2.1280228535660699</v>
      </c>
      <c r="K7221" t="str" cm="1">
        <f t="array" ref="K7221">INDEX($P$5:$P$12,MATCH(MIN(ABS(MOD(J7221 - $Q$5:$Q$12 + PI(), 2*PI()) - PI())),ABS(MOD(J7221 - $Q$5:$Q$12 + PI(), 2*PI()) - PI()),0))</f>
        <v>SE</v>
      </c>
      <c r="L7221">
        <v>5.4484109979309299</v>
      </c>
      <c r="M7221">
        <v>8.1773409313625702</v>
      </c>
      <c r="N7221">
        <v>1.5934932496812599</v>
      </c>
    </row>
    <row r="7222" spans="1:14" x14ac:dyDescent="0.3">
      <c r="A7222">
        <v>1698523</v>
      </c>
      <c r="B7222">
        <v>2023</v>
      </c>
      <c r="C7222">
        <v>10</v>
      </c>
      <c r="D7222">
        <v>28</v>
      </c>
      <c r="E7222">
        <v>2300</v>
      </c>
      <c r="F7222">
        <v>-4.6996752929687498</v>
      </c>
      <c r="G7222">
        <v>3.8870819091796802</v>
      </c>
      <c r="H7222">
        <v>6.09888134234573</v>
      </c>
      <c r="I7222">
        <v>2.2618421522311198</v>
      </c>
      <c r="J7222">
        <f t="shared" si="113"/>
        <v>2.2618421522311198</v>
      </c>
      <c r="K7222" t="str" cm="1">
        <f t="array" ref="K7222">INDEX($P$5:$P$12,MATCH(MIN(ABS(MOD(J7222 - $Q$5:$Q$12 + PI(), 2*PI()) - PI())),ABS(MOD(J7222 - $Q$5:$Q$12 + PI(), 2*PI()) - PI()),0))</f>
        <v>SE</v>
      </c>
      <c r="L7222">
        <v>5.4730366197289699</v>
      </c>
      <c r="M7222">
        <v>8.1065504286024304</v>
      </c>
      <c r="N7222">
        <v>1.58683776855468</v>
      </c>
    </row>
    <row r="7223" spans="1:14" x14ac:dyDescent="0.3">
      <c r="A7223">
        <v>1698526</v>
      </c>
      <c r="B7223">
        <v>2023</v>
      </c>
      <c r="C7223">
        <v>10</v>
      </c>
      <c r="D7223">
        <v>28</v>
      </c>
      <c r="E7223">
        <v>0</v>
      </c>
      <c r="F7223">
        <v>0.196683349609375</v>
      </c>
      <c r="G7223">
        <v>-1.6943505859375001</v>
      </c>
      <c r="H7223">
        <v>1.7057280697931601</v>
      </c>
      <c r="I7223">
        <v>-0.115564623996895</v>
      </c>
      <c r="J7223">
        <f t="shared" si="113"/>
        <v>6.1676206831826912</v>
      </c>
      <c r="K7223" t="str" cm="1">
        <f t="array" ref="K7223">INDEX($P$5:$P$12,MATCH(MIN(ABS(MOD(J7223 - $Q$5:$Q$12 + PI(), 2*PI()) - PI())),ABS(MOD(J7223 - $Q$5:$Q$12 + PI(), 2*PI()) - PI()),0))</f>
        <v>N</v>
      </c>
      <c r="L7223">
        <v>5.9136268464620603</v>
      </c>
      <c r="M7223">
        <v>9.7386390897962691</v>
      </c>
      <c r="N7223">
        <v>2.0277845329708502</v>
      </c>
    </row>
    <row r="7224" spans="1:14" x14ac:dyDescent="0.3">
      <c r="A7224">
        <v>1698530</v>
      </c>
      <c r="B7224">
        <v>2023</v>
      </c>
      <c r="C7224">
        <v>10</v>
      </c>
      <c r="D7224">
        <v>28</v>
      </c>
      <c r="E7224">
        <v>100</v>
      </c>
      <c r="F7224">
        <v>0.50268127441406196</v>
      </c>
      <c r="G7224">
        <v>-1.6840606689453099</v>
      </c>
      <c r="H7224">
        <v>1.7574836557803499</v>
      </c>
      <c r="I7224">
        <v>-0.29007417255086998</v>
      </c>
      <c r="J7224">
        <f t="shared" si="113"/>
        <v>5.993111134628716</v>
      </c>
      <c r="K7224" t="str" cm="1">
        <f t="array" ref="K7224">INDEX($P$5:$P$12,MATCH(MIN(ABS(MOD(J7224 - $Q$5:$Q$12 + PI(), 2*PI()) - PI())),ABS(MOD(J7224 - $Q$5:$Q$12 + PI(), 2*PI()) - PI()),0))</f>
        <v>N</v>
      </c>
      <c r="L7224">
        <v>5.9084008958643199</v>
      </c>
      <c r="M7224">
        <v>9.6813783645629794</v>
      </c>
      <c r="N7224">
        <v>1.9920867813958001</v>
      </c>
    </row>
    <row r="7225" spans="1:14" x14ac:dyDescent="0.3">
      <c r="A7225">
        <v>1698534</v>
      </c>
      <c r="B7225">
        <v>2023</v>
      </c>
      <c r="C7225">
        <v>10</v>
      </c>
      <c r="D7225">
        <v>28</v>
      </c>
      <c r="E7225">
        <v>200</v>
      </c>
      <c r="F7225">
        <v>0.27168151855468697</v>
      </c>
      <c r="G7225">
        <v>-1.60267761230468</v>
      </c>
      <c r="H7225">
        <v>1.62554187165598</v>
      </c>
      <c r="I7225">
        <v>-0.16792093971734701</v>
      </c>
      <c r="J7225">
        <f t="shared" si="113"/>
        <v>6.1152643674622391</v>
      </c>
      <c r="K7225" t="str" cm="1">
        <f t="array" ref="K7225">INDEX($P$5:$P$12,MATCH(MIN(ABS(MOD(J7225 - $Q$5:$Q$12 + PI(), 2*PI()) - PI())),ABS(MOD(J7225 - $Q$5:$Q$12 + PI(), 2*PI()) - PI()),0))</f>
        <v>N</v>
      </c>
      <c r="L7225">
        <v>5.9037381150650896</v>
      </c>
      <c r="M7225">
        <v>9.6150622897677902</v>
      </c>
      <c r="N7225">
        <v>1.95844933721754</v>
      </c>
    </row>
    <row r="7226" spans="1:14" x14ac:dyDescent="0.3">
      <c r="A7226">
        <v>1698537</v>
      </c>
      <c r="B7226">
        <v>2023</v>
      </c>
      <c r="C7226">
        <v>10</v>
      </c>
      <c r="D7226">
        <v>29</v>
      </c>
      <c r="E7226">
        <v>300</v>
      </c>
      <c r="F7226">
        <v>-0.62829345703124995</v>
      </c>
      <c r="G7226">
        <v>3.6931085205078098</v>
      </c>
      <c r="H7226">
        <v>3.7461718076451902</v>
      </c>
      <c r="I7226">
        <v>2.9730801231456101</v>
      </c>
      <c r="J7226">
        <f t="shared" si="113"/>
        <v>2.9730801231456101</v>
      </c>
      <c r="K7226" t="str" cm="1">
        <f t="array" ref="K7226">INDEX($P$5:$P$12,MATCH(MIN(ABS(MOD(J7226 - $Q$5:$Q$12 + PI(), 2*PI()) - PI())),ABS(MOD(J7226 - $Q$5:$Q$12 + PI(), 2*PI()) - PI()),0))</f>
        <v>S</v>
      </c>
      <c r="L7226">
        <v>4.20998966429379</v>
      </c>
      <c r="M7226">
        <v>7.8786222669813304</v>
      </c>
      <c r="N7226">
        <v>1.56968763139512</v>
      </c>
    </row>
    <row r="7227" spans="1:14" x14ac:dyDescent="0.3">
      <c r="A7227">
        <v>1698541</v>
      </c>
      <c r="B7227">
        <v>2023</v>
      </c>
      <c r="C7227">
        <v>10</v>
      </c>
      <c r="D7227">
        <v>29</v>
      </c>
      <c r="E7227">
        <v>400</v>
      </c>
      <c r="F7227">
        <v>0.34179504394531202</v>
      </c>
      <c r="G7227">
        <v>3.3916015625</v>
      </c>
      <c r="H7227">
        <v>3.4087805753403901</v>
      </c>
      <c r="I7227">
        <v>-3.0411548663745198</v>
      </c>
      <c r="J7227">
        <f t="shared" si="113"/>
        <v>3.2420304408050664</v>
      </c>
      <c r="K7227" t="str" cm="1">
        <f t="array" ref="K7227">INDEX($P$5:$P$12,MATCH(MIN(ABS(MOD(J7227 - $Q$5:$Q$12 + PI(), 2*PI()) - PI())),ABS(MOD(J7227 - $Q$5:$Q$12 + PI(), 2*PI()) - PI()),0))</f>
        <v>S</v>
      </c>
      <c r="L7227">
        <v>3.5048442125149499</v>
      </c>
      <c r="M7227">
        <v>7.8702234692043698</v>
      </c>
      <c r="N7227">
        <v>1.5632343292236299</v>
      </c>
    </row>
    <row r="7228" spans="1:14" x14ac:dyDescent="0.3">
      <c r="A7228">
        <v>1698544</v>
      </c>
      <c r="B7228">
        <v>2023</v>
      </c>
      <c r="C7228">
        <v>10</v>
      </c>
      <c r="D7228">
        <v>29</v>
      </c>
      <c r="E7228">
        <v>500</v>
      </c>
      <c r="F7228">
        <v>1.5833374023437501</v>
      </c>
      <c r="G7228">
        <v>2.9080688476562502</v>
      </c>
      <c r="H7228">
        <v>3.3111662224010101</v>
      </c>
      <c r="I7228">
        <v>-2.6430100337381099</v>
      </c>
      <c r="J7228">
        <f t="shared" si="113"/>
        <v>3.6401752734414763</v>
      </c>
      <c r="K7228" t="str" cm="1">
        <f t="array" ref="K7228">INDEX($P$5:$P$12,MATCH(MIN(ABS(MOD(J7228 - $Q$5:$Q$12 + PI(), 2*PI()) - PI())),ABS(MOD(J7228 - $Q$5:$Q$12 + PI(), 2*PI()) - PI()),0))</f>
        <v>SW</v>
      </c>
      <c r="L7228">
        <v>4.1728813034250098</v>
      </c>
      <c r="M7228">
        <v>7.8721483018663196</v>
      </c>
      <c r="N7228">
        <v>1.5575726826985601</v>
      </c>
    </row>
    <row r="7229" spans="1:14" x14ac:dyDescent="0.3">
      <c r="A7229">
        <v>1698548</v>
      </c>
      <c r="B7229">
        <v>2023</v>
      </c>
      <c r="C7229">
        <v>10</v>
      </c>
      <c r="D7229">
        <v>29</v>
      </c>
      <c r="E7229">
        <v>600</v>
      </c>
      <c r="F7229">
        <v>2.7290478515625001</v>
      </c>
      <c r="G7229">
        <v>2.4552026367187501</v>
      </c>
      <c r="H7229">
        <v>3.6709293323991599</v>
      </c>
      <c r="I7229">
        <v>-2.3034210092563199</v>
      </c>
      <c r="J7229">
        <f t="shared" si="113"/>
        <v>3.9797642979232664</v>
      </c>
      <c r="K7229" t="str" cm="1">
        <f t="array" ref="K7229">INDEX($P$5:$P$12,MATCH(MIN(ABS(MOD(J7229 - $Q$5:$Q$12 + PI(), 2*PI()) - PI())),ABS(MOD(J7229 - $Q$5:$Q$12 + PI(), 2*PI()) - PI()),0))</f>
        <v>SW</v>
      </c>
      <c r="L7229">
        <v>4.1243806255467304</v>
      </c>
      <c r="M7229">
        <v>7.8895296520656997</v>
      </c>
      <c r="N7229">
        <v>1.5519987742106101</v>
      </c>
    </row>
    <row r="7230" spans="1:14" x14ac:dyDescent="0.3">
      <c r="A7230">
        <v>1698552</v>
      </c>
      <c r="B7230">
        <v>2023</v>
      </c>
      <c r="C7230">
        <v>10</v>
      </c>
      <c r="D7230">
        <v>29</v>
      </c>
      <c r="E7230">
        <v>700</v>
      </c>
      <c r="F7230">
        <v>3.47650146484375</v>
      </c>
      <c r="G7230">
        <v>1.8127355957031199</v>
      </c>
      <c r="H7230">
        <v>3.9207235014713602</v>
      </c>
      <c r="I7230">
        <v>-2.0514368437036801</v>
      </c>
      <c r="J7230">
        <f t="shared" si="113"/>
        <v>4.2317484634759062</v>
      </c>
      <c r="K7230" t="str" cm="1">
        <f t="array" ref="K7230">INDEX($P$5:$P$12,MATCH(MIN(ABS(MOD(J7230 - $Q$5:$Q$12 + PI(), 2*PI()) - PI())),ABS(MOD(J7230 - $Q$5:$Q$12 + PI(), 2*PI()) - PI()),0))</f>
        <v>SW</v>
      </c>
      <c r="L7230">
        <v>4.7616567022900096</v>
      </c>
      <c r="M7230">
        <v>7.9046753777397996</v>
      </c>
      <c r="N7230">
        <v>1.54971599578857</v>
      </c>
    </row>
    <row r="7231" spans="1:14" x14ac:dyDescent="0.3">
      <c r="A7231">
        <v>1698555</v>
      </c>
      <c r="B7231">
        <v>2023</v>
      </c>
      <c r="C7231">
        <v>10</v>
      </c>
      <c r="D7231">
        <v>29</v>
      </c>
      <c r="E7231">
        <v>800</v>
      </c>
      <c r="F7231">
        <v>3.9749572753906199</v>
      </c>
      <c r="G7231">
        <v>1.1748162841796801</v>
      </c>
      <c r="H7231">
        <v>4.1449340938975796</v>
      </c>
      <c r="I7231">
        <v>-1.8581696551278399</v>
      </c>
      <c r="J7231">
        <f t="shared" si="113"/>
        <v>4.4250156520517461</v>
      </c>
      <c r="K7231" t="str" cm="1">
        <f t="array" ref="K7231">INDEX($P$5:$P$12,MATCH(MIN(ABS(MOD(J7231 - $Q$5:$Q$12 + PI(), 2*PI()) - PI())),ABS(MOD(J7231 - $Q$5:$Q$12 + PI(), 2*PI()) - PI()),0))</f>
        <v>W</v>
      </c>
      <c r="L7231">
        <v>4.7117719906897202</v>
      </c>
      <c r="M7231">
        <v>7.93062464396158</v>
      </c>
      <c r="N7231">
        <v>1.5498431523640901</v>
      </c>
    </row>
    <row r="7232" spans="1:14" x14ac:dyDescent="0.3">
      <c r="A7232">
        <v>1698559</v>
      </c>
      <c r="B7232">
        <v>2023</v>
      </c>
      <c r="C7232">
        <v>10</v>
      </c>
      <c r="D7232">
        <v>29</v>
      </c>
      <c r="E7232">
        <v>900</v>
      </c>
      <c r="F7232">
        <v>3.94006958007812</v>
      </c>
      <c r="G7232">
        <v>0.70770568847656201</v>
      </c>
      <c r="H7232">
        <v>4.0031232353450097</v>
      </c>
      <c r="I7232">
        <v>-1.74851880357677</v>
      </c>
      <c r="J7232">
        <f t="shared" si="113"/>
        <v>4.534666503602816</v>
      </c>
      <c r="K7232" t="str" cm="1">
        <f t="array" ref="K7232">INDEX($P$5:$P$12,MATCH(MIN(ABS(MOD(J7232 - $Q$5:$Q$12 + PI(), 2*PI()) - PI())),ABS(MOD(J7232 - $Q$5:$Q$12 + PI(), 2*PI()) - PI()),0))</f>
        <v>W</v>
      </c>
      <c r="L7232">
        <v>5.3906750747540899</v>
      </c>
      <c r="M7232">
        <v>7.9845931794908296</v>
      </c>
      <c r="N7232">
        <v>1.5499222013685401</v>
      </c>
    </row>
    <row r="7233" spans="1:14" x14ac:dyDescent="0.3">
      <c r="A7233">
        <v>1698562</v>
      </c>
      <c r="B7233">
        <v>2023</v>
      </c>
      <c r="C7233">
        <v>10</v>
      </c>
      <c r="D7233">
        <v>29</v>
      </c>
      <c r="E7233">
        <v>1000</v>
      </c>
      <c r="F7233">
        <v>3.98592407226562</v>
      </c>
      <c r="G7233">
        <v>0.31178649902343702</v>
      </c>
      <c r="H7233">
        <v>3.99809973998146</v>
      </c>
      <c r="I7233">
        <v>-1.64885925830293</v>
      </c>
      <c r="J7233">
        <f t="shared" si="113"/>
        <v>4.6343260488766562</v>
      </c>
      <c r="K7233" t="str" cm="1">
        <f t="array" ref="K7233">INDEX($P$5:$P$12,MATCH(MIN(ABS(MOD(J7233 - $Q$5:$Q$12 + PI(), 2*PI()) - PI())),ABS(MOD(J7233 - $Q$5:$Q$12 + PI(), 2*PI()) - PI()),0))</f>
        <v>W</v>
      </c>
      <c r="L7233">
        <v>6.0922880264392596</v>
      </c>
      <c r="M7233">
        <v>8.07374498579237</v>
      </c>
      <c r="N7233">
        <v>1.54913775126139</v>
      </c>
    </row>
    <row r="7234" spans="1:14" x14ac:dyDescent="0.3">
      <c r="A7234">
        <v>1698566</v>
      </c>
      <c r="B7234">
        <v>2023</v>
      </c>
      <c r="C7234">
        <v>10</v>
      </c>
      <c r="D7234">
        <v>29</v>
      </c>
      <c r="E7234">
        <v>1100</v>
      </c>
      <c r="F7234">
        <v>3.9133459472656198</v>
      </c>
      <c r="G7234">
        <v>1.5530126953125001</v>
      </c>
      <c r="H7234">
        <v>4.2102404841982697</v>
      </c>
      <c r="I7234">
        <v>-1.94858453993271</v>
      </c>
      <c r="J7234">
        <f t="shared" si="113"/>
        <v>4.3346007672468758</v>
      </c>
      <c r="K7234" t="str" cm="1">
        <f t="array" ref="K7234">INDEX($P$5:$P$12,MATCH(MIN(ABS(MOD(J7234 - $Q$5:$Q$12 + PI(), 2*PI()) - PI())),ABS(MOD(J7234 - $Q$5:$Q$12 + PI(), 2*PI()) - PI()),0))</f>
        <v>W</v>
      </c>
      <c r="L7234">
        <v>6.1020728353723603</v>
      </c>
      <c r="M7234">
        <v>8.1611118316650302</v>
      </c>
      <c r="N7234">
        <v>1.5517578125</v>
      </c>
    </row>
    <row r="7235" spans="1:14" x14ac:dyDescent="0.3">
      <c r="A7235">
        <v>1698570</v>
      </c>
      <c r="B7235">
        <v>2023</v>
      </c>
      <c r="C7235">
        <v>10</v>
      </c>
      <c r="D7235">
        <v>29</v>
      </c>
      <c r="E7235">
        <v>1200</v>
      </c>
      <c r="F7235">
        <v>4.0759924316406204</v>
      </c>
      <c r="G7235">
        <v>2.693828125</v>
      </c>
      <c r="H7235">
        <v>4.88573681954243</v>
      </c>
      <c r="I7235">
        <v>-2.1547967971408699</v>
      </c>
      <c r="J7235">
        <f t="shared" ref="J7235:J7298" si="114">IF(I7235&lt;0,I7235+2*PI(),I7235)</f>
        <v>4.1283885100387163</v>
      </c>
      <c r="K7235" t="str" cm="1">
        <f t="array" ref="K7235">INDEX($P$5:$P$12,MATCH(MIN(ABS(MOD(J7235 - $Q$5:$Q$12 + PI(), 2*PI()) - PI())),ABS(MOD(J7235 - $Q$5:$Q$12 + PI(), 2*PI()) - PI()),0))</f>
        <v>SW</v>
      </c>
      <c r="L7235">
        <v>6.1064186408205101</v>
      </c>
      <c r="M7235">
        <v>8.2295501497056698</v>
      </c>
      <c r="N7235">
        <v>1.56025759379069</v>
      </c>
    </row>
    <row r="7236" spans="1:14" x14ac:dyDescent="0.3">
      <c r="A7236">
        <v>1698573</v>
      </c>
      <c r="B7236">
        <v>2023</v>
      </c>
      <c r="C7236">
        <v>10</v>
      </c>
      <c r="D7236">
        <v>29</v>
      </c>
      <c r="E7236">
        <v>1300</v>
      </c>
      <c r="F7236">
        <v>4.9779406738281198</v>
      </c>
      <c r="G7236">
        <v>3.7368530273437499</v>
      </c>
      <c r="H7236">
        <v>6.22446494890288</v>
      </c>
      <c r="I7236">
        <v>-2.2147341024642602</v>
      </c>
      <c r="J7236">
        <f t="shared" si="114"/>
        <v>4.0684512047153261</v>
      </c>
      <c r="K7236" t="str" cm="1">
        <f t="array" ref="K7236">INDEX($P$5:$P$12,MATCH(MIN(ABS(MOD(J7236 - $Q$5:$Q$12 + PI(), 2*PI()) - PI())),ABS(MOD(J7236 - $Q$5:$Q$12 + PI(), 2*PI()) - PI()),0))</f>
        <v>SW</v>
      </c>
      <c r="L7236">
        <v>6.0857468293511703</v>
      </c>
      <c r="M7236">
        <v>8.2429207695854991</v>
      </c>
      <c r="N7236">
        <v>1.57913409339057</v>
      </c>
    </row>
    <row r="7237" spans="1:14" x14ac:dyDescent="0.3">
      <c r="A7237">
        <v>1698577</v>
      </c>
      <c r="B7237">
        <v>2023</v>
      </c>
      <c r="C7237">
        <v>10</v>
      </c>
      <c r="D7237">
        <v>29</v>
      </c>
      <c r="E7237">
        <v>1400</v>
      </c>
      <c r="F7237">
        <v>5.9255523681640598</v>
      </c>
      <c r="G7237">
        <v>4.2024426269531201</v>
      </c>
      <c r="H7237">
        <v>7.2644817365512999</v>
      </c>
      <c r="I7237">
        <v>-2.1876747291748799</v>
      </c>
      <c r="J7237">
        <f t="shared" si="114"/>
        <v>4.0955105780047063</v>
      </c>
      <c r="K7237" t="str" cm="1">
        <f t="array" ref="K7237">INDEX($P$5:$P$12,MATCH(MIN(ABS(MOD(J7237 - $Q$5:$Q$12 + PI(), 2*PI()) - PI())),ABS(MOD(J7237 - $Q$5:$Q$12 + PI(), 2*PI()) - PI()),0))</f>
        <v>SW</v>
      </c>
      <c r="L7237">
        <v>6.0090383209396698</v>
      </c>
      <c r="M7237">
        <v>8.1582039727104991</v>
      </c>
      <c r="N7237">
        <v>1.61613633897569</v>
      </c>
    </row>
    <row r="7238" spans="1:14" x14ac:dyDescent="0.3">
      <c r="A7238">
        <v>1698580</v>
      </c>
      <c r="B7238">
        <v>2023</v>
      </c>
      <c r="C7238">
        <v>10</v>
      </c>
      <c r="D7238">
        <v>29</v>
      </c>
      <c r="E7238">
        <v>1500</v>
      </c>
      <c r="F7238">
        <v>6.6618359375000002</v>
      </c>
      <c r="G7238">
        <v>4.2108898925781197</v>
      </c>
      <c r="H7238">
        <v>7.8810945778859303</v>
      </c>
      <c r="I7238">
        <v>-2.1344789048809001</v>
      </c>
      <c r="J7238">
        <f t="shared" si="114"/>
        <v>4.1487064022986857</v>
      </c>
      <c r="K7238" t="str" cm="1">
        <f t="array" ref="K7238">INDEX($P$5:$P$12,MATCH(MIN(ABS(MOD(J7238 - $Q$5:$Q$12 + PI(), 2*PI()) - PI())),ABS(MOD(J7238 - $Q$5:$Q$12 + PI(), 2*PI()) - PI()),0))</f>
        <v>SW</v>
      </c>
      <c r="L7238">
        <v>5.8408524779755497</v>
      </c>
      <c r="M7238">
        <v>7.94033580356174</v>
      </c>
      <c r="N7238">
        <v>1.6823158264160101</v>
      </c>
    </row>
    <row r="7239" spans="1:14" x14ac:dyDescent="0.3">
      <c r="A7239">
        <v>1698584</v>
      </c>
      <c r="B7239">
        <v>2023</v>
      </c>
      <c r="C7239">
        <v>10</v>
      </c>
      <c r="D7239">
        <v>29</v>
      </c>
      <c r="E7239">
        <v>1600</v>
      </c>
      <c r="F7239">
        <v>7.8586920166015597</v>
      </c>
      <c r="G7239">
        <v>4.01087341308593</v>
      </c>
      <c r="H7239">
        <v>8.8230462850195206</v>
      </c>
      <c r="I7239">
        <v>-2.0427087862195901</v>
      </c>
      <c r="J7239">
        <f t="shared" si="114"/>
        <v>4.2404765209599962</v>
      </c>
      <c r="K7239" t="str" cm="1">
        <f t="array" ref="K7239">INDEX($P$5:$P$12,MATCH(MIN(ABS(MOD(J7239 - $Q$5:$Q$12 + PI(), 2*PI()) - PI())),ABS(MOD(J7239 - $Q$5:$Q$12 + PI(), 2*PI()) - PI()),0))</f>
        <v>SW</v>
      </c>
      <c r="L7239">
        <v>5.6059432052469997</v>
      </c>
      <c r="M7239">
        <v>7.64431518978542</v>
      </c>
      <c r="N7239">
        <v>1.777528974745</v>
      </c>
    </row>
    <row r="7240" spans="1:14" x14ac:dyDescent="0.3">
      <c r="A7240">
        <v>1698588</v>
      </c>
      <c r="B7240">
        <v>2023</v>
      </c>
      <c r="C7240">
        <v>10</v>
      </c>
      <c r="D7240">
        <v>29</v>
      </c>
      <c r="E7240">
        <v>1700</v>
      </c>
      <c r="F7240">
        <v>8.6501019287109298</v>
      </c>
      <c r="G7240">
        <v>3.6204937744140602</v>
      </c>
      <c r="H7240">
        <v>9.3772191265673008</v>
      </c>
      <c r="I7240">
        <v>-1.96719047818954</v>
      </c>
      <c r="J7240">
        <f t="shared" si="114"/>
        <v>4.3159948289900463</v>
      </c>
      <c r="K7240" t="str" cm="1">
        <f t="array" ref="K7240">INDEX($P$5:$P$12,MATCH(MIN(ABS(MOD(J7240 - $Q$5:$Q$12 + PI(), 2*PI()) - PI())),ABS(MOD(J7240 - $Q$5:$Q$12 + PI(), 2*PI()) - PI()),0))</f>
        <v>SW</v>
      </c>
      <c r="L7240">
        <v>5.3918269474080702</v>
      </c>
      <c r="M7240">
        <v>7.4150676727294904</v>
      </c>
      <c r="N7240">
        <v>1.8847074508666899</v>
      </c>
    </row>
    <row r="7241" spans="1:14" x14ac:dyDescent="0.3">
      <c r="A7241">
        <v>1698591</v>
      </c>
      <c r="B7241">
        <v>2023</v>
      </c>
      <c r="C7241">
        <v>10</v>
      </c>
      <c r="D7241">
        <v>29</v>
      </c>
      <c r="E7241">
        <v>1800</v>
      </c>
      <c r="F7241">
        <v>9.2964984130859296</v>
      </c>
      <c r="G7241">
        <v>3.2417077636718701</v>
      </c>
      <c r="H7241">
        <v>9.8454838362347505</v>
      </c>
      <c r="I7241">
        <v>-1.90631434776131</v>
      </c>
      <c r="J7241">
        <f t="shared" si="114"/>
        <v>4.3768709594182766</v>
      </c>
      <c r="K7241" t="str" cm="1">
        <f t="array" ref="K7241">INDEX($P$5:$P$12,MATCH(MIN(ABS(MOD(J7241 - $Q$5:$Q$12 + PI(), 2*PI()) - PI())),ABS(MOD(J7241 - $Q$5:$Q$12 + PI(), 2*PI()) - PI()),0))</f>
        <v>W</v>
      </c>
      <c r="L7241">
        <v>5.21228538555585</v>
      </c>
      <c r="M7241">
        <v>7.2257758246527697</v>
      </c>
      <c r="N7241">
        <v>2.0227075152926899</v>
      </c>
    </row>
    <row r="7242" spans="1:14" x14ac:dyDescent="0.3">
      <c r="A7242">
        <v>1698595</v>
      </c>
      <c r="B7242">
        <v>2023</v>
      </c>
      <c r="C7242">
        <v>10</v>
      </c>
      <c r="D7242">
        <v>29</v>
      </c>
      <c r="E7242">
        <v>1900</v>
      </c>
      <c r="F7242">
        <v>10.1083197021484</v>
      </c>
      <c r="G7242">
        <v>1.99052001953125</v>
      </c>
      <c r="H7242">
        <v>10.3024413198521</v>
      </c>
      <c r="I7242">
        <v>-1.7652276211106099</v>
      </c>
      <c r="J7242">
        <f t="shared" si="114"/>
        <v>4.5179576860689767</v>
      </c>
      <c r="K7242" t="str" cm="1">
        <f t="array" ref="K7242">INDEX($P$5:$P$12,MATCH(MIN(ABS(MOD(J7242 - $Q$5:$Q$12 + PI(), 2*PI()) - PI())),ABS(MOD(J7242 - $Q$5:$Q$12 + PI(), 2*PI()) - PI()),0))</f>
        <v>W</v>
      </c>
      <c r="L7242">
        <v>5.1118489403707601</v>
      </c>
      <c r="M7242">
        <v>7.1103426615397103</v>
      </c>
      <c r="N7242">
        <v>2.1611476474338098</v>
      </c>
    </row>
    <row r="7243" spans="1:14" x14ac:dyDescent="0.3">
      <c r="A7243">
        <v>1698598</v>
      </c>
      <c r="B7243">
        <v>2023</v>
      </c>
      <c r="C7243">
        <v>10</v>
      </c>
      <c r="D7243">
        <v>29</v>
      </c>
      <c r="E7243">
        <v>2000</v>
      </c>
      <c r="F7243">
        <v>10.315245361328101</v>
      </c>
      <c r="G7243">
        <v>-0.67559387207031196</v>
      </c>
      <c r="H7243">
        <v>10.337345594705599</v>
      </c>
      <c r="I7243">
        <v>-1.50539503695994</v>
      </c>
      <c r="J7243">
        <f t="shared" si="114"/>
        <v>4.7777902702196462</v>
      </c>
      <c r="K7243" t="str" cm="1">
        <f t="array" ref="K7243">INDEX($P$5:$P$12,MATCH(MIN(ABS(MOD(J7243 - $Q$5:$Q$12 + PI(), 2*PI()) - PI())),ABS(MOD(J7243 - $Q$5:$Q$12 + PI(), 2*PI()) - PI()),0))</f>
        <v>W</v>
      </c>
      <c r="L7243">
        <v>5.1040933418255898</v>
      </c>
      <c r="M7243">
        <v>7.0918908649020702</v>
      </c>
      <c r="N7243">
        <v>2.2577695846557599</v>
      </c>
    </row>
    <row r="7244" spans="1:14" x14ac:dyDescent="0.3">
      <c r="A7244">
        <v>1698602</v>
      </c>
      <c r="B7244">
        <v>2023</v>
      </c>
      <c r="C7244">
        <v>10</v>
      </c>
      <c r="D7244">
        <v>29</v>
      </c>
      <c r="E7244">
        <v>2100</v>
      </c>
      <c r="F7244">
        <v>8.9563153076171798</v>
      </c>
      <c r="G7244">
        <v>-3.6337707519531199</v>
      </c>
      <c r="H7244">
        <v>9.6653956860134702</v>
      </c>
      <c r="I7244">
        <v>-1.18536727117227</v>
      </c>
      <c r="J7244">
        <f t="shared" si="114"/>
        <v>5.0978180360073164</v>
      </c>
      <c r="K7244" t="str" cm="1">
        <f t="array" ref="K7244">INDEX($P$5:$P$12,MATCH(MIN(ABS(MOD(J7244 - $Q$5:$Q$12 + PI(), 2*PI()) - PI())),ABS(MOD(J7244 - $Q$5:$Q$12 + PI(), 2*PI()) - PI()),0))</f>
        <v>W</v>
      </c>
      <c r="L7244">
        <v>5.1578361693488102</v>
      </c>
      <c r="M7244">
        <v>7.1818836000230499</v>
      </c>
      <c r="N7244">
        <v>2.2796346876356299</v>
      </c>
    </row>
    <row r="7245" spans="1:14" x14ac:dyDescent="0.3">
      <c r="A7245">
        <v>1698606</v>
      </c>
      <c r="B7245">
        <v>2023</v>
      </c>
      <c r="C7245">
        <v>10</v>
      </c>
      <c r="D7245">
        <v>29</v>
      </c>
      <c r="E7245">
        <v>2200</v>
      </c>
      <c r="F7245">
        <v>5.8088464355468696</v>
      </c>
      <c r="G7245">
        <v>-3.07792907714843</v>
      </c>
      <c r="H7245">
        <v>6.57391392670465</v>
      </c>
      <c r="I7245">
        <v>-1.08353983310874</v>
      </c>
      <c r="J7245">
        <f t="shared" si="114"/>
        <v>5.199645474070846</v>
      </c>
      <c r="K7245" t="str" cm="1">
        <f t="array" ref="K7245">INDEX($P$5:$P$12,MATCH(MIN(ABS(MOD(J7245 - $Q$5:$Q$12 + PI(), 2*PI()) - PI())),ABS(MOD(J7245 - $Q$5:$Q$12 + PI(), 2*PI()) - PI()),0))</f>
        <v>NW</v>
      </c>
      <c r="L7245">
        <v>5.2069652182368804</v>
      </c>
      <c r="M7245">
        <v>7.43508847554524</v>
      </c>
      <c r="N7245">
        <v>2.2180374993218299</v>
      </c>
    </row>
    <row r="7246" spans="1:14" x14ac:dyDescent="0.3">
      <c r="A7246">
        <v>1698609</v>
      </c>
      <c r="B7246">
        <v>2023</v>
      </c>
      <c r="C7246">
        <v>10</v>
      </c>
      <c r="D7246">
        <v>29</v>
      </c>
      <c r="E7246">
        <v>2300</v>
      </c>
      <c r="F7246">
        <v>4.7336340332031197</v>
      </c>
      <c r="G7246">
        <v>-3.3575067138671799</v>
      </c>
      <c r="H7246">
        <v>5.8034595280713397</v>
      </c>
      <c r="I7246">
        <v>-0.953864402955095</v>
      </c>
      <c r="J7246">
        <f t="shared" si="114"/>
        <v>5.3293209042244909</v>
      </c>
      <c r="K7246" t="str" cm="1">
        <f t="array" ref="K7246">INDEX($P$5:$P$12,MATCH(MIN(ABS(MOD(J7246 - $Q$5:$Q$12 + PI(), 2*PI()) - PI())),ABS(MOD(J7246 - $Q$5:$Q$12 + PI(), 2*PI()) - PI()),0))</f>
        <v>NW</v>
      </c>
      <c r="L7246">
        <v>5.2599064934533502</v>
      </c>
      <c r="M7246">
        <v>7.64070966508653</v>
      </c>
      <c r="N7246">
        <v>2.1677945454915299</v>
      </c>
    </row>
    <row r="7247" spans="1:14" x14ac:dyDescent="0.3">
      <c r="A7247">
        <v>1698613</v>
      </c>
      <c r="B7247">
        <v>2023</v>
      </c>
      <c r="C7247">
        <v>10</v>
      </c>
      <c r="D7247">
        <v>29</v>
      </c>
      <c r="E7247">
        <v>0</v>
      </c>
      <c r="F7247">
        <v>-3.9328521728515602</v>
      </c>
      <c r="G7247">
        <v>4.50242553710937</v>
      </c>
      <c r="H7247">
        <v>5.9782239779651798</v>
      </c>
      <c r="I7247">
        <v>2.4236149262134998</v>
      </c>
      <c r="J7247">
        <f t="shared" si="114"/>
        <v>2.4236149262134998</v>
      </c>
      <c r="K7247" t="str" cm="1">
        <f t="array" ref="K7247">INDEX($P$5:$P$12,MATCH(MIN(ABS(MOD(J7247 - $Q$5:$Q$12 + PI(), 2*PI()) - PI())),ABS(MOD(J7247 - $Q$5:$Q$12 + PI(), 2*PI()) - PI()),0))</f>
        <v>SE</v>
      </c>
      <c r="L7247">
        <v>4.1136281727516</v>
      </c>
      <c r="M7247">
        <v>8.0264880922105508</v>
      </c>
      <c r="N7247">
        <v>1.5832535425821901</v>
      </c>
    </row>
    <row r="7248" spans="1:14" x14ac:dyDescent="0.3">
      <c r="A7248">
        <v>1698616</v>
      </c>
      <c r="B7248">
        <v>2023</v>
      </c>
      <c r="C7248">
        <v>10</v>
      </c>
      <c r="D7248">
        <v>29</v>
      </c>
      <c r="E7248">
        <v>100</v>
      </c>
      <c r="F7248">
        <v>-2.9478662109374998</v>
      </c>
      <c r="G7248">
        <v>4.4814044189453099</v>
      </c>
      <c r="H7248">
        <v>5.3640377295214403</v>
      </c>
      <c r="I7248">
        <v>2.5597539088932599</v>
      </c>
      <c r="J7248">
        <f t="shared" si="114"/>
        <v>2.5597539088932599</v>
      </c>
      <c r="K7248" t="str" cm="1">
        <f t="array" ref="K7248">INDEX($P$5:$P$12,MATCH(MIN(ABS(MOD(J7248 - $Q$5:$Q$12 + PI(), 2*PI()) - PI())),ABS(MOD(J7248 - $Q$5:$Q$12 + PI(), 2*PI()) - PI()),0))</f>
        <v>SE</v>
      </c>
      <c r="L7248">
        <v>3.4565546844733501</v>
      </c>
      <c r="M7248">
        <v>7.9531927108764604</v>
      </c>
      <c r="N7248">
        <v>1.58034504784478</v>
      </c>
    </row>
    <row r="7249" spans="1:14" x14ac:dyDescent="0.3">
      <c r="A7249">
        <v>1698620</v>
      </c>
      <c r="B7249">
        <v>2023</v>
      </c>
      <c r="C7249">
        <v>10</v>
      </c>
      <c r="D7249">
        <v>29</v>
      </c>
      <c r="E7249">
        <v>200</v>
      </c>
      <c r="F7249">
        <v>-1.74282287597656</v>
      </c>
      <c r="G7249">
        <v>4.2266949462890597</v>
      </c>
      <c r="H7249">
        <v>4.5719122635952498</v>
      </c>
      <c r="I7249">
        <v>2.7504963473630699</v>
      </c>
      <c r="J7249">
        <f t="shared" si="114"/>
        <v>2.7504963473630699</v>
      </c>
      <c r="K7249" t="str" cm="1">
        <f t="array" ref="K7249">INDEX($P$5:$P$12,MATCH(MIN(ABS(MOD(J7249 - $Q$5:$Q$12 + PI(), 2*PI()) - PI())),ABS(MOD(J7249 - $Q$5:$Q$12 + PI(), 2*PI()) - PI()),0))</f>
        <v>S</v>
      </c>
      <c r="L7249">
        <v>3.4944227194407498</v>
      </c>
      <c r="M7249">
        <v>7.90259880489773</v>
      </c>
      <c r="N7249">
        <v>1.57603878445095</v>
      </c>
    </row>
    <row r="7250" spans="1:14" x14ac:dyDescent="0.3">
      <c r="A7250">
        <v>1698624</v>
      </c>
      <c r="B7250">
        <v>2023</v>
      </c>
      <c r="C7250">
        <v>10</v>
      </c>
      <c r="D7250">
        <v>30</v>
      </c>
      <c r="E7250">
        <v>300</v>
      </c>
      <c r="F7250">
        <v>3.27214233398437</v>
      </c>
      <c r="G7250">
        <v>-2.64693115234375</v>
      </c>
      <c r="H7250">
        <v>4.2087005095516696</v>
      </c>
      <c r="I7250">
        <v>-0.89063447653470296</v>
      </c>
      <c r="J7250">
        <f t="shared" si="114"/>
        <v>5.3925508306448835</v>
      </c>
      <c r="K7250" t="str" cm="1">
        <f t="array" ref="K7250">INDEX($P$5:$P$12,MATCH(MIN(ABS(MOD(J7250 - $Q$5:$Q$12 + PI(), 2*PI()) - PI())),ABS(MOD(J7250 - $Q$5:$Q$12 + PI(), 2*PI()) - PI()),0))</f>
        <v>NW</v>
      </c>
      <c r="L7250">
        <v>5.45596107441665</v>
      </c>
      <c r="M7250">
        <v>8.1938471264309296</v>
      </c>
      <c r="N7250">
        <v>2.0245855119493199</v>
      </c>
    </row>
    <row r="7251" spans="1:14" x14ac:dyDescent="0.3">
      <c r="A7251">
        <v>1698627</v>
      </c>
      <c r="B7251">
        <v>2023</v>
      </c>
      <c r="C7251">
        <v>10</v>
      </c>
      <c r="D7251">
        <v>30</v>
      </c>
      <c r="E7251">
        <v>400</v>
      </c>
      <c r="F7251">
        <v>2.98291015625</v>
      </c>
      <c r="G7251">
        <v>-2.9854138183593699</v>
      </c>
      <c r="H7251">
        <v>4.2202427260894</v>
      </c>
      <c r="I7251">
        <v>-0.78497867176576597</v>
      </c>
      <c r="J7251">
        <f t="shared" si="114"/>
        <v>5.4982066354138199</v>
      </c>
      <c r="K7251" t="str" cm="1">
        <f t="array" ref="K7251">INDEX($P$5:$P$12,MATCH(MIN(ABS(MOD(J7251 - $Q$5:$Q$12 + PI(), 2*PI()) - PI())),ABS(MOD(J7251 - $Q$5:$Q$12 + PI(), 2*PI()) - PI()),0))</f>
        <v>NW</v>
      </c>
      <c r="L7251">
        <v>5.5043927301872504</v>
      </c>
      <c r="M7251">
        <v>8.2790659798516106</v>
      </c>
      <c r="N7251">
        <v>1.99958557552761</v>
      </c>
    </row>
    <row r="7252" spans="1:14" x14ac:dyDescent="0.3">
      <c r="A7252">
        <v>1698631</v>
      </c>
      <c r="B7252">
        <v>2023</v>
      </c>
      <c r="C7252">
        <v>10</v>
      </c>
      <c r="D7252">
        <v>30</v>
      </c>
      <c r="E7252">
        <v>500</v>
      </c>
      <c r="F7252">
        <v>2.2258770751953101</v>
      </c>
      <c r="G7252">
        <v>-3.54065246582031</v>
      </c>
      <c r="H7252">
        <v>4.1821942371917</v>
      </c>
      <c r="I7252">
        <v>-0.56122902188922996</v>
      </c>
      <c r="J7252">
        <f t="shared" si="114"/>
        <v>5.7219562852903563</v>
      </c>
      <c r="K7252" t="str" cm="1">
        <f t="array" ref="K7252">INDEX($P$5:$P$12,MATCH(MIN(ABS(MOD(J7252 - $Q$5:$Q$12 + PI(), 2*PI()) - PI())),ABS(MOD(J7252 - $Q$5:$Q$12 + PI(), 2*PI()) - PI()),0))</f>
        <v>NW</v>
      </c>
      <c r="L7252">
        <v>5.55410649088798</v>
      </c>
      <c r="M7252">
        <v>8.3544192843967</v>
      </c>
      <c r="N7252">
        <v>1.9780518213907801</v>
      </c>
    </row>
    <row r="7253" spans="1:14" x14ac:dyDescent="0.3">
      <c r="A7253">
        <v>1698634</v>
      </c>
      <c r="B7253">
        <v>2023</v>
      </c>
      <c r="C7253">
        <v>10</v>
      </c>
      <c r="D7253">
        <v>30</v>
      </c>
      <c r="E7253">
        <v>600</v>
      </c>
      <c r="F7253">
        <v>1.4457183837890599</v>
      </c>
      <c r="G7253">
        <v>-4.6197949218750001</v>
      </c>
      <c r="H7253">
        <v>4.8407237852833198</v>
      </c>
      <c r="I7253">
        <v>-0.303285625106826</v>
      </c>
      <c r="J7253">
        <f t="shared" si="114"/>
        <v>5.9798996820727606</v>
      </c>
      <c r="K7253" t="str" cm="1">
        <f t="array" ref="K7253">INDEX($P$5:$P$12,MATCH(MIN(ABS(MOD(J7253 - $Q$5:$Q$12 + PI(), 2*PI()) - PI())),ABS(MOD(J7253 - $Q$5:$Q$12 + PI(), 2*PI()) - PI()),0))</f>
        <v>N</v>
      </c>
      <c r="L7253">
        <v>5.6070960580922202</v>
      </c>
      <c r="M7253">
        <v>8.4164997736612897</v>
      </c>
      <c r="N7253">
        <v>1.9617474873860601</v>
      </c>
    </row>
    <row r="7254" spans="1:14" x14ac:dyDescent="0.3">
      <c r="A7254">
        <v>1698638</v>
      </c>
      <c r="B7254">
        <v>2023</v>
      </c>
      <c r="C7254">
        <v>10</v>
      </c>
      <c r="D7254">
        <v>30</v>
      </c>
      <c r="E7254">
        <v>700</v>
      </c>
      <c r="F7254">
        <v>0.1083935546875</v>
      </c>
      <c r="G7254">
        <v>-5.3632348632812503</v>
      </c>
      <c r="H7254">
        <v>5.3643300943746199</v>
      </c>
      <c r="I7254">
        <v>-2.02077296249039E-2</v>
      </c>
      <c r="J7254">
        <f t="shared" si="114"/>
        <v>6.2629775775546825</v>
      </c>
      <c r="K7254" t="str" cm="1">
        <f t="array" ref="K7254">INDEX($P$5:$P$12,MATCH(MIN(ABS(MOD(J7254 - $Q$5:$Q$12 + PI(), 2*PI()) - PI())),ABS(MOD(J7254 - $Q$5:$Q$12 + PI(), 2*PI()) - PI()),0))</f>
        <v>N</v>
      </c>
      <c r="L7254">
        <v>5.6664265526705799</v>
      </c>
      <c r="M7254">
        <v>8.4582122166951503</v>
      </c>
      <c r="N7254">
        <v>1.95298194885253</v>
      </c>
    </row>
    <row r="7255" spans="1:14" x14ac:dyDescent="0.3">
      <c r="A7255">
        <v>1698642</v>
      </c>
      <c r="B7255">
        <v>2023</v>
      </c>
      <c r="C7255">
        <v>10</v>
      </c>
      <c r="D7255">
        <v>30</v>
      </c>
      <c r="E7255">
        <v>800</v>
      </c>
      <c r="F7255">
        <v>-1.4224230957031201</v>
      </c>
      <c r="G7255">
        <v>-5.8480169677734297</v>
      </c>
      <c r="H7255">
        <v>6.0185205755696796</v>
      </c>
      <c r="I7255">
        <v>0.238598421967153</v>
      </c>
      <c r="J7255">
        <f t="shared" si="114"/>
        <v>0.238598421967153</v>
      </c>
      <c r="K7255" t="str" cm="1">
        <f t="array" ref="K7255">INDEX($P$5:$P$12,MATCH(MIN(ABS(MOD(J7255 - $Q$5:$Q$12 + PI(), 2*PI()) - PI())),ABS(MOD(J7255 - $Q$5:$Q$12 + PI(), 2*PI()) - PI()),0))</f>
        <v>N</v>
      </c>
      <c r="L7255">
        <v>5.7386718398205296</v>
      </c>
      <c r="M7255">
        <v>8.47072029113769</v>
      </c>
      <c r="N7255">
        <v>1.9546836217244401</v>
      </c>
    </row>
    <row r="7256" spans="1:14" x14ac:dyDescent="0.3">
      <c r="A7256">
        <v>1698645</v>
      </c>
      <c r="B7256">
        <v>2023</v>
      </c>
      <c r="C7256">
        <v>10</v>
      </c>
      <c r="D7256">
        <v>30</v>
      </c>
      <c r="E7256">
        <v>900</v>
      </c>
      <c r="F7256">
        <v>-3.0292382812500001</v>
      </c>
      <c r="G7256">
        <v>-6.3987451171874996</v>
      </c>
      <c r="H7256">
        <v>7.0795638028992496</v>
      </c>
      <c r="I7256">
        <v>0.442151306650236</v>
      </c>
      <c r="J7256">
        <f t="shared" si="114"/>
        <v>0.442151306650236</v>
      </c>
      <c r="K7256" t="str" cm="1">
        <f t="array" ref="K7256">INDEX($P$5:$P$12,MATCH(MIN(ABS(MOD(J7256 - $Q$5:$Q$12 + PI(), 2*PI()) - PI())),ABS(MOD(J7256 - $Q$5:$Q$12 + PI(), 2*PI()) - PI()),0))</f>
        <v>NE</v>
      </c>
      <c r="L7256">
        <v>5.8376126537374304</v>
      </c>
      <c r="M7256">
        <v>8.4124056498209594</v>
      </c>
      <c r="N7256">
        <v>1.97757720947265</v>
      </c>
    </row>
    <row r="7257" spans="1:14" x14ac:dyDescent="0.3">
      <c r="A7257">
        <v>1698649</v>
      </c>
      <c r="B7257">
        <v>2023</v>
      </c>
      <c r="C7257">
        <v>10</v>
      </c>
      <c r="D7257">
        <v>30</v>
      </c>
      <c r="E7257">
        <v>1000</v>
      </c>
      <c r="F7257">
        <v>-5.2020892333984303</v>
      </c>
      <c r="G7257">
        <v>-5.7979809570312497</v>
      </c>
      <c r="H7257">
        <v>7.7896287183881201</v>
      </c>
      <c r="I7257">
        <v>0.73127943114465299</v>
      </c>
      <c r="J7257">
        <f t="shared" si="114"/>
        <v>0.73127943114465299</v>
      </c>
      <c r="K7257" t="str" cm="1">
        <f t="array" ref="K7257">INDEX($P$5:$P$12,MATCH(MIN(ABS(MOD(J7257 - $Q$5:$Q$12 + PI(), 2*PI()) - PI())),ABS(MOD(J7257 - $Q$5:$Q$12 + PI(), 2*PI()) - PI()),0))</f>
        <v>NE</v>
      </c>
      <c r="L7257">
        <v>5.9658103635763702</v>
      </c>
      <c r="M7257">
        <v>8.2869974772135393</v>
      </c>
      <c r="N7257">
        <v>2.0218864017062699</v>
      </c>
    </row>
    <row r="7258" spans="1:14" x14ac:dyDescent="0.3">
      <c r="A7258">
        <v>1698652</v>
      </c>
      <c r="B7258">
        <v>2023</v>
      </c>
      <c r="C7258">
        <v>10</v>
      </c>
      <c r="D7258">
        <v>30</v>
      </c>
      <c r="E7258">
        <v>1100</v>
      </c>
      <c r="F7258">
        <v>-6.5546575927734301</v>
      </c>
      <c r="G7258">
        <v>-4.2813879394531202</v>
      </c>
      <c r="H7258">
        <v>7.8290369041534804</v>
      </c>
      <c r="I7258">
        <v>0.99218706754727304</v>
      </c>
      <c r="J7258">
        <f t="shared" si="114"/>
        <v>0.99218706754727304</v>
      </c>
      <c r="K7258" t="str" cm="1">
        <f t="array" ref="K7258">INDEX($P$5:$P$12,MATCH(MIN(ABS(MOD(J7258 - $Q$5:$Q$12 + PI(), 2*PI()) - PI())),ABS(MOD(J7258 - $Q$5:$Q$12 + PI(), 2*PI()) - PI()),0))</f>
        <v>NE</v>
      </c>
      <c r="L7258">
        <v>3.9908080611156</v>
      </c>
      <c r="M7258">
        <v>8.2030850516425193</v>
      </c>
      <c r="N7258">
        <v>2.06360223558214</v>
      </c>
    </row>
    <row r="7259" spans="1:14" x14ac:dyDescent="0.3">
      <c r="A7259">
        <v>1698656</v>
      </c>
      <c r="B7259">
        <v>2023</v>
      </c>
      <c r="C7259">
        <v>10</v>
      </c>
      <c r="D7259">
        <v>30</v>
      </c>
      <c r="E7259">
        <v>1200</v>
      </c>
      <c r="F7259">
        <v>-6.6484313964843702</v>
      </c>
      <c r="G7259">
        <v>-3.4309399414062498</v>
      </c>
      <c r="H7259">
        <v>7.4815098018579</v>
      </c>
      <c r="I7259">
        <v>1.09438930723241</v>
      </c>
      <c r="J7259">
        <f t="shared" si="114"/>
        <v>1.09438930723241</v>
      </c>
      <c r="K7259" t="str" cm="1">
        <f t="array" ref="K7259">INDEX($P$5:$P$12,MATCH(MIN(ABS(MOD(J7259 - $Q$5:$Q$12 + PI(), 2*PI()) - PI())),ABS(MOD(J7259 - $Q$5:$Q$12 + PI(), 2*PI()) - PI()),0))</f>
        <v>NE</v>
      </c>
      <c r="L7259">
        <v>4.0766228641957998</v>
      </c>
      <c r="M7259">
        <v>8.2153447469075491</v>
      </c>
      <c r="N7259">
        <v>2.08976904551188</v>
      </c>
    </row>
    <row r="7260" spans="1:14" x14ac:dyDescent="0.3">
      <c r="A7260">
        <v>1698660</v>
      </c>
      <c r="B7260">
        <v>2023</v>
      </c>
      <c r="C7260">
        <v>10</v>
      </c>
      <c r="D7260">
        <v>30</v>
      </c>
      <c r="E7260">
        <v>1300</v>
      </c>
      <c r="F7260">
        <v>-5.98270812988281</v>
      </c>
      <c r="G7260">
        <v>-3.531005859375</v>
      </c>
      <c r="H7260">
        <v>6.9469992764003097</v>
      </c>
      <c r="I7260">
        <v>1.0376124444257999</v>
      </c>
      <c r="J7260">
        <f t="shared" si="114"/>
        <v>1.0376124444257999</v>
      </c>
      <c r="K7260" t="str" cm="1">
        <f t="array" ref="K7260">INDEX($P$5:$P$12,MATCH(MIN(ABS(MOD(J7260 - $Q$5:$Q$12 + PI(), 2*PI()) - PI())),ABS(MOD(J7260 - $Q$5:$Q$12 + PI(), 2*PI()) - PI()),0))</f>
        <v>NE</v>
      </c>
      <c r="L7260">
        <v>4.1271685686798003</v>
      </c>
      <c r="M7260">
        <v>8.3092624876234193</v>
      </c>
      <c r="N7260">
        <v>2.1031219694349499</v>
      </c>
    </row>
    <row r="7261" spans="1:14" x14ac:dyDescent="0.3">
      <c r="A7261">
        <v>1698663</v>
      </c>
      <c r="B7261">
        <v>2023</v>
      </c>
      <c r="C7261">
        <v>10</v>
      </c>
      <c r="D7261">
        <v>30</v>
      </c>
      <c r="E7261">
        <v>1400</v>
      </c>
      <c r="F7261">
        <v>-5.5640612792968698</v>
      </c>
      <c r="G7261">
        <v>-3.9029437255859301</v>
      </c>
      <c r="H7261">
        <v>6.7964511066336204</v>
      </c>
      <c r="I7261">
        <v>0.95909390284860496</v>
      </c>
      <c r="J7261">
        <f t="shared" si="114"/>
        <v>0.95909390284860496</v>
      </c>
      <c r="K7261" t="str" cm="1">
        <f t="array" ref="K7261">INDEX($P$5:$P$12,MATCH(MIN(ABS(MOD(J7261 - $Q$5:$Q$12 + PI(), 2*PI()) - PI())),ABS(MOD(J7261 - $Q$5:$Q$12 + PI(), 2*PI()) - PI()),0))</f>
        <v>NE</v>
      </c>
      <c r="L7261">
        <v>2.76335899197236</v>
      </c>
      <c r="M7261">
        <v>8.4318232006496796</v>
      </c>
      <c r="N7261">
        <v>2.1139538023206899</v>
      </c>
    </row>
    <row r="7262" spans="1:14" x14ac:dyDescent="0.3">
      <c r="A7262">
        <v>1698667</v>
      </c>
      <c r="B7262">
        <v>2023</v>
      </c>
      <c r="C7262">
        <v>10</v>
      </c>
      <c r="D7262">
        <v>30</v>
      </c>
      <c r="E7262">
        <v>1500</v>
      </c>
      <c r="F7262">
        <v>-5.2685400390624997</v>
      </c>
      <c r="G7262">
        <v>-4.4942187499999999</v>
      </c>
      <c r="H7262">
        <v>6.9249921527793896</v>
      </c>
      <c r="I7262">
        <v>0.86454625450110301</v>
      </c>
      <c r="J7262">
        <f t="shared" si="114"/>
        <v>0.86454625450110301</v>
      </c>
      <c r="K7262" t="str" cm="1">
        <f t="array" ref="K7262">INDEX($P$5:$P$12,MATCH(MIN(ABS(MOD(J7262 - $Q$5:$Q$12 + PI(), 2*PI()) - PI())),ABS(MOD(J7262 - $Q$5:$Q$12 + PI(), 2*PI()) - PI()),0))</f>
        <v>NE</v>
      </c>
      <c r="L7262">
        <v>2.0920203875410102</v>
      </c>
      <c r="M7262">
        <v>8.54387601216634</v>
      </c>
      <c r="N7262">
        <v>2.1284371482001401</v>
      </c>
    </row>
    <row r="7263" spans="1:14" x14ac:dyDescent="0.3">
      <c r="A7263">
        <v>1698670</v>
      </c>
      <c r="B7263">
        <v>2023</v>
      </c>
      <c r="C7263">
        <v>10</v>
      </c>
      <c r="D7263">
        <v>30</v>
      </c>
      <c r="E7263">
        <v>1600</v>
      </c>
      <c r="F7263">
        <v>-5.0588928222656202</v>
      </c>
      <c r="G7263">
        <v>-5.2449523925781198</v>
      </c>
      <c r="H7263">
        <v>7.28710657171841</v>
      </c>
      <c r="I7263">
        <v>0.76734283086587696</v>
      </c>
      <c r="J7263">
        <f t="shared" si="114"/>
        <v>0.76734283086587696</v>
      </c>
      <c r="K7263" t="str" cm="1">
        <f t="array" ref="K7263">INDEX($P$5:$P$12,MATCH(MIN(ABS(MOD(J7263 - $Q$5:$Q$12 + PI(), 2*PI()) - PI())),ABS(MOD(J7263 - $Q$5:$Q$12 + PI(), 2*PI()) - PI()),0))</f>
        <v>NE</v>
      </c>
      <c r="L7263">
        <v>2.1183557125234498</v>
      </c>
      <c r="M7263">
        <v>8.6259669197930204</v>
      </c>
      <c r="N7263">
        <v>2.1485538482665998</v>
      </c>
    </row>
    <row r="7264" spans="1:14" x14ac:dyDescent="0.3">
      <c r="A7264">
        <v>1698674</v>
      </c>
      <c r="B7264">
        <v>2023</v>
      </c>
      <c r="C7264">
        <v>10</v>
      </c>
      <c r="D7264">
        <v>30</v>
      </c>
      <c r="E7264">
        <v>1700</v>
      </c>
      <c r="F7264">
        <v>-4.9516625976562496</v>
      </c>
      <c r="G7264">
        <v>-6.0494970703125004</v>
      </c>
      <c r="H7264">
        <v>7.8176324603262897</v>
      </c>
      <c r="I7264">
        <v>0.68593484848068398</v>
      </c>
      <c r="J7264">
        <f t="shared" si="114"/>
        <v>0.68593484848068398</v>
      </c>
      <c r="K7264" t="str" cm="1">
        <f t="array" ref="K7264">INDEX($P$5:$P$12,MATCH(MIN(ABS(MOD(J7264 - $Q$5:$Q$12 + PI(), 2*PI()) - PI())),ABS(MOD(J7264 - $Q$5:$Q$12 + PI(), 2*PI()) - PI()),0))</f>
        <v>NE</v>
      </c>
      <c r="L7264">
        <v>2.1470490225280399</v>
      </c>
      <c r="M7264">
        <v>8.6659284167819504</v>
      </c>
      <c r="N7264">
        <v>2.1752031114366299</v>
      </c>
    </row>
    <row r="7265" spans="1:14" x14ac:dyDescent="0.3">
      <c r="A7265">
        <v>1698678</v>
      </c>
      <c r="B7265">
        <v>2023</v>
      </c>
      <c r="C7265">
        <v>10</v>
      </c>
      <c r="D7265">
        <v>30</v>
      </c>
      <c r="E7265">
        <v>1800</v>
      </c>
      <c r="F7265">
        <v>-4.9412054443359299</v>
      </c>
      <c r="G7265">
        <v>-6.0697058105468704</v>
      </c>
      <c r="H7265">
        <v>7.8266748922975902</v>
      </c>
      <c r="I7265">
        <v>0.68326548956192901</v>
      </c>
      <c r="J7265">
        <f t="shared" si="114"/>
        <v>0.68326548956192901</v>
      </c>
      <c r="K7265" t="str" cm="1">
        <f t="array" ref="K7265">INDEX($P$5:$P$12,MATCH(MIN(ABS(MOD(J7265 - $Q$5:$Q$12 + PI(), 2*PI()) - PI())),ABS(MOD(J7265 - $Q$5:$Q$12 + PI(), 2*PI()) - PI()),0))</f>
        <v>NE</v>
      </c>
      <c r="L7265">
        <v>2.1760973041646898</v>
      </c>
      <c r="M7265">
        <v>8.6895206239488392</v>
      </c>
      <c r="N7265">
        <v>2.2018633948431998</v>
      </c>
    </row>
    <row r="7266" spans="1:14" x14ac:dyDescent="0.3">
      <c r="A7266">
        <v>1698681</v>
      </c>
      <c r="B7266">
        <v>2023</v>
      </c>
      <c r="C7266">
        <v>10</v>
      </c>
      <c r="D7266">
        <v>30</v>
      </c>
      <c r="E7266">
        <v>1900</v>
      </c>
      <c r="F7266">
        <v>-4.67136474609375</v>
      </c>
      <c r="G7266">
        <v>-5.7673394775390596</v>
      </c>
      <c r="H7266">
        <v>7.4218497182459799</v>
      </c>
      <c r="I7266">
        <v>0.68078995885214999</v>
      </c>
      <c r="J7266">
        <f t="shared" si="114"/>
        <v>0.68078995885214999</v>
      </c>
      <c r="K7266" t="str" cm="1">
        <f t="array" ref="K7266">INDEX($P$5:$P$12,MATCH(MIN(ABS(MOD(J7266 - $Q$5:$Q$12 + PI(), 2*PI()) - PI())),ABS(MOD(J7266 - $Q$5:$Q$12 + PI(), 2*PI()) - PI()),0))</f>
        <v>NE</v>
      </c>
      <c r="L7266">
        <v>0.10192654114693001</v>
      </c>
      <c r="M7266">
        <v>8.73654026455349</v>
      </c>
      <c r="N7266">
        <v>2.21782567765977</v>
      </c>
    </row>
    <row r="7267" spans="1:14" x14ac:dyDescent="0.3">
      <c r="A7267">
        <v>1698685</v>
      </c>
      <c r="B7267">
        <v>2023</v>
      </c>
      <c r="C7267">
        <v>10</v>
      </c>
      <c r="D7267">
        <v>30</v>
      </c>
      <c r="E7267">
        <v>2000</v>
      </c>
      <c r="F7267">
        <v>-4.5309753417968697</v>
      </c>
      <c r="G7267">
        <v>-5.7402227783203097</v>
      </c>
      <c r="H7267">
        <v>7.31299494685444</v>
      </c>
      <c r="I7267">
        <v>0.668205759135856</v>
      </c>
      <c r="J7267">
        <f t="shared" si="114"/>
        <v>0.668205759135856</v>
      </c>
      <c r="K7267" t="str" cm="1">
        <f t="array" ref="K7267">INDEX($P$5:$P$12,MATCH(MIN(ABS(MOD(J7267 - $Q$5:$Q$12 + PI(), 2*PI()) - PI())),ABS(MOD(J7267 - $Q$5:$Q$12 + PI(), 2*PI()) - PI()),0))</f>
        <v>NE</v>
      </c>
      <c r="L7267">
        <v>0.113850245716515</v>
      </c>
      <c r="M7267">
        <v>8.7973019282023106</v>
      </c>
      <c r="N7267">
        <v>2.2237256368001299</v>
      </c>
    </row>
    <row r="7268" spans="1:14" x14ac:dyDescent="0.3">
      <c r="A7268">
        <v>1698688</v>
      </c>
      <c r="B7268">
        <v>2023</v>
      </c>
      <c r="C7268">
        <v>10</v>
      </c>
      <c r="D7268">
        <v>30</v>
      </c>
      <c r="E7268">
        <v>2100</v>
      </c>
      <c r="F7268">
        <v>-4.4413342285156201</v>
      </c>
      <c r="G7268">
        <v>-5.7262902832031202</v>
      </c>
      <c r="H7268">
        <v>7.2467820539112999</v>
      </c>
      <c r="I7268">
        <v>0.65968737379806297</v>
      </c>
      <c r="J7268">
        <f t="shared" si="114"/>
        <v>0.65968737379806297</v>
      </c>
      <c r="K7268" t="str" cm="1">
        <f t="array" ref="K7268">INDEX($P$5:$P$12,MATCH(MIN(ABS(MOD(J7268 - $Q$5:$Q$12 + PI(), 2*PI()) - PI())),ABS(MOD(J7268 - $Q$5:$Q$12 + PI(), 2*PI()) - PI()),0))</f>
        <v>NE</v>
      </c>
      <c r="L7268">
        <v>0.12526822524218101</v>
      </c>
      <c r="M7268">
        <v>8.8434360292222696</v>
      </c>
      <c r="N7268">
        <v>2.22530057695176</v>
      </c>
    </row>
    <row r="7269" spans="1:14" x14ac:dyDescent="0.3">
      <c r="A7269">
        <v>1698692</v>
      </c>
      <c r="B7269">
        <v>2023</v>
      </c>
      <c r="C7269">
        <v>10</v>
      </c>
      <c r="D7269">
        <v>30</v>
      </c>
      <c r="E7269">
        <v>2200</v>
      </c>
      <c r="F7269">
        <v>-4.7640716552734297</v>
      </c>
      <c r="G7269">
        <v>-4.36841430664062</v>
      </c>
      <c r="H7269">
        <v>6.4637003559139599</v>
      </c>
      <c r="I7269">
        <v>0.82869525482038398</v>
      </c>
      <c r="J7269">
        <f t="shared" si="114"/>
        <v>0.82869525482038398</v>
      </c>
      <c r="K7269" t="str" cm="1">
        <f t="array" ref="K7269">INDEX($P$5:$P$12,MATCH(MIN(ABS(MOD(J7269 - $Q$5:$Q$12 + PI(), 2*PI()) - PI())),ABS(MOD(J7269 - $Q$5:$Q$12 + PI(), 2*PI()) - PI()),0))</f>
        <v>NE</v>
      </c>
      <c r="L7269">
        <v>0.13112566496748501</v>
      </c>
      <c r="M7269">
        <v>8.9294326570298903</v>
      </c>
      <c r="N7269">
        <v>2.21115048726399</v>
      </c>
    </row>
    <row r="7270" spans="1:14" x14ac:dyDescent="0.3">
      <c r="A7270">
        <v>1698696</v>
      </c>
      <c r="B7270">
        <v>2023</v>
      </c>
      <c r="C7270">
        <v>10</v>
      </c>
      <c r="D7270">
        <v>30</v>
      </c>
      <c r="E7270">
        <v>2300</v>
      </c>
      <c r="F7270">
        <v>-4.86210876464843</v>
      </c>
      <c r="G7270">
        <v>-3.6845587158203101</v>
      </c>
      <c r="H7270">
        <v>6.1004978952212197</v>
      </c>
      <c r="I7270">
        <v>0.92231499507876302</v>
      </c>
      <c r="J7270">
        <f t="shared" si="114"/>
        <v>0.92231499507876302</v>
      </c>
      <c r="K7270" t="str" cm="1">
        <f t="array" ref="K7270">INDEX($P$5:$P$12,MATCH(MIN(ABS(MOD(J7270 - $Q$5:$Q$12 + PI(), 2*PI()) - PI())),ABS(MOD(J7270 - $Q$5:$Q$12 + PI(), 2*PI()) - PI()),0))</f>
        <v>NE</v>
      </c>
      <c r="L7270">
        <v>0.13656808617583099</v>
      </c>
      <c r="M7270">
        <v>9.0057507620917399</v>
      </c>
      <c r="N7270">
        <v>2.19104184044732</v>
      </c>
    </row>
    <row r="7271" spans="1:14" x14ac:dyDescent="0.3">
      <c r="A7271">
        <v>1698699</v>
      </c>
      <c r="B7271">
        <v>2023</v>
      </c>
      <c r="C7271">
        <v>10</v>
      </c>
      <c r="D7271">
        <v>30</v>
      </c>
      <c r="E7271">
        <v>0</v>
      </c>
      <c r="F7271">
        <v>3.9388952636718702</v>
      </c>
      <c r="G7271">
        <v>-2.55640258789062</v>
      </c>
      <c r="H7271">
        <v>4.6957523454235304</v>
      </c>
      <c r="I7271">
        <v>-0.99511377532808998</v>
      </c>
      <c r="J7271">
        <f t="shared" si="114"/>
        <v>5.2880715318514966</v>
      </c>
      <c r="K7271" t="str" cm="1">
        <f t="array" ref="K7271">INDEX($P$5:$P$12,MATCH(MIN(ABS(MOD(J7271 - $Q$5:$Q$12 + PI(), 2*PI()) - PI())),ABS(MOD(J7271 - $Q$5:$Q$12 + PI(), 2*PI()) - PI()),0))</f>
        <v>NW</v>
      </c>
      <c r="L7271">
        <v>5.3103730410222099</v>
      </c>
      <c r="M7271">
        <v>7.8214261796739297</v>
      </c>
      <c r="N7271">
        <v>2.1234477361043198</v>
      </c>
    </row>
    <row r="7272" spans="1:14" x14ac:dyDescent="0.3">
      <c r="A7272">
        <v>1698703</v>
      </c>
      <c r="B7272">
        <v>2023</v>
      </c>
      <c r="C7272">
        <v>10</v>
      </c>
      <c r="D7272">
        <v>30</v>
      </c>
      <c r="E7272">
        <v>100</v>
      </c>
      <c r="F7272">
        <v>3.5862200927734298</v>
      </c>
      <c r="G7272">
        <v>-1.9699243164062501</v>
      </c>
      <c r="H7272">
        <v>4.0916471458546502</v>
      </c>
      <c r="I7272">
        <v>-1.06848778530926</v>
      </c>
      <c r="J7272">
        <f t="shared" si="114"/>
        <v>5.2146975218703258</v>
      </c>
      <c r="K7272" t="str" cm="1">
        <f t="array" ref="K7272">INDEX($P$5:$P$12,MATCH(MIN(ABS(MOD(J7272 - $Q$5:$Q$12 + PI(), 2*PI()) - PI())),ABS(MOD(J7272 - $Q$5:$Q$12 + PI(), 2*PI()) - PI()),0))</f>
        <v>NW</v>
      </c>
      <c r="L7272">
        <v>5.3591503159209504</v>
      </c>
      <c r="M7272">
        <v>7.9722792307535801</v>
      </c>
      <c r="N7272">
        <v>2.08546055687798</v>
      </c>
    </row>
    <row r="7273" spans="1:14" x14ac:dyDescent="0.3">
      <c r="A7273">
        <v>1698706</v>
      </c>
      <c r="B7273">
        <v>2023</v>
      </c>
      <c r="C7273">
        <v>10</v>
      </c>
      <c r="D7273">
        <v>30</v>
      </c>
      <c r="E7273">
        <v>200</v>
      </c>
      <c r="F7273">
        <v>3.4681390380859298</v>
      </c>
      <c r="G7273">
        <v>-2.1350860595703098</v>
      </c>
      <c r="H7273">
        <v>4.0726626264972001</v>
      </c>
      <c r="I7273">
        <v>-1.0189642960116601</v>
      </c>
      <c r="J7273">
        <f t="shared" si="114"/>
        <v>5.2642210111679262</v>
      </c>
      <c r="K7273" t="str" cm="1">
        <f t="array" ref="K7273">INDEX($P$5:$P$12,MATCH(MIN(ABS(MOD(J7273 - $Q$5:$Q$12 + PI(), 2*PI()) - PI())),ABS(MOD(J7273 - $Q$5:$Q$12 + PI(), 2*PI()) - PI()),0))</f>
        <v>NW</v>
      </c>
      <c r="L7273">
        <v>5.4075071664556003</v>
      </c>
      <c r="M7273">
        <v>8.0947021908230194</v>
      </c>
      <c r="N7273">
        <v>2.0528237024943001</v>
      </c>
    </row>
    <row r="7274" spans="1:14" x14ac:dyDescent="0.3">
      <c r="A7274">
        <v>1698710</v>
      </c>
      <c r="B7274">
        <v>2023</v>
      </c>
      <c r="C7274">
        <v>10</v>
      </c>
      <c r="D7274">
        <v>31</v>
      </c>
      <c r="E7274">
        <v>300</v>
      </c>
      <c r="F7274">
        <v>-3.52535827636718</v>
      </c>
      <c r="G7274">
        <v>-2.3596240234375001</v>
      </c>
      <c r="H7274">
        <v>4.2421664876256298</v>
      </c>
      <c r="I7274">
        <v>0.98095293269948103</v>
      </c>
      <c r="J7274">
        <f t="shared" si="114"/>
        <v>0.98095293269948103</v>
      </c>
      <c r="K7274" t="str" cm="1">
        <f t="array" ref="K7274">INDEX($P$5:$P$12,MATCH(MIN(ABS(MOD(J7274 - $Q$5:$Q$12 + PI(), 2*PI()) - PI())),ABS(MOD(J7274 - $Q$5:$Q$12 + PI(), 2*PI()) - PI()),0))</f>
        <v>NE</v>
      </c>
      <c r="L7274">
        <v>0.14895621459943001</v>
      </c>
      <c r="M7274">
        <v>9.2205081515842</v>
      </c>
      <c r="N7274">
        <v>2.0617239210340701</v>
      </c>
    </row>
    <row r="7275" spans="1:14" x14ac:dyDescent="0.3">
      <c r="A7275">
        <v>1698714</v>
      </c>
      <c r="B7275">
        <v>2023</v>
      </c>
      <c r="C7275">
        <v>10</v>
      </c>
      <c r="D7275">
        <v>31</v>
      </c>
      <c r="E7275">
        <v>400</v>
      </c>
      <c r="F7275">
        <v>-3.19653625488281</v>
      </c>
      <c r="G7275">
        <v>-2.2427642822265601</v>
      </c>
      <c r="H7275">
        <v>3.9048477120639999</v>
      </c>
      <c r="I7275">
        <v>0.95898173698785105</v>
      </c>
      <c r="J7275">
        <f t="shared" si="114"/>
        <v>0.95898173698785105</v>
      </c>
      <c r="K7275" t="str" cm="1">
        <f t="array" ref="K7275">INDEX($P$5:$P$12,MATCH(MIN(ABS(MOD(J7275 - $Q$5:$Q$12 + PI(), 2*PI()) - PI())),ABS(MOD(J7275 - $Q$5:$Q$12 + PI(), 2*PI()) - PI()),0))</f>
        <v>NE</v>
      </c>
      <c r="L7275">
        <v>0.15357352007362499</v>
      </c>
      <c r="M7275">
        <v>9.2346872753567109</v>
      </c>
      <c r="N7275">
        <v>2.0226280424329901</v>
      </c>
    </row>
    <row r="7276" spans="1:14" x14ac:dyDescent="0.3">
      <c r="A7276">
        <v>1698717</v>
      </c>
      <c r="B7276">
        <v>2023</v>
      </c>
      <c r="C7276">
        <v>10</v>
      </c>
      <c r="D7276">
        <v>31</v>
      </c>
      <c r="E7276">
        <v>500</v>
      </c>
      <c r="F7276">
        <v>-2.8732543945312501</v>
      </c>
      <c r="G7276">
        <v>-2.0234564208984298</v>
      </c>
      <c r="H7276">
        <v>3.5142519407362101</v>
      </c>
      <c r="I7276">
        <v>0.95723137922823098</v>
      </c>
      <c r="J7276">
        <f t="shared" si="114"/>
        <v>0.95723137922823098</v>
      </c>
      <c r="K7276" t="str" cm="1">
        <f t="array" ref="K7276">INDEX($P$5:$P$12,MATCH(MIN(ABS(MOD(J7276 - $Q$5:$Q$12 + PI(), 2*PI()) - PI())),ABS(MOD(J7276 - $Q$5:$Q$12 + PI(), 2*PI()) - PI()),0))</f>
        <v>NE</v>
      </c>
      <c r="L7276">
        <v>0.15975306913277401</v>
      </c>
      <c r="M7276">
        <v>9.2315803103976695</v>
      </c>
      <c r="N7276">
        <v>1.98223781585693</v>
      </c>
    </row>
    <row r="7277" spans="1:14" x14ac:dyDescent="0.3">
      <c r="A7277">
        <v>1698721</v>
      </c>
      <c r="B7277">
        <v>2023</v>
      </c>
      <c r="C7277">
        <v>10</v>
      </c>
      <c r="D7277">
        <v>31</v>
      </c>
      <c r="E7277">
        <v>600</v>
      </c>
      <c r="F7277">
        <v>-2.4965832519531199</v>
      </c>
      <c r="G7277">
        <v>-2.0400158691406198</v>
      </c>
      <c r="H7277">
        <v>3.2240646209836399</v>
      </c>
      <c r="I7277">
        <v>0.88570132221086095</v>
      </c>
      <c r="J7277">
        <f t="shared" si="114"/>
        <v>0.88570132221086095</v>
      </c>
      <c r="K7277" t="str" cm="1">
        <f t="array" ref="K7277">INDEX($P$5:$P$12,MATCH(MIN(ABS(MOD(J7277 - $Q$5:$Q$12 + PI(), 2*PI()) - PI())),ABS(MOD(J7277 - $Q$5:$Q$12 + PI(), 2*PI()) - PI()),0))</f>
        <v>NE</v>
      </c>
      <c r="L7277">
        <v>0.16744561918855499</v>
      </c>
      <c r="M7277">
        <v>9.2134719424777494</v>
      </c>
      <c r="N7277">
        <v>1.94122759501139</v>
      </c>
    </row>
    <row r="7278" spans="1:14" x14ac:dyDescent="0.3">
      <c r="A7278">
        <v>1698724</v>
      </c>
      <c r="B7278">
        <v>2023</v>
      </c>
      <c r="C7278">
        <v>10</v>
      </c>
      <c r="D7278">
        <v>31</v>
      </c>
      <c r="E7278">
        <v>700</v>
      </c>
      <c r="F7278">
        <v>-2.2907867431640598</v>
      </c>
      <c r="G7278">
        <v>-2.1046691894531202</v>
      </c>
      <c r="H7278">
        <v>3.1108417349150801</v>
      </c>
      <c r="I7278">
        <v>0.82771605789220104</v>
      </c>
      <c r="J7278">
        <f t="shared" si="114"/>
        <v>0.82771605789220104</v>
      </c>
      <c r="K7278" t="str" cm="1">
        <f t="array" ref="K7278">INDEX($P$5:$P$12,MATCH(MIN(ABS(MOD(J7278 - $Q$5:$Q$12 + PI(), 2*PI()) - PI())),ABS(MOD(J7278 - $Q$5:$Q$12 + PI(), 2*PI()) - PI()),0))</f>
        <v>NE</v>
      </c>
      <c r="L7278">
        <v>0.17645766199709501</v>
      </c>
      <c r="M7278">
        <v>9.18074226379394</v>
      </c>
      <c r="N7278">
        <v>1.9003668891059</v>
      </c>
    </row>
    <row r="7279" spans="1:14" x14ac:dyDescent="0.3">
      <c r="A7279">
        <v>1698728</v>
      </c>
      <c r="B7279">
        <v>2023</v>
      </c>
      <c r="C7279">
        <v>10</v>
      </c>
      <c r="D7279">
        <v>31</v>
      </c>
      <c r="E7279">
        <v>800</v>
      </c>
      <c r="F7279">
        <v>-2.25008972167968</v>
      </c>
      <c r="G7279">
        <v>-2.1886584472656199</v>
      </c>
      <c r="H7279">
        <v>3.1389695051713602</v>
      </c>
      <c r="I7279">
        <v>0.79923705453469795</v>
      </c>
      <c r="J7279">
        <f t="shared" si="114"/>
        <v>0.79923705453469795</v>
      </c>
      <c r="K7279" t="str" cm="1">
        <f t="array" ref="K7279">INDEX($P$5:$P$12,MATCH(MIN(ABS(MOD(J7279 - $Q$5:$Q$12 + PI(), 2*PI()) - PI())),ABS(MOD(J7279 - $Q$5:$Q$12 + PI(), 2*PI()) - PI()),0))</f>
        <v>NE</v>
      </c>
      <c r="L7279">
        <v>0.186406950718182</v>
      </c>
      <c r="M7279">
        <v>9.1360997094048297</v>
      </c>
      <c r="N7279">
        <v>1.86060237884521</v>
      </c>
    </row>
    <row r="7280" spans="1:14" x14ac:dyDescent="0.3">
      <c r="A7280">
        <v>1698732</v>
      </c>
      <c r="B7280">
        <v>2023</v>
      </c>
      <c r="C7280">
        <v>10</v>
      </c>
      <c r="D7280">
        <v>31</v>
      </c>
      <c r="E7280">
        <v>900</v>
      </c>
      <c r="F7280">
        <v>-2.3710272216796802</v>
      </c>
      <c r="G7280">
        <v>-1.91298889160156</v>
      </c>
      <c r="H7280">
        <v>3.04652204740702</v>
      </c>
      <c r="I7280">
        <v>0.89191150141646003</v>
      </c>
      <c r="J7280">
        <f t="shared" si="114"/>
        <v>0.89191150141646003</v>
      </c>
      <c r="K7280" t="str" cm="1">
        <f t="array" ref="K7280">INDEX($P$5:$P$12,MATCH(MIN(ABS(MOD(J7280 - $Q$5:$Q$12 + PI(), 2*PI()) - PI())),ABS(MOD(J7280 - $Q$5:$Q$12 + PI(), 2*PI()) - PI()),0))</f>
        <v>NE</v>
      </c>
      <c r="L7280">
        <v>0.196467626151863</v>
      </c>
      <c r="M7280">
        <v>9.0841569900512695</v>
      </c>
      <c r="N7280">
        <v>1.8224990632798901</v>
      </c>
    </row>
    <row r="7281" spans="1:14" x14ac:dyDescent="0.3">
      <c r="A7281">
        <v>1698735</v>
      </c>
      <c r="B7281">
        <v>2023</v>
      </c>
      <c r="C7281">
        <v>10</v>
      </c>
      <c r="D7281">
        <v>31</v>
      </c>
      <c r="E7281">
        <v>1000</v>
      </c>
      <c r="F7281">
        <v>-2.3169189453125001</v>
      </c>
      <c r="G7281">
        <v>-1.2633172607421801</v>
      </c>
      <c r="H7281">
        <v>2.6389550773814099</v>
      </c>
      <c r="I7281">
        <v>1.0716015376694901</v>
      </c>
      <c r="J7281">
        <f t="shared" si="114"/>
        <v>1.0716015376694901</v>
      </c>
      <c r="K7281" t="str" cm="1">
        <f t="array" ref="K7281">INDEX($P$5:$P$12,MATCH(MIN(ABS(MOD(J7281 - $Q$5:$Q$12 + PI(), 2*PI()) - PI())),ABS(MOD(J7281 - $Q$5:$Q$12 + PI(), 2*PI()) - PI()),0))</f>
        <v>NE</v>
      </c>
      <c r="L7281">
        <v>0.20619937160023899</v>
      </c>
      <c r="M7281">
        <v>9.0317683749728701</v>
      </c>
      <c r="N7281">
        <v>1.78579478793674</v>
      </c>
    </row>
    <row r="7282" spans="1:14" x14ac:dyDescent="0.3">
      <c r="A7282">
        <v>1698739</v>
      </c>
      <c r="B7282">
        <v>2023</v>
      </c>
      <c r="C7282">
        <v>10</v>
      </c>
      <c r="D7282">
        <v>31</v>
      </c>
      <c r="E7282">
        <v>1100</v>
      </c>
      <c r="F7282">
        <v>-2.2458477783203099</v>
      </c>
      <c r="G7282">
        <v>-1.0322082519531199</v>
      </c>
      <c r="H7282">
        <v>2.4716970119305501</v>
      </c>
      <c r="I7282">
        <v>1.13998167099852</v>
      </c>
      <c r="J7282">
        <f t="shared" si="114"/>
        <v>1.13998167099852</v>
      </c>
      <c r="K7282" t="str" cm="1">
        <f t="array" ref="K7282">INDEX($P$5:$P$12,MATCH(MIN(ABS(MOD(J7282 - $Q$5:$Q$12 + PI(), 2*PI()) - PI())),ABS(MOD(J7282 - $Q$5:$Q$12 + PI(), 2*PI()) - PI()),0))</f>
        <v>NE</v>
      </c>
      <c r="L7282">
        <v>0.21365281417614901</v>
      </c>
      <c r="M7282">
        <v>8.9749270545111699</v>
      </c>
      <c r="N7282">
        <v>1.7544843885633601</v>
      </c>
    </row>
    <row r="7283" spans="1:14" x14ac:dyDescent="0.3">
      <c r="A7283">
        <v>1698742</v>
      </c>
      <c r="B7283">
        <v>2023</v>
      </c>
      <c r="C7283">
        <v>10</v>
      </c>
      <c r="D7283">
        <v>31</v>
      </c>
      <c r="E7283">
        <v>1200</v>
      </c>
      <c r="F7283">
        <v>-2.5166003417968699</v>
      </c>
      <c r="G7283">
        <v>-0.53254638671874999</v>
      </c>
      <c r="H7283">
        <v>2.5723302537464598</v>
      </c>
      <c r="I7283">
        <v>1.36225936864388</v>
      </c>
      <c r="J7283">
        <f t="shared" si="114"/>
        <v>1.36225936864388</v>
      </c>
      <c r="K7283" t="str" cm="1">
        <f t="array" ref="K7283">INDEX($P$5:$P$12,MATCH(MIN(ABS(MOD(J7283 - $Q$5:$Q$12 + PI(), 2*PI()) - PI())),ABS(MOD(J7283 - $Q$5:$Q$12 + PI(), 2*PI()) - PI()),0))</f>
        <v>E</v>
      </c>
      <c r="L7283">
        <v>0.21872641716419899</v>
      </c>
      <c r="M7283">
        <v>8.91823270585801</v>
      </c>
      <c r="N7283">
        <v>1.7283947202894401</v>
      </c>
    </row>
    <row r="7284" spans="1:14" x14ac:dyDescent="0.3">
      <c r="A7284">
        <v>1698746</v>
      </c>
      <c r="B7284">
        <v>2023</v>
      </c>
      <c r="C7284">
        <v>10</v>
      </c>
      <c r="D7284">
        <v>31</v>
      </c>
      <c r="E7284">
        <v>1300</v>
      </c>
      <c r="F7284">
        <v>-2.71017028808593</v>
      </c>
      <c r="G7284">
        <v>4.7255859375000001E-2</v>
      </c>
      <c r="H7284">
        <v>2.7105822449557002</v>
      </c>
      <c r="I7284">
        <v>1.58823105086767</v>
      </c>
      <c r="J7284">
        <f t="shared" si="114"/>
        <v>1.58823105086767</v>
      </c>
      <c r="K7284" t="str" cm="1">
        <f t="array" ref="K7284">INDEX($P$5:$P$12,MATCH(MIN(ABS(MOD(J7284 - $Q$5:$Q$12 + PI(), 2*PI()) - PI())),ABS(MOD(J7284 - $Q$5:$Q$12 + PI(), 2*PI()) - PI()),0))</f>
        <v>E</v>
      </c>
      <c r="L7284">
        <v>0.22033135639979601</v>
      </c>
      <c r="M7284">
        <v>8.8682896296183191</v>
      </c>
      <c r="N7284">
        <v>1.7082962459988</v>
      </c>
    </row>
    <row r="7285" spans="1:14" x14ac:dyDescent="0.3">
      <c r="A7285">
        <v>1698750</v>
      </c>
      <c r="B7285">
        <v>2023</v>
      </c>
      <c r="C7285">
        <v>10</v>
      </c>
      <c r="D7285">
        <v>31</v>
      </c>
      <c r="E7285">
        <v>1400</v>
      </c>
      <c r="F7285">
        <v>-2.6672875976562498</v>
      </c>
      <c r="G7285">
        <v>0.42631896972656202</v>
      </c>
      <c r="H7285">
        <v>2.7011425346618698</v>
      </c>
      <c r="I7285">
        <v>1.7292881650668801</v>
      </c>
      <c r="J7285">
        <f t="shared" si="114"/>
        <v>1.7292881650668801</v>
      </c>
      <c r="K7285" t="str" cm="1">
        <f t="array" ref="K7285">INDEX($P$5:$P$12,MATCH(MIN(ABS(MOD(J7285 - $Q$5:$Q$12 + PI(), 2*PI()) - PI())),ABS(MOD(J7285 - $Q$5:$Q$12 + PI(), 2*PI()) - PI()),0))</f>
        <v>E</v>
      </c>
      <c r="L7285">
        <v>0.217101779783622</v>
      </c>
      <c r="M7285">
        <v>8.8327432208591006</v>
      </c>
      <c r="N7285">
        <v>1.6945934295654199</v>
      </c>
    </row>
    <row r="7286" spans="1:14" x14ac:dyDescent="0.3">
      <c r="A7286">
        <v>1698753</v>
      </c>
      <c r="B7286">
        <v>2023</v>
      </c>
      <c r="C7286">
        <v>10</v>
      </c>
      <c r="D7286">
        <v>31</v>
      </c>
      <c r="E7286">
        <v>1500</v>
      </c>
      <c r="F7286">
        <v>-2.3681921386718701</v>
      </c>
      <c r="G7286">
        <v>0.67499389648437502</v>
      </c>
      <c r="H7286">
        <v>2.4625090387566901</v>
      </c>
      <c r="I7286">
        <v>1.84845857918987</v>
      </c>
      <c r="J7286">
        <f t="shared" si="114"/>
        <v>1.84845857918987</v>
      </c>
      <c r="K7286" t="str" cm="1">
        <f t="array" ref="K7286">INDEX($P$5:$P$12,MATCH(MIN(ABS(MOD(J7286 - $Q$5:$Q$12 + PI(), 2*PI()) - PI())),ABS(MOD(J7286 - $Q$5:$Q$12 + PI(), 2*PI()) - PI()),0))</f>
        <v>E</v>
      </c>
      <c r="L7286">
        <v>0.20827265730420499</v>
      </c>
      <c r="M7286">
        <v>8.8166455162896007</v>
      </c>
      <c r="N7286">
        <v>1.6879582934909301</v>
      </c>
    </row>
    <row r="7287" spans="1:14" x14ac:dyDescent="0.3">
      <c r="A7287">
        <v>1698757</v>
      </c>
      <c r="B7287">
        <v>2023</v>
      </c>
      <c r="C7287">
        <v>10</v>
      </c>
      <c r="D7287">
        <v>31</v>
      </c>
      <c r="E7287">
        <v>1600</v>
      </c>
      <c r="F7287">
        <v>-1.94306701660156</v>
      </c>
      <c r="G7287">
        <v>0.90391113281250002</v>
      </c>
      <c r="H7287">
        <v>2.1430270103354401</v>
      </c>
      <c r="I7287">
        <v>2.0062168888887801</v>
      </c>
      <c r="J7287">
        <f t="shared" si="114"/>
        <v>2.0062168888887801</v>
      </c>
      <c r="K7287" t="str" cm="1">
        <f t="array" ref="K7287">INDEX($P$5:$P$12,MATCH(MIN(ABS(MOD(J7287 - $Q$5:$Q$12 + PI(), 2*PI()) - PI())),ABS(MOD(J7287 - $Q$5:$Q$12 + PI(), 2*PI()) - PI()),0))</f>
        <v>SE</v>
      </c>
      <c r="L7287">
        <v>0.19371779581305801</v>
      </c>
      <c r="M7287">
        <v>8.8244034449259399</v>
      </c>
      <c r="N7287">
        <v>1.6887149810791</v>
      </c>
    </row>
    <row r="7288" spans="1:14" x14ac:dyDescent="0.3">
      <c r="A7288">
        <v>1698760</v>
      </c>
      <c r="B7288">
        <v>2023</v>
      </c>
      <c r="C7288">
        <v>10</v>
      </c>
      <c r="D7288">
        <v>31</v>
      </c>
      <c r="E7288">
        <v>1700</v>
      </c>
      <c r="F7288">
        <v>-1.4714270019531199</v>
      </c>
      <c r="G7288">
        <v>1.0680114746093701</v>
      </c>
      <c r="H7288">
        <v>1.8181710403518201</v>
      </c>
      <c r="I7288">
        <v>2.1986508426110101</v>
      </c>
      <c r="J7288">
        <f t="shared" si="114"/>
        <v>2.1986508426110101</v>
      </c>
      <c r="K7288" t="str" cm="1">
        <f t="array" ref="K7288">INDEX($P$5:$P$12,MATCH(MIN(ABS(MOD(J7288 - $Q$5:$Q$12 + PI(), 2*PI()) - PI())),ABS(MOD(J7288 - $Q$5:$Q$12 + PI(), 2*PI()) - PI()),0))</f>
        <v>SE</v>
      </c>
      <c r="L7288">
        <v>0.173851718183269</v>
      </c>
      <c r="M7288">
        <v>8.8587427139282209</v>
      </c>
      <c r="N7288">
        <v>1.6970923741658499</v>
      </c>
    </row>
    <row r="7289" spans="1:14" x14ac:dyDescent="0.3">
      <c r="A7289">
        <v>1698764</v>
      </c>
      <c r="B7289">
        <v>2023</v>
      </c>
      <c r="C7289">
        <v>10</v>
      </c>
      <c r="D7289">
        <v>31</v>
      </c>
      <c r="E7289">
        <v>1800</v>
      </c>
      <c r="F7289">
        <v>-1.21614440917968</v>
      </c>
      <c r="G7289">
        <v>1.0531756591796799</v>
      </c>
      <c r="H7289">
        <v>1.60878407285365</v>
      </c>
      <c r="I7289">
        <v>2.28450365213692</v>
      </c>
      <c r="J7289">
        <f t="shared" si="114"/>
        <v>2.28450365213692</v>
      </c>
      <c r="K7289" t="str" cm="1">
        <f t="array" ref="K7289">INDEX($P$5:$P$12,MATCH(MIN(ABS(MOD(J7289 - $Q$5:$Q$12 + PI(), 2*PI()) - PI())),ABS(MOD(J7289 - $Q$5:$Q$12 + PI(), 2*PI()) - PI()),0))</f>
        <v>SE</v>
      </c>
      <c r="L7289">
        <v>0.14971152592234199</v>
      </c>
      <c r="M7289">
        <v>8.92158434126112</v>
      </c>
      <c r="N7289">
        <v>1.7129888534545801</v>
      </c>
    </row>
    <row r="7290" spans="1:14" x14ac:dyDescent="0.3">
      <c r="A7290">
        <v>1698768</v>
      </c>
      <c r="B7290">
        <v>2023</v>
      </c>
      <c r="C7290">
        <v>10</v>
      </c>
      <c r="D7290">
        <v>31</v>
      </c>
      <c r="E7290">
        <v>1900</v>
      </c>
      <c r="F7290">
        <v>-1.0386474609375</v>
      </c>
      <c r="G7290">
        <v>1.0083996582031201</v>
      </c>
      <c r="H7290">
        <v>1.4476389117373401</v>
      </c>
      <c r="I7290">
        <v>2.3414192555084199</v>
      </c>
      <c r="J7290">
        <f t="shared" si="114"/>
        <v>2.3414192555084199</v>
      </c>
      <c r="K7290" t="str" cm="1">
        <f t="array" ref="K7290">INDEX($P$5:$P$12,MATCH(MIN(ABS(MOD(J7290 - $Q$5:$Q$12 + PI(), 2*PI()) - PI())),ABS(MOD(J7290 - $Q$5:$Q$12 + PI(), 2*PI()) - PI()),0))</f>
        <v>SE</v>
      </c>
      <c r="L7290">
        <v>0.122538252098254</v>
      </c>
      <c r="M7290">
        <v>9.0136984719170403</v>
      </c>
      <c r="N7290">
        <v>1.7362506654527401</v>
      </c>
    </row>
    <row r="7291" spans="1:14" x14ac:dyDescent="0.3">
      <c r="A7291">
        <v>1698771</v>
      </c>
      <c r="B7291">
        <v>2023</v>
      </c>
      <c r="C7291">
        <v>10</v>
      </c>
      <c r="D7291">
        <v>31</v>
      </c>
      <c r="E7291">
        <v>2000</v>
      </c>
      <c r="F7291">
        <v>-1.1179565429687499</v>
      </c>
      <c r="G7291">
        <v>1.0673138427734301</v>
      </c>
      <c r="H7291">
        <v>1.5456343910971999</v>
      </c>
      <c r="I7291">
        <v>2.3330240681802499</v>
      </c>
      <c r="J7291">
        <f t="shared" si="114"/>
        <v>2.3330240681802499</v>
      </c>
      <c r="K7291" t="str" cm="1">
        <f t="array" ref="K7291">INDEX($P$5:$P$12,MATCH(MIN(ABS(MOD(J7291 - $Q$5:$Q$12 + PI(), 2*PI()) - PI())),ABS(MOD(J7291 - $Q$5:$Q$12 + PI(), 2*PI()) - PI()),0))</f>
        <v>SE</v>
      </c>
      <c r="L7291">
        <v>0.79162914198102297</v>
      </c>
      <c r="M7291">
        <v>9.1336700651380696</v>
      </c>
      <c r="N7291">
        <v>1.76624721950954</v>
      </c>
    </row>
    <row r="7292" spans="1:14" x14ac:dyDescent="0.3">
      <c r="A7292">
        <v>1698775</v>
      </c>
      <c r="B7292">
        <v>2023</v>
      </c>
      <c r="C7292">
        <v>10</v>
      </c>
      <c r="D7292">
        <v>31</v>
      </c>
      <c r="E7292">
        <v>2100</v>
      </c>
      <c r="F7292">
        <v>-1.2461242675781199</v>
      </c>
      <c r="G7292">
        <v>1.2480230712890601</v>
      </c>
      <c r="H7292">
        <v>1.76362900767619</v>
      </c>
      <c r="I7292">
        <v>2.3569557937907701</v>
      </c>
      <c r="J7292">
        <f t="shared" si="114"/>
        <v>2.3569557937907701</v>
      </c>
      <c r="K7292" t="str" cm="1">
        <f t="array" ref="K7292">INDEX($P$5:$P$12,MATCH(MIN(ABS(MOD(J7292 - $Q$5:$Q$12 + PI(), 2*PI()) - PI())),ABS(MOD(J7292 - $Q$5:$Q$12 + PI(), 2*PI()) - PI()),0))</f>
        <v>SE</v>
      </c>
      <c r="L7292">
        <v>2.1584514928391898</v>
      </c>
      <c r="M7292">
        <v>9.2781313790215307</v>
      </c>
      <c r="N7292">
        <v>1.80258517795138</v>
      </c>
    </row>
    <row r="7293" spans="1:14" x14ac:dyDescent="0.3">
      <c r="A7293">
        <v>1698778</v>
      </c>
      <c r="B7293">
        <v>2023</v>
      </c>
      <c r="C7293">
        <v>10</v>
      </c>
      <c r="D7293">
        <v>31</v>
      </c>
      <c r="E7293">
        <v>2200</v>
      </c>
      <c r="F7293">
        <v>-1.340283203125</v>
      </c>
      <c r="G7293">
        <v>1.53934875488281</v>
      </c>
      <c r="H7293">
        <v>2.0410667930614799</v>
      </c>
      <c r="I7293">
        <v>2.4252135047942902</v>
      </c>
      <c r="J7293">
        <f t="shared" si="114"/>
        <v>2.4252135047942902</v>
      </c>
      <c r="K7293" t="str" cm="1">
        <f t="array" ref="K7293">INDEX($P$5:$P$12,MATCH(MIN(ABS(MOD(J7293 - $Q$5:$Q$12 + PI(), 2*PI()) - PI())),ABS(MOD(J7293 - $Q$5:$Q$12 + PI(), 2*PI()) - PI()),0))</f>
        <v>SE</v>
      </c>
      <c r="L7293">
        <v>2.1297756433000798</v>
      </c>
      <c r="M7293">
        <v>9.4496374130249006</v>
      </c>
      <c r="N7293">
        <v>1.8438605202568901</v>
      </c>
    </row>
    <row r="7294" spans="1:14" x14ac:dyDescent="0.3">
      <c r="A7294">
        <v>1698782</v>
      </c>
      <c r="B7294">
        <v>2023</v>
      </c>
      <c r="C7294">
        <v>10</v>
      </c>
      <c r="D7294">
        <v>31</v>
      </c>
      <c r="E7294">
        <v>2300</v>
      </c>
      <c r="F7294">
        <v>-1.5292382812500001</v>
      </c>
      <c r="G7294">
        <v>1.94281616210937</v>
      </c>
      <c r="H7294">
        <v>2.4724692840546698</v>
      </c>
      <c r="I7294">
        <v>2.4747520570112398</v>
      </c>
      <c r="J7294">
        <f t="shared" si="114"/>
        <v>2.4747520570112398</v>
      </c>
      <c r="K7294" t="str" cm="1">
        <f t="array" ref="K7294">INDEX($P$5:$P$12,MATCH(MIN(ABS(MOD(J7294 - $Q$5:$Q$12 + PI(), 2*PI()) - PI())),ABS(MOD(J7294 - $Q$5:$Q$12 + PI(), 2*PI()) - PI()),0))</f>
        <v>SE</v>
      </c>
      <c r="L7294">
        <v>2.8004089712699201</v>
      </c>
      <c r="M7294">
        <v>9.6318249172634491</v>
      </c>
      <c r="N7294">
        <v>1.8902473449707</v>
      </c>
    </row>
    <row r="7295" spans="1:14" x14ac:dyDescent="0.3">
      <c r="A7295">
        <v>1698786</v>
      </c>
      <c r="B7295">
        <v>2023</v>
      </c>
      <c r="C7295">
        <v>10</v>
      </c>
      <c r="D7295">
        <v>31</v>
      </c>
      <c r="E7295">
        <v>0</v>
      </c>
      <c r="F7295">
        <v>-4.7550366210937502</v>
      </c>
      <c r="G7295">
        <v>-3.1253710937500001</v>
      </c>
      <c r="H7295">
        <v>5.6901948772946902</v>
      </c>
      <c r="I7295">
        <v>0.98932321355755204</v>
      </c>
      <c r="J7295">
        <f t="shared" si="114"/>
        <v>0.98932321355755204</v>
      </c>
      <c r="K7295" t="str" cm="1">
        <f t="array" ref="K7295">INDEX($P$5:$P$12,MATCH(MIN(ABS(MOD(J7295 - $Q$5:$Q$12 + PI(), 2*PI()) - PI())),ABS(MOD(J7295 - $Q$5:$Q$12 + PI(), 2*PI()) - PI()),0))</f>
        <v>NE</v>
      </c>
      <c r="L7295">
        <v>0.14103607893432701</v>
      </c>
      <c r="M7295">
        <v>9.0743696424696108</v>
      </c>
      <c r="N7295">
        <v>2.1654256184895799</v>
      </c>
    </row>
    <row r="7296" spans="1:14" x14ac:dyDescent="0.3">
      <c r="A7296">
        <v>1698789</v>
      </c>
      <c r="B7296">
        <v>2023</v>
      </c>
      <c r="C7296">
        <v>10</v>
      </c>
      <c r="D7296">
        <v>31</v>
      </c>
      <c r="E7296">
        <v>100</v>
      </c>
      <c r="F7296">
        <v>-4.3821874999999997</v>
      </c>
      <c r="G7296">
        <v>-2.6664984130859302</v>
      </c>
      <c r="H7296">
        <v>5.1296960019231204</v>
      </c>
      <c r="I7296">
        <v>1.0241606954420901</v>
      </c>
      <c r="J7296">
        <f t="shared" si="114"/>
        <v>1.0241606954420901</v>
      </c>
      <c r="K7296" t="str" cm="1">
        <f t="array" ref="K7296">INDEX($P$5:$P$12,MATCH(MIN(ABS(MOD(J7296 - $Q$5:$Q$12 + PI(), 2*PI()) - PI())),ABS(MOD(J7296 - $Q$5:$Q$12 + PI(), 2*PI()) - PI()),0))</f>
        <v>NE</v>
      </c>
      <c r="L7296">
        <v>0.143758830103214</v>
      </c>
      <c r="M7296">
        <v>9.1367839177449497</v>
      </c>
      <c r="N7296">
        <v>2.1343201531304201</v>
      </c>
    </row>
    <row r="7297" spans="1:14" x14ac:dyDescent="0.3">
      <c r="A7297">
        <v>1698793</v>
      </c>
      <c r="B7297">
        <v>2023</v>
      </c>
      <c r="C7297">
        <v>10</v>
      </c>
      <c r="D7297">
        <v>31</v>
      </c>
      <c r="E7297">
        <v>200</v>
      </c>
      <c r="F7297">
        <v>-3.9062164306640601</v>
      </c>
      <c r="G7297">
        <v>-2.3987243652343699</v>
      </c>
      <c r="H7297">
        <v>4.5839290334339697</v>
      </c>
      <c r="I7297">
        <v>1.02008909474062</v>
      </c>
      <c r="J7297">
        <f t="shared" si="114"/>
        <v>1.02008909474062</v>
      </c>
      <c r="K7297" t="str" cm="1">
        <f t="array" ref="K7297">INDEX($P$5:$P$12,MATCH(MIN(ABS(MOD(J7297 - $Q$5:$Q$12 + PI(), 2*PI()) - PI())),ABS(MOD(J7297 - $Q$5:$Q$12 + PI(), 2*PI()) - PI()),0))</f>
        <v>NE</v>
      </c>
      <c r="L7297">
        <v>0.14598214054858799</v>
      </c>
      <c r="M7297">
        <v>9.1871960957845005</v>
      </c>
      <c r="N7297">
        <v>2.09929593404134</v>
      </c>
    </row>
    <row r="7298" spans="1:14" x14ac:dyDescent="0.3">
      <c r="A7298">
        <v>1698796</v>
      </c>
      <c r="B7298">
        <v>2023</v>
      </c>
      <c r="C7298">
        <v>11</v>
      </c>
      <c r="D7298">
        <v>1</v>
      </c>
      <c r="E7298">
        <v>300</v>
      </c>
      <c r="F7298">
        <v>-0.88310913085937504</v>
      </c>
      <c r="G7298">
        <v>2.7930541992187501</v>
      </c>
      <c r="H7298">
        <v>2.9293401128548799</v>
      </c>
      <c r="I7298">
        <v>2.8353583004526</v>
      </c>
      <c r="J7298">
        <f t="shared" si="114"/>
        <v>2.8353583004526</v>
      </c>
      <c r="K7298" t="str" cm="1">
        <f t="array" ref="K7298">INDEX($P$5:$P$12,MATCH(MIN(ABS(MOD(J7298 - $Q$5:$Q$12 + PI(), 2*PI()) - PI())),ABS(MOD(J7298 - $Q$5:$Q$12 + PI(), 2*PI()) - PI()),0))</f>
        <v>S</v>
      </c>
      <c r="L7298">
        <v>6.2022387033906998</v>
      </c>
      <c r="M7298">
        <v>10.4579908582899</v>
      </c>
      <c r="N7298">
        <v>2.0887427859836101</v>
      </c>
    </row>
    <row r="7299" spans="1:14" x14ac:dyDescent="0.3">
      <c r="A7299">
        <v>1698800</v>
      </c>
      <c r="B7299">
        <v>2023</v>
      </c>
      <c r="C7299">
        <v>11</v>
      </c>
      <c r="D7299">
        <v>1</v>
      </c>
      <c r="E7299">
        <v>400</v>
      </c>
      <c r="F7299">
        <v>-0.56291381835937504</v>
      </c>
      <c r="G7299">
        <v>2.74974060058593</v>
      </c>
      <c r="H7299">
        <v>2.8067677740437702</v>
      </c>
      <c r="I7299">
        <v>2.9396673436339298</v>
      </c>
      <c r="J7299">
        <f t="shared" ref="J7299:J7362" si="115">IF(I7299&lt;0,I7299+2*PI(),I7299)</f>
        <v>2.9396673436339298</v>
      </c>
      <c r="K7299" t="str" cm="1">
        <f t="array" ref="K7299">INDEX($P$5:$P$12,MATCH(MIN(ABS(MOD(J7299 - $Q$5:$Q$12 + PI(), 2*PI()) - PI())),ABS(MOD(J7299 - $Q$5:$Q$12 + PI(), 2*PI()) - PI()),0))</f>
        <v>S</v>
      </c>
      <c r="L7299">
        <v>6.1858956531385303</v>
      </c>
      <c r="M7299">
        <v>10.660384496053</v>
      </c>
      <c r="N7299">
        <v>2.1345687442355601</v>
      </c>
    </row>
    <row r="7300" spans="1:14" x14ac:dyDescent="0.3">
      <c r="A7300">
        <v>1698804</v>
      </c>
      <c r="B7300">
        <v>2023</v>
      </c>
      <c r="C7300">
        <v>11</v>
      </c>
      <c r="D7300">
        <v>1</v>
      </c>
      <c r="E7300">
        <v>500</v>
      </c>
      <c r="F7300">
        <v>-0.27981628417968701</v>
      </c>
      <c r="G7300">
        <v>2.5279333496093699</v>
      </c>
      <c r="H7300">
        <v>2.54337259813803</v>
      </c>
      <c r="I7300">
        <v>3.0313516844826198</v>
      </c>
      <c r="J7300">
        <f t="shared" si="115"/>
        <v>3.0313516844826198</v>
      </c>
      <c r="K7300" t="str" cm="1">
        <f t="array" ref="K7300">INDEX($P$5:$P$12,MATCH(MIN(ABS(MOD(J7300 - $Q$5:$Q$12 + PI(), 2*PI()) - PI())),ABS(MOD(J7300 - $Q$5:$Q$12 + PI(), 2*PI()) - PI()),0))</f>
        <v>S</v>
      </c>
      <c r="L7300">
        <v>6.1718895563335803</v>
      </c>
      <c r="M7300">
        <v>10.851452191670701</v>
      </c>
      <c r="N7300">
        <v>2.1761827468871999</v>
      </c>
    </row>
    <row r="7301" spans="1:14" x14ac:dyDescent="0.3">
      <c r="A7301">
        <v>1698807</v>
      </c>
      <c r="B7301">
        <v>2023</v>
      </c>
      <c r="C7301">
        <v>11</v>
      </c>
      <c r="D7301">
        <v>1</v>
      </c>
      <c r="E7301">
        <v>600</v>
      </c>
      <c r="F7301">
        <v>1.1090087890624999E-2</v>
      </c>
      <c r="G7301">
        <v>2.0340740966796802</v>
      </c>
      <c r="H7301">
        <v>2.0341043288958098</v>
      </c>
      <c r="I7301">
        <v>-3.1361405523007</v>
      </c>
      <c r="J7301">
        <f t="shared" si="115"/>
        <v>3.1470447548788862</v>
      </c>
      <c r="K7301" t="str" cm="1">
        <f t="array" ref="K7301">INDEX($P$5:$P$12,MATCH(MIN(ABS(MOD(J7301 - $Q$5:$Q$12 + PI(), 2*PI()) - PI())),ABS(MOD(J7301 - $Q$5:$Q$12 + PI(), 2*PI()) - PI()),0))</f>
        <v>S</v>
      </c>
      <c r="L7301">
        <v>6.1598208204496396</v>
      </c>
      <c r="M7301">
        <v>11.0268141428629</v>
      </c>
      <c r="N7301">
        <v>2.2126104566786</v>
      </c>
    </row>
    <row r="7302" spans="1:14" x14ac:dyDescent="0.3">
      <c r="A7302">
        <v>1698811</v>
      </c>
      <c r="B7302">
        <v>2023</v>
      </c>
      <c r="C7302">
        <v>11</v>
      </c>
      <c r="D7302">
        <v>1</v>
      </c>
      <c r="E7302">
        <v>700</v>
      </c>
      <c r="F7302">
        <v>5.1296386718750003E-2</v>
      </c>
      <c r="G7302">
        <v>1.4703100585937501</v>
      </c>
      <c r="H7302">
        <v>1.4712046042928</v>
      </c>
      <c r="I7302">
        <v>-3.1067186559245399</v>
      </c>
      <c r="J7302">
        <f t="shared" si="115"/>
        <v>3.1764666512550463</v>
      </c>
      <c r="K7302" t="str" cm="1">
        <f t="array" ref="K7302">INDEX($P$5:$P$12,MATCH(MIN(ABS(MOD(J7302 - $Q$5:$Q$12 + PI(), 2*PI()) - PI())),ABS(MOD(J7302 - $Q$5:$Q$12 + PI(), 2*PI()) - PI()),0))</f>
        <v>S</v>
      </c>
      <c r="L7302">
        <v>6.1496177176813198</v>
      </c>
      <c r="M7302">
        <v>11.1884839799669</v>
      </c>
      <c r="N7302">
        <v>2.2427234649658199</v>
      </c>
    </row>
    <row r="7303" spans="1:14" x14ac:dyDescent="0.3">
      <c r="A7303">
        <v>1698814</v>
      </c>
      <c r="B7303">
        <v>2023</v>
      </c>
      <c r="C7303">
        <v>11</v>
      </c>
      <c r="D7303">
        <v>1</v>
      </c>
      <c r="E7303">
        <v>800</v>
      </c>
      <c r="F7303">
        <v>-0.104406127929687</v>
      </c>
      <c r="G7303">
        <v>0.85291870117187496</v>
      </c>
      <c r="H7303">
        <v>0.85928513914648097</v>
      </c>
      <c r="I7303">
        <v>3.0197882165523602</v>
      </c>
      <c r="J7303">
        <f t="shared" si="115"/>
        <v>3.0197882165523602</v>
      </c>
      <c r="K7303" t="str" cm="1">
        <f t="array" ref="K7303">INDEX($P$5:$P$12,MATCH(MIN(ABS(MOD(J7303 - $Q$5:$Q$12 + PI(), 2*PI()) - PI())),ABS(MOD(J7303 - $Q$5:$Q$12 + PI(), 2*PI()) - PI()),0))</f>
        <v>S</v>
      </c>
      <c r="L7303">
        <v>6.1407840715268902</v>
      </c>
      <c r="M7303">
        <v>11.332456588745099</v>
      </c>
      <c r="N7303">
        <v>2.2663635677761498</v>
      </c>
    </row>
    <row r="7304" spans="1:14" x14ac:dyDescent="0.3">
      <c r="A7304">
        <v>1698818</v>
      </c>
      <c r="B7304">
        <v>2023</v>
      </c>
      <c r="C7304">
        <v>11</v>
      </c>
      <c r="D7304">
        <v>1</v>
      </c>
      <c r="E7304">
        <v>900</v>
      </c>
      <c r="F7304">
        <v>-0.57658325195312499</v>
      </c>
      <c r="G7304">
        <v>0.41882385253906201</v>
      </c>
      <c r="H7304">
        <v>0.71264413692143902</v>
      </c>
      <c r="I7304">
        <v>2.1990145018660301</v>
      </c>
      <c r="J7304">
        <f t="shared" si="115"/>
        <v>2.1990145018660301</v>
      </c>
      <c r="K7304" t="str" cm="1">
        <f t="array" ref="K7304">INDEX($P$5:$P$12,MATCH(MIN(ABS(MOD(J7304 - $Q$5:$Q$12 + PI(), 2*PI()) - PI())),ABS(MOD(J7304 - $Q$5:$Q$12 + PI(), 2*PI()) - PI()),0))</f>
        <v>SE</v>
      </c>
      <c r="L7304">
        <v>6.13302492210026</v>
      </c>
      <c r="M7304">
        <v>11.4558573828803</v>
      </c>
      <c r="N7304">
        <v>2.2839449776543499</v>
      </c>
    </row>
    <row r="7305" spans="1:14" x14ac:dyDescent="0.3">
      <c r="A7305">
        <v>1698822</v>
      </c>
      <c r="B7305">
        <v>2023</v>
      </c>
      <c r="C7305">
        <v>11</v>
      </c>
      <c r="D7305">
        <v>1</v>
      </c>
      <c r="E7305">
        <v>1000</v>
      </c>
      <c r="F7305">
        <v>-1.6346295166015601</v>
      </c>
      <c r="G7305">
        <v>0.62754882812500001</v>
      </c>
      <c r="H7305">
        <v>1.7509515093874299</v>
      </c>
      <c r="I7305">
        <v>1.93735457672362</v>
      </c>
      <c r="J7305">
        <f t="shared" si="115"/>
        <v>1.93735457672362</v>
      </c>
      <c r="K7305" t="str" cm="1">
        <f t="array" ref="K7305">INDEX($P$5:$P$12,MATCH(MIN(ABS(MOD(J7305 - $Q$5:$Q$12 + PI(), 2*PI()) - PI())),ABS(MOD(J7305 - $Q$5:$Q$12 + PI(), 2*PI()) - PI()),0))</f>
        <v>E</v>
      </c>
      <c r="L7305">
        <v>6.1265216010810004</v>
      </c>
      <c r="M7305">
        <v>11.5631161795722</v>
      </c>
      <c r="N7305">
        <v>2.29526212480333</v>
      </c>
    </row>
    <row r="7306" spans="1:14" x14ac:dyDescent="0.3">
      <c r="A7306">
        <v>1698825</v>
      </c>
      <c r="B7306">
        <v>2023</v>
      </c>
      <c r="C7306">
        <v>11</v>
      </c>
      <c r="D7306">
        <v>1</v>
      </c>
      <c r="E7306">
        <v>1100</v>
      </c>
      <c r="F7306">
        <v>-2.1245837402343701</v>
      </c>
      <c r="G7306">
        <v>0.84228454589843704</v>
      </c>
      <c r="H7306">
        <v>2.28545385547983</v>
      </c>
      <c r="I7306">
        <v>1.9482359015444899</v>
      </c>
      <c r="J7306">
        <f t="shared" si="115"/>
        <v>1.9482359015444899</v>
      </c>
      <c r="K7306" t="str" cm="1">
        <f t="array" ref="K7306">INDEX($P$5:$P$12,MATCH(MIN(ABS(MOD(J7306 - $Q$5:$Q$12 + PI(), 2*PI()) - PI())),ABS(MOD(J7306 - $Q$5:$Q$12 + PI(), 2*PI()) - PI()),0))</f>
        <v>E</v>
      </c>
      <c r="L7306">
        <v>6.1203766823631103</v>
      </c>
      <c r="M7306">
        <v>11.645493825276599</v>
      </c>
      <c r="N7306">
        <v>2.30194356706407</v>
      </c>
    </row>
    <row r="7307" spans="1:14" x14ac:dyDescent="0.3">
      <c r="A7307">
        <v>1698829</v>
      </c>
      <c r="B7307">
        <v>2023</v>
      </c>
      <c r="C7307">
        <v>11</v>
      </c>
      <c r="D7307">
        <v>1</v>
      </c>
      <c r="E7307">
        <v>1200</v>
      </c>
      <c r="F7307">
        <v>-2.5735516357421799</v>
      </c>
      <c r="G7307">
        <v>1.17798828125</v>
      </c>
      <c r="H7307">
        <v>2.8303399818031698</v>
      </c>
      <c r="I7307">
        <v>2.0000587707016599</v>
      </c>
      <c r="J7307">
        <f t="shared" si="115"/>
        <v>2.0000587707016599</v>
      </c>
      <c r="K7307" t="str" cm="1">
        <f t="array" ref="K7307">INDEX($P$5:$P$12,MATCH(MIN(ABS(MOD(J7307 - $Q$5:$Q$12 + PI(), 2*PI()) - PI())),ABS(MOD(J7307 - $Q$5:$Q$12 + PI(), 2*PI()) - PI()),0))</f>
        <v>SE</v>
      </c>
      <c r="L7307">
        <v>6.1148747099137299</v>
      </c>
      <c r="M7307">
        <v>11.705820931328599</v>
      </c>
      <c r="N7307">
        <v>2.3046320809258298</v>
      </c>
    </row>
    <row r="7308" spans="1:14" x14ac:dyDescent="0.3">
      <c r="A7308">
        <v>1698832</v>
      </c>
      <c r="B7308">
        <v>2023</v>
      </c>
      <c r="C7308">
        <v>11</v>
      </c>
      <c r="D7308">
        <v>1</v>
      </c>
      <c r="E7308">
        <v>1300</v>
      </c>
      <c r="F7308">
        <v>-2.8927551269531202</v>
      </c>
      <c r="G7308">
        <v>1.5530664062499999</v>
      </c>
      <c r="H7308">
        <v>3.28329826344422</v>
      </c>
      <c r="I7308">
        <v>2.0635119137434401</v>
      </c>
      <c r="J7308">
        <f t="shared" si="115"/>
        <v>2.0635119137434401</v>
      </c>
      <c r="K7308" t="str" cm="1">
        <f t="array" ref="K7308">INDEX($P$5:$P$12,MATCH(MIN(ABS(MOD(J7308 - $Q$5:$Q$12 + PI(), 2*PI()) - PI())),ABS(MOD(J7308 - $Q$5:$Q$12 + PI(), 2*PI()) - PI()),0))</f>
        <v>SE</v>
      </c>
      <c r="L7308">
        <v>6.1091435872478703</v>
      </c>
      <c r="M7308">
        <v>11.7540266248914</v>
      </c>
      <c r="N7308">
        <v>2.3032505247328001</v>
      </c>
    </row>
    <row r="7309" spans="1:14" x14ac:dyDescent="0.3">
      <c r="A7309">
        <v>1698836</v>
      </c>
      <c r="B7309">
        <v>2023</v>
      </c>
      <c r="C7309">
        <v>11</v>
      </c>
      <c r="D7309">
        <v>1</v>
      </c>
      <c r="E7309">
        <v>1400</v>
      </c>
      <c r="F7309">
        <v>-2.9529077148437501</v>
      </c>
      <c r="G7309">
        <v>1.91605041503906</v>
      </c>
      <c r="H7309">
        <v>3.52007289205139</v>
      </c>
      <c r="I7309">
        <v>2.1463760904865601</v>
      </c>
      <c r="J7309">
        <f t="shared" si="115"/>
        <v>2.1463760904865601</v>
      </c>
      <c r="K7309" t="str" cm="1">
        <f t="array" ref="K7309">INDEX($P$5:$P$12,MATCH(MIN(ABS(MOD(J7309 - $Q$5:$Q$12 + PI(), 2*PI()) - PI())),ABS(MOD(J7309 - $Q$5:$Q$12 + PI(), 2*PI()) - PI()),0))</f>
        <v>SE</v>
      </c>
      <c r="L7309">
        <v>6.1031350223778</v>
      </c>
      <c r="M7309">
        <v>11.790399445427701</v>
      </c>
      <c r="N7309">
        <v>2.2988124423556799</v>
      </c>
    </row>
    <row r="7310" spans="1:14" x14ac:dyDescent="0.3">
      <c r="A7310">
        <v>1698840</v>
      </c>
      <c r="B7310">
        <v>2023</v>
      </c>
      <c r="C7310">
        <v>11</v>
      </c>
      <c r="D7310">
        <v>1</v>
      </c>
      <c r="E7310">
        <v>1500</v>
      </c>
      <c r="F7310">
        <v>-2.8805072021484301</v>
      </c>
      <c r="G7310">
        <v>2.0401281738281201</v>
      </c>
      <c r="H7310">
        <v>3.5297938618673301</v>
      </c>
      <c r="I7310">
        <v>2.1870398393557</v>
      </c>
      <c r="J7310">
        <f t="shared" si="115"/>
        <v>2.1870398393557</v>
      </c>
      <c r="K7310" t="str" cm="1">
        <f t="array" ref="K7310">INDEX($P$5:$P$12,MATCH(MIN(ABS(MOD(J7310 - $Q$5:$Q$12 + PI(), 2*PI()) - PI())),ABS(MOD(J7310 - $Q$5:$Q$12 + PI(), 2*PI()) - PI()),0))</f>
        <v>SE</v>
      </c>
      <c r="L7310">
        <v>6.0967344401952603</v>
      </c>
      <c r="M7310">
        <v>11.814569791158</v>
      </c>
      <c r="N7310">
        <v>2.29269218444824</v>
      </c>
    </row>
    <row r="7311" spans="1:14" x14ac:dyDescent="0.3">
      <c r="A7311">
        <v>1698843</v>
      </c>
      <c r="B7311">
        <v>2023</v>
      </c>
      <c r="C7311">
        <v>11</v>
      </c>
      <c r="D7311">
        <v>1</v>
      </c>
      <c r="E7311">
        <v>1600</v>
      </c>
      <c r="F7311">
        <v>-2.8454058837890601</v>
      </c>
      <c r="G7311">
        <v>1.8600891113281199</v>
      </c>
      <c r="H7311">
        <v>3.3994508594158002</v>
      </c>
      <c r="I7311">
        <v>2.1497798486038899</v>
      </c>
      <c r="J7311">
        <f t="shared" si="115"/>
        <v>2.1497798486038899</v>
      </c>
      <c r="K7311" t="str" cm="1">
        <f t="array" ref="K7311">INDEX($P$5:$P$12,MATCH(MIN(ABS(MOD(J7311 - $Q$5:$Q$12 + PI(), 2*PI()) - PI())),ABS(MOD(J7311 - $Q$5:$Q$12 + PI(), 2*PI()) - PI()),0))</f>
        <v>SE</v>
      </c>
      <c r="L7311">
        <v>6.0898104580864798</v>
      </c>
      <c r="M7311">
        <v>11.8305453194512</v>
      </c>
      <c r="N7311">
        <v>2.2855459849039699</v>
      </c>
    </row>
    <row r="7312" spans="1:14" x14ac:dyDescent="0.3">
      <c r="A7312">
        <v>1698847</v>
      </c>
      <c r="B7312">
        <v>2023</v>
      </c>
      <c r="C7312">
        <v>11</v>
      </c>
      <c r="D7312">
        <v>1</v>
      </c>
      <c r="E7312">
        <v>1700</v>
      </c>
      <c r="F7312">
        <v>-3.0308917236328101</v>
      </c>
      <c r="G7312">
        <v>1.6432061767578101</v>
      </c>
      <c r="H7312">
        <v>3.4476703989391</v>
      </c>
      <c r="I7312">
        <v>2.0675947940730302</v>
      </c>
      <c r="J7312">
        <f t="shared" si="115"/>
        <v>2.0675947940730302</v>
      </c>
      <c r="K7312" t="str" cm="1">
        <f t="array" ref="K7312">INDEX($P$5:$P$12,MATCH(MIN(ABS(MOD(J7312 - $Q$5:$Q$12 + PI(), 2*PI()) - PI())),ABS(MOD(J7312 - $Q$5:$Q$12 + PI(), 2*PI()) - PI()),0))</f>
        <v>SE</v>
      </c>
      <c r="L7312">
        <v>6.08229845000902</v>
      </c>
      <c r="M7312">
        <v>11.8378726111518</v>
      </c>
      <c r="N7312">
        <v>2.27841907077365</v>
      </c>
    </row>
    <row r="7313" spans="1:14" x14ac:dyDescent="0.3">
      <c r="A7313">
        <v>1698850</v>
      </c>
      <c r="B7313">
        <v>2023</v>
      </c>
      <c r="C7313">
        <v>11</v>
      </c>
      <c r="D7313">
        <v>1</v>
      </c>
      <c r="E7313">
        <v>1800</v>
      </c>
      <c r="F7313">
        <v>-3.4524066162109301</v>
      </c>
      <c r="G7313">
        <v>1.74075500488281</v>
      </c>
      <c r="H7313">
        <v>3.8664375632721102</v>
      </c>
      <c r="I7313">
        <v>2.03781020193634</v>
      </c>
      <c r="J7313">
        <f t="shared" si="115"/>
        <v>2.03781020193634</v>
      </c>
      <c r="K7313" t="str" cm="1">
        <f t="array" ref="K7313">INDEX($P$5:$P$12,MATCH(MIN(ABS(MOD(J7313 - $Q$5:$Q$12 + PI(), 2*PI()) - PI())),ABS(MOD(J7313 - $Q$5:$Q$12 + PI(), 2*PI()) - PI()),0))</f>
        <v>SE</v>
      </c>
      <c r="L7313">
        <v>6.0745331457212002</v>
      </c>
      <c r="M7313">
        <v>11.832975175645601</v>
      </c>
      <c r="N7313">
        <v>2.2727852927313901</v>
      </c>
    </row>
    <row r="7314" spans="1:14" x14ac:dyDescent="0.3">
      <c r="A7314">
        <v>1698854</v>
      </c>
      <c r="B7314">
        <v>2023</v>
      </c>
      <c r="C7314">
        <v>11</v>
      </c>
      <c r="D7314">
        <v>1</v>
      </c>
      <c r="E7314">
        <v>1900</v>
      </c>
      <c r="F7314">
        <v>-3.9235443115234299</v>
      </c>
      <c r="G7314">
        <v>2.2813873291015598</v>
      </c>
      <c r="H7314">
        <v>4.5386042028219498</v>
      </c>
      <c r="I7314">
        <v>2.0974725351311698</v>
      </c>
      <c r="J7314">
        <f t="shared" si="115"/>
        <v>2.0974725351311698</v>
      </c>
      <c r="K7314" t="str" cm="1">
        <f t="array" ref="K7314">INDEX($P$5:$P$12,MATCH(MIN(ABS(MOD(J7314 - $Q$5:$Q$12 + PI(), 2*PI()) - PI())),ABS(MOD(J7314 - $Q$5:$Q$12 + PI(), 2*PI()) - PI()),0))</f>
        <v>SE</v>
      </c>
      <c r="L7314">
        <v>6.0668393325133199</v>
      </c>
      <c r="M7314">
        <v>11.812118742200999</v>
      </c>
      <c r="N7314">
        <v>2.26927185058593</v>
      </c>
    </row>
    <row r="7315" spans="1:14" x14ac:dyDescent="0.3">
      <c r="A7315">
        <v>1698858</v>
      </c>
      <c r="B7315">
        <v>2023</v>
      </c>
      <c r="C7315">
        <v>11</v>
      </c>
      <c r="D7315">
        <v>1</v>
      </c>
      <c r="E7315">
        <v>2000</v>
      </c>
      <c r="F7315">
        <v>-4.2242218017578104</v>
      </c>
      <c r="G7315">
        <v>2.7358380126953099</v>
      </c>
      <c r="H7315">
        <v>5.0327785031883296</v>
      </c>
      <c r="I7315">
        <v>2.14552121465691</v>
      </c>
      <c r="J7315">
        <f t="shared" si="115"/>
        <v>2.14552121465691</v>
      </c>
      <c r="K7315" t="str" cm="1">
        <f t="array" ref="K7315">INDEX($P$5:$P$12,MATCH(MIN(ABS(MOD(J7315 - $Q$5:$Q$12 + PI(), 2*PI()) - PI())),ABS(MOD(J7315 - $Q$5:$Q$12 + PI(), 2*PI()) - PI()),0))</f>
        <v>SE</v>
      </c>
      <c r="L7315">
        <v>6.0594667557142596</v>
      </c>
      <c r="M7315">
        <v>11.773203319973399</v>
      </c>
      <c r="N7315">
        <v>2.2687747743394602</v>
      </c>
    </row>
    <row r="7316" spans="1:14" x14ac:dyDescent="0.3">
      <c r="A7316">
        <v>1698861</v>
      </c>
      <c r="B7316">
        <v>2023</v>
      </c>
      <c r="C7316">
        <v>11</v>
      </c>
      <c r="D7316">
        <v>1</v>
      </c>
      <c r="E7316">
        <v>2100</v>
      </c>
      <c r="F7316">
        <v>-4.4844616699218696</v>
      </c>
      <c r="G7316">
        <v>3.0621496582031198</v>
      </c>
      <c r="H7316">
        <v>5.4302078227478496</v>
      </c>
      <c r="I7316">
        <v>2.1699093701921099</v>
      </c>
      <c r="J7316">
        <f t="shared" si="115"/>
        <v>2.1699093701921099</v>
      </c>
      <c r="K7316" t="str" cm="1">
        <f t="array" ref="K7316">INDEX($P$5:$P$12,MATCH(MIN(ABS(MOD(J7316 - $Q$5:$Q$12 + PI(), 2*PI()) - PI())),ABS(MOD(J7316 - $Q$5:$Q$12 + PI(), 2*PI()) - PI()),0))</f>
        <v>SE</v>
      </c>
      <c r="L7316">
        <v>6.05331402505717</v>
      </c>
      <c r="M7316">
        <v>11.7121806674533</v>
      </c>
      <c r="N7316">
        <v>2.27191872066921</v>
      </c>
    </row>
    <row r="7317" spans="1:14" x14ac:dyDescent="0.3">
      <c r="A7317">
        <v>1698865</v>
      </c>
      <c r="B7317">
        <v>2023</v>
      </c>
      <c r="C7317">
        <v>11</v>
      </c>
      <c r="D7317">
        <v>1</v>
      </c>
      <c r="E7317">
        <v>2200</v>
      </c>
      <c r="F7317">
        <v>-4.8086944580078104</v>
      </c>
      <c r="G7317">
        <v>3.3069049072265599</v>
      </c>
      <c r="H7317">
        <v>5.8360228285977502</v>
      </c>
      <c r="I7317">
        <v>2.1732146306044902</v>
      </c>
      <c r="J7317">
        <f t="shared" si="115"/>
        <v>2.1732146306044902</v>
      </c>
      <c r="K7317" t="str" cm="1">
        <f t="array" ref="K7317">INDEX($P$5:$P$12,MATCH(MIN(ABS(MOD(J7317 - $Q$5:$Q$12 + PI(), 2*PI()) - PI())),ABS(MOD(J7317 - $Q$5:$Q$12 + PI(), 2*PI()) - PI()),0))</f>
        <v>SE</v>
      </c>
      <c r="L7317">
        <v>6.0494011904209097</v>
      </c>
      <c r="M7317">
        <v>11.6195895936754</v>
      </c>
      <c r="N7317">
        <v>2.2800742255316799</v>
      </c>
    </row>
    <row r="7318" spans="1:14" x14ac:dyDescent="0.3">
      <c r="A7318">
        <v>1698868</v>
      </c>
      <c r="B7318">
        <v>2023</v>
      </c>
      <c r="C7318">
        <v>11</v>
      </c>
      <c r="D7318">
        <v>1</v>
      </c>
      <c r="E7318">
        <v>2300</v>
      </c>
      <c r="F7318">
        <v>-5.0879248046874999</v>
      </c>
      <c r="G7318">
        <v>3.45866271972656</v>
      </c>
      <c r="H7318">
        <v>6.1521806399829204</v>
      </c>
      <c r="I7318">
        <v>2.1678216172280802</v>
      </c>
      <c r="J7318">
        <f t="shared" si="115"/>
        <v>2.1678216172280802</v>
      </c>
      <c r="K7318" t="str" cm="1">
        <f t="array" ref="K7318">INDEX($P$5:$P$12,MATCH(MIN(ABS(MOD(J7318 - $Q$5:$Q$12 + PI(), 2*PI()) - PI())),ABS(MOD(J7318 - $Q$5:$Q$12 + PI(), 2*PI()) - PI()),0))</f>
        <v>SE</v>
      </c>
      <c r="L7318">
        <v>6.0476326147316701</v>
      </c>
      <c r="M7318">
        <v>11.4981086519029</v>
      </c>
      <c r="N7318">
        <v>2.2930457856920001</v>
      </c>
    </row>
    <row r="7319" spans="1:14" x14ac:dyDescent="0.3">
      <c r="A7319">
        <v>1698872</v>
      </c>
      <c r="B7319">
        <v>2023</v>
      </c>
      <c r="C7319">
        <v>11</v>
      </c>
      <c r="D7319">
        <v>1</v>
      </c>
      <c r="E7319">
        <v>0</v>
      </c>
      <c r="F7319">
        <v>-1.6874951171874999</v>
      </c>
      <c r="G7319">
        <v>2.3530590820312498</v>
      </c>
      <c r="H7319">
        <v>2.8956047406476899</v>
      </c>
      <c r="I7319">
        <v>2.5194494519351802</v>
      </c>
      <c r="J7319">
        <f t="shared" si="115"/>
        <v>2.5194494519351802</v>
      </c>
      <c r="K7319" t="str" cm="1">
        <f t="array" ref="K7319">INDEX($P$5:$P$12,MATCH(MIN(ABS(MOD(J7319 - $Q$5:$Q$12 + PI(), 2*PI()) - PI())),ABS(MOD(J7319 - $Q$5:$Q$12 + PI(), 2*PI()) - PI()),0))</f>
        <v>SE</v>
      </c>
      <c r="L7319">
        <v>4.1711981319829698</v>
      </c>
      <c r="M7319">
        <v>9.8283854590521909</v>
      </c>
      <c r="N7319">
        <v>1.93943648868136</v>
      </c>
    </row>
    <row r="7320" spans="1:14" x14ac:dyDescent="0.3">
      <c r="A7320">
        <v>1698876</v>
      </c>
      <c r="B7320">
        <v>2023</v>
      </c>
      <c r="C7320">
        <v>11</v>
      </c>
      <c r="D7320">
        <v>1</v>
      </c>
      <c r="E7320">
        <v>100</v>
      </c>
      <c r="F7320">
        <v>-1.5516436767578099</v>
      </c>
      <c r="G7320">
        <v>2.6237921142578098</v>
      </c>
      <c r="H7320">
        <v>3.0482590372971798</v>
      </c>
      <c r="I7320">
        <v>2.6075395942030402</v>
      </c>
      <c r="J7320">
        <f t="shared" si="115"/>
        <v>2.6075395942030402</v>
      </c>
      <c r="K7320" t="str" cm="1">
        <f t="array" ref="K7320">INDEX($P$5:$P$12,MATCH(MIN(ABS(MOD(J7320 - $Q$5:$Q$12 + PI(), 2*PI()) - PI())),ABS(MOD(J7320 - $Q$5:$Q$12 + PI(), 2*PI()) - PI()),0))</f>
        <v>SE</v>
      </c>
      <c r="L7320">
        <v>4.1477156323203701</v>
      </c>
      <c r="M7320">
        <v>10.0362499025132</v>
      </c>
      <c r="N7320">
        <v>1.98971536424424</v>
      </c>
    </row>
    <row r="7321" spans="1:14" x14ac:dyDescent="0.3">
      <c r="A7321">
        <v>1698879</v>
      </c>
      <c r="B7321">
        <v>2023</v>
      </c>
      <c r="C7321">
        <v>11</v>
      </c>
      <c r="D7321">
        <v>1</v>
      </c>
      <c r="E7321">
        <v>200</v>
      </c>
      <c r="F7321">
        <v>-1.18793762207031</v>
      </c>
      <c r="G7321">
        <v>2.82351257324218</v>
      </c>
      <c r="H7321">
        <v>3.06323669428054</v>
      </c>
      <c r="I7321">
        <v>2.7433439323970399</v>
      </c>
      <c r="J7321">
        <f t="shared" si="115"/>
        <v>2.7433439323970399</v>
      </c>
      <c r="K7321" t="str" cm="1">
        <f t="array" ref="K7321">INDEX($P$5:$P$12,MATCH(MIN(ABS(MOD(J7321 - $Q$5:$Q$12 + PI(), 2*PI()) - PI())),ABS(MOD(J7321 - $Q$5:$Q$12 + PI(), 2*PI()) - PI()),0))</f>
        <v>SE</v>
      </c>
      <c r="L7321">
        <v>4.8246706412756897</v>
      </c>
      <c r="M7321">
        <v>10.2476092444525</v>
      </c>
      <c r="N7321">
        <v>2.0400278303358199</v>
      </c>
    </row>
    <row r="7322" spans="1:14" x14ac:dyDescent="0.3">
      <c r="A7322">
        <v>1698883</v>
      </c>
      <c r="B7322">
        <v>2023</v>
      </c>
      <c r="C7322">
        <v>11</v>
      </c>
      <c r="D7322">
        <v>2</v>
      </c>
      <c r="E7322">
        <v>300</v>
      </c>
      <c r="F7322">
        <v>-4.3866369628906199</v>
      </c>
      <c r="G7322">
        <v>5.5046954345703103</v>
      </c>
      <c r="H7322">
        <v>7.0387680507015897</v>
      </c>
      <c r="I7322">
        <v>2.4687509075807301</v>
      </c>
      <c r="J7322">
        <f t="shared" si="115"/>
        <v>2.4687509075807301</v>
      </c>
      <c r="K7322" t="str" cm="1">
        <f t="array" ref="K7322">INDEX($P$5:$P$12,MATCH(MIN(ABS(MOD(J7322 - $Q$5:$Q$12 + PI(), 2*PI()) - PI())),ABS(MOD(J7322 - $Q$5:$Q$12 + PI(), 2*PI()) - PI()),0))</f>
        <v>SE</v>
      </c>
      <c r="L7322">
        <v>6.0487125561443804</v>
      </c>
      <c r="M7322">
        <v>10.865708457099</v>
      </c>
      <c r="N7322">
        <v>2.36516051822238</v>
      </c>
    </row>
    <row r="7323" spans="1:14" x14ac:dyDescent="0.3">
      <c r="A7323">
        <v>1698886</v>
      </c>
      <c r="B7323">
        <v>2023</v>
      </c>
      <c r="C7323">
        <v>11</v>
      </c>
      <c r="D7323">
        <v>2</v>
      </c>
      <c r="E7323">
        <v>400</v>
      </c>
      <c r="F7323">
        <v>-3.9271289062500001</v>
      </c>
      <c r="G7323">
        <v>6.0474487304687496</v>
      </c>
      <c r="H7323">
        <v>7.2106849601097096</v>
      </c>
      <c r="I7323">
        <v>2.5656491461031701</v>
      </c>
      <c r="J7323">
        <f t="shared" si="115"/>
        <v>2.5656491461031701</v>
      </c>
      <c r="K7323" t="str" cm="1">
        <f t="array" ref="K7323">INDEX($P$5:$P$12,MATCH(MIN(ABS(MOD(J7323 - $Q$5:$Q$12 + PI(), 2*PI()) - PI())),ABS(MOD(J7323 - $Q$5:$Q$12 + PI(), 2*PI()) - PI()),0))</f>
        <v>SE</v>
      </c>
      <c r="L7323">
        <v>6.0448293121869003</v>
      </c>
      <c r="M7323">
        <v>10.7281769646538</v>
      </c>
      <c r="N7323">
        <v>2.3775277667575399</v>
      </c>
    </row>
    <row r="7324" spans="1:14" x14ac:dyDescent="0.3">
      <c r="A7324">
        <v>1698890</v>
      </c>
      <c r="B7324">
        <v>2023</v>
      </c>
      <c r="C7324">
        <v>11</v>
      </c>
      <c r="D7324">
        <v>2</v>
      </c>
      <c r="E7324">
        <v>500</v>
      </c>
      <c r="F7324">
        <v>-3.4577038574218699</v>
      </c>
      <c r="G7324">
        <v>6.3906665039062496</v>
      </c>
      <c r="H7324">
        <v>7.2661086098254399</v>
      </c>
      <c r="I7324">
        <v>2.6456427171454799</v>
      </c>
      <c r="J7324">
        <f t="shared" si="115"/>
        <v>2.6456427171454799</v>
      </c>
      <c r="K7324" t="str" cm="1">
        <f t="array" ref="K7324">INDEX($P$5:$P$12,MATCH(MIN(ABS(MOD(J7324 - $Q$5:$Q$12 + PI(), 2*PI()) - PI())),ABS(MOD(J7324 - $Q$5:$Q$12 + PI(), 2*PI()) - PI()),0))</f>
        <v>SE</v>
      </c>
      <c r="L7324">
        <v>6.0388974463562102</v>
      </c>
      <c r="M7324">
        <v>10.6078939437866</v>
      </c>
      <c r="N7324">
        <v>2.3847473992241701</v>
      </c>
    </row>
    <row r="7325" spans="1:14" x14ac:dyDescent="0.3">
      <c r="A7325">
        <v>1698894</v>
      </c>
      <c r="B7325">
        <v>2023</v>
      </c>
      <c r="C7325">
        <v>11</v>
      </c>
      <c r="D7325">
        <v>2</v>
      </c>
      <c r="E7325">
        <v>600</v>
      </c>
      <c r="F7325">
        <v>-2.8958111572265599</v>
      </c>
      <c r="G7325">
        <v>6.49941284179687</v>
      </c>
      <c r="H7325">
        <v>7.1153418432589701</v>
      </c>
      <c r="I7325">
        <v>2.7224457938837898</v>
      </c>
      <c r="J7325">
        <f t="shared" si="115"/>
        <v>2.7224457938837898</v>
      </c>
      <c r="K7325" t="str" cm="1">
        <f t="array" ref="K7325">INDEX($P$5:$P$12,MATCH(MIN(ABS(MOD(J7325 - $Q$5:$Q$12 + PI(), 2*PI()) - PI())),ABS(MOD(J7325 - $Q$5:$Q$12 + PI(), 2*PI()) - PI()),0))</f>
        <v>SE</v>
      </c>
      <c r="L7325">
        <v>6.0305623439578397</v>
      </c>
      <c r="M7325">
        <v>10.518604384528199</v>
      </c>
      <c r="N7325">
        <v>2.3837580151028099</v>
      </c>
    </row>
    <row r="7326" spans="1:14" x14ac:dyDescent="0.3">
      <c r="A7326">
        <v>1698897</v>
      </c>
      <c r="B7326">
        <v>2023</v>
      </c>
      <c r="C7326">
        <v>11</v>
      </c>
      <c r="D7326">
        <v>2</v>
      </c>
      <c r="E7326">
        <v>700</v>
      </c>
      <c r="F7326">
        <v>-2.2556970214843699</v>
      </c>
      <c r="G7326">
        <v>6.1801391601562496</v>
      </c>
      <c r="H7326">
        <v>6.5789276551448896</v>
      </c>
      <c r="I7326">
        <v>2.7916254761658998</v>
      </c>
      <c r="J7326">
        <f t="shared" si="115"/>
        <v>2.7916254761658998</v>
      </c>
      <c r="K7326" t="str" cm="1">
        <f t="array" ref="K7326">INDEX($P$5:$P$12,MATCH(MIN(ABS(MOD(J7326 - $Q$5:$Q$12 + PI(), 2*PI()) - PI())),ABS(MOD(J7326 - $Q$5:$Q$12 + PI(), 2*PI()) - PI()),0))</f>
        <v>S</v>
      </c>
      <c r="L7326">
        <v>6.0205128759937496</v>
      </c>
      <c r="M7326">
        <v>10.4699958165486</v>
      </c>
      <c r="N7326">
        <v>2.3723345862494498</v>
      </c>
    </row>
    <row r="7327" spans="1:14" x14ac:dyDescent="0.3">
      <c r="A7327">
        <v>1698901</v>
      </c>
      <c r="B7327">
        <v>2023</v>
      </c>
      <c r="C7327">
        <v>11</v>
      </c>
      <c r="D7327">
        <v>2</v>
      </c>
      <c r="E7327">
        <v>800</v>
      </c>
      <c r="F7327">
        <v>-1.72832580566406</v>
      </c>
      <c r="G7327">
        <v>5.7521368408203104</v>
      </c>
      <c r="H7327">
        <v>6.00617917864981</v>
      </c>
      <c r="I7327">
        <v>2.8497077121327599</v>
      </c>
      <c r="J7327">
        <f t="shared" si="115"/>
        <v>2.8497077121327599</v>
      </c>
      <c r="K7327" t="str" cm="1">
        <f t="array" ref="K7327">INDEX($P$5:$P$12,MATCH(MIN(ABS(MOD(J7327 - $Q$5:$Q$12 + PI(), 2*PI()) - PI())),ABS(MOD(J7327 - $Q$5:$Q$12 + PI(), 2*PI()) - PI()),0))</f>
        <v>S</v>
      </c>
      <c r="L7327">
        <v>6.0106532618247002</v>
      </c>
      <c r="M7327">
        <v>10.4515872531467</v>
      </c>
      <c r="N7327">
        <v>2.3521816465589702</v>
      </c>
    </row>
    <row r="7328" spans="1:14" x14ac:dyDescent="0.3">
      <c r="A7328">
        <v>1698904</v>
      </c>
      <c r="B7328">
        <v>2023</v>
      </c>
      <c r="C7328">
        <v>11</v>
      </c>
      <c r="D7328">
        <v>2</v>
      </c>
      <c r="E7328">
        <v>900</v>
      </c>
      <c r="F7328">
        <v>-1.39363525390625</v>
      </c>
      <c r="G7328">
        <v>5.1919677734374998</v>
      </c>
      <c r="H7328">
        <v>5.37575562887152</v>
      </c>
      <c r="I7328">
        <v>2.8793527429895902</v>
      </c>
      <c r="J7328">
        <f t="shared" si="115"/>
        <v>2.8793527429895902</v>
      </c>
      <c r="K7328" t="str" cm="1">
        <f t="array" ref="K7328">INDEX($P$5:$P$12,MATCH(MIN(ABS(MOD(J7328 - $Q$5:$Q$12 + PI(), 2*PI()) - PI())),ABS(MOD(J7328 - $Q$5:$Q$12 + PI(), 2*PI()) - PI()),0))</f>
        <v>S</v>
      </c>
      <c r="L7328">
        <v>6.0019294562698899</v>
      </c>
      <c r="M7328">
        <v>10.445887565612701</v>
      </c>
      <c r="N7328">
        <v>2.3268228107028501</v>
      </c>
    </row>
    <row r="7329" spans="1:14" x14ac:dyDescent="0.3">
      <c r="A7329">
        <v>1698908</v>
      </c>
      <c r="B7329">
        <v>2023</v>
      </c>
      <c r="C7329">
        <v>11</v>
      </c>
      <c r="D7329">
        <v>2</v>
      </c>
      <c r="E7329">
        <v>1000</v>
      </c>
      <c r="F7329">
        <v>-0.78513977050781203</v>
      </c>
      <c r="G7329">
        <v>4.6368463134765596</v>
      </c>
      <c r="H7329">
        <v>4.7028489444202002</v>
      </c>
      <c r="I7329">
        <v>2.9738574005761098</v>
      </c>
      <c r="J7329">
        <f t="shared" si="115"/>
        <v>2.9738574005761098</v>
      </c>
      <c r="K7329" t="str" cm="1">
        <f t="array" ref="K7329">INDEX($P$5:$P$12,MATCH(MIN(ABS(MOD(J7329 - $Q$5:$Q$12 + PI(), 2*PI()) - PI())),ABS(MOD(J7329 - $Q$5:$Q$12 + PI(), 2*PI()) - PI()),0))</f>
        <v>S</v>
      </c>
      <c r="L7329">
        <v>5.9950450073079598</v>
      </c>
      <c r="M7329">
        <v>10.452335463629799</v>
      </c>
      <c r="N7329">
        <v>2.2965159946017701</v>
      </c>
    </row>
    <row r="7330" spans="1:14" x14ac:dyDescent="0.3">
      <c r="A7330">
        <v>1698912</v>
      </c>
      <c r="B7330">
        <v>2023</v>
      </c>
      <c r="C7330">
        <v>11</v>
      </c>
      <c r="D7330">
        <v>2</v>
      </c>
      <c r="E7330">
        <v>1100</v>
      </c>
      <c r="F7330">
        <v>-0.91844238281250001</v>
      </c>
      <c r="G7330">
        <v>3.8543505859375</v>
      </c>
      <c r="H7330">
        <v>3.9622663779537901</v>
      </c>
      <c r="I7330">
        <v>2.9076678234755899</v>
      </c>
      <c r="J7330">
        <f t="shared" si="115"/>
        <v>2.9076678234755899</v>
      </c>
      <c r="K7330" t="str" cm="1">
        <f t="array" ref="K7330">INDEX($P$5:$P$12,MATCH(MIN(ABS(MOD(J7330 - $Q$5:$Q$12 + PI(), 2*PI()) - PI())),ABS(MOD(J7330 - $Q$5:$Q$12 + PI(), 2*PI()) - PI()),0))</f>
        <v>S</v>
      </c>
      <c r="L7330">
        <v>5.9906457019125803</v>
      </c>
      <c r="M7330">
        <v>10.455167452494299</v>
      </c>
      <c r="N7330">
        <v>2.2647838592529199</v>
      </c>
    </row>
    <row r="7331" spans="1:14" x14ac:dyDescent="0.3">
      <c r="A7331">
        <v>1698915</v>
      </c>
      <c r="B7331">
        <v>2023</v>
      </c>
      <c r="C7331">
        <v>11</v>
      </c>
      <c r="D7331">
        <v>2</v>
      </c>
      <c r="E7331">
        <v>1200</v>
      </c>
      <c r="F7331">
        <v>-1.2377081298828101</v>
      </c>
      <c r="G7331">
        <v>3.2632165527343702</v>
      </c>
      <c r="H7331">
        <v>3.49005783402189</v>
      </c>
      <c r="I7331">
        <v>2.7790654726430999</v>
      </c>
      <c r="J7331">
        <f t="shared" si="115"/>
        <v>2.7790654726430999</v>
      </c>
      <c r="K7331" t="str" cm="1">
        <f t="array" ref="K7331">INDEX($P$5:$P$12,MATCH(MIN(ABS(MOD(J7331 - $Q$5:$Q$12 + PI(), 2*PI()) - PI())),ABS(MOD(J7331 - $Q$5:$Q$12 + PI(), 2*PI()) - PI()),0))</f>
        <v>S</v>
      </c>
      <c r="L7331">
        <v>5.98852606241031</v>
      </c>
      <c r="M7331">
        <v>10.4455055660671</v>
      </c>
      <c r="N7331">
        <v>2.23325623406304</v>
      </c>
    </row>
    <row r="7332" spans="1:14" x14ac:dyDescent="0.3">
      <c r="A7332">
        <v>1698919</v>
      </c>
      <c r="B7332">
        <v>2023</v>
      </c>
      <c r="C7332">
        <v>11</v>
      </c>
      <c r="D7332">
        <v>2</v>
      </c>
      <c r="E7332">
        <v>1300</v>
      </c>
      <c r="F7332">
        <v>-1.6522906494140599</v>
      </c>
      <c r="G7332">
        <v>3.1062121582031201</v>
      </c>
      <c r="H7332">
        <v>3.5183260738467701</v>
      </c>
      <c r="I7332">
        <v>2.6527277174308899</v>
      </c>
      <c r="J7332">
        <f t="shared" si="115"/>
        <v>2.6527277174308899</v>
      </c>
      <c r="K7332" t="str" cm="1">
        <f t="array" ref="K7332">INDEX($P$5:$P$12,MATCH(MIN(ABS(MOD(J7332 - $Q$5:$Q$12 + PI(), 2*PI()) - PI())),ABS(MOD(J7332 - $Q$5:$Q$12 + PI(), 2*PI()) - PI()),0))</f>
        <v>SE</v>
      </c>
      <c r="L7332">
        <v>5.9885246420577296</v>
      </c>
      <c r="M7332">
        <v>10.420933829413499</v>
      </c>
      <c r="N7332">
        <v>2.2023557027180898</v>
      </c>
    </row>
    <row r="7333" spans="1:14" x14ac:dyDescent="0.3">
      <c r="A7333">
        <v>1698922</v>
      </c>
      <c r="B7333">
        <v>2023</v>
      </c>
      <c r="C7333">
        <v>11</v>
      </c>
      <c r="D7333">
        <v>2</v>
      </c>
      <c r="E7333">
        <v>1400</v>
      </c>
      <c r="F7333">
        <v>-2.1348974609375002</v>
      </c>
      <c r="G7333">
        <v>3.1997473144531199</v>
      </c>
      <c r="H7333">
        <v>3.8465790054368201</v>
      </c>
      <c r="I7333">
        <v>2.5532152760969602</v>
      </c>
      <c r="J7333">
        <f t="shared" si="115"/>
        <v>2.5532152760969602</v>
      </c>
      <c r="K7333" t="str" cm="1">
        <f t="array" ref="K7333">INDEX($P$5:$P$12,MATCH(MIN(ABS(MOD(J7333 - $Q$5:$Q$12 + PI(), 2*PI()) - PI())),ABS(MOD(J7333 - $Q$5:$Q$12 + PI(), 2*PI()) - PI()),0))</f>
        <v>SE</v>
      </c>
      <c r="L7333">
        <v>5.9906092461963301</v>
      </c>
      <c r="M7333">
        <v>10.381027433607301</v>
      </c>
      <c r="N7333">
        <v>2.1722901662190699</v>
      </c>
    </row>
    <row r="7334" spans="1:14" x14ac:dyDescent="0.3">
      <c r="A7334">
        <v>1698926</v>
      </c>
      <c r="B7334">
        <v>2023</v>
      </c>
      <c r="C7334">
        <v>11</v>
      </c>
      <c r="D7334">
        <v>2</v>
      </c>
      <c r="E7334">
        <v>1500</v>
      </c>
      <c r="F7334">
        <v>-2.5916632080078101</v>
      </c>
      <c r="G7334">
        <v>3.3519873046874999</v>
      </c>
      <c r="H7334">
        <v>4.23704343552523</v>
      </c>
      <c r="I7334">
        <v>2.4834255608015798</v>
      </c>
      <c r="J7334">
        <f t="shared" si="115"/>
        <v>2.4834255608015798</v>
      </c>
      <c r="K7334" t="str" cm="1">
        <f t="array" ref="K7334">INDEX($P$5:$P$12,MATCH(MIN(ABS(MOD(J7334 - $Q$5:$Q$12 + PI(), 2*PI()) - PI())),ABS(MOD(J7334 - $Q$5:$Q$12 + PI(), 2*PI()) - PI()),0))</f>
        <v>SE</v>
      </c>
      <c r="L7334">
        <v>5.9949829852452403</v>
      </c>
      <c r="M7334">
        <v>10.3272570504082</v>
      </c>
      <c r="N7334">
        <v>2.14291148715549</v>
      </c>
    </row>
    <row r="7335" spans="1:14" x14ac:dyDescent="0.3">
      <c r="A7335">
        <v>1698930</v>
      </c>
      <c r="B7335">
        <v>2023</v>
      </c>
      <c r="C7335">
        <v>11</v>
      </c>
      <c r="D7335">
        <v>2</v>
      </c>
      <c r="E7335">
        <v>1600</v>
      </c>
      <c r="F7335">
        <v>-2.9102636718750001</v>
      </c>
      <c r="G7335">
        <v>3.6617486572265601</v>
      </c>
      <c r="H7335">
        <v>4.6773964840000302</v>
      </c>
      <c r="I7335">
        <v>2.47004625525441</v>
      </c>
      <c r="J7335">
        <f t="shared" si="115"/>
        <v>2.47004625525441</v>
      </c>
      <c r="K7335" t="str" cm="1">
        <f t="array" ref="K7335">INDEX($P$5:$P$12,MATCH(MIN(ABS(MOD(J7335 - $Q$5:$Q$12 + PI(), 2*PI()) - PI())),ABS(MOD(J7335 - $Q$5:$Q$12 + PI(), 2*PI()) - PI()),0))</f>
        <v>SE</v>
      </c>
      <c r="L7335">
        <v>6.0018641200511498</v>
      </c>
      <c r="M7335">
        <v>10.2584035661485</v>
      </c>
      <c r="N7335">
        <v>2.1145859824286499</v>
      </c>
    </row>
    <row r="7336" spans="1:14" x14ac:dyDescent="0.3">
      <c r="A7336">
        <v>1698933</v>
      </c>
      <c r="B7336">
        <v>2023</v>
      </c>
      <c r="C7336">
        <v>11</v>
      </c>
      <c r="D7336">
        <v>2</v>
      </c>
      <c r="E7336">
        <v>1700</v>
      </c>
      <c r="F7336">
        <v>-3.0562432861328102</v>
      </c>
      <c r="G7336">
        <v>3.8930010986328099</v>
      </c>
      <c r="H7336">
        <v>4.9493515310582001</v>
      </c>
      <c r="I7336">
        <v>2.4760274765573</v>
      </c>
      <c r="J7336">
        <f t="shared" si="115"/>
        <v>2.4760274765573</v>
      </c>
      <c r="K7336" t="str" cm="1">
        <f t="array" ref="K7336">INDEX($P$5:$P$12,MATCH(MIN(ABS(MOD(J7336 - $Q$5:$Q$12 + PI(), 2*PI()) - PI())),ABS(MOD(J7336 - $Q$5:$Q$12 + PI(), 2*PI()) - PI()),0))</f>
        <v>SE</v>
      </c>
      <c r="L7336">
        <v>6.0113861637566899</v>
      </c>
      <c r="M7336">
        <v>10.175735367668899</v>
      </c>
      <c r="N7336">
        <v>2.0873203277587802</v>
      </c>
    </row>
    <row r="7337" spans="1:14" x14ac:dyDescent="0.3">
      <c r="A7337">
        <v>1698937</v>
      </c>
      <c r="B7337">
        <v>2023</v>
      </c>
      <c r="C7337">
        <v>11</v>
      </c>
      <c r="D7337">
        <v>2</v>
      </c>
      <c r="E7337">
        <v>1800</v>
      </c>
      <c r="F7337">
        <v>-2.9384429931640601</v>
      </c>
      <c r="G7337">
        <v>4.0709014892578104</v>
      </c>
      <c r="H7337">
        <v>5.0206260724451903</v>
      </c>
      <c r="I7337">
        <v>2.5163744464491899</v>
      </c>
      <c r="J7337">
        <f t="shared" si="115"/>
        <v>2.5163744464491899</v>
      </c>
      <c r="K7337" t="str" cm="1">
        <f t="array" ref="K7337">INDEX($P$5:$P$12,MATCH(MIN(ABS(MOD(J7337 - $Q$5:$Q$12 + PI(), 2*PI()) - PI())),ABS(MOD(J7337 - $Q$5:$Q$12 + PI(), 2*PI()) - PI()),0))</f>
        <v>SE</v>
      </c>
      <c r="L7337">
        <v>6.0230804000100102</v>
      </c>
      <c r="M7337">
        <v>10.0901920530531</v>
      </c>
      <c r="N7337">
        <v>2.0595826043023</v>
      </c>
    </row>
    <row r="7338" spans="1:14" x14ac:dyDescent="0.3">
      <c r="A7338">
        <v>1698940</v>
      </c>
      <c r="B7338">
        <v>2023</v>
      </c>
      <c r="C7338">
        <v>11</v>
      </c>
      <c r="D7338">
        <v>2</v>
      </c>
      <c r="E7338">
        <v>1900</v>
      </c>
      <c r="F7338">
        <v>-2.6789263916015602</v>
      </c>
      <c r="G7338">
        <v>4.2671093750000004</v>
      </c>
      <c r="H7338">
        <v>5.0383399081276998</v>
      </c>
      <c r="I7338">
        <v>2.58097648386972</v>
      </c>
      <c r="J7338">
        <f t="shared" si="115"/>
        <v>2.58097648386972</v>
      </c>
      <c r="K7338" t="str" cm="1">
        <f t="array" ref="K7338">INDEX($P$5:$P$12,MATCH(MIN(ABS(MOD(J7338 - $Q$5:$Q$12 + PI(), 2*PI()) - PI())),ABS(MOD(J7338 - $Q$5:$Q$12 + PI(), 2*PI()) - PI()),0))</f>
        <v>SE</v>
      </c>
      <c r="L7338">
        <v>6.0365273513487603</v>
      </c>
      <c r="M7338">
        <v>10.0100089179144</v>
      </c>
      <c r="N7338">
        <v>2.0307944615681901</v>
      </c>
    </row>
    <row r="7339" spans="1:14" x14ac:dyDescent="0.3">
      <c r="A7339">
        <v>1698944</v>
      </c>
      <c r="B7339">
        <v>2023</v>
      </c>
      <c r="C7339">
        <v>11</v>
      </c>
      <c r="D7339">
        <v>2</v>
      </c>
      <c r="E7339">
        <v>2000</v>
      </c>
      <c r="F7339">
        <v>-2.3366882324218698</v>
      </c>
      <c r="G7339">
        <v>4.5001495361328097</v>
      </c>
      <c r="H7339">
        <v>5.07064667898437</v>
      </c>
      <c r="I7339">
        <v>2.6626664309052801</v>
      </c>
      <c r="J7339">
        <f t="shared" si="115"/>
        <v>2.6626664309052801</v>
      </c>
      <c r="K7339" t="str" cm="1">
        <f t="array" ref="K7339">INDEX($P$5:$P$12,MATCH(MIN(ABS(MOD(J7339 - $Q$5:$Q$12 + PI(), 2*PI()) - PI())),ABS(MOD(J7339 - $Q$5:$Q$12 + PI(), 2*PI()) - PI()),0))</f>
        <v>SE</v>
      </c>
      <c r="L7339">
        <v>6.0521199819870999</v>
      </c>
      <c r="M7339">
        <v>9.9330337312486403</v>
      </c>
      <c r="N7339">
        <v>2.0012381871541298</v>
      </c>
    </row>
    <row r="7340" spans="1:14" x14ac:dyDescent="0.3">
      <c r="A7340">
        <v>1698948</v>
      </c>
      <c r="B7340">
        <v>2023</v>
      </c>
      <c r="C7340">
        <v>11</v>
      </c>
      <c r="D7340">
        <v>2</v>
      </c>
      <c r="E7340">
        <v>2100</v>
      </c>
      <c r="F7340">
        <v>-2.0666296386718699</v>
      </c>
      <c r="G7340">
        <v>4.8478466796874997</v>
      </c>
      <c r="H7340">
        <v>5.2699692117880597</v>
      </c>
      <c r="I7340">
        <v>2.7386227018043199</v>
      </c>
      <c r="J7340">
        <f t="shared" si="115"/>
        <v>2.7386227018043199</v>
      </c>
      <c r="K7340" t="str" cm="1">
        <f t="array" ref="K7340">INDEX($P$5:$P$12,MATCH(MIN(ABS(MOD(J7340 - $Q$5:$Q$12 + PI(), 2*PI()) - PI())),ABS(MOD(J7340 - $Q$5:$Q$12 + PI(), 2*PI()) - PI()),0))</f>
        <v>SE</v>
      </c>
      <c r="L7340">
        <v>6.0700424643097604</v>
      </c>
      <c r="M7340">
        <v>9.8584327697753906</v>
      </c>
      <c r="N7340">
        <v>1.97157828013102</v>
      </c>
    </row>
    <row r="7341" spans="1:14" x14ac:dyDescent="0.3">
      <c r="A7341">
        <v>1698951</v>
      </c>
      <c r="B7341">
        <v>2023</v>
      </c>
      <c r="C7341">
        <v>11</v>
      </c>
      <c r="D7341">
        <v>2</v>
      </c>
      <c r="E7341">
        <v>2200</v>
      </c>
      <c r="F7341">
        <v>-1.5134094238281199</v>
      </c>
      <c r="G7341">
        <v>4.7679901123046804</v>
      </c>
      <c r="H7341">
        <v>5.0024131971646399</v>
      </c>
      <c r="I7341">
        <v>2.8342405712845999</v>
      </c>
      <c r="J7341">
        <f t="shared" si="115"/>
        <v>2.8342405712845999</v>
      </c>
      <c r="K7341" t="str" cm="1">
        <f t="array" ref="K7341">INDEX($P$5:$P$12,MATCH(MIN(ABS(MOD(J7341 - $Q$5:$Q$12 + PI(), 2*PI()) - PI())),ABS(MOD(J7341 - $Q$5:$Q$12 + PI(), 2*PI()) - PI()),0))</f>
        <v>S</v>
      </c>
      <c r="L7341">
        <v>6.0903303071312598</v>
      </c>
      <c r="M7341">
        <v>9.8013178507486902</v>
      </c>
      <c r="N7341">
        <v>1.9399354722764699</v>
      </c>
    </row>
    <row r="7342" spans="1:14" x14ac:dyDescent="0.3">
      <c r="A7342">
        <v>1698955</v>
      </c>
      <c r="B7342">
        <v>2023</v>
      </c>
      <c r="C7342">
        <v>11</v>
      </c>
      <c r="D7342">
        <v>2</v>
      </c>
      <c r="E7342">
        <v>2300</v>
      </c>
      <c r="F7342">
        <v>-1.19210327148437</v>
      </c>
      <c r="G7342">
        <v>5.1225146484374999</v>
      </c>
      <c r="H7342">
        <v>5.25939792498537</v>
      </c>
      <c r="I7342">
        <v>2.9129440081113001</v>
      </c>
      <c r="J7342">
        <f t="shared" si="115"/>
        <v>2.9129440081113001</v>
      </c>
      <c r="K7342" t="str" cm="1">
        <f t="array" ref="K7342">INDEX($P$5:$P$12,MATCH(MIN(ABS(MOD(J7342 - $Q$5:$Q$12 + PI(), 2*PI()) - PI())),ABS(MOD(J7342 - $Q$5:$Q$12 + PI(), 2*PI()) - PI()),0))</f>
        <v>S</v>
      </c>
      <c r="L7342">
        <v>6.1127998115177702</v>
      </c>
      <c r="M7342">
        <v>9.7363889482286208</v>
      </c>
      <c r="N7342">
        <v>1.9106758965386199</v>
      </c>
    </row>
    <row r="7343" spans="1:14" x14ac:dyDescent="0.3">
      <c r="A7343">
        <v>1698958</v>
      </c>
      <c r="B7343">
        <v>2023</v>
      </c>
      <c r="C7343">
        <v>11</v>
      </c>
      <c r="D7343">
        <v>2</v>
      </c>
      <c r="E7343">
        <v>0</v>
      </c>
      <c r="F7343">
        <v>-5.2956054687499998</v>
      </c>
      <c r="G7343">
        <v>3.7218927001953102</v>
      </c>
      <c r="H7343">
        <v>6.4727059683274701</v>
      </c>
      <c r="I7343">
        <v>2.1834168597324402</v>
      </c>
      <c r="J7343">
        <f t="shared" si="115"/>
        <v>2.1834168597324402</v>
      </c>
      <c r="K7343" t="str" cm="1">
        <f t="array" ref="K7343">INDEX($P$5:$P$12,MATCH(MIN(ABS(MOD(J7343 - $Q$5:$Q$12 + PI(), 2*PI()) - PI())),ABS(MOD(J7343 - $Q$5:$Q$12 + PI(), 2*PI()) - PI()),0))</f>
        <v>SE</v>
      </c>
      <c r="L7343">
        <v>6.0478447207171602</v>
      </c>
      <c r="M7343">
        <v>11.3528232574462</v>
      </c>
      <c r="N7343">
        <v>2.3095015419854001</v>
      </c>
    </row>
    <row r="7344" spans="1:14" x14ac:dyDescent="0.3">
      <c r="A7344">
        <v>1698962</v>
      </c>
      <c r="B7344">
        <v>2023</v>
      </c>
      <c r="C7344">
        <v>11</v>
      </c>
      <c r="D7344">
        <v>2</v>
      </c>
      <c r="E7344">
        <v>100</v>
      </c>
      <c r="F7344">
        <v>-5.1294677734374998</v>
      </c>
      <c r="G7344">
        <v>4.3592547607421803</v>
      </c>
      <c r="H7344">
        <v>6.7316076614570504</v>
      </c>
      <c r="I7344">
        <v>2.2752006500585198</v>
      </c>
      <c r="J7344">
        <f t="shared" si="115"/>
        <v>2.2752006500585198</v>
      </c>
      <c r="K7344" t="str" cm="1">
        <f t="array" ref="K7344">INDEX($P$5:$P$12,MATCH(MIN(ABS(MOD(J7344 - $Q$5:$Q$12 + PI(), 2*PI()) - PI())),ABS(MOD(J7344 - $Q$5:$Q$12 + PI(), 2*PI()) - PI()),0))</f>
        <v>SE</v>
      </c>
      <c r="L7344">
        <v>6.0492797502752103</v>
      </c>
      <c r="M7344">
        <v>11.1898827022976</v>
      </c>
      <c r="N7344">
        <v>2.3286404079861098</v>
      </c>
    </row>
    <row r="7345" spans="1:14" x14ac:dyDescent="0.3">
      <c r="A7345">
        <v>1698966</v>
      </c>
      <c r="B7345">
        <v>2023</v>
      </c>
      <c r="C7345">
        <v>11</v>
      </c>
      <c r="D7345">
        <v>2</v>
      </c>
      <c r="E7345">
        <v>200</v>
      </c>
      <c r="F7345">
        <v>-4.7809747314453102</v>
      </c>
      <c r="G7345">
        <v>5.0159124755859299</v>
      </c>
      <c r="H7345">
        <v>6.9294370150436597</v>
      </c>
      <c r="I7345">
        <v>2.3801707510796799</v>
      </c>
      <c r="J7345">
        <f t="shared" si="115"/>
        <v>2.3801707510796799</v>
      </c>
      <c r="K7345" t="str" cm="1">
        <f t="array" ref="K7345">INDEX($P$5:$P$12,MATCH(MIN(ABS(MOD(J7345 - $Q$5:$Q$12 + PI(), 2*PI()) - PI())),ABS(MOD(J7345 - $Q$5:$Q$12 + PI(), 2*PI()) - PI()),0))</f>
        <v>SE</v>
      </c>
      <c r="L7345">
        <v>6.0500936123043401</v>
      </c>
      <c r="M7345">
        <v>11.0220083660549</v>
      </c>
      <c r="N7345">
        <v>2.3481444252861801</v>
      </c>
    </row>
    <row r="7346" spans="1:14" x14ac:dyDescent="0.3">
      <c r="A7346">
        <v>1698969</v>
      </c>
      <c r="B7346">
        <v>2023</v>
      </c>
      <c r="C7346">
        <v>11</v>
      </c>
      <c r="D7346">
        <v>3</v>
      </c>
      <c r="E7346">
        <v>300</v>
      </c>
      <c r="F7346">
        <v>0.54572631835937502</v>
      </c>
      <c r="G7346">
        <v>4.7284783935546804</v>
      </c>
      <c r="H7346">
        <v>4.7598660835010396</v>
      </c>
      <c r="I7346">
        <v>-3.0266883618456299</v>
      </c>
      <c r="J7346">
        <f t="shared" si="115"/>
        <v>3.2564969453339563</v>
      </c>
      <c r="K7346" t="str" cm="1">
        <f t="array" ref="K7346">INDEX($P$5:$P$12,MATCH(MIN(ABS(MOD(J7346 - $Q$5:$Q$12 + PI(), 2*PI()) - PI())),ABS(MOD(J7346 - $Q$5:$Q$12 + PI(), 2*PI()) - PI()),0))</f>
        <v>S</v>
      </c>
      <c r="L7346">
        <v>5.5118469365725602</v>
      </c>
      <c r="M7346">
        <v>9.5518447028265996</v>
      </c>
      <c r="N7346">
        <v>1.8003910912407699</v>
      </c>
    </row>
    <row r="7347" spans="1:14" x14ac:dyDescent="0.3">
      <c r="A7347">
        <v>1698973</v>
      </c>
      <c r="B7347">
        <v>2023</v>
      </c>
      <c r="C7347">
        <v>11</v>
      </c>
      <c r="D7347">
        <v>3</v>
      </c>
      <c r="E7347">
        <v>400</v>
      </c>
      <c r="F7347">
        <v>0.73348205566406199</v>
      </c>
      <c r="G7347">
        <v>4.4214807128906202</v>
      </c>
      <c r="H7347">
        <v>4.4819066947500099</v>
      </c>
      <c r="I7347">
        <v>-2.9771991701572502</v>
      </c>
      <c r="J7347">
        <f t="shared" si="115"/>
        <v>3.305986137022336</v>
      </c>
      <c r="K7347" t="str" cm="1">
        <f t="array" ref="K7347">INDEX($P$5:$P$12,MATCH(MIN(ABS(MOD(J7347 - $Q$5:$Q$12 + PI(), 2*PI()) - PI())),ABS(MOD(J7347 - $Q$5:$Q$12 + PI(), 2*PI()) - PI()),0))</f>
        <v>S</v>
      </c>
      <c r="L7347">
        <v>4.8387455692865204</v>
      </c>
      <c r="M7347">
        <v>9.54249403211805</v>
      </c>
      <c r="N7347">
        <v>1.77262518141004</v>
      </c>
    </row>
    <row r="7348" spans="1:14" x14ac:dyDescent="0.3">
      <c r="A7348">
        <v>1698976</v>
      </c>
      <c r="B7348">
        <v>2023</v>
      </c>
      <c r="C7348">
        <v>11</v>
      </c>
      <c r="D7348">
        <v>3</v>
      </c>
      <c r="E7348">
        <v>500</v>
      </c>
      <c r="F7348">
        <v>0.99591735839843698</v>
      </c>
      <c r="G7348">
        <v>4.1829125976562498</v>
      </c>
      <c r="H7348">
        <v>4.2998382742134202</v>
      </c>
      <c r="I7348">
        <v>-2.9078526881862801</v>
      </c>
      <c r="J7348">
        <f t="shared" si="115"/>
        <v>3.3753326189933062</v>
      </c>
      <c r="K7348" t="str" cm="1">
        <f t="array" ref="K7348">INDEX($P$5:$P$12,MATCH(MIN(ABS(MOD(J7348 - $Q$5:$Q$12 + PI(), 2*PI()) - PI())),ABS(MOD(J7348 - $Q$5:$Q$12 + PI(), 2*PI()) - PI()),0))</f>
        <v>S</v>
      </c>
      <c r="L7348">
        <v>4.1657077387360699</v>
      </c>
      <c r="M7348">
        <v>9.5440034866333008</v>
      </c>
      <c r="N7348">
        <v>1.74516677856445</v>
      </c>
    </row>
    <row r="7349" spans="1:14" x14ac:dyDescent="0.3">
      <c r="A7349">
        <v>1698980</v>
      </c>
      <c r="B7349">
        <v>2023</v>
      </c>
      <c r="C7349">
        <v>11</v>
      </c>
      <c r="D7349">
        <v>3</v>
      </c>
      <c r="E7349">
        <v>600</v>
      </c>
      <c r="F7349">
        <v>1.2817791748046801</v>
      </c>
      <c r="G7349">
        <v>3.9229943847656199</v>
      </c>
      <c r="H7349">
        <v>4.1270864778758396</v>
      </c>
      <c r="I7349">
        <v>-2.8257923986379798</v>
      </c>
      <c r="J7349">
        <f t="shared" si="115"/>
        <v>3.4573929085416064</v>
      </c>
      <c r="K7349" t="str" cm="1">
        <f t="array" ref="K7349">INDEX($P$5:$P$12,MATCH(MIN(ABS(MOD(J7349 - $Q$5:$Q$12 + PI(), 2*PI()) - PI())),ABS(MOD(J7349 - $Q$5:$Q$12 + PI(), 2*PI()) - PI()),0))</f>
        <v>S</v>
      </c>
      <c r="L7349">
        <v>3.4918436956313501</v>
      </c>
      <c r="M7349">
        <v>9.5516709221733898</v>
      </c>
      <c r="N7349">
        <v>1.71859285566541</v>
      </c>
    </row>
    <row r="7350" spans="1:14" x14ac:dyDescent="0.3">
      <c r="A7350">
        <v>1698984</v>
      </c>
      <c r="B7350">
        <v>2023</v>
      </c>
      <c r="C7350">
        <v>11</v>
      </c>
      <c r="D7350">
        <v>3</v>
      </c>
      <c r="E7350">
        <v>700</v>
      </c>
      <c r="F7350">
        <v>1.6782464599609299</v>
      </c>
      <c r="G7350">
        <v>3.6205822753906198</v>
      </c>
      <c r="H7350">
        <v>3.9906299243658401</v>
      </c>
      <c r="I7350">
        <v>-2.7075447820421799</v>
      </c>
      <c r="J7350">
        <f t="shared" si="115"/>
        <v>3.5756405251374064</v>
      </c>
      <c r="K7350" t="str" cm="1">
        <f t="array" ref="K7350">INDEX($P$5:$P$12,MATCH(MIN(ABS(MOD(J7350 - $Q$5:$Q$12 + PI(), 2*PI()) - PI())),ABS(MOD(J7350 - $Q$5:$Q$12 + PI(), 2*PI()) - PI()),0))</f>
        <v>SW</v>
      </c>
      <c r="L7350">
        <v>3.51469888504064</v>
      </c>
      <c r="M7350">
        <v>9.5642633438110298</v>
      </c>
      <c r="N7350">
        <v>1.6928085751003601</v>
      </c>
    </row>
    <row r="7351" spans="1:14" x14ac:dyDescent="0.3">
      <c r="A7351">
        <v>1698987</v>
      </c>
      <c r="B7351">
        <v>2023</v>
      </c>
      <c r="C7351">
        <v>11</v>
      </c>
      <c r="D7351">
        <v>3</v>
      </c>
      <c r="E7351">
        <v>800</v>
      </c>
      <c r="F7351">
        <v>2.0421716308593698</v>
      </c>
      <c r="G7351">
        <v>3.0904266357421801</v>
      </c>
      <c r="H7351">
        <v>3.70421405439691</v>
      </c>
      <c r="I7351">
        <v>-2.55765860441779</v>
      </c>
      <c r="J7351">
        <f t="shared" si="115"/>
        <v>3.7255267027617962</v>
      </c>
      <c r="K7351" t="str" cm="1">
        <f t="array" ref="K7351">INDEX($P$5:$P$12,MATCH(MIN(ABS(MOD(J7351 - $Q$5:$Q$12 + PI(), 2*PI()) - PI())),ABS(MOD(J7351 - $Q$5:$Q$12 + PI(), 2*PI()) - PI()),0))</f>
        <v>SW</v>
      </c>
      <c r="L7351">
        <v>2.13955126085976</v>
      </c>
      <c r="M7351">
        <v>9.5803413391113192</v>
      </c>
      <c r="N7351">
        <v>1.66801452636718</v>
      </c>
    </row>
    <row r="7352" spans="1:14" x14ac:dyDescent="0.3">
      <c r="A7352">
        <v>1698991</v>
      </c>
      <c r="B7352">
        <v>2023</v>
      </c>
      <c r="C7352">
        <v>11</v>
      </c>
      <c r="D7352">
        <v>3</v>
      </c>
      <c r="E7352">
        <v>900</v>
      </c>
      <c r="F7352">
        <v>2.4867541503906199</v>
      </c>
      <c r="G7352">
        <v>2.6309313964843701</v>
      </c>
      <c r="H7352">
        <v>3.6201859368673599</v>
      </c>
      <c r="I7352">
        <v>-2.3843593939018901</v>
      </c>
      <c r="J7352">
        <f t="shared" si="115"/>
        <v>3.8988259132776961</v>
      </c>
      <c r="K7352" t="str" cm="1">
        <f t="array" ref="K7352">INDEX($P$5:$P$12,MATCH(MIN(ABS(MOD(J7352 - $Q$5:$Q$12 + PI(), 2*PI()) - PI())),ABS(MOD(J7352 - $Q$5:$Q$12 + PI(), 2*PI()) - PI()),0))</f>
        <v>SW</v>
      </c>
      <c r="L7352">
        <v>1.46072983123318</v>
      </c>
      <c r="M7352">
        <v>9.5999836391872808</v>
      </c>
      <c r="N7352">
        <v>1.64407761891682</v>
      </c>
    </row>
    <row r="7353" spans="1:14" x14ac:dyDescent="0.3">
      <c r="A7353">
        <v>1698994</v>
      </c>
      <c r="B7353">
        <v>2023</v>
      </c>
      <c r="C7353">
        <v>11</v>
      </c>
      <c r="D7353">
        <v>3</v>
      </c>
      <c r="E7353">
        <v>1000</v>
      </c>
      <c r="F7353">
        <v>3.1247723388671802</v>
      </c>
      <c r="G7353">
        <v>2.0011767578124999</v>
      </c>
      <c r="H7353">
        <v>3.7106482702835701</v>
      </c>
      <c r="I7353">
        <v>-2.1404097002253599</v>
      </c>
      <c r="J7353">
        <f t="shared" si="115"/>
        <v>4.1427756069542259</v>
      </c>
      <c r="K7353" t="str" cm="1">
        <f t="array" ref="K7353">INDEX($P$5:$P$12,MATCH(MIN(ABS(MOD(J7353 - $Q$5:$Q$12 + PI(), 2*PI()) - PI())),ABS(MOD(J7353 - $Q$5:$Q$12 + PI(), 2*PI()) - PI()),0))</f>
        <v>SW</v>
      </c>
      <c r="L7353">
        <v>0.77755251417496896</v>
      </c>
      <c r="M7353">
        <v>9.6253917482164102</v>
      </c>
      <c r="N7353">
        <v>1.6207893159654401</v>
      </c>
    </row>
    <row r="7354" spans="1:14" x14ac:dyDescent="0.3">
      <c r="A7354">
        <v>1698998</v>
      </c>
      <c r="B7354">
        <v>2023</v>
      </c>
      <c r="C7354">
        <v>11</v>
      </c>
      <c r="D7354">
        <v>3</v>
      </c>
      <c r="E7354">
        <v>1100</v>
      </c>
      <c r="F7354">
        <v>2.9784619140625002</v>
      </c>
      <c r="G7354">
        <v>1.7792150878906201</v>
      </c>
      <c r="H7354">
        <v>3.46941518162622</v>
      </c>
      <c r="I7354">
        <v>-2.1092726564761399</v>
      </c>
      <c r="J7354">
        <f t="shared" si="115"/>
        <v>4.1739126507034463</v>
      </c>
      <c r="K7354" t="str" cm="1">
        <f t="array" ref="K7354">INDEX($P$5:$P$12,MATCH(MIN(ABS(MOD(J7354 - $Q$5:$Q$12 + PI(), 2*PI()) - PI())),ABS(MOD(J7354 - $Q$5:$Q$12 + PI(), 2*PI()) - PI()),0))</f>
        <v>SW</v>
      </c>
      <c r="L7354">
        <v>0.79494763581280004</v>
      </c>
      <c r="M7354">
        <v>9.6543922424316406</v>
      </c>
      <c r="N7354">
        <v>1.5983029471503301</v>
      </c>
    </row>
    <row r="7355" spans="1:14" x14ac:dyDescent="0.3">
      <c r="A7355">
        <v>1699002</v>
      </c>
      <c r="B7355">
        <v>2023</v>
      </c>
      <c r="C7355">
        <v>11</v>
      </c>
      <c r="D7355">
        <v>3</v>
      </c>
      <c r="E7355">
        <v>1200</v>
      </c>
      <c r="F7355">
        <v>2.8016857910156201</v>
      </c>
      <c r="G7355">
        <v>1.58201171875</v>
      </c>
      <c r="H7355">
        <v>3.2174841646605099</v>
      </c>
      <c r="I7355">
        <v>-2.08482830239037</v>
      </c>
      <c r="J7355">
        <f t="shared" si="115"/>
        <v>4.1983570047892158</v>
      </c>
      <c r="K7355" t="str" cm="1">
        <f t="array" ref="K7355">INDEX($P$5:$P$12,MATCH(MIN(ABS(MOD(J7355 - $Q$5:$Q$12 + PI(), 2*PI()) - PI())),ABS(MOD(J7355 - $Q$5:$Q$12 + PI(), 2*PI()) - PI()),0))</f>
        <v>SW</v>
      </c>
      <c r="L7355">
        <v>0.11261298153007</v>
      </c>
      <c r="M7355">
        <v>9.6888177659776407</v>
      </c>
      <c r="N7355">
        <v>1.57702848646375</v>
      </c>
    </row>
    <row r="7356" spans="1:14" x14ac:dyDescent="0.3">
      <c r="A7356">
        <v>1699005</v>
      </c>
      <c r="B7356">
        <v>2023</v>
      </c>
      <c r="C7356">
        <v>11</v>
      </c>
      <c r="D7356">
        <v>3</v>
      </c>
      <c r="E7356">
        <v>1300</v>
      </c>
      <c r="F7356">
        <v>2.6824542236328099</v>
      </c>
      <c r="G7356">
        <v>1.3643530273437501</v>
      </c>
      <c r="H7356">
        <v>3.0094883028693702</v>
      </c>
      <c r="I7356">
        <v>-2.0413170678497301</v>
      </c>
      <c r="J7356">
        <f t="shared" si="115"/>
        <v>4.2418682393298557</v>
      </c>
      <c r="K7356" t="str" cm="1">
        <f t="array" ref="K7356">INDEX($P$5:$P$12,MATCH(MIN(ABS(MOD(J7356 - $Q$5:$Q$12 + PI(), 2*PI()) - PI())),ABS(MOD(J7356 - $Q$5:$Q$12 + PI(), 2*PI()) - PI()),0))</f>
        <v>SW</v>
      </c>
      <c r="L7356">
        <v>0.12608759287138999</v>
      </c>
      <c r="M7356">
        <v>9.7265833748711401</v>
      </c>
      <c r="N7356">
        <v>1.5573351118299601</v>
      </c>
    </row>
    <row r="7357" spans="1:14" x14ac:dyDescent="0.3">
      <c r="A7357">
        <v>1699009</v>
      </c>
      <c r="B7357">
        <v>2023</v>
      </c>
      <c r="C7357">
        <v>11</v>
      </c>
      <c r="D7357">
        <v>3</v>
      </c>
      <c r="E7357">
        <v>1400</v>
      </c>
      <c r="F7357">
        <v>2.7240045166015601</v>
      </c>
      <c r="G7357">
        <v>1.0266381835937499</v>
      </c>
      <c r="H7357">
        <v>2.91104561394671</v>
      </c>
      <c r="I7357">
        <v>-1.9312191345306899</v>
      </c>
      <c r="J7357">
        <f t="shared" si="115"/>
        <v>4.3519661726488961</v>
      </c>
      <c r="K7357" t="str" cm="1">
        <f t="array" ref="K7357">INDEX($P$5:$P$12,MATCH(MIN(ABS(MOD(J7357 - $Q$5:$Q$12 + PI(), 2*PI()) - PI())),ABS(MOD(J7357 - $Q$5:$Q$12 + PI(), 2*PI()) - PI()),0))</f>
        <v>W</v>
      </c>
      <c r="L7357">
        <v>0.136982009837674</v>
      </c>
      <c r="M7357">
        <v>9.7679785622490698</v>
      </c>
      <c r="N7357">
        <v>1.53945509592692</v>
      </c>
    </row>
    <row r="7358" spans="1:14" x14ac:dyDescent="0.3">
      <c r="A7358">
        <v>1699012</v>
      </c>
      <c r="B7358">
        <v>2023</v>
      </c>
      <c r="C7358">
        <v>11</v>
      </c>
      <c r="D7358">
        <v>3</v>
      </c>
      <c r="E7358">
        <v>1500</v>
      </c>
      <c r="F7358">
        <v>2.9254547119140599</v>
      </c>
      <c r="G7358">
        <v>0.53510437011718703</v>
      </c>
      <c r="H7358">
        <v>2.9739909143066798</v>
      </c>
      <c r="I7358">
        <v>-1.7517096284250799</v>
      </c>
      <c r="J7358">
        <f t="shared" si="115"/>
        <v>4.5314756787545063</v>
      </c>
      <c r="K7358" t="str" cm="1">
        <f t="array" ref="K7358">INDEX($P$5:$P$12,MATCH(MIN(ABS(MOD(J7358 - $Q$5:$Q$12 + PI(), 2*PI()) - PI())),ABS(MOD(J7358 - $Q$5:$Q$12 + PI(), 2*PI()) - PI()),0))</f>
        <v>W</v>
      </c>
      <c r="L7358">
        <v>0.14431569338831499</v>
      </c>
      <c r="M7358">
        <v>9.8106339772542306</v>
      </c>
      <c r="N7358">
        <v>1.5239782333373999</v>
      </c>
    </row>
    <row r="7359" spans="1:14" x14ac:dyDescent="0.3">
      <c r="A7359">
        <v>1699016</v>
      </c>
      <c r="B7359">
        <v>2023</v>
      </c>
      <c r="C7359">
        <v>11</v>
      </c>
      <c r="D7359">
        <v>3</v>
      </c>
      <c r="E7359">
        <v>1600</v>
      </c>
      <c r="F7359">
        <v>2.9521234130859302</v>
      </c>
      <c r="G7359">
        <v>5.67095947265625E-2</v>
      </c>
      <c r="H7359">
        <v>2.9526680518175699</v>
      </c>
      <c r="I7359">
        <v>-1.59000372864496</v>
      </c>
      <c r="J7359">
        <f t="shared" si="115"/>
        <v>4.6931815785346265</v>
      </c>
      <c r="K7359" t="str" cm="1">
        <f t="array" ref="K7359">INDEX($P$5:$P$12,MATCH(MIN(ABS(MOD(J7359 - $Q$5:$Q$12 + PI(), 2*PI()) - PI())),ABS(MOD(J7359 - $Q$5:$Q$12 + PI(), 2*PI()) - PI()),0))</f>
        <v>W</v>
      </c>
      <c r="L7359">
        <v>0.149100247228385</v>
      </c>
      <c r="M7359">
        <v>9.8585454093085403</v>
      </c>
      <c r="N7359">
        <v>1.5104276869032101</v>
      </c>
    </row>
    <row r="7360" spans="1:14" x14ac:dyDescent="0.3">
      <c r="A7360">
        <v>1699020</v>
      </c>
      <c r="B7360">
        <v>2023</v>
      </c>
      <c r="C7360">
        <v>11</v>
      </c>
      <c r="D7360">
        <v>3</v>
      </c>
      <c r="E7360">
        <v>1700</v>
      </c>
      <c r="F7360">
        <v>2.6942065429687498</v>
      </c>
      <c r="G7360">
        <v>-0.22679321289062501</v>
      </c>
      <c r="H7360">
        <v>2.7037352047840901</v>
      </c>
      <c r="I7360">
        <v>-1.4868162038120201</v>
      </c>
      <c r="J7360">
        <f t="shared" si="115"/>
        <v>4.7963691033675664</v>
      </c>
      <c r="K7360" t="str" cm="1">
        <f t="array" ref="K7360">INDEX($P$5:$P$12,MATCH(MIN(ABS(MOD(J7360 - $Q$5:$Q$12 + PI(), 2*PI()) - PI())),ABS(MOD(J7360 - $Q$5:$Q$12 + PI(), 2*PI()) - PI()),0))</f>
        <v>W</v>
      </c>
      <c r="L7360">
        <v>0.15184193342638699</v>
      </c>
      <c r="M7360">
        <v>9.9110780292087099</v>
      </c>
      <c r="N7360">
        <v>1.4988371531168601</v>
      </c>
    </row>
    <row r="7361" spans="1:14" x14ac:dyDescent="0.3">
      <c r="A7361">
        <v>1699023</v>
      </c>
      <c r="B7361">
        <v>2023</v>
      </c>
      <c r="C7361">
        <v>11</v>
      </c>
      <c r="D7361">
        <v>3</v>
      </c>
      <c r="E7361">
        <v>1800</v>
      </c>
      <c r="F7361">
        <v>2.3657141113281202</v>
      </c>
      <c r="G7361">
        <v>-0.54128906249999997</v>
      </c>
      <c r="H7361">
        <v>2.4268492136346498</v>
      </c>
      <c r="I7361">
        <v>-1.3458624540497299</v>
      </c>
      <c r="J7361">
        <f t="shared" si="115"/>
        <v>4.9373228531298565</v>
      </c>
      <c r="K7361" t="str" cm="1">
        <f t="array" ref="K7361">INDEX($P$5:$P$12,MATCH(MIN(ABS(MOD(J7361 - $Q$5:$Q$12 + PI(), 2*PI()) - PI())),ABS(MOD(J7361 - $Q$5:$Q$12 + PI(), 2*PI()) - PI()),0))</f>
        <v>W</v>
      </c>
      <c r="L7361">
        <v>0.15236117331930599</v>
      </c>
      <c r="M7361">
        <v>9.9630176756117006</v>
      </c>
      <c r="N7361">
        <v>1.4893750084771</v>
      </c>
    </row>
    <row r="7362" spans="1:14" x14ac:dyDescent="0.3">
      <c r="A7362">
        <v>1699027</v>
      </c>
      <c r="B7362">
        <v>2023</v>
      </c>
      <c r="C7362">
        <v>11</v>
      </c>
      <c r="D7362">
        <v>3</v>
      </c>
      <c r="E7362">
        <v>1900</v>
      </c>
      <c r="F7362">
        <v>2.1337103271484299</v>
      </c>
      <c r="G7362">
        <v>-0.86088867187499996</v>
      </c>
      <c r="H7362">
        <v>2.3008366012263002</v>
      </c>
      <c r="I7362">
        <v>-1.1873019261234901</v>
      </c>
      <c r="J7362">
        <f t="shared" si="115"/>
        <v>5.0958833810560957</v>
      </c>
      <c r="K7362" t="str" cm="1">
        <f t="array" ref="K7362">INDEX($P$5:$P$12,MATCH(MIN(ABS(MOD(J7362 - $Q$5:$Q$12 + PI(), 2*PI()) - PI())),ABS(MOD(J7362 - $Q$5:$Q$12 + PI(), 2*PI()) - PI()),0))</f>
        <v>W</v>
      </c>
      <c r="L7362">
        <v>0.15094242672578601</v>
      </c>
      <c r="M7362">
        <v>10.008371459113199</v>
      </c>
      <c r="N7362">
        <v>1.48237048255072</v>
      </c>
    </row>
    <row r="7363" spans="1:14" x14ac:dyDescent="0.3">
      <c r="A7363">
        <v>1699030</v>
      </c>
      <c r="B7363">
        <v>2023</v>
      </c>
      <c r="C7363">
        <v>11</v>
      </c>
      <c r="D7363">
        <v>3</v>
      </c>
      <c r="E7363">
        <v>2000</v>
      </c>
      <c r="F7363">
        <v>1.9246844482421801</v>
      </c>
      <c r="G7363">
        <v>-1.43715026855468</v>
      </c>
      <c r="H7363">
        <v>2.4020431136247602</v>
      </c>
      <c r="I7363">
        <v>-0.929414438045155</v>
      </c>
      <c r="J7363">
        <f t="shared" ref="J7363:J7426" si="116">IF(I7363&lt;0,I7363+2*PI(),I7363)</f>
        <v>5.353770869134431</v>
      </c>
      <c r="K7363" t="str" cm="1">
        <f t="array" ref="K7363">INDEX($P$5:$P$12,MATCH(MIN(ABS(MOD(J7363 - $Q$5:$Q$12 + PI(), 2*PI()) - PI())),ABS(MOD(J7363 - $Q$5:$Q$12 + PI(), 2*PI()) - PI()),0))</f>
        <v>NW</v>
      </c>
      <c r="L7363">
        <v>0.84587378187443496</v>
      </c>
      <c r="M7363">
        <v>10.038948059081999</v>
      </c>
      <c r="N7363">
        <v>1.4781399832831399</v>
      </c>
    </row>
    <row r="7364" spans="1:14" x14ac:dyDescent="0.3">
      <c r="A7364">
        <v>1699034</v>
      </c>
      <c r="B7364">
        <v>2023</v>
      </c>
      <c r="C7364">
        <v>11</v>
      </c>
      <c r="D7364">
        <v>3</v>
      </c>
      <c r="E7364">
        <v>2100</v>
      </c>
      <c r="F7364">
        <v>1.61343872070312</v>
      </c>
      <c r="G7364">
        <v>-1.9556994628906199</v>
      </c>
      <c r="H7364">
        <v>2.5353392070125</v>
      </c>
      <c r="I7364">
        <v>-0.68979598721967506</v>
      </c>
      <c r="J7364">
        <f t="shared" si="116"/>
        <v>5.5933893199599112</v>
      </c>
      <c r="K7364" t="str" cm="1">
        <f t="array" ref="K7364">INDEX($P$5:$P$12,MATCH(MIN(ABS(MOD(J7364 - $Q$5:$Q$12 + PI(), 2*PI()) - PI())),ABS(MOD(J7364 - $Q$5:$Q$12 + PI(), 2*PI()) - PI()),0))</f>
        <v>NW</v>
      </c>
      <c r="L7364">
        <v>1.5398184105253001</v>
      </c>
      <c r="M7364">
        <v>10.048017501831</v>
      </c>
      <c r="N7364">
        <v>1.4773860507541201</v>
      </c>
    </row>
    <row r="7365" spans="1:14" x14ac:dyDescent="0.3">
      <c r="A7365">
        <v>1699038</v>
      </c>
      <c r="B7365">
        <v>2023</v>
      </c>
      <c r="C7365">
        <v>11</v>
      </c>
      <c r="D7365">
        <v>3</v>
      </c>
      <c r="E7365">
        <v>2200</v>
      </c>
      <c r="F7365">
        <v>0.84743103027343702</v>
      </c>
      <c r="G7365">
        <v>-1.87560668945312</v>
      </c>
      <c r="H7365">
        <v>2.0581641830990001</v>
      </c>
      <c r="I7365">
        <v>-0.42436393585541399</v>
      </c>
      <c r="J7365">
        <f t="shared" si="116"/>
        <v>5.8588213713241721</v>
      </c>
      <c r="K7365" t="str" cm="1">
        <f t="array" ref="K7365">INDEX($P$5:$P$12,MATCH(MIN(ABS(MOD(J7365 - $Q$5:$Q$12 + PI(), 2*PI()) - PI())),ABS(MOD(J7365 - $Q$5:$Q$12 + PI(), 2*PI()) - PI()),0))</f>
        <v>NW</v>
      </c>
      <c r="L7365">
        <v>2.2330984852392</v>
      </c>
      <c r="M7365">
        <v>10.058854844835</v>
      </c>
      <c r="N7365">
        <v>1.47885375552707</v>
      </c>
    </row>
    <row r="7366" spans="1:14" x14ac:dyDescent="0.3">
      <c r="A7366">
        <v>1699041</v>
      </c>
      <c r="B7366">
        <v>2023</v>
      </c>
      <c r="C7366">
        <v>11</v>
      </c>
      <c r="D7366">
        <v>3</v>
      </c>
      <c r="E7366">
        <v>2300</v>
      </c>
      <c r="F7366">
        <v>0.12905212402343699</v>
      </c>
      <c r="G7366">
        <v>-2.2741552734375001</v>
      </c>
      <c r="H7366">
        <v>2.2778140087413901</v>
      </c>
      <c r="I7366">
        <v>-5.6686482981481802E-2</v>
      </c>
      <c r="J7366">
        <f t="shared" si="116"/>
        <v>6.2264988241981047</v>
      </c>
      <c r="K7366" t="str" cm="1">
        <f t="array" ref="K7366">INDEX($P$5:$P$12,MATCH(MIN(ABS(MOD(J7366 - $Q$5:$Q$12 + PI(), 2*PI()) - PI())),ABS(MOD(J7366 - $Q$5:$Q$12 + PI(), 2*PI()) - PI()),0))</f>
        <v>N</v>
      </c>
      <c r="L7366">
        <v>2.2285885310487799</v>
      </c>
      <c r="M7366">
        <v>10.0029294755723</v>
      </c>
      <c r="N7366">
        <v>1.49021244049072</v>
      </c>
    </row>
    <row r="7367" spans="1:14" x14ac:dyDescent="0.3">
      <c r="A7367">
        <v>1699045</v>
      </c>
      <c r="B7367">
        <v>2023</v>
      </c>
      <c r="C7367">
        <v>11</v>
      </c>
      <c r="D7367">
        <v>3</v>
      </c>
      <c r="E7367">
        <v>0</v>
      </c>
      <c r="F7367">
        <v>-0.85524841308593702</v>
      </c>
      <c r="G7367">
        <v>5.2128338623046799</v>
      </c>
      <c r="H7367">
        <v>5.2825265474085796</v>
      </c>
      <c r="I7367">
        <v>2.9789754890946498</v>
      </c>
      <c r="J7367">
        <f t="shared" si="116"/>
        <v>2.9789754890946498</v>
      </c>
      <c r="K7367" t="str" cm="1">
        <f t="array" ref="K7367">INDEX($P$5:$P$12,MATCH(MIN(ABS(MOD(J7367 - $Q$5:$Q$12 + PI(), 2*PI()) - PI())),ABS(MOD(J7367 - $Q$5:$Q$12 + PI(), 2*PI()) - PI()),0))</f>
        <v>S</v>
      </c>
      <c r="L7367">
        <v>6.1368501683273404</v>
      </c>
      <c r="M7367">
        <v>9.6739091873168892</v>
      </c>
      <c r="N7367">
        <v>1.88256528642442</v>
      </c>
    </row>
    <row r="7368" spans="1:14" x14ac:dyDescent="0.3">
      <c r="A7368">
        <v>1699048</v>
      </c>
      <c r="B7368">
        <v>2023</v>
      </c>
      <c r="C7368">
        <v>11</v>
      </c>
      <c r="D7368">
        <v>3</v>
      </c>
      <c r="E7368">
        <v>100</v>
      </c>
      <c r="F7368">
        <v>-0.32500427246093699</v>
      </c>
      <c r="G7368">
        <v>5.2446423339843697</v>
      </c>
      <c r="H7368">
        <v>5.2547027497793701</v>
      </c>
      <c r="I7368">
        <v>3.0797029788095398</v>
      </c>
      <c r="J7368">
        <f t="shared" si="116"/>
        <v>3.0797029788095398</v>
      </c>
      <c r="K7368" t="str" cm="1">
        <f t="array" ref="K7368">INDEX($P$5:$P$12,MATCH(MIN(ABS(MOD(J7368 - $Q$5:$Q$12 + PI(), 2*PI()) - PI())),ABS(MOD(J7368 - $Q$5:$Q$12 + PI(), 2*PI()) - PI()),0))</f>
        <v>S</v>
      </c>
      <c r="L7368">
        <v>6.1612314672883697</v>
      </c>
      <c r="M7368">
        <v>9.6175653669569208</v>
      </c>
      <c r="N7368">
        <v>1.8553727467854799</v>
      </c>
    </row>
    <row r="7369" spans="1:14" x14ac:dyDescent="0.3">
      <c r="A7369">
        <v>1699052</v>
      </c>
      <c r="B7369">
        <v>2023</v>
      </c>
      <c r="C7369">
        <v>11</v>
      </c>
      <c r="D7369">
        <v>3</v>
      </c>
      <c r="E7369">
        <v>200</v>
      </c>
      <c r="F7369">
        <v>0.11980651855468701</v>
      </c>
      <c r="G7369">
        <v>5.0178198242187504</v>
      </c>
      <c r="H7369">
        <v>5.01924988322068</v>
      </c>
      <c r="I7369">
        <v>-3.11772097936367</v>
      </c>
      <c r="J7369">
        <f t="shared" si="116"/>
        <v>3.1654643278159162</v>
      </c>
      <c r="K7369" t="str" cm="1">
        <f t="array" ref="K7369">INDEX($P$5:$P$12,MATCH(MIN(ABS(MOD(J7369 - $Q$5:$Q$12 + PI(), 2*PI()) - PI())),ABS(MOD(J7369 - $Q$5:$Q$12 + PI(), 2*PI()) - PI()),0))</f>
        <v>S</v>
      </c>
      <c r="L7369">
        <v>5.4876023998338201</v>
      </c>
      <c r="M7369">
        <v>9.5766402350531692</v>
      </c>
      <c r="N7369">
        <v>1.8279728359646199</v>
      </c>
    </row>
    <row r="7370" spans="1:14" x14ac:dyDescent="0.3">
      <c r="A7370">
        <v>1699056</v>
      </c>
      <c r="B7370">
        <v>2023</v>
      </c>
      <c r="C7370">
        <v>11</v>
      </c>
      <c r="D7370">
        <v>4</v>
      </c>
      <c r="E7370">
        <v>300</v>
      </c>
      <c r="F7370">
        <v>-2.2826104736328099</v>
      </c>
      <c r="G7370">
        <v>-2.9459722900390601</v>
      </c>
      <c r="H7370">
        <v>3.72680336320769</v>
      </c>
      <c r="I7370">
        <v>0.65920019523635398</v>
      </c>
      <c r="J7370">
        <f t="shared" si="116"/>
        <v>0.65920019523635398</v>
      </c>
      <c r="K7370" t="str" cm="1">
        <f t="array" ref="K7370">INDEX($P$5:$P$12,MATCH(MIN(ABS(MOD(J7370 - $Q$5:$Q$12 + PI(), 2*PI()) - PI())),ABS(MOD(J7370 - $Q$5:$Q$12 + PI(), 2*PI()) - PI()),0))</f>
        <v>NE</v>
      </c>
      <c r="L7370">
        <v>0.78643781109039002</v>
      </c>
      <c r="M7370">
        <v>9.4547140333387496</v>
      </c>
      <c r="N7370">
        <v>1.6485572391086101</v>
      </c>
    </row>
    <row r="7371" spans="1:14" x14ac:dyDescent="0.3">
      <c r="A7371">
        <v>1699059</v>
      </c>
      <c r="B7371">
        <v>2023</v>
      </c>
      <c r="C7371">
        <v>11</v>
      </c>
      <c r="D7371">
        <v>4</v>
      </c>
      <c r="E7371">
        <v>400</v>
      </c>
      <c r="F7371">
        <v>-2.8512939453124999</v>
      </c>
      <c r="G7371">
        <v>-3.3868286132812502</v>
      </c>
      <c r="H7371">
        <v>4.4272435237194996</v>
      </c>
      <c r="I7371">
        <v>0.69975944431355097</v>
      </c>
      <c r="J7371">
        <f t="shared" si="116"/>
        <v>0.69975944431355097</v>
      </c>
      <c r="K7371" t="str" cm="1">
        <f t="array" ref="K7371">INDEX($P$5:$P$12,MATCH(MIN(ABS(MOD(J7371 - $Q$5:$Q$12 + PI(), 2*PI()) - PI())),ABS(MOD(J7371 - $Q$5:$Q$12 + PI(), 2*PI()) - PI()),0))</f>
        <v>NE</v>
      </c>
      <c r="L7371">
        <v>0.76853482798475004</v>
      </c>
      <c r="M7371">
        <v>9.2903111775716098</v>
      </c>
      <c r="N7371">
        <v>1.71769142150878</v>
      </c>
    </row>
    <row r="7372" spans="1:14" x14ac:dyDescent="0.3">
      <c r="A7372">
        <v>1699063</v>
      </c>
      <c r="B7372">
        <v>2023</v>
      </c>
      <c r="C7372">
        <v>11</v>
      </c>
      <c r="D7372">
        <v>4</v>
      </c>
      <c r="E7372">
        <v>500</v>
      </c>
      <c r="F7372">
        <v>-3.5192474365234299</v>
      </c>
      <c r="G7372">
        <v>-3.657490234375</v>
      </c>
      <c r="H7372">
        <v>5.0756612706154103</v>
      </c>
      <c r="I7372">
        <v>0.76613792152618498</v>
      </c>
      <c r="J7372">
        <f t="shared" si="116"/>
        <v>0.76613792152618498</v>
      </c>
      <c r="K7372" t="str" cm="1">
        <f t="array" ref="K7372">INDEX($P$5:$P$12,MATCH(MIN(ABS(MOD(J7372 - $Q$5:$Q$12 + PI(), 2*PI()) - PI())),ABS(MOD(J7372 - $Q$5:$Q$12 + PI(), 2*PI()) - PI()),0))</f>
        <v>NE</v>
      </c>
      <c r="L7372">
        <v>1.4514825322048499</v>
      </c>
      <c r="M7372">
        <v>9.1371668709648901</v>
      </c>
      <c r="N7372">
        <v>1.7973463270399299</v>
      </c>
    </row>
    <row r="7373" spans="1:14" x14ac:dyDescent="0.3">
      <c r="A7373">
        <v>1699066</v>
      </c>
      <c r="B7373">
        <v>2023</v>
      </c>
      <c r="C7373">
        <v>11</v>
      </c>
      <c r="D7373">
        <v>4</v>
      </c>
      <c r="E7373">
        <v>600</v>
      </c>
      <c r="F7373">
        <v>-4.1778131103515603</v>
      </c>
      <c r="G7373">
        <v>-4.1041339111328101</v>
      </c>
      <c r="H7373">
        <v>5.8564526417905602</v>
      </c>
      <c r="I7373">
        <v>0.79429429076140201</v>
      </c>
      <c r="J7373">
        <f t="shared" si="116"/>
        <v>0.79429429076140201</v>
      </c>
      <c r="K7373" t="str" cm="1">
        <f t="array" ref="K7373">INDEX($P$5:$P$12,MATCH(MIN(ABS(MOD(J7373 - $Q$5:$Q$12 + PI(), 2*PI()) - PI())),ABS(MOD(J7373 - $Q$5:$Q$12 + PI(), 2*PI()) - PI()),0))</f>
        <v>NE</v>
      </c>
      <c r="L7373">
        <v>2.1399334148823299</v>
      </c>
      <c r="M7373">
        <v>8.9990441004435198</v>
      </c>
      <c r="N7373">
        <v>1.88731903500027</v>
      </c>
    </row>
    <row r="7374" spans="1:14" x14ac:dyDescent="0.3">
      <c r="A7374">
        <v>1699070</v>
      </c>
      <c r="B7374">
        <v>2023</v>
      </c>
      <c r="C7374">
        <v>11</v>
      </c>
      <c r="D7374">
        <v>4</v>
      </c>
      <c r="E7374">
        <v>700</v>
      </c>
      <c r="F7374">
        <v>-4.7635662841796798</v>
      </c>
      <c r="G7374">
        <v>-4.6372753906249997</v>
      </c>
      <c r="H7374">
        <v>6.6479987057963301</v>
      </c>
      <c r="I7374">
        <v>0.79883135389346005</v>
      </c>
      <c r="J7374">
        <f t="shared" si="116"/>
        <v>0.79883135389346005</v>
      </c>
      <c r="K7374" t="str" cm="1">
        <f t="array" ref="K7374">INDEX($P$5:$P$12,MATCH(MIN(ABS(MOD(J7374 - $Q$5:$Q$12 + PI(), 2*PI()) - PI())),ABS(MOD(J7374 - $Q$5:$Q$12 + PI(), 2*PI()) - PI()),0))</f>
        <v>NE</v>
      </c>
      <c r="L7374">
        <v>1.4411497790694801</v>
      </c>
      <c r="M7374">
        <v>8.87068271636962</v>
      </c>
      <c r="N7374">
        <v>1.9886779785156199</v>
      </c>
    </row>
    <row r="7375" spans="1:14" x14ac:dyDescent="0.3">
      <c r="A7375">
        <v>1699074</v>
      </c>
      <c r="B7375">
        <v>2023</v>
      </c>
      <c r="C7375">
        <v>11</v>
      </c>
      <c r="D7375">
        <v>4</v>
      </c>
      <c r="E7375">
        <v>800</v>
      </c>
      <c r="F7375">
        <v>-5.5312042236328098</v>
      </c>
      <c r="G7375">
        <v>-5.0254815673828102</v>
      </c>
      <c r="H7375">
        <v>7.4732646913940997</v>
      </c>
      <c r="I7375">
        <v>0.83326700518006802</v>
      </c>
      <c r="J7375">
        <f t="shared" si="116"/>
        <v>0.83326700518006802</v>
      </c>
      <c r="K7375" t="str" cm="1">
        <f t="array" ref="K7375">INDEX($P$5:$P$12,MATCH(MIN(ABS(MOD(J7375 - $Q$5:$Q$12 + PI(), 2*PI()) - PI())),ABS(MOD(J7375 - $Q$5:$Q$12 + PI(), 2*PI()) - PI()),0))</f>
        <v>NE</v>
      </c>
      <c r="L7375">
        <v>5.3132156709661399E-2</v>
      </c>
      <c r="M7375">
        <v>8.7612847222222197</v>
      </c>
      <c r="N7375">
        <v>2.0982330110338001</v>
      </c>
    </row>
    <row r="7376" spans="1:14" x14ac:dyDescent="0.3">
      <c r="A7376">
        <v>1699077</v>
      </c>
      <c r="B7376">
        <v>2023</v>
      </c>
      <c r="C7376">
        <v>11</v>
      </c>
      <c r="D7376">
        <v>4</v>
      </c>
      <c r="E7376">
        <v>900</v>
      </c>
      <c r="F7376">
        <v>-6.3734606933593696</v>
      </c>
      <c r="G7376">
        <v>-5.0709344482421796</v>
      </c>
      <c r="H7376">
        <v>8.1446533006731592</v>
      </c>
      <c r="I7376">
        <v>0.898723983289618</v>
      </c>
      <c r="J7376">
        <f t="shared" si="116"/>
        <v>0.898723983289618</v>
      </c>
      <c r="K7376" t="str" cm="1">
        <f t="array" ref="K7376">INDEX($P$5:$P$12,MATCH(MIN(ABS(MOD(J7376 - $Q$5:$Q$12 + PI(), 2*PI()) - PI())),ABS(MOD(J7376 - $Q$5:$Q$12 + PI(), 2*PI()) - PI()),0))</f>
        <v>NE</v>
      </c>
      <c r="L7376">
        <v>2.1648406382243901</v>
      </c>
      <c r="M7376">
        <v>8.6753375795152401</v>
      </c>
      <c r="N7376">
        <v>2.2129071553548099</v>
      </c>
    </row>
    <row r="7377" spans="1:14" x14ac:dyDescent="0.3">
      <c r="A7377">
        <v>1699081</v>
      </c>
      <c r="B7377">
        <v>2023</v>
      </c>
      <c r="C7377">
        <v>11</v>
      </c>
      <c r="D7377">
        <v>4</v>
      </c>
      <c r="E7377">
        <v>1000</v>
      </c>
      <c r="F7377">
        <v>-6.83006225585937</v>
      </c>
      <c r="G7377">
        <v>-4.23887573242187</v>
      </c>
      <c r="H7377">
        <v>8.0385208772404102</v>
      </c>
      <c r="I7377">
        <v>1.01535261262043</v>
      </c>
      <c r="J7377">
        <f t="shared" si="116"/>
        <v>1.01535261262043</v>
      </c>
      <c r="K7377" t="str" cm="1">
        <f t="array" ref="K7377">INDEX($P$5:$P$12,MATCH(MIN(ABS(MOD(J7377 - $Q$5:$Q$12 + PI(), 2*PI()) - PI())),ABS(MOD(J7377 - $Q$5:$Q$12 + PI(), 2*PI()) - PI()),0))</f>
        <v>NE</v>
      </c>
      <c r="L7377">
        <v>2.1737934534399299</v>
      </c>
      <c r="M7377">
        <v>8.6928360197279098</v>
      </c>
      <c r="N7377">
        <v>2.31116814083523</v>
      </c>
    </row>
    <row r="7378" spans="1:14" x14ac:dyDescent="0.3">
      <c r="A7378">
        <v>1699084</v>
      </c>
      <c r="B7378">
        <v>2023</v>
      </c>
      <c r="C7378">
        <v>11</v>
      </c>
      <c r="D7378">
        <v>4</v>
      </c>
      <c r="E7378">
        <v>1100</v>
      </c>
      <c r="F7378">
        <v>-7.4215618896484301</v>
      </c>
      <c r="G7378">
        <v>-4.5249316406249998</v>
      </c>
      <c r="H7378">
        <v>8.6922141732823892</v>
      </c>
      <c r="I7378">
        <v>1.0232744590382601</v>
      </c>
      <c r="J7378">
        <f t="shared" si="116"/>
        <v>1.0232744590382601</v>
      </c>
      <c r="K7378" t="str" cm="1">
        <f t="array" ref="K7378">INDEX($P$5:$P$12,MATCH(MIN(ABS(MOD(J7378 - $Q$5:$Q$12 + PI(), 2*PI()) - PI())),ABS(MOD(J7378 - $Q$5:$Q$12 + PI(), 2*PI()) - PI()),0))</f>
        <v>NE</v>
      </c>
      <c r="L7378">
        <v>2.1880172211273901</v>
      </c>
      <c r="M7378">
        <v>8.7192362679375499</v>
      </c>
      <c r="N7378">
        <v>2.4136326048109198</v>
      </c>
    </row>
    <row r="7379" spans="1:14" x14ac:dyDescent="0.3">
      <c r="A7379">
        <v>1699088</v>
      </c>
      <c r="B7379">
        <v>2023</v>
      </c>
      <c r="C7379">
        <v>11</v>
      </c>
      <c r="D7379">
        <v>4</v>
      </c>
      <c r="E7379">
        <v>1200</v>
      </c>
      <c r="F7379">
        <v>-7.9137921142578103</v>
      </c>
      <c r="G7379">
        <v>-4.8586773681640603</v>
      </c>
      <c r="H7379">
        <v>9.2862722012440901</v>
      </c>
      <c r="I7379">
        <v>1.02018213728637</v>
      </c>
      <c r="J7379">
        <f t="shared" si="116"/>
        <v>1.02018213728637</v>
      </c>
      <c r="K7379" t="str" cm="1">
        <f t="array" ref="K7379">INDEX($P$5:$P$12,MATCH(MIN(ABS(MOD(J7379 - $Q$5:$Q$12 + PI(), 2*PI()) - PI())),ABS(MOD(J7379 - $Q$5:$Q$12 + PI(), 2*PI()) - PI()),0))</f>
        <v>NE</v>
      </c>
      <c r="L7379">
        <v>0.81532172945234205</v>
      </c>
      <c r="M7379">
        <v>8.73334831661648</v>
      </c>
      <c r="N7379">
        <v>2.5256341298421199</v>
      </c>
    </row>
    <row r="7380" spans="1:14" x14ac:dyDescent="0.3">
      <c r="A7380">
        <v>1699092</v>
      </c>
      <c r="B7380">
        <v>2023</v>
      </c>
      <c r="C7380">
        <v>11</v>
      </c>
      <c r="D7380">
        <v>4</v>
      </c>
      <c r="E7380">
        <v>1300</v>
      </c>
      <c r="F7380">
        <v>-8.3915930175781206</v>
      </c>
      <c r="G7380">
        <v>-4.5892791748046804</v>
      </c>
      <c r="H7380">
        <v>9.5645343178307396</v>
      </c>
      <c r="I7380">
        <v>1.07034388726575</v>
      </c>
      <c r="J7380">
        <f t="shared" si="116"/>
        <v>1.07034388726575</v>
      </c>
      <c r="K7380" t="str" cm="1">
        <f t="array" ref="K7380">INDEX($P$5:$P$12,MATCH(MIN(ABS(MOD(J7380 - $Q$5:$Q$12 + PI(), 2*PI()) - PI())),ABS(MOD(J7380 - $Q$5:$Q$12 + PI(), 2*PI()) - PI()),0))</f>
        <v>NE</v>
      </c>
      <c r="L7380">
        <v>0.14548763256810901</v>
      </c>
      <c r="M7380">
        <v>8.7536514070298903</v>
      </c>
      <c r="N7380">
        <v>2.6382558610704199</v>
      </c>
    </row>
    <row r="7381" spans="1:14" x14ac:dyDescent="0.3">
      <c r="A7381">
        <v>1699095</v>
      </c>
      <c r="B7381">
        <v>2023</v>
      </c>
      <c r="C7381">
        <v>11</v>
      </c>
      <c r="D7381">
        <v>4</v>
      </c>
      <c r="E7381">
        <v>1400</v>
      </c>
      <c r="F7381">
        <v>-8.73779907226562</v>
      </c>
      <c r="G7381">
        <v>-4.1777087402343698</v>
      </c>
      <c r="H7381">
        <v>9.6851630314371402</v>
      </c>
      <c r="I7381">
        <v>1.12480615241709</v>
      </c>
      <c r="J7381">
        <f t="shared" si="116"/>
        <v>1.12480615241709</v>
      </c>
      <c r="K7381" t="str" cm="1">
        <f t="array" ref="K7381">INDEX($P$5:$P$12,MATCH(MIN(ABS(MOD(J7381 - $Q$5:$Q$12 + PI(), 2*PI()) - PI())),ABS(MOD(J7381 - $Q$5:$Q$12 + PI(), 2*PI()) - PI()),0))</f>
        <v>NE</v>
      </c>
      <c r="L7381">
        <v>0.17220707750383801</v>
      </c>
      <c r="M7381">
        <v>8.79762723710801</v>
      </c>
      <c r="N7381">
        <v>2.74178791046142</v>
      </c>
    </row>
    <row r="7382" spans="1:14" x14ac:dyDescent="0.3">
      <c r="A7382">
        <v>1699099</v>
      </c>
      <c r="B7382">
        <v>2023</v>
      </c>
      <c r="C7382">
        <v>11</v>
      </c>
      <c r="D7382">
        <v>4</v>
      </c>
      <c r="E7382">
        <v>1500</v>
      </c>
      <c r="F7382">
        <v>-8.4718499755859291</v>
      </c>
      <c r="G7382">
        <v>-4.2480596923828102</v>
      </c>
      <c r="H7382">
        <v>9.4772492400950892</v>
      </c>
      <c r="I7382">
        <v>1.1060034896970501</v>
      </c>
      <c r="J7382">
        <f t="shared" si="116"/>
        <v>1.1060034896970501</v>
      </c>
      <c r="K7382" t="str" cm="1">
        <f t="array" ref="K7382">INDEX($P$5:$P$12,MATCH(MIN(ABS(MOD(J7382 - $Q$5:$Q$12 + PI(), 2*PI()) - PI())),ABS(MOD(J7382 - $Q$5:$Q$12 + PI(), 2*PI()) - PI()),0))</f>
        <v>NE</v>
      </c>
      <c r="L7382">
        <v>0.18744768078267199</v>
      </c>
      <c r="M7382">
        <v>8.8876573774549694</v>
      </c>
      <c r="N7382">
        <v>2.8253087997436501</v>
      </c>
    </row>
    <row r="7383" spans="1:14" x14ac:dyDescent="0.3">
      <c r="A7383">
        <v>1699102</v>
      </c>
      <c r="B7383">
        <v>2023</v>
      </c>
      <c r="C7383">
        <v>11</v>
      </c>
      <c r="D7383">
        <v>4</v>
      </c>
      <c r="E7383">
        <v>1600</v>
      </c>
      <c r="F7383">
        <v>-8.5432635498046796</v>
      </c>
      <c r="G7383">
        <v>-4.6784674072265604</v>
      </c>
      <c r="H7383">
        <v>9.7404008830182391</v>
      </c>
      <c r="I7383">
        <v>1.0697817190835699</v>
      </c>
      <c r="J7383">
        <f t="shared" si="116"/>
        <v>1.0697817190835699</v>
      </c>
      <c r="K7383" t="str" cm="1">
        <f t="array" ref="K7383">INDEX($P$5:$P$12,MATCH(MIN(ABS(MOD(J7383 - $Q$5:$Q$12 + PI(), 2*PI()) - PI())),ABS(MOD(J7383 - $Q$5:$Q$12 + PI(), 2*PI()) - PI()),0))</f>
        <v>NE</v>
      </c>
      <c r="L7383">
        <v>0.20067853139429401</v>
      </c>
      <c r="M7383">
        <v>8.9744380315144792</v>
      </c>
      <c r="N7383">
        <v>2.9030627144707499</v>
      </c>
    </row>
    <row r="7384" spans="1:14" x14ac:dyDescent="0.3">
      <c r="A7384">
        <v>1699106</v>
      </c>
      <c r="B7384">
        <v>2023</v>
      </c>
      <c r="C7384">
        <v>11</v>
      </c>
      <c r="D7384">
        <v>4</v>
      </c>
      <c r="E7384">
        <v>1700</v>
      </c>
      <c r="F7384">
        <v>-9.0348028564453102</v>
      </c>
      <c r="G7384">
        <v>-4.6055554199218696</v>
      </c>
      <c r="H7384">
        <v>10.1409468680594</v>
      </c>
      <c r="I7384">
        <v>1.0993734949630201</v>
      </c>
      <c r="J7384">
        <f t="shared" si="116"/>
        <v>1.0993734949630201</v>
      </c>
      <c r="K7384" t="str" cm="1">
        <f t="array" ref="K7384">INDEX($P$5:$P$12,MATCH(MIN(ABS(MOD(J7384 - $Q$5:$Q$12 + PI(), 2*PI()) - PI())),ABS(MOD(J7384 - $Q$5:$Q$12 + PI(), 2*PI()) - PI()),0))</f>
        <v>NE</v>
      </c>
      <c r="L7384">
        <v>0.222356908640057</v>
      </c>
      <c r="M7384">
        <v>9.0219807094997808</v>
      </c>
      <c r="N7384">
        <v>2.98432445526123</v>
      </c>
    </row>
    <row r="7385" spans="1:14" x14ac:dyDescent="0.3">
      <c r="A7385">
        <v>1699110</v>
      </c>
      <c r="B7385">
        <v>2023</v>
      </c>
      <c r="C7385">
        <v>11</v>
      </c>
      <c r="D7385">
        <v>4</v>
      </c>
      <c r="E7385">
        <v>1800</v>
      </c>
      <c r="F7385">
        <v>-9.5104522705078107</v>
      </c>
      <c r="G7385">
        <v>-4.2215411376953096</v>
      </c>
      <c r="H7385">
        <v>10.4052924979003</v>
      </c>
      <c r="I7385">
        <v>1.15303978341154</v>
      </c>
      <c r="J7385">
        <f t="shared" si="116"/>
        <v>1.15303978341154</v>
      </c>
      <c r="K7385" t="str" cm="1">
        <f t="array" ref="K7385">INDEX($P$5:$P$12,MATCH(MIN(ABS(MOD(J7385 - $Q$5:$Q$12 + PI(), 2*PI()) - PI())),ABS(MOD(J7385 - $Q$5:$Q$12 + PI(), 2*PI()) - PI()),0))</f>
        <v>NE</v>
      </c>
      <c r="L7385">
        <v>0.24613746318877799</v>
      </c>
      <c r="M7385">
        <v>9.0562681621975294</v>
      </c>
      <c r="N7385">
        <v>3.0585162904527401</v>
      </c>
    </row>
    <row r="7386" spans="1:14" x14ac:dyDescent="0.3">
      <c r="A7386">
        <v>1699113</v>
      </c>
      <c r="B7386">
        <v>2023</v>
      </c>
      <c r="C7386">
        <v>11</v>
      </c>
      <c r="D7386">
        <v>4</v>
      </c>
      <c r="E7386">
        <v>1900</v>
      </c>
      <c r="F7386">
        <v>-9.5003662109375</v>
      </c>
      <c r="G7386">
        <v>-3.7858435058593698</v>
      </c>
      <c r="H7386">
        <v>10.226904184198601</v>
      </c>
      <c r="I7386">
        <v>1.19158848398527</v>
      </c>
      <c r="J7386">
        <f t="shared" si="116"/>
        <v>1.19158848398527</v>
      </c>
      <c r="K7386" t="str" cm="1">
        <f t="array" ref="K7386">INDEX($P$5:$P$12,MATCH(MIN(ABS(MOD(J7386 - $Q$5:$Q$12 + PI(), 2*PI()) - PI())),ABS(MOD(J7386 - $Q$5:$Q$12 + PI(), 2*PI()) - PI()),0))</f>
        <v>E</v>
      </c>
      <c r="L7386">
        <v>0.26528283394506902</v>
      </c>
      <c r="M7386">
        <v>9.1011959711710606</v>
      </c>
      <c r="N7386">
        <v>3.1163491143120599</v>
      </c>
    </row>
    <row r="7387" spans="1:14" x14ac:dyDescent="0.3">
      <c r="A7387">
        <v>1699117</v>
      </c>
      <c r="B7387">
        <v>2023</v>
      </c>
      <c r="C7387">
        <v>11</v>
      </c>
      <c r="D7387">
        <v>4</v>
      </c>
      <c r="E7387">
        <v>2000</v>
      </c>
      <c r="F7387">
        <v>-9.3105664062500004</v>
      </c>
      <c r="G7387">
        <v>-3.79055053710937</v>
      </c>
      <c r="H7387">
        <v>10.0526076308374</v>
      </c>
      <c r="I7387">
        <v>1.1841641113053401</v>
      </c>
      <c r="J7387">
        <f t="shared" si="116"/>
        <v>1.1841641113053401</v>
      </c>
      <c r="K7387" t="str" cm="1">
        <f t="array" ref="K7387">INDEX($P$5:$P$12,MATCH(MIN(ABS(MOD(J7387 - $Q$5:$Q$12 + PI(), 2*PI()) - PI())),ABS(MOD(J7387 - $Q$5:$Q$12 + PI(), 2*PI()) - PI()),0))</f>
        <v>E</v>
      </c>
      <c r="L7387">
        <v>0.27460237753922401</v>
      </c>
      <c r="M7387">
        <v>9.1738143497043101</v>
      </c>
      <c r="N7387">
        <v>3.1507965723673501</v>
      </c>
    </row>
    <row r="7388" spans="1:14" x14ac:dyDescent="0.3">
      <c r="A7388">
        <v>1699120</v>
      </c>
      <c r="B7388">
        <v>2023</v>
      </c>
      <c r="C7388">
        <v>11</v>
      </c>
      <c r="D7388">
        <v>4</v>
      </c>
      <c r="E7388">
        <v>2100</v>
      </c>
      <c r="F7388">
        <v>-9.2788122558593695</v>
      </c>
      <c r="G7388">
        <v>-3.58510498046875</v>
      </c>
      <c r="H7388">
        <v>9.9473280131132693</v>
      </c>
      <c r="I7388">
        <v>1.20209017127643</v>
      </c>
      <c r="J7388">
        <f t="shared" si="116"/>
        <v>1.20209017127643</v>
      </c>
      <c r="K7388" t="str" cm="1">
        <f t="array" ref="K7388">INDEX($P$5:$P$12,MATCH(MIN(ABS(MOD(J7388 - $Q$5:$Q$12 + PI(), 2*PI()) - PI())),ABS(MOD(J7388 - $Q$5:$Q$12 + PI(), 2*PI()) - PI()),0))</f>
        <v>E</v>
      </c>
      <c r="L7388">
        <v>0.27890908075478399</v>
      </c>
      <c r="M7388">
        <v>9.2518242730034697</v>
      </c>
      <c r="N7388">
        <v>3.17044883304172</v>
      </c>
    </row>
    <row r="7389" spans="1:14" x14ac:dyDescent="0.3">
      <c r="A7389">
        <v>1699124</v>
      </c>
      <c r="B7389">
        <v>2023</v>
      </c>
      <c r="C7389">
        <v>11</v>
      </c>
      <c r="D7389">
        <v>4</v>
      </c>
      <c r="E7389">
        <v>2200</v>
      </c>
      <c r="F7389">
        <v>-9.2643029785156195</v>
      </c>
      <c r="G7389">
        <v>-3.5030810546875002</v>
      </c>
      <c r="H7389">
        <v>9.9044882024991008</v>
      </c>
      <c r="I7389">
        <v>1.2092871918500301</v>
      </c>
      <c r="J7389">
        <f t="shared" si="116"/>
        <v>1.2092871918500301</v>
      </c>
      <c r="K7389" t="str" cm="1">
        <f t="array" ref="K7389">INDEX($P$5:$P$12,MATCH(MIN(ABS(MOD(J7389 - $Q$5:$Q$12 + PI(), 2*PI()) - PI())),ABS(MOD(J7389 - $Q$5:$Q$12 + PI(), 2*PI()) - PI()),0))</f>
        <v>E</v>
      </c>
      <c r="L7389">
        <v>0.282440602506632</v>
      </c>
      <c r="M7389">
        <v>9.3247700797186894</v>
      </c>
      <c r="N7389">
        <v>3.1812681621975298</v>
      </c>
    </row>
    <row r="7390" spans="1:14" x14ac:dyDescent="0.3">
      <c r="A7390">
        <v>1699128</v>
      </c>
      <c r="B7390">
        <v>2023</v>
      </c>
      <c r="C7390">
        <v>11</v>
      </c>
      <c r="D7390">
        <v>4</v>
      </c>
      <c r="E7390">
        <v>2300</v>
      </c>
      <c r="F7390">
        <v>-9.2050061035156201</v>
      </c>
      <c r="G7390">
        <v>-3.3808288574218701</v>
      </c>
      <c r="H7390">
        <v>9.8062297101860896</v>
      </c>
      <c r="I7390">
        <v>1.2188096327900599</v>
      </c>
      <c r="J7390">
        <f t="shared" si="116"/>
        <v>1.2188096327900599</v>
      </c>
      <c r="K7390" t="str" cm="1">
        <f t="array" ref="K7390">INDEX($P$5:$P$12,MATCH(MIN(ABS(MOD(J7390 - $Q$5:$Q$12 + PI(), 2*PI()) - PI())),ABS(MOD(J7390 - $Q$5:$Q$12 + PI(), 2*PI()) - PI()),0))</f>
        <v>E</v>
      </c>
      <c r="L7390">
        <v>0.28713068255644902</v>
      </c>
      <c r="M7390">
        <v>9.3785476684570295</v>
      </c>
      <c r="N7390">
        <v>3.1858380635579402</v>
      </c>
    </row>
    <row r="7391" spans="1:14" x14ac:dyDescent="0.3">
      <c r="A7391">
        <v>1699131</v>
      </c>
      <c r="B7391">
        <v>2023</v>
      </c>
      <c r="C7391">
        <v>11</v>
      </c>
      <c r="D7391">
        <v>4</v>
      </c>
      <c r="E7391">
        <v>0</v>
      </c>
      <c r="F7391">
        <v>-0.69702514648437497</v>
      </c>
      <c r="G7391">
        <v>-2.3578228759765598</v>
      </c>
      <c r="H7391">
        <v>2.4586933052558502</v>
      </c>
      <c r="I7391">
        <v>0.28743578144246101</v>
      </c>
      <c r="J7391">
        <f t="shared" si="116"/>
        <v>0.28743578144246101</v>
      </c>
      <c r="K7391" t="str" cm="1">
        <f t="array" ref="K7391">INDEX($P$5:$P$12,MATCH(MIN(ABS(MOD(J7391 - $Q$5:$Q$12 + PI(), 2*PI()) - PI())),ABS(MOD(J7391 - $Q$5:$Q$12 + PI(), 2*PI()) - PI()),0))</f>
        <v>N</v>
      </c>
      <c r="L7391">
        <v>1.52407460122467</v>
      </c>
      <c r="M7391">
        <v>9.9079043070475201</v>
      </c>
      <c r="N7391">
        <v>1.5113966200086799</v>
      </c>
    </row>
    <row r="7392" spans="1:14" x14ac:dyDescent="0.3">
      <c r="A7392">
        <v>1699135</v>
      </c>
      <c r="B7392">
        <v>2023</v>
      </c>
      <c r="C7392">
        <v>11</v>
      </c>
      <c r="D7392">
        <v>4</v>
      </c>
      <c r="E7392">
        <v>100</v>
      </c>
      <c r="F7392">
        <v>-1.4159729003906201</v>
      </c>
      <c r="G7392">
        <v>-2.3831201171875001</v>
      </c>
      <c r="H7392">
        <v>2.7720463105049999</v>
      </c>
      <c r="I7392">
        <v>0.53611997736697803</v>
      </c>
      <c r="J7392">
        <f t="shared" si="116"/>
        <v>0.53611997736697803</v>
      </c>
      <c r="K7392" t="str" cm="1">
        <f t="array" ref="K7392">INDEX($P$5:$P$12,MATCH(MIN(ABS(MOD(J7392 - $Q$5:$Q$12 + PI(), 2*PI()) - PI())),ABS(MOD(J7392 - $Q$5:$Q$12 + PI(), 2*PI()) - PI()),0))</f>
        <v>NE</v>
      </c>
      <c r="L7392">
        <v>1.5149008217765301</v>
      </c>
      <c r="M7392">
        <v>9.7767546971639003</v>
      </c>
      <c r="N7392">
        <v>1.5447504255506701</v>
      </c>
    </row>
    <row r="7393" spans="1:14" x14ac:dyDescent="0.3">
      <c r="A7393">
        <v>1699138</v>
      </c>
      <c r="B7393">
        <v>2023</v>
      </c>
      <c r="C7393">
        <v>11</v>
      </c>
      <c r="D7393">
        <v>4</v>
      </c>
      <c r="E7393">
        <v>200</v>
      </c>
      <c r="F7393">
        <v>-1.94744201660156</v>
      </c>
      <c r="G7393">
        <v>-2.5279040527343701</v>
      </c>
      <c r="H7393">
        <v>3.1910545761324798</v>
      </c>
      <c r="I7393">
        <v>0.65641606412342202</v>
      </c>
      <c r="J7393">
        <f t="shared" si="116"/>
        <v>0.65641606412342202</v>
      </c>
      <c r="K7393" t="str" cm="1">
        <f t="array" ref="K7393">INDEX($P$5:$P$12,MATCH(MIN(ABS(MOD(J7393 - $Q$5:$Q$12 + PI(), 2*PI()) - PI())),ABS(MOD(J7393 - $Q$5:$Q$12 + PI(), 2*PI()) - PI()),0))</f>
        <v>NE</v>
      </c>
      <c r="L7393">
        <v>1.50149487202207</v>
      </c>
      <c r="M7393">
        <v>9.6214812596639003</v>
      </c>
      <c r="N7393">
        <v>1.59065214792887</v>
      </c>
    </row>
    <row r="7394" spans="1:14" x14ac:dyDescent="0.3">
      <c r="A7394">
        <v>1699142</v>
      </c>
      <c r="B7394">
        <v>2023</v>
      </c>
      <c r="C7394">
        <v>11</v>
      </c>
      <c r="D7394">
        <v>5</v>
      </c>
      <c r="E7394">
        <v>300</v>
      </c>
      <c r="F7394">
        <v>-9.0488177490234296</v>
      </c>
      <c r="G7394">
        <v>-2.48041137695312</v>
      </c>
      <c r="H7394">
        <v>9.3826192107513293</v>
      </c>
      <c r="I7394">
        <v>1.3032536241758601</v>
      </c>
      <c r="J7394">
        <f t="shared" si="116"/>
        <v>1.3032536241758601</v>
      </c>
      <c r="K7394" t="str" cm="1">
        <f t="array" ref="K7394">INDEX($P$5:$P$12,MATCH(MIN(ABS(MOD(J7394 - $Q$5:$Q$12 + PI(), 2*PI()) - PI())),ABS(MOD(J7394 - $Q$5:$Q$12 + PI(), 2*PI()) - PI()),0))</f>
        <v>E</v>
      </c>
      <c r="L7394">
        <v>0.30289809238841398</v>
      </c>
      <c r="M7394">
        <v>9.5521409776475696</v>
      </c>
      <c r="N7394">
        <v>3.1393053266737101</v>
      </c>
    </row>
    <row r="7395" spans="1:14" x14ac:dyDescent="0.3">
      <c r="A7395">
        <v>1699146</v>
      </c>
      <c r="B7395">
        <v>2023</v>
      </c>
      <c r="C7395">
        <v>11</v>
      </c>
      <c r="D7395">
        <v>5</v>
      </c>
      <c r="E7395">
        <v>400</v>
      </c>
      <c r="F7395">
        <v>-9.1134313964843692</v>
      </c>
      <c r="G7395">
        <v>-2.3582257080078102</v>
      </c>
      <c r="H7395">
        <v>9.4135997529285298</v>
      </c>
      <c r="I7395">
        <v>1.3175865850939299</v>
      </c>
      <c r="J7395">
        <f t="shared" si="116"/>
        <v>1.3175865850939299</v>
      </c>
      <c r="K7395" t="str" cm="1">
        <f t="array" ref="K7395">INDEX($P$5:$P$12,MATCH(MIN(ABS(MOD(J7395 - $Q$5:$Q$12 + PI(), 2*PI()) - PI())),ABS(MOD(J7395 - $Q$5:$Q$12 + PI(), 2*PI()) - PI()),0))</f>
        <v>E</v>
      </c>
      <c r="L7395">
        <v>0.31177857873793802</v>
      </c>
      <c r="M7395">
        <v>9.5697700712415905</v>
      </c>
      <c r="N7395">
        <v>3.1255324681599901</v>
      </c>
    </row>
    <row r="7396" spans="1:14" x14ac:dyDescent="0.3">
      <c r="A7396">
        <v>1699149</v>
      </c>
      <c r="B7396">
        <v>2023</v>
      </c>
      <c r="C7396">
        <v>11</v>
      </c>
      <c r="D7396">
        <v>5</v>
      </c>
      <c r="E7396">
        <v>500</v>
      </c>
      <c r="F7396">
        <v>-9.0693731689453099</v>
      </c>
      <c r="G7396">
        <v>-2.1501959228515601</v>
      </c>
      <c r="H7396">
        <v>9.3207763723969101</v>
      </c>
      <c r="I7396">
        <v>1.3380111176865199</v>
      </c>
      <c r="J7396">
        <f t="shared" si="116"/>
        <v>1.3380111176865199</v>
      </c>
      <c r="K7396" t="str" cm="1">
        <f t="array" ref="K7396">INDEX($P$5:$P$12,MATCH(MIN(ABS(MOD(J7396 - $Q$5:$Q$12 + PI(), 2*PI()) - PI())),ABS(MOD(J7396 - $Q$5:$Q$12 + PI(), 2*PI()) - PI()),0))</f>
        <v>E</v>
      </c>
      <c r="L7396">
        <v>0.32317351452250498</v>
      </c>
      <c r="M7396">
        <v>9.5806345409817109</v>
      </c>
      <c r="N7396">
        <v>3.1126619974772098</v>
      </c>
    </row>
    <row r="7397" spans="1:14" x14ac:dyDescent="0.3">
      <c r="A7397">
        <v>1699153</v>
      </c>
      <c r="B7397">
        <v>2023</v>
      </c>
      <c r="C7397">
        <v>11</v>
      </c>
      <c r="D7397">
        <v>5</v>
      </c>
      <c r="E7397">
        <v>600</v>
      </c>
      <c r="F7397">
        <v>-9.1907891845703098</v>
      </c>
      <c r="G7397">
        <v>-1.55656372070312</v>
      </c>
      <c r="H7397">
        <v>9.3216681153012395</v>
      </c>
      <c r="I7397">
        <v>1.4030270251166901</v>
      </c>
      <c r="J7397">
        <f t="shared" si="116"/>
        <v>1.4030270251166901</v>
      </c>
      <c r="K7397" t="str" cm="1">
        <f t="array" ref="K7397">INDEX($P$5:$P$12,MATCH(MIN(ABS(MOD(J7397 - $Q$5:$Q$12 + PI(), 2*PI()) - PI())),ABS(MOD(J7397 - $Q$5:$Q$12 + PI(), 2*PI()) - PI()),0))</f>
        <v>E</v>
      </c>
      <c r="L7397">
        <v>0.337304839080041</v>
      </c>
      <c r="M7397">
        <v>9.5846903059217592</v>
      </c>
      <c r="N7397">
        <v>3.1011117299397699</v>
      </c>
    </row>
    <row r="7398" spans="1:14" x14ac:dyDescent="0.3">
      <c r="A7398">
        <v>1699156</v>
      </c>
      <c r="B7398">
        <v>2023</v>
      </c>
      <c r="C7398">
        <v>11</v>
      </c>
      <c r="D7398">
        <v>5</v>
      </c>
      <c r="E7398">
        <v>700</v>
      </c>
      <c r="F7398">
        <v>-9.0321166992187507</v>
      </c>
      <c r="G7398">
        <v>-1.1510504150390599</v>
      </c>
      <c r="H7398">
        <v>9.10516606802247</v>
      </c>
      <c r="I7398">
        <v>1.44403987299827</v>
      </c>
      <c r="J7398">
        <f t="shared" si="116"/>
        <v>1.44403987299827</v>
      </c>
      <c r="K7398" t="str" cm="1">
        <f t="array" ref="K7398">INDEX($P$5:$P$12,MATCH(MIN(ABS(MOD(J7398 - $Q$5:$Q$12 + PI(), 2*PI()) - PI())),ABS(MOD(J7398 - $Q$5:$Q$12 + PI(), 2*PI()) - PI()),0))</f>
        <v>E</v>
      </c>
      <c r="L7398">
        <v>0.351863360568269</v>
      </c>
      <c r="M7398">
        <v>9.5933966106838593</v>
      </c>
      <c r="N7398">
        <v>3.0876797570122601</v>
      </c>
    </row>
    <row r="7399" spans="1:14" x14ac:dyDescent="0.3">
      <c r="A7399">
        <v>1699160</v>
      </c>
      <c r="B7399">
        <v>2023</v>
      </c>
      <c r="C7399">
        <v>11</v>
      </c>
      <c r="D7399">
        <v>5</v>
      </c>
      <c r="E7399">
        <v>800</v>
      </c>
      <c r="F7399">
        <v>-9.0030297851562509</v>
      </c>
      <c r="G7399">
        <v>-1.1089880371093701</v>
      </c>
      <c r="H7399">
        <v>9.07107489655235</v>
      </c>
      <c r="I7399">
        <v>1.4482342976945</v>
      </c>
      <c r="J7399">
        <f t="shared" si="116"/>
        <v>1.4482342976945</v>
      </c>
      <c r="K7399" t="str" cm="1">
        <f t="array" ref="K7399">INDEX($P$5:$P$12,MATCH(MIN(ABS(MOD(J7399 - $Q$5:$Q$12 + PI(), 2*PI()) - PI())),ABS(MOD(J7399 - $Q$5:$Q$12 + PI(), 2*PI()) - PI()),0))</f>
        <v>E</v>
      </c>
      <c r="L7399">
        <v>0.36427895838886099</v>
      </c>
      <c r="M7399">
        <v>9.6109683778550892</v>
      </c>
      <c r="N7399">
        <v>3.07162454393174</v>
      </c>
    </row>
    <row r="7400" spans="1:14" x14ac:dyDescent="0.3">
      <c r="A7400">
        <v>1699164</v>
      </c>
      <c r="B7400">
        <v>2023</v>
      </c>
      <c r="C7400">
        <v>11</v>
      </c>
      <c r="D7400">
        <v>5</v>
      </c>
      <c r="E7400">
        <v>900</v>
      </c>
      <c r="F7400">
        <v>-9.16986389160156</v>
      </c>
      <c r="G7400">
        <v>-0.43577453613281197</v>
      </c>
      <c r="H7400">
        <v>9.1802125921374902</v>
      </c>
      <c r="I7400">
        <v>1.5233095880346501</v>
      </c>
      <c r="J7400">
        <f t="shared" si="116"/>
        <v>1.5233095880346501</v>
      </c>
      <c r="K7400" t="str" cm="1">
        <f t="array" ref="K7400">INDEX($P$5:$P$12,MATCH(MIN(ABS(MOD(J7400 - $Q$5:$Q$12 + PI(), 2*PI()) - PI())),ABS(MOD(J7400 - $Q$5:$Q$12 + PI(), 2*PI()) - PI()),0))</f>
        <v>E</v>
      </c>
      <c r="L7400">
        <v>0.37738399683198698</v>
      </c>
      <c r="M7400">
        <v>9.6273256937662701</v>
      </c>
      <c r="N7400">
        <v>3.0560007095336901</v>
      </c>
    </row>
    <row r="7401" spans="1:14" x14ac:dyDescent="0.3">
      <c r="A7401">
        <v>1699167</v>
      </c>
      <c r="B7401">
        <v>2023</v>
      </c>
      <c r="C7401">
        <v>11</v>
      </c>
      <c r="D7401">
        <v>5</v>
      </c>
      <c r="E7401">
        <v>1000</v>
      </c>
      <c r="F7401">
        <v>-9.1504003906250002</v>
      </c>
      <c r="G7401">
        <v>0.66512145996093697</v>
      </c>
      <c r="H7401">
        <v>9.1745416160836406</v>
      </c>
      <c r="I7401">
        <v>1.6433564051851</v>
      </c>
      <c r="J7401">
        <f t="shared" si="116"/>
        <v>1.6433564051851</v>
      </c>
      <c r="K7401" t="str" cm="1">
        <f t="array" ref="K7401">INDEX($P$5:$P$12,MATCH(MIN(ABS(MOD(J7401 - $Q$5:$Q$12 + PI(), 2*PI()) - PI())),ABS(MOD(J7401 - $Q$5:$Q$12 + PI(), 2*PI()) - PI()),0))</f>
        <v>E</v>
      </c>
      <c r="L7401">
        <v>0.39343994352330502</v>
      </c>
      <c r="M7401">
        <v>9.6417384677463094</v>
      </c>
      <c r="N7401">
        <v>3.03961531321207</v>
      </c>
    </row>
    <row r="7402" spans="1:14" x14ac:dyDescent="0.3">
      <c r="A7402">
        <v>1699171</v>
      </c>
      <c r="B7402">
        <v>2023</v>
      </c>
      <c r="C7402">
        <v>11</v>
      </c>
      <c r="D7402">
        <v>5</v>
      </c>
      <c r="E7402">
        <v>1100</v>
      </c>
      <c r="F7402">
        <v>-9.0191583251953098</v>
      </c>
      <c r="G7402">
        <v>0.999315795898437</v>
      </c>
      <c r="H7402">
        <v>9.0743511588913002</v>
      </c>
      <c r="I7402">
        <v>1.68114545955438</v>
      </c>
      <c r="J7402">
        <f t="shared" si="116"/>
        <v>1.68114545955438</v>
      </c>
      <c r="K7402" t="str" cm="1">
        <f t="array" ref="K7402">INDEX($P$5:$P$12,MATCH(MIN(ABS(MOD(J7402 - $Q$5:$Q$12 + PI(), 2*PI()) - PI())),ABS(MOD(J7402 - $Q$5:$Q$12 + PI(), 2*PI()) - PI()),0))</f>
        <v>E</v>
      </c>
      <c r="L7402">
        <v>0.41012432225518503</v>
      </c>
      <c r="M7402">
        <v>9.6537923812866193</v>
      </c>
      <c r="N7402">
        <v>3.0236048168606202</v>
      </c>
    </row>
    <row r="7403" spans="1:14" x14ac:dyDescent="0.3">
      <c r="A7403">
        <v>1699174</v>
      </c>
      <c r="B7403">
        <v>2023</v>
      </c>
      <c r="C7403">
        <v>11</v>
      </c>
      <c r="D7403">
        <v>5</v>
      </c>
      <c r="E7403">
        <v>1200</v>
      </c>
      <c r="F7403">
        <v>-8.7337915039062501</v>
      </c>
      <c r="G7403">
        <v>1.6761083984375</v>
      </c>
      <c r="H7403">
        <v>8.8931689176028605</v>
      </c>
      <c r="I7403">
        <v>1.76040179176186</v>
      </c>
      <c r="J7403">
        <f t="shared" si="116"/>
        <v>1.76040179176186</v>
      </c>
      <c r="K7403" t="str" cm="1">
        <f t="array" ref="K7403">INDEX($P$5:$P$12,MATCH(MIN(ABS(MOD(J7403 - $Q$5:$Q$12 + PI(), 2*PI()) - PI())),ABS(MOD(J7403 - $Q$5:$Q$12 + PI(), 2*PI()) - PI()),0))</f>
        <v>E</v>
      </c>
      <c r="L7403">
        <v>0.42452376795313401</v>
      </c>
      <c r="M7403">
        <v>9.6740295622083803</v>
      </c>
      <c r="N7403">
        <v>3.00413152906629</v>
      </c>
    </row>
    <row r="7404" spans="1:14" x14ac:dyDescent="0.3">
      <c r="A7404">
        <v>1699178</v>
      </c>
      <c r="B7404">
        <v>2023</v>
      </c>
      <c r="C7404">
        <v>11</v>
      </c>
      <c r="D7404">
        <v>5</v>
      </c>
      <c r="E7404">
        <v>1300</v>
      </c>
      <c r="F7404">
        <v>-8.3514794921875009</v>
      </c>
      <c r="G7404">
        <v>2.5456616210937502</v>
      </c>
      <c r="H7404">
        <v>8.7308420440148797</v>
      </c>
      <c r="I7404">
        <v>1.86666526907263</v>
      </c>
      <c r="J7404">
        <f t="shared" si="116"/>
        <v>1.86666526907263</v>
      </c>
      <c r="K7404" t="str" cm="1">
        <f t="array" ref="K7404">INDEX($P$5:$P$12,MATCH(MIN(ABS(MOD(J7404 - $Q$5:$Q$12 + PI(), 2*PI()) - PI())),ABS(MOD(J7404 - $Q$5:$Q$12 + PI(), 2*PI()) - PI()),0))</f>
        <v>E</v>
      </c>
      <c r="L7404">
        <v>0.44142575653675198</v>
      </c>
      <c r="M7404">
        <v>9.6846288045247402</v>
      </c>
      <c r="N7404">
        <v>2.9859305487738701</v>
      </c>
    </row>
    <row r="7405" spans="1:14" x14ac:dyDescent="0.3">
      <c r="A7405">
        <v>1699182</v>
      </c>
      <c r="B7405">
        <v>2023</v>
      </c>
      <c r="C7405">
        <v>11</v>
      </c>
      <c r="D7405">
        <v>5</v>
      </c>
      <c r="E7405">
        <v>1400</v>
      </c>
      <c r="F7405">
        <v>-7.9675335693359299</v>
      </c>
      <c r="G7405">
        <v>2.9872772216796801</v>
      </c>
      <c r="H7405">
        <v>8.50913722874777</v>
      </c>
      <c r="I7405">
        <v>1.92950671084881</v>
      </c>
      <c r="J7405">
        <f t="shared" si="116"/>
        <v>1.92950671084881</v>
      </c>
      <c r="K7405" t="str" cm="1">
        <f t="array" ref="K7405">INDEX($P$5:$P$12,MATCH(MIN(ABS(MOD(J7405 - $Q$5:$Q$12 + PI(), 2*PI()) - PI())),ABS(MOD(J7405 - $Q$5:$Q$12 + PI(), 2*PI()) - PI()),0))</f>
        <v>E</v>
      </c>
      <c r="L7405">
        <v>0.45878894543981502</v>
      </c>
      <c r="M7405">
        <v>9.6930007934570295</v>
      </c>
      <c r="N7405">
        <v>2.9667857487996399</v>
      </c>
    </row>
    <row r="7406" spans="1:14" x14ac:dyDescent="0.3">
      <c r="A7406">
        <v>1699185</v>
      </c>
      <c r="B7406">
        <v>2023</v>
      </c>
      <c r="C7406">
        <v>11</v>
      </c>
      <c r="D7406">
        <v>5</v>
      </c>
      <c r="E7406">
        <v>1500</v>
      </c>
      <c r="F7406">
        <v>-7.7193713378906201</v>
      </c>
      <c r="G7406">
        <v>3.4325555419921798</v>
      </c>
      <c r="H7406">
        <v>8.4481436659841709</v>
      </c>
      <c r="I7406">
        <v>1.9892071188156299</v>
      </c>
      <c r="J7406">
        <f t="shared" si="116"/>
        <v>1.9892071188156299</v>
      </c>
      <c r="K7406" t="str" cm="1">
        <f t="array" ref="K7406">INDEX($P$5:$P$12,MATCH(MIN(ABS(MOD(J7406 - $Q$5:$Q$12 + PI(), 2*PI()) - PI())),ABS(MOD(J7406 - $Q$5:$Q$12 + PI(), 2*PI()) - PI()),0))</f>
        <v>SE</v>
      </c>
      <c r="L7406">
        <v>0.480884630781305</v>
      </c>
      <c r="M7406">
        <v>9.6847034030490402</v>
      </c>
      <c r="N7406">
        <v>2.9512348175048801</v>
      </c>
    </row>
    <row r="7407" spans="1:14" x14ac:dyDescent="0.3">
      <c r="A7407">
        <v>1699189</v>
      </c>
      <c r="B7407">
        <v>2023</v>
      </c>
      <c r="C7407">
        <v>11</v>
      </c>
      <c r="D7407">
        <v>5</v>
      </c>
      <c r="E7407">
        <v>1600</v>
      </c>
      <c r="F7407">
        <v>-7.7023968505859299</v>
      </c>
      <c r="G7407">
        <v>3.8100183105468699</v>
      </c>
      <c r="H7407">
        <v>8.5932041038612894</v>
      </c>
      <c r="I7407">
        <v>2.03015767345464</v>
      </c>
      <c r="J7407">
        <f t="shared" si="116"/>
        <v>2.03015767345464</v>
      </c>
      <c r="K7407" t="str" cm="1">
        <f t="array" ref="K7407">INDEX($P$5:$P$12,MATCH(MIN(ABS(MOD(J7407 - $Q$5:$Q$12 + PI(), 2*PI()) - PI())),ABS(MOD(J7407 - $Q$5:$Q$12 + PI(), 2*PI()) - PI()),0))</f>
        <v>SE</v>
      </c>
      <c r="L7407">
        <v>0.51128402281098395</v>
      </c>
      <c r="M7407">
        <v>9.6499136818779796</v>
      </c>
      <c r="N7407">
        <v>2.94238323635525</v>
      </c>
    </row>
    <row r="7408" spans="1:14" x14ac:dyDescent="0.3">
      <c r="A7408">
        <v>1699192</v>
      </c>
      <c r="B7408">
        <v>2023</v>
      </c>
      <c r="C7408">
        <v>11</v>
      </c>
      <c r="D7408">
        <v>5</v>
      </c>
      <c r="E7408">
        <v>1700</v>
      </c>
      <c r="F7408">
        <v>-7.8826885986328099</v>
      </c>
      <c r="G7408">
        <v>4.0618572998046796</v>
      </c>
      <c r="H7408">
        <v>8.8676639689938792</v>
      </c>
      <c r="I7408">
        <v>2.0465996466416199</v>
      </c>
      <c r="J7408">
        <f t="shared" si="116"/>
        <v>2.0465996466416199</v>
      </c>
      <c r="K7408" t="str" cm="1">
        <f t="array" ref="K7408">INDEX($P$5:$P$12,MATCH(MIN(ABS(MOD(J7408 - $Q$5:$Q$12 + PI(), 2*PI()) - PI())),ABS(MOD(J7408 - $Q$5:$Q$12 + PI(), 2*PI()) - PI()),0))</f>
        <v>SE</v>
      </c>
      <c r="L7408">
        <v>0.55527447278505804</v>
      </c>
      <c r="M7408">
        <v>9.5741088655259805</v>
      </c>
      <c r="N7408">
        <v>2.9447161356608</v>
      </c>
    </row>
    <row r="7409" spans="1:14" x14ac:dyDescent="0.3">
      <c r="A7409">
        <v>1699196</v>
      </c>
      <c r="B7409">
        <v>2023</v>
      </c>
      <c r="C7409">
        <v>11</v>
      </c>
      <c r="D7409">
        <v>5</v>
      </c>
      <c r="E7409">
        <v>1800</v>
      </c>
      <c r="F7409">
        <v>-8.3754199218750003</v>
      </c>
      <c r="G7409">
        <v>4.5920617675781203</v>
      </c>
      <c r="H7409">
        <v>9.5516851992197296</v>
      </c>
      <c r="I7409">
        <v>2.0723168049682998</v>
      </c>
      <c r="J7409">
        <f t="shared" si="116"/>
        <v>2.0723168049682998</v>
      </c>
      <c r="K7409" t="str" cm="1">
        <f t="array" ref="K7409">INDEX($P$5:$P$12,MATCH(MIN(ABS(MOD(J7409 - $Q$5:$Q$12 + PI(), 2*PI()) - PI())),ABS(MOD(J7409 - $Q$5:$Q$12 + PI(), 2*PI()) - PI()),0))</f>
        <v>SE</v>
      </c>
      <c r="L7409">
        <v>0.61716704669479105</v>
      </c>
      <c r="M7409">
        <v>9.44968594445122</v>
      </c>
      <c r="N7409">
        <v>2.9614477157592698</v>
      </c>
    </row>
    <row r="7410" spans="1:14" x14ac:dyDescent="0.3">
      <c r="A7410">
        <v>1699200</v>
      </c>
      <c r="B7410">
        <v>2023</v>
      </c>
      <c r="C7410">
        <v>11</v>
      </c>
      <c r="D7410">
        <v>5</v>
      </c>
      <c r="E7410">
        <v>1900</v>
      </c>
      <c r="F7410">
        <v>-8.5701623535156202</v>
      </c>
      <c r="G7410">
        <v>4.9561145019531203</v>
      </c>
      <c r="H7410">
        <v>9.9000380666988601</v>
      </c>
      <c r="I7410">
        <v>2.09510619931463</v>
      </c>
      <c r="J7410">
        <f t="shared" si="116"/>
        <v>2.09510619931463</v>
      </c>
      <c r="K7410" t="str" cm="1">
        <f t="array" ref="K7410">INDEX($P$5:$P$12,MATCH(MIN(ABS(MOD(J7410 - $Q$5:$Q$12 + PI(), 2*PI()) - PI())),ABS(MOD(J7410 - $Q$5:$Q$12 + PI(), 2*PI()) - PI()),0))</f>
        <v>SE</v>
      </c>
      <c r="L7410">
        <v>0.69389035044567104</v>
      </c>
      <c r="M7410">
        <v>9.2965864605373802</v>
      </c>
      <c r="N7410">
        <v>2.9884934955173001</v>
      </c>
    </row>
    <row r="7411" spans="1:14" x14ac:dyDescent="0.3">
      <c r="A7411">
        <v>1699203</v>
      </c>
      <c r="B7411">
        <v>2023</v>
      </c>
      <c r="C7411">
        <v>11</v>
      </c>
      <c r="D7411">
        <v>5</v>
      </c>
      <c r="E7411">
        <v>2000</v>
      </c>
      <c r="F7411">
        <v>-8.6196496582031195</v>
      </c>
      <c r="G7411">
        <v>5.2835180664062502</v>
      </c>
      <c r="H7411">
        <v>10.1100901770559</v>
      </c>
      <c r="I7411">
        <v>2.1206922644347102</v>
      </c>
      <c r="J7411">
        <f t="shared" si="116"/>
        <v>2.1206922644347102</v>
      </c>
      <c r="K7411" t="str" cm="1">
        <f t="array" ref="K7411">INDEX($P$5:$P$12,MATCH(MIN(ABS(MOD(J7411 - $Q$5:$Q$12 + PI(), 2*PI()) - PI())),ABS(MOD(J7411 - $Q$5:$Q$12 + PI(), 2*PI()) - PI()),0))</f>
        <v>SE</v>
      </c>
      <c r="L7411">
        <v>0.77308995015014403</v>
      </c>
      <c r="M7411">
        <v>9.1548351711696991</v>
      </c>
      <c r="N7411">
        <v>3.01325999365912</v>
      </c>
    </row>
    <row r="7412" spans="1:14" x14ac:dyDescent="0.3">
      <c r="A7412">
        <v>1699207</v>
      </c>
      <c r="B7412">
        <v>2023</v>
      </c>
      <c r="C7412">
        <v>11</v>
      </c>
      <c r="D7412">
        <v>5</v>
      </c>
      <c r="E7412">
        <v>2100</v>
      </c>
      <c r="F7412">
        <v>-8.5606500244140609</v>
      </c>
      <c r="G7412">
        <v>5.8161627197265604</v>
      </c>
      <c r="H7412">
        <v>10.3495158158648</v>
      </c>
      <c r="I7412">
        <v>2.1675671489636601</v>
      </c>
      <c r="J7412">
        <f t="shared" si="116"/>
        <v>2.1675671489636601</v>
      </c>
      <c r="K7412" t="str" cm="1">
        <f t="array" ref="K7412">INDEX($P$5:$P$12,MATCH(MIN(ABS(MOD(J7412 - $Q$5:$Q$12 + PI(), 2*PI()) - PI())),ABS(MOD(J7412 - $Q$5:$Q$12 + PI(), 2*PI()) - PI()),0))</f>
        <v>SE</v>
      </c>
      <c r="L7412">
        <v>0.85134631737786803</v>
      </c>
      <c r="M7412">
        <v>9.0298412111070405</v>
      </c>
      <c r="N7412">
        <v>3.0320363574557798</v>
      </c>
    </row>
    <row r="7413" spans="1:14" x14ac:dyDescent="0.3">
      <c r="A7413">
        <v>1699210</v>
      </c>
      <c r="B7413">
        <v>2023</v>
      </c>
      <c r="C7413">
        <v>11</v>
      </c>
      <c r="D7413">
        <v>5</v>
      </c>
      <c r="E7413">
        <v>2200</v>
      </c>
      <c r="F7413">
        <v>-8.5969256591796803</v>
      </c>
      <c r="G7413">
        <v>6.8857434082031199</v>
      </c>
      <c r="H7413">
        <v>11.0145627726694</v>
      </c>
      <c r="I7413">
        <v>2.2461188058714199</v>
      </c>
      <c r="J7413">
        <f t="shared" si="116"/>
        <v>2.2461188058714199</v>
      </c>
      <c r="K7413" t="str" cm="1">
        <f t="array" ref="K7413">INDEX($P$5:$P$12,MATCH(MIN(ABS(MOD(J7413 - $Q$5:$Q$12 + PI(), 2*PI()) - PI())),ABS(MOD(J7413 - $Q$5:$Q$12 + PI(), 2*PI()) - PI()),0))</f>
        <v>SE</v>
      </c>
      <c r="L7413">
        <v>0.93247123459707404</v>
      </c>
      <c r="M7413">
        <v>8.9123237397935604</v>
      </c>
      <c r="N7413">
        <v>3.0486229790581598</v>
      </c>
    </row>
    <row r="7414" spans="1:14" x14ac:dyDescent="0.3">
      <c r="A7414">
        <v>1699214</v>
      </c>
      <c r="B7414">
        <v>2023</v>
      </c>
      <c r="C7414">
        <v>11</v>
      </c>
      <c r="D7414">
        <v>5</v>
      </c>
      <c r="E7414">
        <v>2300</v>
      </c>
      <c r="F7414">
        <v>-8.2968414306640597</v>
      </c>
      <c r="G7414">
        <v>7.8005078125000002</v>
      </c>
      <c r="H7414">
        <v>11.387954155969201</v>
      </c>
      <c r="I7414">
        <v>2.32537100404214</v>
      </c>
      <c r="J7414">
        <f t="shared" si="116"/>
        <v>2.32537100404214</v>
      </c>
      <c r="K7414" t="str" cm="1">
        <f t="array" ref="K7414">INDEX($P$5:$P$12,MATCH(MIN(ABS(MOD(J7414 - $Q$5:$Q$12 + PI(), 2*PI()) - PI())),ABS(MOD(J7414 - $Q$5:$Q$12 + PI(), 2*PI()) - PI()),0))</f>
        <v>SE</v>
      </c>
      <c r="L7414">
        <v>1.0275907674378499</v>
      </c>
      <c r="M7414">
        <v>8.77204990386962</v>
      </c>
      <c r="N7414">
        <v>3.07175678677029</v>
      </c>
    </row>
    <row r="7415" spans="1:14" x14ac:dyDescent="0.3">
      <c r="A7415">
        <v>1699218</v>
      </c>
      <c r="B7415">
        <v>2023</v>
      </c>
      <c r="C7415">
        <v>11</v>
      </c>
      <c r="D7415">
        <v>5</v>
      </c>
      <c r="E7415">
        <v>0</v>
      </c>
      <c r="F7415">
        <v>-9.1024084472656206</v>
      </c>
      <c r="G7415">
        <v>-3.0542803955078099</v>
      </c>
      <c r="H7415">
        <v>9.6011701513532106</v>
      </c>
      <c r="I7415">
        <v>1.24705533556114</v>
      </c>
      <c r="J7415">
        <f t="shared" si="116"/>
        <v>1.24705533556114</v>
      </c>
      <c r="K7415" t="str" cm="1">
        <f t="array" ref="K7415">INDEX($P$5:$P$12,MATCH(MIN(ABS(MOD(J7415 - $Q$5:$Q$12 + PI(), 2*PI()) - PI())),ABS(MOD(J7415 - $Q$5:$Q$12 + PI(), 2*PI()) - PI()),0))</f>
        <v>E</v>
      </c>
      <c r="L7415">
        <v>0.29128244527908898</v>
      </c>
      <c r="M7415">
        <v>9.4276968638102208</v>
      </c>
      <c r="N7415">
        <v>3.1823438008626299</v>
      </c>
    </row>
    <row r="7416" spans="1:14" x14ac:dyDescent="0.3">
      <c r="A7416">
        <v>1699221</v>
      </c>
      <c r="B7416">
        <v>2023</v>
      </c>
      <c r="C7416">
        <v>11</v>
      </c>
      <c r="D7416">
        <v>5</v>
      </c>
      <c r="E7416">
        <v>100</v>
      </c>
      <c r="F7416">
        <v>-8.9227496337890599</v>
      </c>
      <c r="G7416">
        <v>-2.8495440673828099</v>
      </c>
      <c r="H7416">
        <v>9.3667156687517394</v>
      </c>
      <c r="I7416">
        <v>1.2616766101011301</v>
      </c>
      <c r="J7416">
        <f t="shared" si="116"/>
        <v>1.2616766101011301</v>
      </c>
      <c r="K7416" t="str" cm="1">
        <f t="array" ref="K7416">INDEX($P$5:$P$12,MATCH(MIN(ABS(MOD(J7416 - $Q$5:$Q$12 + PI(), 2*PI()) - PI())),ABS(MOD(J7416 - $Q$5:$Q$12 + PI(), 2*PI()) - PI()),0))</f>
        <v>E</v>
      </c>
      <c r="L7416">
        <v>0.29288306612500198</v>
      </c>
      <c r="M7416">
        <v>9.48097324371337</v>
      </c>
      <c r="N7416">
        <v>3.1694016986423001</v>
      </c>
    </row>
    <row r="7417" spans="1:14" x14ac:dyDescent="0.3">
      <c r="A7417">
        <v>1699225</v>
      </c>
      <c r="B7417">
        <v>2023</v>
      </c>
      <c r="C7417">
        <v>11</v>
      </c>
      <c r="D7417">
        <v>5</v>
      </c>
      <c r="E7417">
        <v>200</v>
      </c>
      <c r="F7417">
        <v>-9.0243847656249994</v>
      </c>
      <c r="G7417">
        <v>-2.64469543457031</v>
      </c>
      <c r="H7417">
        <v>9.4039318553295299</v>
      </c>
      <c r="I7417">
        <v>1.2857176606245999</v>
      </c>
      <c r="J7417">
        <f t="shared" si="116"/>
        <v>1.2857176606245999</v>
      </c>
      <c r="K7417" t="str" cm="1">
        <f t="array" ref="K7417">INDEX($P$5:$P$12,MATCH(MIN(ABS(MOD(J7417 - $Q$5:$Q$12 + PI(), 2*PI()) - PI())),ABS(MOD(J7417 - $Q$5:$Q$12 + PI(), 2*PI()) - PI()),0))</f>
        <v>E</v>
      </c>
      <c r="L7417">
        <v>0.29655634572237399</v>
      </c>
      <c r="M7417">
        <v>9.5231428146362305</v>
      </c>
      <c r="N7417">
        <v>3.1542079713609401</v>
      </c>
    </row>
    <row r="7418" spans="1:14" x14ac:dyDescent="0.3">
      <c r="A7418">
        <v>1699228</v>
      </c>
      <c r="B7418">
        <v>2023</v>
      </c>
      <c r="C7418">
        <v>11</v>
      </c>
      <c r="D7418">
        <v>6</v>
      </c>
      <c r="E7418">
        <v>300</v>
      </c>
      <c r="F7418">
        <v>-6.3260766601562501</v>
      </c>
      <c r="G7418">
        <v>8.3672949218750006</v>
      </c>
      <c r="H7418">
        <v>10.489560058448999</v>
      </c>
      <c r="I7418">
        <v>2.49423204303646</v>
      </c>
      <c r="J7418">
        <f t="shared" si="116"/>
        <v>2.49423204303646</v>
      </c>
      <c r="K7418" t="str" cm="1">
        <f t="array" ref="K7418">INDEX($P$5:$P$12,MATCH(MIN(ABS(MOD(J7418 - $Q$5:$Q$12 + PI(), 2*PI()) - PI())),ABS(MOD(J7418 - $Q$5:$Q$12 + PI(), 2*PI()) - PI()),0))</f>
        <v>SE</v>
      </c>
      <c r="L7418">
        <v>1.24521355030273</v>
      </c>
      <c r="M7418">
        <v>8.5604544745551205</v>
      </c>
      <c r="N7418">
        <v>2.9772118462456598</v>
      </c>
    </row>
    <row r="7419" spans="1:14" x14ac:dyDescent="0.3">
      <c r="A7419">
        <v>1699232</v>
      </c>
      <c r="B7419">
        <v>2023</v>
      </c>
      <c r="C7419">
        <v>11</v>
      </c>
      <c r="D7419">
        <v>6</v>
      </c>
      <c r="E7419">
        <v>400</v>
      </c>
      <c r="F7419">
        <v>-5.7397528076171804</v>
      </c>
      <c r="G7419">
        <v>8.1356353759765607</v>
      </c>
      <c r="H7419">
        <v>9.9565719634516103</v>
      </c>
      <c r="I7419">
        <v>2.52717985164325</v>
      </c>
      <c r="J7419">
        <f t="shared" si="116"/>
        <v>2.52717985164325</v>
      </c>
      <c r="K7419" t="str" cm="1">
        <f t="array" ref="K7419">INDEX($P$5:$P$12,MATCH(MIN(ABS(MOD(J7419 - $Q$5:$Q$12 + PI(), 2*PI()) - PI())),ABS(MOD(J7419 - $Q$5:$Q$12 + PI(), 2*PI()) - PI()),0))</f>
        <v>SE</v>
      </c>
      <c r="L7419">
        <v>1.2657360472069601</v>
      </c>
      <c r="M7419">
        <v>8.5508214102850992</v>
      </c>
      <c r="N7419">
        <v>2.9202707078721701</v>
      </c>
    </row>
    <row r="7420" spans="1:14" x14ac:dyDescent="0.3">
      <c r="A7420">
        <v>1699236</v>
      </c>
      <c r="B7420">
        <v>2023</v>
      </c>
      <c r="C7420">
        <v>11</v>
      </c>
      <c r="D7420">
        <v>6</v>
      </c>
      <c r="E7420">
        <v>500</v>
      </c>
      <c r="F7420">
        <v>-5.35810241699218</v>
      </c>
      <c r="G7420">
        <v>8.1881878662109298</v>
      </c>
      <c r="H7420">
        <v>9.7854832299351209</v>
      </c>
      <c r="I7420">
        <v>2.56215168614388</v>
      </c>
      <c r="J7420">
        <f t="shared" si="116"/>
        <v>2.56215168614388</v>
      </c>
      <c r="K7420" t="str" cm="1">
        <f t="array" ref="K7420">INDEX($P$5:$P$12,MATCH(MIN(ABS(MOD(J7420 - $Q$5:$Q$12 + PI(), 2*PI()) - PI())),ABS(MOD(J7420 - $Q$5:$Q$12 + PI(), 2*PI()) - PI()),0))</f>
        <v>SE</v>
      </c>
      <c r="L7420">
        <v>1.2864052546965601</v>
      </c>
      <c r="M7420">
        <v>8.5292758941650302</v>
      </c>
      <c r="N7420">
        <v>2.8629793590969501</v>
      </c>
    </row>
    <row r="7421" spans="1:14" x14ac:dyDescent="0.3">
      <c r="A7421">
        <v>1699239</v>
      </c>
      <c r="B7421">
        <v>2023</v>
      </c>
      <c r="C7421">
        <v>11</v>
      </c>
      <c r="D7421">
        <v>6</v>
      </c>
      <c r="E7421">
        <v>600</v>
      </c>
      <c r="F7421">
        <v>-4.9501654052734301</v>
      </c>
      <c r="G7421">
        <v>8.3691375732421793</v>
      </c>
      <c r="H7421">
        <v>9.7235076623315297</v>
      </c>
      <c r="I7421">
        <v>2.6074624829709001</v>
      </c>
      <c r="J7421">
        <f t="shared" si="116"/>
        <v>2.6074624829709001</v>
      </c>
      <c r="K7421" t="str" cm="1">
        <f t="array" ref="K7421">INDEX($P$5:$P$12,MATCH(MIN(ABS(MOD(J7421 - $Q$5:$Q$12 + PI(), 2*PI()) - PI())),ABS(MOD(J7421 - $Q$5:$Q$12 + PI(), 2*PI()) - PI()),0))</f>
        <v>SE</v>
      </c>
      <c r="L7421">
        <v>1.3082357483748399</v>
      </c>
      <c r="M7421">
        <v>8.4979639053344709</v>
      </c>
      <c r="N7421">
        <v>2.8054676055908199</v>
      </c>
    </row>
    <row r="7422" spans="1:14" x14ac:dyDescent="0.3">
      <c r="A7422">
        <v>1699243</v>
      </c>
      <c r="B7422">
        <v>2023</v>
      </c>
      <c r="C7422">
        <v>11</v>
      </c>
      <c r="D7422">
        <v>6</v>
      </c>
      <c r="E7422">
        <v>700</v>
      </c>
      <c r="F7422">
        <v>-4.0914025878906202</v>
      </c>
      <c r="G7422">
        <v>8.5531622314453095</v>
      </c>
      <c r="H7422">
        <v>9.4813585151928805</v>
      </c>
      <c r="I7422">
        <v>2.6954148127976798</v>
      </c>
      <c r="J7422">
        <f t="shared" si="116"/>
        <v>2.6954148127976798</v>
      </c>
      <c r="K7422" t="str" cm="1">
        <f t="array" ref="K7422">INDEX($P$5:$P$12,MATCH(MIN(ABS(MOD(J7422 - $Q$5:$Q$12 + PI(), 2*PI()) - PI())),ABS(MOD(J7422 - $Q$5:$Q$12 + PI(), 2*PI()) - PI()),0))</f>
        <v>SE</v>
      </c>
      <c r="L7422">
        <v>1.32140673704329</v>
      </c>
      <c r="M7422">
        <v>8.4793548583984304</v>
      </c>
      <c r="N7422">
        <v>2.74036174350314</v>
      </c>
    </row>
    <row r="7423" spans="1:14" x14ac:dyDescent="0.3">
      <c r="A7423">
        <v>1699246</v>
      </c>
      <c r="B7423">
        <v>2023</v>
      </c>
      <c r="C7423">
        <v>11</v>
      </c>
      <c r="D7423">
        <v>6</v>
      </c>
      <c r="E7423">
        <v>800</v>
      </c>
      <c r="F7423">
        <v>-3.3309069824218702</v>
      </c>
      <c r="G7423">
        <v>8.5851629638671803</v>
      </c>
      <c r="H7423">
        <v>9.2086896158847402</v>
      </c>
      <c r="I7423">
        <v>2.7714875081504502</v>
      </c>
      <c r="J7423">
        <f t="shared" si="116"/>
        <v>2.7714875081504502</v>
      </c>
      <c r="K7423" t="str" cm="1">
        <f t="array" ref="K7423">INDEX($P$5:$P$12,MATCH(MIN(ABS(MOD(J7423 - $Q$5:$Q$12 + PI(), 2*PI()) - PI())),ABS(MOD(J7423 - $Q$5:$Q$12 + PI(), 2*PI()) - PI()),0))</f>
        <v>S</v>
      </c>
      <c r="L7423">
        <v>1.32902944385007</v>
      </c>
      <c r="M7423">
        <v>8.4664595921834298</v>
      </c>
      <c r="N7423">
        <v>2.6711252000596701</v>
      </c>
    </row>
    <row r="7424" spans="1:14" x14ac:dyDescent="0.3">
      <c r="A7424">
        <v>1699250</v>
      </c>
      <c r="B7424">
        <v>2023</v>
      </c>
      <c r="C7424">
        <v>11</v>
      </c>
      <c r="D7424">
        <v>6</v>
      </c>
      <c r="E7424">
        <v>900</v>
      </c>
      <c r="F7424">
        <v>-2.7155468749999998</v>
      </c>
      <c r="G7424">
        <v>8.5655432128906206</v>
      </c>
      <c r="H7424">
        <v>8.9856955970152299</v>
      </c>
      <c r="I7424">
        <v>2.8345848007296199</v>
      </c>
      <c r="J7424">
        <f t="shared" si="116"/>
        <v>2.8345848007296199</v>
      </c>
      <c r="K7424" t="str" cm="1">
        <f t="array" ref="K7424">INDEX($P$5:$P$12,MATCH(MIN(ABS(MOD(J7424 - $Q$5:$Q$12 + PI(), 2*PI()) - PI())),ABS(MOD(J7424 - $Q$5:$Q$12 + PI(), 2*PI()) - PI()),0))</f>
        <v>S</v>
      </c>
      <c r="L7424">
        <v>1.3400154863881899</v>
      </c>
      <c r="M7424">
        <v>8.4432486428154796</v>
      </c>
      <c r="N7424">
        <v>2.6042189068264401</v>
      </c>
    </row>
    <row r="7425" spans="1:14" x14ac:dyDescent="0.3">
      <c r="A7425">
        <v>1699254</v>
      </c>
      <c r="B7425">
        <v>2023</v>
      </c>
      <c r="C7425">
        <v>11</v>
      </c>
      <c r="D7425">
        <v>6</v>
      </c>
      <c r="E7425">
        <v>1000</v>
      </c>
      <c r="F7425">
        <v>-2.58190979003906</v>
      </c>
      <c r="G7425">
        <v>8.0167694091796804</v>
      </c>
      <c r="H7425">
        <v>8.4222829401450703</v>
      </c>
      <c r="I7425">
        <v>2.8300188964041899</v>
      </c>
      <c r="J7425">
        <f t="shared" si="116"/>
        <v>2.8300188964041899</v>
      </c>
      <c r="K7425" t="str" cm="1">
        <f t="array" ref="K7425">INDEX($P$5:$P$12,MATCH(MIN(ABS(MOD(J7425 - $Q$5:$Q$12 + PI(), 2*PI()) - PI())),ABS(MOD(J7425 - $Q$5:$Q$12 + PI(), 2*PI()) - PI()),0))</f>
        <v>S</v>
      </c>
      <c r="L7425">
        <v>1.3428214816847299</v>
      </c>
      <c r="M7425">
        <v>8.4314462873670699</v>
      </c>
      <c r="N7425">
        <v>2.5329039891560798</v>
      </c>
    </row>
    <row r="7426" spans="1:14" x14ac:dyDescent="0.3">
      <c r="A7426">
        <v>1699257</v>
      </c>
      <c r="B7426">
        <v>2023</v>
      </c>
      <c r="C7426">
        <v>11</v>
      </c>
      <c r="D7426">
        <v>6</v>
      </c>
      <c r="E7426">
        <v>1100</v>
      </c>
      <c r="F7426">
        <v>-2.3874884033203099</v>
      </c>
      <c r="G7426">
        <v>8.0784643554687499</v>
      </c>
      <c r="H7426">
        <v>8.4238760210824601</v>
      </c>
      <c r="I7426">
        <v>2.8542349934560201</v>
      </c>
      <c r="J7426">
        <f t="shared" si="116"/>
        <v>2.8542349934560201</v>
      </c>
      <c r="K7426" t="str" cm="1">
        <f t="array" ref="K7426">INDEX($P$5:$P$12,MATCH(MIN(ABS(MOD(J7426 - $Q$5:$Q$12 + PI(), 2*PI()) - PI())),ABS(MOD(J7426 - $Q$5:$Q$12 + PI(), 2*PI()) - PI()),0))</f>
        <v>S</v>
      </c>
      <c r="L7426">
        <v>1.3494029812773201</v>
      </c>
      <c r="M7426">
        <v>8.4087599648369604</v>
      </c>
      <c r="N7426">
        <v>2.46576150258382</v>
      </c>
    </row>
    <row r="7427" spans="1:14" x14ac:dyDescent="0.3">
      <c r="A7427">
        <v>1699261</v>
      </c>
      <c r="B7427">
        <v>2023</v>
      </c>
      <c r="C7427">
        <v>11</v>
      </c>
      <c r="D7427">
        <v>6</v>
      </c>
      <c r="E7427">
        <v>1200</v>
      </c>
      <c r="F7427">
        <v>-1.7671624755859301</v>
      </c>
      <c r="G7427">
        <v>8.0210729980468702</v>
      </c>
      <c r="H7427">
        <v>8.2134326109803606</v>
      </c>
      <c r="I7427">
        <v>2.9247419370347401</v>
      </c>
      <c r="J7427">
        <f t="shared" ref="J7427:J7490" si="117">IF(I7427&lt;0,I7427+2*PI(),I7427)</f>
        <v>2.9247419370347401</v>
      </c>
      <c r="K7427" t="str" cm="1">
        <f t="array" ref="K7427">INDEX($P$5:$P$12,MATCH(MIN(ABS(MOD(J7427 - $Q$5:$Q$12 + PI(), 2*PI()) - PI())),ABS(MOD(J7427 - $Q$5:$Q$12 + PI(), 2*PI()) - PI()),0))</f>
        <v>S</v>
      </c>
      <c r="L7427">
        <v>1.3610912106228501</v>
      </c>
      <c r="M7427">
        <v>8.3763076994154098</v>
      </c>
      <c r="N7427">
        <v>2.4025191201104001</v>
      </c>
    </row>
    <row r="7428" spans="1:14" x14ac:dyDescent="0.3">
      <c r="A7428">
        <v>1699264</v>
      </c>
      <c r="B7428">
        <v>2023</v>
      </c>
      <c r="C7428">
        <v>11</v>
      </c>
      <c r="D7428">
        <v>6</v>
      </c>
      <c r="E7428">
        <v>1300</v>
      </c>
      <c r="F7428">
        <v>-1.1470288085937499</v>
      </c>
      <c r="G7428">
        <v>7.7586907958984304</v>
      </c>
      <c r="H7428">
        <v>7.8430196961440197</v>
      </c>
      <c r="I7428">
        <v>2.9948178648369801</v>
      </c>
      <c r="J7428">
        <f t="shared" si="117"/>
        <v>2.9948178648369801</v>
      </c>
      <c r="K7428" t="str" cm="1">
        <f t="array" ref="K7428">INDEX($P$5:$P$12,MATCH(MIN(ABS(MOD(J7428 - $Q$5:$Q$12 + PI(), 2*PI()) - PI())),ABS(MOD(J7428 - $Q$5:$Q$12 + PI(), 2*PI()) - PI()),0))</f>
        <v>S</v>
      </c>
      <c r="L7428">
        <v>1.3694955848002499</v>
      </c>
      <c r="M7428">
        <v>8.3500685162014392</v>
      </c>
      <c r="N7428">
        <v>2.3379667070176802</v>
      </c>
    </row>
    <row r="7429" spans="1:14" x14ac:dyDescent="0.3">
      <c r="A7429">
        <v>1699268</v>
      </c>
      <c r="B7429">
        <v>2023</v>
      </c>
      <c r="C7429">
        <v>11</v>
      </c>
      <c r="D7429">
        <v>6</v>
      </c>
      <c r="E7429">
        <v>1400</v>
      </c>
      <c r="F7429">
        <v>-0.78286926269531198</v>
      </c>
      <c r="G7429">
        <v>7.5894018554687497</v>
      </c>
      <c r="H7429">
        <v>7.6296726539390596</v>
      </c>
      <c r="I7429">
        <v>3.0388032433127101</v>
      </c>
      <c r="J7429">
        <f t="shared" si="117"/>
        <v>3.0388032433127101</v>
      </c>
      <c r="K7429" t="str" cm="1">
        <f t="array" ref="K7429">INDEX($P$5:$P$12,MATCH(MIN(ABS(MOD(J7429 - $Q$5:$Q$12 + PI(), 2*PI()) - PI())),ABS(MOD(J7429 - $Q$5:$Q$12 + PI(), 2*PI()) - PI()),0))</f>
        <v>S</v>
      </c>
      <c r="L7429">
        <v>1.37564003006728</v>
      </c>
      <c r="M7429">
        <v>8.3277303907606299</v>
      </c>
      <c r="N7429">
        <v>2.2730310228135799</v>
      </c>
    </row>
    <row r="7430" spans="1:14" x14ac:dyDescent="0.3">
      <c r="A7430">
        <v>1699272</v>
      </c>
      <c r="B7430">
        <v>2023</v>
      </c>
      <c r="C7430">
        <v>11</v>
      </c>
      <c r="D7430">
        <v>6</v>
      </c>
      <c r="E7430">
        <v>1500</v>
      </c>
      <c r="F7430">
        <v>-0.18039794921874999</v>
      </c>
      <c r="G7430">
        <v>7.6345660400390596</v>
      </c>
      <c r="H7430">
        <v>7.6366970635085396</v>
      </c>
      <c r="I7430">
        <v>3.11796794651652</v>
      </c>
      <c r="J7430">
        <f t="shared" si="117"/>
        <v>3.11796794651652</v>
      </c>
      <c r="K7430" t="str" cm="1">
        <f t="array" ref="K7430">INDEX($P$5:$P$12,MATCH(MIN(ABS(MOD(J7430 - $Q$5:$Q$12 + PI(), 2*PI()) - PI())),ABS(MOD(J7430 - $Q$5:$Q$12 + PI(), 2*PI()) - PI()),0))</f>
        <v>S</v>
      </c>
      <c r="L7430">
        <v>1.38888067519358</v>
      </c>
      <c r="M7430">
        <v>8.2906124326917805</v>
      </c>
      <c r="N7430">
        <v>2.21287875705295</v>
      </c>
    </row>
    <row r="7431" spans="1:14" x14ac:dyDescent="0.3">
      <c r="A7431">
        <v>1699275</v>
      </c>
      <c r="B7431">
        <v>2023</v>
      </c>
      <c r="C7431">
        <v>11</v>
      </c>
      <c r="D7431">
        <v>6</v>
      </c>
      <c r="E7431">
        <v>1600</v>
      </c>
      <c r="F7431">
        <v>0.25574035644531201</v>
      </c>
      <c r="G7431">
        <v>7.7287969970703099</v>
      </c>
      <c r="H7431">
        <v>7.7330269721395499</v>
      </c>
      <c r="I7431">
        <v>-3.10851543846222</v>
      </c>
      <c r="J7431">
        <f t="shared" si="117"/>
        <v>3.1746698687173662</v>
      </c>
      <c r="K7431" t="str" cm="1">
        <f t="array" ref="K7431">INDEX($P$5:$P$12,MATCH(MIN(ABS(MOD(J7431 - $Q$5:$Q$12 + PI(), 2*PI()) - PI())),ABS(MOD(J7431 - $Q$5:$Q$12 + PI(), 2*PI()) - PI()),0))</f>
        <v>S</v>
      </c>
      <c r="L7431">
        <v>1.40957648470341</v>
      </c>
      <c r="M7431">
        <v>8.2398087183634399</v>
      </c>
      <c r="N7431">
        <v>2.1574197345309698</v>
      </c>
    </row>
    <row r="7432" spans="1:14" x14ac:dyDescent="0.3">
      <c r="A7432">
        <v>1699279</v>
      </c>
      <c r="B7432">
        <v>2023</v>
      </c>
      <c r="C7432">
        <v>11</v>
      </c>
      <c r="D7432">
        <v>6</v>
      </c>
      <c r="E7432">
        <v>1700</v>
      </c>
      <c r="F7432">
        <v>0.4825439453125</v>
      </c>
      <c r="G7432">
        <v>7.8529681396484303</v>
      </c>
      <c r="H7432">
        <v>7.8677796907063398</v>
      </c>
      <c r="I7432">
        <v>-3.0802224833331899</v>
      </c>
      <c r="J7432">
        <f t="shared" si="117"/>
        <v>3.2029628238463963</v>
      </c>
      <c r="K7432" t="str" cm="1">
        <f t="array" ref="K7432">INDEX($P$5:$P$12,MATCH(MIN(ABS(MOD(J7432 - $Q$5:$Q$12 + PI(), 2*PI()) - PI())),ABS(MOD(J7432 - $Q$5:$Q$12 + PI(), 2*PI()) - PI()),0))</f>
        <v>S</v>
      </c>
      <c r="L7432">
        <v>1.44094005941041</v>
      </c>
      <c r="M7432">
        <v>8.1707213719685807</v>
      </c>
      <c r="N7432">
        <v>2.1080058415730698</v>
      </c>
    </row>
    <row r="7433" spans="1:14" x14ac:dyDescent="0.3">
      <c r="A7433">
        <v>1699282</v>
      </c>
      <c r="B7433">
        <v>2023</v>
      </c>
      <c r="C7433">
        <v>11</v>
      </c>
      <c r="D7433">
        <v>6</v>
      </c>
      <c r="E7433">
        <v>1800</v>
      </c>
      <c r="F7433">
        <v>0.73618164062500002</v>
      </c>
      <c r="G7433">
        <v>8.0199987792968699</v>
      </c>
      <c r="H7433">
        <v>8.0537161501952994</v>
      </c>
      <c r="I7433">
        <v>-3.0500559385180201</v>
      </c>
      <c r="J7433">
        <f t="shared" si="117"/>
        <v>3.2331293686615661</v>
      </c>
      <c r="K7433" t="str" cm="1">
        <f t="array" ref="K7433">INDEX($P$5:$P$12,MATCH(MIN(ABS(MOD(J7433 - $Q$5:$Q$12 + PI(), 2*PI()) - PI())),ABS(MOD(J7433 - $Q$5:$Q$12 + PI(), 2*PI()) - PI()),0))</f>
        <v>S</v>
      </c>
      <c r="L7433">
        <v>1.4851677674469299</v>
      </c>
      <c r="M7433">
        <v>8.0792685614691795</v>
      </c>
      <c r="N7433">
        <v>2.06523068745931</v>
      </c>
    </row>
    <row r="7434" spans="1:14" x14ac:dyDescent="0.3">
      <c r="A7434">
        <v>1699286</v>
      </c>
      <c r="B7434">
        <v>2023</v>
      </c>
      <c r="C7434">
        <v>11</v>
      </c>
      <c r="D7434">
        <v>6</v>
      </c>
      <c r="E7434">
        <v>1900</v>
      </c>
      <c r="F7434">
        <v>0.97904602050781198</v>
      </c>
      <c r="G7434">
        <v>8.1387799072265601</v>
      </c>
      <c r="H7434">
        <v>8.1974550616973101</v>
      </c>
      <c r="I7434">
        <v>-3.0218739559314698</v>
      </c>
      <c r="J7434">
        <f t="shared" si="117"/>
        <v>3.2613113512481164</v>
      </c>
      <c r="K7434" t="str" cm="1">
        <f t="array" ref="K7434">INDEX($P$5:$P$12,MATCH(MIN(ABS(MOD(J7434 - $Q$5:$Q$12 + PI(), 2*PI()) - PI())),ABS(MOD(J7434 - $Q$5:$Q$12 + PI(), 2*PI()) - PI()),0))</f>
        <v>S</v>
      </c>
      <c r="L7434">
        <v>1.54698302091302</v>
      </c>
      <c r="M7434">
        <v>7.9619287914699903</v>
      </c>
      <c r="N7434">
        <v>2.0306862725151902</v>
      </c>
    </row>
    <row r="7435" spans="1:14" x14ac:dyDescent="0.3">
      <c r="A7435">
        <v>1699290</v>
      </c>
      <c r="B7435">
        <v>2023</v>
      </c>
      <c r="C7435">
        <v>11</v>
      </c>
      <c r="D7435">
        <v>6</v>
      </c>
      <c r="E7435">
        <v>2000</v>
      </c>
      <c r="F7435">
        <v>1.0448522949218699</v>
      </c>
      <c r="G7435">
        <v>8.07745666503906</v>
      </c>
      <c r="H7435">
        <v>8.1447542930273507</v>
      </c>
      <c r="I7435">
        <v>-3.0129528484014001</v>
      </c>
      <c r="J7435">
        <f t="shared" si="117"/>
        <v>3.2702324587781861</v>
      </c>
      <c r="K7435" t="str" cm="1">
        <f t="array" ref="K7435">INDEX($P$5:$P$12,MATCH(MIN(ABS(MOD(J7435 - $Q$5:$Q$12 + PI(), 2*PI()) - PI())),ABS(MOD(J7435 - $Q$5:$Q$12 + PI(), 2*PI()) - PI()),0))</f>
        <v>S</v>
      </c>
      <c r="L7435">
        <v>1.6167250550009999</v>
      </c>
      <c r="M7435">
        <v>7.8418572743733703</v>
      </c>
      <c r="N7435">
        <v>1.99879296620686</v>
      </c>
    </row>
    <row r="7436" spans="1:14" x14ac:dyDescent="0.3">
      <c r="A7436">
        <v>1699293</v>
      </c>
      <c r="B7436">
        <v>2023</v>
      </c>
      <c r="C7436">
        <v>11</v>
      </c>
      <c r="D7436">
        <v>6</v>
      </c>
      <c r="E7436">
        <v>2100</v>
      </c>
      <c r="F7436">
        <v>1.0081201171875001</v>
      </c>
      <c r="G7436">
        <v>8.0635296630859301</v>
      </c>
      <c r="H7436">
        <v>8.12630400601312</v>
      </c>
      <c r="I7436">
        <v>-3.0172158129809099</v>
      </c>
      <c r="J7436">
        <f t="shared" si="117"/>
        <v>3.2659694941986763</v>
      </c>
      <c r="K7436" t="str" cm="1">
        <f t="array" ref="K7436">INDEX($P$5:$P$12,MATCH(MIN(ABS(MOD(J7436 - $Q$5:$Q$12 + PI(), 2*PI()) - PI())),ABS(MOD(J7436 - $Q$5:$Q$12 + PI(), 2*PI()) - PI()),0))</f>
        <v>S</v>
      </c>
      <c r="L7436">
        <v>1.68429889128285</v>
      </c>
      <c r="M7436">
        <v>7.7377556694878402</v>
      </c>
      <c r="N7436">
        <v>1.96513843536376</v>
      </c>
    </row>
    <row r="7437" spans="1:14" x14ac:dyDescent="0.3">
      <c r="A7437">
        <v>1699297</v>
      </c>
      <c r="B7437">
        <v>2023</v>
      </c>
      <c r="C7437">
        <v>11</v>
      </c>
      <c r="D7437">
        <v>6</v>
      </c>
      <c r="E7437">
        <v>2200</v>
      </c>
      <c r="F7437">
        <v>0.89753356933593698</v>
      </c>
      <c r="G7437">
        <v>7.6769372558593698</v>
      </c>
      <c r="H7437">
        <v>7.7292258434132002</v>
      </c>
      <c r="I7437">
        <v>-3.0252080333126901</v>
      </c>
      <c r="J7437">
        <f t="shared" si="117"/>
        <v>3.2579772738668962</v>
      </c>
      <c r="K7437" t="str" cm="1">
        <f t="array" ref="K7437">INDEX($P$5:$P$12,MATCH(MIN(ABS(MOD(J7437 - $Q$5:$Q$12 + PI(), 2*PI()) - PI())),ABS(MOD(J7437 - $Q$5:$Q$12 + PI(), 2*PI()) - PI()),0))</f>
        <v>S</v>
      </c>
      <c r="L7437">
        <v>1.74368439493306</v>
      </c>
      <c r="M7437">
        <v>7.6563407050238697</v>
      </c>
      <c r="N7437">
        <v>1.92818631066216</v>
      </c>
    </row>
    <row r="7438" spans="1:14" x14ac:dyDescent="0.3">
      <c r="A7438">
        <v>1699300</v>
      </c>
      <c r="B7438">
        <v>2023</v>
      </c>
      <c r="C7438">
        <v>11</v>
      </c>
      <c r="D7438">
        <v>6</v>
      </c>
      <c r="E7438">
        <v>2300</v>
      </c>
      <c r="F7438">
        <v>0.84109252929687495</v>
      </c>
      <c r="G7438">
        <v>7.8204394531250001</v>
      </c>
      <c r="H7438">
        <v>7.8655393891857797</v>
      </c>
      <c r="I7438">
        <v>-3.03445393698291</v>
      </c>
      <c r="J7438">
        <f t="shared" si="117"/>
        <v>3.2487313701966762</v>
      </c>
      <c r="K7438" t="str" cm="1">
        <f t="array" ref="K7438">INDEX($P$5:$P$12,MATCH(MIN(ABS(MOD(J7438 - $Q$5:$Q$12 + PI(), 2*PI()) - PI())),ABS(MOD(J7438 - $Q$5:$Q$12 + PI(), 2*PI()) - PI()),0))</f>
        <v>S</v>
      </c>
      <c r="L7438">
        <v>1.81125266816729</v>
      </c>
      <c r="M7438">
        <v>7.5623352262708803</v>
      </c>
      <c r="N7438">
        <v>1.89654403262668</v>
      </c>
    </row>
    <row r="7439" spans="1:14" x14ac:dyDescent="0.3">
      <c r="A7439">
        <v>1699304</v>
      </c>
      <c r="B7439">
        <v>2023</v>
      </c>
      <c r="C7439">
        <v>11</v>
      </c>
      <c r="D7439">
        <v>6</v>
      </c>
      <c r="E7439">
        <v>0</v>
      </c>
      <c r="F7439">
        <v>-7.7196063232421803</v>
      </c>
      <c r="G7439">
        <v>8.07137329101562</v>
      </c>
      <c r="H7439">
        <v>11.168678909735</v>
      </c>
      <c r="I7439">
        <v>2.3784672564621099</v>
      </c>
      <c r="J7439">
        <f t="shared" si="117"/>
        <v>2.3784672564621099</v>
      </c>
      <c r="K7439" t="str" cm="1">
        <f t="array" ref="K7439">INDEX($P$5:$P$12,MATCH(MIN(ABS(MOD(J7439 - $Q$5:$Q$12 + PI(), 2*PI()) - PI())),ABS(MOD(J7439 - $Q$5:$Q$12 + PI(), 2*PI()) - PI()),0))</f>
        <v>SE</v>
      </c>
      <c r="L7439">
        <v>1.11241727143752</v>
      </c>
      <c r="M7439">
        <v>8.6630853017171194</v>
      </c>
      <c r="N7439">
        <v>3.0801147884792699</v>
      </c>
    </row>
    <row r="7440" spans="1:14" x14ac:dyDescent="0.3">
      <c r="A7440">
        <v>1699308</v>
      </c>
      <c r="B7440">
        <v>2023</v>
      </c>
      <c r="C7440">
        <v>11</v>
      </c>
      <c r="D7440">
        <v>6</v>
      </c>
      <c r="E7440">
        <v>100</v>
      </c>
      <c r="F7440">
        <v>-7.11057373046875</v>
      </c>
      <c r="G7440">
        <v>8.1407202148437499</v>
      </c>
      <c r="H7440">
        <v>10.8088660086429</v>
      </c>
      <c r="I7440">
        <v>2.4236369083528002</v>
      </c>
      <c r="J7440">
        <f t="shared" si="117"/>
        <v>2.4236369083528002</v>
      </c>
      <c r="K7440" t="str" cm="1">
        <f t="array" ref="K7440">INDEX($P$5:$P$12,MATCH(MIN(ABS(MOD(J7440 - $Q$5:$Q$12 + PI(), 2*PI()) - PI())),ABS(MOD(J7440 - $Q$5:$Q$12 + PI(), 2*PI()) - PI()),0))</f>
        <v>SE</v>
      </c>
      <c r="L7440">
        <v>1.17385568760936</v>
      </c>
      <c r="M7440">
        <v>8.6034710142347492</v>
      </c>
      <c r="N7440">
        <v>3.06295405493842</v>
      </c>
    </row>
    <row r="7441" spans="1:14" x14ac:dyDescent="0.3">
      <c r="A7441">
        <v>1699311</v>
      </c>
      <c r="B7441">
        <v>2023</v>
      </c>
      <c r="C7441">
        <v>11</v>
      </c>
      <c r="D7441">
        <v>6</v>
      </c>
      <c r="E7441">
        <v>200</v>
      </c>
      <c r="F7441">
        <v>-6.6886773681640603</v>
      </c>
      <c r="G7441">
        <v>8.1876782226562508</v>
      </c>
      <c r="H7441">
        <v>10.572439624474001</v>
      </c>
      <c r="I7441">
        <v>2.4566195049794501</v>
      </c>
      <c r="J7441">
        <f t="shared" si="117"/>
        <v>2.4566195049794501</v>
      </c>
      <c r="K7441" t="str" cm="1">
        <f t="array" ref="K7441">INDEX($P$5:$P$12,MATCH(MIN(ABS(MOD(J7441 - $Q$5:$Q$12 + PI(), 2*PI()) - PI())),ABS(MOD(J7441 - $Q$5:$Q$12 + PI(), 2*PI()) - PI()),0))</f>
        <v>SE</v>
      </c>
      <c r="L7441">
        <v>1.2171480342896801</v>
      </c>
      <c r="M7441">
        <v>8.5730174382527604</v>
      </c>
      <c r="N7441">
        <v>3.0270172754923501</v>
      </c>
    </row>
    <row r="7442" spans="1:14" x14ac:dyDescent="0.3">
      <c r="A7442">
        <v>1699315</v>
      </c>
      <c r="B7442">
        <v>2023</v>
      </c>
      <c r="C7442">
        <v>11</v>
      </c>
      <c r="D7442">
        <v>7</v>
      </c>
      <c r="E7442">
        <v>300</v>
      </c>
      <c r="F7442">
        <v>2.3305206298828098</v>
      </c>
      <c r="G7442">
        <v>8.8132562255859295</v>
      </c>
      <c r="H7442">
        <v>9.1161840538757595</v>
      </c>
      <c r="I7442">
        <v>-2.8830762786206101</v>
      </c>
      <c r="J7442">
        <f t="shared" si="117"/>
        <v>3.4001090285589761</v>
      </c>
      <c r="K7442" t="str" cm="1">
        <f t="array" ref="K7442">INDEX($P$5:$P$12,MATCH(MIN(ABS(MOD(J7442 - $Q$5:$Q$12 + PI(), 2*PI()) - PI())),ABS(MOD(J7442 - $Q$5:$Q$12 + PI(), 2*PI()) - PI()),0))</f>
        <v>S</v>
      </c>
      <c r="L7442">
        <v>2.30925568416612</v>
      </c>
      <c r="M7442">
        <v>6.9045985539754202</v>
      </c>
      <c r="N7442">
        <v>1.88647068871392</v>
      </c>
    </row>
    <row r="7443" spans="1:14" x14ac:dyDescent="0.3">
      <c r="A7443">
        <v>1699318</v>
      </c>
      <c r="B7443">
        <v>2023</v>
      </c>
      <c r="C7443">
        <v>11</v>
      </c>
      <c r="D7443">
        <v>7</v>
      </c>
      <c r="E7443">
        <v>400</v>
      </c>
      <c r="F7443">
        <v>2.8445996093749999</v>
      </c>
      <c r="G7443">
        <v>8.39893188476562</v>
      </c>
      <c r="H7443">
        <v>8.8675703404364903</v>
      </c>
      <c r="I7443">
        <v>-2.8150325702023502</v>
      </c>
      <c r="J7443">
        <f t="shared" si="117"/>
        <v>3.468152736977236</v>
      </c>
      <c r="K7443" t="str" cm="1">
        <f t="array" ref="K7443">INDEX($P$5:$P$12,MATCH(MIN(ABS(MOD(J7443 - $Q$5:$Q$12 + PI(), 2*PI()) - PI())),ABS(MOD(J7443 - $Q$5:$Q$12 + PI(), 2*PI()) - PI()),0))</f>
        <v>S</v>
      </c>
      <c r="L7443">
        <v>2.4316224323890099</v>
      </c>
      <c r="M7443">
        <v>6.7864556842380104</v>
      </c>
      <c r="N7443">
        <v>1.8847187889946799</v>
      </c>
    </row>
    <row r="7444" spans="1:14" x14ac:dyDescent="0.3">
      <c r="A7444">
        <v>1699322</v>
      </c>
      <c r="B7444">
        <v>2023</v>
      </c>
      <c r="C7444">
        <v>11</v>
      </c>
      <c r="D7444">
        <v>7</v>
      </c>
      <c r="E7444">
        <v>500</v>
      </c>
      <c r="F7444">
        <v>3.22455139160156</v>
      </c>
      <c r="G7444">
        <v>7.9694000244140604</v>
      </c>
      <c r="H7444">
        <v>8.5970383520262601</v>
      </c>
      <c r="I7444">
        <v>-2.7571128115526302</v>
      </c>
      <c r="J7444">
        <f t="shared" si="117"/>
        <v>3.526072495626956</v>
      </c>
      <c r="K7444" t="str" cm="1">
        <f t="array" ref="K7444">INDEX($P$5:$P$12,MATCH(MIN(ABS(MOD(J7444 - $Q$5:$Q$12 + PI(), 2*PI()) - PI())),ABS(MOD(J7444 - $Q$5:$Q$12 + PI(), 2*PI()) - PI()),0))</f>
        <v>S</v>
      </c>
      <c r="L7444">
        <v>2.5277162383285798</v>
      </c>
      <c r="M7444">
        <v>6.71264468299018</v>
      </c>
      <c r="N7444">
        <v>1.87222056918674</v>
      </c>
    </row>
    <row r="7445" spans="1:14" x14ac:dyDescent="0.3">
      <c r="A7445">
        <v>1699326</v>
      </c>
      <c r="B7445">
        <v>2023</v>
      </c>
      <c r="C7445">
        <v>11</v>
      </c>
      <c r="D7445">
        <v>7</v>
      </c>
      <c r="E7445">
        <v>600</v>
      </c>
      <c r="F7445">
        <v>3.3643933105468702</v>
      </c>
      <c r="G7445">
        <v>7.6388702392578098</v>
      </c>
      <c r="H7445">
        <v>8.3469444038085694</v>
      </c>
      <c r="I7445">
        <v>-2.72672495744813</v>
      </c>
      <c r="J7445">
        <f t="shared" si="117"/>
        <v>3.5564603497314562</v>
      </c>
      <c r="K7445" t="str" cm="1">
        <f t="array" ref="K7445">INDEX($P$5:$P$12,MATCH(MIN(ABS(MOD(J7445 - $Q$5:$Q$12 + PI(), 2*PI()) - PI())),ABS(MOD(J7445 - $Q$5:$Q$12 + PI(), 2*PI()) - PI()),0))</f>
        <v>SW</v>
      </c>
      <c r="L7445">
        <v>2.6058014826609299</v>
      </c>
      <c r="M7445">
        <v>6.66125392913818</v>
      </c>
      <c r="N7445">
        <v>1.85455491807725</v>
      </c>
    </row>
    <row r="7446" spans="1:14" x14ac:dyDescent="0.3">
      <c r="A7446">
        <v>1699329</v>
      </c>
      <c r="B7446">
        <v>2023</v>
      </c>
      <c r="C7446">
        <v>11</v>
      </c>
      <c r="D7446">
        <v>7</v>
      </c>
      <c r="E7446">
        <v>700</v>
      </c>
      <c r="F7446">
        <v>3.50181518554687</v>
      </c>
      <c r="G7446">
        <v>7.4914135742187504</v>
      </c>
      <c r="H7446">
        <v>8.2694611029809906</v>
      </c>
      <c r="I7446">
        <v>-2.7043274878055099</v>
      </c>
      <c r="J7446">
        <f t="shared" si="117"/>
        <v>3.5788578193740763</v>
      </c>
      <c r="K7446" t="str" cm="1">
        <f t="array" ref="K7446">INDEX($P$5:$P$12,MATCH(MIN(ABS(MOD(J7446 - $Q$5:$Q$12 + PI(), 2*PI()) - PI())),ABS(MOD(J7446 - $Q$5:$Q$12 + PI(), 2*PI()) - PI()),0))</f>
        <v>SW</v>
      </c>
      <c r="L7446">
        <v>2.67393473072508</v>
      </c>
      <c r="M7446">
        <v>6.6191162533230203</v>
      </c>
      <c r="N7446">
        <v>1.8359724680582601</v>
      </c>
    </row>
    <row r="7447" spans="1:14" x14ac:dyDescent="0.3">
      <c r="A7447">
        <v>1699333</v>
      </c>
      <c r="B7447">
        <v>2023</v>
      </c>
      <c r="C7447">
        <v>11</v>
      </c>
      <c r="D7447">
        <v>7</v>
      </c>
      <c r="E7447">
        <v>800</v>
      </c>
      <c r="F7447">
        <v>3.78182556152343</v>
      </c>
      <c r="G7447">
        <v>7.4458032226562496</v>
      </c>
      <c r="H7447">
        <v>8.3511789711579194</v>
      </c>
      <c r="I7447">
        <v>-2.6716341352815101</v>
      </c>
      <c r="J7447">
        <f t="shared" si="117"/>
        <v>3.6115511718980762</v>
      </c>
      <c r="K7447" t="str" cm="1">
        <f t="array" ref="K7447">INDEX($P$5:$P$12,MATCH(MIN(ABS(MOD(J7447 - $Q$5:$Q$12 + PI(), 2*PI()) - PI())),ABS(MOD(J7447 - $Q$5:$Q$12 + PI(), 2*PI()) - PI()),0))</f>
        <v>SW</v>
      </c>
      <c r="L7447">
        <v>2.7456658206498901</v>
      </c>
      <c r="M7447">
        <v>6.57269816928439</v>
      </c>
      <c r="N7447">
        <v>1.8210254245334201</v>
      </c>
    </row>
    <row r="7448" spans="1:14" x14ac:dyDescent="0.3">
      <c r="A7448">
        <v>1699336</v>
      </c>
      <c r="B7448">
        <v>2023</v>
      </c>
      <c r="C7448">
        <v>11</v>
      </c>
      <c r="D7448">
        <v>7</v>
      </c>
      <c r="E7448">
        <v>900</v>
      </c>
      <c r="F7448">
        <v>3.9299035644531202</v>
      </c>
      <c r="G7448">
        <v>7.37233642578125</v>
      </c>
      <c r="H7448">
        <v>8.3543693000011903</v>
      </c>
      <c r="I7448">
        <v>-2.6518475300670499</v>
      </c>
      <c r="J7448">
        <f t="shared" si="117"/>
        <v>3.6313377771125364</v>
      </c>
      <c r="K7448" t="str" cm="1">
        <f t="array" ref="K7448">INDEX($P$5:$P$12,MATCH(MIN(ABS(MOD(J7448 - $Q$5:$Q$12 + PI(), 2*PI()) - PI())),ABS(MOD(J7448 - $Q$5:$Q$12 + PI(), 2*PI()) - PI()),0))</f>
        <v>SW</v>
      </c>
      <c r="L7448">
        <v>2.8208766560363498</v>
      </c>
      <c r="M7448">
        <v>6.5280902650621204</v>
      </c>
      <c r="N7448">
        <v>1.8083376354641301</v>
      </c>
    </row>
    <row r="7449" spans="1:14" x14ac:dyDescent="0.3">
      <c r="A7449">
        <v>1699340</v>
      </c>
      <c r="B7449">
        <v>2023</v>
      </c>
      <c r="C7449">
        <v>11</v>
      </c>
      <c r="D7449">
        <v>7</v>
      </c>
      <c r="E7449">
        <v>1000</v>
      </c>
      <c r="F7449">
        <v>3.19993835449218</v>
      </c>
      <c r="G7449">
        <v>6.2272058105468702</v>
      </c>
      <c r="H7449">
        <v>7.0012640058391504</v>
      </c>
      <c r="I7449">
        <v>-2.6669152735343999</v>
      </c>
      <c r="J7449">
        <f t="shared" si="117"/>
        <v>3.6162700336451863</v>
      </c>
      <c r="K7449" t="str" cm="1">
        <f t="array" ref="K7449">INDEX($P$5:$P$12,MATCH(MIN(ABS(MOD(J7449 - $Q$5:$Q$12 + PI(), 2*PI()) - PI())),ABS(MOD(J7449 - $Q$5:$Q$12 + PI(), 2*PI()) - PI()),0))</f>
        <v>SW</v>
      </c>
      <c r="L7449">
        <v>2.8338420486686502</v>
      </c>
      <c r="M7449">
        <v>6.5989886389838297</v>
      </c>
      <c r="N7449">
        <v>1.75876002841525</v>
      </c>
    </row>
    <row r="7450" spans="1:14" x14ac:dyDescent="0.3">
      <c r="A7450">
        <v>1699344</v>
      </c>
      <c r="B7450">
        <v>2023</v>
      </c>
      <c r="C7450">
        <v>11</v>
      </c>
      <c r="D7450">
        <v>7</v>
      </c>
      <c r="E7450">
        <v>1100</v>
      </c>
      <c r="F7450">
        <v>2.95207397460937</v>
      </c>
      <c r="G7450">
        <v>6.2207781982421801</v>
      </c>
      <c r="H7450">
        <v>6.88569692502446</v>
      </c>
      <c r="I7450">
        <v>-2.6985110578941001</v>
      </c>
      <c r="J7450">
        <f t="shared" si="117"/>
        <v>3.5846742492854862</v>
      </c>
      <c r="K7450" t="str" cm="1">
        <f t="array" ref="K7450">INDEX($P$5:$P$12,MATCH(MIN(ABS(MOD(J7450 - $Q$5:$Q$12 + PI(), 2*PI()) - PI())),ABS(MOD(J7450 - $Q$5:$Q$12 + PI(), 2*PI()) - PI()),0))</f>
        <v>SW</v>
      </c>
      <c r="L7450">
        <v>2.85376808626074</v>
      </c>
      <c r="M7450">
        <v>6.6495187547471701</v>
      </c>
      <c r="N7450">
        <v>1.71817917293972</v>
      </c>
    </row>
    <row r="7451" spans="1:14" x14ac:dyDescent="0.3">
      <c r="A7451">
        <v>1699347</v>
      </c>
      <c r="B7451">
        <v>2023</v>
      </c>
      <c r="C7451">
        <v>11</v>
      </c>
      <c r="D7451">
        <v>7</v>
      </c>
      <c r="E7451">
        <v>1200</v>
      </c>
      <c r="F7451">
        <v>2.90529846191406</v>
      </c>
      <c r="G7451">
        <v>5.92462158203125</v>
      </c>
      <c r="H7451">
        <v>6.5986286486716796</v>
      </c>
      <c r="I7451">
        <v>-2.68567299650958</v>
      </c>
      <c r="J7451">
        <f t="shared" si="117"/>
        <v>3.5975123106700062</v>
      </c>
      <c r="K7451" t="str" cm="1">
        <f t="array" ref="K7451">INDEX($P$5:$P$12,MATCH(MIN(ABS(MOD(J7451 - $Q$5:$Q$12 + PI(), 2*PI()) - PI())),ABS(MOD(J7451 - $Q$5:$Q$12 + PI(), 2*PI()) - PI()),0))</f>
        <v>SW</v>
      </c>
      <c r="L7451">
        <v>2.8783272252012302</v>
      </c>
      <c r="M7451">
        <v>6.6895046234130797</v>
      </c>
      <c r="N7451">
        <v>1.6833376354641301</v>
      </c>
    </row>
    <row r="7452" spans="1:14" x14ac:dyDescent="0.3">
      <c r="A7452">
        <v>1699351</v>
      </c>
      <c r="B7452">
        <v>2023</v>
      </c>
      <c r="C7452">
        <v>11</v>
      </c>
      <c r="D7452">
        <v>7</v>
      </c>
      <c r="E7452">
        <v>1300</v>
      </c>
      <c r="F7452">
        <v>3.0189703369140601</v>
      </c>
      <c r="G7452">
        <v>5.6918157958984299</v>
      </c>
      <c r="H7452">
        <v>6.4428991106182902</v>
      </c>
      <c r="I7452">
        <v>-2.65391756199823</v>
      </c>
      <c r="J7452">
        <f t="shared" si="117"/>
        <v>3.6292677451813562</v>
      </c>
      <c r="K7452" t="str" cm="1">
        <f t="array" ref="K7452">INDEX($P$5:$P$12,MATCH(MIN(ABS(MOD(J7452 - $Q$5:$Q$12 + PI(), 2*PI()) - PI())),ABS(MOD(J7452 - $Q$5:$Q$12 + PI(), 2*PI()) - PI()),0))</f>
        <v>SW</v>
      </c>
      <c r="L7452">
        <v>2.9093309180729299</v>
      </c>
      <c r="M7452">
        <v>6.7148153516981299</v>
      </c>
      <c r="N7452">
        <v>1.65450625949435</v>
      </c>
    </row>
    <row r="7453" spans="1:14" x14ac:dyDescent="0.3">
      <c r="A7453">
        <v>1699354</v>
      </c>
      <c r="B7453">
        <v>2023</v>
      </c>
      <c r="C7453">
        <v>11</v>
      </c>
      <c r="D7453">
        <v>7</v>
      </c>
      <c r="E7453">
        <v>1400</v>
      </c>
      <c r="F7453">
        <v>3.0100878906249999</v>
      </c>
      <c r="G7453">
        <v>5.4013635253906198</v>
      </c>
      <c r="H7453">
        <v>6.1834745121741603</v>
      </c>
      <c r="I7453">
        <v>-2.6331751142645601</v>
      </c>
      <c r="J7453">
        <f t="shared" si="117"/>
        <v>3.6500101929150262</v>
      </c>
      <c r="K7453" t="str" cm="1">
        <f t="array" ref="K7453">INDEX($P$5:$P$12,MATCH(MIN(ABS(MOD(J7453 - $Q$5:$Q$12 + PI(), 2*PI()) - PI())),ABS(MOD(J7453 - $Q$5:$Q$12 + PI(), 2*PI()) - PI()),0))</f>
        <v>SW</v>
      </c>
      <c r="L7453">
        <v>2.9434692107289999</v>
      </c>
      <c r="M7453">
        <v>6.7295501497056698</v>
      </c>
      <c r="N7453">
        <v>1.62965626186794</v>
      </c>
    </row>
    <row r="7454" spans="1:14" x14ac:dyDescent="0.3">
      <c r="A7454">
        <v>1699358</v>
      </c>
      <c r="B7454">
        <v>2023</v>
      </c>
      <c r="C7454">
        <v>11</v>
      </c>
      <c r="D7454">
        <v>7</v>
      </c>
      <c r="E7454">
        <v>1500</v>
      </c>
      <c r="F7454">
        <v>2.7515814208984302</v>
      </c>
      <c r="G7454">
        <v>4.99963989257812</v>
      </c>
      <c r="H7454">
        <v>5.7068029027899696</v>
      </c>
      <c r="I7454">
        <v>-2.63847622336313</v>
      </c>
      <c r="J7454">
        <f t="shared" si="117"/>
        <v>3.6447090838164562</v>
      </c>
      <c r="K7454" t="str" cm="1">
        <f t="array" ref="K7454">INDEX($P$5:$P$12,MATCH(MIN(ABS(MOD(J7454 - $Q$5:$Q$12 + PI(), 2*PI()) - PI())),ABS(MOD(J7454 - $Q$5:$Q$12 + PI(), 2*PI()) - PI()),0))</f>
        <v>SW</v>
      </c>
      <c r="L7454">
        <v>2.9759660788425499</v>
      </c>
      <c r="M7454">
        <v>6.7451058493720097</v>
      </c>
      <c r="N7454">
        <v>1.6050066418117901</v>
      </c>
    </row>
    <row r="7455" spans="1:14" x14ac:dyDescent="0.3">
      <c r="A7455">
        <v>1699362</v>
      </c>
      <c r="B7455">
        <v>2023</v>
      </c>
      <c r="C7455">
        <v>11</v>
      </c>
      <c r="D7455">
        <v>7</v>
      </c>
      <c r="E7455">
        <v>1600</v>
      </c>
      <c r="F7455">
        <v>2.74087341308593</v>
      </c>
      <c r="G7455">
        <v>4.9940777587890599</v>
      </c>
      <c r="H7455">
        <v>5.6967709913066402</v>
      </c>
      <c r="I7455">
        <v>-2.63965220358951</v>
      </c>
      <c r="J7455">
        <f t="shared" si="117"/>
        <v>3.6435331035900762</v>
      </c>
      <c r="K7455" t="str" cm="1">
        <f t="array" ref="K7455">INDEX($P$5:$P$12,MATCH(MIN(ABS(MOD(J7455 - $Q$5:$Q$12 + PI(), 2*PI()) - PI())),ABS(MOD(J7455 - $Q$5:$Q$12 + PI(), 2*PI()) - PI()),0))</f>
        <v>SW</v>
      </c>
      <c r="L7455">
        <v>3.0094344977124399</v>
      </c>
      <c r="M7455">
        <v>6.75102837880452</v>
      </c>
      <c r="N7455">
        <v>1.5820047590467601</v>
      </c>
    </row>
    <row r="7456" spans="1:14" x14ac:dyDescent="0.3">
      <c r="A7456">
        <v>1699365</v>
      </c>
      <c r="B7456">
        <v>2023</v>
      </c>
      <c r="C7456">
        <v>11</v>
      </c>
      <c r="D7456">
        <v>7</v>
      </c>
      <c r="E7456">
        <v>1700</v>
      </c>
      <c r="F7456">
        <v>2.7703753662109301</v>
      </c>
      <c r="G7456">
        <v>4.9360150146484303</v>
      </c>
      <c r="H7456">
        <v>5.6603201229738902</v>
      </c>
      <c r="I7456">
        <v>-2.6301475644034702</v>
      </c>
      <c r="J7456">
        <f t="shared" si="117"/>
        <v>3.653037742776116</v>
      </c>
      <c r="K7456" t="str" cm="1">
        <f t="array" ref="K7456">INDEX($P$5:$P$12,MATCH(MIN(ABS(MOD(J7456 - $Q$5:$Q$12 + PI(), 2*PI()) - PI())),ABS(MOD(J7456 - $Q$5:$Q$12 + PI(), 2*PI()) - PI()),0))</f>
        <v>SW</v>
      </c>
      <c r="L7456">
        <v>3.0434977188164498</v>
      </c>
      <c r="M7456">
        <v>6.7473801506890103</v>
      </c>
      <c r="N7456">
        <v>1.56018204159206</v>
      </c>
    </row>
    <row r="7457" spans="1:14" x14ac:dyDescent="0.3">
      <c r="A7457">
        <v>1699369</v>
      </c>
      <c r="B7457">
        <v>2023</v>
      </c>
      <c r="C7457">
        <v>11</v>
      </c>
      <c r="D7457">
        <v>7</v>
      </c>
      <c r="E7457">
        <v>1800</v>
      </c>
      <c r="F7457">
        <v>2.6393426513671798</v>
      </c>
      <c r="G7457">
        <v>4.9779223632812499</v>
      </c>
      <c r="H7457">
        <v>5.6343447432848404</v>
      </c>
      <c r="I7457">
        <v>-2.6540703864858299</v>
      </c>
      <c r="J7457">
        <f t="shared" si="117"/>
        <v>3.6291149206937563</v>
      </c>
      <c r="K7457" t="str" cm="1">
        <f t="array" ref="K7457">INDEX($P$5:$P$12,MATCH(MIN(ABS(MOD(J7457 - $Q$5:$Q$12 + PI(), 2*PI()) - PI())),ABS(MOD(J7457 - $Q$5:$Q$12 + PI(), 2*PI()) - PI()),0))</f>
        <v>SW</v>
      </c>
      <c r="L7457">
        <v>3.0736725175942001</v>
      </c>
      <c r="M7457">
        <v>6.7482578489515497</v>
      </c>
      <c r="N7457">
        <v>1.5363169776068699</v>
      </c>
    </row>
    <row r="7458" spans="1:14" x14ac:dyDescent="0.3">
      <c r="A7458">
        <v>1699372</v>
      </c>
      <c r="B7458">
        <v>2023</v>
      </c>
      <c r="C7458">
        <v>11</v>
      </c>
      <c r="D7458">
        <v>7</v>
      </c>
      <c r="E7458">
        <v>1900</v>
      </c>
      <c r="F7458">
        <v>1.9173400878906199</v>
      </c>
      <c r="G7458">
        <v>5.4140118408203097</v>
      </c>
      <c r="H7458">
        <v>5.7434934687152701</v>
      </c>
      <c r="I7458">
        <v>-2.8012308097557201</v>
      </c>
      <c r="J7458">
        <f t="shared" si="117"/>
        <v>3.4819544974238661</v>
      </c>
      <c r="K7458" t="str" cm="1">
        <f t="array" ref="K7458">INDEX($P$5:$P$12,MATCH(MIN(ABS(MOD(J7458 - $Q$5:$Q$12 + PI(), 2*PI()) - PI())),ABS(MOD(J7458 - $Q$5:$Q$12 + PI(), 2*PI()) - PI()),0))</f>
        <v>S</v>
      </c>
      <c r="L7458">
        <v>3.0955289327070901</v>
      </c>
      <c r="M7458">
        <v>6.7558263142903598</v>
      </c>
      <c r="N7458">
        <v>1.5103295644124299</v>
      </c>
    </row>
    <row r="7459" spans="1:14" x14ac:dyDescent="0.3">
      <c r="A7459">
        <v>1699376</v>
      </c>
      <c r="B7459">
        <v>2023</v>
      </c>
      <c r="C7459">
        <v>11</v>
      </c>
      <c r="D7459">
        <v>7</v>
      </c>
      <c r="E7459">
        <v>2000</v>
      </c>
      <c r="F7459">
        <v>1.3868127441406199</v>
      </c>
      <c r="G7459">
        <v>5.7894647216796802</v>
      </c>
      <c r="H7459">
        <v>5.9532471266431104</v>
      </c>
      <c r="I7459">
        <v>-2.9064819523048802</v>
      </c>
      <c r="J7459">
        <f t="shared" si="117"/>
        <v>3.3767033548747061</v>
      </c>
      <c r="K7459" t="str" cm="1">
        <f t="array" ref="K7459">INDEX($P$5:$P$12,MATCH(MIN(ABS(MOD(J7459 - $Q$5:$Q$12 + PI(), 2*PI()) - PI())),ABS(MOD(J7459 - $Q$5:$Q$12 + PI(), 2*PI()) - PI()),0))</f>
        <v>S</v>
      </c>
      <c r="L7459">
        <v>3.1127976089821301</v>
      </c>
      <c r="M7459">
        <v>6.7463692559136197</v>
      </c>
      <c r="N7459">
        <v>1.48695087432861</v>
      </c>
    </row>
    <row r="7460" spans="1:14" x14ac:dyDescent="0.3">
      <c r="A7460">
        <v>1699380</v>
      </c>
      <c r="B7460">
        <v>2023</v>
      </c>
      <c r="C7460">
        <v>11</v>
      </c>
      <c r="D7460">
        <v>7</v>
      </c>
      <c r="E7460">
        <v>2100</v>
      </c>
      <c r="F7460">
        <v>1.40947265625</v>
      </c>
      <c r="G7460">
        <v>6.0569787597656202</v>
      </c>
      <c r="H7460">
        <v>6.2188105667376901</v>
      </c>
      <c r="I7460">
        <v>-2.9129592911873399</v>
      </c>
      <c r="J7460">
        <f t="shared" si="117"/>
        <v>3.3702260159922464</v>
      </c>
      <c r="K7460" t="str" cm="1">
        <f t="array" ref="K7460">INDEX($P$5:$P$12,MATCH(MIN(ABS(MOD(J7460 - $Q$5:$Q$12 + PI(), 2*PI()) - PI())),ABS(MOD(J7460 - $Q$5:$Q$12 + PI(), 2*PI()) - PI()),0))</f>
        <v>S</v>
      </c>
      <c r="L7460">
        <v>3.1284560196993998</v>
      </c>
      <c r="M7460">
        <v>6.7201552920871297</v>
      </c>
      <c r="N7460">
        <v>1.4665253957112601</v>
      </c>
    </row>
    <row r="7461" spans="1:14" x14ac:dyDescent="0.3">
      <c r="A7461">
        <v>1699383</v>
      </c>
      <c r="B7461">
        <v>2023</v>
      </c>
      <c r="C7461">
        <v>11</v>
      </c>
      <c r="D7461">
        <v>7</v>
      </c>
      <c r="E7461">
        <v>2200</v>
      </c>
      <c r="F7461">
        <v>1.1023126220703101</v>
      </c>
      <c r="G7461">
        <v>5.6292669677734297</v>
      </c>
      <c r="H7461">
        <v>5.7361781450056597</v>
      </c>
      <c r="I7461">
        <v>-2.9482213216019599</v>
      </c>
      <c r="J7461">
        <f t="shared" si="117"/>
        <v>3.3349639855776263</v>
      </c>
      <c r="K7461" t="str" cm="1">
        <f t="array" ref="K7461">INDEX($P$5:$P$12,MATCH(MIN(ABS(MOD(J7461 - $Q$5:$Q$12 + PI(), 2*PI()) - PI())),ABS(MOD(J7461 - $Q$5:$Q$12 + PI(), 2*PI()) - PI()),0))</f>
        <v>S</v>
      </c>
      <c r="L7461">
        <v>3.1383273517772401</v>
      </c>
      <c r="M7461">
        <v>6.7128539615207199</v>
      </c>
      <c r="N7461">
        <v>1.4432545767889999</v>
      </c>
    </row>
    <row r="7462" spans="1:14" x14ac:dyDescent="0.3">
      <c r="A7462">
        <v>1699387</v>
      </c>
      <c r="B7462">
        <v>2023</v>
      </c>
      <c r="C7462">
        <v>11</v>
      </c>
      <c r="D7462">
        <v>7</v>
      </c>
      <c r="E7462">
        <v>2300</v>
      </c>
      <c r="F7462">
        <v>0.65710876464843704</v>
      </c>
      <c r="G7462">
        <v>5.8622753906250002</v>
      </c>
      <c r="H7462">
        <v>5.8989884458358803</v>
      </c>
      <c r="I7462">
        <v>-3.02996752132711</v>
      </c>
      <c r="J7462">
        <f t="shared" si="117"/>
        <v>3.2532177858524762</v>
      </c>
      <c r="K7462" t="str" cm="1">
        <f t="array" ref="K7462">INDEX($P$5:$P$12,MATCH(MIN(ABS(MOD(J7462 - $Q$5:$Q$12 + PI(), 2*PI()) - PI())),ABS(MOD(J7462 - $Q$5:$Q$12 + PI(), 2*PI()) - PI()),0))</f>
        <v>S</v>
      </c>
      <c r="L7462">
        <v>3.1432488734717099</v>
      </c>
      <c r="M7462">
        <v>6.6926179462009001</v>
      </c>
      <c r="N7462">
        <v>1.4228697882758199</v>
      </c>
    </row>
    <row r="7463" spans="1:14" x14ac:dyDescent="0.3">
      <c r="A7463">
        <v>1699390</v>
      </c>
      <c r="B7463">
        <v>2023</v>
      </c>
      <c r="C7463">
        <v>11</v>
      </c>
      <c r="D7463">
        <v>7</v>
      </c>
      <c r="E7463">
        <v>0</v>
      </c>
      <c r="F7463">
        <v>0.97107360839843704</v>
      </c>
      <c r="G7463">
        <v>8.1720874023437506</v>
      </c>
      <c r="H7463">
        <v>8.2295805764615597</v>
      </c>
      <c r="I7463">
        <v>-3.0233191527171099</v>
      </c>
      <c r="J7463">
        <f t="shared" si="117"/>
        <v>3.2598661544624763</v>
      </c>
      <c r="K7463" t="str" cm="1">
        <f t="array" ref="K7463">INDEX($P$5:$P$12,MATCH(MIN(ABS(MOD(J7463 - $Q$5:$Q$12 + PI(), 2*PI()) - PI())),ABS(MOD(J7463 - $Q$5:$Q$12 + PI(), 2*PI()) - PI()),0))</f>
        <v>S</v>
      </c>
      <c r="L7463">
        <v>1.90132305471603</v>
      </c>
      <c r="M7463">
        <v>7.4342438379923497</v>
      </c>
      <c r="N7463">
        <v>1.87609651353624</v>
      </c>
    </row>
    <row r="7464" spans="1:14" x14ac:dyDescent="0.3">
      <c r="A7464">
        <v>1699394</v>
      </c>
      <c r="B7464">
        <v>2023</v>
      </c>
      <c r="C7464">
        <v>11</v>
      </c>
      <c r="D7464">
        <v>7</v>
      </c>
      <c r="E7464">
        <v>100</v>
      </c>
      <c r="F7464">
        <v>1.16135437011718</v>
      </c>
      <c r="G7464">
        <v>8.6329467773437507</v>
      </c>
      <c r="H7464">
        <v>8.7107126019310304</v>
      </c>
      <c r="I7464">
        <v>-3.0078696333105799</v>
      </c>
      <c r="J7464">
        <f t="shared" si="117"/>
        <v>3.2753156738690063</v>
      </c>
      <c r="K7464" t="str" cm="1">
        <f t="array" ref="K7464">INDEX($P$5:$P$12,MATCH(MIN(ABS(MOD(J7464 - $Q$5:$Q$12 + PI(), 2*PI()) - PI())),ABS(MOD(J7464 - $Q$5:$Q$12 + PI(), 2*PI()) - PI()),0))</f>
        <v>S</v>
      </c>
      <c r="L7464">
        <v>2.0181680935067901</v>
      </c>
      <c r="M7464">
        <v>7.2704767651028099</v>
      </c>
      <c r="N7464">
        <v>1.8691953023274701</v>
      </c>
    </row>
    <row r="7465" spans="1:14" x14ac:dyDescent="0.3">
      <c r="A7465">
        <v>1699398</v>
      </c>
      <c r="B7465">
        <v>2023</v>
      </c>
      <c r="C7465">
        <v>11</v>
      </c>
      <c r="D7465">
        <v>7</v>
      </c>
      <c r="E7465">
        <v>200</v>
      </c>
      <c r="F7465">
        <v>1.6446325683593701</v>
      </c>
      <c r="G7465">
        <v>8.9551910400390593</v>
      </c>
      <c r="H7465">
        <v>9.1049581464443996</v>
      </c>
      <c r="I7465">
        <v>-2.95996525961483</v>
      </c>
      <c r="J7465">
        <f t="shared" si="117"/>
        <v>3.3232200475647562</v>
      </c>
      <c r="K7465" t="str" cm="1">
        <f t="array" ref="K7465">INDEX($P$5:$P$12,MATCH(MIN(ABS(MOD(J7465 - $Q$5:$Q$12 + PI(), 2*PI()) - PI())),ABS(MOD(J7465 - $Q$5:$Q$12 + PI(), 2*PI()) - PI()),0))</f>
        <v>S</v>
      </c>
      <c r="L7465">
        <v>2.16757172656702</v>
      </c>
      <c r="M7465">
        <v>7.0702037811279297</v>
      </c>
      <c r="N7465">
        <v>1.87914594014485</v>
      </c>
    </row>
    <row r="7466" spans="1:14" x14ac:dyDescent="0.3">
      <c r="A7466">
        <v>1699401</v>
      </c>
      <c r="B7466">
        <v>2023</v>
      </c>
      <c r="C7466">
        <v>11</v>
      </c>
      <c r="D7466">
        <v>8</v>
      </c>
      <c r="E7466">
        <v>300</v>
      </c>
      <c r="F7466">
        <v>0.69920227050781203</v>
      </c>
      <c r="G7466">
        <v>7.7177239990234296</v>
      </c>
      <c r="H7466">
        <v>7.7493320705842503</v>
      </c>
      <c r="I7466">
        <v>-3.0512423555088302</v>
      </c>
      <c r="J7466">
        <f t="shared" si="117"/>
        <v>3.2319429516707561</v>
      </c>
      <c r="K7466" t="str" cm="1">
        <f t="array" ref="K7466">INDEX($P$5:$P$12,MATCH(MIN(ABS(MOD(J7466 - $Q$5:$Q$12 + PI(), 2*PI()) - PI())),ABS(MOD(J7466 - $Q$5:$Q$12 + PI(), 2*PI()) - PI()),0))</f>
        <v>S</v>
      </c>
      <c r="L7466">
        <v>3.1423992659026201</v>
      </c>
      <c r="M7466">
        <v>6.3489875793456996</v>
      </c>
      <c r="N7466">
        <v>1.4195057551065999</v>
      </c>
    </row>
    <row r="7467" spans="1:14" x14ac:dyDescent="0.3">
      <c r="A7467">
        <v>1699405</v>
      </c>
      <c r="B7467">
        <v>2023</v>
      </c>
      <c r="C7467">
        <v>11</v>
      </c>
      <c r="D7467">
        <v>8</v>
      </c>
      <c r="E7467">
        <v>400</v>
      </c>
      <c r="F7467">
        <v>0.992841186523437</v>
      </c>
      <c r="G7467">
        <v>8.1728234863281202</v>
      </c>
      <c r="H7467">
        <v>8.2329081957916799</v>
      </c>
      <c r="I7467">
        <v>-3.0207041989308601</v>
      </c>
      <c r="J7467">
        <f t="shared" si="117"/>
        <v>3.2624811082487262</v>
      </c>
      <c r="K7467" t="str" cm="1">
        <f t="array" ref="K7467">INDEX($P$5:$P$12,MATCH(MIN(ABS(MOD(J7467 - $Q$5:$Q$12 + PI(), 2*PI()) - PI())),ABS(MOD(J7467 - $Q$5:$Q$12 + PI(), 2*PI()) - PI()),0))</f>
        <v>S</v>
      </c>
      <c r="L7467">
        <v>3.1478858807897199</v>
      </c>
      <c r="M7467">
        <v>6.2133667204115097</v>
      </c>
      <c r="N7467">
        <v>1.44616921742757</v>
      </c>
    </row>
    <row r="7468" spans="1:14" x14ac:dyDescent="0.3">
      <c r="A7468">
        <v>1699408</v>
      </c>
      <c r="B7468">
        <v>2023</v>
      </c>
      <c r="C7468">
        <v>11</v>
      </c>
      <c r="D7468">
        <v>8</v>
      </c>
      <c r="E7468">
        <v>500</v>
      </c>
      <c r="F7468">
        <v>1.531748046875</v>
      </c>
      <c r="G7468">
        <v>8.6625354003906203</v>
      </c>
      <c r="H7468">
        <v>8.7969183037087504</v>
      </c>
      <c r="I7468">
        <v>-2.9665773019327299</v>
      </c>
      <c r="J7468">
        <f t="shared" si="117"/>
        <v>3.3166080052468563</v>
      </c>
      <c r="K7468" t="str" cm="1">
        <f t="array" ref="K7468">INDEX($P$5:$P$12,MATCH(MIN(ABS(MOD(J7468 - $Q$5:$Q$12 + PI(), 2*PI()) - PI())),ABS(MOD(J7468 - $Q$5:$Q$12 + PI(), 2*PI()) - PI()),0))</f>
        <v>S</v>
      </c>
      <c r="L7468">
        <v>3.1673574647371199</v>
      </c>
      <c r="M7468">
        <v>6.07411946190728</v>
      </c>
      <c r="N7468">
        <v>1.4881721072726699</v>
      </c>
    </row>
    <row r="7469" spans="1:14" x14ac:dyDescent="0.3">
      <c r="A7469">
        <v>1699412</v>
      </c>
      <c r="B7469">
        <v>2023</v>
      </c>
      <c r="C7469">
        <v>11</v>
      </c>
      <c r="D7469">
        <v>8</v>
      </c>
      <c r="E7469">
        <v>600</v>
      </c>
      <c r="F7469">
        <v>1.7599432373046799</v>
      </c>
      <c r="G7469">
        <v>8.7083355712890604</v>
      </c>
      <c r="H7469">
        <v>8.8843969193588403</v>
      </c>
      <c r="I7469">
        <v>-2.9421799365369701</v>
      </c>
      <c r="J7469">
        <f t="shared" si="117"/>
        <v>3.3410053706426162</v>
      </c>
      <c r="K7469" t="str" cm="1">
        <f t="array" ref="K7469">INDEX($P$5:$P$12,MATCH(MIN(ABS(MOD(J7469 - $Q$5:$Q$12 + PI(), 2*PI()) - PI())),ABS(MOD(J7469 - $Q$5:$Q$12 + PI(), 2*PI()) - PI()),0))</f>
        <v>S</v>
      </c>
      <c r="L7469">
        <v>3.18987819058859</v>
      </c>
      <c r="M7469">
        <v>5.9899005889892498</v>
      </c>
      <c r="N7469">
        <v>1.52794530656602</v>
      </c>
    </row>
    <row r="7470" spans="1:14" x14ac:dyDescent="0.3">
      <c r="A7470">
        <v>1699416</v>
      </c>
      <c r="B7470">
        <v>2023</v>
      </c>
      <c r="C7470">
        <v>11</v>
      </c>
      <c r="D7470">
        <v>8</v>
      </c>
      <c r="E7470">
        <v>700</v>
      </c>
      <c r="F7470">
        <v>1.4620190429687501</v>
      </c>
      <c r="G7470">
        <v>8.9057135009765602</v>
      </c>
      <c r="H7470">
        <v>9.0249228608049297</v>
      </c>
      <c r="I7470">
        <v>-2.9788776370828902</v>
      </c>
      <c r="J7470">
        <f t="shared" si="117"/>
        <v>3.304307670096696</v>
      </c>
      <c r="K7470" t="str" cm="1">
        <f t="array" ref="K7470">INDEX($P$5:$P$12,MATCH(MIN(ABS(MOD(J7470 - $Q$5:$Q$12 + PI(), 2*PI()) - PI())),ABS(MOD(J7470 - $Q$5:$Q$12 + PI(), 2*PI()) - PI()),0))</f>
        <v>S</v>
      </c>
      <c r="L7470">
        <v>3.20361027770804</v>
      </c>
      <c r="M7470">
        <v>5.9471434487236801</v>
      </c>
      <c r="N7470">
        <v>1.56557199690077</v>
      </c>
    </row>
    <row r="7471" spans="1:14" x14ac:dyDescent="0.3">
      <c r="A7471">
        <v>1699419</v>
      </c>
      <c r="B7471">
        <v>2023</v>
      </c>
      <c r="C7471">
        <v>11</v>
      </c>
      <c r="D7471">
        <v>8</v>
      </c>
      <c r="E7471">
        <v>800</v>
      </c>
      <c r="F7471">
        <v>0.73643310546874996</v>
      </c>
      <c r="G7471">
        <v>9.1874279785156201</v>
      </c>
      <c r="H7471">
        <v>9.21689571272465</v>
      </c>
      <c r="I7471">
        <v>-3.0616070531405799</v>
      </c>
      <c r="J7471">
        <f t="shared" si="117"/>
        <v>3.2215782540390063</v>
      </c>
      <c r="K7471" t="str" cm="1">
        <f t="array" ref="K7471">INDEX($P$5:$P$12,MATCH(MIN(ABS(MOD(J7471 - $Q$5:$Q$12 + PI(), 2*PI()) - PI())),ABS(MOD(J7471 - $Q$5:$Q$12 + PI(), 2*PI()) - PI()),0))</f>
        <v>S</v>
      </c>
      <c r="L7471">
        <v>3.20124494679987</v>
      </c>
      <c r="M7471">
        <v>5.9311239454481299</v>
      </c>
      <c r="N7471">
        <v>1.60420417785644</v>
      </c>
    </row>
    <row r="7472" spans="1:14" x14ac:dyDescent="0.3">
      <c r="A7472">
        <v>1699423</v>
      </c>
      <c r="B7472">
        <v>2023</v>
      </c>
      <c r="C7472">
        <v>11</v>
      </c>
      <c r="D7472">
        <v>8</v>
      </c>
      <c r="E7472">
        <v>900</v>
      </c>
      <c r="F7472">
        <v>0.243733520507812</v>
      </c>
      <c r="G7472">
        <v>9.57270202636718</v>
      </c>
      <c r="H7472">
        <v>9.5758044108384706</v>
      </c>
      <c r="I7472">
        <v>-3.1161368448465399</v>
      </c>
      <c r="J7472">
        <f t="shared" si="117"/>
        <v>3.1670484623330464</v>
      </c>
      <c r="K7472" t="str" cm="1">
        <f t="array" ref="K7472">INDEX($P$5:$P$12,MATCH(MIN(ABS(MOD(J7472 - $Q$5:$Q$12 + PI(), 2*PI()) - PI())),ABS(MOD(J7472 - $Q$5:$Q$12 + PI(), 2*PI()) - PI()),0))</f>
        <v>S</v>
      </c>
      <c r="L7472">
        <v>3.1879450019533002</v>
      </c>
      <c r="M7472">
        <v>5.9211852815416099</v>
      </c>
      <c r="N7472">
        <v>1.6530658933851401</v>
      </c>
    </row>
    <row r="7473" spans="1:14" x14ac:dyDescent="0.3">
      <c r="A7473">
        <v>1699426</v>
      </c>
      <c r="B7473">
        <v>2023</v>
      </c>
      <c r="C7473">
        <v>11</v>
      </c>
      <c r="D7473">
        <v>8</v>
      </c>
      <c r="E7473">
        <v>1000</v>
      </c>
      <c r="F7473">
        <v>0.2057177734375</v>
      </c>
      <c r="G7473">
        <v>10.080387573242101</v>
      </c>
      <c r="H7473">
        <v>10.082486470562801</v>
      </c>
      <c r="I7473">
        <v>-3.1211877613877701</v>
      </c>
      <c r="J7473">
        <f t="shared" si="117"/>
        <v>3.1619975457918161</v>
      </c>
      <c r="K7473" t="str" cm="1">
        <f t="array" ref="K7473">INDEX($P$5:$P$12,MATCH(MIN(ABS(MOD(J7473 - $Q$5:$Q$12 + PI(), 2*PI()) - PI())),ABS(MOD(J7473 - $Q$5:$Q$12 + PI(), 2*PI()) - PI()),0))</f>
        <v>S</v>
      </c>
      <c r="L7473">
        <v>3.1815893976025</v>
      </c>
      <c r="M7473">
        <v>5.9060260984632702</v>
      </c>
      <c r="N7473">
        <v>1.7242940266927</v>
      </c>
    </row>
    <row r="7474" spans="1:14" x14ac:dyDescent="0.3">
      <c r="A7474">
        <v>1699430</v>
      </c>
      <c r="B7474">
        <v>2023</v>
      </c>
      <c r="C7474">
        <v>11</v>
      </c>
      <c r="D7474">
        <v>8</v>
      </c>
      <c r="E7474">
        <v>1100</v>
      </c>
      <c r="F7474">
        <v>-0.23358581542968701</v>
      </c>
      <c r="G7474">
        <v>10.2201647949218</v>
      </c>
      <c r="H7474">
        <v>10.222833793451301</v>
      </c>
      <c r="I7474">
        <v>3.1187412455919401</v>
      </c>
      <c r="J7474">
        <f t="shared" si="117"/>
        <v>3.1187412455919401</v>
      </c>
      <c r="K7474" t="str" cm="1">
        <f t="array" ref="K7474">INDEX($P$5:$P$12,MATCH(MIN(ABS(MOD(J7474 - $Q$5:$Q$12 + PI(), 2*PI()) - PI())),ABS(MOD(J7474 - $Q$5:$Q$12 + PI(), 2*PI()) - PI()),0))</f>
        <v>S</v>
      </c>
      <c r="L7474">
        <v>3.1666042635994902</v>
      </c>
      <c r="M7474">
        <v>5.9254061381022103</v>
      </c>
      <c r="N7474">
        <v>1.79816595713297</v>
      </c>
    </row>
    <row r="7475" spans="1:14" x14ac:dyDescent="0.3">
      <c r="A7475">
        <v>1699434</v>
      </c>
      <c r="B7475">
        <v>2023</v>
      </c>
      <c r="C7475">
        <v>11</v>
      </c>
      <c r="D7475">
        <v>8</v>
      </c>
      <c r="E7475">
        <v>1200</v>
      </c>
      <c r="F7475">
        <v>-0.770960693359375</v>
      </c>
      <c r="G7475">
        <v>10.3159442138671</v>
      </c>
      <c r="H7475">
        <v>10.344712920827</v>
      </c>
      <c r="I7475">
        <v>3.0669964635080098</v>
      </c>
      <c r="J7475">
        <f t="shared" si="117"/>
        <v>3.0669964635080098</v>
      </c>
      <c r="K7475" t="str" cm="1">
        <f t="array" ref="K7475">INDEX($P$5:$P$12,MATCH(MIN(ABS(MOD(J7475 - $Q$5:$Q$12 + PI(), 2*PI()) - PI())),ABS(MOD(J7475 - $Q$5:$Q$12 + PI(), 2*PI()) - PI()),0))</f>
        <v>S</v>
      </c>
      <c r="L7475">
        <v>3.1465287634888899</v>
      </c>
      <c r="M7475">
        <v>5.97889720069037</v>
      </c>
      <c r="N7475">
        <v>1.86818250020345</v>
      </c>
    </row>
    <row r="7476" spans="1:14" x14ac:dyDescent="0.3">
      <c r="A7476">
        <v>1699437</v>
      </c>
      <c r="B7476">
        <v>2023</v>
      </c>
      <c r="C7476">
        <v>11</v>
      </c>
      <c r="D7476">
        <v>8</v>
      </c>
      <c r="E7476">
        <v>1300</v>
      </c>
      <c r="F7476">
        <v>-0.73234680175781197</v>
      </c>
      <c r="G7476">
        <v>10.505173339843701</v>
      </c>
      <c r="H7476">
        <v>10.530669434476</v>
      </c>
      <c r="I7476">
        <v>3.0719922911128799</v>
      </c>
      <c r="J7476">
        <f t="shared" si="117"/>
        <v>3.0719922911128799</v>
      </c>
      <c r="K7476" t="str" cm="1">
        <f t="array" ref="K7476">INDEX($P$5:$P$12,MATCH(MIN(ABS(MOD(J7476 - $Q$5:$Q$12 + PI(), 2*PI()) - PI())),ABS(MOD(J7476 - $Q$5:$Q$12 + PI(), 2*PI()) - PI()),0))</f>
        <v>S</v>
      </c>
      <c r="L7476">
        <v>3.1346864554789602</v>
      </c>
      <c r="M7476">
        <v>6.0541389253404398</v>
      </c>
      <c r="N7476">
        <v>1.9360231823391301</v>
      </c>
    </row>
    <row r="7477" spans="1:14" x14ac:dyDescent="0.3">
      <c r="A7477">
        <v>1699441</v>
      </c>
      <c r="B7477">
        <v>2023</v>
      </c>
      <c r="C7477">
        <v>11</v>
      </c>
      <c r="D7477">
        <v>8</v>
      </c>
      <c r="E7477">
        <v>1400</v>
      </c>
      <c r="F7477">
        <v>-0.248721923828125</v>
      </c>
      <c r="G7477">
        <v>10.713614501953099</v>
      </c>
      <c r="H7477">
        <v>10.716501215035199</v>
      </c>
      <c r="I7477">
        <v>3.1183813223860901</v>
      </c>
      <c r="J7477">
        <f t="shared" si="117"/>
        <v>3.1183813223860901</v>
      </c>
      <c r="K7477" t="str" cm="1">
        <f t="array" ref="K7477">INDEX($P$5:$P$12,MATCH(MIN(ABS(MOD(J7477 - $Q$5:$Q$12 + PI(), 2*PI()) - PI())),ABS(MOD(J7477 - $Q$5:$Q$12 + PI(), 2*PI()) - PI()),0))</f>
        <v>S</v>
      </c>
      <c r="L7477">
        <v>3.14324736434709</v>
      </c>
      <c r="M7477">
        <v>6.1449472639295699</v>
      </c>
      <c r="N7477">
        <v>2.0021077262030702</v>
      </c>
    </row>
    <row r="7478" spans="1:14" x14ac:dyDescent="0.3">
      <c r="A7478">
        <v>1699444</v>
      </c>
      <c r="B7478">
        <v>2023</v>
      </c>
      <c r="C7478">
        <v>11</v>
      </c>
      <c r="D7478">
        <v>8</v>
      </c>
      <c r="E7478">
        <v>1500</v>
      </c>
      <c r="F7478">
        <v>0.233897094726562</v>
      </c>
      <c r="G7478">
        <v>10.5595526123046</v>
      </c>
      <c r="H7478">
        <v>10.5621427382398</v>
      </c>
      <c r="I7478">
        <v>-3.1194459905765699</v>
      </c>
      <c r="J7478">
        <f t="shared" si="117"/>
        <v>3.1637393166030163</v>
      </c>
      <c r="K7478" t="str" cm="1">
        <f t="array" ref="K7478">INDEX($P$5:$P$12,MATCH(MIN(ABS(MOD(J7478 - $Q$5:$Q$12 + PI(), 2*PI()) - PI())),ABS(MOD(J7478 - $Q$5:$Q$12 + PI(), 2*PI()) - PI()),0))</f>
        <v>S</v>
      </c>
      <c r="L7478">
        <v>3.16583860478609</v>
      </c>
      <c r="M7478">
        <v>6.2535121705796897</v>
      </c>
      <c r="N7478">
        <v>2.0629305309719501</v>
      </c>
    </row>
    <row r="7479" spans="1:14" x14ac:dyDescent="0.3">
      <c r="A7479">
        <v>1699448</v>
      </c>
      <c r="B7479">
        <v>2023</v>
      </c>
      <c r="C7479">
        <v>11</v>
      </c>
      <c r="D7479">
        <v>8</v>
      </c>
      <c r="E7479">
        <v>1600</v>
      </c>
      <c r="F7479">
        <v>0.60791625976562502</v>
      </c>
      <c r="G7479">
        <v>10.4249584960937</v>
      </c>
      <c r="H7479">
        <v>10.442668328744499</v>
      </c>
      <c r="I7479">
        <v>-3.08334507441411</v>
      </c>
      <c r="J7479">
        <f t="shared" si="117"/>
        <v>3.1998402327654762</v>
      </c>
      <c r="K7479" t="str" cm="1">
        <f t="array" ref="K7479">INDEX($P$5:$P$12,MATCH(MIN(ABS(MOD(J7479 - $Q$5:$Q$12 + PI(), 2*PI()) - PI())),ABS(MOD(J7479 - $Q$5:$Q$12 + PI(), 2*PI()) - PI()),0))</f>
        <v>S</v>
      </c>
      <c r="L7479">
        <v>3.1926923233217899</v>
      </c>
      <c r="M7479">
        <v>6.3935043546888499</v>
      </c>
      <c r="N7479">
        <v>2.1049153010050401</v>
      </c>
    </row>
    <row r="7480" spans="1:14" x14ac:dyDescent="0.3">
      <c r="A7480">
        <v>1699452</v>
      </c>
      <c r="B7480">
        <v>2023</v>
      </c>
      <c r="C7480">
        <v>11</v>
      </c>
      <c r="D7480">
        <v>8</v>
      </c>
      <c r="E7480">
        <v>1700</v>
      </c>
      <c r="F7480">
        <v>1.1253900146484299</v>
      </c>
      <c r="G7480">
        <v>10.342750854492101</v>
      </c>
      <c r="H7480">
        <v>10.403797283836701</v>
      </c>
      <c r="I7480">
        <v>-3.03320950117141</v>
      </c>
      <c r="J7480">
        <f t="shared" si="117"/>
        <v>3.2499758060081763</v>
      </c>
      <c r="K7480" t="str" cm="1">
        <f t="array" ref="K7480">INDEX($P$5:$P$12,MATCH(MIN(ABS(MOD(J7480 - $Q$5:$Q$12 + PI(), 2*PI()) - PI())),ABS(MOD(J7480 - $Q$5:$Q$12 + PI(), 2*PI()) - PI()),0))</f>
        <v>S</v>
      </c>
      <c r="L7480">
        <v>3.2243752998155299</v>
      </c>
      <c r="M7480">
        <v>6.5391303168402697</v>
      </c>
      <c r="N7480">
        <v>2.1455879211425701</v>
      </c>
    </row>
    <row r="7481" spans="1:14" x14ac:dyDescent="0.3">
      <c r="A7481">
        <v>1699455</v>
      </c>
      <c r="B7481">
        <v>2023</v>
      </c>
      <c r="C7481">
        <v>11</v>
      </c>
      <c r="D7481">
        <v>8</v>
      </c>
      <c r="E7481">
        <v>1800</v>
      </c>
      <c r="F7481">
        <v>1.5894085693359301</v>
      </c>
      <c r="G7481">
        <v>10.4256878662109</v>
      </c>
      <c r="H7481">
        <v>10.5461456032019</v>
      </c>
      <c r="I7481">
        <v>-2.9903063159878398</v>
      </c>
      <c r="J7481">
        <f t="shared" si="117"/>
        <v>3.2928789911917464</v>
      </c>
      <c r="K7481" t="str" cm="1">
        <f t="array" ref="K7481">INDEX($P$5:$P$12,MATCH(MIN(ABS(MOD(J7481 - $Q$5:$Q$12 + PI(), 2*PI()) - PI())),ABS(MOD(J7481 - $Q$5:$Q$12 + PI(), 2*PI()) - PI()),0))</f>
        <v>S</v>
      </c>
      <c r="L7481">
        <v>3.2647556277972498</v>
      </c>
      <c r="M7481">
        <v>6.6826697455512099</v>
      </c>
      <c r="N7481">
        <v>2.1898089514838301</v>
      </c>
    </row>
    <row r="7482" spans="1:14" x14ac:dyDescent="0.3">
      <c r="A7482">
        <v>1699459</v>
      </c>
      <c r="B7482">
        <v>2023</v>
      </c>
      <c r="C7482">
        <v>11</v>
      </c>
      <c r="D7482">
        <v>8</v>
      </c>
      <c r="E7482">
        <v>1900</v>
      </c>
      <c r="F7482">
        <v>2.0110009765624999</v>
      </c>
      <c r="G7482">
        <v>10.4834460449218</v>
      </c>
      <c r="H7482">
        <v>10.674585046011</v>
      </c>
      <c r="I7482">
        <v>-2.95206860276723</v>
      </c>
      <c r="J7482">
        <f t="shared" si="117"/>
        <v>3.3311167044123562</v>
      </c>
      <c r="K7482" t="str" cm="1">
        <f t="array" ref="K7482">INDEX($P$5:$P$12,MATCH(MIN(ABS(MOD(J7482 - $Q$5:$Q$12 + PI(), 2*PI()) - PI())),ABS(MOD(J7482 - $Q$5:$Q$12 + PI(), 2*PI()) - PI()),0))</f>
        <v>S</v>
      </c>
      <c r="L7482">
        <v>3.3133499139384299</v>
      </c>
      <c r="M7482">
        <v>6.8118588129679303</v>
      </c>
      <c r="N7482">
        <v>2.2449414994981498</v>
      </c>
    </row>
    <row r="7483" spans="1:14" x14ac:dyDescent="0.3">
      <c r="A7483">
        <v>1699462</v>
      </c>
      <c r="B7483">
        <v>2023</v>
      </c>
      <c r="C7483">
        <v>11</v>
      </c>
      <c r="D7483">
        <v>8</v>
      </c>
      <c r="E7483">
        <v>2000</v>
      </c>
      <c r="F7483">
        <v>2.0818646240234302</v>
      </c>
      <c r="G7483">
        <v>10.6570343017578</v>
      </c>
      <c r="H7483">
        <v>10.858477813285001</v>
      </c>
      <c r="I7483">
        <v>-2.9486710469472599</v>
      </c>
      <c r="J7483">
        <f t="shared" si="117"/>
        <v>3.3345142602323263</v>
      </c>
      <c r="K7483" t="str" cm="1">
        <f t="array" ref="K7483">INDEX($P$5:$P$12,MATCH(MIN(ABS(MOD(J7483 - $Q$5:$Q$12 + PI(), 2*PI()) - PI())),ABS(MOD(J7483 - $Q$5:$Q$12 + PI(), 2*PI()) - PI()),0))</f>
        <v>S</v>
      </c>
      <c r="L7483">
        <v>3.3697601044281198</v>
      </c>
      <c r="M7483">
        <v>6.9358504613240504</v>
      </c>
      <c r="N7483">
        <v>2.3054709964328302</v>
      </c>
    </row>
    <row r="7484" spans="1:14" x14ac:dyDescent="0.3">
      <c r="A7484">
        <v>1699466</v>
      </c>
      <c r="B7484">
        <v>2023</v>
      </c>
      <c r="C7484">
        <v>11</v>
      </c>
      <c r="D7484">
        <v>8</v>
      </c>
      <c r="E7484">
        <v>2100</v>
      </c>
      <c r="F7484">
        <v>2.2159423828125</v>
      </c>
      <c r="G7484">
        <v>10.707741088867101</v>
      </c>
      <c r="H7484">
        <v>10.934629388788601</v>
      </c>
      <c r="I7484">
        <v>-2.9375256264980401</v>
      </c>
      <c r="J7484">
        <f t="shared" si="117"/>
        <v>3.3456596806815462</v>
      </c>
      <c r="K7484" t="str" cm="1">
        <f t="array" ref="K7484">INDEX($P$5:$P$12,MATCH(MIN(ABS(MOD(J7484 - $Q$5:$Q$12 + PI(), 2*PI()) - PI())),ABS(MOD(J7484 - $Q$5:$Q$12 + PI(), 2*PI()) - PI()),0))</f>
        <v>S</v>
      </c>
      <c r="L7484">
        <v>3.4338629244985501</v>
      </c>
      <c r="M7484">
        <v>7.0549527274237702</v>
      </c>
      <c r="N7484">
        <v>2.37126678890652</v>
      </c>
    </row>
    <row r="7485" spans="1:14" x14ac:dyDescent="0.3">
      <c r="A7485">
        <v>1699470</v>
      </c>
      <c r="B7485">
        <v>2023</v>
      </c>
      <c r="C7485">
        <v>11</v>
      </c>
      <c r="D7485">
        <v>8</v>
      </c>
      <c r="E7485">
        <v>2200</v>
      </c>
      <c r="F7485">
        <v>2.13517700195312</v>
      </c>
      <c r="G7485">
        <v>9.6035015869140601</v>
      </c>
      <c r="H7485">
        <v>9.8379989611470506</v>
      </c>
      <c r="I7485">
        <v>-2.9228179784304902</v>
      </c>
      <c r="J7485">
        <f t="shared" si="117"/>
        <v>3.360367328749096</v>
      </c>
      <c r="K7485" t="str" cm="1">
        <f t="array" ref="K7485">INDEX($P$5:$P$12,MATCH(MIN(ABS(MOD(J7485 - $Q$5:$Q$12 + PI(), 2*PI()) - PI())),ABS(MOD(J7485 - $Q$5:$Q$12 + PI(), 2*PI()) - PI()),0))</f>
        <v>S</v>
      </c>
      <c r="L7485">
        <v>3.5001342382819098</v>
      </c>
      <c r="M7485">
        <v>7.3004708819919104</v>
      </c>
      <c r="N7485">
        <v>2.36317814721001</v>
      </c>
    </row>
    <row r="7486" spans="1:14" x14ac:dyDescent="0.3">
      <c r="A7486">
        <v>1699473</v>
      </c>
      <c r="B7486">
        <v>2023</v>
      </c>
      <c r="C7486">
        <v>11</v>
      </c>
      <c r="D7486">
        <v>8</v>
      </c>
      <c r="E7486">
        <v>2300</v>
      </c>
      <c r="F7486">
        <v>2.4282812499999999</v>
      </c>
      <c r="G7486">
        <v>10.0116101074218</v>
      </c>
      <c r="H7486">
        <v>10.3018875344343</v>
      </c>
      <c r="I7486">
        <v>-2.9036412335459598</v>
      </c>
      <c r="J7486">
        <f t="shared" si="117"/>
        <v>3.3795440736336264</v>
      </c>
      <c r="K7486" t="str" cm="1">
        <f t="array" ref="K7486">INDEX($P$5:$P$12,MATCH(MIN(ABS(MOD(J7486 - $Q$5:$Q$12 + PI(), 2*PI()) - PI())),ABS(MOD(J7486 - $Q$5:$Q$12 + PI(), 2*PI()) - PI()),0))</f>
        <v>S</v>
      </c>
      <c r="L7486">
        <v>3.5660340410932001</v>
      </c>
      <c r="M7486">
        <v>7.4714485804239903</v>
      </c>
      <c r="N7486">
        <v>2.3884470197889498</v>
      </c>
    </row>
    <row r="7487" spans="1:14" x14ac:dyDescent="0.3">
      <c r="A7487">
        <v>1699477</v>
      </c>
      <c r="B7487">
        <v>2023</v>
      </c>
      <c r="C7487">
        <v>11</v>
      </c>
      <c r="D7487">
        <v>8</v>
      </c>
      <c r="E7487">
        <v>0</v>
      </c>
      <c r="F7487">
        <v>0.52885559082031197</v>
      </c>
      <c r="G7487">
        <v>6.1512390136718702</v>
      </c>
      <c r="H7487">
        <v>6.1739314572856099</v>
      </c>
      <c r="I7487">
        <v>-3.0558280983199202</v>
      </c>
      <c r="J7487">
        <f t="shared" si="117"/>
        <v>3.227357208859666</v>
      </c>
      <c r="K7487" t="str" cm="1">
        <f t="array" ref="K7487">INDEX($P$5:$P$12,MATCH(MIN(ABS(MOD(J7487 - $Q$5:$Q$12 + PI(), 2*PI()) - PI())),ABS(MOD(J7487 - $Q$5:$Q$12 + PI(), 2*PI()) - PI()),0))</f>
        <v>S</v>
      </c>
      <c r="L7487">
        <v>3.14526784548478</v>
      </c>
      <c r="M7487">
        <v>6.6538270314534502</v>
      </c>
      <c r="N7487">
        <v>1.4075309965345499</v>
      </c>
    </row>
    <row r="7488" spans="1:14" x14ac:dyDescent="0.3">
      <c r="A7488">
        <v>1699480</v>
      </c>
      <c r="B7488">
        <v>2023</v>
      </c>
      <c r="C7488">
        <v>11</v>
      </c>
      <c r="D7488">
        <v>8</v>
      </c>
      <c r="E7488">
        <v>100</v>
      </c>
      <c r="F7488">
        <v>0.470354614257812</v>
      </c>
      <c r="G7488">
        <v>6.6799591064453097</v>
      </c>
      <c r="H7488">
        <v>6.6964981241642398</v>
      </c>
      <c r="I7488">
        <v>-3.0712958781833199</v>
      </c>
      <c r="J7488">
        <f t="shared" si="117"/>
        <v>3.2118894289962663</v>
      </c>
      <c r="K7488" t="str" cm="1">
        <f t="array" ref="K7488">INDEX($P$5:$P$12,MATCH(MIN(ABS(MOD(J7488 - $Q$5:$Q$12 + PI(), 2*PI()) - PI())),ABS(MOD(J7488 - $Q$5:$Q$12 + PI(), 2*PI()) - PI()),0))</f>
        <v>S</v>
      </c>
      <c r="L7488">
        <v>3.14451127100976</v>
      </c>
      <c r="M7488">
        <v>6.5846317079332097</v>
      </c>
      <c r="N7488">
        <v>1.4002116521199499</v>
      </c>
    </row>
    <row r="7489" spans="1:14" x14ac:dyDescent="0.3">
      <c r="A7489">
        <v>1699484</v>
      </c>
      <c r="B7489">
        <v>2023</v>
      </c>
      <c r="C7489">
        <v>11</v>
      </c>
      <c r="D7489">
        <v>8</v>
      </c>
      <c r="E7489">
        <v>200</v>
      </c>
      <c r="F7489">
        <v>0.51726135253906202</v>
      </c>
      <c r="G7489">
        <v>7.1988818359374998</v>
      </c>
      <c r="H7489">
        <v>7.2174413052425503</v>
      </c>
      <c r="I7489">
        <v>-3.06986291419001</v>
      </c>
      <c r="J7489">
        <f t="shared" si="117"/>
        <v>3.2133223929895762</v>
      </c>
      <c r="K7489" t="str" cm="1">
        <f t="array" ref="K7489">INDEX($P$5:$P$12,MATCH(MIN(ABS(MOD(J7489 - $Q$5:$Q$12 + PI(), 2*PI()) - PI())),ABS(MOD(J7489 - $Q$5:$Q$12 + PI(), 2*PI()) - PI()),0))</f>
        <v>S</v>
      </c>
      <c r="L7489">
        <v>3.1421937586384998</v>
      </c>
      <c r="M7489">
        <v>6.4831797281901</v>
      </c>
      <c r="N7489">
        <v>1.40324444240993</v>
      </c>
    </row>
    <row r="7490" spans="1:14" x14ac:dyDescent="0.3">
      <c r="A7490">
        <v>1699488</v>
      </c>
      <c r="B7490">
        <v>2023</v>
      </c>
      <c r="C7490">
        <v>11</v>
      </c>
      <c r="D7490">
        <v>9</v>
      </c>
      <c r="E7490">
        <v>300</v>
      </c>
      <c r="F7490">
        <v>3.2730444335937499</v>
      </c>
      <c r="G7490">
        <v>10.9288482666015</v>
      </c>
      <c r="H7490">
        <v>11.408441799767299</v>
      </c>
      <c r="I7490">
        <v>-2.85060686559848</v>
      </c>
      <c r="J7490">
        <f t="shared" si="117"/>
        <v>3.4325784415811063</v>
      </c>
      <c r="K7490" t="str" cm="1">
        <f t="array" ref="K7490">INDEX($P$5:$P$12,MATCH(MIN(ABS(MOD(J7490 - $Q$5:$Q$12 + PI(), 2*PI()) - PI())),ABS(MOD(J7490 - $Q$5:$Q$12 + PI(), 2*PI()) - PI()),0))</f>
        <v>S</v>
      </c>
      <c r="L7490">
        <v>3.7384627435340101</v>
      </c>
      <c r="M7490">
        <v>7.7659971449110197</v>
      </c>
      <c r="N7490">
        <v>2.65005609724256</v>
      </c>
    </row>
    <row r="7491" spans="1:14" x14ac:dyDescent="0.3">
      <c r="A7491">
        <v>1699491</v>
      </c>
      <c r="B7491">
        <v>2023</v>
      </c>
      <c r="C7491">
        <v>11</v>
      </c>
      <c r="D7491">
        <v>9</v>
      </c>
      <c r="E7491">
        <v>400</v>
      </c>
      <c r="F7491">
        <v>3.9341149902343702</v>
      </c>
      <c r="G7491">
        <v>10.557236328125001</v>
      </c>
      <c r="H7491">
        <v>11.266432427537501</v>
      </c>
      <c r="I7491">
        <v>-2.7848871016796402</v>
      </c>
      <c r="J7491">
        <f t="shared" ref="J7491:J7554" si="118">IF(I7491&lt;0,I7491+2*PI(),I7491)</f>
        <v>3.4982982054999461</v>
      </c>
      <c r="K7491" t="str" cm="1">
        <f t="array" ref="K7491">INDEX($P$5:$P$12,MATCH(MIN(ABS(MOD(J7491 - $Q$5:$Q$12 + PI(), 2*PI()) - PI())),ABS(MOD(J7491 - $Q$5:$Q$12 + PI(), 2*PI()) - PI()),0))</f>
        <v>S</v>
      </c>
      <c r="L7491">
        <v>3.7896187243277302</v>
      </c>
      <c r="M7491">
        <v>7.83519766065809</v>
      </c>
      <c r="N7491">
        <v>2.7057250340779602</v>
      </c>
    </row>
    <row r="7492" spans="1:14" x14ac:dyDescent="0.3">
      <c r="A7492">
        <v>1699495</v>
      </c>
      <c r="B7492">
        <v>2023</v>
      </c>
      <c r="C7492">
        <v>11</v>
      </c>
      <c r="D7492">
        <v>9</v>
      </c>
      <c r="E7492">
        <v>500</v>
      </c>
      <c r="F7492">
        <v>4.8582525634765599</v>
      </c>
      <c r="G7492">
        <v>10.224442138671799</v>
      </c>
      <c r="H7492">
        <v>11.319975044918399</v>
      </c>
      <c r="I7492">
        <v>-2.6980132500694598</v>
      </c>
      <c r="J7492">
        <f t="shared" si="118"/>
        <v>3.5851720571101264</v>
      </c>
      <c r="K7492" t="str" cm="1">
        <f t="array" ref="K7492">INDEX($P$5:$P$12,MATCH(MIN(ABS(MOD(J7492 - $Q$5:$Q$12 + PI(), 2*PI()) - PI())),ABS(MOD(J7492 - $Q$5:$Q$12 + PI(), 2*PI()) - PI()),0))</f>
        <v>SW</v>
      </c>
      <c r="L7492">
        <v>3.8449665206772301</v>
      </c>
      <c r="M7492">
        <v>7.9065043131510402</v>
      </c>
      <c r="N7492">
        <v>2.7493240568372901</v>
      </c>
    </row>
    <row r="7493" spans="1:14" x14ac:dyDescent="0.3">
      <c r="A7493">
        <v>1699498</v>
      </c>
      <c r="B7493">
        <v>2023</v>
      </c>
      <c r="C7493">
        <v>11</v>
      </c>
      <c r="D7493">
        <v>9</v>
      </c>
      <c r="E7493">
        <v>600</v>
      </c>
      <c r="F7493">
        <v>5.5175195312499996</v>
      </c>
      <c r="G7493">
        <v>9.6420672607421807</v>
      </c>
      <c r="H7493">
        <v>11.109117104360701</v>
      </c>
      <c r="I7493">
        <v>-2.6218395171481998</v>
      </c>
      <c r="J7493">
        <f t="shared" si="118"/>
        <v>3.6613457900313864</v>
      </c>
      <c r="K7493" t="str" cm="1">
        <f t="array" ref="K7493">INDEX($P$5:$P$12,MATCH(MIN(ABS(MOD(J7493 - $Q$5:$Q$12 + PI(), 2*PI()) - PI())),ABS(MOD(J7493 - $Q$5:$Q$12 + PI(), 2*PI()) - PI()),0))</f>
        <v>SW</v>
      </c>
      <c r="L7493">
        <v>3.9030563964571199</v>
      </c>
      <c r="M7493">
        <v>7.9634738498263804</v>
      </c>
      <c r="N7493">
        <v>2.79248354170057</v>
      </c>
    </row>
    <row r="7494" spans="1:14" x14ac:dyDescent="0.3">
      <c r="A7494">
        <v>1699502</v>
      </c>
      <c r="B7494">
        <v>2023</v>
      </c>
      <c r="C7494">
        <v>11</v>
      </c>
      <c r="D7494">
        <v>9</v>
      </c>
      <c r="E7494">
        <v>700</v>
      </c>
      <c r="F7494">
        <v>6.0471606445312496</v>
      </c>
      <c r="G7494">
        <v>9.5199096679687507</v>
      </c>
      <c r="H7494">
        <v>11.2781572939488</v>
      </c>
      <c r="I7494">
        <v>-2.5756835739222002</v>
      </c>
      <c r="J7494">
        <f t="shared" si="118"/>
        <v>3.7075017332573861</v>
      </c>
      <c r="K7494" t="str" cm="1">
        <f t="array" ref="K7494">INDEX($P$5:$P$12,MATCH(MIN(ABS(MOD(J7494 - $Q$5:$Q$12 + PI(), 2*PI()) - PI())),ABS(MOD(J7494 - $Q$5:$Q$12 + PI(), 2*PI()) - PI()),0))</f>
        <v>SW</v>
      </c>
      <c r="L7494">
        <v>3.9641609410003</v>
      </c>
      <c r="M7494">
        <v>8.0289317237006301</v>
      </c>
      <c r="N7494">
        <v>2.8215578926934102</v>
      </c>
    </row>
    <row r="7495" spans="1:14" x14ac:dyDescent="0.3">
      <c r="A7495">
        <v>1699506</v>
      </c>
      <c r="B7495">
        <v>2023</v>
      </c>
      <c r="C7495">
        <v>11</v>
      </c>
      <c r="D7495">
        <v>9</v>
      </c>
      <c r="E7495">
        <v>800</v>
      </c>
      <c r="F7495">
        <v>6.26076538085937</v>
      </c>
      <c r="G7495">
        <v>9.1656988525390606</v>
      </c>
      <c r="H7495">
        <v>11.099874711437201</v>
      </c>
      <c r="I7495">
        <v>-2.5423233128095899</v>
      </c>
      <c r="J7495">
        <f t="shared" si="118"/>
        <v>3.7408619943699963</v>
      </c>
      <c r="K7495" t="str" cm="1">
        <f t="array" ref="K7495">INDEX($P$5:$P$12,MATCH(MIN(ABS(MOD(J7495 - $Q$5:$Q$12 + PI(), 2*PI()) - PI())),ABS(MOD(J7495 - $Q$5:$Q$12 + PI(), 2*PI()) - PI()),0))</f>
        <v>SW</v>
      </c>
      <c r="L7495">
        <v>4.0220939861826599</v>
      </c>
      <c r="M7495">
        <v>8.1000997755262496</v>
      </c>
      <c r="N7495">
        <v>2.8347811169094501</v>
      </c>
    </row>
    <row r="7496" spans="1:14" x14ac:dyDescent="0.3">
      <c r="A7496">
        <v>1699509</v>
      </c>
      <c r="B7496">
        <v>2023</v>
      </c>
      <c r="C7496">
        <v>11</v>
      </c>
      <c r="D7496">
        <v>9</v>
      </c>
      <c r="E7496">
        <v>900</v>
      </c>
      <c r="F7496">
        <v>6.5138513183593698</v>
      </c>
      <c r="G7496">
        <v>8.9137390136718704</v>
      </c>
      <c r="H7496">
        <v>11.040154084139701</v>
      </c>
      <c r="I7496">
        <v>-2.51051581725884</v>
      </c>
      <c r="J7496">
        <f t="shared" si="118"/>
        <v>3.7726694899207462</v>
      </c>
      <c r="K7496" t="str" cm="1">
        <f t="array" ref="K7496">INDEX($P$5:$P$12,MATCH(MIN(ABS(MOD(J7496 - $Q$5:$Q$12 + PI(), 2*PI()) - PI())),ABS(MOD(J7496 - $Q$5:$Q$12 + PI(), 2*PI()) - PI()),0))</f>
        <v>SW</v>
      </c>
      <c r="L7496">
        <v>4.0769796944923504</v>
      </c>
      <c r="M7496">
        <v>8.1773023605346609</v>
      </c>
      <c r="N7496">
        <v>2.8338237338595902</v>
      </c>
    </row>
    <row r="7497" spans="1:14" x14ac:dyDescent="0.3">
      <c r="A7497">
        <v>1699513</v>
      </c>
      <c r="B7497">
        <v>2023</v>
      </c>
      <c r="C7497">
        <v>11</v>
      </c>
      <c r="D7497">
        <v>9</v>
      </c>
      <c r="E7497">
        <v>1000</v>
      </c>
      <c r="F7497">
        <v>5.50944458007812</v>
      </c>
      <c r="G7497">
        <v>8.9978271484374996</v>
      </c>
      <c r="H7497">
        <v>10.5505863805814</v>
      </c>
      <c r="I7497">
        <v>-2.5921720272180302</v>
      </c>
      <c r="J7497">
        <f t="shared" si="118"/>
        <v>3.691013279961556</v>
      </c>
      <c r="K7497" t="str" cm="1">
        <f t="array" ref="K7497">INDEX($P$5:$P$12,MATCH(MIN(ABS(MOD(J7497 - $Q$5:$Q$12 + PI(), 2*PI()) - PI())),ABS(MOD(J7497 - $Q$5:$Q$12 + PI(), 2*PI()) - PI()),0))</f>
        <v>SW</v>
      </c>
      <c r="L7497">
        <v>4.1128796978002002</v>
      </c>
      <c r="M7497">
        <v>8.2451587253146705</v>
      </c>
      <c r="N7497">
        <v>2.8206652535332499</v>
      </c>
    </row>
    <row r="7498" spans="1:14" x14ac:dyDescent="0.3">
      <c r="A7498">
        <v>1699516</v>
      </c>
      <c r="B7498">
        <v>2023</v>
      </c>
      <c r="C7498">
        <v>11</v>
      </c>
      <c r="D7498">
        <v>9</v>
      </c>
      <c r="E7498">
        <v>1100</v>
      </c>
      <c r="F7498">
        <v>5.43718200683593</v>
      </c>
      <c r="G7498">
        <v>9.26282653808593</v>
      </c>
      <c r="H7498">
        <v>10.7407124368046</v>
      </c>
      <c r="I7498">
        <v>-2.6107946216776199</v>
      </c>
      <c r="J7498">
        <f t="shared" si="118"/>
        <v>3.6723906855019663</v>
      </c>
      <c r="K7498" t="str" cm="1">
        <f t="array" ref="K7498">INDEX($P$5:$P$12,MATCH(MIN(ABS(MOD(J7498 - $Q$5:$Q$12 + PI(), 2*PI()) - PI())),ABS(MOD(J7498 - $Q$5:$Q$12 + PI(), 2*PI()) - PI()),0))</f>
        <v>SW</v>
      </c>
      <c r="L7498">
        <v>4.14118815328602</v>
      </c>
      <c r="M7498">
        <v>8.3051632775200694</v>
      </c>
      <c r="N7498">
        <v>2.80111673143174</v>
      </c>
    </row>
    <row r="7499" spans="1:14" x14ac:dyDescent="0.3">
      <c r="A7499">
        <v>1699520</v>
      </c>
      <c r="B7499">
        <v>2023</v>
      </c>
      <c r="C7499">
        <v>11</v>
      </c>
      <c r="D7499">
        <v>9</v>
      </c>
      <c r="E7499">
        <v>1200</v>
      </c>
      <c r="F7499">
        <v>5.2549682617187496</v>
      </c>
      <c r="G7499">
        <v>9.0307055664062492</v>
      </c>
      <c r="H7499">
        <v>10.4483651572287</v>
      </c>
      <c r="I7499">
        <v>-2.6145882450742599</v>
      </c>
      <c r="J7499">
        <f t="shared" si="118"/>
        <v>3.6685970621053263</v>
      </c>
      <c r="K7499" t="str" cm="1">
        <f t="array" ref="K7499">INDEX($P$5:$P$12,MATCH(MIN(ABS(MOD(J7499 - $Q$5:$Q$12 + PI(), 2*PI()) - PI())),ABS(MOD(J7499 - $Q$5:$Q$12 + PI(), 2*PI()) - PI()),0))</f>
        <v>SW</v>
      </c>
      <c r="L7499">
        <v>4.1622745893464099</v>
      </c>
      <c r="M7499">
        <v>8.34451707204183</v>
      </c>
      <c r="N7499">
        <v>2.7820277743869299</v>
      </c>
    </row>
    <row r="7500" spans="1:14" x14ac:dyDescent="0.3">
      <c r="A7500">
        <v>1699524</v>
      </c>
      <c r="B7500">
        <v>2023</v>
      </c>
      <c r="C7500">
        <v>11</v>
      </c>
      <c r="D7500">
        <v>9</v>
      </c>
      <c r="E7500">
        <v>1300</v>
      </c>
      <c r="F7500">
        <v>5.3020196533203103</v>
      </c>
      <c r="G7500">
        <v>9.0316729736328103</v>
      </c>
      <c r="H7500">
        <v>10.4729427147695</v>
      </c>
      <c r="I7500">
        <v>-2.61075160717703</v>
      </c>
      <c r="J7500">
        <f t="shared" si="118"/>
        <v>3.6724337000025562</v>
      </c>
      <c r="K7500" t="str" cm="1">
        <f t="array" ref="K7500">INDEX($P$5:$P$12,MATCH(MIN(ABS(MOD(J7500 - $Q$5:$Q$12 + PI(), 2*PI()) - PI())),ABS(MOD(J7500 - $Q$5:$Q$12 + PI(), 2*PI()) - PI()),0))</f>
        <v>SW</v>
      </c>
      <c r="L7500">
        <v>4.1804675600637804</v>
      </c>
      <c r="M7500">
        <v>8.3671714994642397</v>
      </c>
      <c r="N7500">
        <v>2.7639905081854899</v>
      </c>
    </row>
    <row r="7501" spans="1:14" x14ac:dyDescent="0.3">
      <c r="A7501">
        <v>1699527</v>
      </c>
      <c r="B7501">
        <v>2023</v>
      </c>
      <c r="C7501">
        <v>11</v>
      </c>
      <c r="D7501">
        <v>9</v>
      </c>
      <c r="E7501">
        <v>1400</v>
      </c>
      <c r="F7501">
        <v>5.9008062744140597</v>
      </c>
      <c r="G7501">
        <v>8.7522607421875005</v>
      </c>
      <c r="H7501">
        <v>10.555642225246199</v>
      </c>
      <c r="I7501">
        <v>-2.5483902628083399</v>
      </c>
      <c r="J7501">
        <f t="shared" si="118"/>
        <v>3.7347950443712463</v>
      </c>
      <c r="K7501" t="str" cm="1">
        <f t="array" ref="K7501">INDEX($P$5:$P$12,MATCH(MIN(ABS(MOD(J7501 - $Q$5:$Q$12 + PI(), 2*PI()) - PI())),ABS(MOD(J7501 - $Q$5:$Q$12 + PI(), 2*PI()) - PI()),0))</f>
        <v>SW</v>
      </c>
      <c r="L7501">
        <v>4.1967471974913204</v>
      </c>
      <c r="M7501">
        <v>8.3621372646755603</v>
      </c>
      <c r="N7501">
        <v>2.7510893079969598</v>
      </c>
    </row>
    <row r="7502" spans="1:14" x14ac:dyDescent="0.3">
      <c r="A7502">
        <v>1699531</v>
      </c>
      <c r="B7502">
        <v>2023</v>
      </c>
      <c r="C7502">
        <v>11</v>
      </c>
      <c r="D7502">
        <v>9</v>
      </c>
      <c r="E7502">
        <v>1500</v>
      </c>
      <c r="F7502">
        <v>7.0361395263671804</v>
      </c>
      <c r="G7502">
        <v>7.9979693603515596</v>
      </c>
      <c r="H7502">
        <v>10.6524538639521</v>
      </c>
      <c r="I7502">
        <v>-2.42008392985846</v>
      </c>
      <c r="J7502">
        <f t="shared" si="118"/>
        <v>3.8631013773211262</v>
      </c>
      <c r="K7502" t="str" cm="1">
        <f t="array" ref="K7502">INDEX($P$5:$P$12,MATCH(MIN(ABS(MOD(J7502 - $Q$5:$Q$12 + PI(), 2*PI()) - PI())),ABS(MOD(J7502 - $Q$5:$Q$12 + PI(), 2*PI()) - PI()),0))</f>
        <v>SW</v>
      </c>
      <c r="L7502">
        <v>4.2189307967394702</v>
      </c>
      <c r="M7502">
        <v>8.3506604300604899</v>
      </c>
      <c r="N7502">
        <v>2.7365016937255802</v>
      </c>
    </row>
    <row r="7503" spans="1:14" x14ac:dyDescent="0.3">
      <c r="A7503">
        <v>1699534</v>
      </c>
      <c r="B7503">
        <v>2023</v>
      </c>
      <c r="C7503">
        <v>11</v>
      </c>
      <c r="D7503">
        <v>9</v>
      </c>
      <c r="E7503">
        <v>1600</v>
      </c>
      <c r="F7503">
        <v>7.2601092529296798</v>
      </c>
      <c r="G7503">
        <v>7.2116296386718703</v>
      </c>
      <c r="H7503">
        <v>10.2331221242515</v>
      </c>
      <c r="I7503">
        <v>-2.3528445518557399</v>
      </c>
      <c r="J7503">
        <f t="shared" si="118"/>
        <v>3.9303407553238463</v>
      </c>
      <c r="K7503" t="str" cm="1">
        <f t="array" ref="K7503">INDEX($P$5:$P$12,MATCH(MIN(ABS(MOD(J7503 - $Q$5:$Q$12 + PI(), 2*PI()) - PI())),ABS(MOD(J7503 - $Q$5:$Q$12 + PI(), 2*PI()) - PI()),0))</f>
        <v>SW</v>
      </c>
      <c r="L7503">
        <v>4.2545680644104298</v>
      </c>
      <c r="M7503">
        <v>8.3851788838704397</v>
      </c>
      <c r="N7503">
        <v>2.6980580223931199</v>
      </c>
    </row>
    <row r="7504" spans="1:14" x14ac:dyDescent="0.3">
      <c r="A7504">
        <v>1699538</v>
      </c>
      <c r="B7504">
        <v>2023</v>
      </c>
      <c r="C7504">
        <v>11</v>
      </c>
      <c r="D7504">
        <v>9</v>
      </c>
      <c r="E7504">
        <v>1700</v>
      </c>
      <c r="F7504">
        <v>7.1035308837890598</v>
      </c>
      <c r="G7504">
        <v>7.3347540283203099</v>
      </c>
      <c r="H7504">
        <v>10.2107182740934</v>
      </c>
      <c r="I7504">
        <v>-2.3722077065784299</v>
      </c>
      <c r="J7504">
        <f t="shared" si="118"/>
        <v>3.9109776006011563</v>
      </c>
      <c r="K7504" t="str" cm="1">
        <f t="array" ref="K7504">INDEX($P$5:$P$12,MATCH(MIN(ABS(MOD(J7504 - $Q$5:$Q$12 + PI(), 2*PI()) - PI())),ABS(MOD(J7504 - $Q$5:$Q$12 + PI(), 2*PI()) - PI()),0))</f>
        <v>SW</v>
      </c>
      <c r="L7504">
        <v>4.2939404451009198</v>
      </c>
      <c r="M7504">
        <v>8.4374369515312999</v>
      </c>
      <c r="N7504">
        <v>2.65013366275363</v>
      </c>
    </row>
    <row r="7505" spans="1:14" x14ac:dyDescent="0.3">
      <c r="A7505">
        <v>1699542</v>
      </c>
      <c r="B7505">
        <v>2023</v>
      </c>
      <c r="C7505">
        <v>11</v>
      </c>
      <c r="D7505">
        <v>9</v>
      </c>
      <c r="E7505">
        <v>1800</v>
      </c>
      <c r="F7505">
        <v>6.8945806884765597</v>
      </c>
      <c r="G7505">
        <v>7.1423632812499998</v>
      </c>
      <c r="H7505">
        <v>9.9271645554640706</v>
      </c>
      <c r="I7505">
        <v>-2.37384483216317</v>
      </c>
      <c r="J7505">
        <f t="shared" si="118"/>
        <v>3.9093404750164162</v>
      </c>
      <c r="K7505" t="str" cm="1">
        <f t="array" ref="K7505">INDEX($P$5:$P$12,MATCH(MIN(ABS(MOD(J7505 - $Q$5:$Q$12 + PI(), 2*PI()) - PI())),ABS(MOD(J7505 - $Q$5:$Q$12 + PI(), 2*PI()) - PI()),0))</f>
        <v>SW</v>
      </c>
      <c r="L7505">
        <v>4.3331390101442597</v>
      </c>
      <c r="M7505">
        <v>8.4889080259534992</v>
      </c>
      <c r="N7505">
        <v>2.6020418802897098</v>
      </c>
    </row>
    <row r="7506" spans="1:14" x14ac:dyDescent="0.3">
      <c r="A7506">
        <v>1699545</v>
      </c>
      <c r="B7506">
        <v>2023</v>
      </c>
      <c r="C7506">
        <v>11</v>
      </c>
      <c r="D7506">
        <v>9</v>
      </c>
      <c r="E7506">
        <v>1900</v>
      </c>
      <c r="F7506">
        <v>6.2168743896484298</v>
      </c>
      <c r="G7506">
        <v>6.7535827636718704</v>
      </c>
      <c r="H7506">
        <v>9.1793467808135691</v>
      </c>
      <c r="I7506">
        <v>-2.3975501923392502</v>
      </c>
      <c r="J7506">
        <f t="shared" si="118"/>
        <v>3.8856351148403361</v>
      </c>
      <c r="K7506" t="str" cm="1">
        <f t="array" ref="K7506">INDEX($P$5:$P$12,MATCH(MIN(ABS(MOD(J7506 - $Q$5:$Q$12 + PI(), 2*PI()) - PI())),ABS(MOD(J7506 - $Q$5:$Q$12 + PI(), 2*PI()) - PI()),0))</f>
        <v>SW</v>
      </c>
      <c r="L7506">
        <v>4.36886780178469</v>
      </c>
      <c r="M7506">
        <v>8.5234880447387695</v>
      </c>
      <c r="N7506">
        <v>2.55922688378228</v>
      </c>
    </row>
    <row r="7507" spans="1:14" x14ac:dyDescent="0.3">
      <c r="A7507">
        <v>1699549</v>
      </c>
      <c r="B7507">
        <v>2023</v>
      </c>
      <c r="C7507">
        <v>11</v>
      </c>
      <c r="D7507">
        <v>9</v>
      </c>
      <c r="E7507">
        <v>2000</v>
      </c>
      <c r="F7507">
        <v>6.6172247314453099</v>
      </c>
      <c r="G7507">
        <v>6.8931445312499999</v>
      </c>
      <c r="H7507">
        <v>9.5552658087126598</v>
      </c>
      <c r="I7507">
        <v>-2.37661446856406</v>
      </c>
      <c r="J7507">
        <f t="shared" si="118"/>
        <v>3.9065708386155262</v>
      </c>
      <c r="K7507" t="str" cm="1">
        <f t="array" ref="K7507">INDEX($P$5:$P$12,MATCH(MIN(ABS(MOD(J7507 - $Q$5:$Q$12 + PI(), 2*PI()) - PI())),ABS(MOD(J7507 - $Q$5:$Q$12 + PI(), 2*PI()) - PI()),0))</f>
        <v>SW</v>
      </c>
      <c r="L7507">
        <v>4.4017600309573899</v>
      </c>
      <c r="M7507">
        <v>8.5467672348022408</v>
      </c>
      <c r="N7507">
        <v>2.52130529615614</v>
      </c>
    </row>
    <row r="7508" spans="1:14" x14ac:dyDescent="0.3">
      <c r="A7508">
        <v>1699552</v>
      </c>
      <c r="B7508">
        <v>2023</v>
      </c>
      <c r="C7508">
        <v>11</v>
      </c>
      <c r="D7508">
        <v>9</v>
      </c>
      <c r="E7508">
        <v>2100</v>
      </c>
      <c r="F7508">
        <v>7.3295532226562496</v>
      </c>
      <c r="G7508">
        <v>6.5771453857421802</v>
      </c>
      <c r="H7508">
        <v>9.8479029173190096</v>
      </c>
      <c r="I7508">
        <v>-2.30214320274853</v>
      </c>
      <c r="J7508">
        <f t="shared" si="118"/>
        <v>3.9810421044310562</v>
      </c>
      <c r="K7508" t="str" cm="1">
        <f t="array" ref="K7508">INDEX($P$5:$P$12,MATCH(MIN(ABS(MOD(J7508 - $Q$5:$Q$12 + PI(), 2*PI()) - PI())),ABS(MOD(J7508 - $Q$5:$Q$12 + PI(), 2*PI()) - PI()),0))</f>
        <v>SW</v>
      </c>
      <c r="L7508">
        <v>4.4378223095476601</v>
      </c>
      <c r="M7508">
        <v>8.56297344631618</v>
      </c>
      <c r="N7508">
        <v>2.4867905510796402</v>
      </c>
    </row>
    <row r="7509" spans="1:14" x14ac:dyDescent="0.3">
      <c r="A7509">
        <v>1699556</v>
      </c>
      <c r="B7509">
        <v>2023</v>
      </c>
      <c r="C7509">
        <v>11</v>
      </c>
      <c r="D7509">
        <v>9</v>
      </c>
      <c r="E7509">
        <v>2200</v>
      </c>
      <c r="F7509">
        <v>6.0218829345703098</v>
      </c>
      <c r="G7509">
        <v>6.5890136718749996</v>
      </c>
      <c r="H7509">
        <v>8.9262632296961097</v>
      </c>
      <c r="I7509">
        <v>-2.4011356938217898</v>
      </c>
      <c r="J7509">
        <f t="shared" si="118"/>
        <v>3.8820496133577964</v>
      </c>
      <c r="K7509" t="str" cm="1">
        <f t="array" ref="K7509">INDEX($P$5:$P$12,MATCH(MIN(ABS(MOD(J7509 - $Q$5:$Q$12 + PI(), 2*PI()) - PI())),ABS(MOD(J7509 - $Q$5:$Q$12 + PI(), 2*PI()) - PI()),0))</f>
        <v>SW</v>
      </c>
      <c r="L7509">
        <v>4.46458480002069</v>
      </c>
      <c r="M7509">
        <v>8.5851831436157209</v>
      </c>
      <c r="N7509">
        <v>2.4520031611124602</v>
      </c>
    </row>
    <row r="7510" spans="1:14" x14ac:dyDescent="0.3">
      <c r="A7510">
        <v>1699560</v>
      </c>
      <c r="B7510">
        <v>2023</v>
      </c>
      <c r="C7510">
        <v>11</v>
      </c>
      <c r="D7510">
        <v>9</v>
      </c>
      <c r="E7510">
        <v>2300</v>
      </c>
      <c r="F7510">
        <v>6.4998681640624998</v>
      </c>
      <c r="G7510">
        <v>5.7070855712890598</v>
      </c>
      <c r="H7510">
        <v>8.6498041520145996</v>
      </c>
      <c r="I7510">
        <v>-2.29134040757681</v>
      </c>
      <c r="J7510">
        <f t="shared" si="118"/>
        <v>3.9918448996027762</v>
      </c>
      <c r="K7510" t="str" cm="1">
        <f t="array" ref="K7510">INDEX($P$5:$P$12,MATCH(MIN(ABS(MOD(J7510 - $Q$5:$Q$12 + PI(), 2*PI()) - PI())),ABS(MOD(J7510 - $Q$5:$Q$12 + PI(), 2*PI()) - PI()),0))</f>
        <v>SW</v>
      </c>
      <c r="L7510">
        <v>4.4981839801000998</v>
      </c>
      <c r="M7510">
        <v>8.6026826434665207</v>
      </c>
      <c r="N7510">
        <v>2.42135026719835</v>
      </c>
    </row>
    <row r="7511" spans="1:14" x14ac:dyDescent="0.3">
      <c r="A7511">
        <v>1699563</v>
      </c>
      <c r="B7511">
        <v>2023</v>
      </c>
      <c r="C7511">
        <v>11</v>
      </c>
      <c r="D7511">
        <v>9</v>
      </c>
      <c r="E7511">
        <v>0</v>
      </c>
      <c r="F7511">
        <v>2.4096478271484298</v>
      </c>
      <c r="G7511">
        <v>10.4409539794921</v>
      </c>
      <c r="H7511">
        <v>10.715405855717901</v>
      </c>
      <c r="I7511">
        <v>-2.9147758998954001</v>
      </c>
      <c r="J7511">
        <f t="shared" si="118"/>
        <v>3.3684094072841861</v>
      </c>
      <c r="K7511" t="str" cm="1">
        <f t="array" ref="K7511">INDEX($P$5:$P$12,MATCH(MIN(ABS(MOD(J7511 - $Q$5:$Q$12 + PI(), 2*PI()) - PI())),ABS(MOD(J7511 - $Q$5:$Q$12 + PI(), 2*PI()) - PI()),0))</f>
        <v>S</v>
      </c>
      <c r="L7511">
        <v>3.62548908283854</v>
      </c>
      <c r="M7511">
        <v>7.5887151294284401</v>
      </c>
      <c r="N7511">
        <v>2.4368142022026902</v>
      </c>
    </row>
    <row r="7512" spans="1:14" x14ac:dyDescent="0.3">
      <c r="A7512">
        <v>1699567</v>
      </c>
      <c r="B7512">
        <v>2023</v>
      </c>
      <c r="C7512">
        <v>11</v>
      </c>
      <c r="D7512">
        <v>9</v>
      </c>
      <c r="E7512">
        <v>100</v>
      </c>
      <c r="F7512">
        <v>2.0195715332031199</v>
      </c>
      <c r="G7512">
        <v>10.729492797851499</v>
      </c>
      <c r="H7512">
        <v>10.9179066160538</v>
      </c>
      <c r="I7512">
        <v>-2.9555432705392599</v>
      </c>
      <c r="J7512">
        <f t="shared" si="118"/>
        <v>3.3276420366403263</v>
      </c>
      <c r="K7512" t="str" cm="1">
        <f t="array" ref="K7512">INDEX($P$5:$P$12,MATCH(MIN(ABS(MOD(J7512 - $Q$5:$Q$12 + PI(), 2*PI()) - PI())),ABS(MOD(J7512 - $Q$5:$Q$12 + PI(), 2*PI()) - PI()),0))</f>
        <v>S</v>
      </c>
      <c r="L7512">
        <v>3.6671193802732298</v>
      </c>
      <c r="M7512">
        <v>7.67524814605712</v>
      </c>
      <c r="N7512">
        <v>2.4973660575018899</v>
      </c>
    </row>
    <row r="7513" spans="1:14" x14ac:dyDescent="0.3">
      <c r="A7513">
        <v>1699570</v>
      </c>
      <c r="B7513">
        <v>2023</v>
      </c>
      <c r="C7513">
        <v>11</v>
      </c>
      <c r="D7513">
        <v>9</v>
      </c>
      <c r="E7513">
        <v>200</v>
      </c>
      <c r="F7513">
        <v>2.64740051269531</v>
      </c>
      <c r="G7513">
        <v>11.0218701171875</v>
      </c>
      <c r="H7513">
        <v>11.335358413158801</v>
      </c>
      <c r="I7513">
        <v>-2.9058630937237702</v>
      </c>
      <c r="J7513">
        <f t="shared" si="118"/>
        <v>3.3773222134558161</v>
      </c>
      <c r="K7513" t="str" cm="1">
        <f t="array" ref="K7513">INDEX($P$5:$P$12,MATCH(MIN(ABS(MOD(J7513 - $Q$5:$Q$12 + PI(), 2*PI()) - PI())),ABS(MOD(J7513 - $Q$5:$Q$12 + PI(), 2*PI()) - PI()),0))</f>
        <v>S</v>
      </c>
      <c r="L7513">
        <v>3.6989659044485799</v>
      </c>
      <c r="M7513">
        <v>7.7239226235283702</v>
      </c>
      <c r="N7513">
        <v>2.57340738508436</v>
      </c>
    </row>
    <row r="7514" spans="1:14" x14ac:dyDescent="0.3">
      <c r="A7514">
        <v>1699574</v>
      </c>
      <c r="B7514">
        <v>2023</v>
      </c>
      <c r="C7514">
        <v>11</v>
      </c>
      <c r="D7514">
        <v>10</v>
      </c>
      <c r="E7514">
        <v>300</v>
      </c>
      <c r="F7514">
        <v>6.8648046875000004</v>
      </c>
      <c r="G7514">
        <v>2.90067932128906</v>
      </c>
      <c r="H7514">
        <v>7.45248172909373</v>
      </c>
      <c r="I7514">
        <v>-1.97058454731016</v>
      </c>
      <c r="J7514">
        <f t="shared" si="118"/>
        <v>4.3126007598694258</v>
      </c>
      <c r="K7514" t="str" cm="1">
        <f t="array" ref="K7514">INDEX($P$5:$P$12,MATCH(MIN(ABS(MOD(J7514 - $Q$5:$Q$12 + PI(), 2*PI()) - PI())),ABS(MOD(J7514 - $Q$5:$Q$12 + PI(), 2*PI()) - PI()),0))</f>
        <v>SW</v>
      </c>
      <c r="L7514">
        <v>4.7192937877336103</v>
      </c>
      <c r="M7514">
        <v>8.7613478766547299</v>
      </c>
      <c r="N7514">
        <v>2.2946226331922701</v>
      </c>
    </row>
    <row r="7515" spans="1:14" x14ac:dyDescent="0.3">
      <c r="A7515">
        <v>1699578</v>
      </c>
      <c r="B7515">
        <v>2023</v>
      </c>
      <c r="C7515">
        <v>11</v>
      </c>
      <c r="D7515">
        <v>10</v>
      </c>
      <c r="E7515">
        <v>400</v>
      </c>
      <c r="F7515">
        <v>6.6644653320312504</v>
      </c>
      <c r="G7515">
        <v>2.2267608642578098</v>
      </c>
      <c r="H7515">
        <v>7.0266323447606496</v>
      </c>
      <c r="I7515">
        <v>-1.89325872396429</v>
      </c>
      <c r="J7515">
        <f t="shared" si="118"/>
        <v>4.3899265832152965</v>
      </c>
      <c r="K7515" t="str" cm="1">
        <f t="array" ref="K7515">INDEX($P$5:$P$12,MATCH(MIN(ABS(MOD(J7515 - $Q$5:$Q$12 + PI(), 2*PI()) - PI())),ABS(MOD(J7515 - $Q$5:$Q$12 + PI(), 2*PI()) - PI()),0))</f>
        <v>W</v>
      </c>
      <c r="L7515">
        <v>4.78855586101181</v>
      </c>
      <c r="M7515">
        <v>8.79362265268961</v>
      </c>
      <c r="N7515">
        <v>2.2686037487453801</v>
      </c>
    </row>
    <row r="7516" spans="1:14" x14ac:dyDescent="0.3">
      <c r="A7516">
        <v>1699581</v>
      </c>
      <c r="B7516">
        <v>2023</v>
      </c>
      <c r="C7516">
        <v>11</v>
      </c>
      <c r="D7516">
        <v>10</v>
      </c>
      <c r="E7516">
        <v>500</v>
      </c>
      <c r="F7516">
        <v>7.1273809814453104</v>
      </c>
      <c r="G7516">
        <v>1.3409033203125</v>
      </c>
      <c r="H7516">
        <v>7.2524190012087297</v>
      </c>
      <c r="I7516">
        <v>-1.7567567592416</v>
      </c>
      <c r="J7516">
        <f t="shared" si="118"/>
        <v>4.5264285479379858</v>
      </c>
      <c r="K7516" t="str" cm="1">
        <f t="array" ref="K7516">INDEX($P$5:$P$12,MATCH(MIN(ABS(MOD(J7516 - $Q$5:$Q$12 + PI(), 2*PI()) - PI())),ABS(MOD(J7516 - $Q$5:$Q$12 + PI(), 2*PI()) - PI()),0))</f>
        <v>W</v>
      </c>
      <c r="L7516">
        <v>4.8579964252643997</v>
      </c>
      <c r="M7516">
        <v>8.8159431881374708</v>
      </c>
      <c r="N7516">
        <v>2.2459315194023901</v>
      </c>
    </row>
    <row r="7517" spans="1:14" x14ac:dyDescent="0.3">
      <c r="A7517">
        <v>1699585</v>
      </c>
      <c r="B7517">
        <v>2023</v>
      </c>
      <c r="C7517">
        <v>11</v>
      </c>
      <c r="D7517">
        <v>10</v>
      </c>
      <c r="E7517">
        <v>600</v>
      </c>
      <c r="F7517">
        <v>7.4459283447265596</v>
      </c>
      <c r="G7517">
        <v>0.59655395507812503</v>
      </c>
      <c r="H7517">
        <v>7.4697875161293403</v>
      </c>
      <c r="I7517">
        <v>-1.65074370352266</v>
      </c>
      <c r="J7517">
        <f t="shared" si="118"/>
        <v>4.6324416036569263</v>
      </c>
      <c r="K7517" t="str" cm="1">
        <f t="array" ref="K7517">INDEX($P$5:$P$12,MATCH(MIN(ABS(MOD(J7517 - $Q$5:$Q$12 + PI(), 2*PI()) - PI())),ABS(MOD(J7517 - $Q$5:$Q$12 + PI(), 2*PI()) - PI()),0))</f>
        <v>W</v>
      </c>
      <c r="L7517">
        <v>4.9246441028911496</v>
      </c>
      <c r="M7517">
        <v>8.8023135926988392</v>
      </c>
      <c r="N7517">
        <v>2.23253069983588</v>
      </c>
    </row>
    <row r="7518" spans="1:14" x14ac:dyDescent="0.3">
      <c r="A7518">
        <v>1699588</v>
      </c>
      <c r="B7518">
        <v>2023</v>
      </c>
      <c r="C7518">
        <v>11</v>
      </c>
      <c r="D7518">
        <v>10</v>
      </c>
      <c r="E7518">
        <v>700</v>
      </c>
      <c r="F7518">
        <v>7.1018371582031197</v>
      </c>
      <c r="G7518">
        <v>0.453160400390625</v>
      </c>
      <c r="H7518">
        <v>7.1162803043525997</v>
      </c>
      <c r="I7518">
        <v>-1.6345188344848101</v>
      </c>
      <c r="J7518">
        <f t="shared" si="118"/>
        <v>4.6486664726947762</v>
      </c>
      <c r="K7518" t="str" cm="1">
        <f t="array" ref="K7518">INDEX($P$5:$P$12,MATCH(MIN(ABS(MOD(J7518 - $Q$5:$Q$12 + PI(), 2*PI()) - PI())),ABS(MOD(J7518 - $Q$5:$Q$12 + PI(), 2*PI()) - PI()),0))</f>
        <v>W</v>
      </c>
      <c r="L7518">
        <v>4.9862623120272502</v>
      </c>
      <c r="M7518">
        <v>8.7755324045816998</v>
      </c>
      <c r="N7518">
        <v>2.2246689266628601</v>
      </c>
    </row>
    <row r="7519" spans="1:14" x14ac:dyDescent="0.3">
      <c r="A7519">
        <v>1699592</v>
      </c>
      <c r="B7519">
        <v>2023</v>
      </c>
      <c r="C7519">
        <v>11</v>
      </c>
      <c r="D7519">
        <v>10</v>
      </c>
      <c r="E7519">
        <v>800</v>
      </c>
      <c r="F7519">
        <v>6.9955816650390599</v>
      </c>
      <c r="G7519">
        <v>0.26379821777343698</v>
      </c>
      <c r="H7519">
        <v>7.00055371609497</v>
      </c>
      <c r="I7519">
        <v>-1.60848772940273</v>
      </c>
      <c r="J7519">
        <f t="shared" si="118"/>
        <v>4.6746975777768558</v>
      </c>
      <c r="K7519" t="str" cm="1">
        <f t="array" ref="K7519">INDEX($P$5:$P$12,MATCH(MIN(ABS(MOD(J7519 - $Q$5:$Q$12 + PI(), 2*PI()) - PI())),ABS(MOD(J7519 - $Q$5:$Q$12 + PI(), 2*PI()) - PI()),0))</f>
        <v>W</v>
      </c>
      <c r="L7519">
        <v>5.04255940694265</v>
      </c>
      <c r="M7519">
        <v>8.7584705352783203</v>
      </c>
      <c r="N7519">
        <v>2.21915976206461</v>
      </c>
    </row>
    <row r="7520" spans="1:14" x14ac:dyDescent="0.3">
      <c r="A7520">
        <v>1699596</v>
      </c>
      <c r="B7520">
        <v>2023</v>
      </c>
      <c r="C7520">
        <v>11</v>
      </c>
      <c r="D7520">
        <v>10</v>
      </c>
      <c r="E7520">
        <v>900</v>
      </c>
      <c r="F7520">
        <v>7.1215960693359301</v>
      </c>
      <c r="G7520">
        <v>-0.179920043945312</v>
      </c>
      <c r="H7520">
        <v>7.1238684573056403</v>
      </c>
      <c r="I7520">
        <v>-1.5455376940868899</v>
      </c>
      <c r="J7520">
        <f t="shared" si="118"/>
        <v>4.7376476130926966</v>
      </c>
      <c r="K7520" t="str" cm="1">
        <f t="array" ref="K7520">INDEX($P$5:$P$12,MATCH(MIN(ABS(MOD(J7520 - $Q$5:$Q$12 + PI(), 2*PI()) - PI())),ABS(MOD(J7520 - $Q$5:$Q$12 + PI(), 2*PI()) - PI()),0))</f>
        <v>W</v>
      </c>
      <c r="L7520">
        <v>5.0931026535508996</v>
      </c>
      <c r="M7520">
        <v>8.7412488725450306</v>
      </c>
      <c r="N7520">
        <v>2.2197753058539398</v>
      </c>
    </row>
    <row r="7521" spans="1:14" x14ac:dyDescent="0.3">
      <c r="A7521">
        <v>1699599</v>
      </c>
      <c r="B7521">
        <v>2023</v>
      </c>
      <c r="C7521">
        <v>11</v>
      </c>
      <c r="D7521">
        <v>10</v>
      </c>
      <c r="E7521">
        <v>1000</v>
      </c>
      <c r="F7521">
        <v>7.0442388916015597</v>
      </c>
      <c r="G7521">
        <v>-1.01345336914062</v>
      </c>
      <c r="H7521">
        <v>7.1167681775771197</v>
      </c>
      <c r="I7521">
        <v>-1.4279069912982301</v>
      </c>
      <c r="J7521">
        <f t="shared" si="118"/>
        <v>4.8552783158813559</v>
      </c>
      <c r="K7521" t="str" cm="1">
        <f t="array" ref="K7521">INDEX($P$5:$P$12,MATCH(MIN(ABS(MOD(J7521 - $Q$5:$Q$12 + PI(), 2*PI()) - PI())),ABS(MOD(J7521 - $Q$5:$Q$12 + PI(), 2*PI()) - PI()),0))</f>
        <v>W</v>
      </c>
      <c r="L7521">
        <v>5.1461689197945404</v>
      </c>
      <c r="M7521">
        <v>8.7370815277099592</v>
      </c>
      <c r="N7521">
        <v>2.2256938086615601</v>
      </c>
    </row>
    <row r="7522" spans="1:14" x14ac:dyDescent="0.3">
      <c r="A7522">
        <v>1699603</v>
      </c>
      <c r="B7522">
        <v>2023</v>
      </c>
      <c r="C7522">
        <v>11</v>
      </c>
      <c r="D7522">
        <v>10</v>
      </c>
      <c r="E7522">
        <v>1100</v>
      </c>
      <c r="F7522">
        <v>7.0654132080078096</v>
      </c>
      <c r="G7522">
        <v>-1.26203063964843</v>
      </c>
      <c r="H7522">
        <v>7.1772407745109597</v>
      </c>
      <c r="I7522">
        <v>-1.3940395046845699</v>
      </c>
      <c r="J7522">
        <f t="shared" si="118"/>
        <v>4.8891458024950163</v>
      </c>
      <c r="K7522" t="str" cm="1">
        <f t="array" ref="K7522">INDEX($P$5:$P$12,MATCH(MIN(ABS(MOD(J7522 - $Q$5:$Q$12 + PI(), 2*PI()) - PI())),ABS(MOD(J7522 - $Q$5:$Q$12 + PI(), 2*PI()) - PI()),0))</f>
        <v>W</v>
      </c>
      <c r="L7522">
        <v>5.1940030805792397</v>
      </c>
      <c r="M7522">
        <v>8.7463584476047096</v>
      </c>
      <c r="N7522">
        <v>2.2391490936279199</v>
      </c>
    </row>
    <row r="7523" spans="1:14" x14ac:dyDescent="0.3">
      <c r="A7523">
        <v>1699606</v>
      </c>
      <c r="B7523">
        <v>2023</v>
      </c>
      <c r="C7523">
        <v>11</v>
      </c>
      <c r="D7523">
        <v>10</v>
      </c>
      <c r="E7523">
        <v>1200</v>
      </c>
      <c r="F7523">
        <v>6.9809979248046803</v>
      </c>
      <c r="G7523">
        <v>-1.9517321777343699</v>
      </c>
      <c r="H7523">
        <v>7.2486957806029499</v>
      </c>
      <c r="I7523">
        <v>-1.2981791544610199</v>
      </c>
      <c r="J7523">
        <f t="shared" si="118"/>
        <v>4.9850061527185661</v>
      </c>
      <c r="K7523" t="str" cm="1">
        <f t="array" ref="K7523">INDEX($P$5:$P$12,MATCH(MIN(ABS(MOD(J7523 - $Q$5:$Q$12 + PI(), 2*PI()) - PI())),ABS(MOD(J7523 - $Q$5:$Q$12 + PI(), 2*PI()) - PI()),0))</f>
        <v>W</v>
      </c>
      <c r="L7523">
        <v>5.23756718805347</v>
      </c>
      <c r="M7523">
        <v>8.7659254074096609</v>
      </c>
      <c r="N7523">
        <v>2.2637526194254498</v>
      </c>
    </row>
    <row r="7524" spans="1:14" x14ac:dyDescent="0.3">
      <c r="A7524">
        <v>1699610</v>
      </c>
      <c r="B7524">
        <v>2023</v>
      </c>
      <c r="C7524">
        <v>11</v>
      </c>
      <c r="D7524">
        <v>10</v>
      </c>
      <c r="E7524">
        <v>1300</v>
      </c>
      <c r="F7524">
        <v>6.5424780273437504</v>
      </c>
      <c r="G7524">
        <v>-2.67574279785156</v>
      </c>
      <c r="H7524">
        <v>7.0684947661104101</v>
      </c>
      <c r="I7524">
        <v>-1.18257260358804</v>
      </c>
      <c r="J7524">
        <f t="shared" si="118"/>
        <v>5.1006127035915458</v>
      </c>
      <c r="K7524" t="str" cm="1">
        <f t="array" ref="K7524">INDEX($P$5:$P$12,MATCH(MIN(ABS(MOD(J7524 - $Q$5:$Q$12 + PI(), 2*PI()) - PI())),ABS(MOD(J7524 - $Q$5:$Q$12 + PI(), 2*PI()) - PI()),0))</f>
        <v>W</v>
      </c>
      <c r="L7524">
        <v>5.2773304320199399</v>
      </c>
      <c r="M7524">
        <v>8.80575148264567</v>
      </c>
      <c r="N7524">
        <v>2.2990611394246399</v>
      </c>
    </row>
    <row r="7525" spans="1:14" x14ac:dyDescent="0.3">
      <c r="A7525">
        <v>1699614</v>
      </c>
      <c r="B7525">
        <v>2023</v>
      </c>
      <c r="C7525">
        <v>11</v>
      </c>
      <c r="D7525">
        <v>10</v>
      </c>
      <c r="E7525">
        <v>1400</v>
      </c>
      <c r="F7525">
        <v>5.9218414306640597</v>
      </c>
      <c r="G7525">
        <v>-2.9667938232421802</v>
      </c>
      <c r="H7525">
        <v>6.6234486122832799</v>
      </c>
      <c r="I7525">
        <v>-1.10635561615343</v>
      </c>
      <c r="J7525">
        <f t="shared" si="118"/>
        <v>5.176829691026156</v>
      </c>
      <c r="K7525" t="str" cm="1">
        <f t="array" ref="K7525">INDEX($P$5:$P$12,MATCH(MIN(ABS(MOD(J7525 - $Q$5:$Q$12 + PI(), 2*PI()) - PI())),ABS(MOD(J7525 - $Q$5:$Q$12 + PI(), 2*PI()) - PI()),0))</f>
        <v>NW</v>
      </c>
      <c r="L7525">
        <v>5.3126692776954298</v>
      </c>
      <c r="M7525">
        <v>8.8874050776163696</v>
      </c>
      <c r="N7525">
        <v>2.34069569905598</v>
      </c>
    </row>
    <row r="7526" spans="1:14" x14ac:dyDescent="0.3">
      <c r="A7526">
        <v>1699617</v>
      </c>
      <c r="B7526">
        <v>2023</v>
      </c>
      <c r="C7526">
        <v>11</v>
      </c>
      <c r="D7526">
        <v>10</v>
      </c>
      <c r="E7526">
        <v>1500</v>
      </c>
      <c r="F7526">
        <v>5.5304400634765596</v>
      </c>
      <c r="G7526">
        <v>-3.2539447021484298</v>
      </c>
      <c r="H7526">
        <v>6.4166910024050896</v>
      </c>
      <c r="I7526">
        <v>-1.03897223102002</v>
      </c>
      <c r="J7526">
        <f t="shared" si="118"/>
        <v>5.244213076159566</v>
      </c>
      <c r="K7526" t="str" cm="1">
        <f t="array" ref="K7526">INDEX($P$5:$P$12,MATCH(MIN(ABS(MOD(J7526 - $Q$5:$Q$12 + PI(), 2*PI()) - PI())),ABS(MOD(J7526 - $Q$5:$Q$12 + PI(), 2*PI()) - PI()),0))</f>
        <v>NW</v>
      </c>
      <c r="L7526">
        <v>5.3423922859895896</v>
      </c>
      <c r="M7526">
        <v>8.9975598653157505</v>
      </c>
      <c r="N7526">
        <v>2.3912322786119198</v>
      </c>
    </row>
    <row r="7527" spans="1:14" x14ac:dyDescent="0.3">
      <c r="A7527">
        <v>1699621</v>
      </c>
      <c r="B7527">
        <v>2023</v>
      </c>
      <c r="C7527">
        <v>11</v>
      </c>
      <c r="D7527">
        <v>10</v>
      </c>
      <c r="E7527">
        <v>1600</v>
      </c>
      <c r="F7527">
        <v>5.3739080810546804</v>
      </c>
      <c r="G7527">
        <v>-3.7224194335937502</v>
      </c>
      <c r="H7527">
        <v>6.5372237611406003</v>
      </c>
      <c r="I7527">
        <v>-0.96499741347333201</v>
      </c>
      <c r="J7527">
        <f t="shared" si="118"/>
        <v>5.3181878937062539</v>
      </c>
      <c r="K7527" t="str" cm="1">
        <f t="array" ref="K7527">INDEX($P$5:$P$12,MATCH(MIN(ABS(MOD(J7527 - $Q$5:$Q$12 + PI(), 2*PI()) - PI())),ABS(MOD(J7527 - $Q$5:$Q$12 + PI(), 2*PI()) - PI()),0))</f>
        <v>NW</v>
      </c>
      <c r="L7527">
        <v>5.3666715562901901</v>
      </c>
      <c r="M7527">
        <v>9.11212423112657</v>
      </c>
      <c r="N7527">
        <v>2.4531100591023698</v>
      </c>
    </row>
    <row r="7528" spans="1:14" x14ac:dyDescent="0.3">
      <c r="A7528">
        <v>1699624</v>
      </c>
      <c r="B7528">
        <v>2023</v>
      </c>
      <c r="C7528">
        <v>11</v>
      </c>
      <c r="D7528">
        <v>10</v>
      </c>
      <c r="E7528">
        <v>1700</v>
      </c>
      <c r="F7528">
        <v>5.0511047363281198</v>
      </c>
      <c r="G7528">
        <v>-4.0354913330078102</v>
      </c>
      <c r="H7528">
        <v>6.4652029632593502</v>
      </c>
      <c r="I7528">
        <v>-0.89670668679047405</v>
      </c>
      <c r="J7528">
        <f t="shared" si="118"/>
        <v>5.386478620389112</v>
      </c>
      <c r="K7528" t="str" cm="1">
        <f t="array" ref="K7528">INDEX($P$5:$P$12,MATCH(MIN(ABS(MOD(J7528 - $Q$5:$Q$12 + PI(), 2*PI()) - PI())),ABS(MOD(J7528 - $Q$5:$Q$12 + PI(), 2*PI()) - PI()),0))</f>
        <v>NW</v>
      </c>
      <c r="L7528">
        <v>5.3862771564217802</v>
      </c>
      <c r="M7528">
        <v>9.2283800972832495</v>
      </c>
      <c r="N7528">
        <v>2.5227574242485802</v>
      </c>
    </row>
    <row r="7529" spans="1:14" x14ac:dyDescent="0.3">
      <c r="A7529">
        <v>1699628</v>
      </c>
      <c r="B7529">
        <v>2023</v>
      </c>
      <c r="C7529">
        <v>11</v>
      </c>
      <c r="D7529">
        <v>10</v>
      </c>
      <c r="E7529">
        <v>1800</v>
      </c>
      <c r="F7529">
        <v>4.5825537109374999</v>
      </c>
      <c r="G7529">
        <v>-4.31561279296875</v>
      </c>
      <c r="H7529">
        <v>6.2947845310592303</v>
      </c>
      <c r="I7529">
        <v>-0.81538871046536898</v>
      </c>
      <c r="J7529">
        <f t="shared" si="118"/>
        <v>5.4677965967142175</v>
      </c>
      <c r="K7529" t="str" cm="1">
        <f t="array" ref="K7529">INDEX($P$5:$P$12,MATCH(MIN(ABS(MOD(J7529 - $Q$5:$Q$12 + PI(), 2*PI()) - PI())),ABS(MOD(J7529 - $Q$5:$Q$12 + PI(), 2*PI()) - PI()),0))</f>
        <v>NW</v>
      </c>
      <c r="L7529">
        <v>5.4014460485400102</v>
      </c>
      <c r="M7529">
        <v>9.3550835715399803</v>
      </c>
      <c r="N7529">
        <v>2.5938506656222802</v>
      </c>
    </row>
    <row r="7530" spans="1:14" x14ac:dyDescent="0.3">
      <c r="A7530">
        <v>1699632</v>
      </c>
      <c r="B7530">
        <v>2023</v>
      </c>
      <c r="C7530">
        <v>11</v>
      </c>
      <c r="D7530">
        <v>10</v>
      </c>
      <c r="E7530">
        <v>1900</v>
      </c>
      <c r="F7530">
        <v>4.14252014160156</v>
      </c>
      <c r="G7530">
        <v>-4.4614996337890602</v>
      </c>
      <c r="H7530">
        <v>6.0881402830317999</v>
      </c>
      <c r="I7530">
        <v>-0.74834182432040597</v>
      </c>
      <c r="J7530">
        <f t="shared" si="118"/>
        <v>5.5348434828591806</v>
      </c>
      <c r="K7530" t="str" cm="1">
        <f t="array" ref="K7530">INDEX($P$5:$P$12,MATCH(MIN(ABS(MOD(J7530 - $Q$5:$Q$12 + PI(), 2*PI()) - PI())),ABS(MOD(J7530 - $Q$5:$Q$12 + PI(), 2*PI()) - PI()),0))</f>
        <v>NW</v>
      </c>
      <c r="L7530">
        <v>5.4123557767175496</v>
      </c>
      <c r="M7530">
        <v>9.4928100374009805</v>
      </c>
      <c r="N7530">
        <v>2.6617510053846498</v>
      </c>
    </row>
    <row r="7531" spans="1:14" x14ac:dyDescent="0.3">
      <c r="A7531">
        <v>1699635</v>
      </c>
      <c r="B7531">
        <v>2023</v>
      </c>
      <c r="C7531">
        <v>11</v>
      </c>
      <c r="D7531">
        <v>10</v>
      </c>
      <c r="E7531">
        <v>2000</v>
      </c>
      <c r="F7531">
        <v>3.6304663085937499</v>
      </c>
      <c r="G7531">
        <v>-4.2545043945312502</v>
      </c>
      <c r="H7531">
        <v>5.5929503181165501</v>
      </c>
      <c r="I7531">
        <v>-0.706420056600081</v>
      </c>
      <c r="J7531">
        <f t="shared" si="118"/>
        <v>5.5767652505795056</v>
      </c>
      <c r="K7531" t="str" cm="1">
        <f t="array" ref="K7531">INDEX($P$5:$P$12,MATCH(MIN(ABS(MOD(J7531 - $Q$5:$Q$12 + PI(), 2*PI()) - PI())),ABS(MOD(J7531 - $Q$5:$Q$12 + PI(), 2*PI()) - PI()),0))</f>
        <v>NW</v>
      </c>
      <c r="L7531">
        <v>5.4194707962485298</v>
      </c>
      <c r="M7531">
        <v>9.6362611982557507</v>
      </c>
      <c r="N7531">
        <v>2.7233885659111801</v>
      </c>
    </row>
    <row r="7532" spans="1:14" x14ac:dyDescent="0.3">
      <c r="A7532">
        <v>1699639</v>
      </c>
      <c r="B7532">
        <v>2023</v>
      </c>
      <c r="C7532">
        <v>11</v>
      </c>
      <c r="D7532">
        <v>10</v>
      </c>
      <c r="E7532">
        <v>2100</v>
      </c>
      <c r="F7532">
        <v>3.07363159179687</v>
      </c>
      <c r="G7532">
        <v>-3.8743621826171801</v>
      </c>
      <c r="H7532">
        <v>4.9454922388156604</v>
      </c>
      <c r="I7532">
        <v>-0.67065805597386496</v>
      </c>
      <c r="J7532">
        <f t="shared" si="118"/>
        <v>5.6125272512057212</v>
      </c>
      <c r="K7532" t="str" cm="1">
        <f t="array" ref="K7532">INDEX($P$5:$P$12,MATCH(MIN(ABS(MOD(J7532 - $Q$5:$Q$12 + PI(), 2*PI()) - PI())),ABS(MOD(J7532 - $Q$5:$Q$12 + PI(), 2*PI()) - PI()),0))</f>
        <v>NW</v>
      </c>
      <c r="L7532">
        <v>5.4233078787471101</v>
      </c>
      <c r="M7532">
        <v>9.7769159740871796</v>
      </c>
      <c r="N7532">
        <v>2.7779591878255201</v>
      </c>
    </row>
    <row r="7533" spans="1:14" x14ac:dyDescent="0.3">
      <c r="A7533">
        <v>1699642</v>
      </c>
      <c r="B7533">
        <v>2023</v>
      </c>
      <c r="C7533">
        <v>11</v>
      </c>
      <c r="D7533">
        <v>10</v>
      </c>
      <c r="E7533">
        <v>2200</v>
      </c>
      <c r="F7533">
        <v>2.9959320068359299</v>
      </c>
      <c r="G7533">
        <v>-2.7972174072265599</v>
      </c>
      <c r="H7533">
        <v>4.0987844311301904</v>
      </c>
      <c r="I7533">
        <v>-0.81968637250369203</v>
      </c>
      <c r="J7533">
        <f t="shared" si="118"/>
        <v>5.4634989346758944</v>
      </c>
      <c r="K7533" t="str" cm="1">
        <f t="array" ref="K7533">INDEX($P$5:$P$12,MATCH(MIN(ABS(MOD(J7533 - $Q$5:$Q$12 + PI(), 2*PI()) - PI())),ABS(MOD(J7533 - $Q$5:$Q$12 + PI(), 2*PI()) - PI()),0))</f>
        <v>NW</v>
      </c>
      <c r="L7533">
        <v>5.42432224721564</v>
      </c>
      <c r="M7533">
        <v>9.9081990983750998</v>
      </c>
      <c r="N7533">
        <v>2.82534323798285</v>
      </c>
    </row>
    <row r="7534" spans="1:14" x14ac:dyDescent="0.3">
      <c r="A7534">
        <v>1699646</v>
      </c>
      <c r="B7534">
        <v>2023</v>
      </c>
      <c r="C7534">
        <v>11</v>
      </c>
      <c r="D7534">
        <v>10</v>
      </c>
      <c r="E7534">
        <v>2300</v>
      </c>
      <c r="F7534">
        <v>2.88312438964843</v>
      </c>
      <c r="G7534">
        <v>-2.4453472900390598</v>
      </c>
      <c r="H7534">
        <v>3.78049330314008</v>
      </c>
      <c r="I7534">
        <v>-0.86737215224292197</v>
      </c>
      <c r="J7534">
        <f t="shared" si="118"/>
        <v>5.4158131549366644</v>
      </c>
      <c r="K7534" t="str" cm="1">
        <f t="array" ref="K7534">INDEX($P$5:$P$12,MATCH(MIN(ABS(MOD(J7534 - $Q$5:$Q$12 + PI(), 2*PI()) - PI())),ABS(MOD(J7534 - $Q$5:$Q$12 + PI(), 2*PI()) - PI()),0))</f>
        <v>NW</v>
      </c>
      <c r="L7534">
        <v>5.4240916766465999</v>
      </c>
      <c r="M7534">
        <v>10.015846252441399</v>
      </c>
      <c r="N7534">
        <v>2.8669752544826901</v>
      </c>
    </row>
    <row r="7535" spans="1:14" x14ac:dyDescent="0.3">
      <c r="A7535">
        <v>1699650</v>
      </c>
      <c r="B7535">
        <v>2023</v>
      </c>
      <c r="C7535">
        <v>11</v>
      </c>
      <c r="D7535">
        <v>10</v>
      </c>
      <c r="E7535">
        <v>0</v>
      </c>
      <c r="F7535">
        <v>6.79407653808593</v>
      </c>
      <c r="G7535">
        <v>4.7381536865234297</v>
      </c>
      <c r="H7535">
        <v>8.2830897835581503</v>
      </c>
      <c r="I7535">
        <v>-2.1797716977733299</v>
      </c>
      <c r="J7535">
        <f t="shared" si="118"/>
        <v>4.1034136094062568</v>
      </c>
      <c r="K7535" t="str" cm="1">
        <f t="array" ref="K7535">INDEX($P$5:$P$12,MATCH(MIN(ABS(MOD(J7535 - $Q$5:$Q$12 + PI(), 2*PI()) - PI())),ABS(MOD(J7535 - $Q$5:$Q$12 + PI(), 2*PI()) - PI()),0))</f>
        <v>SW</v>
      </c>
      <c r="L7535">
        <v>4.5467536172058498</v>
      </c>
      <c r="M7535">
        <v>8.6398700078328403</v>
      </c>
      <c r="N7535">
        <v>2.3873990376790299</v>
      </c>
    </row>
    <row r="7536" spans="1:14" x14ac:dyDescent="0.3">
      <c r="A7536">
        <v>1699653</v>
      </c>
      <c r="B7536">
        <v>2023</v>
      </c>
      <c r="C7536">
        <v>11</v>
      </c>
      <c r="D7536">
        <v>10</v>
      </c>
      <c r="E7536">
        <v>100</v>
      </c>
      <c r="F7536">
        <v>6.5309790039062499</v>
      </c>
      <c r="G7536">
        <v>4.5469494628906197</v>
      </c>
      <c r="H7536">
        <v>7.9579165720397897</v>
      </c>
      <c r="I7536">
        <v>-2.1789758443474501</v>
      </c>
      <c r="J7536">
        <f t="shared" si="118"/>
        <v>4.1042094628321362</v>
      </c>
      <c r="K7536" t="str" cm="1">
        <f t="array" ref="K7536">INDEX($P$5:$P$12,MATCH(MIN(ABS(MOD(J7536 - $Q$5:$Q$12 + PI(), 2*PI()) - PI())),ABS(MOD(J7536 - $Q$5:$Q$12 + PI(), 2*PI()) - PI()),0))</f>
        <v>SW</v>
      </c>
      <c r="L7536">
        <v>4.5989705126058196</v>
      </c>
      <c r="M7536">
        <v>8.6826723946465307</v>
      </c>
      <c r="N7536">
        <v>2.35435040791829</v>
      </c>
    </row>
    <row r="7537" spans="1:14" x14ac:dyDescent="0.3">
      <c r="A7537">
        <v>1699657</v>
      </c>
      <c r="B7537">
        <v>2023</v>
      </c>
      <c r="C7537">
        <v>11</v>
      </c>
      <c r="D7537">
        <v>10</v>
      </c>
      <c r="E7537">
        <v>200</v>
      </c>
      <c r="F7537">
        <v>6.6235736083984298</v>
      </c>
      <c r="G7537">
        <v>3.8768243408203098</v>
      </c>
      <c r="H7537">
        <v>7.6747308953115096</v>
      </c>
      <c r="I7537">
        <v>-2.1003421291515099</v>
      </c>
      <c r="J7537">
        <f t="shared" si="118"/>
        <v>4.1828431780280759</v>
      </c>
      <c r="K7537" t="str" cm="1">
        <f t="array" ref="K7537">INDEX($P$5:$P$12,MATCH(MIN(ABS(MOD(J7537 - $Q$5:$Q$12 + PI(), 2*PI()) - PI())),ABS(MOD(J7537 - $Q$5:$Q$12 + PI(), 2*PI()) - PI()),0))</f>
        <v>SW</v>
      </c>
      <c r="L7537">
        <v>4.6561468057691</v>
      </c>
      <c r="M7537">
        <v>8.7279182010226695</v>
      </c>
      <c r="N7537">
        <v>2.3222498363918702</v>
      </c>
    </row>
    <row r="7538" spans="1:14" x14ac:dyDescent="0.3">
      <c r="A7538">
        <v>1699660</v>
      </c>
      <c r="B7538">
        <v>2023</v>
      </c>
      <c r="C7538">
        <v>11</v>
      </c>
      <c r="D7538">
        <v>11</v>
      </c>
      <c r="E7538">
        <v>300</v>
      </c>
      <c r="F7538">
        <v>3.27240295410156</v>
      </c>
      <c r="G7538">
        <v>-0.71783508300781196</v>
      </c>
      <c r="H7538">
        <v>3.35021018749711</v>
      </c>
      <c r="I7538">
        <v>-1.3548563329741401</v>
      </c>
      <c r="J7538">
        <f t="shared" si="118"/>
        <v>4.9283289742054457</v>
      </c>
      <c r="K7538" t="str" cm="1">
        <f t="array" ref="K7538">INDEX($P$5:$P$12,MATCH(MIN(ABS(MOD(J7538 - $Q$5:$Q$12 + PI(), 2*PI()) - PI())),ABS(MOD(J7538 - $Q$5:$Q$12 + PI(), 2*PI()) - PI()),0))</f>
        <v>W</v>
      </c>
      <c r="L7538">
        <v>5.4168635023599796</v>
      </c>
      <c r="M7538">
        <v>10.291309144761801</v>
      </c>
      <c r="N7538">
        <v>2.9681224822997998</v>
      </c>
    </row>
    <row r="7539" spans="1:14" x14ac:dyDescent="0.3">
      <c r="A7539">
        <v>1699664</v>
      </c>
      <c r="B7539">
        <v>2023</v>
      </c>
      <c r="C7539">
        <v>11</v>
      </c>
      <c r="D7539">
        <v>11</v>
      </c>
      <c r="E7539">
        <v>400</v>
      </c>
      <c r="F7539">
        <v>3.4463470458984302</v>
      </c>
      <c r="G7539">
        <v>-0.19215332031249999</v>
      </c>
      <c r="H7539">
        <v>3.4516997058376901</v>
      </c>
      <c r="I7539">
        <v>-1.5150983448072699</v>
      </c>
      <c r="J7539">
        <f t="shared" si="118"/>
        <v>4.7680869623723163</v>
      </c>
      <c r="K7539" t="str" cm="1">
        <f t="array" ref="K7539">INDEX($P$5:$P$12,MATCH(MIN(ABS(MOD(J7539 - $Q$5:$Q$12 + PI(), 2*PI()) - PI())),ABS(MOD(J7539 - $Q$5:$Q$12 + PI(), 2*PI()) - PI()),0))</f>
        <v>W</v>
      </c>
      <c r="L7539">
        <v>5.4149330064764598</v>
      </c>
      <c r="M7539">
        <v>10.3333940505981</v>
      </c>
      <c r="N7539">
        <v>2.9775401221381199</v>
      </c>
    </row>
    <row r="7540" spans="1:14" x14ac:dyDescent="0.3">
      <c r="A7540">
        <v>1699668</v>
      </c>
      <c r="B7540">
        <v>2023</v>
      </c>
      <c r="C7540">
        <v>11</v>
      </c>
      <c r="D7540">
        <v>11</v>
      </c>
      <c r="E7540">
        <v>500</v>
      </c>
      <c r="F7540">
        <v>3.8233221435546798</v>
      </c>
      <c r="G7540">
        <v>7.8828124999999999E-2</v>
      </c>
      <c r="H7540">
        <v>3.8241346846948998</v>
      </c>
      <c r="I7540">
        <v>-1.5914111102772399</v>
      </c>
      <c r="J7540">
        <f t="shared" si="118"/>
        <v>4.6917741969023465</v>
      </c>
      <c r="K7540" t="str" cm="1">
        <f t="array" ref="K7540">INDEX($P$5:$P$12,MATCH(MIN(ABS(MOD(J7540 - $Q$5:$Q$12 + PI(), 2*PI()) - PI())),ABS(MOD(J7540 - $Q$5:$Q$12 + PI(), 2*PI()) - PI()),0))</f>
        <v>W</v>
      </c>
      <c r="L7540">
        <v>5.4133514438771</v>
      </c>
      <c r="M7540">
        <v>10.365178955925799</v>
      </c>
      <c r="N7540">
        <v>2.9815632502237901</v>
      </c>
    </row>
    <row r="7541" spans="1:14" x14ac:dyDescent="0.3">
      <c r="A7541">
        <v>1699671</v>
      </c>
      <c r="B7541">
        <v>2023</v>
      </c>
      <c r="C7541">
        <v>11</v>
      </c>
      <c r="D7541">
        <v>11</v>
      </c>
      <c r="E7541">
        <v>600</v>
      </c>
      <c r="F7541">
        <v>4.3574334716796796</v>
      </c>
      <c r="G7541">
        <v>-0.3283056640625</v>
      </c>
      <c r="H7541">
        <v>4.3697838698464198</v>
      </c>
      <c r="I7541">
        <v>-1.49559459539012</v>
      </c>
      <c r="J7541">
        <f t="shared" si="118"/>
        <v>4.7875907117894663</v>
      </c>
      <c r="K7541" t="str" cm="1">
        <f t="array" ref="K7541">INDEX($P$5:$P$12,MATCH(MIN(ABS(MOD(J7541 - $Q$5:$Q$12 + PI(), 2*PI()) - PI())),ABS(MOD(J7541 - $Q$5:$Q$12 + PI(), 2*PI()) - PI()),0))</f>
        <v>W</v>
      </c>
      <c r="L7541">
        <v>5.4121708941565396</v>
      </c>
      <c r="M7541">
        <v>10.3845906787448</v>
      </c>
      <c r="N7541">
        <v>2.98082754347059</v>
      </c>
    </row>
    <row r="7542" spans="1:14" x14ac:dyDescent="0.3">
      <c r="A7542">
        <v>1699675</v>
      </c>
      <c r="B7542">
        <v>2023</v>
      </c>
      <c r="C7542">
        <v>11</v>
      </c>
      <c r="D7542">
        <v>11</v>
      </c>
      <c r="E7542">
        <v>700</v>
      </c>
      <c r="F7542">
        <v>4.6366070556640597</v>
      </c>
      <c r="G7542">
        <v>-0.76397521972656202</v>
      </c>
      <c r="H7542">
        <v>4.6991257830568802</v>
      </c>
      <c r="I7542">
        <v>-1.40749331070364</v>
      </c>
      <c r="J7542">
        <f t="shared" si="118"/>
        <v>4.875691996475946</v>
      </c>
      <c r="K7542" t="str" cm="1">
        <f t="array" ref="K7542">INDEX($P$5:$P$12,MATCH(MIN(ABS(MOD(J7542 - $Q$5:$Q$12 + PI(), 2*PI()) - PI())),ABS(MOD(J7542 - $Q$5:$Q$12 + PI(), 2*PI()) - PI()),0))</f>
        <v>W</v>
      </c>
      <c r="L7542">
        <v>5.4114723174119401</v>
      </c>
      <c r="M7542">
        <v>10.3948795530531</v>
      </c>
      <c r="N7542">
        <v>2.9748108122083798</v>
      </c>
    </row>
    <row r="7543" spans="1:14" x14ac:dyDescent="0.3">
      <c r="A7543">
        <v>1699678</v>
      </c>
      <c r="B7543">
        <v>2023</v>
      </c>
      <c r="C7543">
        <v>11</v>
      </c>
      <c r="D7543">
        <v>11</v>
      </c>
      <c r="E7543">
        <v>800</v>
      </c>
      <c r="F7543">
        <v>4.4995739746093699</v>
      </c>
      <c r="G7543">
        <v>-0.65510864257812496</v>
      </c>
      <c r="H7543">
        <v>4.5470136668545997</v>
      </c>
      <c r="I7543">
        <v>-1.4262186931285501</v>
      </c>
      <c r="J7543">
        <f t="shared" si="118"/>
        <v>4.8569666140510357</v>
      </c>
      <c r="K7543" t="str" cm="1">
        <f t="array" ref="K7543">INDEX($P$5:$P$12,MATCH(MIN(ABS(MOD(J7543 - $Q$5:$Q$12 + PI(), 2*PI()) - PI())),ABS(MOD(J7543 - $Q$5:$Q$12 + PI(), 2*PI()) - PI()),0))</f>
        <v>W</v>
      </c>
      <c r="L7543">
        <v>5.4113184458822898</v>
      </c>
      <c r="M7543">
        <v>10.4004998736911</v>
      </c>
      <c r="N7543">
        <v>2.9626546435885901</v>
      </c>
    </row>
    <row r="7544" spans="1:14" x14ac:dyDescent="0.3">
      <c r="A7544">
        <v>1699682</v>
      </c>
      <c r="B7544">
        <v>2023</v>
      </c>
      <c r="C7544">
        <v>11</v>
      </c>
      <c r="D7544">
        <v>11</v>
      </c>
      <c r="E7544">
        <v>900</v>
      </c>
      <c r="F7544">
        <v>4.0537536621093704</v>
      </c>
      <c r="G7544">
        <v>-0.233136596679687</v>
      </c>
      <c r="H7544">
        <v>4.0604521208575397</v>
      </c>
      <c r="I7544">
        <v>-1.5133483198034801</v>
      </c>
      <c r="J7544">
        <f t="shared" si="118"/>
        <v>4.769836987376106</v>
      </c>
      <c r="K7544" t="str" cm="1">
        <f t="array" ref="K7544">INDEX($P$5:$P$12,MATCH(MIN(ABS(MOD(J7544 - $Q$5:$Q$12 + PI(), 2*PI()) - PI())),ABS(MOD(J7544 - $Q$5:$Q$12 + PI(), 2*PI()) - PI()),0))</f>
        <v>W</v>
      </c>
      <c r="L7544">
        <v>5.4116176668260998</v>
      </c>
      <c r="M7544">
        <v>10.4020356072319</v>
      </c>
      <c r="N7544">
        <v>2.9442641999986399</v>
      </c>
    </row>
    <row r="7545" spans="1:14" x14ac:dyDescent="0.3">
      <c r="A7545">
        <v>1699686</v>
      </c>
      <c r="B7545">
        <v>2023</v>
      </c>
      <c r="C7545">
        <v>11</v>
      </c>
      <c r="D7545">
        <v>11</v>
      </c>
      <c r="E7545">
        <v>1000</v>
      </c>
      <c r="F7545">
        <v>3.79657592773437</v>
      </c>
      <c r="G7545">
        <v>1.32386596679687</v>
      </c>
      <c r="H7545">
        <v>4.0207722980908898</v>
      </c>
      <c r="I7545">
        <v>-1.90631253398808</v>
      </c>
      <c r="J7545">
        <f t="shared" si="118"/>
        <v>4.376872773191506</v>
      </c>
      <c r="K7545" t="str" cm="1">
        <f t="array" ref="K7545">INDEX($P$5:$P$12,MATCH(MIN(ABS(MOD(J7545 - $Q$5:$Q$12 + PI(), 2*PI()) - PI())),ABS(MOD(J7545 - $Q$5:$Q$12 + PI(), 2*PI()) - PI()),0))</f>
        <v>W</v>
      </c>
      <c r="L7545">
        <v>5.4116271358433101</v>
      </c>
      <c r="M7545">
        <v>10.3929989073011</v>
      </c>
      <c r="N7545">
        <v>2.92083263397216</v>
      </c>
    </row>
    <row r="7546" spans="1:14" x14ac:dyDescent="0.3">
      <c r="A7546">
        <v>1699689</v>
      </c>
      <c r="B7546">
        <v>2023</v>
      </c>
      <c r="C7546">
        <v>11</v>
      </c>
      <c r="D7546">
        <v>11</v>
      </c>
      <c r="E7546">
        <v>1100</v>
      </c>
      <c r="F7546">
        <v>3.57762023925781</v>
      </c>
      <c r="G7546">
        <v>2.1629614257812499</v>
      </c>
      <c r="H7546">
        <v>4.1806421403613001</v>
      </c>
      <c r="I7546">
        <v>-2.1145774446265801</v>
      </c>
      <c r="J7546">
        <f t="shared" si="118"/>
        <v>4.1686078625530065</v>
      </c>
      <c r="K7546" t="str" cm="1">
        <f t="array" ref="K7546">INDEX($P$5:$P$12,MATCH(MIN(ABS(MOD(J7546 - $Q$5:$Q$12 + PI(), 2*PI()) - PI())),ABS(MOD(J7546 - $Q$5:$Q$12 + PI(), 2*PI()) - PI()),0))</f>
        <v>SW</v>
      </c>
      <c r="L7546">
        <v>5.4120364341121796</v>
      </c>
      <c r="M7546">
        <v>10.373966217041</v>
      </c>
      <c r="N7546">
        <v>2.8930548561943898</v>
      </c>
    </row>
    <row r="7547" spans="1:14" x14ac:dyDescent="0.3">
      <c r="A7547">
        <v>1699693</v>
      </c>
      <c r="B7547">
        <v>2023</v>
      </c>
      <c r="C7547">
        <v>11</v>
      </c>
      <c r="D7547">
        <v>11</v>
      </c>
      <c r="E7547">
        <v>1200</v>
      </c>
      <c r="F7547">
        <v>3.8364587402343702</v>
      </c>
      <c r="G7547">
        <v>2.56793273925781</v>
      </c>
      <c r="H7547">
        <v>4.6165673631901898</v>
      </c>
      <c r="I7547">
        <v>-2.1606541573456801</v>
      </c>
      <c r="J7547">
        <f t="shared" si="118"/>
        <v>4.1225311498339057</v>
      </c>
      <c r="K7547" t="str" cm="1">
        <f t="array" ref="K7547">INDEX($P$5:$P$12,MATCH(MIN(ABS(MOD(J7547 - $Q$5:$Q$12 + PI(), 2*PI()) - PI())),ABS(MOD(J7547 - $Q$5:$Q$12 + PI(), 2*PI()) - PI()),0))</f>
        <v>SW</v>
      </c>
      <c r="L7547">
        <v>5.4123522258361003</v>
      </c>
      <c r="M7547">
        <v>10.343311097886801</v>
      </c>
      <c r="N7547">
        <v>2.8614811367458701</v>
      </c>
    </row>
    <row r="7548" spans="1:14" x14ac:dyDescent="0.3">
      <c r="A7548">
        <v>1699696</v>
      </c>
      <c r="B7548">
        <v>2023</v>
      </c>
      <c r="C7548">
        <v>11</v>
      </c>
      <c r="D7548">
        <v>11</v>
      </c>
      <c r="E7548">
        <v>1300</v>
      </c>
      <c r="F7548">
        <v>4.2775756835937502</v>
      </c>
      <c r="G7548">
        <v>2.7626025390625002</v>
      </c>
      <c r="H7548">
        <v>5.0921141501057399</v>
      </c>
      <c r="I7548">
        <v>-2.1442371130627</v>
      </c>
      <c r="J7548">
        <f t="shared" si="118"/>
        <v>4.1389481941168862</v>
      </c>
      <c r="K7548" t="str" cm="1">
        <f t="array" ref="K7548">INDEX($P$5:$P$12,MATCH(MIN(ABS(MOD(J7548 - $Q$5:$Q$12 + PI(), 2*PI()) - PI())),ABS(MOD(J7548 - $Q$5:$Q$12 + PI(), 2*PI()) - PI()),0))</f>
        <v>SW</v>
      </c>
      <c r="L7548">
        <v>5.4123470178766402</v>
      </c>
      <c r="M7548">
        <v>10.300253868103001</v>
      </c>
      <c r="N7548">
        <v>2.8269872665405198</v>
      </c>
    </row>
    <row r="7549" spans="1:14" x14ac:dyDescent="0.3">
      <c r="A7549">
        <v>1699700</v>
      </c>
      <c r="B7549">
        <v>2023</v>
      </c>
      <c r="C7549">
        <v>11</v>
      </c>
      <c r="D7549">
        <v>11</v>
      </c>
      <c r="E7549">
        <v>1400</v>
      </c>
      <c r="F7549">
        <v>4.8335015869140596</v>
      </c>
      <c r="G7549">
        <v>3.0061108398437502</v>
      </c>
      <c r="H7549">
        <v>5.6920505946562701</v>
      </c>
      <c r="I7549">
        <v>-2.1271866255904799</v>
      </c>
      <c r="J7549">
        <f t="shared" si="118"/>
        <v>4.1559986815891063</v>
      </c>
      <c r="K7549" t="str" cm="1">
        <f t="array" ref="K7549">INDEX($P$5:$P$12,MATCH(MIN(ABS(MOD(J7549 - $Q$5:$Q$12 + PI(), 2*PI()) - PI())),ABS(MOD(J7549 - $Q$5:$Q$12 + PI(), 2*PI()) - PI()),0))</f>
        <v>SW</v>
      </c>
      <c r="L7549">
        <v>5.4110135435281501</v>
      </c>
      <c r="M7549">
        <v>10.240248468187101</v>
      </c>
      <c r="N7549">
        <v>2.7918035719129701</v>
      </c>
    </row>
    <row r="7550" spans="1:14" x14ac:dyDescent="0.3">
      <c r="A7550">
        <v>1699704</v>
      </c>
      <c r="B7550">
        <v>2023</v>
      </c>
      <c r="C7550">
        <v>11</v>
      </c>
      <c r="D7550">
        <v>11</v>
      </c>
      <c r="E7550">
        <v>1500</v>
      </c>
      <c r="F7550">
        <v>5.3813842773437504</v>
      </c>
      <c r="G7550">
        <v>3.3198541259765602</v>
      </c>
      <c r="H7550">
        <v>6.3230315639103098</v>
      </c>
      <c r="I7550">
        <v>-2.1235602286343198</v>
      </c>
      <c r="J7550">
        <f t="shared" si="118"/>
        <v>4.1596250785452664</v>
      </c>
      <c r="K7550" t="str" cm="1">
        <f t="array" ref="K7550">INDEX($P$5:$P$12,MATCH(MIN(ABS(MOD(J7550 - $Q$5:$Q$12 + PI(), 2*PI()) - PI())),ABS(MOD(J7550 - $Q$5:$Q$12 + PI(), 2*PI()) - PI()),0))</f>
        <v>SW</v>
      </c>
      <c r="L7550">
        <v>5.4075770004575201</v>
      </c>
      <c r="M7550">
        <v>10.160435888502301</v>
      </c>
      <c r="N7550">
        <v>2.7576744291517401</v>
      </c>
    </row>
    <row r="7551" spans="1:14" x14ac:dyDescent="0.3">
      <c r="A7551">
        <v>1699707</v>
      </c>
      <c r="B7551">
        <v>2023</v>
      </c>
      <c r="C7551">
        <v>11</v>
      </c>
      <c r="D7551">
        <v>11</v>
      </c>
      <c r="E7551">
        <v>1600</v>
      </c>
      <c r="F7551">
        <v>5.97318664550781</v>
      </c>
      <c r="G7551">
        <v>3.3694799804687499</v>
      </c>
      <c r="H7551">
        <v>6.8580138553995704</v>
      </c>
      <c r="I7551">
        <v>-2.0844010713922199</v>
      </c>
      <c r="J7551">
        <f t="shared" si="118"/>
        <v>4.1987842357873664</v>
      </c>
      <c r="K7551" t="str" cm="1">
        <f t="array" ref="K7551">INDEX($P$5:$P$12,MATCH(MIN(ABS(MOD(J7551 - $Q$5:$Q$12 + PI(), 2*PI()) - PI())),ABS(MOD(J7551 - $Q$5:$Q$12 + PI(), 2*PI()) - PI()),0))</f>
        <v>SW</v>
      </c>
      <c r="L7551">
        <v>5.4013336039606497</v>
      </c>
      <c r="M7551">
        <v>10.0593374040391</v>
      </c>
      <c r="N7551">
        <v>2.72645939721001</v>
      </c>
    </row>
    <row r="7552" spans="1:14" x14ac:dyDescent="0.3">
      <c r="A7552">
        <v>1699711</v>
      </c>
      <c r="B7552">
        <v>2023</v>
      </c>
      <c r="C7552">
        <v>11</v>
      </c>
      <c r="D7552">
        <v>11</v>
      </c>
      <c r="E7552">
        <v>1700</v>
      </c>
      <c r="F7552">
        <v>6.4190466308593699</v>
      </c>
      <c r="G7552">
        <v>3.08463623046875</v>
      </c>
      <c r="H7552">
        <v>7.12173717034457</v>
      </c>
      <c r="I7552">
        <v>-2.01875857948193</v>
      </c>
      <c r="J7552">
        <f t="shared" si="118"/>
        <v>4.2644267276976562</v>
      </c>
      <c r="K7552" t="str" cm="1">
        <f t="array" ref="K7552">INDEX($P$5:$P$12,MATCH(MIN(ABS(MOD(J7552 - $Q$5:$Q$12 + PI(), 2*PI()) - PI())),ABS(MOD(J7552 - $Q$5:$Q$12 + PI(), 2*PI()) - PI()),0))</f>
        <v>SW</v>
      </c>
      <c r="L7552">
        <v>5.3928754043385601</v>
      </c>
      <c r="M7552">
        <v>9.9416608810424805</v>
      </c>
      <c r="N7552">
        <v>2.6987380981445299</v>
      </c>
    </row>
    <row r="7553" spans="1:14" x14ac:dyDescent="0.3">
      <c r="A7553">
        <v>1699714</v>
      </c>
      <c r="B7553">
        <v>2023</v>
      </c>
      <c r="C7553">
        <v>11</v>
      </c>
      <c r="D7553">
        <v>11</v>
      </c>
      <c r="E7553">
        <v>1800</v>
      </c>
      <c r="F7553">
        <v>6.5726287841796802</v>
      </c>
      <c r="G7553">
        <v>2.9047430419921798</v>
      </c>
      <c r="H7553">
        <v>7.1858876469528301</v>
      </c>
      <c r="I7553">
        <v>-1.9869318892724801</v>
      </c>
      <c r="J7553">
        <f t="shared" si="118"/>
        <v>4.2962534179071064</v>
      </c>
      <c r="K7553" t="str" cm="1">
        <f t="array" ref="K7553">INDEX($P$5:$P$12,MATCH(MIN(ABS(MOD(J7553 - $Q$5:$Q$12 + PI(), 2*PI()) - PI())),ABS(MOD(J7553 - $Q$5:$Q$12 + PI(), 2*PI()) - PI()),0))</f>
        <v>SW</v>
      </c>
      <c r="L7553">
        <v>5.3835612055607598</v>
      </c>
      <c r="M7553">
        <v>9.8183401955498493</v>
      </c>
      <c r="N7553">
        <v>2.6738140318128698</v>
      </c>
    </row>
    <row r="7554" spans="1:14" x14ac:dyDescent="0.3">
      <c r="A7554">
        <v>1699718</v>
      </c>
      <c r="B7554">
        <v>2023</v>
      </c>
      <c r="C7554">
        <v>11</v>
      </c>
      <c r="D7554">
        <v>11</v>
      </c>
      <c r="E7554">
        <v>1900</v>
      </c>
      <c r="F7554">
        <v>6.8459368896484296</v>
      </c>
      <c r="G7554">
        <v>2.8139721679687502</v>
      </c>
      <c r="H7554">
        <v>7.4017086715941502</v>
      </c>
      <c r="I7554">
        <v>-1.96078585032636</v>
      </c>
      <c r="J7554">
        <f t="shared" si="118"/>
        <v>4.3223994568532262</v>
      </c>
      <c r="K7554" t="str" cm="1">
        <f t="array" ref="K7554">INDEX($P$5:$P$12,MATCH(MIN(ABS(MOD(J7554 - $Q$5:$Q$12 + PI(), 2*PI()) - PI())),ABS(MOD(J7554 - $Q$5:$Q$12 + PI(), 2*PI()) - PI()),0))</f>
        <v>W</v>
      </c>
      <c r="L7554">
        <v>5.3748712517424702</v>
      </c>
      <c r="M7554">
        <v>9.7010866800944004</v>
      </c>
      <c r="N7554">
        <v>2.65006701151529</v>
      </c>
    </row>
    <row r="7555" spans="1:14" x14ac:dyDescent="0.3">
      <c r="A7555">
        <v>1699722</v>
      </c>
      <c r="B7555">
        <v>2023</v>
      </c>
      <c r="C7555">
        <v>11</v>
      </c>
      <c r="D7555">
        <v>11</v>
      </c>
      <c r="E7555">
        <v>2000</v>
      </c>
      <c r="F7555">
        <v>6.8461291503906203</v>
      </c>
      <c r="G7555">
        <v>2.8765002441406202</v>
      </c>
      <c r="H7555">
        <v>7.4258829776915602</v>
      </c>
      <c r="I7555">
        <v>-1.96856412024466</v>
      </c>
      <c r="J7555">
        <f t="shared" ref="J7555:J7618" si="119">IF(I7555&lt;0,I7555+2*PI(),I7555)</f>
        <v>4.314621186934926</v>
      </c>
      <c r="K7555" t="str" cm="1">
        <f t="array" ref="K7555">INDEX($P$5:$P$12,MATCH(MIN(ABS(MOD(J7555 - $Q$5:$Q$12 + PI(), 2*PI()) - PI())),ABS(MOD(J7555 - $Q$5:$Q$12 + PI(), 2*PI()) - PI()),0))</f>
        <v>SW</v>
      </c>
      <c r="L7555">
        <v>5.3657241811184102</v>
      </c>
      <c r="M7555">
        <v>9.5848055945502395</v>
      </c>
      <c r="N7555">
        <v>2.6288548575507198</v>
      </c>
    </row>
    <row r="7556" spans="1:14" x14ac:dyDescent="0.3">
      <c r="A7556">
        <v>1699725</v>
      </c>
      <c r="B7556">
        <v>2023</v>
      </c>
      <c r="C7556">
        <v>11</v>
      </c>
      <c r="D7556">
        <v>11</v>
      </c>
      <c r="E7556">
        <v>2100</v>
      </c>
      <c r="F7556">
        <v>7.0662170410156202</v>
      </c>
      <c r="G7556">
        <v>2.75260925292968</v>
      </c>
      <c r="H7556">
        <v>7.5834214553889598</v>
      </c>
      <c r="I7556">
        <v>-1.9422573763536699</v>
      </c>
      <c r="J7556">
        <f t="shared" si="119"/>
        <v>4.3409279308259165</v>
      </c>
      <c r="K7556" t="str" cm="1">
        <f t="array" ref="K7556">INDEX($P$5:$P$12,MATCH(MIN(ABS(MOD(J7556 - $Q$5:$Q$12 + PI(), 2*PI()) - PI())),ABS(MOD(J7556 - $Q$5:$Q$12 + PI(), 2*PI()) - PI()),0))</f>
        <v>W</v>
      </c>
      <c r="L7556">
        <v>5.3579496445388202</v>
      </c>
      <c r="M7556">
        <v>9.4789268705579897</v>
      </c>
      <c r="N7556">
        <v>2.6086281670464402</v>
      </c>
    </row>
    <row r="7557" spans="1:14" x14ac:dyDescent="0.3">
      <c r="A7557">
        <v>1699729</v>
      </c>
      <c r="B7557">
        <v>2023</v>
      </c>
      <c r="C7557">
        <v>11</v>
      </c>
      <c r="D7557">
        <v>11</v>
      </c>
      <c r="E7557">
        <v>2200</v>
      </c>
      <c r="F7557">
        <v>6.8344573974609304</v>
      </c>
      <c r="G7557">
        <v>3.15489135742187</v>
      </c>
      <c r="H7557">
        <v>7.5274927694979397</v>
      </c>
      <c r="I7557">
        <v>-2.0032675968310598</v>
      </c>
      <c r="J7557">
        <f t="shared" si="119"/>
        <v>4.279917710348526</v>
      </c>
      <c r="K7557" t="str" cm="1">
        <f t="array" ref="K7557">INDEX($P$5:$P$12,MATCH(MIN(ABS(MOD(J7557 - $Q$5:$Q$12 + PI(), 2*PI()) - PI())),ABS(MOD(J7557 - $Q$5:$Q$12 + PI(), 2*PI()) - PI()),0))</f>
        <v>SW</v>
      </c>
      <c r="L7557">
        <v>5.3506547136808802</v>
      </c>
      <c r="M7557">
        <v>9.3836206860012403</v>
      </c>
      <c r="N7557">
        <v>2.5884520212809199</v>
      </c>
    </row>
    <row r="7558" spans="1:14" x14ac:dyDescent="0.3">
      <c r="A7558">
        <v>1699732</v>
      </c>
      <c r="B7558">
        <v>2023</v>
      </c>
      <c r="C7558">
        <v>11</v>
      </c>
      <c r="D7558">
        <v>11</v>
      </c>
      <c r="E7558">
        <v>2300</v>
      </c>
      <c r="F7558">
        <v>7.0987255859375002</v>
      </c>
      <c r="G7558">
        <v>3.4408563232421798</v>
      </c>
      <c r="H7558">
        <v>7.8886879252280799</v>
      </c>
      <c r="I7558">
        <v>-2.0221410552435999</v>
      </c>
      <c r="J7558">
        <f t="shared" si="119"/>
        <v>4.2610442519359868</v>
      </c>
      <c r="K7558" t="str" cm="1">
        <f t="array" ref="K7558">INDEX($P$5:$P$12,MATCH(MIN(ABS(MOD(J7558 - $Q$5:$Q$12 + PI(), 2*PI()) - PI())),ABS(MOD(J7558 - $Q$5:$Q$12 + PI(), 2*PI()) - PI()),0))</f>
        <v>SW</v>
      </c>
      <c r="L7558">
        <v>5.3397871226299101</v>
      </c>
      <c r="M7558">
        <v>9.2727876239352707</v>
      </c>
      <c r="N7558">
        <v>2.5745078192816799</v>
      </c>
    </row>
    <row r="7559" spans="1:14" x14ac:dyDescent="0.3">
      <c r="A7559">
        <v>1699736</v>
      </c>
      <c r="B7559">
        <v>2023</v>
      </c>
      <c r="C7559">
        <v>11</v>
      </c>
      <c r="D7559">
        <v>11</v>
      </c>
      <c r="E7559">
        <v>0</v>
      </c>
      <c r="F7559">
        <v>2.7655981445312499</v>
      </c>
      <c r="G7559">
        <v>-1.83374633789062</v>
      </c>
      <c r="H7559">
        <v>3.318306605599</v>
      </c>
      <c r="I7559">
        <v>-0.98529760939713096</v>
      </c>
      <c r="J7559">
        <f t="shared" si="119"/>
        <v>5.2978876977824552</v>
      </c>
      <c r="K7559" t="str" cm="1">
        <f t="array" ref="K7559">INDEX($P$5:$P$12,MATCH(MIN(ABS(MOD(J7559 - $Q$5:$Q$12 + PI(), 2*PI()) - PI())),ABS(MOD(J7559 - $Q$5:$Q$12 + PI(), 2*PI()) - PI()),0))</f>
        <v>NW</v>
      </c>
      <c r="L7559">
        <v>5.4229092331226099</v>
      </c>
      <c r="M7559">
        <v>10.104822582668699</v>
      </c>
      <c r="N7559">
        <v>2.9021640353732598</v>
      </c>
    </row>
    <row r="7560" spans="1:14" x14ac:dyDescent="0.3">
      <c r="A7560">
        <v>1699740</v>
      </c>
      <c r="B7560">
        <v>2023</v>
      </c>
      <c r="C7560">
        <v>11</v>
      </c>
      <c r="D7560">
        <v>11</v>
      </c>
      <c r="E7560">
        <v>100</v>
      </c>
      <c r="F7560">
        <v>2.9160296630859301</v>
      </c>
      <c r="G7560">
        <v>-1.40933349609375</v>
      </c>
      <c r="H7560">
        <v>3.2387420241829799</v>
      </c>
      <c r="I7560">
        <v>-1.12059320381769</v>
      </c>
      <c r="J7560">
        <f t="shared" si="119"/>
        <v>5.162592103361896</v>
      </c>
      <c r="K7560" t="str" cm="1">
        <f t="array" ref="K7560">INDEX($P$5:$P$12,MATCH(MIN(ABS(MOD(J7560 - $Q$5:$Q$12 + PI(), 2*PI()) - PI())),ABS(MOD(J7560 - $Q$5:$Q$12 + PI(), 2*PI()) - PI()),0))</f>
        <v>NW</v>
      </c>
      <c r="L7560">
        <v>5.4210516486716003</v>
      </c>
      <c r="M7560">
        <v>10.1781344943576</v>
      </c>
      <c r="N7560">
        <v>2.9307861328125</v>
      </c>
    </row>
    <row r="7561" spans="1:14" x14ac:dyDescent="0.3">
      <c r="A7561">
        <v>1699743</v>
      </c>
      <c r="B7561">
        <v>2023</v>
      </c>
      <c r="C7561">
        <v>11</v>
      </c>
      <c r="D7561">
        <v>11</v>
      </c>
      <c r="E7561">
        <v>200</v>
      </c>
      <c r="F7561">
        <v>3.18247985839843</v>
      </c>
      <c r="G7561">
        <v>-1.1744049072265601</v>
      </c>
      <c r="H7561">
        <v>3.3922566140004098</v>
      </c>
      <c r="I7561">
        <v>-1.2172769637365399</v>
      </c>
      <c r="J7561">
        <f t="shared" si="119"/>
        <v>5.0659083434430467</v>
      </c>
      <c r="K7561" t="str" cm="1">
        <f t="array" ref="K7561">INDEX($P$5:$P$12,MATCH(MIN(ABS(MOD(J7561 - $Q$5:$Q$12 + PI(), 2*PI()) - PI())),ABS(MOD(J7561 - $Q$5:$Q$12 + PI(), 2*PI()) - PI()),0))</f>
        <v>W</v>
      </c>
      <c r="L7561">
        <v>5.4189613631226701</v>
      </c>
      <c r="M7561">
        <v>10.239771736992701</v>
      </c>
      <c r="N7561">
        <v>2.9526437123616498</v>
      </c>
    </row>
    <row r="7562" spans="1:14" x14ac:dyDescent="0.3">
      <c r="A7562">
        <v>1699747</v>
      </c>
      <c r="B7562">
        <v>2023</v>
      </c>
      <c r="C7562">
        <v>11</v>
      </c>
      <c r="D7562">
        <v>12</v>
      </c>
      <c r="E7562">
        <v>300</v>
      </c>
      <c r="F7562">
        <v>8.1302508544921803</v>
      </c>
      <c r="G7562">
        <v>3.84147888183593</v>
      </c>
      <c r="H7562">
        <v>8.9921042563219</v>
      </c>
      <c r="I7562">
        <v>-2.0121964119701601</v>
      </c>
      <c r="J7562">
        <f t="shared" si="119"/>
        <v>4.2709888952094257</v>
      </c>
      <c r="K7562" t="str" cm="1">
        <f t="array" ref="K7562">INDEX($P$5:$P$12,MATCH(MIN(ABS(MOD(J7562 - $Q$5:$Q$12 + PI(), 2*PI()) - PI())),ABS(MOD(J7562 - $Q$5:$Q$12 + PI(), 2*PI()) - PI()),0))</f>
        <v>SW</v>
      </c>
      <c r="L7562">
        <v>5.2621454425724599</v>
      </c>
      <c r="M7562">
        <v>8.7432939741346498</v>
      </c>
      <c r="N7562">
        <v>2.5719136132134301</v>
      </c>
    </row>
    <row r="7563" spans="1:14" x14ac:dyDescent="0.3">
      <c r="A7563">
        <v>1699750</v>
      </c>
      <c r="B7563">
        <v>2023</v>
      </c>
      <c r="C7563">
        <v>11</v>
      </c>
      <c r="D7563">
        <v>12</v>
      </c>
      <c r="E7563">
        <v>400</v>
      </c>
      <c r="F7563">
        <v>8.6667700195312491</v>
      </c>
      <c r="G7563">
        <v>3.27114074707031</v>
      </c>
      <c r="H7563">
        <v>9.2635449131846599</v>
      </c>
      <c r="I7563">
        <v>-1.9316999195989599</v>
      </c>
      <c r="J7563">
        <f t="shared" si="119"/>
        <v>4.3514853875806265</v>
      </c>
      <c r="K7563" t="str" cm="1">
        <f t="array" ref="K7563">INDEX($P$5:$P$12,MATCH(MIN(ABS(MOD(J7563 - $Q$5:$Q$12 + PI(), 2*PI()) - PI())),ABS(MOD(J7563 - $Q$5:$Q$12 + PI(), 2*PI()) - PI()),0))</f>
        <v>W</v>
      </c>
      <c r="L7563">
        <v>5.2390514565010102</v>
      </c>
      <c r="M7563">
        <v>8.6027545928955007</v>
      </c>
      <c r="N7563">
        <v>2.5827186372545001</v>
      </c>
    </row>
    <row r="7564" spans="1:14" x14ac:dyDescent="0.3">
      <c r="A7564">
        <v>1699754</v>
      </c>
      <c r="B7564">
        <v>2023</v>
      </c>
      <c r="C7564">
        <v>11</v>
      </c>
      <c r="D7564">
        <v>12</v>
      </c>
      <c r="E7564">
        <v>500</v>
      </c>
      <c r="F7564">
        <v>8.9564916992187502</v>
      </c>
      <c r="G7564">
        <v>2.8466699218749998</v>
      </c>
      <c r="H7564">
        <v>9.3979930411914108</v>
      </c>
      <c r="I7564">
        <v>-1.87853245682016</v>
      </c>
      <c r="J7564">
        <f t="shared" si="119"/>
        <v>4.404652850359426</v>
      </c>
      <c r="K7564" t="str" cm="1">
        <f t="array" ref="K7564">INDEX($P$5:$P$12,MATCH(MIN(ABS(MOD(J7564 - $Q$5:$Q$12 + PI(), 2*PI()) - PI())),ABS(MOD(J7564 - $Q$5:$Q$12 + PI(), 2*PI()) - PI()),0))</f>
        <v>W</v>
      </c>
      <c r="L7564">
        <v>5.2184388263892298</v>
      </c>
      <c r="M7564">
        <v>8.4745117823282801</v>
      </c>
      <c r="N7564">
        <v>2.5942124260796402</v>
      </c>
    </row>
    <row r="7565" spans="1:14" x14ac:dyDescent="0.3">
      <c r="A7565">
        <v>1699758</v>
      </c>
      <c r="B7565">
        <v>2023</v>
      </c>
      <c r="C7565">
        <v>11</v>
      </c>
      <c r="D7565">
        <v>12</v>
      </c>
      <c r="E7565">
        <v>600</v>
      </c>
      <c r="F7565">
        <v>9.0118811035156199</v>
      </c>
      <c r="G7565">
        <v>2.6244848632812499</v>
      </c>
      <c r="H7565">
        <v>9.3862623989261191</v>
      </c>
      <c r="I7565">
        <v>-1.85418332610393</v>
      </c>
      <c r="J7565">
        <f t="shared" si="119"/>
        <v>4.4290019810756558</v>
      </c>
      <c r="K7565" t="str" cm="1">
        <f t="array" ref="K7565">INDEX($P$5:$P$12,MATCH(MIN(ABS(MOD(J7565 - $Q$5:$Q$12 + PI(), 2*PI()) - PI())),ABS(MOD(J7565 - $Q$5:$Q$12 + PI(), 2*PI()) - PI()),0))</f>
        <v>W</v>
      </c>
      <c r="L7565">
        <v>5.2006517510126598</v>
      </c>
      <c r="M7565">
        <v>8.3627122243245395</v>
      </c>
      <c r="N7565">
        <v>2.6069437662760402</v>
      </c>
    </row>
    <row r="7566" spans="1:14" x14ac:dyDescent="0.3">
      <c r="A7566">
        <v>1699761</v>
      </c>
      <c r="B7566">
        <v>2023</v>
      </c>
      <c r="C7566">
        <v>11</v>
      </c>
      <c r="D7566">
        <v>12</v>
      </c>
      <c r="E7566">
        <v>700</v>
      </c>
      <c r="F7566">
        <v>9.1409930419921803</v>
      </c>
      <c r="G7566">
        <v>2.5404559326171801</v>
      </c>
      <c r="H7566">
        <v>9.4874480309153402</v>
      </c>
      <c r="I7566">
        <v>-1.84187430755966</v>
      </c>
      <c r="J7566">
        <f t="shared" si="119"/>
        <v>4.441310999619926</v>
      </c>
      <c r="K7566" t="str" cm="1">
        <f t="array" ref="K7566">INDEX($P$5:$P$12,MATCH(MIN(ABS(MOD(J7566 - $Q$5:$Q$12 + PI(), 2*PI()) - PI())),ABS(MOD(J7566 - $Q$5:$Q$12 + PI(), 2*PI()) - PI()),0))</f>
        <v>W</v>
      </c>
      <c r="L7566">
        <v>5.1869477158566903</v>
      </c>
      <c r="M7566">
        <v>8.2735475964016292</v>
      </c>
      <c r="N7566">
        <v>2.61971092224121</v>
      </c>
    </row>
    <row r="7567" spans="1:14" x14ac:dyDescent="0.3">
      <c r="A7567">
        <v>1699765</v>
      </c>
      <c r="B7567">
        <v>2023</v>
      </c>
      <c r="C7567">
        <v>11</v>
      </c>
      <c r="D7567">
        <v>12</v>
      </c>
      <c r="E7567">
        <v>800</v>
      </c>
      <c r="F7567">
        <v>9.1961578369140593</v>
      </c>
      <c r="G7567">
        <v>2.4285400390624998</v>
      </c>
      <c r="H7567">
        <v>9.5114208025281695</v>
      </c>
      <c r="I7567">
        <v>-1.82898412790841</v>
      </c>
      <c r="J7567">
        <f t="shared" si="119"/>
        <v>4.454201179271176</v>
      </c>
      <c r="K7567" t="str" cm="1">
        <f t="array" ref="K7567">INDEX($P$5:$P$12,MATCH(MIN(ABS(MOD(J7567 - $Q$5:$Q$12 + PI(), 2*PI()) - PI())),ABS(MOD(J7567 - $Q$5:$Q$12 + PI(), 2*PI()) - PI()),0))</f>
        <v>W</v>
      </c>
      <c r="L7567">
        <v>5.1762382573931198</v>
      </c>
      <c r="M7567">
        <v>8.2050851186116507</v>
      </c>
      <c r="N7567">
        <v>2.6343243916829402</v>
      </c>
    </row>
    <row r="7568" spans="1:14" x14ac:dyDescent="0.3">
      <c r="A7568">
        <v>1699768</v>
      </c>
      <c r="B7568">
        <v>2023</v>
      </c>
      <c r="C7568">
        <v>11</v>
      </c>
      <c r="D7568">
        <v>12</v>
      </c>
      <c r="E7568">
        <v>900</v>
      </c>
      <c r="F7568">
        <v>9.2774218749999999</v>
      </c>
      <c r="G7568">
        <v>2.1495404052734299</v>
      </c>
      <c r="H7568">
        <v>9.5231864730578195</v>
      </c>
      <c r="I7568">
        <v>-1.79847479014807</v>
      </c>
      <c r="J7568">
        <f t="shared" si="119"/>
        <v>4.484710517031516</v>
      </c>
      <c r="K7568" t="str" cm="1">
        <f t="array" ref="K7568">INDEX($P$5:$P$12,MATCH(MIN(ABS(MOD(J7568 - $Q$5:$Q$12 + PI(), 2*PI()) - PI())),ABS(MOD(J7568 - $Q$5:$Q$12 + PI(), 2*PI()) - PI()),0))</f>
        <v>W</v>
      </c>
      <c r="L7568">
        <v>5.1712798065315297</v>
      </c>
      <c r="M7568">
        <v>8.16714233822292</v>
      </c>
      <c r="N7568">
        <v>2.6469017664591399</v>
      </c>
    </row>
    <row r="7569" spans="1:14" x14ac:dyDescent="0.3">
      <c r="A7569">
        <v>1699772</v>
      </c>
      <c r="B7569">
        <v>2023</v>
      </c>
      <c r="C7569">
        <v>11</v>
      </c>
      <c r="D7569">
        <v>12</v>
      </c>
      <c r="E7569">
        <v>1000</v>
      </c>
      <c r="F7569">
        <v>9.14833862304687</v>
      </c>
      <c r="G7569">
        <v>2.40812622070312</v>
      </c>
      <c r="H7569">
        <v>9.4599773496964001</v>
      </c>
      <c r="I7569">
        <v>-1.8281884004339299</v>
      </c>
      <c r="J7569">
        <f t="shared" si="119"/>
        <v>4.4549969067456558</v>
      </c>
      <c r="K7569" t="str" cm="1">
        <f t="array" ref="K7569">INDEX($P$5:$P$12,MATCH(MIN(ABS(MOD(J7569 - $Q$5:$Q$12 + PI(), 2*PI()) - PI())),ABS(MOD(J7569 - $Q$5:$Q$12 + PI(), 2*PI()) - PI()),0))</f>
        <v>W</v>
      </c>
      <c r="L7569">
        <v>5.1710094660902097</v>
      </c>
      <c r="M7569">
        <v>8.1588356229993995</v>
      </c>
      <c r="N7569">
        <v>2.6569492552015501</v>
      </c>
    </row>
    <row r="7570" spans="1:14" x14ac:dyDescent="0.3">
      <c r="A7570">
        <v>1699776</v>
      </c>
      <c r="B7570">
        <v>2023</v>
      </c>
      <c r="C7570">
        <v>11</v>
      </c>
      <c r="D7570">
        <v>12</v>
      </c>
      <c r="E7570">
        <v>1100</v>
      </c>
      <c r="F7570">
        <v>8.8912280273437503</v>
      </c>
      <c r="G7570">
        <v>2.3980468749999999</v>
      </c>
      <c r="H7570">
        <v>9.2089393878405001</v>
      </c>
      <c r="I7570">
        <v>-1.83423719224311</v>
      </c>
      <c r="J7570">
        <f t="shared" si="119"/>
        <v>4.448948114936476</v>
      </c>
      <c r="K7570" t="str" cm="1">
        <f t="array" ref="K7570">INDEX($P$5:$P$12,MATCH(MIN(ABS(MOD(J7570 - $Q$5:$Q$12 + PI(), 2*PI()) - PI())),ABS(MOD(J7570 - $Q$5:$Q$12 + PI(), 2*PI()) - PI()),0))</f>
        <v>W</v>
      </c>
      <c r="L7570">
        <v>5.1756857402389604</v>
      </c>
      <c r="M7570">
        <v>8.1756121317545496</v>
      </c>
      <c r="N7570">
        <v>2.6641196144951702</v>
      </c>
    </row>
    <row r="7571" spans="1:14" x14ac:dyDescent="0.3">
      <c r="A7571">
        <v>1699779</v>
      </c>
      <c r="B7571">
        <v>2023</v>
      </c>
      <c r="C7571">
        <v>11</v>
      </c>
      <c r="D7571">
        <v>12</v>
      </c>
      <c r="E7571">
        <v>1200</v>
      </c>
      <c r="F7571">
        <v>8.7368548583984307</v>
      </c>
      <c r="G7571">
        <v>2.4361669921875002</v>
      </c>
      <c r="H7571">
        <v>9.0701456675482497</v>
      </c>
      <c r="I7571">
        <v>-1.8427271676831101</v>
      </c>
      <c r="J7571">
        <f t="shared" si="119"/>
        <v>4.4404581394964762</v>
      </c>
      <c r="K7571" t="str" cm="1">
        <f t="array" ref="K7571">INDEX($P$5:$P$12,MATCH(MIN(ABS(MOD(J7571 - $Q$5:$Q$12 + PI(), 2*PI()) - PI())),ABS(MOD(J7571 - $Q$5:$Q$12 + PI(), 2*PI()) - PI()),0))</f>
        <v>W</v>
      </c>
      <c r="L7571">
        <v>5.1856031154129898</v>
      </c>
      <c r="M7571">
        <v>8.2204723358154297</v>
      </c>
      <c r="N7571">
        <v>2.6655938890245201</v>
      </c>
    </row>
    <row r="7572" spans="1:14" x14ac:dyDescent="0.3">
      <c r="A7572">
        <v>1699783</v>
      </c>
      <c r="B7572">
        <v>2023</v>
      </c>
      <c r="C7572">
        <v>11</v>
      </c>
      <c r="D7572">
        <v>12</v>
      </c>
      <c r="E7572">
        <v>1300</v>
      </c>
      <c r="F7572">
        <v>9.0337670898437494</v>
      </c>
      <c r="G7572">
        <v>2.0739062499999998</v>
      </c>
      <c r="H7572">
        <v>9.2687666367933197</v>
      </c>
      <c r="I7572">
        <v>-1.7964588399471599</v>
      </c>
      <c r="J7572">
        <f t="shared" si="119"/>
        <v>4.4867264672324261</v>
      </c>
      <c r="K7572" t="str" cm="1">
        <f t="array" ref="K7572">INDEX($P$5:$P$12,MATCH(MIN(ABS(MOD(J7572 - $Q$5:$Q$12 + PI(), 2*PI()) - PI())),ABS(MOD(J7572 - $Q$5:$Q$12 + PI(), 2*PI()) - PI()),0))</f>
        <v>W</v>
      </c>
      <c r="L7572">
        <v>5.1929463382587002</v>
      </c>
      <c r="M7572">
        <v>8.2501837412516199</v>
      </c>
      <c r="N7572">
        <v>2.67350769042968</v>
      </c>
    </row>
    <row r="7573" spans="1:14" x14ac:dyDescent="0.3">
      <c r="A7573">
        <v>1699786</v>
      </c>
      <c r="B7573">
        <v>2023</v>
      </c>
      <c r="C7573">
        <v>11</v>
      </c>
      <c r="D7573">
        <v>12</v>
      </c>
      <c r="E7573">
        <v>1400</v>
      </c>
      <c r="F7573">
        <v>9.45289001464843</v>
      </c>
      <c r="G7573">
        <v>1.6076257324218699</v>
      </c>
      <c r="H7573">
        <v>9.5886177379528998</v>
      </c>
      <c r="I7573">
        <v>-1.7392517129957601</v>
      </c>
      <c r="J7573">
        <f t="shared" si="119"/>
        <v>4.5439335941838266</v>
      </c>
      <c r="K7573" t="str" cm="1">
        <f t="array" ref="K7573">INDEX($P$5:$P$12,MATCH(MIN(ABS(MOD(J7573 - $Q$5:$Q$12 + PI(), 2*PI()) - PI())),ABS(MOD(J7573 - $Q$5:$Q$12 + PI(), 2*PI()) - PI()),0))</f>
        <v>W</v>
      </c>
      <c r="L7573">
        <v>5.1948226240187001</v>
      </c>
      <c r="M7573">
        <v>8.2510385513305593</v>
      </c>
      <c r="N7573">
        <v>2.68771129184299</v>
      </c>
    </row>
    <row r="7574" spans="1:14" x14ac:dyDescent="0.3">
      <c r="A7574">
        <v>1699790</v>
      </c>
      <c r="B7574">
        <v>2023</v>
      </c>
      <c r="C7574">
        <v>11</v>
      </c>
      <c r="D7574">
        <v>12</v>
      </c>
      <c r="E7574">
        <v>1500</v>
      </c>
      <c r="F7574">
        <v>9.6703094482421807</v>
      </c>
      <c r="G7574">
        <v>1.10586120605468</v>
      </c>
      <c r="H7574">
        <v>9.7333351854243002</v>
      </c>
      <c r="I7574">
        <v>-1.6846580496433201</v>
      </c>
      <c r="J7574">
        <f t="shared" si="119"/>
        <v>4.5985272575362659</v>
      </c>
      <c r="K7574" t="str" cm="1">
        <f t="array" ref="K7574">INDEX($P$5:$P$12,MATCH(MIN(ABS(MOD(J7574 - $Q$5:$Q$12 + PI(), 2*PI()) - PI())),ABS(MOD(J7574 - $Q$5:$Q$12 + PI(), 2*PI()) - PI()),0))</f>
        <v>W</v>
      </c>
      <c r="L7574">
        <v>5.1947729116783501</v>
      </c>
      <c r="M7574">
        <v>8.2404964235093807</v>
      </c>
      <c r="N7574">
        <v>2.7000901963975599</v>
      </c>
    </row>
    <row r="7575" spans="1:14" x14ac:dyDescent="0.3">
      <c r="A7575">
        <v>1699794</v>
      </c>
      <c r="B7575">
        <v>2023</v>
      </c>
      <c r="C7575">
        <v>11</v>
      </c>
      <c r="D7575">
        <v>12</v>
      </c>
      <c r="E7575">
        <v>1600</v>
      </c>
      <c r="F7575">
        <v>9.3026654052734301</v>
      </c>
      <c r="G7575">
        <v>0.84695312499999997</v>
      </c>
      <c r="H7575">
        <v>9.3411408959729503</v>
      </c>
      <c r="I7575">
        <v>-1.66159014953428</v>
      </c>
      <c r="J7575">
        <f t="shared" si="119"/>
        <v>4.6215951576453058</v>
      </c>
      <c r="K7575" t="str" cm="1">
        <f t="array" ref="K7575">INDEX($P$5:$P$12,MATCH(MIN(ABS(MOD(J7575 - $Q$5:$Q$12 + PI(), 2*PI()) - PI())),ABS(MOD(J7575 - $Q$5:$Q$12 + PI(), 2*PI()) - PI()),0))</f>
        <v>W</v>
      </c>
      <c r="L7575">
        <v>5.1949393296558002</v>
      </c>
      <c r="M7575">
        <v>8.2325939602321991</v>
      </c>
      <c r="N7575">
        <v>2.7033007939656502</v>
      </c>
    </row>
    <row r="7576" spans="1:14" x14ac:dyDescent="0.3">
      <c r="A7576">
        <v>1699797</v>
      </c>
      <c r="B7576">
        <v>2023</v>
      </c>
      <c r="C7576">
        <v>11</v>
      </c>
      <c r="D7576">
        <v>12</v>
      </c>
      <c r="E7576">
        <v>1700</v>
      </c>
      <c r="F7576">
        <v>9.2078179931640598</v>
      </c>
      <c r="G7576">
        <v>0.63437255859374997</v>
      </c>
      <c r="H7576">
        <v>9.2296446702098205</v>
      </c>
      <c r="I7576">
        <v>-1.6395826256179</v>
      </c>
      <c r="J7576">
        <f t="shared" si="119"/>
        <v>4.6436026815616867</v>
      </c>
      <c r="K7576" t="str" cm="1">
        <f t="array" ref="K7576">INDEX($P$5:$P$12,MATCH(MIN(ABS(MOD(J7576 - $Q$5:$Q$12 + PI(), 2*PI()) - PI())),ABS(MOD(J7576 - $Q$5:$Q$12 + PI(), 2*PI()) - PI()),0))</f>
        <v>W</v>
      </c>
      <c r="L7576">
        <v>5.1989272062534404</v>
      </c>
      <c r="M7576">
        <v>8.2487236658732002</v>
      </c>
      <c r="N7576">
        <v>2.6878170437282898</v>
      </c>
    </row>
    <row r="7577" spans="1:14" x14ac:dyDescent="0.3">
      <c r="A7577">
        <v>1699801</v>
      </c>
      <c r="B7577">
        <v>2023</v>
      </c>
      <c r="C7577">
        <v>11</v>
      </c>
      <c r="D7577">
        <v>12</v>
      </c>
      <c r="E7577">
        <v>1800</v>
      </c>
      <c r="F7577">
        <v>9.1095245361328097</v>
      </c>
      <c r="G7577">
        <v>0.103231201171875</v>
      </c>
      <c r="H7577">
        <v>9.1101094370650202</v>
      </c>
      <c r="I7577">
        <v>-1.58212806887878</v>
      </c>
      <c r="J7577">
        <f t="shared" si="119"/>
        <v>4.7010572383008062</v>
      </c>
      <c r="K7577" t="str" cm="1">
        <f t="array" ref="K7577">INDEX($P$5:$P$12,MATCH(MIN(ABS(MOD(J7577 - $Q$5:$Q$12 + PI(), 2*PI()) - PI())),ABS(MOD(J7577 - $Q$5:$Q$12 + PI(), 2*PI()) - PI()),0))</f>
        <v>W</v>
      </c>
      <c r="L7577">
        <v>5.2046552514886999</v>
      </c>
      <c r="M7577">
        <v>8.2706227832370303</v>
      </c>
      <c r="N7577">
        <v>2.66132905748155</v>
      </c>
    </row>
    <row r="7578" spans="1:14" x14ac:dyDescent="0.3">
      <c r="A7578">
        <v>1699804</v>
      </c>
      <c r="B7578">
        <v>2023</v>
      </c>
      <c r="C7578">
        <v>11</v>
      </c>
      <c r="D7578">
        <v>12</v>
      </c>
      <c r="E7578">
        <v>1900</v>
      </c>
      <c r="F7578">
        <v>8.4533874511718707</v>
      </c>
      <c r="G7578">
        <v>-0.66143920898437503</v>
      </c>
      <c r="H7578">
        <v>8.4792252727953805</v>
      </c>
      <c r="I7578">
        <v>-1.49270996258277</v>
      </c>
      <c r="J7578">
        <f t="shared" si="119"/>
        <v>4.7904753445968158</v>
      </c>
      <c r="K7578" t="str" cm="1">
        <f t="array" ref="K7578">INDEX($P$5:$P$12,MATCH(MIN(ABS(MOD(J7578 - $Q$5:$Q$12 + PI(), 2*PI()) - PI())),ABS(MOD(J7578 - $Q$5:$Q$12 + PI(), 2*PI()) - PI()),0))</f>
        <v>W</v>
      </c>
      <c r="L7578">
        <v>5.2120694919634802</v>
      </c>
      <c r="M7578">
        <v>8.2939849429660306</v>
      </c>
      <c r="N7578">
        <v>2.6274386511908601</v>
      </c>
    </row>
    <row r="7579" spans="1:14" x14ac:dyDescent="0.3">
      <c r="A7579">
        <v>1699808</v>
      </c>
      <c r="B7579">
        <v>2023</v>
      </c>
      <c r="C7579">
        <v>11</v>
      </c>
      <c r="D7579">
        <v>12</v>
      </c>
      <c r="E7579">
        <v>2000</v>
      </c>
      <c r="F7579">
        <v>7.0522888183593704</v>
      </c>
      <c r="G7579">
        <v>-1.1253710937500001</v>
      </c>
      <c r="H7579">
        <v>7.1415150826841103</v>
      </c>
      <c r="I7579">
        <v>-1.4125551924873201</v>
      </c>
      <c r="J7579">
        <f t="shared" si="119"/>
        <v>4.8706301146922666</v>
      </c>
      <c r="K7579" t="str" cm="1">
        <f t="array" ref="K7579">INDEX($P$5:$P$12,MATCH(MIN(ABS(MOD(J7579 - $Q$5:$Q$12 + PI(), 2*PI()) - PI())),ABS(MOD(J7579 - $Q$5:$Q$12 + PI(), 2*PI()) - PI()),0))</f>
        <v>W</v>
      </c>
      <c r="L7579">
        <v>5.2234909021584697</v>
      </c>
      <c r="M7579">
        <v>8.3410248226589605</v>
      </c>
      <c r="N7579">
        <v>2.5803985595703098</v>
      </c>
    </row>
    <row r="7580" spans="1:14" x14ac:dyDescent="0.3">
      <c r="A7580">
        <v>1699812</v>
      </c>
      <c r="B7580">
        <v>2023</v>
      </c>
      <c r="C7580">
        <v>11</v>
      </c>
      <c r="D7580">
        <v>12</v>
      </c>
      <c r="E7580">
        <v>2100</v>
      </c>
      <c r="F7580">
        <v>5.6450146484374999</v>
      </c>
      <c r="G7580">
        <v>-1.40851867675781</v>
      </c>
      <c r="H7580">
        <v>5.8180851870567798</v>
      </c>
      <c r="I7580">
        <v>-1.3262737115830201</v>
      </c>
      <c r="J7580">
        <f t="shared" si="119"/>
        <v>4.9569115955965657</v>
      </c>
      <c r="K7580" t="str" cm="1">
        <f t="array" ref="K7580">INDEX($P$5:$P$12,MATCH(MIN(ABS(MOD(J7580 - $Q$5:$Q$12 + PI(), 2*PI()) - PI())),ABS(MOD(J7580 - $Q$5:$Q$12 + PI(), 2*PI()) - PI()),0))</f>
        <v>W</v>
      </c>
      <c r="L7580">
        <v>5.2388434932105596</v>
      </c>
      <c r="M7580">
        <v>8.4096957312689895</v>
      </c>
      <c r="N7580">
        <v>2.5236282348632799</v>
      </c>
    </row>
    <row r="7581" spans="1:14" x14ac:dyDescent="0.3">
      <c r="A7581">
        <v>1699815</v>
      </c>
      <c r="B7581">
        <v>2023</v>
      </c>
      <c r="C7581">
        <v>11</v>
      </c>
      <c r="D7581">
        <v>12</v>
      </c>
      <c r="E7581">
        <v>2200</v>
      </c>
      <c r="F7581">
        <v>4.0959167480468697</v>
      </c>
      <c r="G7581">
        <v>-1.4483435058593701</v>
      </c>
      <c r="H7581">
        <v>4.3444485171188196</v>
      </c>
      <c r="I7581">
        <v>-1.23091205345607</v>
      </c>
      <c r="J7581">
        <f t="shared" si="119"/>
        <v>5.0522732537235164</v>
      </c>
      <c r="K7581" t="str" cm="1">
        <f t="array" ref="K7581">INDEX($P$5:$P$12,MATCH(MIN(ABS(MOD(J7581 - $Q$5:$Q$12 + PI(), 2*PI()) - PI())),ABS(MOD(J7581 - $Q$5:$Q$12 + PI(), 2*PI()) - PI()),0))</f>
        <v>W</v>
      </c>
      <c r="L7581">
        <v>5.2563752602106204</v>
      </c>
      <c r="M7581">
        <v>8.4889074961344395</v>
      </c>
      <c r="N7581">
        <v>2.4632971021864098</v>
      </c>
    </row>
    <row r="7582" spans="1:14" x14ac:dyDescent="0.3">
      <c r="A7582">
        <v>1699819</v>
      </c>
      <c r="B7582">
        <v>2023</v>
      </c>
      <c r="C7582">
        <v>11</v>
      </c>
      <c r="D7582">
        <v>12</v>
      </c>
      <c r="E7582">
        <v>2300</v>
      </c>
      <c r="F7582">
        <v>3.2164404296875002</v>
      </c>
      <c r="G7582">
        <v>-0.99700927734375</v>
      </c>
      <c r="H7582">
        <v>3.3674198634619001</v>
      </c>
      <c r="I7582">
        <v>-1.2702154065837401</v>
      </c>
      <c r="J7582">
        <f t="shared" si="119"/>
        <v>5.0129699005958459</v>
      </c>
      <c r="K7582" t="str" cm="1">
        <f t="array" ref="K7582">INDEX($P$5:$P$12,MATCH(MIN(ABS(MOD(J7582 - $Q$5:$Q$12 + PI(), 2*PI()) - PI())),ABS(MOD(J7582 - $Q$5:$Q$12 + PI(), 2*PI()) - PI()),0))</f>
        <v>W</v>
      </c>
      <c r="L7582">
        <v>5.27388802999491</v>
      </c>
      <c r="M7582">
        <v>8.5590329700046102</v>
      </c>
      <c r="N7582">
        <v>2.4070967568291501</v>
      </c>
    </row>
    <row r="7583" spans="1:14" x14ac:dyDescent="0.3">
      <c r="A7583">
        <v>1699822</v>
      </c>
      <c r="B7583">
        <v>2023</v>
      </c>
      <c r="C7583">
        <v>11</v>
      </c>
      <c r="D7583">
        <v>12</v>
      </c>
      <c r="E7583">
        <v>0</v>
      </c>
      <c r="F7583">
        <v>7.3624401855468697</v>
      </c>
      <c r="G7583">
        <v>3.67071838378906</v>
      </c>
      <c r="H7583">
        <v>8.2267672228429092</v>
      </c>
      <c r="I7583">
        <v>-2.0333021730772498</v>
      </c>
      <c r="J7583">
        <f t="shared" si="119"/>
        <v>4.2498831341023369</v>
      </c>
      <c r="K7583" t="str" cm="1">
        <f t="array" ref="K7583">INDEX($P$5:$P$12,MATCH(MIN(ABS(MOD(J7583 - $Q$5:$Q$12 + PI(), 2*PI()) - PI())),ABS(MOD(J7583 - $Q$5:$Q$12 + PI(), 2*PI()) - PI()),0))</f>
        <v>SW</v>
      </c>
      <c r="L7583">
        <v>5.3246158632573799</v>
      </c>
      <c r="M7583">
        <v>9.1483484903971295</v>
      </c>
      <c r="N7583">
        <v>2.5667135450575</v>
      </c>
    </row>
    <row r="7584" spans="1:14" x14ac:dyDescent="0.3">
      <c r="A7584">
        <v>1699826</v>
      </c>
      <c r="B7584">
        <v>2023</v>
      </c>
      <c r="C7584">
        <v>11</v>
      </c>
      <c r="D7584">
        <v>12</v>
      </c>
      <c r="E7584">
        <v>100</v>
      </c>
      <c r="F7584">
        <v>7.5460809326171798</v>
      </c>
      <c r="G7584">
        <v>3.8085070800781202</v>
      </c>
      <c r="H7584">
        <v>8.4526956422560193</v>
      </c>
      <c r="I7584">
        <v>-2.0381968661668202</v>
      </c>
      <c r="J7584">
        <f t="shared" si="119"/>
        <v>4.2449884410127661</v>
      </c>
      <c r="K7584" t="str" cm="1">
        <f t="array" ref="K7584">INDEX($P$5:$P$12,MATCH(MIN(ABS(MOD(J7584 - $Q$5:$Q$12 + PI(), 2*PI()) - PI())),ABS(MOD(J7584 - $Q$5:$Q$12 + PI(), 2*PI()) - PI()),0))</f>
        <v>SW</v>
      </c>
      <c r="L7584">
        <v>5.30632645651787</v>
      </c>
      <c r="M7584">
        <v>9.0168775982326892</v>
      </c>
      <c r="N7584">
        <v>2.5639566845364001</v>
      </c>
    </row>
    <row r="7585" spans="1:14" x14ac:dyDescent="0.3">
      <c r="A7585">
        <v>1699830</v>
      </c>
      <c r="B7585">
        <v>2023</v>
      </c>
      <c r="C7585">
        <v>11</v>
      </c>
      <c r="D7585">
        <v>12</v>
      </c>
      <c r="E7585">
        <v>200</v>
      </c>
      <c r="F7585">
        <v>7.6834796142578101</v>
      </c>
      <c r="G7585">
        <v>4.0890490722656203</v>
      </c>
      <c r="H7585">
        <v>8.7038026918187708</v>
      </c>
      <c r="I7585">
        <v>-2.05986086648499</v>
      </c>
      <c r="J7585">
        <f t="shared" si="119"/>
        <v>4.2233244406945962</v>
      </c>
      <c r="K7585" t="str" cm="1">
        <f t="array" ref="K7585">INDEX($P$5:$P$12,MATCH(MIN(ABS(MOD(J7585 - $Q$5:$Q$12 + PI(), 2*PI()) - PI())),ABS(MOD(J7585 - $Q$5:$Q$12 + PI(), 2*PI()) - PI()),0))</f>
        <v>SW</v>
      </c>
      <c r="L7585">
        <v>5.2851007075417904</v>
      </c>
      <c r="M7585">
        <v>8.8818701638115698</v>
      </c>
      <c r="N7585">
        <v>2.56554921468098</v>
      </c>
    </row>
    <row r="7586" spans="1:14" x14ac:dyDescent="0.3">
      <c r="A7586">
        <v>1699833</v>
      </c>
      <c r="B7586">
        <v>2023</v>
      </c>
      <c r="C7586">
        <v>11</v>
      </c>
      <c r="D7586">
        <v>13</v>
      </c>
      <c r="E7586">
        <v>300</v>
      </c>
      <c r="F7586">
        <v>2.1089276123046798</v>
      </c>
      <c r="G7586">
        <v>-2.1241027832031198</v>
      </c>
      <c r="H7586">
        <v>2.99322373162321</v>
      </c>
      <c r="I7586">
        <v>-0.78181323617709197</v>
      </c>
      <c r="J7586">
        <f t="shared" si="119"/>
        <v>5.5013720710024945</v>
      </c>
      <c r="K7586" t="str" cm="1">
        <f t="array" ref="K7586">INDEX($P$5:$P$12,MATCH(MIN(ABS(MOD(J7586 - $Q$5:$Q$12 + PI(), 2*PI()) - PI())),ABS(MOD(J7586 - $Q$5:$Q$12 + PI(), 2*PI()) - PI()),0))</f>
        <v>NW</v>
      </c>
      <c r="L7586">
        <v>5.3548243954089401</v>
      </c>
      <c r="M7586">
        <v>8.6929170820448096</v>
      </c>
      <c r="N7586">
        <v>2.25608645545111</v>
      </c>
    </row>
    <row r="7587" spans="1:14" x14ac:dyDescent="0.3">
      <c r="A7587">
        <v>1699837</v>
      </c>
      <c r="B7587">
        <v>2023</v>
      </c>
      <c r="C7587">
        <v>11</v>
      </c>
      <c r="D7587">
        <v>13</v>
      </c>
      <c r="E7587">
        <v>400</v>
      </c>
      <c r="F7587">
        <v>1.54160034179687</v>
      </c>
      <c r="G7587">
        <v>-2.2248742675781199</v>
      </c>
      <c r="H7587">
        <v>2.7067687600457302</v>
      </c>
      <c r="I7587">
        <v>-0.60594038597191002</v>
      </c>
      <c r="J7587">
        <f t="shared" si="119"/>
        <v>5.6772449212076763</v>
      </c>
      <c r="K7587" t="str" cm="1">
        <f t="array" ref="K7587">INDEX($P$5:$P$12,MATCH(MIN(ABS(MOD(J7587 - $Q$5:$Q$12 + PI(), 2*PI()) - PI())),ABS(MOD(J7587 - $Q$5:$Q$12 + PI(), 2*PI()) - PI()),0))</f>
        <v>NW</v>
      </c>
      <c r="L7587">
        <v>5.3798299393294799</v>
      </c>
      <c r="M7587">
        <v>8.7043152915106798</v>
      </c>
      <c r="N7587">
        <v>2.2365170584784599</v>
      </c>
    </row>
    <row r="7588" spans="1:14" x14ac:dyDescent="0.3">
      <c r="A7588">
        <v>1699840</v>
      </c>
      <c r="B7588">
        <v>2023</v>
      </c>
      <c r="C7588">
        <v>11</v>
      </c>
      <c r="D7588">
        <v>13</v>
      </c>
      <c r="E7588">
        <v>500</v>
      </c>
      <c r="F7588">
        <v>0.97053039550781195</v>
      </c>
      <c r="G7588">
        <v>-2.18575317382812</v>
      </c>
      <c r="H7588">
        <v>2.3915363650808801</v>
      </c>
      <c r="I7588">
        <v>-0.41787453038016198</v>
      </c>
      <c r="J7588">
        <f t="shared" si="119"/>
        <v>5.8653107767994239</v>
      </c>
      <c r="K7588" t="str" cm="1">
        <f t="array" ref="K7588">INDEX($P$5:$P$12,MATCH(MIN(ABS(MOD(J7588 - $Q$5:$Q$12 + PI(), 2*PI()) - PI())),ABS(MOD(J7588 - $Q$5:$Q$12 + PI(), 2*PI()) - PI()),0))</f>
        <v>NW</v>
      </c>
      <c r="L7588">
        <v>5.4073807550758604</v>
      </c>
      <c r="M7588">
        <v>8.7122264438205299</v>
      </c>
      <c r="N7588">
        <v>2.2238524754842102</v>
      </c>
    </row>
    <row r="7589" spans="1:14" x14ac:dyDescent="0.3">
      <c r="A7589">
        <v>1699844</v>
      </c>
      <c r="B7589">
        <v>2023</v>
      </c>
      <c r="C7589">
        <v>11</v>
      </c>
      <c r="D7589">
        <v>13</v>
      </c>
      <c r="E7589">
        <v>600</v>
      </c>
      <c r="F7589">
        <v>0.404337768554687</v>
      </c>
      <c r="G7589">
        <v>-2.2651025390625001</v>
      </c>
      <c r="H7589">
        <v>2.3009081997218299</v>
      </c>
      <c r="I7589">
        <v>-0.17664689254273899</v>
      </c>
      <c r="J7589">
        <f t="shared" si="119"/>
        <v>6.1065384146368471</v>
      </c>
      <c r="K7589" t="str" cm="1">
        <f t="array" ref="K7589">INDEX($P$5:$P$12,MATCH(MIN(ABS(MOD(J7589 - $Q$5:$Q$12 + PI(), 2*PI()) - PI())),ABS(MOD(J7589 - $Q$5:$Q$12 + PI(), 2*PI()) - PI()),0))</f>
        <v>N</v>
      </c>
      <c r="L7589">
        <v>5.4402889040337499</v>
      </c>
      <c r="M7589">
        <v>8.7300671471489792</v>
      </c>
      <c r="N7589">
        <v>2.2147463692559102</v>
      </c>
    </row>
    <row r="7590" spans="1:14" x14ac:dyDescent="0.3">
      <c r="A7590">
        <v>1699848</v>
      </c>
      <c r="B7590">
        <v>2023</v>
      </c>
      <c r="C7590">
        <v>11</v>
      </c>
      <c r="D7590">
        <v>13</v>
      </c>
      <c r="E7590">
        <v>700</v>
      </c>
      <c r="F7590">
        <v>-0.30817626953124999</v>
      </c>
      <c r="G7590">
        <v>-2.0991003417968699</v>
      </c>
      <c r="H7590">
        <v>2.1216019556066401</v>
      </c>
      <c r="I7590">
        <v>0.145772119537741</v>
      </c>
      <c r="J7590">
        <f t="shared" si="119"/>
        <v>0.145772119537741</v>
      </c>
      <c r="K7590" t="str" cm="1">
        <f t="array" ref="K7590">INDEX($P$5:$P$12,MATCH(MIN(ABS(MOD(J7590 - $Q$5:$Q$12 + PI(), 2*PI()) - PI())),ABS(MOD(J7590 - $Q$5:$Q$12 + PI(), 2*PI()) - PI()),0))</f>
        <v>N</v>
      </c>
      <c r="L7590">
        <v>5.4775187124459004</v>
      </c>
      <c r="M7590">
        <v>8.7524689568413603</v>
      </c>
      <c r="N7590">
        <v>2.2102593315972201</v>
      </c>
    </row>
    <row r="7591" spans="1:14" x14ac:dyDescent="0.3">
      <c r="A7591">
        <v>1699851</v>
      </c>
      <c r="B7591">
        <v>2023</v>
      </c>
      <c r="C7591">
        <v>11</v>
      </c>
      <c r="D7591">
        <v>13</v>
      </c>
      <c r="E7591">
        <v>800</v>
      </c>
      <c r="F7591">
        <v>-0.204148559570312</v>
      </c>
      <c r="G7591">
        <v>-2.59145935058593</v>
      </c>
      <c r="H7591">
        <v>2.59948806500701</v>
      </c>
      <c r="I7591">
        <v>7.8615092865408701E-2</v>
      </c>
      <c r="J7591">
        <f t="shared" si="119"/>
        <v>7.8615092865408701E-2</v>
      </c>
      <c r="K7591" t="str" cm="1">
        <f t="array" ref="K7591">INDEX($P$5:$P$12,MATCH(MIN(ABS(MOD(J7591 - $Q$5:$Q$12 + PI(), 2*PI()) - PI())),ABS(MOD(J7591 - $Q$5:$Q$12 + PI(), 2*PI()) - PI()),0))</f>
        <v>N</v>
      </c>
      <c r="L7591">
        <v>5.5162943379174596</v>
      </c>
      <c r="M7591">
        <v>8.77429464128282</v>
      </c>
      <c r="N7591">
        <v>2.2116504245334201</v>
      </c>
    </row>
    <row r="7592" spans="1:14" x14ac:dyDescent="0.3">
      <c r="A7592">
        <v>1699855</v>
      </c>
      <c r="B7592">
        <v>2023</v>
      </c>
      <c r="C7592">
        <v>11</v>
      </c>
      <c r="D7592">
        <v>13</v>
      </c>
      <c r="E7592">
        <v>900</v>
      </c>
      <c r="F7592">
        <v>-0.26613708496093702</v>
      </c>
      <c r="G7592">
        <v>-3.3461462402343698</v>
      </c>
      <c r="H7592">
        <v>3.3567132151892398</v>
      </c>
      <c r="I7592">
        <v>7.9368324795703799E-2</v>
      </c>
      <c r="J7592">
        <f t="shared" si="119"/>
        <v>7.9368324795703799E-2</v>
      </c>
      <c r="K7592" t="str" cm="1">
        <f t="array" ref="K7592">INDEX($P$5:$P$12,MATCH(MIN(ABS(MOD(J7592 - $Q$5:$Q$12 + PI(), 2*PI()) - PI())),ABS(MOD(J7592 - $Q$5:$Q$12 + PI(), 2*PI()) - PI()),0))</f>
        <v>N</v>
      </c>
      <c r="L7592">
        <v>5.5582998451590599</v>
      </c>
      <c r="M7592">
        <v>8.7807770835028691</v>
      </c>
      <c r="N7592">
        <v>2.2217399809095499</v>
      </c>
    </row>
    <row r="7593" spans="1:14" x14ac:dyDescent="0.3">
      <c r="A7593">
        <v>1699858</v>
      </c>
      <c r="B7593">
        <v>2023</v>
      </c>
      <c r="C7593">
        <v>11</v>
      </c>
      <c r="D7593">
        <v>13</v>
      </c>
      <c r="E7593">
        <v>1000</v>
      </c>
      <c r="F7593">
        <v>-1.9678198242187499</v>
      </c>
      <c r="G7593">
        <v>-4.8276416015625001</v>
      </c>
      <c r="H7593">
        <v>5.2132943801137097</v>
      </c>
      <c r="I7593">
        <v>0.38705386905233202</v>
      </c>
      <c r="J7593">
        <f t="shared" si="119"/>
        <v>0.38705386905233202</v>
      </c>
      <c r="K7593" t="str" cm="1">
        <f t="array" ref="K7593">INDEX($P$5:$P$12,MATCH(MIN(ABS(MOD(J7593 - $Q$5:$Q$12 + PI(), 2*PI()) - PI())),ABS(MOD(J7593 - $Q$5:$Q$12 + PI(), 2*PI()) - PI()),0))</f>
        <v>N</v>
      </c>
      <c r="L7593">
        <v>5.6151357271536604</v>
      </c>
      <c r="M7593">
        <v>8.7343169318305094</v>
      </c>
      <c r="N7593">
        <v>2.2477723227606798</v>
      </c>
    </row>
    <row r="7594" spans="1:14" x14ac:dyDescent="0.3">
      <c r="A7594">
        <v>1699862</v>
      </c>
      <c r="B7594">
        <v>2023</v>
      </c>
      <c r="C7594">
        <v>11</v>
      </c>
      <c r="D7594">
        <v>13</v>
      </c>
      <c r="E7594">
        <v>1100</v>
      </c>
      <c r="F7594">
        <v>-2.86194152832031</v>
      </c>
      <c r="G7594">
        <v>-4.8612573242187498</v>
      </c>
      <c r="H7594">
        <v>5.6411463448305197</v>
      </c>
      <c r="I7594">
        <v>0.53208747235014497</v>
      </c>
      <c r="J7594">
        <f t="shared" si="119"/>
        <v>0.53208747235014497</v>
      </c>
      <c r="K7594" t="str" cm="1">
        <f t="array" ref="K7594">INDEX($P$5:$P$12,MATCH(MIN(ABS(MOD(J7594 - $Q$5:$Q$12 + PI(), 2*PI()) - PI())),ABS(MOD(J7594 - $Q$5:$Q$12 + PI(), 2*PI()) - PI()),0))</f>
        <v>NE</v>
      </c>
      <c r="L7594">
        <v>5.6719275782182503</v>
      </c>
      <c r="M7594">
        <v>8.6947231292724592</v>
      </c>
      <c r="N7594">
        <v>2.2767499287923099</v>
      </c>
    </row>
    <row r="7595" spans="1:14" x14ac:dyDescent="0.3">
      <c r="A7595">
        <v>1699866</v>
      </c>
      <c r="B7595">
        <v>2023</v>
      </c>
      <c r="C7595">
        <v>11</v>
      </c>
      <c r="D7595">
        <v>13</v>
      </c>
      <c r="E7595">
        <v>1200</v>
      </c>
      <c r="F7595">
        <v>-2.83323852539062</v>
      </c>
      <c r="G7595">
        <v>-5.2608013916015599</v>
      </c>
      <c r="H7595">
        <v>5.9752214874123704</v>
      </c>
      <c r="I7595">
        <v>0.49401494477165803</v>
      </c>
      <c r="J7595">
        <f t="shared" si="119"/>
        <v>0.49401494477165803</v>
      </c>
      <c r="K7595" t="str" cm="1">
        <f t="array" ref="K7595">INDEX($P$5:$P$12,MATCH(MIN(ABS(MOD(J7595 - $Q$5:$Q$12 + PI(), 2*PI()) - PI())),ABS(MOD(J7595 - $Q$5:$Q$12 + PI(), 2*PI()) - PI()),0))</f>
        <v>NE</v>
      </c>
      <c r="L7595">
        <v>5.7231450188517901</v>
      </c>
      <c r="M7595">
        <v>8.6739258236355194</v>
      </c>
      <c r="N7595">
        <v>2.3043924967447902</v>
      </c>
    </row>
    <row r="7596" spans="1:14" x14ac:dyDescent="0.3">
      <c r="A7596">
        <v>1699869</v>
      </c>
      <c r="B7596">
        <v>2023</v>
      </c>
      <c r="C7596">
        <v>11</v>
      </c>
      <c r="D7596">
        <v>13</v>
      </c>
      <c r="E7596">
        <v>1300</v>
      </c>
      <c r="F7596">
        <v>-3.09937438964843</v>
      </c>
      <c r="G7596">
        <v>-5.8208282470703097</v>
      </c>
      <c r="H7596">
        <v>6.5945555641832501</v>
      </c>
      <c r="I7596">
        <v>0.48927931474488601</v>
      </c>
      <c r="J7596">
        <f t="shared" si="119"/>
        <v>0.48927931474488601</v>
      </c>
      <c r="K7596" t="str" cm="1">
        <f t="array" ref="K7596">INDEX($P$5:$P$12,MATCH(MIN(ABS(MOD(J7596 - $Q$5:$Q$12 + PI(), 2*PI()) - PI())),ABS(MOD(J7596 - $Q$5:$Q$12 + PI(), 2*PI()) - PI()),0))</f>
        <v>NE</v>
      </c>
      <c r="L7596">
        <v>5.76681754657307</v>
      </c>
      <c r="M7596">
        <v>8.6738372378879092</v>
      </c>
      <c r="N7596">
        <v>2.3283447689480199</v>
      </c>
    </row>
    <row r="7597" spans="1:14" x14ac:dyDescent="0.3">
      <c r="A7597">
        <v>1699873</v>
      </c>
      <c r="B7597">
        <v>2023</v>
      </c>
      <c r="C7597">
        <v>11</v>
      </c>
      <c r="D7597">
        <v>13</v>
      </c>
      <c r="E7597">
        <v>1400</v>
      </c>
      <c r="F7597">
        <v>-4.5356829833984298</v>
      </c>
      <c r="G7597">
        <v>-5.5881658935546801</v>
      </c>
      <c r="H7597">
        <v>7.1972229491504498</v>
      </c>
      <c r="I7597">
        <v>0.68180953474246897</v>
      </c>
      <c r="J7597">
        <f t="shared" si="119"/>
        <v>0.68180953474246897</v>
      </c>
      <c r="K7597" t="str" cm="1">
        <f t="array" ref="K7597">INDEX($P$5:$P$12,MATCH(MIN(ABS(MOD(J7597 - $Q$5:$Q$12 + PI(), 2*PI()) - PI())),ABS(MOD(J7597 - $Q$5:$Q$12 + PI(), 2*PI()) - PI()),0))</f>
        <v>NE</v>
      </c>
      <c r="L7597">
        <v>5.8063857287850302</v>
      </c>
      <c r="M7597">
        <v>8.6816867192586198</v>
      </c>
      <c r="N7597">
        <v>2.34964889950222</v>
      </c>
    </row>
    <row r="7598" spans="1:14" x14ac:dyDescent="0.3">
      <c r="A7598">
        <v>1699876</v>
      </c>
      <c r="B7598">
        <v>2023</v>
      </c>
      <c r="C7598">
        <v>11</v>
      </c>
      <c r="D7598">
        <v>13</v>
      </c>
      <c r="E7598">
        <v>1500</v>
      </c>
      <c r="F7598">
        <v>-5.0078143310546803</v>
      </c>
      <c r="G7598">
        <v>-5.1101434326171802</v>
      </c>
      <c r="H7598">
        <v>7.1548424354584599</v>
      </c>
      <c r="I7598">
        <v>0.77528489595250205</v>
      </c>
      <c r="J7598">
        <f t="shared" si="119"/>
        <v>0.77528489595250205</v>
      </c>
      <c r="K7598" t="str" cm="1">
        <f t="array" ref="K7598">INDEX($P$5:$P$12,MATCH(MIN(ABS(MOD(J7598 - $Q$5:$Q$12 + PI(), 2*PI()) - PI())),ABS(MOD(J7598 - $Q$5:$Q$12 + PI(), 2*PI()) - PI()),0))</f>
        <v>NE</v>
      </c>
      <c r="L7598">
        <v>5.8401626600718597</v>
      </c>
      <c r="M7598">
        <v>8.7081637912326393</v>
      </c>
      <c r="N7598">
        <v>2.3657095167371902</v>
      </c>
    </row>
    <row r="7599" spans="1:14" x14ac:dyDescent="0.3">
      <c r="A7599">
        <v>1699880</v>
      </c>
      <c r="B7599">
        <v>2023</v>
      </c>
      <c r="C7599">
        <v>11</v>
      </c>
      <c r="D7599">
        <v>13</v>
      </c>
      <c r="E7599">
        <v>1600</v>
      </c>
      <c r="F7599">
        <v>-4.6134552001953102</v>
      </c>
      <c r="G7599">
        <v>-4.6934381103515603</v>
      </c>
      <c r="H7599">
        <v>6.5812103886678397</v>
      </c>
      <c r="I7599">
        <v>0.77680443200868099</v>
      </c>
      <c r="J7599">
        <f t="shared" si="119"/>
        <v>0.77680443200868099</v>
      </c>
      <c r="K7599" t="str" cm="1">
        <f t="array" ref="K7599">INDEX($P$5:$P$12,MATCH(MIN(ABS(MOD(J7599 - $Q$5:$Q$12 + PI(), 2*PI()) - PI())),ABS(MOD(J7599 - $Q$5:$Q$12 + PI(), 2*PI()) - PI()),0))</f>
        <v>NE</v>
      </c>
      <c r="L7599">
        <v>5.86276141654327</v>
      </c>
      <c r="M7599">
        <v>8.7652170393202002</v>
      </c>
      <c r="N7599">
        <v>2.37327999538845</v>
      </c>
    </row>
    <row r="7600" spans="1:14" x14ac:dyDescent="0.3">
      <c r="A7600">
        <v>1699884</v>
      </c>
      <c r="B7600">
        <v>2023</v>
      </c>
      <c r="C7600">
        <v>11</v>
      </c>
      <c r="D7600">
        <v>13</v>
      </c>
      <c r="E7600">
        <v>1700</v>
      </c>
      <c r="F7600">
        <v>-4.3848510742187496</v>
      </c>
      <c r="G7600">
        <v>-4.2049566650390604</v>
      </c>
      <c r="H7600">
        <v>6.0752431636876603</v>
      </c>
      <c r="I7600">
        <v>0.806337877184647</v>
      </c>
      <c r="J7600">
        <f t="shared" si="119"/>
        <v>0.806337877184647</v>
      </c>
      <c r="K7600" t="str" cm="1">
        <f t="array" ref="K7600">INDEX($P$5:$P$12,MATCH(MIN(ABS(MOD(J7600 - $Q$5:$Q$12 + PI(), 2*PI()) - PI())),ABS(MOD(J7600 - $Q$5:$Q$12 + PI(), 2*PI()) - PI()),0))</f>
        <v>NE</v>
      </c>
      <c r="L7600">
        <v>5.8784951355380297</v>
      </c>
      <c r="M7600">
        <v>8.8332410388522593</v>
      </c>
      <c r="N7600">
        <v>2.37612946828206</v>
      </c>
    </row>
    <row r="7601" spans="1:14" x14ac:dyDescent="0.3">
      <c r="A7601">
        <v>1699887</v>
      </c>
      <c r="B7601">
        <v>2023</v>
      </c>
      <c r="C7601">
        <v>11</v>
      </c>
      <c r="D7601">
        <v>13</v>
      </c>
      <c r="E7601">
        <v>1800</v>
      </c>
      <c r="F7601">
        <v>-4.6440026855468703</v>
      </c>
      <c r="G7601">
        <v>-3.4734625244140598</v>
      </c>
      <c r="H7601">
        <v>5.7992846844999297</v>
      </c>
      <c r="I7601">
        <v>0.92861117236748802</v>
      </c>
      <c r="J7601">
        <f t="shared" si="119"/>
        <v>0.92861117236748802</v>
      </c>
      <c r="K7601" t="str" cm="1">
        <f t="array" ref="K7601">INDEX($P$5:$P$12,MATCH(MIN(ABS(MOD(J7601 - $Q$5:$Q$12 + PI(), 2*PI()) - PI())),ABS(MOD(J7601 - $Q$5:$Q$12 + PI(), 2*PI()) - PI()),0))</f>
        <v>NE</v>
      </c>
      <c r="L7601">
        <v>5.8922316020779402</v>
      </c>
      <c r="M7601">
        <v>8.8971909417046398</v>
      </c>
      <c r="N7601">
        <v>2.3769874572753902</v>
      </c>
    </row>
    <row r="7602" spans="1:14" x14ac:dyDescent="0.3">
      <c r="A7602">
        <v>1699891</v>
      </c>
      <c r="B7602">
        <v>2023</v>
      </c>
      <c r="C7602">
        <v>11</v>
      </c>
      <c r="D7602">
        <v>13</v>
      </c>
      <c r="E7602">
        <v>1900</v>
      </c>
      <c r="F7602">
        <v>-4.3249053955078098</v>
      </c>
      <c r="G7602">
        <v>-2.7746759033203099</v>
      </c>
      <c r="H7602">
        <v>5.1384465598621301</v>
      </c>
      <c r="I7602">
        <v>1.0003789263912</v>
      </c>
      <c r="J7602">
        <f t="shared" si="119"/>
        <v>1.0003789263912</v>
      </c>
      <c r="K7602" t="str" cm="1">
        <f t="array" ref="K7602">INDEX($P$5:$P$12,MATCH(MIN(ABS(MOD(J7602 - $Q$5:$Q$12 + PI(), 2*PI()) - PI())),ABS(MOD(J7602 - $Q$5:$Q$12 + PI(), 2*PI()) - PI()),0))</f>
        <v>NE</v>
      </c>
      <c r="L7602">
        <v>5.9024820499323001</v>
      </c>
      <c r="M7602">
        <v>8.9668972227308394</v>
      </c>
      <c r="N7602">
        <v>2.37382666269938</v>
      </c>
    </row>
    <row r="7603" spans="1:14" x14ac:dyDescent="0.3">
      <c r="A7603">
        <v>1699894</v>
      </c>
      <c r="B7603">
        <v>2023</v>
      </c>
      <c r="C7603">
        <v>11</v>
      </c>
      <c r="D7603">
        <v>13</v>
      </c>
      <c r="E7603">
        <v>2000</v>
      </c>
      <c r="F7603">
        <v>-4.2295977783203096</v>
      </c>
      <c r="G7603">
        <v>-2.0682043457031201</v>
      </c>
      <c r="H7603">
        <v>4.70818081449272</v>
      </c>
      <c r="I7603">
        <v>1.11600053817051</v>
      </c>
      <c r="J7603">
        <f t="shared" si="119"/>
        <v>1.11600053817051</v>
      </c>
      <c r="K7603" t="str" cm="1">
        <f t="array" ref="K7603">INDEX($P$5:$P$12,MATCH(MIN(ABS(MOD(J7603 - $Q$5:$Q$12 + PI(), 2*PI()) - PI())),ABS(MOD(J7603 - $Q$5:$Q$12 + PI(), 2*PI()) - PI()),0))</f>
        <v>NE</v>
      </c>
      <c r="L7603">
        <v>5.9075337706133899</v>
      </c>
      <c r="M7603">
        <v>9.0502056545681402</v>
      </c>
      <c r="N7603">
        <v>2.3657363255818602</v>
      </c>
    </row>
    <row r="7604" spans="1:14" x14ac:dyDescent="0.3">
      <c r="A7604">
        <v>1699898</v>
      </c>
      <c r="B7604">
        <v>2023</v>
      </c>
      <c r="C7604">
        <v>11</v>
      </c>
      <c r="D7604">
        <v>13</v>
      </c>
      <c r="E7604">
        <v>2100</v>
      </c>
      <c r="F7604">
        <v>-4.3792138671874996</v>
      </c>
      <c r="G7604">
        <v>-1.12538940429687</v>
      </c>
      <c r="H7604">
        <v>4.5215058781196902</v>
      </c>
      <c r="I7604">
        <v>1.3192550423495499</v>
      </c>
      <c r="J7604">
        <f t="shared" si="119"/>
        <v>1.3192550423495499</v>
      </c>
      <c r="K7604" t="str" cm="1">
        <f t="array" ref="K7604">INDEX($P$5:$P$12,MATCH(MIN(ABS(MOD(J7604 - $Q$5:$Q$12 + PI(), 2*PI()) - PI())),ABS(MOD(J7604 - $Q$5:$Q$12 + PI(), 2*PI()) - PI()),0))</f>
        <v>E</v>
      </c>
      <c r="L7604">
        <v>5.91115993075364</v>
      </c>
      <c r="M7604">
        <v>9.1330508126152807</v>
      </c>
      <c r="N7604">
        <v>2.3564477496676899</v>
      </c>
    </row>
    <row r="7605" spans="1:14" x14ac:dyDescent="0.3">
      <c r="A7605">
        <v>1699902</v>
      </c>
      <c r="B7605">
        <v>2023</v>
      </c>
      <c r="C7605">
        <v>11</v>
      </c>
      <c r="D7605">
        <v>13</v>
      </c>
      <c r="E7605">
        <v>2200</v>
      </c>
      <c r="F7605">
        <v>-4.7766906738281198</v>
      </c>
      <c r="G7605">
        <v>-0.99634948730468698</v>
      </c>
      <c r="H7605">
        <v>4.87949650007958</v>
      </c>
      <c r="I7605">
        <v>1.3651590569533001</v>
      </c>
      <c r="J7605">
        <f t="shared" si="119"/>
        <v>1.3651590569533001</v>
      </c>
      <c r="K7605" t="str" cm="1">
        <f t="array" ref="K7605">INDEX($P$5:$P$12,MATCH(MIN(ABS(MOD(J7605 - $Q$5:$Q$12 + PI(), 2*PI()) - PI())),ABS(MOD(J7605 - $Q$5:$Q$12 + PI(), 2*PI()) - PI()),0))</f>
        <v>E</v>
      </c>
      <c r="L7605">
        <v>5.9161834811085399</v>
      </c>
      <c r="M7605">
        <v>9.2116415235731299</v>
      </c>
      <c r="N7605">
        <v>2.3482787874009801</v>
      </c>
    </row>
    <row r="7606" spans="1:14" x14ac:dyDescent="0.3">
      <c r="A7606">
        <v>1699905</v>
      </c>
      <c r="B7606">
        <v>2023</v>
      </c>
      <c r="C7606">
        <v>11</v>
      </c>
      <c r="D7606">
        <v>13</v>
      </c>
      <c r="E7606">
        <v>2300</v>
      </c>
      <c r="F7606">
        <v>-4.5728173828124996</v>
      </c>
      <c r="G7606">
        <v>0.208239135742187</v>
      </c>
      <c r="H7606">
        <v>4.5775563736787301</v>
      </c>
      <c r="I7606">
        <v>1.6163033636308</v>
      </c>
      <c r="J7606">
        <f t="shared" si="119"/>
        <v>1.6163033636308</v>
      </c>
      <c r="K7606" t="str" cm="1">
        <f t="array" ref="K7606">INDEX($P$5:$P$12,MATCH(MIN(ABS(MOD(J7606 - $Q$5:$Q$12 + PI(), 2*PI()) - PI())),ABS(MOD(J7606 - $Q$5:$Q$12 + PI(), 2*PI()) - PI()),0))</f>
        <v>E</v>
      </c>
      <c r="L7606">
        <v>5.9207699179565099</v>
      </c>
      <c r="M7606">
        <v>9.2923259735107404</v>
      </c>
      <c r="N7606">
        <v>2.34087128109402</v>
      </c>
    </row>
    <row r="7607" spans="1:14" x14ac:dyDescent="0.3">
      <c r="A7607">
        <v>1699909</v>
      </c>
      <c r="B7607">
        <v>2023</v>
      </c>
      <c r="C7607">
        <v>11</v>
      </c>
      <c r="D7607">
        <v>13</v>
      </c>
      <c r="E7607">
        <v>0</v>
      </c>
      <c r="F7607">
        <v>3.0953137207031198</v>
      </c>
      <c r="G7607">
        <v>-0.92989807128906199</v>
      </c>
      <c r="H7607">
        <v>3.2319773285962401</v>
      </c>
      <c r="I7607">
        <v>-1.2789530931955</v>
      </c>
      <c r="J7607">
        <f t="shared" si="119"/>
        <v>5.0042322139840865</v>
      </c>
      <c r="K7607" t="str" cm="1">
        <f t="array" ref="K7607">INDEX($P$5:$P$12,MATCH(MIN(ABS(MOD(J7607 - $Q$5:$Q$12 + PI(), 2*PI()) - PI())),ABS(MOD(J7607 - $Q$5:$Q$12 + PI(), 2*PI()) - PI()),0))</f>
        <v>W</v>
      </c>
      <c r="L7607">
        <v>5.2918777423397501</v>
      </c>
      <c r="M7607">
        <v>8.6154594421386701</v>
      </c>
      <c r="N7607">
        <v>2.3575049506293402</v>
      </c>
    </row>
    <row r="7608" spans="1:14" x14ac:dyDescent="0.3">
      <c r="A7608">
        <v>1699912</v>
      </c>
      <c r="B7608">
        <v>2023</v>
      </c>
      <c r="C7608">
        <v>11</v>
      </c>
      <c r="D7608">
        <v>13</v>
      </c>
      <c r="E7608">
        <v>100</v>
      </c>
      <c r="F7608">
        <v>2.9643878173828102</v>
      </c>
      <c r="G7608">
        <v>-1.3958105468749999</v>
      </c>
      <c r="H7608">
        <v>3.2765656127437901</v>
      </c>
      <c r="I7608">
        <v>-1.1307315783154901</v>
      </c>
      <c r="J7608">
        <f t="shared" si="119"/>
        <v>5.1524537288640957</v>
      </c>
      <c r="K7608" t="str" cm="1">
        <f t="array" ref="K7608">INDEX($P$5:$P$12,MATCH(MIN(ABS(MOD(J7608 - $Q$5:$Q$12 + PI(), 2*PI()) - PI())),ABS(MOD(J7608 - $Q$5:$Q$12 + PI(), 2*PI()) - PI()),0))</f>
        <v>NW</v>
      </c>
      <c r="L7608">
        <v>5.3111347050939699</v>
      </c>
      <c r="M7608">
        <v>8.6528281105889207</v>
      </c>
      <c r="N7608">
        <v>2.3161346647474499</v>
      </c>
    </row>
    <row r="7609" spans="1:14" x14ac:dyDescent="0.3">
      <c r="A7609">
        <v>1699916</v>
      </c>
      <c r="B7609">
        <v>2023</v>
      </c>
      <c r="C7609">
        <v>11</v>
      </c>
      <c r="D7609">
        <v>13</v>
      </c>
      <c r="E7609">
        <v>200</v>
      </c>
      <c r="F7609">
        <v>2.65715026855468</v>
      </c>
      <c r="G7609">
        <v>-1.75988098144531</v>
      </c>
      <c r="H7609">
        <v>3.1871034841267898</v>
      </c>
      <c r="I7609">
        <v>-0.985809722375244</v>
      </c>
      <c r="J7609">
        <f t="shared" si="119"/>
        <v>5.2973755848043425</v>
      </c>
      <c r="K7609" t="str" cm="1">
        <f t="array" ref="K7609">INDEX($P$5:$P$12,MATCH(MIN(ABS(MOD(J7609 - $Q$5:$Q$12 + PI(), 2*PI()) - PI())),ABS(MOD(J7609 - $Q$5:$Q$12 + PI(), 2*PI()) - PI()),0))</f>
        <v>NW</v>
      </c>
      <c r="L7609">
        <v>5.3319086635864501</v>
      </c>
      <c r="M7609">
        <v>8.6764145957099004</v>
      </c>
      <c r="N7609">
        <v>2.2826527489556199</v>
      </c>
    </row>
    <row r="7610" spans="1:14" x14ac:dyDescent="0.3">
      <c r="A7610">
        <v>1699920</v>
      </c>
      <c r="B7610">
        <v>2023</v>
      </c>
      <c r="C7610">
        <v>11</v>
      </c>
      <c r="D7610">
        <v>14</v>
      </c>
      <c r="E7610">
        <v>300</v>
      </c>
      <c r="F7610">
        <v>-2.5329675292968701</v>
      </c>
      <c r="G7610">
        <v>6.3575543212890597</v>
      </c>
      <c r="H7610">
        <v>6.8435678890921698</v>
      </c>
      <c r="I7610">
        <v>2.7624503445580402</v>
      </c>
      <c r="J7610">
        <f t="shared" si="119"/>
        <v>2.7624503445580402</v>
      </c>
      <c r="K7610" t="str" cm="1">
        <f t="array" ref="K7610">INDEX($P$5:$P$12,MATCH(MIN(ABS(MOD(J7610 - $Q$5:$Q$12 + PI(), 2*PI()) - PI())),ABS(MOD(J7610 - $Q$5:$Q$12 + PI(), 2*PI()) - PI()),0))</f>
        <v>S</v>
      </c>
      <c r="L7610">
        <v>5.95361119198036</v>
      </c>
      <c r="M7610">
        <v>9.5614530775282098</v>
      </c>
      <c r="N7610">
        <v>2.35438950856526</v>
      </c>
    </row>
    <row r="7611" spans="1:14" x14ac:dyDescent="0.3">
      <c r="A7611">
        <v>1699923</v>
      </c>
      <c r="B7611">
        <v>2023</v>
      </c>
      <c r="C7611">
        <v>11</v>
      </c>
      <c r="D7611">
        <v>14</v>
      </c>
      <c r="E7611">
        <v>400</v>
      </c>
      <c r="F7611">
        <v>-1.5394470214843701</v>
      </c>
      <c r="G7611">
        <v>7.53906555175781</v>
      </c>
      <c r="H7611">
        <v>7.6946349182828904</v>
      </c>
      <c r="I7611">
        <v>2.9401657542022801</v>
      </c>
      <c r="J7611">
        <f t="shared" si="119"/>
        <v>2.9401657542022801</v>
      </c>
      <c r="K7611" t="str" cm="1">
        <f t="array" ref="K7611">INDEX($P$5:$P$12,MATCH(MIN(ABS(MOD(J7611 - $Q$5:$Q$12 + PI(), 2*PI()) - PI())),ABS(MOD(J7611 - $Q$5:$Q$12 + PI(), 2*PI()) - PI()),0))</f>
        <v>S</v>
      </c>
      <c r="L7611">
        <v>5.9627472548719203</v>
      </c>
      <c r="M7611">
        <v>9.55364068349202</v>
      </c>
      <c r="N7611">
        <v>2.3814020156860298</v>
      </c>
    </row>
    <row r="7612" spans="1:14" x14ac:dyDescent="0.3">
      <c r="A7612">
        <v>1699927</v>
      </c>
      <c r="B7612">
        <v>2023</v>
      </c>
      <c r="C7612">
        <v>11</v>
      </c>
      <c r="D7612">
        <v>14</v>
      </c>
      <c r="E7612">
        <v>500</v>
      </c>
      <c r="F7612">
        <v>-9.5461425781249998E-2</v>
      </c>
      <c r="G7612">
        <v>8.4194104003906194</v>
      </c>
      <c r="H7612">
        <v>8.4199515660137791</v>
      </c>
      <c r="I7612">
        <v>3.1302548839784898</v>
      </c>
      <c r="J7612">
        <f t="shared" si="119"/>
        <v>3.1302548839784898</v>
      </c>
      <c r="K7612" t="str" cm="1">
        <f t="array" ref="K7612">INDEX($P$5:$P$12,MATCH(MIN(ABS(MOD(J7612 - $Q$5:$Q$12 + PI(), 2*PI()) - PI())),ABS(MOD(J7612 - $Q$5:$Q$12 + PI(), 2*PI()) - PI()),0))</f>
        <v>S</v>
      </c>
      <c r="L7612">
        <v>5.9564153230641397</v>
      </c>
      <c r="M7612">
        <v>9.4622376759846993</v>
      </c>
      <c r="N7612">
        <v>2.4295142491658499</v>
      </c>
    </row>
    <row r="7613" spans="1:14" x14ac:dyDescent="0.3">
      <c r="A7613">
        <v>1699930</v>
      </c>
      <c r="B7613">
        <v>2023</v>
      </c>
      <c r="C7613">
        <v>11</v>
      </c>
      <c r="D7613">
        <v>14</v>
      </c>
      <c r="E7613">
        <v>600</v>
      </c>
      <c r="F7613">
        <v>2.3013232421874998</v>
      </c>
      <c r="G7613">
        <v>9.4396221923828101</v>
      </c>
      <c r="H7613">
        <v>9.7160977660765795</v>
      </c>
      <c r="I7613">
        <v>-2.9024634076039799</v>
      </c>
      <c r="J7613">
        <f t="shared" si="119"/>
        <v>3.3807218995756063</v>
      </c>
      <c r="K7613" t="str" cm="1">
        <f t="array" ref="K7613">INDEX($P$5:$P$12,MATCH(MIN(ABS(MOD(J7613 - $Q$5:$Q$12 + PI(), 2*PI()) - PI())),ABS(MOD(J7613 - $Q$5:$Q$12 + PI(), 2*PI()) - PI()),0))</f>
        <v>S</v>
      </c>
      <c r="L7613">
        <v>5.90241150575409</v>
      </c>
      <c r="M7613">
        <v>9.2418728934393997</v>
      </c>
      <c r="N7613">
        <v>2.5129688051011798</v>
      </c>
    </row>
    <row r="7614" spans="1:14" x14ac:dyDescent="0.3">
      <c r="A7614">
        <v>1699934</v>
      </c>
      <c r="B7614">
        <v>2023</v>
      </c>
      <c r="C7614">
        <v>11</v>
      </c>
      <c r="D7614">
        <v>14</v>
      </c>
      <c r="E7614">
        <v>700</v>
      </c>
      <c r="F7614">
        <v>4.5641278076171803</v>
      </c>
      <c r="G7614">
        <v>9.7896197509765592</v>
      </c>
      <c r="H7614">
        <v>10.8012924001239</v>
      </c>
      <c r="I7614">
        <v>-2.7053313977534801</v>
      </c>
      <c r="J7614">
        <f t="shared" si="119"/>
        <v>3.5778539094261061</v>
      </c>
      <c r="K7614" t="str" cm="1">
        <f t="array" ref="K7614">INDEX($P$5:$P$12,MATCH(MIN(ABS(MOD(J7614 - $Q$5:$Q$12 + PI(), 2*PI()) - PI())),ABS(MOD(J7614 - $Q$5:$Q$12 + PI(), 2*PI()) - PI()),0))</f>
        <v>SW</v>
      </c>
      <c r="L7614">
        <v>5.7532067812366003</v>
      </c>
      <c r="M7614">
        <v>8.9029202991061709</v>
      </c>
      <c r="N7614">
        <v>2.6440298292371902</v>
      </c>
    </row>
    <row r="7615" spans="1:14" x14ac:dyDescent="0.3">
      <c r="A7615">
        <v>1699938</v>
      </c>
      <c r="B7615">
        <v>2023</v>
      </c>
      <c r="C7615">
        <v>11</v>
      </c>
      <c r="D7615">
        <v>14</v>
      </c>
      <c r="E7615">
        <v>800</v>
      </c>
      <c r="F7615">
        <v>6.8619213867187501</v>
      </c>
      <c r="G7615">
        <v>8.9807434082031197</v>
      </c>
      <c r="H7615">
        <v>11.302199665617801</v>
      </c>
      <c r="I7615">
        <v>-2.4891470547500401</v>
      </c>
      <c r="J7615">
        <f t="shared" si="119"/>
        <v>3.7940382524295462</v>
      </c>
      <c r="K7615" t="str" cm="1">
        <f t="array" ref="K7615">INDEX($P$5:$P$12,MATCH(MIN(ABS(MOD(J7615 - $Q$5:$Q$12 + PI(), 2*PI()) - PI())),ABS(MOD(J7615 - $Q$5:$Q$12 + PI(), 2*PI()) - PI()),0))</f>
        <v>SW</v>
      </c>
      <c r="L7615">
        <v>5.5113074800042501</v>
      </c>
      <c r="M7615">
        <v>8.5850931803385393</v>
      </c>
      <c r="N7615">
        <v>2.8023255666096998</v>
      </c>
    </row>
    <row r="7616" spans="1:14" x14ac:dyDescent="0.3">
      <c r="A7616">
        <v>1699941</v>
      </c>
      <c r="B7616">
        <v>2023</v>
      </c>
      <c r="C7616">
        <v>11</v>
      </c>
      <c r="D7616">
        <v>14</v>
      </c>
      <c r="E7616">
        <v>900</v>
      </c>
      <c r="F7616">
        <v>7.8329296875000001</v>
      </c>
      <c r="G7616">
        <v>8.0173089599609302</v>
      </c>
      <c r="H7616">
        <v>11.208569509477501</v>
      </c>
      <c r="I7616">
        <v>-2.3678265520610999</v>
      </c>
      <c r="J7616">
        <f t="shared" si="119"/>
        <v>3.9153587551184863</v>
      </c>
      <c r="K7616" t="str" cm="1">
        <f t="array" ref="K7616">INDEX($P$5:$P$12,MATCH(MIN(ABS(MOD(J7616 - $Q$5:$Q$12 + PI(), 2*PI()) - PI())),ABS(MOD(J7616 - $Q$5:$Q$12 + PI(), 2*PI()) - PI()),0))</f>
        <v>SW</v>
      </c>
      <c r="L7616">
        <v>5.3079565478304298</v>
      </c>
      <c r="M7616">
        <v>8.4347378412882392</v>
      </c>
      <c r="N7616">
        <v>2.9345722198486301</v>
      </c>
    </row>
    <row r="7617" spans="1:14" x14ac:dyDescent="0.3">
      <c r="A7617">
        <v>1699945</v>
      </c>
      <c r="B7617">
        <v>2023</v>
      </c>
      <c r="C7617">
        <v>11</v>
      </c>
      <c r="D7617">
        <v>14</v>
      </c>
      <c r="E7617">
        <v>1000</v>
      </c>
      <c r="F7617">
        <v>7.1453796386718702</v>
      </c>
      <c r="G7617">
        <v>8.8202520751953095</v>
      </c>
      <c r="H7617">
        <v>11.3513566083853</v>
      </c>
      <c r="I7617">
        <v>-2.4607170491316301</v>
      </c>
      <c r="J7617">
        <f t="shared" si="119"/>
        <v>3.8224682580479561</v>
      </c>
      <c r="K7617" t="str" cm="1">
        <f t="array" ref="K7617">INDEX($P$5:$P$12,MATCH(MIN(ABS(MOD(J7617 - $Q$5:$Q$12 + PI(), 2*PI()) - PI())),ABS(MOD(J7617 - $Q$5:$Q$12 + PI(), 2*PI()) - PI()),0))</f>
        <v>SW</v>
      </c>
      <c r="L7617">
        <v>5.1913162469461396</v>
      </c>
      <c r="M7617">
        <v>8.4347208870781696</v>
      </c>
      <c r="N7617">
        <v>3.0253041585286402</v>
      </c>
    </row>
    <row r="7618" spans="1:14" x14ac:dyDescent="0.3">
      <c r="A7618">
        <v>1699948</v>
      </c>
      <c r="B7618">
        <v>2023</v>
      </c>
      <c r="C7618">
        <v>11</v>
      </c>
      <c r="D7618">
        <v>14</v>
      </c>
      <c r="E7618">
        <v>1100</v>
      </c>
      <c r="F7618">
        <v>7.5671716308593702</v>
      </c>
      <c r="G7618">
        <v>8.6496636962890605</v>
      </c>
      <c r="H7618">
        <v>11.4925527429628</v>
      </c>
      <c r="I7618">
        <v>-2.4228467420128599</v>
      </c>
      <c r="J7618">
        <f t="shared" si="119"/>
        <v>3.8603385651667264</v>
      </c>
      <c r="K7618" t="str" cm="1">
        <f t="array" ref="K7618">INDEX($P$5:$P$12,MATCH(MIN(ABS(MOD(J7618 - $Q$5:$Q$12 + PI(), 2*PI()) - PI())),ABS(MOD(J7618 - $Q$5:$Q$12 + PI(), 2*PI()) - PI()),0))</f>
        <v>SW</v>
      </c>
      <c r="L7618">
        <v>5.07172208614345</v>
      </c>
      <c r="M7618">
        <v>8.4138875537448392</v>
      </c>
      <c r="N7618">
        <v>3.1312321556938998</v>
      </c>
    </row>
    <row r="7619" spans="1:14" x14ac:dyDescent="0.3">
      <c r="A7619">
        <v>1699952</v>
      </c>
      <c r="B7619">
        <v>2023</v>
      </c>
      <c r="C7619">
        <v>11</v>
      </c>
      <c r="D7619">
        <v>14</v>
      </c>
      <c r="E7619">
        <v>1200</v>
      </c>
      <c r="F7619">
        <v>8.1471520996093698</v>
      </c>
      <c r="G7619">
        <v>8.4659576416015607</v>
      </c>
      <c r="H7619">
        <v>11.7494053519129</v>
      </c>
      <c r="I7619">
        <v>-2.3753821330588498</v>
      </c>
      <c r="J7619">
        <f t="shared" ref="J7619:J7682" si="120">IF(I7619&lt;0,I7619+2*PI(),I7619)</f>
        <v>3.9078031741207364</v>
      </c>
      <c r="K7619" t="str" cm="1">
        <f t="array" ref="K7619">INDEX($P$5:$P$12,MATCH(MIN(ABS(MOD(J7619 - $Q$5:$Q$12 + PI(), 2*PI()) - PI())),ABS(MOD(J7619 - $Q$5:$Q$12 + PI(), 2*PI()) - PI()),0))</f>
        <v>SW</v>
      </c>
      <c r="L7619">
        <v>4.9822195151297901</v>
      </c>
      <c r="M7619">
        <v>8.4154517915513694</v>
      </c>
      <c r="N7619">
        <v>3.2293314403957698</v>
      </c>
    </row>
    <row r="7620" spans="1:14" x14ac:dyDescent="0.3">
      <c r="A7620">
        <v>1699956</v>
      </c>
      <c r="B7620">
        <v>2023</v>
      </c>
      <c r="C7620">
        <v>11</v>
      </c>
      <c r="D7620">
        <v>14</v>
      </c>
      <c r="E7620">
        <v>1300</v>
      </c>
      <c r="F7620">
        <v>8.7055004882812508</v>
      </c>
      <c r="G7620">
        <v>7.7466174316406198</v>
      </c>
      <c r="H7620">
        <v>11.653146372703899</v>
      </c>
      <c r="I7620">
        <v>-2.2979770914745399</v>
      </c>
      <c r="J7620">
        <f t="shared" si="120"/>
        <v>3.9852082157050464</v>
      </c>
      <c r="K7620" t="str" cm="1">
        <f t="array" ref="K7620">INDEX($P$5:$P$12,MATCH(MIN(ABS(MOD(J7620 - $Q$5:$Q$12 + PI(), 2*PI()) - PI())),ABS(MOD(J7620 - $Q$5:$Q$12 + PI(), 2*PI()) - PI()),0))</f>
        <v>SW</v>
      </c>
      <c r="L7620">
        <v>4.9379158774115304</v>
      </c>
      <c r="M7620">
        <v>8.4535590277777697</v>
      </c>
      <c r="N7620">
        <v>3.2985822889539902</v>
      </c>
    </row>
    <row r="7621" spans="1:14" x14ac:dyDescent="0.3">
      <c r="A7621">
        <v>1699959</v>
      </c>
      <c r="B7621">
        <v>2023</v>
      </c>
      <c r="C7621">
        <v>11</v>
      </c>
      <c r="D7621">
        <v>14</v>
      </c>
      <c r="E7621">
        <v>1400</v>
      </c>
      <c r="F7621">
        <v>9.2832336425781197</v>
      </c>
      <c r="G7621">
        <v>7.2358581542968698</v>
      </c>
      <c r="H7621">
        <v>11.7701346675303</v>
      </c>
      <c r="I7621">
        <v>-2.2328833684105498</v>
      </c>
      <c r="J7621">
        <f t="shared" si="120"/>
        <v>4.0503019387690369</v>
      </c>
      <c r="K7621" t="str" cm="1">
        <f t="array" ref="K7621">INDEX($P$5:$P$12,MATCH(MIN(ABS(MOD(J7621 - $Q$5:$Q$12 + PI(), 2*PI()) - PI())),ABS(MOD(J7621 - $Q$5:$Q$12 + PI(), 2*PI()) - PI()),0))</f>
        <v>SW</v>
      </c>
      <c r="L7621">
        <v>4.9310702514201603</v>
      </c>
      <c r="M7621">
        <v>8.51454618242051</v>
      </c>
      <c r="N7621">
        <v>3.3326303693983199</v>
      </c>
    </row>
    <row r="7622" spans="1:14" x14ac:dyDescent="0.3">
      <c r="A7622">
        <v>1699963</v>
      </c>
      <c r="B7622">
        <v>2023</v>
      </c>
      <c r="C7622">
        <v>11</v>
      </c>
      <c r="D7622">
        <v>14</v>
      </c>
      <c r="E7622">
        <v>1500</v>
      </c>
      <c r="F7622">
        <v>9.8224053955078094</v>
      </c>
      <c r="G7622">
        <v>6.2969433593749997</v>
      </c>
      <c r="H7622">
        <v>11.667525162813099</v>
      </c>
      <c r="I7622">
        <v>-2.14087500738174</v>
      </c>
      <c r="J7622">
        <f t="shared" si="120"/>
        <v>4.1423102997978463</v>
      </c>
      <c r="K7622" t="str" cm="1">
        <f t="array" ref="K7622">INDEX($P$5:$P$12,MATCH(MIN(ABS(MOD(J7622 - $Q$5:$Q$12 + PI(), 2*PI()) - PI())),ABS(MOD(J7622 - $Q$5:$Q$12 + PI(), 2*PI()) - PI()),0))</f>
        <v>SW</v>
      </c>
      <c r="L7622">
        <v>4.9470624745847198</v>
      </c>
      <c r="M7622">
        <v>8.5783265431721993</v>
      </c>
      <c r="N7622">
        <v>3.3397179709540401</v>
      </c>
    </row>
    <row r="7623" spans="1:14" x14ac:dyDescent="0.3">
      <c r="A7623">
        <v>1699966</v>
      </c>
      <c r="B7623">
        <v>2023</v>
      </c>
      <c r="C7623">
        <v>11</v>
      </c>
      <c r="D7623">
        <v>14</v>
      </c>
      <c r="E7623">
        <v>1600</v>
      </c>
      <c r="F7623">
        <v>9.4853283691406194</v>
      </c>
      <c r="G7623">
        <v>5.1498315429687498</v>
      </c>
      <c r="H7623">
        <v>10.793156127443901</v>
      </c>
      <c r="I7623">
        <v>-2.0681922381608699</v>
      </c>
      <c r="J7623">
        <f t="shared" si="120"/>
        <v>4.2149930690187158</v>
      </c>
      <c r="K7623" t="str" cm="1">
        <f t="array" ref="K7623">INDEX($P$5:$P$12,MATCH(MIN(ABS(MOD(J7623 - $Q$5:$Q$12 + PI(), 2*PI()) - PI())),ABS(MOD(J7623 - $Q$5:$Q$12 + PI(), 2*PI()) - PI()),0))</f>
        <v>SW</v>
      </c>
      <c r="L7623">
        <v>4.9874999125764896</v>
      </c>
      <c r="M7623">
        <v>8.6582061979505696</v>
      </c>
      <c r="N7623">
        <v>3.3130989074707</v>
      </c>
    </row>
    <row r="7624" spans="1:14" x14ac:dyDescent="0.3">
      <c r="A7624">
        <v>1699970</v>
      </c>
      <c r="B7624">
        <v>2023</v>
      </c>
      <c r="C7624">
        <v>11</v>
      </c>
      <c r="D7624">
        <v>14</v>
      </c>
      <c r="E7624">
        <v>1700</v>
      </c>
      <c r="F7624">
        <v>8.8670068359375005</v>
      </c>
      <c r="G7624">
        <v>3.5686358642578102</v>
      </c>
      <c r="H7624">
        <v>9.5581887489330004</v>
      </c>
      <c r="I7624">
        <v>-1.95342356256728</v>
      </c>
      <c r="J7624">
        <f t="shared" si="120"/>
        <v>4.3297617446123065</v>
      </c>
      <c r="K7624" t="str" cm="1">
        <f t="array" ref="K7624">INDEX($P$5:$P$12,MATCH(MIN(ABS(MOD(J7624 - $Q$5:$Q$12 + PI(), 2*PI()) - PI())),ABS(MOD(J7624 - $Q$5:$Q$12 + PI(), 2*PI()) - PI()),0))</f>
        <v>W</v>
      </c>
      <c r="L7624">
        <v>5.0578925865094604</v>
      </c>
      <c r="M7624">
        <v>8.7711263232760892</v>
      </c>
      <c r="N7624">
        <v>3.2500933541191901</v>
      </c>
    </row>
    <row r="7625" spans="1:14" x14ac:dyDescent="0.3">
      <c r="A7625">
        <v>1699974</v>
      </c>
      <c r="B7625">
        <v>2023</v>
      </c>
      <c r="C7625">
        <v>11</v>
      </c>
      <c r="D7625">
        <v>14</v>
      </c>
      <c r="E7625">
        <v>1800</v>
      </c>
      <c r="F7625">
        <v>8.0035424804687505</v>
      </c>
      <c r="G7625">
        <v>2.1726995849609301</v>
      </c>
      <c r="H7625">
        <v>8.2932090123882194</v>
      </c>
      <c r="I7625">
        <v>-1.83587520126318</v>
      </c>
      <c r="J7625">
        <f t="shared" si="120"/>
        <v>4.4473101059164062</v>
      </c>
      <c r="K7625" t="str" cm="1">
        <f t="array" ref="K7625">INDEX($P$5:$P$12,MATCH(MIN(ABS(MOD(J7625 - $Q$5:$Q$12 + PI(), 2*PI()) - PI())),ABS(MOD(J7625 - $Q$5:$Q$12 + PI(), 2*PI()) - PI()),0))</f>
        <v>W</v>
      </c>
      <c r="L7625">
        <v>5.1398885941305501</v>
      </c>
      <c r="M7625">
        <v>8.8876603444417306</v>
      </c>
      <c r="N7625">
        <v>3.1756246354844802</v>
      </c>
    </row>
    <row r="7626" spans="1:14" x14ac:dyDescent="0.3">
      <c r="A7626">
        <v>1699977</v>
      </c>
      <c r="B7626">
        <v>2023</v>
      </c>
      <c r="C7626">
        <v>11</v>
      </c>
      <c r="D7626">
        <v>14</v>
      </c>
      <c r="E7626">
        <v>1900</v>
      </c>
      <c r="F7626">
        <v>6.6327423095703102</v>
      </c>
      <c r="G7626">
        <v>0.88478027343749999</v>
      </c>
      <c r="H7626">
        <v>6.6914951003066703</v>
      </c>
      <c r="I7626">
        <v>-1.7034092795904301</v>
      </c>
      <c r="J7626">
        <f t="shared" si="120"/>
        <v>4.5797760275891566</v>
      </c>
      <c r="K7626" t="str" cm="1">
        <f t="array" ref="K7626">INDEX($P$5:$P$12,MATCH(MIN(ABS(MOD(J7626 - $Q$5:$Q$12 + PI(), 2*PI()) - PI())),ABS(MOD(J7626 - $Q$5:$Q$12 + PI(), 2*PI()) - PI()),0))</f>
        <v>W</v>
      </c>
      <c r="L7626">
        <v>5.2260358188961504</v>
      </c>
      <c r="M7626">
        <v>9.0000707838270397</v>
      </c>
      <c r="N7626">
        <v>3.1008370717366498</v>
      </c>
    </row>
    <row r="7627" spans="1:14" x14ac:dyDescent="0.3">
      <c r="A7627">
        <v>1699981</v>
      </c>
      <c r="B7627">
        <v>2023</v>
      </c>
      <c r="C7627">
        <v>11</v>
      </c>
      <c r="D7627">
        <v>14</v>
      </c>
      <c r="E7627">
        <v>2000</v>
      </c>
      <c r="F7627">
        <v>4.9047717285156196</v>
      </c>
      <c r="G7627">
        <v>8.5765380859375004E-2</v>
      </c>
      <c r="H7627">
        <v>4.9055215226721902</v>
      </c>
      <c r="I7627">
        <v>-1.5882806555028599</v>
      </c>
      <c r="J7627">
        <f t="shared" si="120"/>
        <v>4.6949046516767261</v>
      </c>
      <c r="K7627" t="str" cm="1">
        <f t="array" ref="K7627">INDEX($P$5:$P$12,MATCH(MIN(ABS(MOD(J7627 - $Q$5:$Q$12 + PI(), 2*PI()) - PI())),ABS(MOD(J7627 - $Q$5:$Q$12 + PI(), 2*PI()) - PI()),0))</f>
        <v>W</v>
      </c>
      <c r="L7627">
        <v>5.3167887736322799</v>
      </c>
      <c r="M7627">
        <v>9.1136967341105102</v>
      </c>
      <c r="N7627">
        <v>3.0241558286878698</v>
      </c>
    </row>
    <row r="7628" spans="1:14" x14ac:dyDescent="0.3">
      <c r="A7628">
        <v>1699984</v>
      </c>
      <c r="B7628">
        <v>2023</v>
      </c>
      <c r="C7628">
        <v>11</v>
      </c>
      <c r="D7628">
        <v>14</v>
      </c>
      <c r="E7628">
        <v>2100</v>
      </c>
      <c r="F7628">
        <v>3.7659027099609301</v>
      </c>
      <c r="G7628">
        <v>0.24713928222656201</v>
      </c>
      <c r="H7628">
        <v>3.7740033181901902</v>
      </c>
      <c r="I7628">
        <v>-1.6363278685443901</v>
      </c>
      <c r="J7628">
        <f t="shared" si="120"/>
        <v>4.6468574386351964</v>
      </c>
      <c r="K7628" t="str" cm="1">
        <f t="array" ref="K7628">INDEX($P$5:$P$12,MATCH(MIN(ABS(MOD(J7628 - $Q$5:$Q$12 + PI(), 2*PI()) - PI())),ABS(MOD(J7628 - $Q$5:$Q$12 + PI(), 2*PI()) - PI()),0))</f>
        <v>W</v>
      </c>
      <c r="L7628">
        <v>5.4076534627714796</v>
      </c>
      <c r="M7628">
        <v>9.2248777813381597</v>
      </c>
      <c r="N7628">
        <v>2.9484168158637099</v>
      </c>
    </row>
    <row r="7629" spans="1:14" x14ac:dyDescent="0.3">
      <c r="A7629">
        <v>1699988</v>
      </c>
      <c r="B7629">
        <v>2023</v>
      </c>
      <c r="C7629">
        <v>11</v>
      </c>
      <c r="D7629">
        <v>14</v>
      </c>
      <c r="E7629">
        <v>2200</v>
      </c>
      <c r="F7629">
        <v>2.9684240722656199</v>
      </c>
      <c r="G7629">
        <v>0.20674560546875001</v>
      </c>
      <c r="H7629">
        <v>2.9756150991327202</v>
      </c>
      <c r="I7629">
        <v>-1.64033230635214</v>
      </c>
      <c r="J7629">
        <f t="shared" si="120"/>
        <v>4.6428530008274462</v>
      </c>
      <c r="K7629" t="str" cm="1">
        <f t="array" ref="K7629">INDEX($P$5:$P$12,MATCH(MIN(ABS(MOD(J7629 - $Q$5:$Q$12 + PI(), 2*PI()) - PI())),ABS(MOD(J7629 - $Q$5:$Q$12 + PI(), 2*PI()) - PI()),0))</f>
        <v>W</v>
      </c>
      <c r="L7629">
        <v>5.4958976013980401</v>
      </c>
      <c r="M7629">
        <v>9.3330788082546601</v>
      </c>
      <c r="N7629">
        <v>2.8764158884684199</v>
      </c>
    </row>
    <row r="7630" spans="1:14" x14ac:dyDescent="0.3">
      <c r="A7630">
        <v>1699992</v>
      </c>
      <c r="B7630">
        <v>2023</v>
      </c>
      <c r="C7630">
        <v>11</v>
      </c>
      <c r="D7630">
        <v>14</v>
      </c>
      <c r="E7630">
        <v>2300</v>
      </c>
      <c r="F7630">
        <v>2.3972882080078102</v>
      </c>
      <c r="G7630">
        <v>1.0336810302734301</v>
      </c>
      <c r="H7630">
        <v>2.6106488129582699</v>
      </c>
      <c r="I7630">
        <v>-1.9778962602904699</v>
      </c>
      <c r="J7630">
        <f t="shared" si="120"/>
        <v>4.3052890468891167</v>
      </c>
      <c r="K7630" t="str" cm="1">
        <f t="array" ref="K7630">INDEX($P$5:$P$12,MATCH(MIN(ABS(MOD(J7630 - $Q$5:$Q$12 + PI(), 2*PI()) - PI())),ABS(MOD(J7630 - $Q$5:$Q$12 + PI(), 2*PI()) - PI()),0))</f>
        <v>SW</v>
      </c>
      <c r="L7630">
        <v>5.5726004283992099</v>
      </c>
      <c r="M7630">
        <v>9.4123795827229806</v>
      </c>
      <c r="N7630">
        <v>2.81327374776204</v>
      </c>
    </row>
    <row r="7631" spans="1:14" x14ac:dyDescent="0.3">
      <c r="A7631">
        <v>1699995</v>
      </c>
      <c r="B7631">
        <v>2023</v>
      </c>
      <c r="C7631">
        <v>11</v>
      </c>
      <c r="D7631">
        <v>14</v>
      </c>
      <c r="E7631">
        <v>0</v>
      </c>
      <c r="F7631">
        <v>-4.0059527587890598</v>
      </c>
      <c r="G7631">
        <v>1.51083557128906</v>
      </c>
      <c r="H7631">
        <v>4.2813878157814704</v>
      </c>
      <c r="I7631">
        <v>1.9314485162130199</v>
      </c>
      <c r="J7631">
        <f t="shared" si="120"/>
        <v>1.9314485162130199</v>
      </c>
      <c r="K7631" t="str" cm="1">
        <f t="array" ref="K7631">INDEX($P$5:$P$12,MATCH(MIN(ABS(MOD(J7631 - $Q$5:$Q$12 + PI(), 2*PI()) - PI())),ABS(MOD(J7631 - $Q$5:$Q$12 + PI(), 2*PI()) - PI()),0))</f>
        <v>E</v>
      </c>
      <c r="L7631">
        <v>5.9264592585839297</v>
      </c>
      <c r="M7631">
        <v>9.3738216824001697</v>
      </c>
      <c r="N7631">
        <v>2.33603721194797</v>
      </c>
    </row>
    <row r="7632" spans="1:14" x14ac:dyDescent="0.3">
      <c r="A7632">
        <v>1699999</v>
      </c>
      <c r="B7632">
        <v>2023</v>
      </c>
      <c r="C7632">
        <v>11</v>
      </c>
      <c r="D7632">
        <v>14</v>
      </c>
      <c r="E7632">
        <v>100</v>
      </c>
      <c r="F7632">
        <v>-3.4676757812500001</v>
      </c>
      <c r="G7632">
        <v>2.6284234619140601</v>
      </c>
      <c r="H7632">
        <v>4.35125099471498</v>
      </c>
      <c r="I7632">
        <v>2.2193841098010698</v>
      </c>
      <c r="J7632">
        <f t="shared" si="120"/>
        <v>2.2193841098010698</v>
      </c>
      <c r="K7632" t="str" cm="1">
        <f t="array" ref="K7632">INDEX($P$5:$P$12,MATCH(MIN(ABS(MOD(J7632 - $Q$5:$Q$12 + PI(), 2*PI()) - PI())),ABS(MOD(J7632 - $Q$5:$Q$12 + PI(), 2*PI()) - PI()),0))</f>
        <v>SE</v>
      </c>
      <c r="L7632">
        <v>5.9338988286797401</v>
      </c>
      <c r="M7632">
        <v>9.4530221091376401</v>
      </c>
      <c r="N7632">
        <v>2.3352967368231798</v>
      </c>
    </row>
    <row r="7633" spans="1:14" x14ac:dyDescent="0.3">
      <c r="A7633">
        <v>1700002</v>
      </c>
      <c r="B7633">
        <v>2023</v>
      </c>
      <c r="C7633">
        <v>11</v>
      </c>
      <c r="D7633">
        <v>14</v>
      </c>
      <c r="E7633">
        <v>200</v>
      </c>
      <c r="F7633">
        <v>-3.0304913330078098</v>
      </c>
      <c r="G7633">
        <v>4.3076831054687501</v>
      </c>
      <c r="H7633">
        <v>5.2668787205114498</v>
      </c>
      <c r="I7633">
        <v>2.5285159242636701</v>
      </c>
      <c r="J7633">
        <f t="shared" si="120"/>
        <v>2.5285159242636701</v>
      </c>
      <c r="K7633" t="str" cm="1">
        <f t="array" ref="K7633">INDEX($P$5:$P$12,MATCH(MIN(ABS(MOD(J7633 - $Q$5:$Q$12 + PI(), 2*PI()) - PI())),ABS(MOD(J7633 - $Q$5:$Q$12 + PI(), 2*PI()) - PI()),0))</f>
        <v>SE</v>
      </c>
      <c r="L7633">
        <v>5.9431292266552402</v>
      </c>
      <c r="M7633">
        <v>9.5212738249036999</v>
      </c>
      <c r="N7633">
        <v>2.34039794074164</v>
      </c>
    </row>
    <row r="7634" spans="1:14" x14ac:dyDescent="0.3">
      <c r="A7634">
        <v>1700006</v>
      </c>
      <c r="B7634">
        <v>2023</v>
      </c>
      <c r="C7634">
        <v>11</v>
      </c>
      <c r="D7634">
        <v>15</v>
      </c>
      <c r="E7634">
        <v>300</v>
      </c>
      <c r="F7634">
        <v>4.6974102783203104</v>
      </c>
      <c r="G7634">
        <v>3.9231994628906199</v>
      </c>
      <c r="H7634">
        <v>6.1202252694238704</v>
      </c>
      <c r="I7634">
        <v>-2.2666254997353699</v>
      </c>
      <c r="J7634">
        <f t="shared" si="120"/>
        <v>4.0165598074442164</v>
      </c>
      <c r="K7634" t="str" cm="1">
        <f t="array" ref="K7634">INDEX($P$5:$P$12,MATCH(MIN(ABS(MOD(J7634 - $Q$5:$Q$12 + PI(), 2*PI()) - PI())),ABS(MOD(J7634 - $Q$5:$Q$12 + PI(), 2*PI()) - PI()),0))</f>
        <v>SW</v>
      </c>
      <c r="L7634">
        <v>5.77160886928091</v>
      </c>
      <c r="M7634">
        <v>9.4898505740695498</v>
      </c>
      <c r="N7634">
        <v>2.6231809192233602</v>
      </c>
    </row>
    <row r="7635" spans="1:14" x14ac:dyDescent="0.3">
      <c r="A7635">
        <v>1700010</v>
      </c>
      <c r="B7635">
        <v>2023</v>
      </c>
      <c r="C7635">
        <v>11</v>
      </c>
      <c r="D7635">
        <v>15</v>
      </c>
      <c r="E7635">
        <v>400</v>
      </c>
      <c r="F7635">
        <v>5.1633410644531201</v>
      </c>
      <c r="G7635">
        <v>3.8328527832031201</v>
      </c>
      <c r="H7635">
        <v>6.4304627676066799</v>
      </c>
      <c r="I7635">
        <v>-2.20936426951243</v>
      </c>
      <c r="J7635">
        <f t="shared" si="120"/>
        <v>4.0738210376671562</v>
      </c>
      <c r="K7635" t="str" cm="1">
        <f t="array" ref="K7635">INDEX($P$5:$P$12,MATCH(MIN(ABS(MOD(J7635 - $Q$5:$Q$12 + PI(), 2*PI()) - PI())),ABS(MOD(J7635 - $Q$5:$Q$12 + PI(), 2*PI()) - PI()),0))</f>
        <v>SW</v>
      </c>
      <c r="L7635">
        <v>5.7960228363513098</v>
      </c>
      <c r="M7635">
        <v>9.45541795094808</v>
      </c>
      <c r="N7635">
        <v>2.5866166220770901</v>
      </c>
    </row>
    <row r="7636" spans="1:14" x14ac:dyDescent="0.3">
      <c r="A7636">
        <v>1700013</v>
      </c>
      <c r="B7636">
        <v>2023</v>
      </c>
      <c r="C7636">
        <v>11</v>
      </c>
      <c r="D7636">
        <v>15</v>
      </c>
      <c r="E7636">
        <v>500</v>
      </c>
      <c r="F7636">
        <v>5.2914184570312504</v>
      </c>
      <c r="G7636">
        <v>3.90347106933593</v>
      </c>
      <c r="H7636">
        <v>6.5754236119472598</v>
      </c>
      <c r="I7636">
        <v>-2.20637782976842</v>
      </c>
      <c r="J7636">
        <f t="shared" si="120"/>
        <v>4.0768074774111662</v>
      </c>
      <c r="K7636" t="str" cm="1">
        <f t="array" ref="K7636">INDEX($P$5:$P$12,MATCH(MIN(ABS(MOD(J7636 - $Q$5:$Q$12 + PI(), 2*PI()) - PI())),ABS(MOD(J7636 - $Q$5:$Q$12 + PI(), 2*PI()) - PI()),0))</f>
        <v>SW</v>
      </c>
      <c r="L7636">
        <v>5.8145286101340501</v>
      </c>
      <c r="M7636">
        <v>9.4142084121704102</v>
      </c>
      <c r="N7636">
        <v>2.5508367750379701</v>
      </c>
    </row>
    <row r="7637" spans="1:14" x14ac:dyDescent="0.3">
      <c r="A7637">
        <v>1700017</v>
      </c>
      <c r="B7637">
        <v>2023</v>
      </c>
      <c r="C7637">
        <v>11</v>
      </c>
      <c r="D7637">
        <v>15</v>
      </c>
      <c r="E7637">
        <v>600</v>
      </c>
      <c r="F7637">
        <v>5.3538037109375001</v>
      </c>
      <c r="G7637">
        <v>4.0176550292968702</v>
      </c>
      <c r="H7637">
        <v>6.6936362397192299</v>
      </c>
      <c r="I7637">
        <v>-2.2145725919952901</v>
      </c>
      <c r="J7637">
        <f t="shared" si="120"/>
        <v>4.0686127151842957</v>
      </c>
      <c r="K7637" t="str" cm="1">
        <f t="array" ref="K7637">INDEX($P$5:$P$12,MATCH(MIN(ABS(MOD(J7637 - $Q$5:$Q$12 + PI(), 2*PI()) - PI())),ABS(MOD(J7637 - $Q$5:$Q$12 + PI(), 2*PI()) - PI()),0))</f>
        <v>SW</v>
      </c>
      <c r="L7637">
        <v>5.8319942123763697</v>
      </c>
      <c r="M7637">
        <v>9.3810696072048607</v>
      </c>
      <c r="N7637">
        <v>2.51276206970214</v>
      </c>
    </row>
    <row r="7638" spans="1:14" x14ac:dyDescent="0.3">
      <c r="A7638">
        <v>1700020</v>
      </c>
      <c r="B7638">
        <v>2023</v>
      </c>
      <c r="C7638">
        <v>11</v>
      </c>
      <c r="D7638">
        <v>15</v>
      </c>
      <c r="E7638">
        <v>700</v>
      </c>
      <c r="F7638">
        <v>5.0024328613281197</v>
      </c>
      <c r="G7638">
        <v>4.4430682373046801</v>
      </c>
      <c r="H7638">
        <v>6.6906793297423297</v>
      </c>
      <c r="I7638">
        <v>-2.2970433570648501</v>
      </c>
      <c r="J7638">
        <f t="shared" si="120"/>
        <v>3.9861419501147362</v>
      </c>
      <c r="K7638" t="str" cm="1">
        <f t="array" ref="K7638">INDEX($P$5:$P$12,MATCH(MIN(ABS(MOD(J7638 - $Q$5:$Q$12 + PI(), 2*PI()) - PI())),ABS(MOD(J7638 - $Q$5:$Q$12 + PI(), 2*PI()) - PI()),0))</f>
        <v>SW</v>
      </c>
      <c r="L7638">
        <v>5.8486161251853499</v>
      </c>
      <c r="M7638">
        <v>9.3554608027140294</v>
      </c>
      <c r="N7638">
        <v>2.4728823767767998</v>
      </c>
    </row>
    <row r="7639" spans="1:14" x14ac:dyDescent="0.3">
      <c r="A7639">
        <v>1700024</v>
      </c>
      <c r="B7639">
        <v>2023</v>
      </c>
      <c r="C7639">
        <v>11</v>
      </c>
      <c r="D7639">
        <v>15</v>
      </c>
      <c r="E7639">
        <v>800</v>
      </c>
      <c r="F7639">
        <v>4.3962219238281204</v>
      </c>
      <c r="G7639">
        <v>5.0540722656249999</v>
      </c>
      <c r="H7639">
        <v>6.6985381740874503</v>
      </c>
      <c r="I7639">
        <v>-2.4256940008371002</v>
      </c>
      <c r="J7639">
        <f t="shared" si="120"/>
        <v>3.857491306342486</v>
      </c>
      <c r="K7639" t="str" cm="1">
        <f t="array" ref="K7639">INDEX($P$5:$P$12,MATCH(MIN(ABS(MOD(J7639 - $Q$5:$Q$12 + PI(), 2*PI()) - PI())),ABS(MOD(J7639 - $Q$5:$Q$12 + PI(), 2*PI()) - PI()),0))</f>
        <v>SW</v>
      </c>
      <c r="L7639">
        <v>5.8610077545561303</v>
      </c>
      <c r="M7639">
        <v>9.31919638315836</v>
      </c>
      <c r="N7639">
        <v>2.4347275627983902</v>
      </c>
    </row>
    <row r="7640" spans="1:14" x14ac:dyDescent="0.3">
      <c r="A7640">
        <v>1700028</v>
      </c>
      <c r="B7640">
        <v>2023</v>
      </c>
      <c r="C7640">
        <v>11</v>
      </c>
      <c r="D7640">
        <v>15</v>
      </c>
      <c r="E7640">
        <v>900</v>
      </c>
      <c r="F7640">
        <v>4.1189459228515597</v>
      </c>
      <c r="G7640">
        <v>5.4773645019531196</v>
      </c>
      <c r="H7640">
        <v>6.85326472585378</v>
      </c>
      <c r="I7640">
        <v>-2.4968165262722799</v>
      </c>
      <c r="J7640">
        <f t="shared" si="120"/>
        <v>3.7863687809073063</v>
      </c>
      <c r="K7640" t="str" cm="1">
        <f t="array" ref="K7640">INDEX($P$5:$P$12,MATCH(MIN(ABS(MOD(J7640 - $Q$5:$Q$12 + PI(), 2*PI()) - PI())),ABS(MOD(J7640 - $Q$5:$Q$12 + PI(), 2*PI()) - PI()),0))</f>
        <v>SW</v>
      </c>
      <c r="L7640">
        <v>5.87069929366971</v>
      </c>
      <c r="M7640">
        <v>9.2755138609144403</v>
      </c>
      <c r="N7640">
        <v>2.3977407879299499</v>
      </c>
    </row>
    <row r="7641" spans="1:14" x14ac:dyDescent="0.3">
      <c r="A7641">
        <v>1700031</v>
      </c>
      <c r="B7641">
        <v>2023</v>
      </c>
      <c r="C7641">
        <v>11</v>
      </c>
      <c r="D7641">
        <v>15</v>
      </c>
      <c r="E7641">
        <v>1000</v>
      </c>
      <c r="F7641">
        <v>2.58836608886718</v>
      </c>
      <c r="G7641">
        <v>7.0368554687499998</v>
      </c>
      <c r="H7641">
        <v>7.4977979365994099</v>
      </c>
      <c r="I7641">
        <v>-2.7891228375038599</v>
      </c>
      <c r="J7641">
        <f t="shared" si="120"/>
        <v>3.4940624696757263</v>
      </c>
      <c r="K7641" t="str" cm="1">
        <f t="array" ref="K7641">INDEX($P$5:$P$12,MATCH(MIN(ABS(MOD(J7641 - $Q$5:$Q$12 + PI(), 2*PI()) - PI())),ABS(MOD(J7641 - $Q$5:$Q$12 + PI(), 2*PI()) - PI()),0))</f>
        <v>S</v>
      </c>
      <c r="L7641">
        <v>5.8702258428092602</v>
      </c>
      <c r="M7641">
        <v>9.1790377298990808</v>
      </c>
      <c r="N7641">
        <v>2.3715190887451101</v>
      </c>
    </row>
    <row r="7642" spans="1:14" x14ac:dyDescent="0.3">
      <c r="A7642">
        <v>1700035</v>
      </c>
      <c r="B7642">
        <v>2023</v>
      </c>
      <c r="C7642">
        <v>11</v>
      </c>
      <c r="D7642">
        <v>15</v>
      </c>
      <c r="E7642">
        <v>1100</v>
      </c>
      <c r="F7642">
        <v>3.1917864990234301</v>
      </c>
      <c r="G7642">
        <v>8.3524383544921807</v>
      </c>
      <c r="H7642">
        <v>8.9415170704383495</v>
      </c>
      <c r="I7642">
        <v>-2.7765784913952198</v>
      </c>
      <c r="J7642">
        <f t="shared" si="120"/>
        <v>3.5066068157843664</v>
      </c>
      <c r="K7642" t="str" cm="1">
        <f t="array" ref="K7642">INDEX($P$5:$P$12,MATCH(MIN(ABS(MOD(J7642 - $Q$5:$Q$12 + PI(), 2*PI()) - PI())),ABS(MOD(J7642 - $Q$5:$Q$12 + PI(), 2*PI()) - PI()),0))</f>
        <v>S</v>
      </c>
      <c r="L7642">
        <v>5.8402493015793198</v>
      </c>
      <c r="M7642">
        <v>8.97795147365993</v>
      </c>
      <c r="N7642">
        <v>2.3689431084526902</v>
      </c>
    </row>
    <row r="7643" spans="1:14" x14ac:dyDescent="0.3">
      <c r="A7643">
        <v>1700038</v>
      </c>
      <c r="B7643">
        <v>2023</v>
      </c>
      <c r="C7643">
        <v>11</v>
      </c>
      <c r="D7643">
        <v>15</v>
      </c>
      <c r="E7643">
        <v>1200</v>
      </c>
      <c r="F7643">
        <v>3.34814453125</v>
      </c>
      <c r="G7643">
        <v>8.8387506103515605</v>
      </c>
      <c r="H7643">
        <v>9.4516445211470597</v>
      </c>
      <c r="I7643">
        <v>-2.7794920929734799</v>
      </c>
      <c r="J7643">
        <f t="shared" si="120"/>
        <v>3.5036932142061064</v>
      </c>
      <c r="K7643" t="str" cm="1">
        <f t="array" ref="K7643">INDEX($P$5:$P$12,MATCH(MIN(ABS(MOD(J7643 - $Q$5:$Q$12 + PI(), 2*PI()) - PI())),ABS(MOD(J7643 - $Q$5:$Q$12 + PI(), 2*PI()) - PI()),0))</f>
        <v>S</v>
      </c>
      <c r="L7643">
        <v>5.7800926352494599</v>
      </c>
      <c r="M7643">
        <v>8.7379218207465197</v>
      </c>
      <c r="N7643">
        <v>2.3794844945271798</v>
      </c>
    </row>
    <row r="7644" spans="1:14" x14ac:dyDescent="0.3">
      <c r="A7644">
        <v>1700042</v>
      </c>
      <c r="B7644">
        <v>2023</v>
      </c>
      <c r="C7644">
        <v>11</v>
      </c>
      <c r="D7644">
        <v>15</v>
      </c>
      <c r="E7644">
        <v>1300</v>
      </c>
      <c r="F7644">
        <v>3.2977825927734301</v>
      </c>
      <c r="G7644">
        <v>9.6096746826171806</v>
      </c>
      <c r="H7644">
        <v>10.1597843252174</v>
      </c>
      <c r="I7644">
        <v>-2.8110125343065802</v>
      </c>
      <c r="J7644">
        <f t="shared" si="120"/>
        <v>3.4721727728730061</v>
      </c>
      <c r="K7644" t="str" cm="1">
        <f t="array" ref="K7644">INDEX($P$5:$P$12,MATCH(MIN(ABS(MOD(J7644 - $Q$5:$Q$12 + PI(), 2*PI()) - PI())),ABS(MOD(J7644 - $Q$5:$Q$12 + PI(), 2*PI()) - PI()),0))</f>
        <v>S</v>
      </c>
      <c r="L7644">
        <v>5.6628482110672298</v>
      </c>
      <c r="M7644">
        <v>8.4600624508327904</v>
      </c>
      <c r="N7644">
        <v>2.4080770280625998</v>
      </c>
    </row>
    <row r="7645" spans="1:14" x14ac:dyDescent="0.3">
      <c r="A7645">
        <v>1700046</v>
      </c>
      <c r="B7645">
        <v>2023</v>
      </c>
      <c r="C7645">
        <v>11</v>
      </c>
      <c r="D7645">
        <v>15</v>
      </c>
      <c r="E7645">
        <v>1400</v>
      </c>
      <c r="F7645">
        <v>3.4056414794921799</v>
      </c>
      <c r="G7645">
        <v>10.5652160644531</v>
      </c>
      <c r="H7645">
        <v>11.1005488321711</v>
      </c>
      <c r="I7645">
        <v>-2.8297642473389999</v>
      </c>
      <c r="J7645">
        <f t="shared" si="120"/>
        <v>3.4534210598405863</v>
      </c>
      <c r="K7645" t="str" cm="1">
        <f t="array" ref="K7645">INDEX($P$5:$P$12,MATCH(MIN(ABS(MOD(J7645 - $Q$5:$Q$12 + PI(), 2*PI()) - PI())),ABS(MOD(J7645 - $Q$5:$Q$12 + PI(), 2*PI()) - PI()),0))</f>
        <v>S</v>
      </c>
      <c r="L7645">
        <v>5.4160093970077101</v>
      </c>
      <c r="M7645">
        <v>8.1351348029242594</v>
      </c>
      <c r="N7645">
        <v>2.4663136800130201</v>
      </c>
    </row>
    <row r="7646" spans="1:14" x14ac:dyDescent="0.3">
      <c r="A7646">
        <v>1700049</v>
      </c>
      <c r="B7646">
        <v>2023</v>
      </c>
      <c r="C7646">
        <v>11</v>
      </c>
      <c r="D7646">
        <v>15</v>
      </c>
      <c r="E7646">
        <v>1500</v>
      </c>
      <c r="F7646">
        <v>4.0506665039062497</v>
      </c>
      <c r="G7646">
        <v>11.3958911132812</v>
      </c>
      <c r="H7646">
        <v>12.094388508379801</v>
      </c>
      <c r="I7646">
        <v>-2.8000711080876601</v>
      </c>
      <c r="J7646">
        <f t="shared" si="120"/>
        <v>3.4831141990919261</v>
      </c>
      <c r="K7646" t="str" cm="1">
        <f t="array" ref="K7646">INDEX($P$5:$P$12,MATCH(MIN(ABS(MOD(J7646 - $Q$5:$Q$12 + PI(), 2*PI()) - PI())),ABS(MOD(J7646 - $Q$5:$Q$12 + PI(), 2*PI()) - PI()),0))</f>
        <v>S</v>
      </c>
      <c r="L7646">
        <v>4.9118997526293304</v>
      </c>
      <c r="M7646">
        <v>7.7413939370049301</v>
      </c>
      <c r="N7646">
        <v>2.58435991075303</v>
      </c>
    </row>
    <row r="7647" spans="1:14" x14ac:dyDescent="0.3">
      <c r="A7647">
        <v>1700053</v>
      </c>
      <c r="B7647">
        <v>2023</v>
      </c>
      <c r="C7647">
        <v>11</v>
      </c>
      <c r="D7647">
        <v>15</v>
      </c>
      <c r="E7647">
        <v>1600</v>
      </c>
      <c r="F7647">
        <v>4.3738421630859303</v>
      </c>
      <c r="G7647">
        <v>11.4413732910156</v>
      </c>
      <c r="H7647">
        <v>12.2488986464887</v>
      </c>
      <c r="I7647">
        <v>-2.7764522517379402</v>
      </c>
      <c r="J7647">
        <f t="shared" si="120"/>
        <v>3.506733055441646</v>
      </c>
      <c r="K7647" t="str" cm="1">
        <f t="array" ref="K7647">INDEX($P$5:$P$12,MATCH(MIN(ABS(MOD(J7647 - $Q$5:$Q$12 + PI(), 2*PI()) - PI())),ABS(MOD(J7647 - $Q$5:$Q$12 + PI(), 2*PI()) - PI()),0))</f>
        <v>S</v>
      </c>
      <c r="L7647">
        <v>4.4245657446361797</v>
      </c>
      <c r="M7647">
        <v>7.4424102571275501</v>
      </c>
      <c r="N7647">
        <v>2.7250039842393599</v>
      </c>
    </row>
    <row r="7648" spans="1:14" x14ac:dyDescent="0.3">
      <c r="A7648">
        <v>1700056</v>
      </c>
      <c r="B7648">
        <v>2023</v>
      </c>
      <c r="C7648">
        <v>11</v>
      </c>
      <c r="D7648">
        <v>15</v>
      </c>
      <c r="E7648">
        <v>1700</v>
      </c>
      <c r="F7648">
        <v>4.9375811767578099</v>
      </c>
      <c r="G7648">
        <v>11.1976696777343</v>
      </c>
      <c r="H7648">
        <v>12.237953835863401</v>
      </c>
      <c r="I7648">
        <v>-2.7262924840618101</v>
      </c>
      <c r="J7648">
        <f t="shared" si="120"/>
        <v>3.5568928231177761</v>
      </c>
      <c r="K7648" t="str" cm="1">
        <f t="array" ref="K7648">INDEX($P$5:$P$12,MATCH(MIN(ABS(MOD(J7648 - $Q$5:$Q$12 + PI(), 2*PI()) - PI())),ABS(MOD(J7648 - $Q$5:$Q$12 + PI(), 2*PI()) - PI()),0))</f>
        <v>SW</v>
      </c>
      <c r="L7648">
        <v>4.17793663971716</v>
      </c>
      <c r="M7648">
        <v>7.31224748823377</v>
      </c>
      <c r="N7648">
        <v>2.8303288353813998</v>
      </c>
    </row>
    <row r="7649" spans="1:14" x14ac:dyDescent="0.3">
      <c r="A7649">
        <v>1700060</v>
      </c>
      <c r="B7649">
        <v>2023</v>
      </c>
      <c r="C7649">
        <v>11</v>
      </c>
      <c r="D7649">
        <v>15</v>
      </c>
      <c r="E7649">
        <v>1800</v>
      </c>
      <c r="F7649">
        <v>5.8228002929687497</v>
      </c>
      <c r="G7649">
        <v>11.371452636718701</v>
      </c>
      <c r="H7649">
        <v>12.7755601959731</v>
      </c>
      <c r="I7649">
        <v>-2.6683482386459998</v>
      </c>
      <c r="J7649">
        <f t="shared" si="120"/>
        <v>3.6148370685335864</v>
      </c>
      <c r="K7649" t="str" cm="1">
        <f t="array" ref="K7649">INDEX($P$5:$P$12,MATCH(MIN(ABS(MOD(J7649 - $Q$5:$Q$12 + PI(), 2*PI()) - PI())),ABS(MOD(J7649 - $Q$5:$Q$12 + PI(), 2*PI()) - PI()),0))</f>
        <v>SW</v>
      </c>
      <c r="L7649">
        <v>4.0472311494424096</v>
      </c>
      <c r="M7649">
        <v>7.2442464828491202</v>
      </c>
      <c r="N7649">
        <v>2.95462067921956</v>
      </c>
    </row>
    <row r="7650" spans="1:14" x14ac:dyDescent="0.3">
      <c r="A7650">
        <v>1700064</v>
      </c>
      <c r="B7650">
        <v>2023</v>
      </c>
      <c r="C7650">
        <v>11</v>
      </c>
      <c r="D7650">
        <v>15</v>
      </c>
      <c r="E7650">
        <v>1900</v>
      </c>
      <c r="F7650">
        <v>6.9989184570312499</v>
      </c>
      <c r="G7650">
        <v>11.7891473388671</v>
      </c>
      <c r="H7650">
        <v>13.7101733959017</v>
      </c>
      <c r="I7650">
        <v>-2.6058370938389102</v>
      </c>
      <c r="J7650">
        <f t="shared" si="120"/>
        <v>3.6773482133406761</v>
      </c>
      <c r="K7650" t="str" cm="1">
        <f t="array" ref="K7650">INDEX($P$5:$P$12,MATCH(MIN(ABS(MOD(J7650 - $Q$5:$Q$12 + PI(), 2*PI()) - PI())),ABS(MOD(J7650 - $Q$5:$Q$12 + PI(), 2*PI()) - PI()),0))</f>
        <v>SW</v>
      </c>
      <c r="L7650">
        <v>3.9911305958154601</v>
      </c>
      <c r="M7650">
        <v>7.2220562828911596</v>
      </c>
      <c r="N7650">
        <v>3.1395427915785001</v>
      </c>
    </row>
    <row r="7651" spans="1:14" x14ac:dyDescent="0.3">
      <c r="A7651">
        <v>1700067</v>
      </c>
      <c r="B7651">
        <v>2023</v>
      </c>
      <c r="C7651">
        <v>11</v>
      </c>
      <c r="D7651">
        <v>15</v>
      </c>
      <c r="E7651">
        <v>2000</v>
      </c>
      <c r="F7651">
        <v>8.0698876953125005</v>
      </c>
      <c r="G7651">
        <v>11.6685198974609</v>
      </c>
      <c r="H7651">
        <v>14.1872282004765</v>
      </c>
      <c r="I7651">
        <v>-2.53653006537367</v>
      </c>
      <c r="J7651">
        <f t="shared" si="120"/>
        <v>3.7466552418059162</v>
      </c>
      <c r="K7651" t="str" cm="1">
        <f t="array" ref="K7651">INDEX($P$5:$P$12,MATCH(MIN(ABS(MOD(J7651 - $Q$5:$Q$12 + PI(), 2*PI()) - PI())),ABS(MOD(J7651 - $Q$5:$Q$12 + PI(), 2*PI()) - PI()),0))</f>
        <v>SW</v>
      </c>
      <c r="L7651">
        <v>3.9991138354524698</v>
      </c>
      <c r="M7651">
        <v>7.2789308759901203</v>
      </c>
      <c r="N7651">
        <v>3.32955604129367</v>
      </c>
    </row>
    <row r="7652" spans="1:14" x14ac:dyDescent="0.3">
      <c r="A7652">
        <v>1700071</v>
      </c>
      <c r="B7652">
        <v>2023</v>
      </c>
      <c r="C7652">
        <v>11</v>
      </c>
      <c r="D7652">
        <v>15</v>
      </c>
      <c r="E7652">
        <v>2100</v>
      </c>
      <c r="F7652">
        <v>9.3130157470703097</v>
      </c>
      <c r="G7652">
        <v>11.4541534423828</v>
      </c>
      <c r="H7652">
        <v>14.7624487598375</v>
      </c>
      <c r="I7652">
        <v>-2.4589335256556</v>
      </c>
      <c r="J7652">
        <f t="shared" si="120"/>
        <v>3.8242517815239863</v>
      </c>
      <c r="K7652" t="str" cm="1">
        <f t="array" ref="K7652">INDEX($P$5:$P$12,MATCH(MIN(ABS(MOD(J7652 - $Q$5:$Q$12 + PI(), 2*PI()) - PI())),ABS(MOD(J7652 - $Q$5:$Q$12 + PI(), 2*PI()) - PI()),0))</f>
        <v>SW</v>
      </c>
      <c r="L7652">
        <v>4.0389252234533197</v>
      </c>
      <c r="M7652">
        <v>7.4094709820217499</v>
      </c>
      <c r="N7652">
        <v>3.4300414191351898</v>
      </c>
    </row>
    <row r="7653" spans="1:14" x14ac:dyDescent="0.3">
      <c r="A7653">
        <v>1700074</v>
      </c>
      <c r="B7653">
        <v>2023</v>
      </c>
      <c r="C7653">
        <v>11</v>
      </c>
      <c r="D7653">
        <v>15</v>
      </c>
      <c r="E7653">
        <v>2200</v>
      </c>
      <c r="F7653">
        <v>9.3988769531250007</v>
      </c>
      <c r="G7653">
        <v>10.7218188476562</v>
      </c>
      <c r="H7653">
        <v>14.258200706328299</v>
      </c>
      <c r="I7653">
        <v>-2.42185029219833</v>
      </c>
      <c r="J7653">
        <f t="shared" si="120"/>
        <v>3.8613350149812562</v>
      </c>
      <c r="K7653" t="str" cm="1">
        <f t="array" ref="K7653">INDEX($P$5:$P$12,MATCH(MIN(ABS(MOD(J7653 - $Q$5:$Q$12 + PI(), 2*PI()) - PI())),ABS(MOD(J7653 - $Q$5:$Q$12 + PI(), 2*PI()) - PI()),0))</f>
        <v>SW</v>
      </c>
      <c r="L7653">
        <v>4.0572061080773398</v>
      </c>
      <c r="M7653">
        <v>7.5023395750257702</v>
      </c>
      <c r="N7653">
        <v>3.5403514438205201</v>
      </c>
    </row>
    <row r="7654" spans="1:14" x14ac:dyDescent="0.3">
      <c r="A7654">
        <v>1700078</v>
      </c>
      <c r="B7654">
        <v>2023</v>
      </c>
      <c r="C7654">
        <v>11</v>
      </c>
      <c r="D7654">
        <v>15</v>
      </c>
      <c r="E7654">
        <v>2300</v>
      </c>
      <c r="F7654">
        <v>8.9489062500000003</v>
      </c>
      <c r="G7654">
        <v>10.413530883789001</v>
      </c>
      <c r="H7654">
        <v>13.7304241936991</v>
      </c>
      <c r="I7654">
        <v>-2.43169328950599</v>
      </c>
      <c r="J7654">
        <f t="shared" si="120"/>
        <v>3.8514920176735963</v>
      </c>
      <c r="K7654" t="str" cm="1">
        <f t="array" ref="K7654">INDEX($P$5:$P$12,MATCH(MIN(ABS(MOD(J7654 - $Q$5:$Q$12 + PI(), 2*PI()) - PI())),ABS(MOD(J7654 - $Q$5:$Q$12 + PI(), 2*PI()) - PI()),0))</f>
        <v>SW</v>
      </c>
      <c r="L7654">
        <v>4.0682582857825302</v>
      </c>
      <c r="M7654">
        <v>7.5915119383070202</v>
      </c>
      <c r="N7654">
        <v>3.59290599822998</v>
      </c>
    </row>
    <row r="7655" spans="1:14" x14ac:dyDescent="0.3">
      <c r="A7655">
        <v>1700082</v>
      </c>
      <c r="B7655">
        <v>2023</v>
      </c>
      <c r="C7655">
        <v>11</v>
      </c>
      <c r="D7655">
        <v>15</v>
      </c>
      <c r="E7655">
        <v>0</v>
      </c>
      <c r="F7655">
        <v>2.4925549316406199</v>
      </c>
      <c r="G7655">
        <v>2.3153894042968699</v>
      </c>
      <c r="H7655">
        <v>3.4020373573457698</v>
      </c>
      <c r="I7655">
        <v>-2.3193626563734102</v>
      </c>
      <c r="J7655">
        <f t="shared" si="120"/>
        <v>3.963822650806176</v>
      </c>
      <c r="K7655" t="str" cm="1">
        <f t="array" ref="K7655">INDEX($P$5:$P$12,MATCH(MIN(ABS(MOD(J7655 - $Q$5:$Q$12 + PI(), 2*PI()) - PI())),ABS(MOD(J7655 - $Q$5:$Q$12 + PI(), 2*PI()) - PI()),0))</f>
        <v>SW</v>
      </c>
      <c r="L7655">
        <v>5.6380351249214602</v>
      </c>
      <c r="M7655">
        <v>9.4652683469984193</v>
      </c>
      <c r="N7655">
        <v>2.75780063205295</v>
      </c>
    </row>
    <row r="7656" spans="1:14" x14ac:dyDescent="0.3">
      <c r="A7656">
        <v>1700085</v>
      </c>
      <c r="B7656">
        <v>2023</v>
      </c>
      <c r="C7656">
        <v>11</v>
      </c>
      <c r="D7656">
        <v>15</v>
      </c>
      <c r="E7656">
        <v>100</v>
      </c>
      <c r="F7656">
        <v>3.03428283691406</v>
      </c>
      <c r="G7656">
        <v>3.48853454589843</v>
      </c>
      <c r="H7656">
        <v>4.6234992821798997</v>
      </c>
      <c r="I7656">
        <v>-2.42572265117402</v>
      </c>
      <c r="J7656">
        <f t="shared" si="120"/>
        <v>3.8574626560055663</v>
      </c>
      <c r="K7656" t="str" cm="1">
        <f t="array" ref="K7656">INDEX($P$5:$P$12,MATCH(MIN(ABS(MOD(J7656 - $Q$5:$Q$12 + PI(), 2*PI()) - PI())),ABS(MOD(J7656 - $Q$5:$Q$12 + PI(), 2*PI()) - PI()),0))</f>
        <v>SW</v>
      </c>
      <c r="L7656">
        <v>5.6928413230772801</v>
      </c>
      <c r="M7656">
        <v>9.4949924680921693</v>
      </c>
      <c r="N7656">
        <v>2.7083701027764202</v>
      </c>
    </row>
    <row r="7657" spans="1:14" x14ac:dyDescent="0.3">
      <c r="A7657">
        <v>1700089</v>
      </c>
      <c r="B7657">
        <v>2023</v>
      </c>
      <c r="C7657">
        <v>11</v>
      </c>
      <c r="D7657">
        <v>15</v>
      </c>
      <c r="E7657">
        <v>200</v>
      </c>
      <c r="F7657">
        <v>4.0153222656249996</v>
      </c>
      <c r="G7657">
        <v>3.9718676757812501</v>
      </c>
      <c r="H7657">
        <v>5.6478797553364899</v>
      </c>
      <c r="I7657">
        <v>-2.3507540084426299</v>
      </c>
      <c r="J7657">
        <f t="shared" si="120"/>
        <v>3.9324312987369563</v>
      </c>
      <c r="K7657" t="str" cm="1">
        <f t="array" ref="K7657">INDEX($P$5:$P$12,MATCH(MIN(ABS(MOD(J7657 - $Q$5:$Q$12 + PI(), 2*PI()) - PI())),ABS(MOD(J7657 - $Q$5:$Q$12 + PI(), 2*PI()) - PI()),0))</f>
        <v>SW</v>
      </c>
      <c r="L7657">
        <v>5.7374555445600102</v>
      </c>
      <c r="M7657">
        <v>9.5039808485243</v>
      </c>
      <c r="N7657">
        <v>2.66351763407389</v>
      </c>
    </row>
    <row r="7658" spans="1:14" x14ac:dyDescent="0.3">
      <c r="A7658">
        <v>1700092</v>
      </c>
      <c r="B7658">
        <v>2023</v>
      </c>
      <c r="C7658">
        <v>11</v>
      </c>
      <c r="D7658">
        <v>16</v>
      </c>
      <c r="E7658">
        <v>300</v>
      </c>
      <c r="F7658">
        <v>12.617368774414</v>
      </c>
      <c r="G7658">
        <v>5.6532373046875</v>
      </c>
      <c r="H7658">
        <v>13.8259569944604</v>
      </c>
      <c r="I7658">
        <v>-1.9920291135249899</v>
      </c>
      <c r="J7658">
        <f t="shared" si="120"/>
        <v>4.2911561936545963</v>
      </c>
      <c r="K7658" t="str" cm="1">
        <f t="array" ref="K7658">INDEX($P$5:$P$12,MATCH(MIN(ABS(MOD(J7658 - $Q$5:$Q$12 + PI(), 2*PI()) - PI())),ABS(MOD(J7658 - $Q$5:$Q$12 + PI(), 2*PI()) - PI()),0))</f>
        <v>SW</v>
      </c>
      <c r="L7658">
        <v>4.2210120275406897</v>
      </c>
      <c r="M7658">
        <v>7.8249607086181596</v>
      </c>
      <c r="N7658">
        <v>3.7116341061062199</v>
      </c>
    </row>
    <row r="7659" spans="1:14" x14ac:dyDescent="0.3">
      <c r="A7659">
        <v>1700096</v>
      </c>
      <c r="B7659">
        <v>2023</v>
      </c>
      <c r="C7659">
        <v>11</v>
      </c>
      <c r="D7659">
        <v>16</v>
      </c>
      <c r="E7659">
        <v>400</v>
      </c>
      <c r="F7659">
        <v>13.0248602294921</v>
      </c>
      <c r="G7659">
        <v>4.9291662597656201</v>
      </c>
      <c r="H7659">
        <v>13.926365786313999</v>
      </c>
      <c r="I7659">
        <v>-1.9325820337505799</v>
      </c>
      <c r="J7659">
        <f t="shared" si="120"/>
        <v>4.3506032734290061</v>
      </c>
      <c r="K7659" t="str" cm="1">
        <f t="array" ref="K7659">INDEX($P$5:$P$12,MATCH(MIN(ABS(MOD(J7659 - $Q$5:$Q$12 + PI(), 2*PI()) - PI())),ABS(MOD(J7659 - $Q$5:$Q$12 + PI(), 2*PI()) - PI()),0))</f>
        <v>W</v>
      </c>
      <c r="L7659">
        <v>4.2924024103900402</v>
      </c>
      <c r="M7659">
        <v>7.9037240346272704</v>
      </c>
      <c r="N7659">
        <v>3.7672129737006199</v>
      </c>
    </row>
    <row r="7660" spans="1:14" x14ac:dyDescent="0.3">
      <c r="A7660">
        <v>1700100</v>
      </c>
      <c r="B7660">
        <v>2023</v>
      </c>
      <c r="C7660">
        <v>11</v>
      </c>
      <c r="D7660">
        <v>16</v>
      </c>
      <c r="E7660">
        <v>500</v>
      </c>
      <c r="F7660">
        <v>13.309570922851499</v>
      </c>
      <c r="G7660">
        <v>4.4147753906249996</v>
      </c>
      <c r="H7660">
        <v>14.022657376548899</v>
      </c>
      <c r="I7660">
        <v>-1.8910755331627001</v>
      </c>
      <c r="J7660">
        <f t="shared" si="120"/>
        <v>4.3921097740168857</v>
      </c>
      <c r="K7660" t="str" cm="1">
        <f t="array" ref="K7660">INDEX($P$5:$P$12,MATCH(MIN(ABS(MOD(J7660 - $Q$5:$Q$12 + PI(), 2*PI()) - PI())),ABS(MOD(J7660 - $Q$5:$Q$12 + PI(), 2*PI()) - PI()),0))</f>
        <v>W</v>
      </c>
      <c r="L7660">
        <v>4.36102070886073</v>
      </c>
      <c r="M7660">
        <v>8.0030193328857404</v>
      </c>
      <c r="N7660">
        <v>3.83006487952338</v>
      </c>
    </row>
    <row r="7661" spans="1:14" x14ac:dyDescent="0.3">
      <c r="A7661">
        <v>1700103</v>
      </c>
      <c r="B7661">
        <v>2023</v>
      </c>
      <c r="C7661">
        <v>11</v>
      </c>
      <c r="D7661">
        <v>16</v>
      </c>
      <c r="E7661">
        <v>600</v>
      </c>
      <c r="F7661">
        <v>13.2691247558593</v>
      </c>
      <c r="G7661">
        <v>4.4008227539062501</v>
      </c>
      <c r="H7661">
        <v>13.979875274760399</v>
      </c>
      <c r="I7661">
        <v>-1.8910390964792201</v>
      </c>
      <c r="J7661">
        <f t="shared" si="120"/>
        <v>4.3921462107003659</v>
      </c>
      <c r="K7661" t="str" cm="1">
        <f t="array" ref="K7661">INDEX($P$5:$P$12,MATCH(MIN(ABS(MOD(J7661 - $Q$5:$Q$12 + PI(), 2*PI()) - PI())),ABS(MOD(J7661 - $Q$5:$Q$12 + PI(), 2*PI()) - PI()),0))</f>
        <v>W</v>
      </c>
      <c r="L7661">
        <v>4.4194738398132998</v>
      </c>
      <c r="M7661">
        <v>8.11232746971978</v>
      </c>
      <c r="N7661">
        <v>3.9258795844184</v>
      </c>
    </row>
    <row r="7662" spans="1:14" x14ac:dyDescent="0.3">
      <c r="A7662">
        <v>1700107</v>
      </c>
      <c r="B7662">
        <v>2023</v>
      </c>
      <c r="C7662">
        <v>11</v>
      </c>
      <c r="D7662">
        <v>16</v>
      </c>
      <c r="E7662">
        <v>700</v>
      </c>
      <c r="F7662">
        <v>13.9542095947265</v>
      </c>
      <c r="G7662">
        <v>4.7170947265625003</v>
      </c>
      <c r="H7662">
        <v>14.7299337429916</v>
      </c>
      <c r="I7662">
        <v>-1.8967777652372699</v>
      </c>
      <c r="J7662">
        <f t="shared" si="120"/>
        <v>4.3864075419423161</v>
      </c>
      <c r="K7662" t="str" cm="1">
        <f t="array" ref="K7662">INDEX($P$5:$P$12,MATCH(MIN(ABS(MOD(J7662 - $Q$5:$Q$12 + PI(), 2*PI()) - PI())),ABS(MOD(J7662 - $Q$5:$Q$12 + PI(), 2*PI()) - PI()),0))</f>
        <v>W</v>
      </c>
      <c r="L7662">
        <v>4.4688889417931197</v>
      </c>
      <c r="M7662">
        <v>8.2287409040662904</v>
      </c>
      <c r="N7662">
        <v>4.0888578626844598</v>
      </c>
    </row>
    <row r="7663" spans="1:14" x14ac:dyDescent="0.3">
      <c r="A7663">
        <v>1700110</v>
      </c>
      <c r="B7663">
        <v>2023</v>
      </c>
      <c r="C7663">
        <v>11</v>
      </c>
      <c r="D7663">
        <v>16</v>
      </c>
      <c r="E7663">
        <v>800</v>
      </c>
      <c r="F7663">
        <v>14.2678198242187</v>
      </c>
      <c r="G7663">
        <v>4.9528125000000003</v>
      </c>
      <c r="H7663">
        <v>15.103014076551901</v>
      </c>
      <c r="I7663">
        <v>-1.9049135828270101</v>
      </c>
      <c r="J7663">
        <f t="shared" si="120"/>
        <v>4.3782717243525759</v>
      </c>
      <c r="K7663" t="str" cm="1">
        <f t="array" ref="K7663">INDEX($P$5:$P$12,MATCH(MIN(ABS(MOD(J7663 - $Q$5:$Q$12 + PI(), 2*PI()) - PI())),ABS(MOD(J7663 - $Q$5:$Q$12 + PI(), 2*PI()) - PI()),0))</f>
        <v>W</v>
      </c>
      <c r="L7663">
        <v>4.5085960818326196</v>
      </c>
      <c r="M7663">
        <v>8.3695909712049694</v>
      </c>
      <c r="N7663">
        <v>4.2973738776312898</v>
      </c>
    </row>
    <row r="7664" spans="1:14" x14ac:dyDescent="0.3">
      <c r="A7664">
        <v>1700114</v>
      </c>
      <c r="B7664">
        <v>2023</v>
      </c>
      <c r="C7664">
        <v>11</v>
      </c>
      <c r="D7664">
        <v>16</v>
      </c>
      <c r="E7664">
        <v>900</v>
      </c>
      <c r="F7664">
        <v>14.820401000976499</v>
      </c>
      <c r="G7664">
        <v>5.1850714111328102</v>
      </c>
      <c r="H7664">
        <v>15.7012499938155</v>
      </c>
      <c r="I7664">
        <v>-1.9073467748374899</v>
      </c>
      <c r="J7664">
        <f t="shared" si="120"/>
        <v>4.3758385323420965</v>
      </c>
      <c r="K7664" t="str" cm="1">
        <f t="array" ref="K7664">INDEX($P$5:$P$12,MATCH(MIN(ABS(MOD(J7664 - $Q$5:$Q$12 + PI(), 2*PI()) - PI())),ABS(MOD(J7664 - $Q$5:$Q$12 + PI(), 2*PI()) - PI()),0))</f>
        <v>W</v>
      </c>
      <c r="L7664">
        <v>4.5408462524571904</v>
      </c>
      <c r="M7664">
        <v>8.53277227613661</v>
      </c>
      <c r="N7664">
        <v>4.5453835593329499</v>
      </c>
    </row>
    <row r="7665" spans="1:14" x14ac:dyDescent="0.3">
      <c r="A7665">
        <v>1700118</v>
      </c>
      <c r="B7665">
        <v>2023</v>
      </c>
      <c r="C7665">
        <v>11</v>
      </c>
      <c r="D7665">
        <v>16</v>
      </c>
      <c r="E7665">
        <v>1000</v>
      </c>
      <c r="F7665">
        <v>15.0348852539062</v>
      </c>
      <c r="G7665">
        <v>5.5588244628906196</v>
      </c>
      <c r="H7665">
        <v>16.029607107080199</v>
      </c>
      <c r="I7665">
        <v>-1.92493735260469</v>
      </c>
      <c r="J7665">
        <f t="shared" si="120"/>
        <v>4.358247954574896</v>
      </c>
      <c r="K7665" t="str" cm="1">
        <f t="array" ref="K7665">INDEX($P$5:$P$12,MATCH(MIN(ABS(MOD(J7665 - $Q$5:$Q$12 + PI(), 2*PI()) - PI())),ABS(MOD(J7665 - $Q$5:$Q$12 + PI(), 2*PI()) - PI()),0))</f>
        <v>W</v>
      </c>
      <c r="L7665">
        <v>4.5708082350731702</v>
      </c>
      <c r="M7665">
        <v>8.7335368262396909</v>
      </c>
      <c r="N7665">
        <v>4.7821533415052597</v>
      </c>
    </row>
    <row r="7666" spans="1:14" x14ac:dyDescent="0.3">
      <c r="A7666">
        <v>1700121</v>
      </c>
      <c r="B7666">
        <v>2023</v>
      </c>
      <c r="C7666">
        <v>11</v>
      </c>
      <c r="D7666">
        <v>16</v>
      </c>
      <c r="E7666">
        <v>1100</v>
      </c>
      <c r="F7666">
        <v>16.030267333984298</v>
      </c>
      <c r="G7666">
        <v>4.4235009765625</v>
      </c>
      <c r="H7666">
        <v>16.629396612284399</v>
      </c>
      <c r="I7666">
        <v>-1.8400425570267001</v>
      </c>
      <c r="J7666">
        <f t="shared" si="120"/>
        <v>4.4431427501528864</v>
      </c>
      <c r="K7666" t="str" cm="1">
        <f t="array" ref="K7666">INDEX($P$5:$P$12,MATCH(MIN(ABS(MOD(J7666 - $Q$5:$Q$12 + PI(), 2*PI()) - PI())),ABS(MOD(J7666 - $Q$5:$Q$12 + PI(), 2*PI()) - PI()),0))</f>
        <v>W</v>
      </c>
      <c r="L7666">
        <v>4.6079646586019498</v>
      </c>
      <c r="M7666">
        <v>8.9423670238918707</v>
      </c>
      <c r="N7666">
        <v>5.0695976681179404</v>
      </c>
    </row>
    <row r="7667" spans="1:14" x14ac:dyDescent="0.3">
      <c r="A7667">
        <v>1700125</v>
      </c>
      <c r="B7667">
        <v>2023</v>
      </c>
      <c r="C7667">
        <v>11</v>
      </c>
      <c r="D7667">
        <v>16</v>
      </c>
      <c r="E7667">
        <v>1200</v>
      </c>
      <c r="F7667">
        <v>15.8265905761718</v>
      </c>
      <c r="G7667">
        <v>1.85652587890625</v>
      </c>
      <c r="H7667">
        <v>15.935107706094101</v>
      </c>
      <c r="I7667">
        <v>-1.68756690049504</v>
      </c>
      <c r="J7667">
        <f t="shared" si="120"/>
        <v>4.5956184066845465</v>
      </c>
      <c r="K7667" t="str" cm="1">
        <f t="array" ref="K7667">INDEX($P$5:$P$12,MATCH(MIN(ABS(MOD(J7667 - $Q$5:$Q$12 + PI(), 2*PI()) - PI())),ABS(MOD(J7667 - $Q$5:$Q$12 + PI(), 2*PI()) - PI()),0))</f>
        <v>W</v>
      </c>
      <c r="L7667">
        <v>4.6621695741649898</v>
      </c>
      <c r="M7667">
        <v>9.18400086296929</v>
      </c>
      <c r="N7667">
        <v>5.27366797129313</v>
      </c>
    </row>
    <row r="7668" spans="1:14" x14ac:dyDescent="0.3">
      <c r="A7668">
        <v>1700128</v>
      </c>
      <c r="B7668">
        <v>2023</v>
      </c>
      <c r="C7668">
        <v>11</v>
      </c>
      <c r="D7668">
        <v>16</v>
      </c>
      <c r="E7668">
        <v>1300</v>
      </c>
      <c r="F7668">
        <v>14.4681414794921</v>
      </c>
      <c r="G7668">
        <v>-1.0989202880859299</v>
      </c>
      <c r="H7668">
        <v>14.509815425089601</v>
      </c>
      <c r="I7668">
        <v>-1.49498739722734</v>
      </c>
      <c r="J7668">
        <f t="shared" si="120"/>
        <v>4.7881979099522463</v>
      </c>
      <c r="K7668" t="str" cm="1">
        <f t="array" ref="K7668">INDEX($P$5:$P$12,MATCH(MIN(ABS(MOD(J7668 - $Q$5:$Q$12 + PI(), 2*PI()) - PI())),ABS(MOD(J7668 - $Q$5:$Q$12 + PI(), 2*PI()) - PI()),0))</f>
        <v>W</v>
      </c>
      <c r="L7668">
        <v>4.7227717577545398</v>
      </c>
      <c r="M7668">
        <v>9.4345160590277697</v>
      </c>
      <c r="N7668">
        <v>5.3169530232747304</v>
      </c>
    </row>
    <row r="7669" spans="1:14" x14ac:dyDescent="0.3">
      <c r="A7669">
        <v>1700132</v>
      </c>
      <c r="B7669">
        <v>2023</v>
      </c>
      <c r="C7669">
        <v>11</v>
      </c>
      <c r="D7669">
        <v>16</v>
      </c>
      <c r="E7669">
        <v>1400</v>
      </c>
      <c r="F7669">
        <v>13.2270104980468</v>
      </c>
      <c r="G7669">
        <v>-3.22233581542968</v>
      </c>
      <c r="H7669">
        <v>13.613862597471799</v>
      </c>
      <c r="I7669">
        <v>-1.3318333574202399</v>
      </c>
      <c r="J7669">
        <f t="shared" si="120"/>
        <v>4.9513519497593466</v>
      </c>
      <c r="K7669" t="str" cm="1">
        <f t="array" ref="K7669">INDEX($P$5:$P$12,MATCH(MIN(ABS(MOD(J7669 - $Q$5:$Q$12 + PI(), 2*PI()) - PI())),ABS(MOD(J7669 - $Q$5:$Q$12 + PI(), 2*PI()) - PI()),0))</f>
        <v>W</v>
      </c>
      <c r="L7669">
        <v>4.7758209797672002</v>
      </c>
      <c r="M7669">
        <v>9.6530718273586693</v>
      </c>
      <c r="N7669">
        <v>5.2550045649210597</v>
      </c>
    </row>
    <row r="7670" spans="1:14" x14ac:dyDescent="0.3">
      <c r="A7670">
        <v>1700136</v>
      </c>
      <c r="B7670">
        <v>2023</v>
      </c>
      <c r="C7670">
        <v>11</v>
      </c>
      <c r="D7670">
        <v>16</v>
      </c>
      <c r="E7670">
        <v>1500</v>
      </c>
      <c r="F7670">
        <v>12.4400610351562</v>
      </c>
      <c r="G7670">
        <v>-4.10154052734375</v>
      </c>
      <c r="H7670">
        <v>13.0987691504147</v>
      </c>
      <c r="I7670">
        <v>-1.2523155293897801</v>
      </c>
      <c r="J7670">
        <f t="shared" si="120"/>
        <v>5.0308697777898059</v>
      </c>
      <c r="K7670" t="str" cm="1">
        <f t="array" ref="K7670">INDEX($P$5:$P$12,MATCH(MIN(ABS(MOD(J7670 - $Q$5:$Q$12 + PI(), 2*PI()) - PI())),ABS(MOD(J7670 - $Q$5:$Q$12 + PI(), 2*PI()) - PI()),0))</f>
        <v>W</v>
      </c>
      <c r="L7670">
        <v>4.8180456947571901</v>
      </c>
      <c r="M7670">
        <v>9.8164399464925101</v>
      </c>
      <c r="N7670">
        <v>5.1667893727620404</v>
      </c>
    </row>
    <row r="7671" spans="1:14" x14ac:dyDescent="0.3">
      <c r="A7671">
        <v>1700139</v>
      </c>
      <c r="B7671">
        <v>2023</v>
      </c>
      <c r="C7671">
        <v>11</v>
      </c>
      <c r="D7671">
        <v>16</v>
      </c>
      <c r="E7671">
        <v>1600</v>
      </c>
      <c r="F7671">
        <v>12.002022705078099</v>
      </c>
      <c r="G7671">
        <v>-4.4027374267578097</v>
      </c>
      <c r="H7671">
        <v>12.7840778260375</v>
      </c>
      <c r="I7671">
        <v>-1.2192049614426199</v>
      </c>
      <c r="J7671">
        <f t="shared" si="120"/>
        <v>5.0639803457369661</v>
      </c>
      <c r="K7671" t="str" cm="1">
        <f t="array" ref="K7671">INDEX($P$5:$P$12,MATCH(MIN(ABS(MOD(J7671 - $Q$5:$Q$12 + PI(), 2*PI()) - PI())),ABS(MOD(J7671 - $Q$5:$Q$12 + PI(), 2*PI()) - PI()),0))</f>
        <v>W</v>
      </c>
      <c r="L7671">
        <v>4.8522811632023801</v>
      </c>
      <c r="M7671">
        <v>9.9343590206570092</v>
      </c>
      <c r="N7671">
        <v>5.0829848183525899</v>
      </c>
    </row>
    <row r="7672" spans="1:14" x14ac:dyDescent="0.3">
      <c r="A7672">
        <v>1700143</v>
      </c>
      <c r="B7672">
        <v>2023</v>
      </c>
      <c r="C7672">
        <v>11</v>
      </c>
      <c r="D7672">
        <v>16</v>
      </c>
      <c r="E7672">
        <v>1700</v>
      </c>
      <c r="F7672">
        <v>11.5232354736328</v>
      </c>
      <c r="G7672">
        <v>-4.6311419677734298</v>
      </c>
      <c r="H7672">
        <v>12.4190350553681</v>
      </c>
      <c r="I7672">
        <v>-1.18865655692313</v>
      </c>
      <c r="J7672">
        <f t="shared" si="120"/>
        <v>5.0945287502564565</v>
      </c>
      <c r="K7672" t="str" cm="1">
        <f t="array" ref="K7672">INDEX($P$5:$P$12,MATCH(MIN(ABS(MOD(J7672 - $Q$5:$Q$12 + PI(), 2*PI()) - PI())),ABS(MOD(J7672 - $Q$5:$Q$12 + PI(), 2*PI()) - PI()),0))</f>
        <v>W</v>
      </c>
      <c r="L7672">
        <v>4.8830138054564598</v>
      </c>
      <c r="M7672">
        <v>10.0313062667846</v>
      </c>
      <c r="N7672">
        <v>5.0106166203816702</v>
      </c>
    </row>
    <row r="7673" spans="1:14" x14ac:dyDescent="0.3">
      <c r="A7673">
        <v>1700146</v>
      </c>
      <c r="B7673">
        <v>2023</v>
      </c>
      <c r="C7673">
        <v>11</v>
      </c>
      <c r="D7673">
        <v>16</v>
      </c>
      <c r="E7673">
        <v>1800</v>
      </c>
      <c r="F7673">
        <v>11.0728704833984</v>
      </c>
      <c r="G7673">
        <v>-4.8424401855468702</v>
      </c>
      <c r="H7673">
        <v>12.0854328715489</v>
      </c>
      <c r="I7673">
        <v>-1.1585329996300999</v>
      </c>
      <c r="J7673">
        <f t="shared" si="120"/>
        <v>5.1246523075494865</v>
      </c>
      <c r="K7673" t="str" cm="1">
        <f t="array" ref="K7673">INDEX($P$5:$P$12,MATCH(MIN(ABS(MOD(J7673 - $Q$5:$Q$12 + PI(), 2*PI()) - PI())),ABS(MOD(J7673 - $Q$5:$Q$12 + PI(), 2*PI()) - PI()),0))</f>
        <v>NW</v>
      </c>
      <c r="L7673">
        <v>4.91466186494924</v>
      </c>
      <c r="M7673">
        <v>10.1235904693603</v>
      </c>
      <c r="N7673">
        <v>4.9562773174709696</v>
      </c>
    </row>
    <row r="7674" spans="1:14" x14ac:dyDescent="0.3">
      <c r="A7674">
        <v>1700150</v>
      </c>
      <c r="B7674">
        <v>2023</v>
      </c>
      <c r="C7674">
        <v>11</v>
      </c>
      <c r="D7674">
        <v>16</v>
      </c>
      <c r="E7674">
        <v>1900</v>
      </c>
      <c r="F7674">
        <v>10.6946759033203</v>
      </c>
      <c r="G7674">
        <v>-5.1303124999999996</v>
      </c>
      <c r="H7674">
        <v>11.8615428602149</v>
      </c>
      <c r="I7674">
        <v>-1.1235143906862</v>
      </c>
      <c r="J7674">
        <f t="shared" si="120"/>
        <v>5.1596709164933863</v>
      </c>
      <c r="K7674" t="str" cm="1">
        <f t="array" ref="K7674">INDEX($P$5:$P$12,MATCH(MIN(ABS(MOD(J7674 - $Q$5:$Q$12 + PI(), 2*PI()) - PI())),ABS(MOD(J7674 - $Q$5:$Q$12 + PI(), 2*PI()) - PI()),0))</f>
        <v>NW</v>
      </c>
      <c r="L7674">
        <v>4.9500790667421297</v>
      </c>
      <c r="M7674">
        <v>10.2333998150295</v>
      </c>
      <c r="N7674">
        <v>4.9240761862860696</v>
      </c>
    </row>
    <row r="7675" spans="1:14" x14ac:dyDescent="0.3">
      <c r="A7675">
        <v>1700154</v>
      </c>
      <c r="B7675">
        <v>2023</v>
      </c>
      <c r="C7675">
        <v>11</v>
      </c>
      <c r="D7675">
        <v>16</v>
      </c>
      <c r="E7675">
        <v>2000</v>
      </c>
      <c r="F7675">
        <v>10.377976074218701</v>
      </c>
      <c r="G7675">
        <v>-5.4412005615234298</v>
      </c>
      <c r="H7675">
        <v>11.7178944758766</v>
      </c>
      <c r="I7675">
        <v>-1.08789613988302</v>
      </c>
      <c r="J7675">
        <f t="shared" si="120"/>
        <v>5.1952891672965666</v>
      </c>
      <c r="K7675" t="str" cm="1">
        <f t="array" ref="K7675">INDEX($P$5:$P$12,MATCH(MIN(ABS(MOD(J7675 - $Q$5:$Q$12 + PI(), 2*PI()) - PI())),ABS(MOD(J7675 - $Q$5:$Q$12 + PI(), 2*PI()) - PI()),0))</f>
        <v>NW</v>
      </c>
      <c r="L7675">
        <v>4.99148849935042</v>
      </c>
      <c r="M7675">
        <v>10.372540897793201</v>
      </c>
      <c r="N7675">
        <v>4.9238219790988502</v>
      </c>
    </row>
    <row r="7676" spans="1:14" x14ac:dyDescent="0.3">
      <c r="A7676">
        <v>1700157</v>
      </c>
      <c r="B7676">
        <v>2023</v>
      </c>
      <c r="C7676">
        <v>11</v>
      </c>
      <c r="D7676">
        <v>16</v>
      </c>
      <c r="E7676">
        <v>2100</v>
      </c>
      <c r="F7676">
        <v>9.9094903564453105</v>
      </c>
      <c r="G7676">
        <v>-5.7517193603515597</v>
      </c>
      <c r="H7676">
        <v>11.457760458515599</v>
      </c>
      <c r="I7676">
        <v>-1.04489431517514</v>
      </c>
      <c r="J7676">
        <f t="shared" si="120"/>
        <v>5.2382909920044458</v>
      </c>
      <c r="K7676" t="str" cm="1">
        <f t="array" ref="K7676">INDEX($P$5:$P$12,MATCH(MIN(ABS(MOD(J7676 - $Q$5:$Q$12 + PI(), 2*PI()) - PI())),ABS(MOD(J7676 - $Q$5:$Q$12 + PI(), 2*PI()) - PI()),0))</f>
        <v>NW</v>
      </c>
      <c r="L7676">
        <v>5.0398839361301997</v>
      </c>
      <c r="M7676">
        <v>10.5537818272908</v>
      </c>
      <c r="N7676">
        <v>4.9589044782850404</v>
      </c>
    </row>
    <row r="7677" spans="1:14" x14ac:dyDescent="0.3">
      <c r="A7677">
        <v>1700161</v>
      </c>
      <c r="B7677">
        <v>2023</v>
      </c>
      <c r="C7677">
        <v>11</v>
      </c>
      <c r="D7677">
        <v>16</v>
      </c>
      <c r="E7677">
        <v>2200</v>
      </c>
      <c r="F7677">
        <v>9.9645227050781209</v>
      </c>
      <c r="G7677">
        <v>-5.7350640869140603</v>
      </c>
      <c r="H7677">
        <v>11.497072358693201</v>
      </c>
      <c r="I7677">
        <v>-1.04855008384105</v>
      </c>
      <c r="J7677">
        <f t="shared" si="120"/>
        <v>5.234635223338536</v>
      </c>
      <c r="K7677" t="str" cm="1">
        <f t="array" ref="K7677">INDEX($P$5:$P$12,MATCH(MIN(ABS(MOD(J7677 - $Q$5:$Q$12 + PI(), 2*PI()) - PI())),ABS(MOD(J7677 - $Q$5:$Q$12 + PI(), 2*PI()) - PI()),0))</f>
        <v>NW</v>
      </c>
      <c r="L7677">
        <v>5.0937380246056403</v>
      </c>
      <c r="M7677">
        <v>10.768577257792099</v>
      </c>
      <c r="N7677">
        <v>5.03733242882622</v>
      </c>
    </row>
    <row r="7678" spans="1:14" x14ac:dyDescent="0.3">
      <c r="A7678">
        <v>1700164</v>
      </c>
      <c r="B7678">
        <v>2023</v>
      </c>
      <c r="C7678">
        <v>11</v>
      </c>
      <c r="D7678">
        <v>16</v>
      </c>
      <c r="E7678">
        <v>2300</v>
      </c>
      <c r="F7678">
        <v>9.7055102539062492</v>
      </c>
      <c r="G7678">
        <v>-5.8417932128906198</v>
      </c>
      <c r="H7678">
        <v>11.327995287377799</v>
      </c>
      <c r="I7678">
        <v>-1.0289774148536499</v>
      </c>
      <c r="J7678">
        <f t="shared" si="120"/>
        <v>5.2542078923259368</v>
      </c>
      <c r="K7678" t="str" cm="1">
        <f t="array" ref="K7678">INDEX($P$5:$P$12,MATCH(MIN(ABS(MOD(J7678 - $Q$5:$Q$12 + PI(), 2*PI()) - PI())),ABS(MOD(J7678 - $Q$5:$Q$12 + PI(), 2*PI()) - PI()),0))</f>
        <v>NW</v>
      </c>
      <c r="L7678">
        <v>5.1509431982714</v>
      </c>
      <c r="M7678">
        <v>11.020305633544901</v>
      </c>
      <c r="N7678">
        <v>5.1437461641099702</v>
      </c>
    </row>
    <row r="7679" spans="1:14" x14ac:dyDescent="0.3">
      <c r="A7679">
        <v>1700168</v>
      </c>
      <c r="B7679">
        <v>2023</v>
      </c>
      <c r="C7679">
        <v>11</v>
      </c>
      <c r="D7679">
        <v>16</v>
      </c>
      <c r="E7679">
        <v>0</v>
      </c>
      <c r="F7679">
        <v>9.4816473388671803</v>
      </c>
      <c r="G7679">
        <v>9.8474414062500006</v>
      </c>
      <c r="H7679">
        <v>13.6701769742814</v>
      </c>
      <c r="I7679">
        <v>-2.3751167691119401</v>
      </c>
      <c r="J7679">
        <f t="shared" si="120"/>
        <v>3.9080685380676461</v>
      </c>
      <c r="K7679" t="str" cm="1">
        <f t="array" ref="K7679">INDEX($P$5:$P$12,MATCH(MIN(ABS(MOD(J7679 - $Q$5:$Q$12 + PI(), 2*PI()) - PI())),ABS(MOD(J7679 - $Q$5:$Q$12 + PI(), 2*PI()) - PI()),0))</f>
        <v>SW</v>
      </c>
      <c r="L7679">
        <v>4.0820307641785103</v>
      </c>
      <c r="M7679">
        <v>7.6625906626383404</v>
      </c>
      <c r="N7679">
        <v>3.61075814565022</v>
      </c>
    </row>
    <row r="7680" spans="1:14" x14ac:dyDescent="0.3">
      <c r="A7680">
        <v>1700172</v>
      </c>
      <c r="B7680">
        <v>2023</v>
      </c>
      <c r="C7680">
        <v>11</v>
      </c>
      <c r="D7680">
        <v>16</v>
      </c>
      <c r="E7680">
        <v>100</v>
      </c>
      <c r="F7680">
        <v>10.9933624267578</v>
      </c>
      <c r="G7680">
        <v>8.7806109619140607</v>
      </c>
      <c r="H7680">
        <v>14.069582307607201</v>
      </c>
      <c r="I7680">
        <v>-2.2447558785810702</v>
      </c>
      <c r="J7680">
        <f t="shared" si="120"/>
        <v>4.0384294285985156</v>
      </c>
      <c r="K7680" t="str" cm="1">
        <f t="array" ref="K7680">INDEX($P$5:$P$12,MATCH(MIN(ABS(MOD(J7680 - $Q$5:$Q$12 + PI(), 2*PI()) - PI())),ABS(MOD(J7680 - $Q$5:$Q$12 + PI(), 2*PI()) - PI()),0))</f>
        <v>SW</v>
      </c>
      <c r="L7680">
        <v>4.1093808959414098</v>
      </c>
      <c r="M7680">
        <v>7.7115909788343604</v>
      </c>
      <c r="N7680">
        <v>3.6366635428534599</v>
      </c>
    </row>
    <row r="7681" spans="1:14" x14ac:dyDescent="0.3">
      <c r="A7681">
        <v>1700175</v>
      </c>
      <c r="B7681">
        <v>2023</v>
      </c>
      <c r="C7681">
        <v>11</v>
      </c>
      <c r="D7681">
        <v>16</v>
      </c>
      <c r="E7681">
        <v>200</v>
      </c>
      <c r="F7681">
        <v>12.106611938476499</v>
      </c>
      <c r="G7681">
        <v>7.2050817871093704</v>
      </c>
      <c r="H7681">
        <v>14.088408575413901</v>
      </c>
      <c r="I7681">
        <v>-2.1076317528841102</v>
      </c>
      <c r="J7681">
        <f t="shared" si="120"/>
        <v>4.175553554295476</v>
      </c>
      <c r="K7681" t="str" cm="1">
        <f t="array" ref="K7681">INDEX($P$5:$P$12,MATCH(MIN(ABS(MOD(J7681 - $Q$5:$Q$12 + PI(), 2*PI()) - PI())),ABS(MOD(J7681 - $Q$5:$Q$12 + PI(), 2*PI()) - PI()),0))</f>
        <v>SW</v>
      </c>
      <c r="L7681">
        <v>4.1565852783096702</v>
      </c>
      <c r="M7681">
        <v>7.7624809477064298</v>
      </c>
      <c r="N7681">
        <v>3.6671922471788099</v>
      </c>
    </row>
    <row r="7682" spans="1:14" x14ac:dyDescent="0.3">
      <c r="A7682">
        <v>1700179</v>
      </c>
      <c r="B7682">
        <v>2023</v>
      </c>
      <c r="C7682">
        <v>11</v>
      </c>
      <c r="D7682">
        <v>17</v>
      </c>
      <c r="E7682">
        <v>300</v>
      </c>
      <c r="F7682">
        <v>7.2281201171875002</v>
      </c>
      <c r="G7682">
        <v>-7.08866516113281</v>
      </c>
      <c r="H7682">
        <v>10.123976204789701</v>
      </c>
      <c r="I7682">
        <v>-0.79513851663157098</v>
      </c>
      <c r="J7682">
        <f t="shared" si="120"/>
        <v>5.4880467905480153</v>
      </c>
      <c r="K7682" t="str" cm="1">
        <f t="array" ref="K7682">INDEX($P$5:$P$12,MATCH(MIN(ABS(MOD(J7682 - $Q$5:$Q$12 + PI(), 2*PI()) - PI())),ABS(MOD(J7682 - $Q$5:$Q$12 + PI(), 2*PI()) - PI()),0))</f>
        <v>NW</v>
      </c>
      <c r="L7682">
        <v>5.3656900926564601</v>
      </c>
      <c r="M7682">
        <v>12.000816345214799</v>
      </c>
      <c r="N7682">
        <v>5.6230025821261904</v>
      </c>
    </row>
    <row r="7683" spans="1:14" x14ac:dyDescent="0.3">
      <c r="A7683">
        <v>1700182</v>
      </c>
      <c r="B7683">
        <v>2023</v>
      </c>
      <c r="C7683">
        <v>11</v>
      </c>
      <c r="D7683">
        <v>17</v>
      </c>
      <c r="E7683">
        <v>400</v>
      </c>
      <c r="F7683">
        <v>6.2773291015624997</v>
      </c>
      <c r="G7683">
        <v>-7.4152435302734299</v>
      </c>
      <c r="H7683">
        <v>9.7154874948499295</v>
      </c>
      <c r="I7683">
        <v>-0.70248418906443499</v>
      </c>
      <c r="J7683">
        <f t="shared" ref="J7683:J7746" si="121">IF(I7683&lt;0,I7683+2*PI(),I7683)</f>
        <v>5.5807011181151509</v>
      </c>
      <c r="K7683" t="str" cm="1">
        <f t="array" ref="K7683">INDEX($P$5:$P$12,MATCH(MIN(ABS(MOD(J7683 - $Q$5:$Q$12 + PI(), 2*PI()) - PI())),ABS(MOD(J7683 - $Q$5:$Q$12 + PI(), 2*PI()) - PI()),0))</f>
        <v>NW</v>
      </c>
      <c r="L7683">
        <v>5.4092558572087004</v>
      </c>
      <c r="M7683">
        <v>12.1789008246527</v>
      </c>
      <c r="N7683">
        <v>5.6902412838406002</v>
      </c>
    </row>
    <row r="7684" spans="1:14" x14ac:dyDescent="0.3">
      <c r="A7684">
        <v>1700186</v>
      </c>
      <c r="B7684">
        <v>2023</v>
      </c>
      <c r="C7684">
        <v>11</v>
      </c>
      <c r="D7684">
        <v>17</v>
      </c>
      <c r="E7684">
        <v>500</v>
      </c>
      <c r="F7684">
        <v>5.74222961425781</v>
      </c>
      <c r="G7684">
        <v>-7.5123248291015603</v>
      </c>
      <c r="H7684">
        <v>9.4555922755158601</v>
      </c>
      <c r="I7684">
        <v>-0.65263750060296999</v>
      </c>
      <c r="J7684">
        <f t="shared" si="121"/>
        <v>5.6305478065766161</v>
      </c>
      <c r="K7684" t="str" cm="1">
        <f t="array" ref="K7684">INDEX($P$5:$P$12,MATCH(MIN(ABS(MOD(J7684 - $Q$5:$Q$12 + PI(), 2*PI()) - PI())),ABS(MOD(J7684 - $Q$5:$Q$12 + PI(), 2*PI()) - PI()),0))</f>
        <v>NW</v>
      </c>
      <c r="L7684">
        <v>5.4481607347651604</v>
      </c>
      <c r="M7684">
        <v>12.3203206592135</v>
      </c>
      <c r="N7684">
        <v>5.7251128090752497</v>
      </c>
    </row>
    <row r="7685" spans="1:14" x14ac:dyDescent="0.3">
      <c r="A7685">
        <v>1700190</v>
      </c>
      <c r="B7685">
        <v>2023</v>
      </c>
      <c r="C7685">
        <v>11</v>
      </c>
      <c r="D7685">
        <v>17</v>
      </c>
      <c r="E7685">
        <v>600</v>
      </c>
      <c r="F7685">
        <v>4.9378735351562497</v>
      </c>
      <c r="G7685">
        <v>-7.4074237060546801</v>
      </c>
      <c r="H7685">
        <v>8.9023885002968406</v>
      </c>
      <c r="I7685">
        <v>-0.58796438291248498</v>
      </c>
      <c r="J7685">
        <f t="shared" si="121"/>
        <v>5.695220924267101</v>
      </c>
      <c r="K7685" t="str" cm="1">
        <f t="array" ref="K7685">INDEX($P$5:$P$12,MATCH(MIN(ABS(MOD(J7685 - $Q$5:$Q$12 + PI(), 2*PI()) - PI())),ABS(MOD(J7685 - $Q$5:$Q$12 + PI(), 2*PI()) - PI()),0))</f>
        <v>NW</v>
      </c>
      <c r="L7685">
        <v>5.4831291051423401</v>
      </c>
      <c r="M7685">
        <v>12.436935530768499</v>
      </c>
      <c r="N7685">
        <v>5.7261505126953098</v>
      </c>
    </row>
    <row r="7686" spans="1:14" x14ac:dyDescent="0.3">
      <c r="A7686">
        <v>1700193</v>
      </c>
      <c r="B7686">
        <v>2023</v>
      </c>
      <c r="C7686">
        <v>11</v>
      </c>
      <c r="D7686">
        <v>17</v>
      </c>
      <c r="E7686">
        <v>700</v>
      </c>
      <c r="F7686">
        <v>4.6801184082031204</v>
      </c>
      <c r="G7686">
        <v>-7.1698919677734301</v>
      </c>
      <c r="H7686">
        <v>8.5621760752943992</v>
      </c>
      <c r="I7686">
        <v>-0.578303213604491</v>
      </c>
      <c r="J7686">
        <f t="shared" si="121"/>
        <v>5.7048820935750957</v>
      </c>
      <c r="K7686" t="str" cm="1">
        <f t="array" ref="K7686">INDEX($P$5:$P$12,MATCH(MIN(ABS(MOD(J7686 - $Q$5:$Q$12 + PI(), 2*PI()) - PI())),ABS(MOD(J7686 - $Q$5:$Q$12 + PI(), 2*PI()) - PI()),0))</f>
        <v>NW</v>
      </c>
      <c r="L7686">
        <v>5.5150553170156398</v>
      </c>
      <c r="M7686">
        <v>12.5310825771755</v>
      </c>
      <c r="N7686">
        <v>5.6986838446723</v>
      </c>
    </row>
    <row r="7687" spans="1:14" x14ac:dyDescent="0.3">
      <c r="A7687">
        <v>1700197</v>
      </c>
      <c r="B7687">
        <v>2023</v>
      </c>
      <c r="C7687">
        <v>11</v>
      </c>
      <c r="D7687">
        <v>17</v>
      </c>
      <c r="E7687">
        <v>800</v>
      </c>
      <c r="F7687">
        <v>4.3714569091796802</v>
      </c>
      <c r="G7687">
        <v>-7.0871154785156198</v>
      </c>
      <c r="H7687">
        <v>8.3268746426633893</v>
      </c>
      <c r="I7687">
        <v>-0.55269362632572905</v>
      </c>
      <c r="J7687">
        <f t="shared" si="121"/>
        <v>5.7304916808538575</v>
      </c>
      <c r="K7687" t="str" cm="1">
        <f t="array" ref="K7687">INDEX($P$5:$P$12,MATCH(MIN(ABS(MOD(J7687 - $Q$5:$Q$12 + PI(), 2*PI()) - PI())),ABS(MOD(J7687 - $Q$5:$Q$12 + PI(), 2*PI()) - PI()),0))</f>
        <v>NW</v>
      </c>
      <c r="L7687">
        <v>5.5449520817755804</v>
      </c>
      <c r="M7687">
        <v>12.5982873704698</v>
      </c>
      <c r="N7687">
        <v>5.6509906980726399</v>
      </c>
    </row>
    <row r="7688" spans="1:14" x14ac:dyDescent="0.3">
      <c r="A7688">
        <v>1700200</v>
      </c>
      <c r="B7688">
        <v>2023</v>
      </c>
      <c r="C7688">
        <v>11</v>
      </c>
      <c r="D7688">
        <v>17</v>
      </c>
      <c r="E7688">
        <v>900</v>
      </c>
      <c r="F7688">
        <v>4.1631945800781196</v>
      </c>
      <c r="G7688">
        <v>-7.1842437744140604</v>
      </c>
      <c r="H7688">
        <v>8.3033455740321305</v>
      </c>
      <c r="I7688">
        <v>-0.52520179038555004</v>
      </c>
      <c r="J7688">
        <f t="shared" si="121"/>
        <v>5.7579835167940363</v>
      </c>
      <c r="K7688" t="str" cm="1">
        <f t="array" ref="K7688">INDEX($P$5:$P$12,MATCH(MIN(ABS(MOD(J7688 - $Q$5:$Q$12 + PI(), 2*PI()) - PI())),ABS(MOD(J7688 - $Q$5:$Q$12 + PI(), 2*PI()) - PI()),0))</f>
        <v>NW</v>
      </c>
      <c r="L7688">
        <v>5.5733868302784302</v>
      </c>
      <c r="M7688">
        <v>12.6372033225165</v>
      </c>
      <c r="N7688">
        <v>5.5886229409111801</v>
      </c>
    </row>
    <row r="7689" spans="1:14" x14ac:dyDescent="0.3">
      <c r="A7689">
        <v>1700204</v>
      </c>
      <c r="B7689">
        <v>2023</v>
      </c>
      <c r="C7689">
        <v>11</v>
      </c>
      <c r="D7689">
        <v>17</v>
      </c>
      <c r="E7689">
        <v>1000</v>
      </c>
      <c r="F7689">
        <v>4.51499572753906</v>
      </c>
      <c r="G7689">
        <v>-6.7601141357421799</v>
      </c>
      <c r="H7689">
        <v>8.1292268727079602</v>
      </c>
      <c r="I7689">
        <v>-0.58884731945425905</v>
      </c>
      <c r="J7689">
        <f t="shared" si="121"/>
        <v>5.6943379877253273</v>
      </c>
      <c r="K7689" t="str" cm="1">
        <f t="array" ref="K7689">INDEX($P$5:$P$12,MATCH(MIN(ABS(MOD(J7689 - $Q$5:$Q$12 + PI(), 2*PI()) - PI())),ABS(MOD(J7689 - $Q$5:$Q$12 + PI(), 2*PI()) - PI()),0))</f>
        <v>NW</v>
      </c>
      <c r="L7689">
        <v>5.6001604764373596</v>
      </c>
      <c r="M7689">
        <v>12.6549954944186</v>
      </c>
      <c r="N7689">
        <v>5.5148814519246399</v>
      </c>
    </row>
    <row r="7690" spans="1:14" x14ac:dyDescent="0.3">
      <c r="A7690">
        <v>1700208</v>
      </c>
      <c r="B7690">
        <v>2023</v>
      </c>
      <c r="C7690">
        <v>11</v>
      </c>
      <c r="D7690">
        <v>17</v>
      </c>
      <c r="E7690">
        <v>1100</v>
      </c>
      <c r="F7690">
        <v>4.2041180419921798</v>
      </c>
      <c r="G7690">
        <v>-6.6603521728515602</v>
      </c>
      <c r="H7690">
        <v>7.8762236876191301</v>
      </c>
      <c r="I7690">
        <v>-0.56305646326302805</v>
      </c>
      <c r="J7690">
        <f t="shared" si="121"/>
        <v>5.7201288439165578</v>
      </c>
      <c r="K7690" t="str" cm="1">
        <f t="array" ref="K7690">INDEX($P$5:$P$12,MATCH(MIN(ABS(MOD(J7690 - $Q$5:$Q$12 + PI(), 2*PI()) - PI())),ABS(MOD(J7690 - $Q$5:$Q$12 + PI(), 2*PI()) - PI()),0))</f>
        <v>NW</v>
      </c>
      <c r="L7690">
        <v>5.6256726127786001</v>
      </c>
      <c r="M7690">
        <v>12.6526174545288</v>
      </c>
      <c r="N7690">
        <v>5.4296026229858398</v>
      </c>
    </row>
    <row r="7691" spans="1:14" x14ac:dyDescent="0.3">
      <c r="A7691">
        <v>1700211</v>
      </c>
      <c r="B7691">
        <v>2023</v>
      </c>
      <c r="C7691">
        <v>11</v>
      </c>
      <c r="D7691">
        <v>17</v>
      </c>
      <c r="E7691">
        <v>1200</v>
      </c>
      <c r="F7691">
        <v>3.7787915039062501</v>
      </c>
      <c r="G7691">
        <v>-6.3748547363281203</v>
      </c>
      <c r="H7691">
        <v>7.4106705593541999</v>
      </c>
      <c r="I7691">
        <v>-0.53508274857178295</v>
      </c>
      <c r="J7691">
        <f t="shared" si="121"/>
        <v>5.7481025586078029</v>
      </c>
      <c r="K7691" t="str" cm="1">
        <f t="array" ref="K7691">INDEX($P$5:$P$12,MATCH(MIN(ABS(MOD(J7691 - $Q$5:$Q$12 + PI(), 2*PI()) - PI())),ABS(MOD(J7691 - $Q$5:$Q$12 + PI(), 2*PI()) - PI()),0))</f>
        <v>NW</v>
      </c>
      <c r="L7691">
        <v>5.6498574296325401</v>
      </c>
      <c r="M7691">
        <v>12.6384528477986</v>
      </c>
      <c r="N7691">
        <v>5.3340278201632998</v>
      </c>
    </row>
    <row r="7692" spans="1:14" x14ac:dyDescent="0.3">
      <c r="A7692">
        <v>1700215</v>
      </c>
      <c r="B7692">
        <v>2023</v>
      </c>
      <c r="C7692">
        <v>11</v>
      </c>
      <c r="D7692">
        <v>17</v>
      </c>
      <c r="E7692">
        <v>1300</v>
      </c>
      <c r="F7692">
        <v>3.4428112792968699</v>
      </c>
      <c r="G7692">
        <v>-6.0212530517578102</v>
      </c>
      <c r="H7692">
        <v>6.9360246408268003</v>
      </c>
      <c r="I7692">
        <v>-0.51940839506534098</v>
      </c>
      <c r="J7692">
        <f t="shared" si="121"/>
        <v>5.7637769121142455</v>
      </c>
      <c r="K7692" t="str" cm="1">
        <f t="array" ref="K7692">INDEX($P$5:$P$12,MATCH(MIN(ABS(MOD(J7692 - $Q$5:$Q$12 + PI(), 2*PI()) - PI())),ABS(MOD(J7692 - $Q$5:$Q$12 + PI(), 2*PI()) - PI()),0))</f>
        <v>NW</v>
      </c>
      <c r="L7692">
        <v>5.6727651127904002</v>
      </c>
      <c r="M7692">
        <v>12.614025327894399</v>
      </c>
      <c r="N7692">
        <v>5.2304730945163298</v>
      </c>
    </row>
    <row r="7693" spans="1:14" x14ac:dyDescent="0.3">
      <c r="A7693">
        <v>1700218</v>
      </c>
      <c r="B7693">
        <v>2023</v>
      </c>
      <c r="C7693">
        <v>11</v>
      </c>
      <c r="D7693">
        <v>17</v>
      </c>
      <c r="E7693">
        <v>1400</v>
      </c>
      <c r="F7693">
        <v>3.1960778808593702</v>
      </c>
      <c r="G7693">
        <v>-5.7802990722656196</v>
      </c>
      <c r="H7693">
        <v>6.6050564861591701</v>
      </c>
      <c r="I7693">
        <v>-0.50508691540313699</v>
      </c>
      <c r="J7693">
        <f t="shared" si="121"/>
        <v>5.7780983917764495</v>
      </c>
      <c r="K7693" t="str" cm="1">
        <f t="array" ref="K7693">INDEX($P$5:$P$12,MATCH(MIN(ABS(MOD(J7693 - $Q$5:$Q$12 + PI(), 2*PI()) - PI())),ABS(MOD(J7693 - $Q$5:$Q$12 + PI(), 2*PI()) - PI()),0))</f>
        <v>NW</v>
      </c>
      <c r="L7693">
        <v>5.6943966091538902</v>
      </c>
      <c r="M7693">
        <v>12.5794253879123</v>
      </c>
      <c r="N7693">
        <v>5.12158203125</v>
      </c>
    </row>
    <row r="7694" spans="1:14" x14ac:dyDescent="0.3">
      <c r="A7694">
        <v>1700222</v>
      </c>
      <c r="B7694">
        <v>2023</v>
      </c>
      <c r="C7694">
        <v>11</v>
      </c>
      <c r="D7694">
        <v>17</v>
      </c>
      <c r="E7694">
        <v>1500</v>
      </c>
      <c r="F7694">
        <v>3.1624127197265599</v>
      </c>
      <c r="G7694">
        <v>-5.7014270019531201</v>
      </c>
      <c r="H7694">
        <v>6.5197487734182298</v>
      </c>
      <c r="I7694">
        <v>-0.50642184758066899</v>
      </c>
      <c r="J7694">
        <f t="shared" si="121"/>
        <v>5.776763459598917</v>
      </c>
      <c r="K7694" t="str" cm="1">
        <f t="array" ref="K7694">INDEX($P$5:$P$12,MATCH(MIN(ABS(MOD(J7694 - $Q$5:$Q$12 + PI(), 2*PI()) - PI())),ABS(MOD(J7694 - $Q$5:$Q$12 + PI(), 2*PI()) - PI()),0))</f>
        <v>NW</v>
      </c>
      <c r="L7694">
        <v>5.71504119719875</v>
      </c>
      <c r="M7694">
        <v>12.5314222971598</v>
      </c>
      <c r="N7694">
        <v>5.0109074910481697</v>
      </c>
    </row>
    <row r="7695" spans="1:14" x14ac:dyDescent="0.3">
      <c r="A7695">
        <v>1700226</v>
      </c>
      <c r="B7695">
        <v>2023</v>
      </c>
      <c r="C7695">
        <v>11</v>
      </c>
      <c r="D7695">
        <v>17</v>
      </c>
      <c r="E7695">
        <v>1600</v>
      </c>
      <c r="F7695">
        <v>3.0643280029296802</v>
      </c>
      <c r="G7695">
        <v>-5.3560009765625001</v>
      </c>
      <c r="H7695">
        <v>6.1706444210047797</v>
      </c>
      <c r="I7695">
        <v>-0.519674606141869</v>
      </c>
      <c r="J7695">
        <f t="shared" si="121"/>
        <v>5.7635107010377169</v>
      </c>
      <c r="K7695" t="str" cm="1">
        <f t="array" ref="K7695">INDEX($P$5:$P$12,MATCH(MIN(ABS(MOD(J7695 - $Q$5:$Q$12 + PI(), 2*PI()) - PI())),ABS(MOD(J7695 - $Q$5:$Q$12 + PI(), 2*PI()) - PI()),0))</f>
        <v>NW</v>
      </c>
      <c r="L7695">
        <v>5.73480327283972</v>
      </c>
      <c r="M7695">
        <v>12.4757802751329</v>
      </c>
      <c r="N7695">
        <v>4.8989781273735797</v>
      </c>
    </row>
    <row r="7696" spans="1:14" x14ac:dyDescent="0.3">
      <c r="A7696">
        <v>1700229</v>
      </c>
      <c r="B7696">
        <v>2023</v>
      </c>
      <c r="C7696">
        <v>11</v>
      </c>
      <c r="D7696">
        <v>17</v>
      </c>
      <c r="E7696">
        <v>1700</v>
      </c>
      <c r="F7696">
        <v>3.0699432373046802</v>
      </c>
      <c r="G7696">
        <v>-4.9210980224609298</v>
      </c>
      <c r="H7696">
        <v>5.8001514831029803</v>
      </c>
      <c r="I7696">
        <v>-0.55775966873843397</v>
      </c>
      <c r="J7696">
        <f t="shared" si="121"/>
        <v>5.7254256384411519</v>
      </c>
      <c r="K7696" t="str" cm="1">
        <f t="array" ref="K7696">INDEX($P$5:$P$12,MATCH(MIN(ABS(MOD(J7696 - $Q$5:$Q$12 + PI(), 2*PI()) - PI())),ABS(MOD(J7696 - $Q$5:$Q$12 + PI(), 2*PI()) - PI()),0))</f>
        <v>NW</v>
      </c>
      <c r="L7696">
        <v>5.7538170593957396</v>
      </c>
      <c r="M7696">
        <v>12.4169138802422</v>
      </c>
      <c r="N7696">
        <v>4.7871581183539398</v>
      </c>
    </row>
    <row r="7697" spans="1:14" x14ac:dyDescent="0.3">
      <c r="A7697">
        <v>1700233</v>
      </c>
      <c r="B7697">
        <v>2023</v>
      </c>
      <c r="C7697">
        <v>11</v>
      </c>
      <c r="D7697">
        <v>17</v>
      </c>
      <c r="E7697">
        <v>1800</v>
      </c>
      <c r="F7697">
        <v>3.03859985351562</v>
      </c>
      <c r="G7697">
        <v>-4.5860784912109303</v>
      </c>
      <c r="H7697">
        <v>5.5013820988304998</v>
      </c>
      <c r="I7697">
        <v>-0.58516136161310695</v>
      </c>
      <c r="J7697">
        <f t="shared" si="121"/>
        <v>5.6980239455664794</v>
      </c>
      <c r="K7697" t="str" cm="1">
        <f t="array" ref="K7697">INDEX($P$5:$P$12,MATCH(MIN(ABS(MOD(J7697 - $Q$5:$Q$12 + PI(), 2*PI()) - PI())),ABS(MOD(J7697 - $Q$5:$Q$12 + PI(), 2*PI()) - PI()),0))</f>
        <v>NW</v>
      </c>
      <c r="L7697">
        <v>5.7724433264224597</v>
      </c>
      <c r="M7697">
        <v>12.3548896577623</v>
      </c>
      <c r="N7697">
        <v>4.6779752307467897</v>
      </c>
    </row>
    <row r="7698" spans="1:14" x14ac:dyDescent="0.3">
      <c r="A7698">
        <v>1700236</v>
      </c>
      <c r="B7698">
        <v>2023</v>
      </c>
      <c r="C7698">
        <v>11</v>
      </c>
      <c r="D7698">
        <v>17</v>
      </c>
      <c r="E7698">
        <v>1900</v>
      </c>
      <c r="F7698">
        <v>3.2441534423828098</v>
      </c>
      <c r="G7698">
        <v>-4.4058148193359301</v>
      </c>
      <c r="H7698">
        <v>5.4713559361463897</v>
      </c>
      <c r="I7698">
        <v>-0.63469766766943203</v>
      </c>
      <c r="J7698">
        <f t="shared" si="121"/>
        <v>5.6484876395101544</v>
      </c>
      <c r="K7698" t="str" cm="1">
        <f t="array" ref="K7698">INDEX($P$5:$P$12,MATCH(MIN(ABS(MOD(J7698 - $Q$5:$Q$12 + PI(), 2*PI()) - PI())),ABS(MOD(J7698 - $Q$5:$Q$12 + PI(), 2*PI()) - PI()),0))</f>
        <v>NW</v>
      </c>
      <c r="L7698">
        <v>5.7908437573887497</v>
      </c>
      <c r="M7698">
        <v>12.292577637566399</v>
      </c>
      <c r="N7698">
        <v>4.5727957619561002</v>
      </c>
    </row>
    <row r="7699" spans="1:14" x14ac:dyDescent="0.3">
      <c r="A7699">
        <v>1700240</v>
      </c>
      <c r="B7699">
        <v>2023</v>
      </c>
      <c r="C7699">
        <v>11</v>
      </c>
      <c r="D7699">
        <v>17</v>
      </c>
      <c r="E7699">
        <v>2000</v>
      </c>
      <c r="F7699">
        <v>3.5813397216796798</v>
      </c>
      <c r="G7699">
        <v>-4.44788208007812</v>
      </c>
      <c r="H7699">
        <v>5.7104858987971197</v>
      </c>
      <c r="I7699">
        <v>-0.67789069291159598</v>
      </c>
      <c r="J7699">
        <f t="shared" si="121"/>
        <v>5.60529461426799</v>
      </c>
      <c r="K7699" t="str" cm="1">
        <f t="array" ref="K7699">INDEX($P$5:$P$12,MATCH(MIN(ABS(MOD(J7699 - $Q$5:$Q$12 + PI(), 2*PI()) - PI())),ABS(MOD(J7699 - $Q$5:$Q$12 + PI(), 2*PI()) - PI()),0))</f>
        <v>NW</v>
      </c>
      <c r="L7699">
        <v>5.80897881914776</v>
      </c>
      <c r="M7699">
        <v>12.2277323404947</v>
      </c>
      <c r="N7699">
        <v>4.4736528396606401</v>
      </c>
    </row>
    <row r="7700" spans="1:14" x14ac:dyDescent="0.3">
      <c r="A7700">
        <v>1700244</v>
      </c>
      <c r="B7700">
        <v>2023</v>
      </c>
      <c r="C7700">
        <v>11</v>
      </c>
      <c r="D7700">
        <v>17</v>
      </c>
      <c r="E7700">
        <v>2100</v>
      </c>
      <c r="F7700">
        <v>4.1595251464843699</v>
      </c>
      <c r="G7700">
        <v>-4.5979473876953101</v>
      </c>
      <c r="H7700">
        <v>6.2002233527712498</v>
      </c>
      <c r="I7700">
        <v>-0.73537727879263404</v>
      </c>
      <c r="J7700">
        <f t="shared" si="121"/>
        <v>5.5478080283869522</v>
      </c>
      <c r="K7700" t="str" cm="1">
        <f t="array" ref="K7700">INDEX($P$5:$P$12,MATCH(MIN(ABS(MOD(J7700 - $Q$5:$Q$12 + PI(), 2*PI()) - PI())),ABS(MOD(J7700 - $Q$5:$Q$12 + PI(), 2*PI()) - PI()),0))</f>
        <v>NW</v>
      </c>
      <c r="L7700">
        <v>5.8267109742245102</v>
      </c>
      <c r="M7700">
        <v>12.1589606602986</v>
      </c>
      <c r="N7700">
        <v>4.3814501232570997</v>
      </c>
    </row>
    <row r="7701" spans="1:14" x14ac:dyDescent="0.3">
      <c r="A7701">
        <v>1700247</v>
      </c>
      <c r="B7701">
        <v>2023</v>
      </c>
      <c r="C7701">
        <v>11</v>
      </c>
      <c r="D7701">
        <v>17</v>
      </c>
      <c r="E7701">
        <v>2200</v>
      </c>
      <c r="F7701">
        <v>5.3747381591796799</v>
      </c>
      <c r="G7701">
        <v>-3.9114233398437501</v>
      </c>
      <c r="H7701">
        <v>6.64733351226013</v>
      </c>
      <c r="I7701">
        <v>-0.941693101017682</v>
      </c>
      <c r="J7701">
        <f t="shared" si="121"/>
        <v>5.3414922061619041</v>
      </c>
      <c r="K7701" t="str" cm="1">
        <f t="array" ref="K7701">INDEX($P$5:$P$12,MATCH(MIN(ABS(MOD(J7701 - $Q$5:$Q$12 + PI(), 2*PI()) - PI())),ABS(MOD(J7701 - $Q$5:$Q$12 + PI(), 2*PI()) - PI()),0))</f>
        <v>NW</v>
      </c>
      <c r="L7701">
        <v>5.8430277479539203</v>
      </c>
      <c r="M7701">
        <v>12.081094000074501</v>
      </c>
      <c r="N7701">
        <v>4.2983345455593502</v>
      </c>
    </row>
    <row r="7702" spans="1:14" x14ac:dyDescent="0.3">
      <c r="A7702">
        <v>1700251</v>
      </c>
      <c r="B7702">
        <v>2023</v>
      </c>
      <c r="C7702">
        <v>11</v>
      </c>
      <c r="D7702">
        <v>17</v>
      </c>
      <c r="E7702">
        <v>2300</v>
      </c>
      <c r="F7702">
        <v>5.7792175292968704</v>
      </c>
      <c r="G7702">
        <v>-3.6739843749999999</v>
      </c>
      <c r="H7702">
        <v>6.8481761395773404</v>
      </c>
      <c r="I7702">
        <v>-1.0045228703178299</v>
      </c>
      <c r="J7702">
        <f t="shared" si="121"/>
        <v>5.2786624368617563</v>
      </c>
      <c r="K7702" t="str" cm="1">
        <f t="array" ref="K7702">INDEX($P$5:$P$12,MATCH(MIN(ABS(MOD(J7702 - $Q$5:$Q$12 + PI(), 2*PI()) - PI())),ABS(MOD(J7702 - $Q$5:$Q$12 + PI(), 2*PI()) - PI()),0))</f>
        <v>NW</v>
      </c>
      <c r="L7702">
        <v>5.8581694166476801</v>
      </c>
      <c r="M7702">
        <v>12.000946574740899</v>
      </c>
      <c r="N7702">
        <v>4.21890375349256</v>
      </c>
    </row>
    <row r="7703" spans="1:14" x14ac:dyDescent="0.3">
      <c r="A7703">
        <v>1700254</v>
      </c>
      <c r="B7703">
        <v>2023</v>
      </c>
      <c r="C7703">
        <v>11</v>
      </c>
      <c r="D7703">
        <v>17</v>
      </c>
      <c r="E7703">
        <v>0</v>
      </c>
      <c r="F7703">
        <v>9.4938598632812496</v>
      </c>
      <c r="G7703">
        <v>-5.8393408203124997</v>
      </c>
      <c r="H7703">
        <v>11.145908501301699</v>
      </c>
      <c r="I7703">
        <v>-1.01937320874783</v>
      </c>
      <c r="J7703">
        <f t="shared" si="121"/>
        <v>5.2638120984317567</v>
      </c>
      <c r="K7703" t="str" cm="1">
        <f t="array" ref="K7703">INDEX($P$5:$P$12,MATCH(MIN(ABS(MOD(J7703 - $Q$5:$Q$12 + PI(), 2*PI()) - PI())),ABS(MOD(J7703 - $Q$5:$Q$12 + PI(), 2*PI()) - PI()),0))</f>
        <v>NW</v>
      </c>
      <c r="L7703">
        <v>5.2082558452824896</v>
      </c>
      <c r="M7703">
        <v>11.2888729307386</v>
      </c>
      <c r="N7703">
        <v>5.2697043948703302</v>
      </c>
    </row>
    <row r="7704" spans="1:14" x14ac:dyDescent="0.3">
      <c r="A7704">
        <v>1700258</v>
      </c>
      <c r="B7704">
        <v>2023</v>
      </c>
      <c r="C7704">
        <v>11</v>
      </c>
      <c r="D7704">
        <v>17</v>
      </c>
      <c r="E7704">
        <v>100</v>
      </c>
      <c r="F7704">
        <v>8.9011749267578093</v>
      </c>
      <c r="G7704">
        <v>-6.1879895019531199</v>
      </c>
      <c r="H7704">
        <v>10.8407623879976</v>
      </c>
      <c r="I7704">
        <v>-0.96330723609310098</v>
      </c>
      <c r="J7704">
        <f t="shared" si="121"/>
        <v>5.3198780710864852</v>
      </c>
      <c r="K7704" t="str" cm="1">
        <f t="array" ref="K7704">INDEX($P$5:$P$12,MATCH(MIN(ABS(MOD(J7704 - $Q$5:$Q$12 + PI(), 2*PI()) - PI())),ABS(MOD(J7704 - $Q$5:$Q$12 + PI(), 2*PI()) - PI()),0))</f>
        <v>NW</v>
      </c>
      <c r="L7704">
        <v>5.2642250754770199</v>
      </c>
      <c r="M7704">
        <v>11.553151978386699</v>
      </c>
      <c r="N7704">
        <v>5.40071858300103</v>
      </c>
    </row>
    <row r="7705" spans="1:14" x14ac:dyDescent="0.3">
      <c r="A7705">
        <v>1700262</v>
      </c>
      <c r="B7705">
        <v>2023</v>
      </c>
      <c r="C7705">
        <v>11</v>
      </c>
      <c r="D7705">
        <v>17</v>
      </c>
      <c r="E7705">
        <v>200</v>
      </c>
      <c r="F7705">
        <v>8.1780505371093692</v>
      </c>
      <c r="G7705">
        <v>-6.6776495361328099</v>
      </c>
      <c r="H7705">
        <v>10.558007099587</v>
      </c>
      <c r="I7705">
        <v>-0.88605517025512803</v>
      </c>
      <c r="J7705">
        <f t="shared" si="121"/>
        <v>5.3971301369244582</v>
      </c>
      <c r="K7705" t="str" cm="1">
        <f t="array" ref="K7705">INDEX($P$5:$P$12,MATCH(MIN(ABS(MOD(J7705 - $Q$5:$Q$12 + PI(), 2*PI()) - PI())),ABS(MOD(J7705 - $Q$5:$Q$12 + PI(), 2*PI()) - PI()),0))</f>
        <v>NW</v>
      </c>
      <c r="L7705">
        <v>5.3171433883267598</v>
      </c>
      <c r="M7705">
        <v>11.7919732199774</v>
      </c>
      <c r="N7705">
        <v>5.5235594643486801</v>
      </c>
    </row>
    <row r="7706" spans="1:14" x14ac:dyDescent="0.3">
      <c r="A7706">
        <v>1700265</v>
      </c>
      <c r="B7706">
        <v>2023</v>
      </c>
      <c r="C7706">
        <v>11</v>
      </c>
      <c r="D7706">
        <v>18</v>
      </c>
      <c r="E7706">
        <v>300</v>
      </c>
      <c r="F7706">
        <v>6.8231732177734301</v>
      </c>
      <c r="G7706">
        <v>-3.2327062988281199</v>
      </c>
      <c r="H7706">
        <v>7.5502372660879802</v>
      </c>
      <c r="I7706">
        <v>-1.1283410835877099</v>
      </c>
      <c r="J7706">
        <f t="shared" si="121"/>
        <v>5.1548442235918763</v>
      </c>
      <c r="K7706" t="str" cm="1">
        <f t="array" ref="K7706">INDEX($P$5:$P$12,MATCH(MIN(ABS(MOD(J7706 - $Q$5:$Q$12 + PI(), 2*PI()) - PI())),ABS(MOD(J7706 - $Q$5:$Q$12 + PI(), 2*PI()) - PI()),0))</f>
        <v>NW</v>
      </c>
      <c r="L7706">
        <v>5.8986759784650697</v>
      </c>
      <c r="M7706">
        <v>11.5977440940009</v>
      </c>
      <c r="N7706">
        <v>3.9234496222601898</v>
      </c>
    </row>
    <row r="7707" spans="1:14" x14ac:dyDescent="0.3">
      <c r="A7707">
        <v>1700269</v>
      </c>
      <c r="B7707">
        <v>2023</v>
      </c>
      <c r="C7707">
        <v>11</v>
      </c>
      <c r="D7707">
        <v>18</v>
      </c>
      <c r="E7707">
        <v>400</v>
      </c>
      <c r="F7707">
        <v>6.9089855957031201</v>
      </c>
      <c r="G7707">
        <v>-3.4742596435546802</v>
      </c>
      <c r="H7707">
        <v>7.7333409360034002</v>
      </c>
      <c r="I7707">
        <v>-1.1048625106004599</v>
      </c>
      <c r="J7707">
        <f t="shared" si="121"/>
        <v>5.1783227965791259</v>
      </c>
      <c r="K7707" t="str" cm="1">
        <f t="array" ref="K7707">INDEX($P$5:$P$12,MATCH(MIN(ABS(MOD(J7707 - $Q$5:$Q$12 + PI(), 2*PI()) - PI())),ABS(MOD(J7707 - $Q$5:$Q$12 + PI(), 2*PI()) - PI()),0))</f>
        <v>NW</v>
      </c>
      <c r="L7707">
        <v>5.9007752595803398</v>
      </c>
      <c r="M7707">
        <v>11.456849098205501</v>
      </c>
      <c r="N7707">
        <v>3.8548497094048302</v>
      </c>
    </row>
    <row r="7708" spans="1:14" x14ac:dyDescent="0.3">
      <c r="A7708">
        <v>1700272</v>
      </c>
      <c r="B7708">
        <v>2023</v>
      </c>
      <c r="C7708">
        <v>11</v>
      </c>
      <c r="D7708">
        <v>18</v>
      </c>
      <c r="E7708">
        <v>500</v>
      </c>
      <c r="F7708">
        <v>7.1051794433593702</v>
      </c>
      <c r="G7708">
        <v>-4.08673706054687</v>
      </c>
      <c r="H7708">
        <v>8.1966453335729899</v>
      </c>
      <c r="I7708">
        <v>-1.04882890329804</v>
      </c>
      <c r="J7708">
        <f t="shared" si="121"/>
        <v>5.234356403881546</v>
      </c>
      <c r="K7708" t="str" cm="1">
        <f t="array" ref="K7708">INDEX($P$5:$P$12,MATCH(MIN(ABS(MOD(J7708 - $Q$5:$Q$12 + PI(), 2*PI()) - PI())),ABS(MOD(J7708 - $Q$5:$Q$12 + PI(), 2*PI()) - PI()),0))</f>
        <v>NW</v>
      </c>
      <c r="L7708">
        <v>5.89834740356791</v>
      </c>
      <c r="M7708">
        <v>11.2880438698662</v>
      </c>
      <c r="N7708">
        <v>3.7951792611016102</v>
      </c>
    </row>
    <row r="7709" spans="1:14" x14ac:dyDescent="0.3">
      <c r="A7709">
        <v>1700276</v>
      </c>
      <c r="B7709">
        <v>2023</v>
      </c>
      <c r="C7709">
        <v>11</v>
      </c>
      <c r="D7709">
        <v>18</v>
      </c>
      <c r="E7709">
        <v>600</v>
      </c>
      <c r="F7709">
        <v>7.1711273193359304</v>
      </c>
      <c r="G7709">
        <v>-4.8183648681640596</v>
      </c>
      <c r="H7709">
        <v>8.6395432189950796</v>
      </c>
      <c r="I7709">
        <v>-0.97917128126824704</v>
      </c>
      <c r="J7709">
        <f t="shared" si="121"/>
        <v>5.3040140259113393</v>
      </c>
      <c r="K7709" t="str" cm="1">
        <f t="array" ref="K7709">INDEX($P$5:$P$12,MATCH(MIN(ABS(MOD(J7709 - $Q$5:$Q$12 + PI(), 2*PI()) - PI())),ABS(MOD(J7709 - $Q$5:$Q$12 + PI(), 2*PI()) - PI()),0))</f>
        <v>NW</v>
      </c>
      <c r="L7709">
        <v>5.8927734665877303</v>
      </c>
      <c r="M7709">
        <v>11.0900607638888</v>
      </c>
      <c r="N7709">
        <v>3.7482039133707601</v>
      </c>
    </row>
    <row r="7710" spans="1:14" x14ac:dyDescent="0.3">
      <c r="A7710">
        <v>1700280</v>
      </c>
      <c r="B7710">
        <v>2023</v>
      </c>
      <c r="C7710">
        <v>11</v>
      </c>
      <c r="D7710">
        <v>18</v>
      </c>
      <c r="E7710">
        <v>700</v>
      </c>
      <c r="F7710">
        <v>6.7707012939453097</v>
      </c>
      <c r="G7710">
        <v>-5.8876293945312499</v>
      </c>
      <c r="H7710">
        <v>8.9725456755137802</v>
      </c>
      <c r="I7710">
        <v>-0.85504743435392105</v>
      </c>
      <c r="J7710">
        <f t="shared" si="121"/>
        <v>5.4281378728256655</v>
      </c>
      <c r="K7710" t="str" cm="1">
        <f t="array" ref="K7710">INDEX($P$5:$P$12,MATCH(MIN(ABS(MOD(J7710 - $Q$5:$Q$12 + PI(), 2*PI()) - PI())),ABS(MOD(J7710 - $Q$5:$Q$12 + PI(), 2*PI()) - PI()),0))</f>
        <v>NW</v>
      </c>
      <c r="L7710">
        <v>5.8887481873721104</v>
      </c>
      <c r="M7710">
        <v>10.887379858228799</v>
      </c>
      <c r="N7710">
        <v>3.7090956370035801</v>
      </c>
    </row>
    <row r="7711" spans="1:14" x14ac:dyDescent="0.3">
      <c r="A7711">
        <v>1700283</v>
      </c>
      <c r="B7711">
        <v>2023</v>
      </c>
      <c r="C7711">
        <v>11</v>
      </c>
      <c r="D7711">
        <v>18</v>
      </c>
      <c r="E7711">
        <v>800</v>
      </c>
      <c r="F7711">
        <v>5.3787091064453101</v>
      </c>
      <c r="G7711">
        <v>-7.0297125244140597</v>
      </c>
      <c r="H7711">
        <v>8.8514049634880898</v>
      </c>
      <c r="I7711">
        <v>-0.65312004316401595</v>
      </c>
      <c r="J7711">
        <f t="shared" si="121"/>
        <v>5.6300652640155704</v>
      </c>
      <c r="K7711" t="str" cm="1">
        <f t="array" ref="K7711">INDEX($P$5:$P$12,MATCH(MIN(ABS(MOD(J7711 - $Q$5:$Q$12 + PI(), 2*PI()) - PI())),ABS(MOD(J7711 - $Q$5:$Q$12 + PI(), 2*PI()) - PI()),0))</f>
        <v>NW</v>
      </c>
      <c r="L7711">
        <v>5.8892957332922302</v>
      </c>
      <c r="M7711">
        <v>10.6972238752577</v>
      </c>
      <c r="N7711">
        <v>3.6747061411539699</v>
      </c>
    </row>
    <row r="7712" spans="1:14" x14ac:dyDescent="0.3">
      <c r="A7712">
        <v>1700287</v>
      </c>
      <c r="B7712">
        <v>2023</v>
      </c>
      <c r="C7712">
        <v>11</v>
      </c>
      <c r="D7712">
        <v>18</v>
      </c>
      <c r="E7712">
        <v>900</v>
      </c>
      <c r="F7712">
        <v>3.6344140624999999</v>
      </c>
      <c r="G7712">
        <v>-8.2304876708984303</v>
      </c>
      <c r="H7712">
        <v>8.9972158403868896</v>
      </c>
      <c r="I7712">
        <v>-0.41582935365200002</v>
      </c>
      <c r="J7712">
        <f t="shared" si="121"/>
        <v>5.8673559535275865</v>
      </c>
      <c r="K7712" t="str" cm="1">
        <f t="array" ref="K7712">INDEX($P$5:$P$12,MATCH(MIN(ABS(MOD(J7712 - $Q$5:$Q$12 + PI(), 2*PI()) - PI())),ABS(MOD(J7712 - $Q$5:$Q$12 + PI(), 2*PI()) - PI()),0))</f>
        <v>NW</v>
      </c>
      <c r="L7712">
        <v>5.8954598267699696</v>
      </c>
      <c r="M7712">
        <v>10.525367101033501</v>
      </c>
      <c r="N7712">
        <v>3.6462521023220398</v>
      </c>
    </row>
    <row r="7713" spans="1:14" x14ac:dyDescent="0.3">
      <c r="A7713">
        <v>1700290</v>
      </c>
      <c r="B7713">
        <v>2023</v>
      </c>
      <c r="C7713">
        <v>11</v>
      </c>
      <c r="D7713">
        <v>18</v>
      </c>
      <c r="E7713">
        <v>1000</v>
      </c>
      <c r="F7713">
        <v>2.09210266113281</v>
      </c>
      <c r="G7713">
        <v>-8.6564929199218703</v>
      </c>
      <c r="H7713">
        <v>8.9057151996555799</v>
      </c>
      <c r="I7713">
        <v>-0.237133034790491</v>
      </c>
      <c r="J7713">
        <f t="shared" si="121"/>
        <v>6.0460522723890948</v>
      </c>
      <c r="K7713" t="str" cm="1">
        <f t="array" ref="K7713">INDEX($P$5:$P$12,MATCH(MIN(ABS(MOD(J7713 - $Q$5:$Q$12 + PI(), 2*PI()) - PI())),ABS(MOD(J7713 - $Q$5:$Q$12 + PI(), 2*PI()) - PI()),0))</f>
        <v>N</v>
      </c>
      <c r="L7713">
        <v>5.9055128456155197</v>
      </c>
      <c r="M7713">
        <v>10.374898592631</v>
      </c>
      <c r="N7713">
        <v>3.6232337951660099</v>
      </c>
    </row>
    <row r="7714" spans="1:14" x14ac:dyDescent="0.3">
      <c r="A7714">
        <v>1700294</v>
      </c>
      <c r="B7714">
        <v>2023</v>
      </c>
      <c r="C7714">
        <v>11</v>
      </c>
      <c r="D7714">
        <v>18</v>
      </c>
      <c r="E7714">
        <v>1100</v>
      </c>
      <c r="F7714">
        <v>0.93281250000000004</v>
      </c>
      <c r="G7714">
        <v>-8.8598962402343702</v>
      </c>
      <c r="H7714">
        <v>8.9088664008321192</v>
      </c>
      <c r="I7714">
        <v>-0.10489835436646899</v>
      </c>
      <c r="J7714">
        <f t="shared" si="121"/>
        <v>6.1782869528131172</v>
      </c>
      <c r="K7714" t="str" cm="1">
        <f t="array" ref="K7714">INDEX($P$5:$P$12,MATCH(MIN(ABS(MOD(J7714 - $Q$5:$Q$12 + PI(), 2*PI()) - PI())),ABS(MOD(J7714 - $Q$5:$Q$12 + PI(), 2*PI()) - PI()),0))</f>
        <v>N</v>
      </c>
      <c r="L7714">
        <v>5.9179113400237799</v>
      </c>
      <c r="M7714">
        <v>10.260314729478599</v>
      </c>
      <c r="N7714">
        <v>3.5983496771918402</v>
      </c>
    </row>
    <row r="7715" spans="1:14" x14ac:dyDescent="0.3">
      <c r="A7715">
        <v>1700298</v>
      </c>
      <c r="B7715">
        <v>2023</v>
      </c>
      <c r="C7715">
        <v>11</v>
      </c>
      <c r="D7715">
        <v>18</v>
      </c>
      <c r="E7715">
        <v>1200</v>
      </c>
      <c r="F7715">
        <v>7.4677124023437499E-2</v>
      </c>
      <c r="G7715">
        <v>-9.0172637939453093</v>
      </c>
      <c r="H7715">
        <v>9.0175730106525496</v>
      </c>
      <c r="I7715">
        <v>-8.2813831967705805E-3</v>
      </c>
      <c r="J7715">
        <f t="shared" si="121"/>
        <v>6.2749039239828157</v>
      </c>
      <c r="K7715" t="str" cm="1">
        <f t="array" ref="K7715">INDEX($P$5:$P$12,MATCH(MIN(ABS(MOD(J7715 - $Q$5:$Q$12 + PI(), 2*PI()) - PI())),ABS(MOD(J7715 - $Q$5:$Q$12 + PI(), 2*PI()) - PI()),0))</f>
        <v>N</v>
      </c>
      <c r="L7715">
        <v>5.9320838548061703</v>
      </c>
      <c r="M7715">
        <v>10.161570760938799</v>
      </c>
      <c r="N7715">
        <v>3.57702117496066</v>
      </c>
    </row>
    <row r="7716" spans="1:14" x14ac:dyDescent="0.3">
      <c r="A7716">
        <v>1700301</v>
      </c>
      <c r="B7716">
        <v>2023</v>
      </c>
      <c r="C7716">
        <v>11</v>
      </c>
      <c r="D7716">
        <v>18</v>
      </c>
      <c r="E7716">
        <v>1300</v>
      </c>
      <c r="F7716">
        <v>-0.302457275390625</v>
      </c>
      <c r="G7716">
        <v>-8.9910516357421795</v>
      </c>
      <c r="H7716">
        <v>8.99613750006184</v>
      </c>
      <c r="I7716">
        <v>3.3627130000064703E-2</v>
      </c>
      <c r="J7716">
        <f t="shared" si="121"/>
        <v>3.3627130000064703E-2</v>
      </c>
      <c r="K7716" t="str" cm="1">
        <f t="array" ref="K7716">INDEX($P$5:$P$12,MATCH(MIN(ABS(MOD(J7716 - $Q$5:$Q$12 + PI(), 2*PI()) - PI())),ABS(MOD(J7716 - $Q$5:$Q$12 + PI(), 2*PI()) - PI()),0))</f>
        <v>N</v>
      </c>
      <c r="L7716">
        <v>5.9463605287778698</v>
      </c>
      <c r="M7716">
        <v>10.0791948106553</v>
      </c>
      <c r="N7716">
        <v>3.5569932725694402</v>
      </c>
    </row>
    <row r="7717" spans="1:14" x14ac:dyDescent="0.3">
      <c r="A7717">
        <v>1700305</v>
      </c>
      <c r="B7717">
        <v>2023</v>
      </c>
      <c r="C7717">
        <v>11</v>
      </c>
      <c r="D7717">
        <v>18</v>
      </c>
      <c r="E7717">
        <v>1400</v>
      </c>
      <c r="F7717">
        <v>-0.75194519042968699</v>
      </c>
      <c r="G7717">
        <v>-8.7011096191406203</v>
      </c>
      <c r="H7717">
        <v>8.7335405291160004</v>
      </c>
      <c r="I7717">
        <v>8.6205282276354697E-2</v>
      </c>
      <c r="J7717">
        <f t="shared" si="121"/>
        <v>8.6205282276354697E-2</v>
      </c>
      <c r="K7717" t="str" cm="1">
        <f t="array" ref="K7717">INDEX($P$5:$P$12,MATCH(MIN(ABS(MOD(J7717 - $Q$5:$Q$12 + PI(), 2*PI()) - PI())),ABS(MOD(J7717 - $Q$5:$Q$12 + PI(), 2*PI()) - PI()),0))</f>
        <v>N</v>
      </c>
      <c r="L7717">
        <v>5.9604222560589202</v>
      </c>
      <c r="M7717">
        <v>10.0221558676825</v>
      </c>
      <c r="N7717">
        <v>3.5326267878214499</v>
      </c>
    </row>
    <row r="7718" spans="1:14" x14ac:dyDescent="0.3">
      <c r="A7718">
        <v>1700308</v>
      </c>
      <c r="B7718">
        <v>2023</v>
      </c>
      <c r="C7718">
        <v>11</v>
      </c>
      <c r="D7718">
        <v>18</v>
      </c>
      <c r="E7718">
        <v>1500</v>
      </c>
      <c r="F7718">
        <v>-1.22083862304687</v>
      </c>
      <c r="G7718">
        <v>-8.2120642089843692</v>
      </c>
      <c r="H7718">
        <v>8.3023156719077509</v>
      </c>
      <c r="I7718">
        <v>0.147583127626597</v>
      </c>
      <c r="J7718">
        <f t="shared" si="121"/>
        <v>0.147583127626597</v>
      </c>
      <c r="K7718" t="str" cm="1">
        <f t="array" ref="K7718">INDEX($P$5:$P$12,MATCH(MIN(ABS(MOD(J7718 - $Q$5:$Q$12 + PI(), 2*PI()) - PI())),ABS(MOD(J7718 - $Q$5:$Q$12 + PI(), 2*PI()) - PI()),0))</f>
        <v>N</v>
      </c>
      <c r="L7718">
        <v>5.9728827725298999</v>
      </c>
      <c r="M7718">
        <v>9.9980949825710699</v>
      </c>
      <c r="N7718">
        <v>3.4996798833211198</v>
      </c>
    </row>
    <row r="7719" spans="1:14" x14ac:dyDescent="0.3">
      <c r="A7719">
        <v>1700312</v>
      </c>
      <c r="B7719">
        <v>2023</v>
      </c>
      <c r="C7719">
        <v>11</v>
      </c>
      <c r="D7719">
        <v>18</v>
      </c>
      <c r="E7719">
        <v>1600</v>
      </c>
      <c r="F7719">
        <v>-1.7660150146484299</v>
      </c>
      <c r="G7719">
        <v>-7.8653277587890598</v>
      </c>
      <c r="H7719">
        <v>8.06115312998962</v>
      </c>
      <c r="I7719">
        <v>0.220868614804174</v>
      </c>
      <c r="J7719">
        <f t="shared" si="121"/>
        <v>0.220868614804174</v>
      </c>
      <c r="K7719" t="str" cm="1">
        <f t="array" ref="K7719">INDEX($P$5:$P$12,MATCH(MIN(ABS(MOD(J7719 - $Q$5:$Q$12 + PI(), 2*PI()) - PI())),ABS(MOD(J7719 - $Q$5:$Q$12 + PI(), 2*PI()) - PI()),0))</f>
        <v>N</v>
      </c>
      <c r="L7719">
        <v>5.98459428973963</v>
      </c>
      <c r="M7719">
        <v>9.9911225636800101</v>
      </c>
      <c r="N7719">
        <v>3.4607974158392998</v>
      </c>
    </row>
    <row r="7720" spans="1:14" x14ac:dyDescent="0.3">
      <c r="A7720">
        <v>1700316</v>
      </c>
      <c r="B7720">
        <v>2023</v>
      </c>
      <c r="C7720">
        <v>11</v>
      </c>
      <c r="D7720">
        <v>18</v>
      </c>
      <c r="E7720">
        <v>1700</v>
      </c>
      <c r="F7720">
        <v>-2.6746997070312499</v>
      </c>
      <c r="G7720">
        <v>-7.5465173339843696</v>
      </c>
      <c r="H7720">
        <v>8.0064937641217</v>
      </c>
      <c r="I7720">
        <v>0.340614439559286</v>
      </c>
      <c r="J7720">
        <f t="shared" si="121"/>
        <v>0.340614439559286</v>
      </c>
      <c r="K7720" t="str" cm="1">
        <f t="array" ref="K7720">INDEX($P$5:$P$12,MATCH(MIN(ABS(MOD(J7720 - $Q$5:$Q$12 + PI(), 2*PI()) - PI())),ABS(MOD(J7720 - $Q$5:$Q$12 + PI(), 2*PI()) - PI()),0))</f>
        <v>N</v>
      </c>
      <c r="L7720">
        <v>5.9969698217811596</v>
      </c>
      <c r="M7720">
        <v>9.9813906351725201</v>
      </c>
      <c r="N7720">
        <v>3.42015986972384</v>
      </c>
    </row>
    <row r="7721" spans="1:14" x14ac:dyDescent="0.3">
      <c r="A7721">
        <v>1700319</v>
      </c>
      <c r="B7721">
        <v>2023</v>
      </c>
      <c r="C7721">
        <v>11</v>
      </c>
      <c r="D7721">
        <v>18</v>
      </c>
      <c r="E7721">
        <v>1800</v>
      </c>
      <c r="F7721">
        <v>-3.4792968750000002</v>
      </c>
      <c r="G7721">
        <v>-7.0667810058593696</v>
      </c>
      <c r="H7721">
        <v>7.87685854444267</v>
      </c>
      <c r="I7721">
        <v>0.45750517091434201</v>
      </c>
      <c r="J7721">
        <f t="shared" si="121"/>
        <v>0.45750517091434201</v>
      </c>
      <c r="K7721" t="str" cm="1">
        <f t="array" ref="K7721">INDEX($P$5:$P$12,MATCH(MIN(ABS(MOD(J7721 - $Q$5:$Q$12 + PI(), 2*PI()) - PI())),ABS(MOD(J7721 - $Q$5:$Q$12 + PI(), 2*PI()) - PI()),0))</f>
        <v>NE</v>
      </c>
      <c r="L7721">
        <v>6.0106381113971601</v>
      </c>
      <c r="M7721">
        <v>9.9636924531724702</v>
      </c>
      <c r="N7721">
        <v>3.3776467641194601</v>
      </c>
    </row>
    <row r="7722" spans="1:14" x14ac:dyDescent="0.3">
      <c r="A7722">
        <v>1700323</v>
      </c>
      <c r="B7722">
        <v>2023</v>
      </c>
      <c r="C7722">
        <v>11</v>
      </c>
      <c r="D7722">
        <v>18</v>
      </c>
      <c r="E7722">
        <v>1900</v>
      </c>
      <c r="F7722">
        <v>-4.0248406982421798</v>
      </c>
      <c r="G7722">
        <v>-6.8725610351562496</v>
      </c>
      <c r="H7722">
        <v>7.96438559012398</v>
      </c>
      <c r="I7722">
        <v>0.52979311265244899</v>
      </c>
      <c r="J7722">
        <f t="shared" si="121"/>
        <v>0.52979311265244899</v>
      </c>
      <c r="K7722" t="str" cm="1">
        <f t="array" ref="K7722">INDEX($P$5:$P$12,MATCH(MIN(ABS(MOD(J7722 - $Q$5:$Q$12 + PI(), 2*PI()) - PI())),ABS(MOD(J7722 - $Q$5:$Q$12 + PI(), 2*PI()) - PI()),0))</f>
        <v>NE</v>
      </c>
      <c r="L7722">
        <v>6.0249308826981203</v>
      </c>
      <c r="M7722">
        <v>9.9355137083265497</v>
      </c>
      <c r="N7722">
        <v>3.3334723578559</v>
      </c>
    </row>
    <row r="7723" spans="1:14" x14ac:dyDescent="0.3">
      <c r="A7723">
        <v>1700326</v>
      </c>
      <c r="B7723">
        <v>2023</v>
      </c>
      <c r="C7723">
        <v>11</v>
      </c>
      <c r="D7723">
        <v>18</v>
      </c>
      <c r="E7723">
        <v>2000</v>
      </c>
      <c r="F7723">
        <v>-4.6333752441406197</v>
      </c>
      <c r="G7723">
        <v>-6.7333087158203098</v>
      </c>
      <c r="H7723">
        <v>8.1734700351537892</v>
      </c>
      <c r="I7723">
        <v>0.60271335747418697</v>
      </c>
      <c r="J7723">
        <f t="shared" si="121"/>
        <v>0.60271335747418697</v>
      </c>
      <c r="K7723" t="str" cm="1">
        <f t="array" ref="K7723">INDEX($P$5:$P$12,MATCH(MIN(ABS(MOD(J7723 - $Q$5:$Q$12 + PI(), 2*PI()) - PI())),ABS(MOD(J7723 - $Q$5:$Q$12 + PI(), 2*PI()) - PI()),0))</f>
        <v>NE</v>
      </c>
      <c r="L7723">
        <v>6.0409557739720601</v>
      </c>
      <c r="M7723">
        <v>9.8870311313205299</v>
      </c>
      <c r="N7723">
        <v>3.2901312510172498</v>
      </c>
    </row>
    <row r="7724" spans="1:14" x14ac:dyDescent="0.3">
      <c r="A7724">
        <v>1700330</v>
      </c>
      <c r="B7724">
        <v>2023</v>
      </c>
      <c r="C7724">
        <v>11</v>
      </c>
      <c r="D7724">
        <v>18</v>
      </c>
      <c r="E7724">
        <v>2100</v>
      </c>
      <c r="F7724">
        <v>-5.4935772705078101</v>
      </c>
      <c r="G7724">
        <v>-6.4545690917968699</v>
      </c>
      <c r="H7724">
        <v>8.47589838234388</v>
      </c>
      <c r="I7724">
        <v>0.705140726458374</v>
      </c>
      <c r="J7724">
        <f t="shared" si="121"/>
        <v>0.705140726458374</v>
      </c>
      <c r="K7724" t="str" cm="1">
        <f t="array" ref="K7724">INDEX($P$5:$P$12,MATCH(MIN(ABS(MOD(J7724 - $Q$5:$Q$12 + PI(), 2*PI()) - PI())),ABS(MOD(J7724 - $Q$5:$Q$12 + PI(), 2*PI()) - PI()),0))</f>
        <v>NE</v>
      </c>
      <c r="L7724">
        <v>6.0595687843746902</v>
      </c>
      <c r="M7724">
        <v>9.8180297215779593</v>
      </c>
      <c r="N7724">
        <v>3.2480079862806499</v>
      </c>
    </row>
    <row r="7725" spans="1:14" x14ac:dyDescent="0.3">
      <c r="A7725">
        <v>1700334</v>
      </c>
      <c r="B7725">
        <v>2023</v>
      </c>
      <c r="C7725">
        <v>11</v>
      </c>
      <c r="D7725">
        <v>18</v>
      </c>
      <c r="E7725">
        <v>2200</v>
      </c>
      <c r="F7725">
        <v>-5.8162133789062498</v>
      </c>
      <c r="G7725">
        <v>-5.4227740478515596</v>
      </c>
      <c r="H7725">
        <v>7.9520322209495902</v>
      </c>
      <c r="I7725">
        <v>0.82039052691872105</v>
      </c>
      <c r="J7725">
        <f t="shared" si="121"/>
        <v>0.82039052691872105</v>
      </c>
      <c r="K7725" t="str" cm="1">
        <f t="array" ref="K7725">INDEX($P$5:$P$12,MATCH(MIN(ABS(MOD(J7725 - $Q$5:$Q$12 + PI(), 2*PI()) - PI())),ABS(MOD(J7725 - $Q$5:$Q$12 + PI(), 2*PI()) - PI()),0))</f>
        <v>NE</v>
      </c>
      <c r="L7725">
        <v>6.07605363315957</v>
      </c>
      <c r="M7725">
        <v>9.7654771804809499</v>
      </c>
      <c r="N7725">
        <v>3.1980998780992298</v>
      </c>
    </row>
    <row r="7726" spans="1:14" x14ac:dyDescent="0.3">
      <c r="A7726">
        <v>1700337</v>
      </c>
      <c r="B7726">
        <v>2023</v>
      </c>
      <c r="C7726">
        <v>11</v>
      </c>
      <c r="D7726">
        <v>18</v>
      </c>
      <c r="E7726">
        <v>2300</v>
      </c>
      <c r="F7726">
        <v>-6.1985797119140598</v>
      </c>
      <c r="G7726">
        <v>-4.7925488281249997</v>
      </c>
      <c r="H7726">
        <v>7.8352354600812602</v>
      </c>
      <c r="I7726">
        <v>0.91263128689610995</v>
      </c>
      <c r="J7726">
        <f t="shared" si="121"/>
        <v>0.91263128689610995</v>
      </c>
      <c r="K7726" t="str" cm="1">
        <f t="array" ref="K7726">INDEX($P$5:$P$12,MATCH(MIN(ABS(MOD(J7726 - $Q$5:$Q$12 + PI(), 2*PI()) - PI())),ABS(MOD(J7726 - $Q$5:$Q$12 + PI(), 2*PI()) - PI()),0))</f>
        <v>NE</v>
      </c>
      <c r="L7726">
        <v>6.0924231966599196</v>
      </c>
      <c r="M7726">
        <v>9.7130836910671601</v>
      </c>
      <c r="N7726">
        <v>3.14523813459608</v>
      </c>
    </row>
    <row r="7727" spans="1:14" x14ac:dyDescent="0.3">
      <c r="A7727">
        <v>1700341</v>
      </c>
      <c r="B7727">
        <v>2023</v>
      </c>
      <c r="C7727">
        <v>11</v>
      </c>
      <c r="D7727">
        <v>18</v>
      </c>
      <c r="E7727">
        <v>0</v>
      </c>
      <c r="F7727">
        <v>6.1502130126953096</v>
      </c>
      <c r="G7727">
        <v>-3.6931964111328099</v>
      </c>
      <c r="H7727">
        <v>7.1738985100662598</v>
      </c>
      <c r="I7727">
        <v>-1.0300100376909</v>
      </c>
      <c r="J7727">
        <f t="shared" si="121"/>
        <v>5.2531752694886862</v>
      </c>
      <c r="K7727" t="str" cm="1">
        <f t="array" ref="K7727">INDEX($P$5:$P$12,MATCH(MIN(ABS(MOD(J7727 - $Q$5:$Q$12 + PI(), 2*PI()) - PI())),ABS(MOD(J7727 - $Q$5:$Q$12 + PI(), 2*PI()) - PI()),0))</f>
        <v>NW</v>
      </c>
      <c r="L7727">
        <v>5.8717333103489597</v>
      </c>
      <c r="M7727">
        <v>11.9137264887491</v>
      </c>
      <c r="N7727">
        <v>4.1434826321072</v>
      </c>
    </row>
    <row r="7728" spans="1:14" x14ac:dyDescent="0.3">
      <c r="A7728">
        <v>1700344</v>
      </c>
      <c r="B7728">
        <v>2023</v>
      </c>
      <c r="C7728">
        <v>11</v>
      </c>
      <c r="D7728">
        <v>18</v>
      </c>
      <c r="E7728">
        <v>100</v>
      </c>
      <c r="F7728">
        <v>6.54171020507812</v>
      </c>
      <c r="G7728">
        <v>-3.4517785644531198</v>
      </c>
      <c r="H7728">
        <v>7.3965361937356402</v>
      </c>
      <c r="I7728">
        <v>-1.0852687767062901</v>
      </c>
      <c r="J7728">
        <f t="shared" si="121"/>
        <v>5.1979165304732966</v>
      </c>
      <c r="K7728" t="str" cm="1">
        <f t="array" ref="K7728">INDEX($P$5:$P$12,MATCH(MIN(ABS(MOD(J7728 - $Q$5:$Q$12 + PI(), 2*PI()) - PI())),ABS(MOD(J7728 - $Q$5:$Q$12 + PI(), 2*PI()) - PI()),0))</f>
        <v>NW</v>
      </c>
      <c r="L7728">
        <v>5.8837137476474304</v>
      </c>
      <c r="M7728">
        <v>11.8226743274264</v>
      </c>
      <c r="N7728">
        <v>4.06877655453152</v>
      </c>
    </row>
    <row r="7729" spans="1:14" x14ac:dyDescent="0.3">
      <c r="A7729">
        <v>1700348</v>
      </c>
      <c r="B7729">
        <v>2023</v>
      </c>
      <c r="C7729">
        <v>11</v>
      </c>
      <c r="D7729">
        <v>18</v>
      </c>
      <c r="E7729">
        <v>200</v>
      </c>
      <c r="F7729">
        <v>6.75781555175781</v>
      </c>
      <c r="G7729">
        <v>-3.1681988525390601</v>
      </c>
      <c r="H7729">
        <v>7.4636154108320403</v>
      </c>
      <c r="I7729">
        <v>-1.1324024070090699</v>
      </c>
      <c r="J7729">
        <f t="shared" si="121"/>
        <v>5.1507829001705163</v>
      </c>
      <c r="K7729" t="str" cm="1">
        <f t="array" ref="K7729">INDEX($P$5:$P$12,MATCH(MIN(ABS(MOD(J7729 - $Q$5:$Q$12 + PI(), 2*PI()) - PI())),ABS(MOD(J7729 - $Q$5:$Q$12 + PI(), 2*PI()) - PI()),0))</f>
        <v>NW</v>
      </c>
      <c r="L7729">
        <v>5.8926697808492898</v>
      </c>
      <c r="M7729">
        <v>11.717700428432799</v>
      </c>
      <c r="N7729">
        <v>3.9956434037950301</v>
      </c>
    </row>
    <row r="7730" spans="1:14" x14ac:dyDescent="0.3">
      <c r="A7730">
        <v>1700352</v>
      </c>
      <c r="B7730">
        <v>2023</v>
      </c>
      <c r="C7730">
        <v>11</v>
      </c>
      <c r="D7730">
        <v>19</v>
      </c>
      <c r="E7730">
        <v>300</v>
      </c>
      <c r="F7730">
        <v>-6.6221685791015599</v>
      </c>
      <c r="G7730">
        <v>-2.61456298828125</v>
      </c>
      <c r="H7730">
        <v>7.1196247309623102</v>
      </c>
      <c r="I7730">
        <v>1.1947636380439399</v>
      </c>
      <c r="J7730">
        <f t="shared" si="121"/>
        <v>1.1947636380439399</v>
      </c>
      <c r="K7730" t="str" cm="1">
        <f t="array" ref="K7730">INDEX($P$5:$P$12,MATCH(MIN(ABS(MOD(J7730 - $Q$5:$Q$12 + PI(), 2*PI()) - PI())),ABS(MOD(J7730 - $Q$5:$Q$12 + PI(), 2*PI()) - PI()),0))</f>
        <v>E</v>
      </c>
      <c r="L7730">
        <v>6.1495897840805602</v>
      </c>
      <c r="M7730">
        <v>9.5527724160088408</v>
      </c>
      <c r="N7730">
        <v>2.9185018539428702</v>
      </c>
    </row>
    <row r="7731" spans="1:14" x14ac:dyDescent="0.3">
      <c r="A7731">
        <v>1700355</v>
      </c>
      <c r="B7731">
        <v>2023</v>
      </c>
      <c r="C7731">
        <v>11</v>
      </c>
      <c r="D7731">
        <v>19</v>
      </c>
      <c r="E7731">
        <v>400</v>
      </c>
      <c r="F7731">
        <v>-6.4847021484375</v>
      </c>
      <c r="G7731">
        <v>-2.47129455566406</v>
      </c>
      <c r="H7731">
        <v>6.9396439919353696</v>
      </c>
      <c r="I7731">
        <v>1.2066918903616899</v>
      </c>
      <c r="J7731">
        <f t="shared" si="121"/>
        <v>1.2066918903616899</v>
      </c>
      <c r="K7731" t="str" cm="1">
        <f t="array" ref="K7731">INDEX($P$5:$P$12,MATCH(MIN(ABS(MOD(J7731 - $Q$5:$Q$12 + PI(), 2*PI()) - PI())),ABS(MOD(J7731 - $Q$5:$Q$12 + PI(), 2*PI()) - PI()),0))</f>
        <v>E</v>
      </c>
      <c r="L7731">
        <v>6.1617714379947204</v>
      </c>
      <c r="M7731">
        <v>9.52457968393961</v>
      </c>
      <c r="N7731">
        <v>2.8638379838731498</v>
      </c>
    </row>
    <row r="7732" spans="1:14" x14ac:dyDescent="0.3">
      <c r="A7732">
        <v>1700359</v>
      </c>
      <c r="B7732">
        <v>2023</v>
      </c>
      <c r="C7732">
        <v>11</v>
      </c>
      <c r="D7732">
        <v>19</v>
      </c>
      <c r="E7732">
        <v>500</v>
      </c>
      <c r="F7732">
        <v>-6.1401885986328102</v>
      </c>
      <c r="G7732">
        <v>-2.8019201660156199</v>
      </c>
      <c r="H7732">
        <v>6.7492720084098998</v>
      </c>
      <c r="I7732">
        <v>1.14269518220223</v>
      </c>
      <c r="J7732">
        <f t="shared" si="121"/>
        <v>1.14269518220223</v>
      </c>
      <c r="K7732" t="str" cm="1">
        <f t="array" ref="K7732">INDEX($P$5:$P$12,MATCH(MIN(ABS(MOD(J7732 - $Q$5:$Q$12 + PI(), 2*PI()) - PI())),ABS(MOD(J7732 - $Q$5:$Q$12 + PI(), 2*PI()) - PI()),0))</f>
        <v>NE</v>
      </c>
      <c r="L7732">
        <v>6.1734808246755897</v>
      </c>
      <c r="M7732">
        <v>9.4984911812676298</v>
      </c>
      <c r="N7732">
        <v>2.8120882246229302</v>
      </c>
    </row>
    <row r="7733" spans="1:14" x14ac:dyDescent="0.3">
      <c r="A7733">
        <v>1700362</v>
      </c>
      <c r="B7733">
        <v>2023</v>
      </c>
      <c r="C7733">
        <v>11</v>
      </c>
      <c r="D7733">
        <v>19</v>
      </c>
      <c r="E7733">
        <v>600</v>
      </c>
      <c r="F7733">
        <v>-6.2662817382812497</v>
      </c>
      <c r="G7733">
        <v>-2.8514068603515601</v>
      </c>
      <c r="H7733">
        <v>6.8845339643854597</v>
      </c>
      <c r="I7733">
        <v>1.14375930903747</v>
      </c>
      <c r="J7733">
        <f t="shared" si="121"/>
        <v>1.14375930903747</v>
      </c>
      <c r="K7733" t="str" cm="1">
        <f t="array" ref="K7733">INDEX($P$5:$P$12,MATCH(MIN(ABS(MOD(J7733 - $Q$5:$Q$12 + PI(), 2*PI()) - PI())),ABS(MOD(J7733 - $Q$5:$Q$12 + PI(), 2*PI()) - PI()),0))</f>
        <v>NE</v>
      </c>
      <c r="L7733">
        <v>6.1865135065114298</v>
      </c>
      <c r="M7733">
        <v>9.4657125473022408</v>
      </c>
      <c r="N7733">
        <v>2.7655991448296402</v>
      </c>
    </row>
    <row r="7734" spans="1:14" x14ac:dyDescent="0.3">
      <c r="A7734">
        <v>1700366</v>
      </c>
      <c r="B7734">
        <v>2023</v>
      </c>
      <c r="C7734">
        <v>11</v>
      </c>
      <c r="D7734">
        <v>19</v>
      </c>
      <c r="E7734">
        <v>700</v>
      </c>
      <c r="F7734">
        <v>-6.3172894287109296</v>
      </c>
      <c r="G7734">
        <v>-2.6968707275390602</v>
      </c>
      <c r="H7734">
        <v>6.8688614374698203</v>
      </c>
      <c r="I7734">
        <v>1.1673148030634799</v>
      </c>
      <c r="J7734">
        <f t="shared" si="121"/>
        <v>1.1673148030634799</v>
      </c>
      <c r="K7734" t="str" cm="1">
        <f t="array" ref="K7734">INDEX($P$5:$P$12,MATCH(MIN(ABS(MOD(J7734 - $Q$5:$Q$12 + PI(), 2*PI()) - PI())),ABS(MOD(J7734 - $Q$5:$Q$12 + PI(), 2*PI()) - PI()),0))</f>
        <v>NE</v>
      </c>
      <c r="L7734">
        <v>6.2017557835130299</v>
      </c>
      <c r="M7734">
        <v>9.4253088633219395</v>
      </c>
      <c r="N7734">
        <v>2.7243502934773698</v>
      </c>
    </row>
    <row r="7735" spans="1:14" x14ac:dyDescent="0.3">
      <c r="A7735">
        <v>1700370</v>
      </c>
      <c r="B7735">
        <v>2023</v>
      </c>
      <c r="C7735">
        <v>11</v>
      </c>
      <c r="D7735">
        <v>19</v>
      </c>
      <c r="E7735">
        <v>800</v>
      </c>
      <c r="F7735">
        <v>-6.3761102294921796</v>
      </c>
      <c r="G7735">
        <v>-2.4378869628906199</v>
      </c>
      <c r="H7735">
        <v>6.8262782321311004</v>
      </c>
      <c r="I7735">
        <v>1.2056000132095801</v>
      </c>
      <c r="J7735">
        <f t="shared" si="121"/>
        <v>1.2056000132095801</v>
      </c>
      <c r="K7735" t="str" cm="1">
        <f t="array" ref="K7735">INDEX($P$5:$P$12,MATCH(MIN(ABS(MOD(J7735 - $Q$5:$Q$12 + PI(), 2*PI()) - PI())),ABS(MOD(J7735 - $Q$5:$Q$12 + PI(), 2*PI()) - PI()),0))</f>
        <v>E</v>
      </c>
      <c r="L7735">
        <v>6.2170503768347096</v>
      </c>
      <c r="M7735">
        <v>9.3893203735351491</v>
      </c>
      <c r="N7735">
        <v>2.6857543521457199</v>
      </c>
    </row>
    <row r="7736" spans="1:14" x14ac:dyDescent="0.3">
      <c r="A7736">
        <v>1700373</v>
      </c>
      <c r="B7736">
        <v>2023</v>
      </c>
      <c r="C7736">
        <v>11</v>
      </c>
      <c r="D7736">
        <v>19</v>
      </c>
      <c r="E7736">
        <v>900</v>
      </c>
      <c r="F7736">
        <v>-6.9604162597656201</v>
      </c>
      <c r="G7736">
        <v>-2.2084277343749998</v>
      </c>
      <c r="H7736">
        <v>7.3023658883382696</v>
      </c>
      <c r="I7736">
        <v>1.26355916436652</v>
      </c>
      <c r="J7736">
        <f t="shared" si="121"/>
        <v>1.26355916436652</v>
      </c>
      <c r="K7736" t="str" cm="1">
        <f t="array" ref="K7736">INDEX($P$5:$P$12,MATCH(MIN(ABS(MOD(J7736 - $Q$5:$Q$12 + PI(), 2*PI()) - PI())),ABS(MOD(J7736 - $Q$5:$Q$12 + PI(), 2*PI()) - PI()),0))</f>
        <v>E</v>
      </c>
      <c r="L7736">
        <v>5.5392473519507304</v>
      </c>
      <c r="M7736">
        <v>9.3321338229709205</v>
      </c>
      <c r="N7736">
        <v>2.6551858054266999</v>
      </c>
    </row>
    <row r="7737" spans="1:14" x14ac:dyDescent="0.3">
      <c r="A7737">
        <v>1700377</v>
      </c>
      <c r="B7737">
        <v>2023</v>
      </c>
      <c r="C7737">
        <v>11</v>
      </c>
      <c r="D7737">
        <v>19</v>
      </c>
      <c r="E7737">
        <v>1000</v>
      </c>
      <c r="F7737">
        <v>-7.03385559082031</v>
      </c>
      <c r="G7737">
        <v>-1.1302795410156199</v>
      </c>
      <c r="H7737">
        <v>7.1240898585961601</v>
      </c>
      <c r="I7737">
        <v>1.4114670732389001</v>
      </c>
      <c r="J7737">
        <f t="shared" si="121"/>
        <v>1.4114670732389001</v>
      </c>
      <c r="K7737" t="str" cm="1">
        <f t="array" ref="K7737">INDEX($P$5:$P$12,MATCH(MIN(ABS(MOD(J7737 - $Q$5:$Q$12 + PI(), 2*PI()) - PI())),ABS(MOD(J7737 - $Q$5:$Q$12 + PI(), 2*PI()) - PI()),0))</f>
        <v>E</v>
      </c>
      <c r="L7737">
        <v>4.8620788496290004</v>
      </c>
      <c r="M7737">
        <v>9.2839235729641292</v>
      </c>
      <c r="N7737">
        <v>2.6258623335096498</v>
      </c>
    </row>
    <row r="7738" spans="1:14" x14ac:dyDescent="0.3">
      <c r="A7738">
        <v>1700380</v>
      </c>
      <c r="B7738">
        <v>2023</v>
      </c>
      <c r="C7738">
        <v>11</v>
      </c>
      <c r="D7738">
        <v>19</v>
      </c>
      <c r="E7738">
        <v>1100</v>
      </c>
      <c r="F7738">
        <v>-7.42806457519531</v>
      </c>
      <c r="G7738">
        <v>-0.91307495117187498</v>
      </c>
      <c r="H7738">
        <v>7.4839728219528503</v>
      </c>
      <c r="I7738">
        <v>1.44848756562146</v>
      </c>
      <c r="J7738">
        <f t="shared" si="121"/>
        <v>1.44848756562146</v>
      </c>
      <c r="K7738" t="str" cm="1">
        <f t="array" ref="K7738">INDEX($P$5:$P$12,MATCH(MIN(ABS(MOD(J7738 - $Q$5:$Q$12 + PI(), 2*PI()) - PI())),ABS(MOD(J7738 - $Q$5:$Q$12 + PI(), 2*PI()) - PI()),0))</f>
        <v>E</v>
      </c>
      <c r="L7738">
        <v>3.4915166560974198</v>
      </c>
      <c r="M7738">
        <v>9.2149046791924292</v>
      </c>
      <c r="N7738">
        <v>2.6029956605699298</v>
      </c>
    </row>
    <row r="7739" spans="1:14" x14ac:dyDescent="0.3">
      <c r="A7739">
        <v>1700384</v>
      </c>
      <c r="B7739">
        <v>2023</v>
      </c>
      <c r="C7739">
        <v>11</v>
      </c>
      <c r="D7739">
        <v>19</v>
      </c>
      <c r="E7739">
        <v>1200</v>
      </c>
      <c r="F7739">
        <v>-7.6588403320312501</v>
      </c>
      <c r="G7739">
        <v>-0.35417114257812499</v>
      </c>
      <c r="H7739">
        <v>7.6670250051622704</v>
      </c>
      <c r="I7739">
        <v>1.52458580524507</v>
      </c>
      <c r="J7739">
        <f t="shared" si="121"/>
        <v>1.52458580524507</v>
      </c>
      <c r="K7739" t="str" cm="1">
        <f t="array" ref="K7739">INDEX($P$5:$P$12,MATCH(MIN(ABS(MOD(J7739 - $Q$5:$Q$12 + PI(), 2*PI()) - PI())),ABS(MOD(J7739 - $Q$5:$Q$12 + PI(), 2*PI()) - PI()),0))</f>
        <v>E</v>
      </c>
      <c r="L7739">
        <v>1.42704315775841</v>
      </c>
      <c r="M7739">
        <v>9.1341853671603701</v>
      </c>
      <c r="N7739">
        <v>2.5848464965820299</v>
      </c>
    </row>
    <row r="7740" spans="1:14" x14ac:dyDescent="0.3">
      <c r="A7740">
        <v>1700388</v>
      </c>
      <c r="B7740">
        <v>2023</v>
      </c>
      <c r="C7740">
        <v>11</v>
      </c>
      <c r="D7740">
        <v>19</v>
      </c>
      <c r="E7740">
        <v>1300</v>
      </c>
      <c r="F7740">
        <v>-7.4778552246093701</v>
      </c>
      <c r="G7740">
        <v>0.27318603515625001</v>
      </c>
      <c r="H7740">
        <v>7.4828436686878597</v>
      </c>
      <c r="I7740">
        <v>1.6073127595862999</v>
      </c>
      <c r="J7740">
        <f t="shared" si="121"/>
        <v>1.6073127595862999</v>
      </c>
      <c r="K7740" t="str" cm="1">
        <f t="array" ref="K7740">INDEX($P$5:$P$12,MATCH(MIN(ABS(MOD(J7740 - $Q$5:$Q$12 + PI(), 2*PI()) - PI())),ABS(MOD(J7740 - $Q$5:$Q$12 + PI(), 2*PI()) - PI()),0))</f>
        <v>E</v>
      </c>
      <c r="L7740">
        <v>0.75707280192460202</v>
      </c>
      <c r="M7740">
        <v>9.0688746770222899</v>
      </c>
      <c r="N7740">
        <v>2.5646915435790998</v>
      </c>
    </row>
    <row r="7741" spans="1:14" x14ac:dyDescent="0.3">
      <c r="A7741">
        <v>1700391</v>
      </c>
      <c r="B7741">
        <v>2023</v>
      </c>
      <c r="C7741">
        <v>11</v>
      </c>
      <c r="D7741">
        <v>19</v>
      </c>
      <c r="E7741">
        <v>1400</v>
      </c>
      <c r="F7741">
        <v>-7.1346105957031201</v>
      </c>
      <c r="G7741">
        <v>0.60871826171874999</v>
      </c>
      <c r="H7741">
        <v>7.1605311447174902</v>
      </c>
      <c r="I7741">
        <v>1.6559092630240799</v>
      </c>
      <c r="J7741">
        <f t="shared" si="121"/>
        <v>1.6559092630240799</v>
      </c>
      <c r="K7741" t="str" cm="1">
        <f t="array" ref="K7741">INDEX($P$5:$P$12,MATCH(MIN(ABS(MOD(J7741 - $Q$5:$Q$12 + PI(), 2*PI()) - PI())),ABS(MOD(J7741 - $Q$5:$Q$12 + PI(), 2*PI()) - PI()),0))</f>
        <v>E</v>
      </c>
      <c r="L7741">
        <v>8.0749891198149001E-2</v>
      </c>
      <c r="M7741">
        <v>9.0350230534871407</v>
      </c>
      <c r="N7741">
        <v>2.53852367401123</v>
      </c>
    </row>
    <row r="7742" spans="1:14" x14ac:dyDescent="0.3">
      <c r="A7742">
        <v>1700395</v>
      </c>
      <c r="B7742">
        <v>2023</v>
      </c>
      <c r="C7742">
        <v>11</v>
      </c>
      <c r="D7742">
        <v>19</v>
      </c>
      <c r="E7742">
        <v>1500</v>
      </c>
      <c r="F7742">
        <v>-6.9204730224609303</v>
      </c>
      <c r="G7742">
        <v>0.84745910644531197</v>
      </c>
      <c r="H7742">
        <v>6.9721685142935703</v>
      </c>
      <c r="I7742">
        <v>1.6926464865755499</v>
      </c>
      <c r="J7742">
        <f t="shared" si="121"/>
        <v>1.6926464865755499</v>
      </c>
      <c r="K7742" t="str" cm="1">
        <f t="array" ref="K7742">INDEX($P$5:$P$12,MATCH(MIN(ABS(MOD(J7742 - $Q$5:$Q$12 + PI(), 2*PI()) - PI())),ABS(MOD(J7742 - $Q$5:$Q$12 + PI(), 2*PI()) - PI()),0))</f>
        <v>E</v>
      </c>
      <c r="L7742">
        <v>9.6984411394112499E-2</v>
      </c>
      <c r="M7742">
        <v>9.0241294436984596</v>
      </c>
      <c r="N7742">
        <v>2.5079328748914902</v>
      </c>
    </row>
    <row r="7743" spans="1:14" x14ac:dyDescent="0.3">
      <c r="A7743">
        <v>1700398</v>
      </c>
      <c r="B7743">
        <v>2023</v>
      </c>
      <c r="C7743">
        <v>11</v>
      </c>
      <c r="D7743">
        <v>19</v>
      </c>
      <c r="E7743">
        <v>1600</v>
      </c>
      <c r="F7743">
        <v>-6.63021423339843</v>
      </c>
      <c r="G7743">
        <v>1.36129272460937</v>
      </c>
      <c r="H7743">
        <v>6.7685196803166301</v>
      </c>
      <c r="I7743">
        <v>1.77329869005115</v>
      </c>
      <c r="J7743">
        <f t="shared" si="121"/>
        <v>1.77329869005115</v>
      </c>
      <c r="K7743" t="str" cm="1">
        <f t="array" ref="K7743">INDEX($P$5:$P$12,MATCH(MIN(ABS(MOD(J7743 - $Q$5:$Q$12 + PI(), 2*PI()) - PI())),ABS(MOD(J7743 - $Q$5:$Q$12 + PI(), 2*PI()) - PI()),0))</f>
        <v>E</v>
      </c>
      <c r="L7743">
        <v>0.11126974988643901</v>
      </c>
      <c r="M7743">
        <v>9.0182337231106207</v>
      </c>
      <c r="N7743">
        <v>2.4767057630750799</v>
      </c>
    </row>
    <row r="7744" spans="1:14" x14ac:dyDescent="0.3">
      <c r="A7744">
        <v>1700402</v>
      </c>
      <c r="B7744">
        <v>2023</v>
      </c>
      <c r="C7744">
        <v>11</v>
      </c>
      <c r="D7744">
        <v>19</v>
      </c>
      <c r="E7744">
        <v>1700</v>
      </c>
      <c r="F7744">
        <v>-5.9944860839843699</v>
      </c>
      <c r="G7744">
        <v>1.8833148193359299</v>
      </c>
      <c r="H7744">
        <v>6.2833699652187098</v>
      </c>
      <c r="I7744">
        <v>1.8752060131584001</v>
      </c>
      <c r="J7744">
        <f t="shared" si="121"/>
        <v>1.8752060131584001</v>
      </c>
      <c r="K7744" t="str" cm="1">
        <f t="array" ref="K7744">INDEX($P$5:$P$12,MATCH(MIN(ABS(MOD(J7744 - $Q$5:$Q$12 + PI(), 2*PI()) - PI())),ABS(MOD(J7744 - $Q$5:$Q$12 + PI(), 2*PI()) - PI()),0))</f>
        <v>E</v>
      </c>
      <c r="L7744">
        <v>0.121772524856411</v>
      </c>
      <c r="M7744">
        <v>9.0251081254747092</v>
      </c>
      <c r="N7744">
        <v>2.4428580602009999</v>
      </c>
    </row>
    <row r="7745" spans="1:14" x14ac:dyDescent="0.3">
      <c r="A7745">
        <v>1700406</v>
      </c>
      <c r="B7745">
        <v>2023</v>
      </c>
      <c r="C7745">
        <v>11</v>
      </c>
      <c r="D7745">
        <v>19</v>
      </c>
      <c r="E7745">
        <v>1800</v>
      </c>
      <c r="F7745">
        <v>-5.2600762939453096</v>
      </c>
      <c r="G7745">
        <v>2.0786022949218701</v>
      </c>
      <c r="H7745">
        <v>5.6558810205466603</v>
      </c>
      <c r="I7745">
        <v>1.9471283621013</v>
      </c>
      <c r="J7745">
        <f t="shared" si="121"/>
        <v>1.9471283621013</v>
      </c>
      <c r="K7745" t="str" cm="1">
        <f t="array" ref="K7745">INDEX($P$5:$P$12,MATCH(MIN(ABS(MOD(J7745 - $Q$5:$Q$12 + PI(), 2*PI()) - PI())),ABS(MOD(J7745 - $Q$5:$Q$12 + PI(), 2*PI()) - PI()),0))</f>
        <v>E</v>
      </c>
      <c r="L7745">
        <v>0.12744790977994799</v>
      </c>
      <c r="M7745">
        <v>9.0505025651719802</v>
      </c>
      <c r="N7745">
        <v>2.4053176244099901</v>
      </c>
    </row>
    <row r="7746" spans="1:14" x14ac:dyDescent="0.3">
      <c r="A7746">
        <v>1700409</v>
      </c>
      <c r="B7746">
        <v>2023</v>
      </c>
      <c r="C7746">
        <v>11</v>
      </c>
      <c r="D7746">
        <v>19</v>
      </c>
      <c r="E7746">
        <v>1900</v>
      </c>
      <c r="F7746">
        <v>-5.1454431152343698</v>
      </c>
      <c r="G7746">
        <v>1.9796795654296799</v>
      </c>
      <c r="H7746">
        <v>5.5131403060227502</v>
      </c>
      <c r="I7746">
        <v>1.9380824000824</v>
      </c>
      <c r="J7746">
        <f t="shared" si="121"/>
        <v>1.9380824000824</v>
      </c>
      <c r="K7746" t="str" cm="1">
        <f t="array" ref="K7746">INDEX($P$5:$P$12,MATCH(MIN(ABS(MOD(J7746 - $Q$5:$Q$12 + PI(), 2*PI()) - PI())),ABS(MOD(J7746 - $Q$5:$Q$12 + PI(), 2*PI()) - PI()),0))</f>
        <v>E</v>
      </c>
      <c r="L7746">
        <v>0.132197579908572</v>
      </c>
      <c r="M7746">
        <v>9.0770106845431808</v>
      </c>
      <c r="N7746">
        <v>2.3678790198431998</v>
      </c>
    </row>
    <row r="7747" spans="1:14" x14ac:dyDescent="0.3">
      <c r="A7747">
        <v>1700413</v>
      </c>
      <c r="B7747">
        <v>2023</v>
      </c>
      <c r="C7747">
        <v>11</v>
      </c>
      <c r="D7747">
        <v>19</v>
      </c>
      <c r="E7747">
        <v>2000</v>
      </c>
      <c r="F7747">
        <v>-5.4928656005859304</v>
      </c>
      <c r="G7747">
        <v>1.80003662109375</v>
      </c>
      <c r="H7747">
        <v>5.7802858357851896</v>
      </c>
      <c r="I7747">
        <v>1.88747238032558</v>
      </c>
      <c r="J7747">
        <f t="shared" ref="J7747:J7810" si="122">IF(I7747&lt;0,I7747+2*PI(),I7747)</f>
        <v>1.88747238032558</v>
      </c>
      <c r="K7747" t="str" cm="1">
        <f t="array" ref="K7747">INDEX($P$5:$P$12,MATCH(MIN(ABS(MOD(J7747 - $Q$5:$Q$12 + PI(), 2*PI()) - PI())),ABS(MOD(J7747 - $Q$5:$Q$12 + PI(), 2*PI()) - PI()),0))</f>
        <v>E</v>
      </c>
      <c r="L7747">
        <v>0.140870084473466</v>
      </c>
      <c r="M7747">
        <v>9.0826437208387496</v>
      </c>
      <c r="N7747">
        <v>2.33475992414686</v>
      </c>
    </row>
    <row r="7748" spans="1:14" x14ac:dyDescent="0.3">
      <c r="A7748">
        <v>1700416</v>
      </c>
      <c r="B7748">
        <v>2023</v>
      </c>
      <c r="C7748">
        <v>11</v>
      </c>
      <c r="D7748">
        <v>19</v>
      </c>
      <c r="E7748">
        <v>2100</v>
      </c>
      <c r="F7748">
        <v>-5.7507727050781199</v>
      </c>
      <c r="G7748">
        <v>1.6643054199218701</v>
      </c>
      <c r="H7748">
        <v>5.9867603289469402</v>
      </c>
      <c r="I7748">
        <v>1.8525053077106901</v>
      </c>
      <c r="J7748">
        <f t="shared" si="122"/>
        <v>1.8525053077106901</v>
      </c>
      <c r="K7748" t="str" cm="1">
        <f t="array" ref="K7748">INDEX($P$5:$P$12,MATCH(MIN(ABS(MOD(J7748 - $Q$5:$Q$12 + PI(), 2*PI()) - PI())),ABS(MOD(J7748 - $Q$5:$Q$12 + PI(), 2*PI()) - PI()),0))</f>
        <v>E</v>
      </c>
      <c r="L7748">
        <v>0.15447240721938901</v>
      </c>
      <c r="M7748">
        <v>9.0637800428602393</v>
      </c>
      <c r="N7748">
        <v>2.3061743842230902</v>
      </c>
    </row>
    <row r="7749" spans="1:14" x14ac:dyDescent="0.3">
      <c r="A7749">
        <v>1700420</v>
      </c>
      <c r="B7749">
        <v>2023</v>
      </c>
      <c r="C7749">
        <v>11</v>
      </c>
      <c r="D7749">
        <v>19</v>
      </c>
      <c r="E7749">
        <v>2200</v>
      </c>
      <c r="F7749">
        <v>-5.56534973144531</v>
      </c>
      <c r="G7749">
        <v>1.1395117187499999</v>
      </c>
      <c r="H7749">
        <v>5.6808102054607401</v>
      </c>
      <c r="I7749">
        <v>1.7727560914309799</v>
      </c>
      <c r="J7749">
        <f t="shared" si="122"/>
        <v>1.7727560914309799</v>
      </c>
      <c r="K7749" t="str" cm="1">
        <f t="array" ref="K7749">INDEX($P$5:$P$12,MATCH(MIN(ABS(MOD(J7749 - $Q$5:$Q$12 + PI(), 2*PI()) - PI())),ABS(MOD(J7749 - $Q$5:$Q$12 + PI(), 2*PI()) - PI()),0))</f>
        <v>E</v>
      </c>
      <c r="L7749">
        <v>0.164171160910345</v>
      </c>
      <c r="M7749">
        <v>9.0648589664035306</v>
      </c>
      <c r="N7749">
        <v>2.2731078465779602</v>
      </c>
    </row>
    <row r="7750" spans="1:14" x14ac:dyDescent="0.3">
      <c r="A7750">
        <v>1700424</v>
      </c>
      <c r="B7750">
        <v>2023</v>
      </c>
      <c r="C7750">
        <v>11</v>
      </c>
      <c r="D7750">
        <v>19</v>
      </c>
      <c r="E7750">
        <v>2300</v>
      </c>
      <c r="F7750">
        <v>-5.6775787353515597</v>
      </c>
      <c r="G7750">
        <v>1.2994342041015601</v>
      </c>
      <c r="H7750">
        <v>5.8243823317932399</v>
      </c>
      <c r="I7750">
        <v>1.7957923550984101</v>
      </c>
      <c r="J7750">
        <f t="shared" si="122"/>
        <v>1.7957923550984101</v>
      </c>
      <c r="K7750" t="str" cm="1">
        <f t="array" ref="K7750">INDEX($P$5:$P$12,MATCH(MIN(ABS(MOD(J7750 - $Q$5:$Q$12 + PI(), 2*PI()) - PI())),ABS(MOD(J7750 - $Q$5:$Q$12 + PI(), 2*PI()) - PI()),0))</f>
        <v>E</v>
      </c>
      <c r="L7750">
        <v>0.176288972935047</v>
      </c>
      <c r="M7750">
        <v>9.0530981487698003</v>
      </c>
      <c r="N7750">
        <v>2.2432336807250901</v>
      </c>
    </row>
    <row r="7751" spans="1:14" x14ac:dyDescent="0.3">
      <c r="A7751">
        <v>1700427</v>
      </c>
      <c r="B7751">
        <v>2023</v>
      </c>
      <c r="C7751">
        <v>11</v>
      </c>
      <c r="D7751">
        <v>19</v>
      </c>
      <c r="E7751">
        <v>0</v>
      </c>
      <c r="F7751">
        <v>-6.5213763427734301</v>
      </c>
      <c r="G7751">
        <v>-4.1352038574218701</v>
      </c>
      <c r="H7751">
        <v>7.7219337180865297</v>
      </c>
      <c r="I7751">
        <v>1.0056800343793</v>
      </c>
      <c r="J7751">
        <f t="shared" si="122"/>
        <v>1.0056800343793</v>
      </c>
      <c r="K7751" t="str" cm="1">
        <f t="array" ref="K7751">INDEX($P$5:$P$12,MATCH(MIN(ABS(MOD(J7751 - $Q$5:$Q$12 + PI(), 2*PI()) - PI())),ABS(MOD(J7751 - $Q$5:$Q$12 + PI(), 2*PI()) - PI()),0))</f>
        <v>NE</v>
      </c>
      <c r="L7751">
        <v>6.1084807560432299</v>
      </c>
      <c r="M7751">
        <v>9.6627996232774507</v>
      </c>
      <c r="N7751">
        <v>3.0903348922729399</v>
      </c>
    </row>
    <row r="7752" spans="1:14" x14ac:dyDescent="0.3">
      <c r="A7752">
        <v>1700431</v>
      </c>
      <c r="B7752">
        <v>2023</v>
      </c>
      <c r="C7752">
        <v>11</v>
      </c>
      <c r="D7752">
        <v>19</v>
      </c>
      <c r="E7752">
        <v>100</v>
      </c>
      <c r="F7752">
        <v>-6.7720190429687497</v>
      </c>
      <c r="G7752">
        <v>-3.54103515625</v>
      </c>
      <c r="H7752">
        <v>7.6419350884530397</v>
      </c>
      <c r="I7752">
        <v>1.0890032152664899</v>
      </c>
      <c r="J7752">
        <f t="shared" si="122"/>
        <v>1.0890032152664899</v>
      </c>
      <c r="K7752" t="str" cm="1">
        <f t="array" ref="K7752">INDEX($P$5:$P$12,MATCH(MIN(ABS(MOD(J7752 - $Q$5:$Q$12 + PI(), 2*PI()) - PI())),ABS(MOD(J7752 - $Q$5:$Q$12 + PI(), 2*PI()) - PI()),0))</f>
        <v>NE</v>
      </c>
      <c r="L7752">
        <v>6.1238963160597599</v>
      </c>
      <c r="M7752">
        <v>9.6164425743950694</v>
      </c>
      <c r="N7752">
        <v>3.0341030756632401</v>
      </c>
    </row>
    <row r="7753" spans="1:14" x14ac:dyDescent="0.3">
      <c r="A7753">
        <v>1700434</v>
      </c>
      <c r="B7753">
        <v>2023</v>
      </c>
      <c r="C7753">
        <v>11</v>
      </c>
      <c r="D7753">
        <v>19</v>
      </c>
      <c r="E7753">
        <v>200</v>
      </c>
      <c r="F7753">
        <v>-6.6477758789062502</v>
      </c>
      <c r="G7753">
        <v>-2.9590631103515599</v>
      </c>
      <c r="H7753">
        <v>7.2766048832687904</v>
      </c>
      <c r="I7753">
        <v>1.1520073732607301</v>
      </c>
      <c r="J7753">
        <f t="shared" si="122"/>
        <v>1.1520073732607301</v>
      </c>
      <c r="K7753" t="str" cm="1">
        <f t="array" ref="K7753">INDEX($P$5:$P$12,MATCH(MIN(ABS(MOD(J7753 - $Q$5:$Q$12 + PI(), 2*PI()) - PI())),ABS(MOD(J7753 - $Q$5:$Q$12 + PI(), 2*PI()) - PI()),0))</f>
        <v>NE</v>
      </c>
      <c r="L7753">
        <v>6.1376462759491996</v>
      </c>
      <c r="M7753">
        <v>9.5795380274454693</v>
      </c>
      <c r="N7753">
        <v>2.9764845106336799</v>
      </c>
    </row>
    <row r="7754" spans="1:14" x14ac:dyDescent="0.3">
      <c r="A7754">
        <v>1700438</v>
      </c>
      <c r="B7754">
        <v>2023</v>
      </c>
      <c r="C7754">
        <v>11</v>
      </c>
      <c r="D7754">
        <v>20</v>
      </c>
      <c r="E7754">
        <v>300</v>
      </c>
      <c r="F7754">
        <v>-5.5303314208984302</v>
      </c>
      <c r="G7754">
        <v>2.7193457031250001</v>
      </c>
      <c r="H7754">
        <v>6.1627434376323702</v>
      </c>
      <c r="I7754">
        <v>2.02779381918306</v>
      </c>
      <c r="J7754">
        <f t="shared" si="122"/>
        <v>2.02779381918306</v>
      </c>
      <c r="K7754" t="str" cm="1">
        <f t="array" ref="K7754">INDEX($P$5:$P$12,MATCH(MIN(ABS(MOD(J7754 - $Q$5:$Q$12 + PI(), 2*PI()) - PI())),ABS(MOD(J7754 - $Q$5:$Q$12 + PI(), 2*PI()) - PI()),0))</f>
        <v>SE</v>
      </c>
      <c r="L7754">
        <v>0.25342667194921398</v>
      </c>
      <c r="M7754">
        <v>8.9021795060899507</v>
      </c>
      <c r="N7754">
        <v>2.1441965103149401</v>
      </c>
    </row>
    <row r="7755" spans="1:14" x14ac:dyDescent="0.3">
      <c r="A7755">
        <v>1700442</v>
      </c>
      <c r="B7755">
        <v>2023</v>
      </c>
      <c r="C7755">
        <v>11</v>
      </c>
      <c r="D7755">
        <v>20</v>
      </c>
      <c r="E7755">
        <v>400</v>
      </c>
      <c r="F7755">
        <v>-5.09770141601562</v>
      </c>
      <c r="G7755">
        <v>2.8852661132812498</v>
      </c>
      <c r="H7755">
        <v>5.8575865568761998</v>
      </c>
      <c r="I7755">
        <v>2.0858356779698699</v>
      </c>
      <c r="J7755">
        <f t="shared" si="122"/>
        <v>2.0858356779698699</v>
      </c>
      <c r="K7755" t="str" cm="1">
        <f t="array" ref="K7755">INDEX($P$5:$P$12,MATCH(MIN(ABS(MOD(J7755 - $Q$5:$Q$12 + PI(), 2*PI()) - PI())),ABS(MOD(J7755 - $Q$5:$Q$12 + PI(), 2*PI()) - PI()),0))</f>
        <v>SE</v>
      </c>
      <c r="L7755">
        <v>0.27242981695737301</v>
      </c>
      <c r="M7755">
        <v>8.8768651750352596</v>
      </c>
      <c r="N7755">
        <v>2.1181243260701499</v>
      </c>
    </row>
    <row r="7756" spans="1:14" x14ac:dyDescent="0.3">
      <c r="A7756">
        <v>1700445</v>
      </c>
      <c r="B7756">
        <v>2023</v>
      </c>
      <c r="C7756">
        <v>11</v>
      </c>
      <c r="D7756">
        <v>20</v>
      </c>
      <c r="E7756">
        <v>500</v>
      </c>
      <c r="F7756">
        <v>-4.6494506835937504</v>
      </c>
      <c r="G7756">
        <v>2.8777575683593701</v>
      </c>
      <c r="H7756">
        <v>5.4679868581974498</v>
      </c>
      <c r="I7756">
        <v>2.12503014656706</v>
      </c>
      <c r="J7756">
        <f t="shared" si="122"/>
        <v>2.12503014656706</v>
      </c>
      <c r="K7756" t="str" cm="1">
        <f t="array" ref="K7756">INDEX($P$5:$P$12,MATCH(MIN(ABS(MOD(J7756 - $Q$5:$Q$12 + PI(), 2*PI()) - PI())),ABS(MOD(J7756 - $Q$5:$Q$12 + PI(), 2*PI()) - PI()),0))</f>
        <v>SE</v>
      </c>
      <c r="L7756">
        <v>0.287866297583799</v>
      </c>
      <c r="M7756">
        <v>8.8734702004326707</v>
      </c>
      <c r="N7756">
        <v>2.0890329149034201</v>
      </c>
    </row>
    <row r="7757" spans="1:14" x14ac:dyDescent="0.3">
      <c r="A7757">
        <v>1700449</v>
      </c>
      <c r="B7757">
        <v>2023</v>
      </c>
      <c r="C7757">
        <v>11</v>
      </c>
      <c r="D7757">
        <v>20</v>
      </c>
      <c r="E7757">
        <v>600</v>
      </c>
      <c r="F7757">
        <v>-4.2718914794921803</v>
      </c>
      <c r="G7757">
        <v>2.96346862792968</v>
      </c>
      <c r="H7757">
        <v>5.1991540774708103</v>
      </c>
      <c r="I7757">
        <v>2.1772906656983002</v>
      </c>
      <c r="J7757">
        <f t="shared" si="122"/>
        <v>2.1772906656983002</v>
      </c>
      <c r="K7757" t="str" cm="1">
        <f t="array" ref="K7757">INDEX($P$5:$P$12,MATCH(MIN(ABS(MOD(J7757 - $Q$5:$Q$12 + PI(), 2*PI()) - PI())),ABS(MOD(J7757 - $Q$5:$Q$12 + PI(), 2*PI()) - PI()),0))</f>
        <v>SE</v>
      </c>
      <c r="L7757">
        <v>0.30023983410392402</v>
      </c>
      <c r="M7757">
        <v>8.8892134560478997</v>
      </c>
      <c r="N7757">
        <v>2.05776288774278</v>
      </c>
    </row>
    <row r="7758" spans="1:14" x14ac:dyDescent="0.3">
      <c r="A7758">
        <v>1700452</v>
      </c>
      <c r="B7758">
        <v>2023</v>
      </c>
      <c r="C7758">
        <v>11</v>
      </c>
      <c r="D7758">
        <v>20</v>
      </c>
      <c r="E7758">
        <v>700</v>
      </c>
      <c r="F7758">
        <v>-3.8127105712890601</v>
      </c>
      <c r="G7758">
        <v>2.9721447753906198</v>
      </c>
      <c r="H7758">
        <v>4.8342948261665999</v>
      </c>
      <c r="I7758">
        <v>2.2329340094832202</v>
      </c>
      <c r="J7758">
        <f t="shared" si="122"/>
        <v>2.2329340094832202</v>
      </c>
      <c r="K7758" t="str" cm="1">
        <f t="array" ref="K7758">INDEX($P$5:$P$12,MATCH(MIN(ABS(MOD(J7758 - $Q$5:$Q$12 + PI(), 2*PI()) - PI())),ABS(MOD(J7758 - $Q$5:$Q$12 + PI(), 2*PI()) - PI()),0))</f>
        <v>SE</v>
      </c>
      <c r="L7758">
        <v>0.311506536832586</v>
      </c>
      <c r="M7758">
        <v>8.9132407506306901</v>
      </c>
      <c r="N7758">
        <v>2.0264792972140802</v>
      </c>
    </row>
    <row r="7759" spans="1:14" x14ac:dyDescent="0.3">
      <c r="A7759">
        <v>1700456</v>
      </c>
      <c r="B7759">
        <v>2023</v>
      </c>
      <c r="C7759">
        <v>11</v>
      </c>
      <c r="D7759">
        <v>20</v>
      </c>
      <c r="E7759">
        <v>800</v>
      </c>
      <c r="F7759">
        <v>-3.33929748535156</v>
      </c>
      <c r="G7759">
        <v>3.0095599365234298</v>
      </c>
      <c r="H7759">
        <v>4.4953708086432798</v>
      </c>
      <c r="I7759">
        <v>2.3043045944812302</v>
      </c>
      <c r="J7759">
        <f t="shared" si="122"/>
        <v>2.3043045944812302</v>
      </c>
      <c r="K7759" t="str" cm="1">
        <f t="array" ref="K7759">INDEX($P$5:$P$12,MATCH(MIN(ABS(MOD(J7759 - $Q$5:$Q$12 + PI(), 2*PI()) - PI())),ABS(MOD(J7759 - $Q$5:$Q$12 + PI(), 2*PI()) - PI()),0))</f>
        <v>SE</v>
      </c>
      <c r="L7759">
        <v>0.32211406280543597</v>
      </c>
      <c r="M7759">
        <v>8.9451691309610997</v>
      </c>
      <c r="N7759">
        <v>1.9956421322292699</v>
      </c>
    </row>
    <row r="7760" spans="1:14" x14ac:dyDescent="0.3">
      <c r="A7760">
        <v>1700460</v>
      </c>
      <c r="B7760">
        <v>2023</v>
      </c>
      <c r="C7760">
        <v>11</v>
      </c>
      <c r="D7760">
        <v>20</v>
      </c>
      <c r="E7760">
        <v>900</v>
      </c>
      <c r="F7760">
        <v>-2.9139935302734301</v>
      </c>
      <c r="G7760">
        <v>2.6292327880859299</v>
      </c>
      <c r="H7760">
        <v>3.9248214415972602</v>
      </c>
      <c r="I7760">
        <v>2.30486866842016</v>
      </c>
      <c r="J7760">
        <f t="shared" si="122"/>
        <v>2.30486866842016</v>
      </c>
      <c r="K7760" t="str" cm="1">
        <f t="array" ref="K7760">INDEX($P$5:$P$12,MATCH(MIN(ABS(MOD(J7760 - $Q$5:$Q$12 + PI(), 2*PI()) - PI())),ABS(MOD(J7760 - $Q$5:$Q$12 + PI(), 2*PI()) - PI()),0))</f>
        <v>SE</v>
      </c>
      <c r="L7760">
        <v>0.33234696893553001</v>
      </c>
      <c r="M7760">
        <v>8.9849082099066795</v>
      </c>
      <c r="N7760">
        <v>1.9654548433091901</v>
      </c>
    </row>
    <row r="7761" spans="1:14" x14ac:dyDescent="0.3">
      <c r="A7761">
        <v>1700463</v>
      </c>
      <c r="B7761">
        <v>2023</v>
      </c>
      <c r="C7761">
        <v>11</v>
      </c>
      <c r="D7761">
        <v>20</v>
      </c>
      <c r="E7761">
        <v>1000</v>
      </c>
      <c r="F7761">
        <v>-3.1080517578125</v>
      </c>
      <c r="G7761">
        <v>1.98426513671875</v>
      </c>
      <c r="H7761">
        <v>3.6874508623219402</v>
      </c>
      <c r="I7761">
        <v>2.1389930247556799</v>
      </c>
      <c r="J7761">
        <f t="shared" si="122"/>
        <v>2.1389930247556799</v>
      </c>
      <c r="K7761" t="str" cm="1">
        <f t="array" ref="K7761">INDEX($P$5:$P$12,MATCH(MIN(ABS(MOD(J7761 - $Q$5:$Q$12 + PI(), 2*PI()) - PI())),ABS(MOD(J7761 - $Q$5:$Q$12 + PI(), 2*PI()) - PI()),0))</f>
        <v>SE</v>
      </c>
      <c r="L7761">
        <v>0.34350167834268402</v>
      </c>
      <c r="M7761">
        <v>9.0294948154025594</v>
      </c>
      <c r="N7761">
        <v>1.9364297654893601</v>
      </c>
    </row>
    <row r="7762" spans="1:14" x14ac:dyDescent="0.3">
      <c r="A7762">
        <v>1700467</v>
      </c>
      <c r="B7762">
        <v>2023</v>
      </c>
      <c r="C7762">
        <v>11</v>
      </c>
      <c r="D7762">
        <v>20</v>
      </c>
      <c r="E7762">
        <v>1100</v>
      </c>
      <c r="F7762">
        <v>-3.45528747558593</v>
      </c>
      <c r="G7762">
        <v>2.0762762451171799</v>
      </c>
      <c r="H7762">
        <v>4.0311207604063304</v>
      </c>
      <c r="I7762">
        <v>2.1118760534376602</v>
      </c>
      <c r="J7762">
        <f t="shared" si="122"/>
        <v>2.1118760534376602</v>
      </c>
      <c r="K7762" t="str" cm="1">
        <f t="array" ref="K7762">INDEX($P$5:$P$12,MATCH(MIN(ABS(MOD(J7762 - $Q$5:$Q$12 + PI(), 2*PI()) - PI())),ABS(MOD(J7762 - $Q$5:$Q$12 + PI(), 2*PI()) - PI()),0))</f>
        <v>SE</v>
      </c>
      <c r="L7762">
        <v>0.35650021253521502</v>
      </c>
      <c r="M7762">
        <v>9.0583964453803105</v>
      </c>
      <c r="N7762">
        <v>1.9113250308566601</v>
      </c>
    </row>
    <row r="7763" spans="1:14" x14ac:dyDescent="0.3">
      <c r="A7763">
        <v>1700470</v>
      </c>
      <c r="B7763">
        <v>2023</v>
      </c>
      <c r="C7763">
        <v>11</v>
      </c>
      <c r="D7763">
        <v>20</v>
      </c>
      <c r="E7763">
        <v>1200</v>
      </c>
      <c r="F7763">
        <v>-3.59513732910156</v>
      </c>
      <c r="G7763">
        <v>2.24384155273437</v>
      </c>
      <c r="H7763">
        <v>4.2379048277275997</v>
      </c>
      <c r="I7763">
        <v>2.1287714793282699</v>
      </c>
      <c r="J7763">
        <f t="shared" si="122"/>
        <v>2.1287714793282699</v>
      </c>
      <c r="K7763" t="str" cm="1">
        <f t="array" ref="K7763">INDEX($P$5:$P$12,MATCH(MIN(ABS(MOD(J7763 - $Q$5:$Q$12 + PI(), 2*PI()) - PI())),ABS(MOD(J7763 - $Q$5:$Q$12 + PI(), 2*PI()) - PI()),0))</f>
        <v>SE</v>
      </c>
      <c r="L7763">
        <v>0.37160504083389101</v>
      </c>
      <c r="M7763">
        <v>9.0769681930541992</v>
      </c>
      <c r="N7763">
        <v>1.8892714182535799</v>
      </c>
    </row>
    <row r="7764" spans="1:14" x14ac:dyDescent="0.3">
      <c r="A7764">
        <v>1700474</v>
      </c>
      <c r="B7764">
        <v>2023</v>
      </c>
      <c r="C7764">
        <v>11</v>
      </c>
      <c r="D7764">
        <v>20</v>
      </c>
      <c r="E7764">
        <v>1300</v>
      </c>
      <c r="F7764">
        <v>-3.31085266113281</v>
      </c>
      <c r="G7764">
        <v>2.3226293945312499</v>
      </c>
      <c r="H7764">
        <v>4.04429878323434</v>
      </c>
      <c r="I7764">
        <v>2.1825417043323498</v>
      </c>
      <c r="J7764">
        <f t="shared" si="122"/>
        <v>2.1825417043323498</v>
      </c>
      <c r="K7764" t="str" cm="1">
        <f t="array" ref="K7764">INDEX($P$5:$P$12,MATCH(MIN(ABS(MOD(J7764 - $Q$5:$Q$12 + PI(), 2*PI()) - PI())),ABS(MOD(J7764 - $Q$5:$Q$12 + PI(), 2*PI()) - PI()),0))</f>
        <v>SE</v>
      </c>
      <c r="L7764">
        <v>0.38711206563852502</v>
      </c>
      <c r="M7764">
        <v>9.0953096813625702</v>
      </c>
      <c r="N7764">
        <v>1.86858611636691</v>
      </c>
    </row>
    <row r="7765" spans="1:14" x14ac:dyDescent="0.3">
      <c r="A7765">
        <v>1700478</v>
      </c>
      <c r="B7765">
        <v>2023</v>
      </c>
      <c r="C7765">
        <v>11</v>
      </c>
      <c r="D7765">
        <v>20</v>
      </c>
      <c r="E7765">
        <v>1400</v>
      </c>
      <c r="F7765">
        <v>-2.9773510742187499</v>
      </c>
      <c r="G7765">
        <v>2.29627380371093</v>
      </c>
      <c r="H7765">
        <v>3.75998574475497</v>
      </c>
      <c r="I7765">
        <v>2.2277575734905102</v>
      </c>
      <c r="J7765">
        <f t="shared" si="122"/>
        <v>2.2277575734905102</v>
      </c>
      <c r="K7765" t="str" cm="1">
        <f t="array" ref="K7765">INDEX($P$5:$P$12,MATCH(MIN(ABS(MOD(J7765 - $Q$5:$Q$12 + PI(), 2*PI()) - PI())),ABS(MOD(J7765 - $Q$5:$Q$12 + PI(), 2*PI()) - PI()),0))</f>
        <v>SE</v>
      </c>
      <c r="L7765">
        <v>0.40220514643772498</v>
      </c>
      <c r="M7765">
        <v>9.1166400909423793</v>
      </c>
      <c r="N7765">
        <v>1.8486598332722901</v>
      </c>
    </row>
    <row r="7766" spans="1:14" x14ac:dyDescent="0.3">
      <c r="A7766">
        <v>1700481</v>
      </c>
      <c r="B7766">
        <v>2023</v>
      </c>
      <c r="C7766">
        <v>11</v>
      </c>
      <c r="D7766">
        <v>20</v>
      </c>
      <c r="E7766">
        <v>1500</v>
      </c>
      <c r="F7766">
        <v>-2.6730718994140599</v>
      </c>
      <c r="G7766">
        <v>2.2256738281250001</v>
      </c>
      <c r="H7766">
        <v>3.4783526803125699</v>
      </c>
      <c r="I7766">
        <v>2.2651180457437001</v>
      </c>
      <c r="J7766">
        <f t="shared" si="122"/>
        <v>2.2651180457437001</v>
      </c>
      <c r="K7766" t="str" cm="1">
        <f t="array" ref="K7766">INDEX($P$5:$P$12,MATCH(MIN(ABS(MOD(J7766 - $Q$5:$Q$12 + PI(), 2*PI()) - PI())),ABS(MOD(J7766 - $Q$5:$Q$12 + PI(), 2*PI()) - PI()),0))</f>
        <v>SE</v>
      </c>
      <c r="L7766">
        <v>0.41674233674538902</v>
      </c>
      <c r="M7766">
        <v>9.1399505403306698</v>
      </c>
      <c r="N7766">
        <v>1.8295122782389299</v>
      </c>
    </row>
    <row r="7767" spans="1:14" x14ac:dyDescent="0.3">
      <c r="A7767">
        <v>1700485</v>
      </c>
      <c r="B7767">
        <v>2023</v>
      </c>
      <c r="C7767">
        <v>11</v>
      </c>
      <c r="D7767">
        <v>20</v>
      </c>
      <c r="E7767">
        <v>1600</v>
      </c>
      <c r="F7767">
        <v>-2.3858392333984302</v>
      </c>
      <c r="G7767">
        <v>2.1672027587890601</v>
      </c>
      <c r="H7767">
        <v>3.2231966501171101</v>
      </c>
      <c r="I7767">
        <v>2.3082114811918899</v>
      </c>
      <c r="J7767">
        <f t="shared" si="122"/>
        <v>2.3082114811918899</v>
      </c>
      <c r="K7767" t="str" cm="1">
        <f t="array" ref="K7767">INDEX($P$5:$P$12,MATCH(MIN(ABS(MOD(J7767 - $Q$5:$Q$12 + PI(), 2*PI()) - PI())),ABS(MOD(J7767 - $Q$5:$Q$12 + PI(), 2*PI()) - PI()),0))</f>
        <v>SE</v>
      </c>
      <c r="L7767">
        <v>0.43068289019683897</v>
      </c>
      <c r="M7767">
        <v>9.1655295689900704</v>
      </c>
      <c r="N7767">
        <v>1.81103918287489</v>
      </c>
    </row>
    <row r="7768" spans="1:14" x14ac:dyDescent="0.3">
      <c r="A7768">
        <v>1700488</v>
      </c>
      <c r="B7768">
        <v>2023</v>
      </c>
      <c r="C7768">
        <v>11</v>
      </c>
      <c r="D7768">
        <v>20</v>
      </c>
      <c r="E7768">
        <v>1700</v>
      </c>
      <c r="F7768">
        <v>-2.1348828124999999</v>
      </c>
      <c r="G7768">
        <v>1.94306396484375</v>
      </c>
      <c r="H7768">
        <v>2.88673209608758</v>
      </c>
      <c r="I7768">
        <v>2.3091910411605099</v>
      </c>
      <c r="J7768">
        <f t="shared" si="122"/>
        <v>2.3091910411605099</v>
      </c>
      <c r="K7768" t="str" cm="1">
        <f t="array" ref="K7768">INDEX($P$5:$P$12,MATCH(MIN(ABS(MOD(J7768 - $Q$5:$Q$12 + PI(), 2*PI()) - PI())),ABS(MOD(J7768 - $Q$5:$Q$12 + PI(), 2*PI()) - PI()),0))</f>
        <v>SE</v>
      </c>
      <c r="L7768">
        <v>0.44391391835253502</v>
      </c>
      <c r="M7768">
        <v>9.1929682625664597</v>
      </c>
      <c r="N7768">
        <v>1.79304027557373</v>
      </c>
    </row>
    <row r="7769" spans="1:14" x14ac:dyDescent="0.3">
      <c r="A7769">
        <v>1700492</v>
      </c>
      <c r="B7769">
        <v>2023</v>
      </c>
      <c r="C7769">
        <v>11</v>
      </c>
      <c r="D7769">
        <v>20</v>
      </c>
      <c r="E7769">
        <v>1800</v>
      </c>
      <c r="F7769">
        <v>-1.8036035156250001</v>
      </c>
      <c r="G7769">
        <v>1.7610485839843699</v>
      </c>
      <c r="H7769">
        <v>2.5207692787576201</v>
      </c>
      <c r="I7769">
        <v>2.3442570250402102</v>
      </c>
      <c r="J7769">
        <f t="shared" si="122"/>
        <v>2.3442570250402102</v>
      </c>
      <c r="K7769" t="str" cm="1">
        <f t="array" ref="K7769">INDEX($P$5:$P$12,MATCH(MIN(ABS(MOD(J7769 - $Q$5:$Q$12 + PI(), 2*PI()) - PI())),ABS(MOD(J7769 - $Q$5:$Q$12 + PI(), 2*PI()) - PI()),0))</f>
        <v>SE</v>
      </c>
      <c r="L7769">
        <v>0.45686922056336998</v>
      </c>
      <c r="M7769">
        <v>9.2198180092705595</v>
      </c>
      <c r="N7769">
        <v>1.7759502198960999</v>
      </c>
    </row>
    <row r="7770" spans="1:14" x14ac:dyDescent="0.3">
      <c r="A7770">
        <v>1700496</v>
      </c>
      <c r="B7770">
        <v>2023</v>
      </c>
      <c r="C7770">
        <v>11</v>
      </c>
      <c r="D7770">
        <v>20</v>
      </c>
      <c r="E7770">
        <v>1900</v>
      </c>
      <c r="F7770">
        <v>-1.7960089111328099</v>
      </c>
      <c r="G7770">
        <v>1.70541259765625</v>
      </c>
      <c r="H7770">
        <v>2.47670751949298</v>
      </c>
      <c r="I7770">
        <v>2.3303261095527001</v>
      </c>
      <c r="J7770">
        <f t="shared" si="122"/>
        <v>2.3303261095527001</v>
      </c>
      <c r="K7770" t="str" cm="1">
        <f t="array" ref="K7770">INDEX($P$5:$P$12,MATCH(MIN(ABS(MOD(J7770 - $Q$5:$Q$12 + PI(), 2*PI()) - PI())),ABS(MOD(J7770 - $Q$5:$Q$12 + PI(), 2*PI()) - PI()),0))</f>
        <v>SE</v>
      </c>
      <c r="L7770">
        <v>0.47008861958230602</v>
      </c>
      <c r="M7770">
        <v>9.2411231994628906</v>
      </c>
      <c r="N7770">
        <v>1.76014804840087</v>
      </c>
    </row>
    <row r="7771" spans="1:14" x14ac:dyDescent="0.3">
      <c r="A7771">
        <v>1700499</v>
      </c>
      <c r="B7771">
        <v>2023</v>
      </c>
      <c r="C7771">
        <v>11</v>
      </c>
      <c r="D7771">
        <v>20</v>
      </c>
      <c r="E7771">
        <v>2000</v>
      </c>
      <c r="F7771">
        <v>-1.9277813720703101</v>
      </c>
      <c r="G7771">
        <v>1.52761108398437</v>
      </c>
      <c r="H7771">
        <v>2.4596618959550498</v>
      </c>
      <c r="I7771">
        <v>2.2408977417665001</v>
      </c>
      <c r="J7771">
        <f t="shared" si="122"/>
        <v>2.2408977417665001</v>
      </c>
      <c r="K7771" t="str" cm="1">
        <f t="array" ref="K7771">INDEX($P$5:$P$12,MATCH(MIN(ABS(MOD(J7771 - $Q$5:$Q$12 + PI(), 2*PI()) - PI())),ABS(MOD(J7771 - $Q$5:$Q$12 + PI(), 2*PI()) - PI()),0))</f>
        <v>SE</v>
      </c>
      <c r="L7771">
        <v>0.48374705550227998</v>
      </c>
      <c r="M7771">
        <v>9.2566332287258497</v>
      </c>
      <c r="N7771">
        <v>1.7456857893202</v>
      </c>
    </row>
    <row r="7772" spans="1:14" x14ac:dyDescent="0.3">
      <c r="A7772">
        <v>1700503</v>
      </c>
      <c r="B7772">
        <v>2023</v>
      </c>
      <c r="C7772">
        <v>11</v>
      </c>
      <c r="D7772">
        <v>20</v>
      </c>
      <c r="E7772">
        <v>2100</v>
      </c>
      <c r="F7772">
        <v>-1.8293377685546801</v>
      </c>
      <c r="G7772">
        <v>1.28789978027343</v>
      </c>
      <c r="H7772">
        <v>2.2372220532367799</v>
      </c>
      <c r="I7772">
        <v>2.1842186227093099</v>
      </c>
      <c r="J7772">
        <f t="shared" si="122"/>
        <v>2.1842186227093099</v>
      </c>
      <c r="K7772" t="str" cm="1">
        <f t="array" ref="K7772">INDEX($P$5:$P$12,MATCH(MIN(ABS(MOD(J7772 - $Q$5:$Q$12 + PI(), 2*PI()) - PI())),ABS(MOD(J7772 - $Q$5:$Q$12 + PI(), 2*PI()) - PI()),0))</f>
        <v>SE</v>
      </c>
      <c r="L7772">
        <v>0.49722087517735403</v>
      </c>
      <c r="M7772">
        <v>9.2699895434909401</v>
      </c>
      <c r="N7772">
        <v>1.7321104473537801</v>
      </c>
    </row>
    <row r="7773" spans="1:14" x14ac:dyDescent="0.3">
      <c r="A7773">
        <v>1700506</v>
      </c>
      <c r="B7773">
        <v>2023</v>
      </c>
      <c r="C7773">
        <v>11</v>
      </c>
      <c r="D7773">
        <v>20</v>
      </c>
      <c r="E7773">
        <v>2200</v>
      </c>
      <c r="F7773">
        <v>-2.87111633300781</v>
      </c>
      <c r="G7773">
        <v>0.97806335449218695</v>
      </c>
      <c r="H7773">
        <v>3.0331364827624698</v>
      </c>
      <c r="I7773">
        <v>1.8991228492521499</v>
      </c>
      <c r="J7773">
        <f t="shared" si="122"/>
        <v>1.8991228492521499</v>
      </c>
      <c r="K7773" t="str" cm="1">
        <f t="array" ref="K7773">INDEX($P$5:$P$12,MATCH(MIN(ABS(MOD(J7773 - $Q$5:$Q$12 + PI(), 2*PI()) - PI())),ABS(MOD(J7773 - $Q$5:$Q$12 + PI(), 2*PI()) - PI()),0))</f>
        <v>E</v>
      </c>
      <c r="L7773">
        <v>0.51250389854363398</v>
      </c>
      <c r="M7773">
        <v>9.27528476715087</v>
      </c>
      <c r="N7773">
        <v>1.7199586232503199</v>
      </c>
    </row>
    <row r="7774" spans="1:14" x14ac:dyDescent="0.3">
      <c r="A7774">
        <v>1700510</v>
      </c>
      <c r="B7774">
        <v>2023</v>
      </c>
      <c r="C7774">
        <v>11</v>
      </c>
      <c r="D7774">
        <v>20</v>
      </c>
      <c r="E7774">
        <v>2300</v>
      </c>
      <c r="F7774">
        <v>-3.17837036132812</v>
      </c>
      <c r="G7774">
        <v>1.2416107177734299</v>
      </c>
      <c r="H7774">
        <v>3.4122771470469599</v>
      </c>
      <c r="I7774">
        <v>1.9432110959576101</v>
      </c>
      <c r="J7774">
        <f t="shared" si="122"/>
        <v>1.9432110959576101</v>
      </c>
      <c r="K7774" t="str" cm="1">
        <f t="array" ref="K7774">INDEX($P$5:$P$12,MATCH(MIN(ABS(MOD(J7774 - $Q$5:$Q$12 + PI(), 2*PI()) - PI())),ABS(MOD(J7774 - $Q$5:$Q$12 + PI(), 2*PI()) - PI()),0))</f>
        <v>E</v>
      </c>
      <c r="L7774">
        <v>0.52838089560503898</v>
      </c>
      <c r="M7774">
        <v>9.2683973312377894</v>
      </c>
      <c r="N7774">
        <v>1.71035565270317</v>
      </c>
    </row>
    <row r="7775" spans="1:14" x14ac:dyDescent="0.3">
      <c r="A7775">
        <v>1700514</v>
      </c>
      <c r="B7775">
        <v>2023</v>
      </c>
      <c r="C7775">
        <v>11</v>
      </c>
      <c r="D7775">
        <v>20</v>
      </c>
      <c r="E7775">
        <v>0</v>
      </c>
      <c r="F7775">
        <v>-5.9260791015625003</v>
      </c>
      <c r="G7775">
        <v>1.6378387451171801</v>
      </c>
      <c r="H7775">
        <v>6.1482460322422696</v>
      </c>
      <c r="I7775">
        <v>1.8404433355123799</v>
      </c>
      <c r="J7775">
        <f t="shared" si="122"/>
        <v>1.8404433355123799</v>
      </c>
      <c r="K7775" t="str" cm="1">
        <f t="array" ref="K7775">INDEX($P$5:$P$12,MATCH(MIN(ABS(MOD(J7775 - $Q$5:$Q$12 + PI(), 2*PI()) - PI())),ABS(MOD(J7775 - $Q$5:$Q$12 + PI(), 2*PI()) - PI()),0))</f>
        <v>E</v>
      </c>
      <c r="L7775">
        <v>0.19302324155134801</v>
      </c>
      <c r="M7775">
        <v>9.0212781694200306</v>
      </c>
      <c r="N7775">
        <v>2.2171632978651199</v>
      </c>
    </row>
    <row r="7776" spans="1:14" x14ac:dyDescent="0.3">
      <c r="A7776">
        <v>1700517</v>
      </c>
      <c r="B7776">
        <v>2023</v>
      </c>
      <c r="C7776">
        <v>11</v>
      </c>
      <c r="D7776">
        <v>20</v>
      </c>
      <c r="E7776">
        <v>100</v>
      </c>
      <c r="F7776">
        <v>-5.9250396728515602</v>
      </c>
      <c r="G7776">
        <v>2.0031787109375001</v>
      </c>
      <c r="H7776">
        <v>6.2545039829564502</v>
      </c>
      <c r="I7776">
        <v>1.8968190358056001</v>
      </c>
      <c r="J7776">
        <f t="shared" si="122"/>
        <v>1.8968190358056001</v>
      </c>
      <c r="K7776" t="str" cm="1">
        <f t="array" ref="K7776">INDEX($P$5:$P$12,MATCH(MIN(ABS(MOD(J7776 - $Q$5:$Q$12 + PI(), 2*PI()) - PI())),ABS(MOD(J7776 - $Q$5:$Q$12 + PI(), 2*PI()) - PI()),0))</f>
        <v>E</v>
      </c>
      <c r="L7776">
        <v>0.21353908240226399</v>
      </c>
      <c r="M7776">
        <v>8.9753046035766602</v>
      </c>
      <c r="N7776">
        <v>2.1937909656100798</v>
      </c>
    </row>
    <row r="7777" spans="1:14" x14ac:dyDescent="0.3">
      <c r="A7777">
        <v>1700521</v>
      </c>
      <c r="B7777">
        <v>2023</v>
      </c>
      <c r="C7777">
        <v>11</v>
      </c>
      <c r="D7777">
        <v>20</v>
      </c>
      <c r="E7777">
        <v>200</v>
      </c>
      <c r="F7777">
        <v>-5.7286505126953102</v>
      </c>
      <c r="G7777">
        <v>2.4181268310546802</v>
      </c>
      <c r="H7777">
        <v>6.2181005192639702</v>
      </c>
      <c r="I7777">
        <v>1.97021748702333</v>
      </c>
      <c r="J7777">
        <f t="shared" si="122"/>
        <v>1.97021748702333</v>
      </c>
      <c r="K7777" t="str" cm="1">
        <f t="array" ref="K7777">INDEX($P$5:$P$12,MATCH(MIN(ABS(MOD(J7777 - $Q$5:$Q$12 + PI(), 2*PI()) - PI())),ABS(MOD(J7777 - $Q$5:$Q$12 + PI(), 2*PI()) - PI()),0))</f>
        <v>SE</v>
      </c>
      <c r="L7777">
        <v>0.23342261853253199</v>
      </c>
      <c r="M7777">
        <v>8.9370057847764706</v>
      </c>
      <c r="N7777">
        <v>2.1691594653659299</v>
      </c>
    </row>
    <row r="7778" spans="1:14" x14ac:dyDescent="0.3">
      <c r="A7778">
        <v>1700524</v>
      </c>
      <c r="B7778">
        <v>2023</v>
      </c>
      <c r="C7778">
        <v>11</v>
      </c>
      <c r="D7778">
        <v>21</v>
      </c>
      <c r="E7778">
        <v>300</v>
      </c>
      <c r="F7778">
        <v>-2.6874932861328098</v>
      </c>
      <c r="G7778">
        <v>1.79139404296875</v>
      </c>
      <c r="H7778">
        <v>3.2298162146154401</v>
      </c>
      <c r="I7778">
        <v>2.15872985135158</v>
      </c>
      <c r="J7778">
        <f t="shared" si="122"/>
        <v>2.15872985135158</v>
      </c>
      <c r="K7778" t="str" cm="1">
        <f t="array" ref="K7778">INDEX($P$5:$P$12,MATCH(MIN(ABS(MOD(J7778 - $Q$5:$Q$12 + PI(), 2*PI()) - PI())),ABS(MOD(J7778 - $Q$5:$Q$12 + PI(), 2*PI()) - PI()),0))</f>
        <v>SE</v>
      </c>
      <c r="L7778">
        <v>0.59373915940400601</v>
      </c>
      <c r="M7778">
        <v>9.2518345514933191</v>
      </c>
      <c r="N7778">
        <v>1.68210082583957</v>
      </c>
    </row>
    <row r="7779" spans="1:14" x14ac:dyDescent="0.3">
      <c r="A7779">
        <v>1700528</v>
      </c>
      <c r="B7779">
        <v>2023</v>
      </c>
      <c r="C7779">
        <v>11</v>
      </c>
      <c r="D7779">
        <v>21</v>
      </c>
      <c r="E7779">
        <v>400</v>
      </c>
      <c r="F7779">
        <v>-2.4235418701171798</v>
      </c>
      <c r="G7779">
        <v>1.71544067382812</v>
      </c>
      <c r="H7779">
        <v>2.9692241245205802</v>
      </c>
      <c r="I7779">
        <v>2.18675390236081</v>
      </c>
      <c r="J7779">
        <f t="shared" si="122"/>
        <v>2.18675390236081</v>
      </c>
      <c r="K7779" t="str" cm="1">
        <f t="array" ref="K7779">INDEX($P$5:$P$12,MATCH(MIN(ABS(MOD(J7779 - $Q$5:$Q$12 + PI(), 2*PI()) - PI())),ABS(MOD(J7779 - $Q$5:$Q$12 + PI(), 2*PI()) - PI()),0))</f>
        <v>SE</v>
      </c>
      <c r="L7779">
        <v>0.60818210339975998</v>
      </c>
      <c r="M7779">
        <v>9.2735368940565301</v>
      </c>
      <c r="N7779">
        <v>1.6767888598971801</v>
      </c>
    </row>
    <row r="7780" spans="1:14" x14ac:dyDescent="0.3">
      <c r="A7780">
        <v>1700532</v>
      </c>
      <c r="B7780">
        <v>2023</v>
      </c>
      <c r="C7780">
        <v>11</v>
      </c>
      <c r="D7780">
        <v>21</v>
      </c>
      <c r="E7780">
        <v>500</v>
      </c>
      <c r="F7780">
        <v>-2.5388769531249999</v>
      </c>
      <c r="G7780">
        <v>1.58152770996093</v>
      </c>
      <c r="H7780">
        <v>2.99117469909124</v>
      </c>
      <c r="I7780">
        <v>2.1279014867368602</v>
      </c>
      <c r="J7780">
        <f t="shared" si="122"/>
        <v>2.1279014867368602</v>
      </c>
      <c r="K7780" t="str" cm="1">
        <f t="array" ref="K7780">INDEX($P$5:$P$12,MATCH(MIN(ABS(MOD(J7780 - $Q$5:$Q$12 + PI(), 2*PI()) - PI())),ABS(MOD(J7780 - $Q$5:$Q$12 + PI(), 2*PI()) - PI()),0))</f>
        <v>SE</v>
      </c>
      <c r="L7780">
        <v>0.62256012544627404</v>
      </c>
      <c r="M7780">
        <v>9.3039845360649895</v>
      </c>
      <c r="N7780">
        <v>1.67342631022135</v>
      </c>
    </row>
    <row r="7781" spans="1:14" x14ac:dyDescent="0.3">
      <c r="A7781">
        <v>1700535</v>
      </c>
      <c r="B7781">
        <v>2023</v>
      </c>
      <c r="C7781">
        <v>11</v>
      </c>
      <c r="D7781">
        <v>21</v>
      </c>
      <c r="E7781">
        <v>600</v>
      </c>
      <c r="F7781">
        <v>-2.8236291503906199</v>
      </c>
      <c r="G7781">
        <v>1.4365509033203101</v>
      </c>
      <c r="H7781">
        <v>3.1680530419748401</v>
      </c>
      <c r="I7781">
        <v>2.0414277280614401</v>
      </c>
      <c r="J7781">
        <f t="shared" si="122"/>
        <v>2.0414277280614401</v>
      </c>
      <c r="K7781" t="str" cm="1">
        <f t="array" ref="K7781">INDEX($P$5:$P$12,MATCH(MIN(ABS(MOD(J7781 - $Q$5:$Q$12 + PI(), 2*PI()) - PI())),ABS(MOD(J7781 - $Q$5:$Q$12 + PI(), 2*PI()) - PI()),0))</f>
        <v>SE</v>
      </c>
      <c r="L7781">
        <v>0.63778615716522602</v>
      </c>
      <c r="M7781">
        <v>9.3392064836290096</v>
      </c>
      <c r="N7781">
        <v>1.67310619354248</v>
      </c>
    </row>
    <row r="7782" spans="1:14" x14ac:dyDescent="0.3">
      <c r="A7782">
        <v>1700539</v>
      </c>
      <c r="B7782">
        <v>2023</v>
      </c>
      <c r="C7782">
        <v>11</v>
      </c>
      <c r="D7782">
        <v>21</v>
      </c>
      <c r="E7782">
        <v>700</v>
      </c>
      <c r="F7782">
        <v>-2.9344140625000001</v>
      </c>
      <c r="G7782">
        <v>1.3890594482421801</v>
      </c>
      <c r="H7782">
        <v>3.2465785129808</v>
      </c>
      <c r="I7782">
        <v>2.0129127380097001</v>
      </c>
      <c r="J7782">
        <f t="shared" si="122"/>
        <v>2.0129127380097001</v>
      </c>
      <c r="K7782" t="str" cm="1">
        <f t="array" ref="K7782">INDEX($P$5:$P$12,MATCH(MIN(ABS(MOD(J7782 - $Q$5:$Q$12 + PI(), 2*PI()) - PI())),ABS(MOD(J7782 - $Q$5:$Q$12 + PI(), 2*PI()) - PI()),0))</f>
        <v>SE</v>
      </c>
      <c r="L7782">
        <v>0.65370706679393797</v>
      </c>
      <c r="M7782">
        <v>9.3806962966918892</v>
      </c>
      <c r="N7782">
        <v>1.6757876078287699</v>
      </c>
    </row>
    <row r="7783" spans="1:14" x14ac:dyDescent="0.3">
      <c r="A7783">
        <v>1700542</v>
      </c>
      <c r="B7783">
        <v>2023</v>
      </c>
      <c r="C7783">
        <v>11</v>
      </c>
      <c r="D7783">
        <v>21</v>
      </c>
      <c r="E7783">
        <v>800</v>
      </c>
      <c r="F7783">
        <v>-2.9862792968749998</v>
      </c>
      <c r="G7783">
        <v>1.3796185302734301</v>
      </c>
      <c r="H7783">
        <v>3.28956096280614</v>
      </c>
      <c r="I7783">
        <v>2.00357279353531</v>
      </c>
      <c r="J7783">
        <f t="shared" si="122"/>
        <v>2.00357279353531</v>
      </c>
      <c r="K7783" t="str" cm="1">
        <f t="array" ref="K7783">INDEX($P$5:$P$12,MATCH(MIN(ABS(MOD(J7783 - $Q$5:$Q$12 + PI(), 2*PI()) - PI())),ABS(MOD(J7783 - $Q$5:$Q$12 + PI(), 2*PI()) - PI()),0))</f>
        <v>SE</v>
      </c>
      <c r="L7783">
        <v>0.67050131571612304</v>
      </c>
      <c r="M7783">
        <v>9.4271589914957605</v>
      </c>
      <c r="N7783">
        <v>1.68198670281304</v>
      </c>
    </row>
    <row r="7784" spans="1:14" x14ac:dyDescent="0.3">
      <c r="A7784">
        <v>1700546</v>
      </c>
      <c r="B7784">
        <v>2023</v>
      </c>
      <c r="C7784">
        <v>11</v>
      </c>
      <c r="D7784">
        <v>21</v>
      </c>
      <c r="E7784">
        <v>900</v>
      </c>
      <c r="F7784">
        <v>-3.0088684082031198</v>
      </c>
      <c r="G7784">
        <v>1.49029479980468</v>
      </c>
      <c r="H7784">
        <v>3.3577176308033501</v>
      </c>
      <c r="I7784">
        <v>2.03067747924407</v>
      </c>
      <c r="J7784">
        <f t="shared" si="122"/>
        <v>2.03067747924407</v>
      </c>
      <c r="K7784" t="str" cm="1">
        <f t="array" ref="K7784">INDEX($P$5:$P$12,MATCH(MIN(ABS(MOD(J7784 - $Q$5:$Q$12 + PI(), 2*PI()) - PI())),ABS(MOD(J7784 - $Q$5:$Q$12 + PI(), 2*PI()) - PI()),0))</f>
        <v>SE</v>
      </c>
      <c r="L7784">
        <v>0.68731015284294605</v>
      </c>
      <c r="M7784">
        <v>9.4810895919799805</v>
      </c>
      <c r="N7784">
        <v>1.69130431281195</v>
      </c>
    </row>
    <row r="7785" spans="1:14" x14ac:dyDescent="0.3">
      <c r="A7785">
        <v>1700550</v>
      </c>
      <c r="B7785">
        <v>2023</v>
      </c>
      <c r="C7785">
        <v>11</v>
      </c>
      <c r="D7785">
        <v>21</v>
      </c>
      <c r="E7785">
        <v>1000</v>
      </c>
      <c r="F7785">
        <v>-3.0763916015624999</v>
      </c>
      <c r="G7785">
        <v>1.8773754882812499</v>
      </c>
      <c r="H7785">
        <v>3.6039872377914302</v>
      </c>
      <c r="I7785">
        <v>2.1187203022882</v>
      </c>
      <c r="J7785">
        <f t="shared" si="122"/>
        <v>2.1187203022882</v>
      </c>
      <c r="K7785" t="str" cm="1">
        <f t="array" ref="K7785">INDEX($P$5:$P$12,MATCH(MIN(ABS(MOD(J7785 - $Q$5:$Q$12 + PI(), 2*PI()) - PI())),ABS(MOD(J7785 - $Q$5:$Q$12 + PI(), 2*PI()) - PI()),0))</f>
        <v>SE</v>
      </c>
      <c r="L7785">
        <v>0.70722293381093504</v>
      </c>
      <c r="M7785">
        <v>9.5264206992255307</v>
      </c>
      <c r="N7785">
        <v>1.70477612813313</v>
      </c>
    </row>
    <row r="7786" spans="1:14" x14ac:dyDescent="0.3">
      <c r="A7786">
        <v>1700553</v>
      </c>
      <c r="B7786">
        <v>2023</v>
      </c>
      <c r="C7786">
        <v>11</v>
      </c>
      <c r="D7786">
        <v>21</v>
      </c>
      <c r="E7786">
        <v>1100</v>
      </c>
      <c r="F7786">
        <v>-3.0862084960937501</v>
      </c>
      <c r="G7786">
        <v>2.0478405761718701</v>
      </c>
      <c r="H7786">
        <v>3.70382692721692</v>
      </c>
      <c r="I7786">
        <v>2.15663519250448</v>
      </c>
      <c r="J7786">
        <f t="shared" si="122"/>
        <v>2.15663519250448</v>
      </c>
      <c r="K7786" t="str" cm="1">
        <f t="array" ref="K7786">INDEX($P$5:$P$12,MATCH(MIN(ABS(MOD(J7786 - $Q$5:$Q$12 + PI(), 2*PI()) - PI())),ABS(MOD(J7786 - $Q$5:$Q$12 + PI(), 2*PI()) - PI()),0))</f>
        <v>SE</v>
      </c>
      <c r="L7786">
        <v>0.72634342435462496</v>
      </c>
      <c r="M7786">
        <v>9.5679459042019293</v>
      </c>
      <c r="N7786">
        <v>1.72186152140299</v>
      </c>
    </row>
    <row r="7787" spans="1:14" x14ac:dyDescent="0.3">
      <c r="A7787">
        <v>1700557</v>
      </c>
      <c r="B7787">
        <v>2023</v>
      </c>
      <c r="C7787">
        <v>11</v>
      </c>
      <c r="D7787">
        <v>21</v>
      </c>
      <c r="E7787">
        <v>1200</v>
      </c>
      <c r="F7787">
        <v>-3.0103356933593699</v>
      </c>
      <c r="G7787">
        <v>2.3522009277343701</v>
      </c>
      <c r="H7787">
        <v>3.8203363976419502</v>
      </c>
      <c r="I7787">
        <v>2.2340769118824801</v>
      </c>
      <c r="J7787">
        <f t="shared" si="122"/>
        <v>2.2340769118824801</v>
      </c>
      <c r="K7787" t="str" cm="1">
        <f t="array" ref="K7787">INDEX($P$5:$P$12,MATCH(MIN(ABS(MOD(J7787 - $Q$5:$Q$12 + PI(), 2*PI()) - PI())),ABS(MOD(J7787 - $Q$5:$Q$12 + PI(), 2*PI()) - PI()),0))</f>
        <v>SE</v>
      </c>
      <c r="L7787">
        <v>0.74476208317904402</v>
      </c>
      <c r="M7787">
        <v>9.6083595487806495</v>
      </c>
      <c r="N7787">
        <v>1.7414004007975199</v>
      </c>
    </row>
    <row r="7788" spans="1:14" x14ac:dyDescent="0.3">
      <c r="A7788">
        <v>1700560</v>
      </c>
      <c r="B7788">
        <v>2023</v>
      </c>
      <c r="C7788">
        <v>11</v>
      </c>
      <c r="D7788">
        <v>21</v>
      </c>
      <c r="E7788">
        <v>1300</v>
      </c>
      <c r="F7788">
        <v>-2.67990966796875</v>
      </c>
      <c r="G7788">
        <v>2.57230712890625</v>
      </c>
      <c r="H7788">
        <v>3.7146574261827001</v>
      </c>
      <c r="I7788">
        <v>2.33571028462775</v>
      </c>
      <c r="J7788">
        <f t="shared" si="122"/>
        <v>2.33571028462775</v>
      </c>
      <c r="K7788" t="str" cm="1">
        <f t="array" ref="K7788">INDEX($P$5:$P$12,MATCH(MIN(ABS(MOD(J7788 - $Q$5:$Q$12 + PI(), 2*PI()) - PI())),ABS(MOD(J7788 - $Q$5:$Q$12 + PI(), 2*PI()) - PI()),0))</f>
        <v>SE</v>
      </c>
      <c r="L7788">
        <v>0.76068592228495402</v>
      </c>
      <c r="M7788">
        <v>9.6542913648817201</v>
      </c>
      <c r="N7788">
        <v>1.7613005108303399</v>
      </c>
    </row>
    <row r="7789" spans="1:14" x14ac:dyDescent="0.3">
      <c r="A7789">
        <v>1700564</v>
      </c>
      <c r="B7789">
        <v>2023</v>
      </c>
      <c r="C7789">
        <v>11</v>
      </c>
      <c r="D7789">
        <v>21</v>
      </c>
      <c r="E7789">
        <v>1400</v>
      </c>
      <c r="F7789">
        <v>-2.07351135253906</v>
      </c>
      <c r="G7789">
        <v>2.74859924316406</v>
      </c>
      <c r="H7789">
        <v>3.4429997282356002</v>
      </c>
      <c r="I7789">
        <v>2.4952888873677601</v>
      </c>
      <c r="J7789">
        <f t="shared" si="122"/>
        <v>2.4952888873677601</v>
      </c>
      <c r="K7789" t="str" cm="1">
        <f t="array" ref="K7789">INDEX($P$5:$P$12,MATCH(MIN(ABS(MOD(J7789 - $Q$5:$Q$12 + PI(), 2*PI()) - PI())),ABS(MOD(J7789 - $Q$5:$Q$12 + PI(), 2*PI()) - PI()),0))</f>
        <v>SE</v>
      </c>
      <c r="L7789">
        <v>0.77394781351861597</v>
      </c>
      <c r="M7789">
        <v>9.7045439614189899</v>
      </c>
      <c r="N7789">
        <v>1.78089046478271</v>
      </c>
    </row>
    <row r="7790" spans="1:14" x14ac:dyDescent="0.3">
      <c r="A7790">
        <v>1700568</v>
      </c>
      <c r="B7790">
        <v>2023</v>
      </c>
      <c r="C7790">
        <v>11</v>
      </c>
      <c r="D7790">
        <v>21</v>
      </c>
      <c r="E7790">
        <v>1500</v>
      </c>
      <c r="F7790">
        <v>-2.3542785644531201</v>
      </c>
      <c r="G7790">
        <v>2.6330871582031201</v>
      </c>
      <c r="H7790">
        <v>3.5321063887909201</v>
      </c>
      <c r="I7790">
        <v>2.4120393417081401</v>
      </c>
      <c r="J7790">
        <f t="shared" si="122"/>
        <v>2.4120393417081401</v>
      </c>
      <c r="K7790" t="str" cm="1">
        <f t="array" ref="K7790">INDEX($P$5:$P$12,MATCH(MIN(ABS(MOD(J7790 - $Q$5:$Q$12 + PI(), 2*PI()) - PI())),ABS(MOD(J7790 - $Q$5:$Q$12 + PI(), 2*PI()) - PI()),0))</f>
        <v>SE</v>
      </c>
      <c r="L7790">
        <v>0.78630772168174601</v>
      </c>
      <c r="M7790">
        <v>9.7446100446912904</v>
      </c>
      <c r="N7790">
        <v>1.8010031382242799</v>
      </c>
    </row>
    <row r="7791" spans="1:14" x14ac:dyDescent="0.3">
      <c r="A7791">
        <v>1700571</v>
      </c>
      <c r="B7791">
        <v>2023</v>
      </c>
      <c r="C7791">
        <v>11</v>
      </c>
      <c r="D7791">
        <v>21</v>
      </c>
      <c r="E7791">
        <v>1600</v>
      </c>
      <c r="F7791">
        <v>-3.1627148437499999</v>
      </c>
      <c r="G7791">
        <v>2.4446484375000002</v>
      </c>
      <c r="H7791">
        <v>3.9973830396708001</v>
      </c>
      <c r="I7791">
        <v>2.2288299154427</v>
      </c>
      <c r="J7791">
        <f t="shared" si="122"/>
        <v>2.2288299154427</v>
      </c>
      <c r="K7791" t="str" cm="1">
        <f t="array" ref="K7791">INDEX($P$5:$P$12,MATCH(MIN(ABS(MOD(J7791 - $Q$5:$Q$12 + PI(), 2*PI()) - PI())),ABS(MOD(J7791 - $Q$5:$Q$12 + PI(), 2*PI()) - PI()),0))</f>
        <v>SE</v>
      </c>
      <c r="L7791">
        <v>0.79889615865708397</v>
      </c>
      <c r="M7791">
        <v>9.7633202870686802</v>
      </c>
      <c r="N7791">
        <v>1.8222119013468401</v>
      </c>
    </row>
    <row r="7792" spans="1:14" x14ac:dyDescent="0.3">
      <c r="A7792">
        <v>1700575</v>
      </c>
      <c r="B7792">
        <v>2023</v>
      </c>
      <c r="C7792">
        <v>11</v>
      </c>
      <c r="D7792">
        <v>21</v>
      </c>
      <c r="E7792">
        <v>1700</v>
      </c>
      <c r="F7792">
        <v>-4.0632141113281204</v>
      </c>
      <c r="G7792">
        <v>2.72400817871093</v>
      </c>
      <c r="H7792">
        <v>4.8918227147127897</v>
      </c>
      <c r="I7792">
        <v>2.1613840927327699</v>
      </c>
      <c r="J7792">
        <f t="shared" si="122"/>
        <v>2.1613840927327699</v>
      </c>
      <c r="K7792" t="str" cm="1">
        <f t="array" ref="K7792">INDEX($P$5:$P$12,MATCH(MIN(ABS(MOD(J7792 - $Q$5:$Q$12 + PI(), 2*PI()) - PI())),ABS(MOD(J7792 - $Q$5:$Q$12 + PI(), 2*PI()) - PI()),0))</f>
        <v>SE</v>
      </c>
      <c r="L7792">
        <v>0.81464357813611699</v>
      </c>
      <c r="M7792">
        <v>9.7402670118543799</v>
      </c>
      <c r="N7792">
        <v>1.84634950425889</v>
      </c>
    </row>
    <row r="7793" spans="1:14" x14ac:dyDescent="0.3">
      <c r="A7793">
        <v>1700578</v>
      </c>
      <c r="B7793">
        <v>2023</v>
      </c>
      <c r="C7793">
        <v>11</v>
      </c>
      <c r="D7793">
        <v>21</v>
      </c>
      <c r="E7793">
        <v>1800</v>
      </c>
      <c r="F7793">
        <v>-4.2022418212890598</v>
      </c>
      <c r="G7793">
        <v>3.42851196289062</v>
      </c>
      <c r="H7793">
        <v>5.4234242508100801</v>
      </c>
      <c r="I7793">
        <v>2.2551435987327602</v>
      </c>
      <c r="J7793">
        <f t="shared" si="122"/>
        <v>2.2551435987327602</v>
      </c>
      <c r="K7793" t="str" cm="1">
        <f t="array" ref="K7793">INDEX($P$5:$P$12,MATCH(MIN(ABS(MOD(J7793 - $Q$5:$Q$12 + PI(), 2*PI()) - PI())),ABS(MOD(J7793 - $Q$5:$Q$12 + PI(), 2*PI()) - PI()),0))</f>
        <v>SE</v>
      </c>
      <c r="L7793">
        <v>0.83242878929992004</v>
      </c>
      <c r="M7793">
        <v>9.6873345904880104</v>
      </c>
      <c r="N7793">
        <v>1.8715901904635901</v>
      </c>
    </row>
    <row r="7794" spans="1:14" x14ac:dyDescent="0.3">
      <c r="A7794">
        <v>1700582</v>
      </c>
      <c r="B7794">
        <v>2023</v>
      </c>
      <c r="C7794">
        <v>11</v>
      </c>
      <c r="D7794">
        <v>21</v>
      </c>
      <c r="E7794">
        <v>1900</v>
      </c>
      <c r="F7794">
        <v>-3.4818072509765599</v>
      </c>
      <c r="G7794">
        <v>4.2028033447265596</v>
      </c>
      <c r="H7794">
        <v>5.4577044338620704</v>
      </c>
      <c r="I7794">
        <v>2.4497440055570099</v>
      </c>
      <c r="J7794">
        <f t="shared" si="122"/>
        <v>2.4497440055570099</v>
      </c>
      <c r="K7794" t="str" cm="1">
        <f t="array" ref="K7794">INDEX($P$5:$P$12,MATCH(MIN(ABS(MOD(J7794 - $Q$5:$Q$12 + PI(), 2*PI()) - PI())),ABS(MOD(J7794 - $Q$5:$Q$12 + PI(), 2*PI()) - PI()),0))</f>
        <v>SE</v>
      </c>
      <c r="L7794">
        <v>0.84625932460767095</v>
      </c>
      <c r="M7794">
        <v>9.6447621451483805</v>
      </c>
      <c r="N7794">
        <v>1.8920571009317999</v>
      </c>
    </row>
    <row r="7795" spans="1:14" x14ac:dyDescent="0.3">
      <c r="A7795">
        <v>1700586</v>
      </c>
      <c r="B7795">
        <v>2023</v>
      </c>
      <c r="C7795">
        <v>11</v>
      </c>
      <c r="D7795">
        <v>21</v>
      </c>
      <c r="E7795">
        <v>2000</v>
      </c>
      <c r="F7795">
        <v>-2.8679937744140598</v>
      </c>
      <c r="G7795">
        <v>4.5684899902343696</v>
      </c>
      <c r="H7795">
        <v>5.3941161538244096</v>
      </c>
      <c r="I7795">
        <v>2.5809987554104099</v>
      </c>
      <c r="J7795">
        <f t="shared" si="122"/>
        <v>2.5809987554104099</v>
      </c>
      <c r="K7795" t="str" cm="1">
        <f t="array" ref="K7795">INDEX($P$5:$P$12,MATCH(MIN(ABS(MOD(J7795 - $Q$5:$Q$12 + PI(), 2*PI()) - PI())),ABS(MOD(J7795 - $Q$5:$Q$12 + PI(), 2*PI()) - PI()),0))</f>
        <v>SE</v>
      </c>
      <c r="L7795">
        <v>0.85602842089033604</v>
      </c>
      <c r="M7795">
        <v>9.6127694447835292</v>
      </c>
      <c r="N7795">
        <v>1.90720632341172</v>
      </c>
    </row>
    <row r="7796" spans="1:14" x14ac:dyDescent="0.3">
      <c r="A7796">
        <v>1700589</v>
      </c>
      <c r="B7796">
        <v>2023</v>
      </c>
      <c r="C7796">
        <v>11</v>
      </c>
      <c r="D7796">
        <v>21</v>
      </c>
      <c r="E7796">
        <v>2100</v>
      </c>
      <c r="F7796">
        <v>-2.3750781249999999</v>
      </c>
      <c r="G7796">
        <v>4.8797802734375004</v>
      </c>
      <c r="H7796">
        <v>5.4270850018111201</v>
      </c>
      <c r="I7796">
        <v>2.6886267877283498</v>
      </c>
      <c r="J7796">
        <f t="shared" si="122"/>
        <v>2.6886267877283498</v>
      </c>
      <c r="K7796" t="str" cm="1">
        <f t="array" ref="K7796">INDEX($P$5:$P$12,MATCH(MIN(ABS(MOD(J7796 - $Q$5:$Q$12 + PI(), 2*PI()) - PI())),ABS(MOD(J7796 - $Q$5:$Q$12 + PI(), 2*PI()) - PI()),0))</f>
        <v>SE</v>
      </c>
      <c r="L7796">
        <v>0.86490503271035801</v>
      </c>
      <c r="M7796">
        <v>9.5708536571926501</v>
      </c>
      <c r="N7796">
        <v>1.9197003046671499</v>
      </c>
    </row>
    <row r="7797" spans="1:14" x14ac:dyDescent="0.3">
      <c r="A7797">
        <v>1700593</v>
      </c>
      <c r="B7797">
        <v>2023</v>
      </c>
      <c r="C7797">
        <v>11</v>
      </c>
      <c r="D7797">
        <v>21</v>
      </c>
      <c r="E7797">
        <v>2200</v>
      </c>
      <c r="F7797">
        <v>-2.79022521972656</v>
      </c>
      <c r="G7797">
        <v>5.4020819091796799</v>
      </c>
      <c r="H7797">
        <v>6.0801188911307102</v>
      </c>
      <c r="I7797">
        <v>2.6648250510965799</v>
      </c>
      <c r="J7797">
        <f t="shared" si="122"/>
        <v>2.6648250510965799</v>
      </c>
      <c r="K7797" t="str" cm="1">
        <f t="array" ref="K7797">INDEX($P$5:$P$12,MATCH(MIN(ABS(MOD(J7797 - $Q$5:$Q$12 + PI(), 2*PI()) - PI())),ABS(MOD(J7797 - $Q$5:$Q$12 + PI(), 2*PI()) - PI()),0))</f>
        <v>SE</v>
      </c>
      <c r="L7797">
        <v>0.88137748300082497</v>
      </c>
      <c r="M7797">
        <v>9.4768862194485095</v>
      </c>
      <c r="N7797">
        <v>1.9359778298271999</v>
      </c>
    </row>
    <row r="7798" spans="1:14" x14ac:dyDescent="0.3">
      <c r="A7798">
        <v>1700596</v>
      </c>
      <c r="B7798">
        <v>2023</v>
      </c>
      <c r="C7798">
        <v>11</v>
      </c>
      <c r="D7798">
        <v>21</v>
      </c>
      <c r="E7798">
        <v>2300</v>
      </c>
      <c r="F7798">
        <v>-2.29991394042968</v>
      </c>
      <c r="G7798">
        <v>6.2425695800781202</v>
      </c>
      <c r="H7798">
        <v>6.6527647707926301</v>
      </c>
      <c r="I7798">
        <v>2.7885994611261702</v>
      </c>
      <c r="J7798">
        <f t="shared" si="122"/>
        <v>2.7885994611261702</v>
      </c>
      <c r="K7798" t="str" cm="1">
        <f t="array" ref="K7798">INDEX($P$5:$P$12,MATCH(MIN(ABS(MOD(J7798 - $Q$5:$Q$12 + PI(), 2*PI()) - PI())),ABS(MOD(J7798 - $Q$5:$Q$12 + PI(), 2*PI()) - PI()),0))</f>
        <v>S</v>
      </c>
      <c r="L7798">
        <v>0.90383467766495496</v>
      </c>
      <c r="M7798">
        <v>9.3409433364868093</v>
      </c>
      <c r="N7798">
        <v>1.95525201161702</v>
      </c>
    </row>
    <row r="7799" spans="1:14" x14ac:dyDescent="0.3">
      <c r="A7799">
        <v>1700600</v>
      </c>
      <c r="B7799">
        <v>2023</v>
      </c>
      <c r="C7799">
        <v>11</v>
      </c>
      <c r="D7799">
        <v>21</v>
      </c>
      <c r="E7799">
        <v>0</v>
      </c>
      <c r="F7799">
        <v>-3.0451849365234298</v>
      </c>
      <c r="G7799">
        <v>1.52509582519531</v>
      </c>
      <c r="H7799">
        <v>3.4057405323449701</v>
      </c>
      <c r="I7799">
        <v>2.0351013759765402</v>
      </c>
      <c r="J7799">
        <f t="shared" si="122"/>
        <v>2.0351013759765402</v>
      </c>
      <c r="K7799" t="str" cm="1">
        <f t="array" ref="K7799">INDEX($P$5:$P$12,MATCH(MIN(ABS(MOD(J7799 - $Q$5:$Q$12 + PI(), 2*PI()) - PI())),ABS(MOD(J7799 - $Q$5:$Q$12 + PI(), 2*PI()) - PI()),0))</f>
        <v>SE</v>
      </c>
      <c r="L7799">
        <v>0.54444611897415396</v>
      </c>
      <c r="M7799">
        <v>9.2613929112752196</v>
      </c>
      <c r="N7799">
        <v>1.70160929361979</v>
      </c>
    </row>
    <row r="7800" spans="1:14" x14ac:dyDescent="0.3">
      <c r="A7800">
        <v>1700604</v>
      </c>
      <c r="B7800">
        <v>2023</v>
      </c>
      <c r="C7800">
        <v>11</v>
      </c>
      <c r="D7800">
        <v>21</v>
      </c>
      <c r="E7800">
        <v>100</v>
      </c>
      <c r="F7800">
        <v>-3.0698779296874998</v>
      </c>
      <c r="G7800">
        <v>1.7945532226562499</v>
      </c>
      <c r="H7800">
        <v>3.55592066448737</v>
      </c>
      <c r="I7800">
        <v>2.0997916816126501</v>
      </c>
      <c r="J7800">
        <f t="shared" si="122"/>
        <v>2.0997916816126501</v>
      </c>
      <c r="K7800" t="str" cm="1">
        <f t="array" ref="K7800">INDEX($P$5:$P$12,MATCH(MIN(ABS(MOD(J7800 - $Q$5:$Q$12 + PI(), 2*PI()) - PI())),ABS(MOD(J7800 - $Q$5:$Q$12 + PI(), 2*PI()) - PI()),0))</f>
        <v>SE</v>
      </c>
      <c r="L7800">
        <v>0.56126424757411297</v>
      </c>
      <c r="M7800">
        <v>9.2513873842027401</v>
      </c>
      <c r="N7800">
        <v>1.69428231981065</v>
      </c>
    </row>
    <row r="7801" spans="1:14" x14ac:dyDescent="0.3">
      <c r="A7801">
        <v>1700607</v>
      </c>
      <c r="B7801">
        <v>2023</v>
      </c>
      <c r="C7801">
        <v>11</v>
      </c>
      <c r="D7801">
        <v>21</v>
      </c>
      <c r="E7801">
        <v>200</v>
      </c>
      <c r="F7801">
        <v>-2.9807275390624999</v>
      </c>
      <c r="G7801">
        <v>1.8202496337890599</v>
      </c>
      <c r="H7801">
        <v>3.4925700267045099</v>
      </c>
      <c r="I7801">
        <v>2.1190266352228502</v>
      </c>
      <c r="J7801">
        <f t="shared" si="122"/>
        <v>2.1190266352228502</v>
      </c>
      <c r="K7801" t="str" cm="1">
        <f t="array" ref="K7801">INDEX($P$5:$P$12,MATCH(MIN(ABS(MOD(J7801 - $Q$5:$Q$12 + PI(), 2*PI()) - PI())),ABS(MOD(J7801 - $Q$5:$Q$12 + PI(), 2*PI()) - PI()),0))</f>
        <v>SE</v>
      </c>
      <c r="L7801">
        <v>0.57811483714869305</v>
      </c>
      <c r="M7801">
        <v>9.2447625266181106</v>
      </c>
      <c r="N7801">
        <v>1.68805599212646</v>
      </c>
    </row>
    <row r="7802" spans="1:14" x14ac:dyDescent="0.3">
      <c r="A7802">
        <v>1700611</v>
      </c>
      <c r="B7802">
        <v>2023</v>
      </c>
      <c r="C7802">
        <v>11</v>
      </c>
      <c r="D7802">
        <v>22</v>
      </c>
      <c r="E7802">
        <v>300</v>
      </c>
      <c r="F7802">
        <v>-3.6951763916015601</v>
      </c>
      <c r="G7802">
        <v>7.1490496826171803</v>
      </c>
      <c r="H7802">
        <v>8.0475611168588497</v>
      </c>
      <c r="I7802">
        <v>2.6645351108194499</v>
      </c>
      <c r="J7802">
        <f t="shared" si="122"/>
        <v>2.6645351108194499</v>
      </c>
      <c r="K7802" t="str" cm="1">
        <f t="array" ref="K7802">INDEX($P$5:$P$12,MATCH(MIN(ABS(MOD(J7802 - $Q$5:$Q$12 + PI(), 2*PI()) - PI())),ABS(MOD(J7802 - $Q$5:$Q$12 + PI(), 2*PI()) - PI()),0))</f>
        <v>SE</v>
      </c>
      <c r="L7802">
        <v>1.0479556052055401</v>
      </c>
      <c r="M7802">
        <v>8.6502032809787295</v>
      </c>
      <c r="N7802">
        <v>2.04000621371799</v>
      </c>
    </row>
    <row r="7803" spans="1:14" x14ac:dyDescent="0.3">
      <c r="A7803">
        <v>1700614</v>
      </c>
      <c r="B7803">
        <v>2023</v>
      </c>
      <c r="C7803">
        <v>11</v>
      </c>
      <c r="D7803">
        <v>22</v>
      </c>
      <c r="E7803">
        <v>400</v>
      </c>
      <c r="F7803">
        <v>-3.4365954589843701</v>
      </c>
      <c r="G7803">
        <v>7.8850268554687499</v>
      </c>
      <c r="H7803">
        <v>8.6013857523177801</v>
      </c>
      <c r="I7803">
        <v>2.7305779333129401</v>
      </c>
      <c r="J7803">
        <f t="shared" si="122"/>
        <v>2.7305779333129401</v>
      </c>
      <c r="K7803" t="str" cm="1">
        <f t="array" ref="K7803">INDEX($P$5:$P$12,MATCH(MIN(ABS(MOD(J7803 - $Q$5:$Q$12 + PI(), 2*PI()) - PI())),ABS(MOD(J7803 - $Q$5:$Q$12 + PI(), 2*PI()) - PI()),0))</f>
        <v>SE</v>
      </c>
      <c r="L7803">
        <v>1.12493895184153</v>
      </c>
      <c r="M7803">
        <v>8.3947788874308191</v>
      </c>
      <c r="N7803">
        <v>2.0792436599731401</v>
      </c>
    </row>
    <row r="7804" spans="1:14" x14ac:dyDescent="0.3">
      <c r="A7804">
        <v>1700618</v>
      </c>
      <c r="B7804">
        <v>2023</v>
      </c>
      <c r="C7804">
        <v>11</v>
      </c>
      <c r="D7804">
        <v>22</v>
      </c>
      <c r="E7804">
        <v>500</v>
      </c>
      <c r="F7804">
        <v>-3.6204565429687499</v>
      </c>
      <c r="G7804">
        <v>8.2354254150390602</v>
      </c>
      <c r="H7804">
        <v>8.9961067882832797</v>
      </c>
      <c r="I7804">
        <v>2.72740430808066</v>
      </c>
      <c r="J7804">
        <f t="shared" si="122"/>
        <v>2.72740430808066</v>
      </c>
      <c r="K7804" t="str" cm="1">
        <f t="array" ref="K7804">INDEX($P$5:$P$12,MATCH(MIN(ABS(MOD(J7804 - $Q$5:$Q$12 + PI(), 2*PI()) - PI())),ABS(MOD(J7804 - $Q$5:$Q$12 + PI(), 2*PI()) - PI()),0))</f>
        <v>SE</v>
      </c>
      <c r="L7804">
        <v>1.2258974357816399</v>
      </c>
      <c r="M7804">
        <v>8.1159276962280202</v>
      </c>
      <c r="N7804">
        <v>2.1286535263061501</v>
      </c>
    </row>
    <row r="7805" spans="1:14" x14ac:dyDescent="0.3">
      <c r="A7805">
        <v>1700622</v>
      </c>
      <c r="B7805">
        <v>2023</v>
      </c>
      <c r="C7805">
        <v>11</v>
      </c>
      <c r="D7805">
        <v>22</v>
      </c>
      <c r="E7805">
        <v>600</v>
      </c>
      <c r="F7805">
        <v>-3.6850305175781202</v>
      </c>
      <c r="G7805">
        <v>8.6808453369140608</v>
      </c>
      <c r="H7805">
        <v>9.4306163997325605</v>
      </c>
      <c r="I7805">
        <v>2.7401444475863102</v>
      </c>
      <c r="J7805">
        <f t="shared" si="122"/>
        <v>2.7401444475863102</v>
      </c>
      <c r="K7805" t="str" cm="1">
        <f t="array" ref="K7805">INDEX($P$5:$P$12,MATCH(MIN(ABS(MOD(J7805 - $Q$5:$Q$12 + PI(), 2*PI()) - PI())),ABS(MOD(J7805 - $Q$5:$Q$12 + PI(), 2*PI()) - PI()),0))</f>
        <v>SE</v>
      </c>
      <c r="L7805">
        <v>1.3436228860380901</v>
      </c>
      <c r="M7805">
        <v>7.8582684199015302</v>
      </c>
      <c r="N7805">
        <v>2.18062464396158</v>
      </c>
    </row>
    <row r="7806" spans="1:14" x14ac:dyDescent="0.3">
      <c r="A7806">
        <v>1700625</v>
      </c>
      <c r="B7806">
        <v>2023</v>
      </c>
      <c r="C7806">
        <v>11</v>
      </c>
      <c r="D7806">
        <v>22</v>
      </c>
      <c r="E7806">
        <v>700</v>
      </c>
      <c r="F7806">
        <v>-3.4353143310546801</v>
      </c>
      <c r="G7806">
        <v>9.2491241455078104</v>
      </c>
      <c r="H7806">
        <v>9.8664928932303599</v>
      </c>
      <c r="I7806">
        <v>2.7859638606506998</v>
      </c>
      <c r="J7806">
        <f t="shared" si="122"/>
        <v>2.7859638606506998</v>
      </c>
      <c r="K7806" t="str" cm="1">
        <f t="array" ref="K7806">INDEX($P$5:$P$12,MATCH(MIN(ABS(MOD(J7806 - $Q$5:$Q$12 + PI(), 2*PI()) - PI())),ABS(MOD(J7806 - $Q$5:$Q$12 + PI(), 2*PI()) - PI()),0))</f>
        <v>S</v>
      </c>
      <c r="L7806">
        <v>1.49496314025235</v>
      </c>
      <c r="M7806">
        <v>7.60934119754367</v>
      </c>
      <c r="N7806">
        <v>2.2429872088962099</v>
      </c>
    </row>
    <row r="7807" spans="1:14" x14ac:dyDescent="0.3">
      <c r="A7807">
        <v>1700629</v>
      </c>
      <c r="B7807">
        <v>2023</v>
      </c>
      <c r="C7807">
        <v>11</v>
      </c>
      <c r="D7807">
        <v>22</v>
      </c>
      <c r="E7807">
        <v>800</v>
      </c>
      <c r="F7807">
        <v>-3.5176977539062499</v>
      </c>
      <c r="G7807">
        <v>9.8924334716796807</v>
      </c>
      <c r="H7807">
        <v>10.4992589014389</v>
      </c>
      <c r="I7807">
        <v>2.7999423366698402</v>
      </c>
      <c r="J7807">
        <f t="shared" si="122"/>
        <v>2.7999423366698402</v>
      </c>
      <c r="K7807" t="str" cm="1">
        <f t="array" ref="K7807">INDEX($P$5:$P$12,MATCH(MIN(ABS(MOD(J7807 - $Q$5:$Q$12 + PI(), 2*PI()) - PI())),ABS(MOD(J7807 - $Q$5:$Q$12 + PI(), 2*PI()) - PI()),0))</f>
        <v>S</v>
      </c>
      <c r="L7807">
        <v>1.67447159013502</v>
      </c>
      <c r="M7807">
        <v>7.3919179704454203</v>
      </c>
      <c r="N7807">
        <v>2.31218602922227</v>
      </c>
    </row>
    <row r="7808" spans="1:14" x14ac:dyDescent="0.3">
      <c r="A7808">
        <v>1700632</v>
      </c>
      <c r="B7808">
        <v>2023</v>
      </c>
      <c r="C7808">
        <v>11</v>
      </c>
      <c r="D7808">
        <v>22</v>
      </c>
      <c r="E7808">
        <v>900</v>
      </c>
      <c r="F7808">
        <v>-3.4524938964843699</v>
      </c>
      <c r="G7808">
        <v>10.303381347656201</v>
      </c>
      <c r="H7808">
        <v>10.8664336974231</v>
      </c>
      <c r="I7808">
        <v>2.8182677061796499</v>
      </c>
      <c r="J7808">
        <f t="shared" si="122"/>
        <v>2.8182677061796499</v>
      </c>
      <c r="K7808" t="str" cm="1">
        <f t="array" ref="K7808">INDEX($P$5:$P$12,MATCH(MIN(ABS(MOD(J7808 - $Q$5:$Q$12 + PI(), 2*PI()) - PI())),ABS(MOD(J7808 - $Q$5:$Q$12 + PI(), 2*PI()) - PI()),0))</f>
        <v>S</v>
      </c>
      <c r="L7808">
        <v>1.8382575950715501</v>
      </c>
      <c r="M7808">
        <v>7.2514830695258201</v>
      </c>
      <c r="N7808">
        <v>2.36573357052273</v>
      </c>
    </row>
    <row r="7809" spans="1:14" x14ac:dyDescent="0.3">
      <c r="A7809">
        <v>1700636</v>
      </c>
      <c r="B7809">
        <v>2023</v>
      </c>
      <c r="C7809">
        <v>11</v>
      </c>
      <c r="D7809">
        <v>22</v>
      </c>
      <c r="E7809">
        <v>1000</v>
      </c>
      <c r="F7809">
        <v>-4.3060357666015596</v>
      </c>
      <c r="G7809">
        <v>9.8683776855468697</v>
      </c>
      <c r="H7809">
        <v>10.766931882753299</v>
      </c>
      <c r="I7809">
        <v>2.73015049036607</v>
      </c>
      <c r="J7809">
        <f t="shared" si="122"/>
        <v>2.73015049036607</v>
      </c>
      <c r="K7809" t="str" cm="1">
        <f t="array" ref="K7809">INDEX($P$5:$P$12,MATCH(MIN(ABS(MOD(J7809 - $Q$5:$Q$12 + PI(), 2*PI()) - PI())),ABS(MOD(J7809 - $Q$5:$Q$12 + PI(), 2*PI()) - PI()),0))</f>
        <v>SE</v>
      </c>
      <c r="L7809">
        <v>1.9433913533780001</v>
      </c>
      <c r="M7809">
        <v>7.1898985968695701</v>
      </c>
      <c r="N7809">
        <v>2.3845046361287401</v>
      </c>
    </row>
    <row r="7810" spans="1:14" x14ac:dyDescent="0.3">
      <c r="A7810">
        <v>1700640</v>
      </c>
      <c r="B7810">
        <v>2023</v>
      </c>
      <c r="C7810">
        <v>11</v>
      </c>
      <c r="D7810">
        <v>22</v>
      </c>
      <c r="E7810">
        <v>1100</v>
      </c>
      <c r="F7810">
        <v>-3.3184899902343701</v>
      </c>
      <c r="G7810">
        <v>10.299155273437499</v>
      </c>
      <c r="H7810">
        <v>10.820581091681699</v>
      </c>
      <c r="I7810">
        <v>2.8298863530132801</v>
      </c>
      <c r="J7810">
        <f t="shared" si="122"/>
        <v>2.8298863530132801</v>
      </c>
      <c r="K7810" t="str" cm="1">
        <f t="array" ref="K7810">INDEX($P$5:$P$12,MATCH(MIN(ABS(MOD(J7810 - $Q$5:$Q$12 + PI(), 2*PI()) - PI())),ABS(MOD(J7810 - $Q$5:$Q$12 + PI(), 2*PI()) - PI()),0))</f>
        <v>S</v>
      </c>
      <c r="L7810">
        <v>2.0751222198537902</v>
      </c>
      <c r="M7810">
        <v>7.1147143046061201</v>
      </c>
      <c r="N7810">
        <v>2.4155328538682701</v>
      </c>
    </row>
    <row r="7811" spans="1:14" x14ac:dyDescent="0.3">
      <c r="A7811">
        <v>1700643</v>
      </c>
      <c r="B7811">
        <v>2023</v>
      </c>
      <c r="C7811">
        <v>11</v>
      </c>
      <c r="D7811">
        <v>22</v>
      </c>
      <c r="E7811">
        <v>1200</v>
      </c>
      <c r="F7811">
        <v>-1.7215344238281201</v>
      </c>
      <c r="G7811">
        <v>10.962151489257799</v>
      </c>
      <c r="H7811">
        <v>11.096506028739901</v>
      </c>
      <c r="I7811">
        <v>2.9858214354390502</v>
      </c>
      <c r="J7811">
        <f t="shared" ref="J7811:J7874" si="123">IF(I7811&lt;0,I7811+2*PI(),I7811)</f>
        <v>2.9858214354390502</v>
      </c>
      <c r="K7811" t="str" cm="1">
        <f t="array" ref="K7811">INDEX($P$5:$P$12,MATCH(MIN(ABS(MOD(J7811 - $Q$5:$Q$12 + PI(), 2*PI()) - PI())),ABS(MOD(J7811 - $Q$5:$Q$12 + PI(), 2*PI()) - PI()),0))</f>
        <v>S</v>
      </c>
      <c r="L7811">
        <v>2.2262784200460501</v>
      </c>
      <c r="M7811">
        <v>7.0499453014797604</v>
      </c>
      <c r="N7811">
        <v>2.4517205556233699</v>
      </c>
    </row>
    <row r="7812" spans="1:14" x14ac:dyDescent="0.3">
      <c r="A7812">
        <v>1700647</v>
      </c>
      <c r="B7812">
        <v>2023</v>
      </c>
      <c r="C7812">
        <v>11</v>
      </c>
      <c r="D7812">
        <v>22</v>
      </c>
      <c r="E7812">
        <v>1300</v>
      </c>
      <c r="F7812">
        <v>0.527819213867187</v>
      </c>
      <c r="G7812">
        <v>11.2981829833984</v>
      </c>
      <c r="H7812">
        <v>11.310505375485199</v>
      </c>
      <c r="I7812">
        <v>-3.09490941884683</v>
      </c>
      <c r="J7812">
        <f t="shared" si="123"/>
        <v>3.1882758883327562</v>
      </c>
      <c r="K7812" t="str" cm="1">
        <f t="array" ref="K7812">INDEX($P$5:$P$12,MATCH(MIN(ABS(MOD(J7812 - $Q$5:$Q$12 + PI(), 2*PI()) - PI())),ABS(MOD(J7812 - $Q$5:$Q$12 + PI(), 2*PI()) - PI()),0))</f>
        <v>S</v>
      </c>
      <c r="L7812">
        <v>2.4061595645279299</v>
      </c>
      <c r="M7812">
        <v>7.0095540152655698</v>
      </c>
      <c r="N7812">
        <v>2.4858397377861801</v>
      </c>
    </row>
    <row r="7813" spans="1:14" x14ac:dyDescent="0.3">
      <c r="A7813">
        <v>1700650</v>
      </c>
      <c r="B7813">
        <v>2023</v>
      </c>
      <c r="C7813">
        <v>11</v>
      </c>
      <c r="D7813">
        <v>22</v>
      </c>
      <c r="E7813">
        <v>1400</v>
      </c>
      <c r="F7813">
        <v>2.9571771240234299</v>
      </c>
      <c r="G7813">
        <v>11.256284790039</v>
      </c>
      <c r="H7813">
        <v>11.6382491731923</v>
      </c>
      <c r="I7813">
        <v>-2.8846846674020399</v>
      </c>
      <c r="J7813">
        <f t="shared" si="123"/>
        <v>3.3985006397775464</v>
      </c>
      <c r="K7813" t="str" cm="1">
        <f t="array" ref="K7813">INDEX($P$5:$P$12,MATCH(MIN(ABS(MOD(J7813 - $Q$5:$Q$12 + PI(), 2*PI()) - PI())),ABS(MOD(J7813 - $Q$5:$Q$12 + PI(), 2*PI()) - PI()),0))</f>
        <v>S</v>
      </c>
      <c r="L7813">
        <v>2.6366946543473802</v>
      </c>
      <c r="M7813">
        <v>6.9741061528523698</v>
      </c>
      <c r="N7813">
        <v>2.5283631218804201</v>
      </c>
    </row>
    <row r="7814" spans="1:14" x14ac:dyDescent="0.3">
      <c r="A7814">
        <v>1700654</v>
      </c>
      <c r="B7814">
        <v>2023</v>
      </c>
      <c r="C7814">
        <v>11</v>
      </c>
      <c r="D7814">
        <v>22</v>
      </c>
      <c r="E7814">
        <v>1500</v>
      </c>
      <c r="F7814">
        <v>3.4113519287109302</v>
      </c>
      <c r="G7814">
        <v>10.796975097656199</v>
      </c>
      <c r="H7814">
        <v>11.3230734891604</v>
      </c>
      <c r="I7814">
        <v>-2.8355638067247702</v>
      </c>
      <c r="J7814">
        <f t="shared" si="123"/>
        <v>3.4476215004548161</v>
      </c>
      <c r="K7814" t="str" cm="1">
        <f t="array" ref="K7814">INDEX($P$5:$P$12,MATCH(MIN(ABS(MOD(J7814 - $Q$5:$Q$12 + PI(), 2*PI()) - PI())),ABS(MOD(J7814 - $Q$5:$Q$12 + PI(), 2*PI()) - PI()),0))</f>
        <v>S</v>
      </c>
      <c r="L7814">
        <v>2.8618403642502002</v>
      </c>
      <c r="M7814">
        <v>6.9715610080295098</v>
      </c>
      <c r="N7814">
        <v>2.5624285803900801</v>
      </c>
    </row>
    <row r="7815" spans="1:14" x14ac:dyDescent="0.3">
      <c r="A7815">
        <v>1700658</v>
      </c>
      <c r="B7815">
        <v>2023</v>
      </c>
      <c r="C7815">
        <v>11</v>
      </c>
      <c r="D7815">
        <v>22</v>
      </c>
      <c r="E7815">
        <v>1600</v>
      </c>
      <c r="F7815">
        <v>3.4578875732421799</v>
      </c>
      <c r="G7815">
        <v>11.3194543457031</v>
      </c>
      <c r="H7815">
        <v>11.8358368167882</v>
      </c>
      <c r="I7815">
        <v>-2.8451142803512202</v>
      </c>
      <c r="J7815">
        <f t="shared" si="123"/>
        <v>3.4380710268283661</v>
      </c>
      <c r="K7815" t="str" cm="1">
        <f t="array" ref="K7815">INDEX($P$5:$P$12,MATCH(MIN(ABS(MOD(J7815 - $Q$5:$Q$12 + PI(), 2*PI()) - PI())),ABS(MOD(J7815 - $Q$5:$Q$12 + PI(), 2*PI()) - PI()),0))</f>
        <v>S</v>
      </c>
      <c r="L7815">
        <v>3.0584641219197999</v>
      </c>
      <c r="M7815">
        <v>6.9808763927883497</v>
      </c>
      <c r="N7815">
        <v>2.6091196272108199</v>
      </c>
    </row>
    <row r="7816" spans="1:14" x14ac:dyDescent="0.3">
      <c r="A7816">
        <v>1700661</v>
      </c>
      <c r="B7816">
        <v>2023</v>
      </c>
      <c r="C7816">
        <v>11</v>
      </c>
      <c r="D7816">
        <v>22</v>
      </c>
      <c r="E7816">
        <v>1700</v>
      </c>
      <c r="F7816">
        <v>3.81230041503906</v>
      </c>
      <c r="G7816">
        <v>12.037304687500001</v>
      </c>
      <c r="H7816">
        <v>12.626572717654399</v>
      </c>
      <c r="I7816">
        <v>-2.83487954436761</v>
      </c>
      <c r="J7816">
        <f t="shared" si="123"/>
        <v>3.4483057628119762</v>
      </c>
      <c r="K7816" t="str" cm="1">
        <f t="array" ref="K7816">INDEX($P$5:$P$12,MATCH(MIN(ABS(MOD(J7816 - $Q$5:$Q$12 + PI(), 2*PI()) - PI())),ABS(MOD(J7816 - $Q$5:$Q$12 + PI(), 2*PI()) - PI()),0))</f>
        <v>S</v>
      </c>
      <c r="L7816">
        <v>3.23377510442704</v>
      </c>
      <c r="M7816">
        <v>6.9755805333455401</v>
      </c>
      <c r="N7816">
        <v>2.7054350111219598</v>
      </c>
    </row>
    <row r="7817" spans="1:14" x14ac:dyDescent="0.3">
      <c r="A7817">
        <v>1700665</v>
      </c>
      <c r="B7817">
        <v>2023</v>
      </c>
      <c r="C7817">
        <v>11</v>
      </c>
      <c r="D7817">
        <v>22</v>
      </c>
      <c r="E7817">
        <v>1800</v>
      </c>
      <c r="F7817">
        <v>3.0130432128906199</v>
      </c>
      <c r="G7817">
        <v>11.4303717041015</v>
      </c>
      <c r="H7817">
        <v>11.820821743714401</v>
      </c>
      <c r="I7817">
        <v>-2.8838557385777901</v>
      </c>
      <c r="J7817">
        <f t="shared" si="123"/>
        <v>3.3993295686017961</v>
      </c>
      <c r="K7817" t="str" cm="1">
        <f t="array" ref="K7817">INDEX($P$5:$P$12,MATCH(MIN(ABS(MOD(J7817 - $Q$5:$Q$12 + PI(), 2*PI()) - PI())),ABS(MOD(J7817 - $Q$5:$Q$12 + PI(), 2*PI()) - PI()),0))</f>
        <v>S</v>
      </c>
      <c r="L7817">
        <v>3.3514275840696302</v>
      </c>
      <c r="M7817">
        <v>7.0247499677869998</v>
      </c>
      <c r="N7817">
        <v>2.7853606541951499</v>
      </c>
    </row>
    <row r="7818" spans="1:14" x14ac:dyDescent="0.3">
      <c r="A7818">
        <v>1700668</v>
      </c>
      <c r="B7818">
        <v>2023</v>
      </c>
      <c r="C7818">
        <v>11</v>
      </c>
      <c r="D7818">
        <v>22</v>
      </c>
      <c r="E7818">
        <v>1900</v>
      </c>
      <c r="F7818">
        <v>3.4290692138671801</v>
      </c>
      <c r="G7818">
        <v>11.3106884765625</v>
      </c>
      <c r="H7818">
        <v>11.819060431664401</v>
      </c>
      <c r="I7818">
        <v>-2.84722951495691</v>
      </c>
      <c r="J7818">
        <f t="shared" si="123"/>
        <v>3.4359557922226762</v>
      </c>
      <c r="K7818" t="str" cm="1">
        <f t="array" ref="K7818">INDEX($P$5:$P$12,MATCH(MIN(ABS(MOD(J7818 - $Q$5:$Q$12 + PI(), 2*PI()) - PI())),ABS(MOD(J7818 - $Q$5:$Q$12 + PI(), 2*PI()) - PI()),0))</f>
        <v>S</v>
      </c>
      <c r="L7818">
        <v>3.44599912713011</v>
      </c>
      <c r="M7818">
        <v>7.1418052249484596</v>
      </c>
      <c r="N7818">
        <v>2.8181767993503102</v>
      </c>
    </row>
    <row r="7819" spans="1:14" x14ac:dyDescent="0.3">
      <c r="A7819">
        <v>1700672</v>
      </c>
      <c r="B7819">
        <v>2023</v>
      </c>
      <c r="C7819">
        <v>11</v>
      </c>
      <c r="D7819">
        <v>22</v>
      </c>
      <c r="E7819">
        <v>2000</v>
      </c>
      <c r="F7819">
        <v>4.5609753417968699</v>
      </c>
      <c r="G7819">
        <v>11.2982788085937</v>
      </c>
      <c r="H7819">
        <v>12.1841536474716</v>
      </c>
      <c r="I7819">
        <v>-2.7579113371004498</v>
      </c>
      <c r="J7819">
        <f t="shared" si="123"/>
        <v>3.5252739700791365</v>
      </c>
      <c r="K7819" t="str" cm="1">
        <f t="array" ref="K7819">INDEX($P$5:$P$12,MATCH(MIN(ABS(MOD(J7819 - $Q$5:$Q$12 + PI(), 2*PI()) - PI())),ABS(MOD(J7819 - $Q$5:$Q$12 + PI(), 2*PI()) - PI()),0))</f>
        <v>S</v>
      </c>
      <c r="L7819">
        <v>3.5670265420501202</v>
      </c>
      <c r="M7819">
        <v>7.2752798928154796</v>
      </c>
      <c r="N7819">
        <v>2.8538908428615901</v>
      </c>
    </row>
    <row r="7820" spans="1:14" x14ac:dyDescent="0.3">
      <c r="A7820">
        <v>1700676</v>
      </c>
      <c r="B7820">
        <v>2023</v>
      </c>
      <c r="C7820">
        <v>11</v>
      </c>
      <c r="D7820">
        <v>22</v>
      </c>
      <c r="E7820">
        <v>2100</v>
      </c>
      <c r="F7820">
        <v>6.4732952880859296</v>
      </c>
      <c r="G7820">
        <v>10.090239257812501</v>
      </c>
      <c r="H7820">
        <v>11.9881808531009</v>
      </c>
      <c r="I7820">
        <v>-2.5711874934711698</v>
      </c>
      <c r="J7820">
        <f t="shared" si="123"/>
        <v>3.7119978137084164</v>
      </c>
      <c r="K7820" t="str" cm="1">
        <f t="array" ref="K7820">INDEX($P$5:$P$12,MATCH(MIN(ABS(MOD(J7820 - $Q$5:$Q$12 + PI(), 2*PI()) - PI())),ABS(MOD(J7820 - $Q$5:$Q$12 + PI(), 2*PI()) - PI()),0))</f>
        <v>SW</v>
      </c>
      <c r="L7820">
        <v>3.7421659282111199</v>
      </c>
      <c r="M7820">
        <v>7.43798732757568</v>
      </c>
      <c r="N7820">
        <v>2.8999413384331598</v>
      </c>
    </row>
    <row r="7821" spans="1:14" x14ac:dyDescent="0.3">
      <c r="A7821">
        <v>1700679</v>
      </c>
      <c r="B7821">
        <v>2023</v>
      </c>
      <c r="C7821">
        <v>11</v>
      </c>
      <c r="D7821">
        <v>22</v>
      </c>
      <c r="E7821">
        <v>2200</v>
      </c>
      <c r="F7821">
        <v>9.1197442626953098</v>
      </c>
      <c r="G7821">
        <v>3.5373736572265599</v>
      </c>
      <c r="H7821">
        <v>9.7817558652730892</v>
      </c>
      <c r="I7821">
        <v>-1.9408116544412</v>
      </c>
      <c r="J7821">
        <f t="shared" si="123"/>
        <v>4.3423736527383863</v>
      </c>
      <c r="K7821" t="str" cm="1">
        <f t="array" ref="K7821">INDEX($P$5:$P$12,MATCH(MIN(ABS(MOD(J7821 - $Q$5:$Q$12 + PI(), 2*PI()) - PI())),ABS(MOD(J7821 - $Q$5:$Q$12 + PI(), 2*PI()) - PI()),0))</f>
        <v>W</v>
      </c>
      <c r="L7821">
        <v>4.0617816555555297</v>
      </c>
      <c r="M7821">
        <v>7.6144984563191702</v>
      </c>
      <c r="N7821">
        <v>3.0018985536363298</v>
      </c>
    </row>
    <row r="7822" spans="1:14" x14ac:dyDescent="0.3">
      <c r="A7822">
        <v>1700683</v>
      </c>
      <c r="B7822">
        <v>2023</v>
      </c>
      <c r="C7822">
        <v>11</v>
      </c>
      <c r="D7822">
        <v>22</v>
      </c>
      <c r="E7822">
        <v>2300</v>
      </c>
      <c r="F7822">
        <v>7.4337316894531202</v>
      </c>
      <c r="G7822">
        <v>-6.7078723144531196</v>
      </c>
      <c r="H7822">
        <v>10.012787714607001</v>
      </c>
      <c r="I7822">
        <v>-0.83668109715622596</v>
      </c>
      <c r="J7822">
        <f t="shared" si="123"/>
        <v>5.4465042100233605</v>
      </c>
      <c r="K7822" t="str" cm="1">
        <f t="array" ref="K7822">INDEX($P$5:$P$12,MATCH(MIN(ABS(MOD(J7822 - $Q$5:$Q$12 + PI(), 2*PI()) - PI())),ABS(MOD(J7822 - $Q$5:$Q$12 + PI(), 2*PI()) - PI()),0))</f>
        <v>NW</v>
      </c>
      <c r="L7822">
        <v>4.5248113003524697</v>
      </c>
      <c r="M7822">
        <v>7.84166643354627</v>
      </c>
      <c r="N7822">
        <v>3.1458186043633298</v>
      </c>
    </row>
    <row r="7823" spans="1:14" x14ac:dyDescent="0.3">
      <c r="A7823">
        <v>1700686</v>
      </c>
      <c r="B7823">
        <v>2023</v>
      </c>
      <c r="C7823">
        <v>11</v>
      </c>
      <c r="D7823">
        <v>22</v>
      </c>
      <c r="E7823">
        <v>0</v>
      </c>
      <c r="F7823">
        <v>-2.5938964843750001</v>
      </c>
      <c r="G7823">
        <v>6.1239227294921799</v>
      </c>
      <c r="H7823">
        <v>6.6506186605791804</v>
      </c>
      <c r="I7823">
        <v>2.7409357166894601</v>
      </c>
      <c r="J7823">
        <f t="shared" si="123"/>
        <v>2.7409357166894601</v>
      </c>
      <c r="K7823" t="str" cm="1">
        <f t="array" ref="K7823">INDEX($P$5:$P$12,MATCH(MIN(ABS(MOD(J7823 - $Q$5:$Q$12 + PI(), 2*PI()) - PI())),ABS(MOD(J7823 - $Q$5:$Q$12 + PI(), 2*PI()) - PI()),0))</f>
        <v>SE</v>
      </c>
      <c r="L7823">
        <v>0.92907079215454502</v>
      </c>
      <c r="M7823">
        <v>9.1927727593315893</v>
      </c>
      <c r="N7823">
        <v>1.9737577438354399</v>
      </c>
    </row>
    <row r="7824" spans="1:14" x14ac:dyDescent="0.3">
      <c r="A7824">
        <v>1700690</v>
      </c>
      <c r="B7824">
        <v>2023</v>
      </c>
      <c r="C7824">
        <v>11</v>
      </c>
      <c r="D7824">
        <v>22</v>
      </c>
      <c r="E7824">
        <v>100</v>
      </c>
      <c r="F7824">
        <v>-3.3689898681640602</v>
      </c>
      <c r="G7824">
        <v>5.8553314208984304</v>
      </c>
      <c r="H7824">
        <v>6.7553681454346002</v>
      </c>
      <c r="I7824">
        <v>2.61947934895344</v>
      </c>
      <c r="J7824">
        <f t="shared" si="123"/>
        <v>2.61947934895344</v>
      </c>
      <c r="K7824" t="str" cm="1">
        <f t="array" ref="K7824">INDEX($P$5:$P$12,MATCH(MIN(ABS(MOD(J7824 - $Q$5:$Q$12 + PI(), 2*PI()) - PI())),ABS(MOD(J7824 - $Q$5:$Q$12 + PI(), 2*PI()) - PI()),0))</f>
        <v>SE</v>
      </c>
      <c r="L7824">
        <v>0.95568740058119706</v>
      </c>
      <c r="M7824">
        <v>9.0435847176445794</v>
      </c>
      <c r="N7824">
        <v>1.9904450310601101</v>
      </c>
    </row>
    <row r="7825" spans="1:14" x14ac:dyDescent="0.3">
      <c r="A7825">
        <v>1700694</v>
      </c>
      <c r="B7825">
        <v>2023</v>
      </c>
      <c r="C7825">
        <v>11</v>
      </c>
      <c r="D7825">
        <v>22</v>
      </c>
      <c r="E7825">
        <v>200</v>
      </c>
      <c r="F7825">
        <v>-3.7290411376953099</v>
      </c>
      <c r="G7825">
        <v>6.3530413818359301</v>
      </c>
      <c r="H7825">
        <v>7.3666059081468296</v>
      </c>
      <c r="I7825">
        <v>2.6108095488692</v>
      </c>
      <c r="J7825">
        <f t="shared" si="123"/>
        <v>2.6108095488692</v>
      </c>
      <c r="K7825" t="str" cm="1">
        <f t="array" ref="K7825">INDEX($P$5:$P$12,MATCH(MIN(ABS(MOD(J7825 - $Q$5:$Q$12 + PI(), 2*PI()) - PI())),ABS(MOD(J7825 - $Q$5:$Q$12 + PI(), 2*PI()) - PI()),0))</f>
        <v>SE</v>
      </c>
      <c r="L7825">
        <v>0.991826999615112</v>
      </c>
      <c r="M7825">
        <v>8.87242825826009</v>
      </c>
      <c r="N7825">
        <v>2.01015165117051</v>
      </c>
    </row>
    <row r="7826" spans="1:14" x14ac:dyDescent="0.3">
      <c r="A7826">
        <v>1700697</v>
      </c>
      <c r="B7826">
        <v>2023</v>
      </c>
      <c r="C7826">
        <v>11</v>
      </c>
      <c r="D7826">
        <v>23</v>
      </c>
      <c r="E7826">
        <v>300</v>
      </c>
      <c r="F7826">
        <v>1.89589904785156</v>
      </c>
      <c r="G7826">
        <v>-13.0276837158203</v>
      </c>
      <c r="H7826">
        <v>13.164914591409</v>
      </c>
      <c r="I7826">
        <v>-0.144513983245418</v>
      </c>
      <c r="J7826">
        <f t="shared" si="123"/>
        <v>6.1386713239341679</v>
      </c>
      <c r="K7826" t="str" cm="1">
        <f t="array" ref="K7826">INDEX($P$5:$P$12,MATCH(MIN(ABS(MOD(J7826 - $Q$5:$Q$12 + PI(), 2*PI()) - PI())),ABS(MOD(J7826 - $Q$5:$Q$12 + PI(), 2*PI()) - PI()),0))</f>
        <v>N</v>
      </c>
      <c r="L7826">
        <v>5.6033941458142902</v>
      </c>
      <c r="M7826">
        <v>8.8907930586073096</v>
      </c>
      <c r="N7826">
        <v>4.0855417251586896</v>
      </c>
    </row>
    <row r="7827" spans="1:14" x14ac:dyDescent="0.3">
      <c r="A7827">
        <v>1700701</v>
      </c>
      <c r="B7827">
        <v>2023</v>
      </c>
      <c r="C7827">
        <v>11</v>
      </c>
      <c r="D7827">
        <v>23</v>
      </c>
      <c r="E7827">
        <v>400</v>
      </c>
      <c r="F7827">
        <v>1.99099304199218</v>
      </c>
      <c r="G7827">
        <v>-12.684183349609301</v>
      </c>
      <c r="H7827">
        <v>12.839492222816601</v>
      </c>
      <c r="I7827">
        <v>-0.155696180098614</v>
      </c>
      <c r="J7827">
        <f t="shared" si="123"/>
        <v>6.1274891270809722</v>
      </c>
      <c r="K7827" t="str" cm="1">
        <f t="array" ref="K7827">INDEX($P$5:$P$12,MATCH(MIN(ABS(MOD(J7827 - $Q$5:$Q$12 + PI(), 2*PI()) - PI())),ABS(MOD(J7827 - $Q$5:$Q$12 + PI(), 2*PI()) - PI()),0))</f>
        <v>N</v>
      </c>
      <c r="L7827">
        <v>5.6608871776032101</v>
      </c>
      <c r="M7827">
        <v>9.1567801369560993</v>
      </c>
      <c r="N7827">
        <v>4.2985306845770896</v>
      </c>
    </row>
    <row r="7828" spans="1:14" x14ac:dyDescent="0.3">
      <c r="A7828">
        <v>1700704</v>
      </c>
      <c r="B7828">
        <v>2023</v>
      </c>
      <c r="C7828">
        <v>11</v>
      </c>
      <c r="D7828">
        <v>23</v>
      </c>
      <c r="E7828">
        <v>500</v>
      </c>
      <c r="F7828">
        <v>2.6305255126953102</v>
      </c>
      <c r="G7828">
        <v>-12.635213012695299</v>
      </c>
      <c r="H7828">
        <v>12.906133129219</v>
      </c>
      <c r="I7828">
        <v>-0.20525805332088901</v>
      </c>
      <c r="J7828">
        <f t="shared" si="123"/>
        <v>6.0779272538586975</v>
      </c>
      <c r="K7828" t="str" cm="1">
        <f t="array" ref="K7828">INDEX($P$5:$P$12,MATCH(MIN(ABS(MOD(J7828 - $Q$5:$Q$12 + PI(), 2*PI()) - PI())),ABS(MOD(J7828 - $Q$5:$Q$12 + PI(), 2*PI()) - PI()),0))</f>
        <v>N</v>
      </c>
      <c r="L7828">
        <v>5.69525544901476</v>
      </c>
      <c r="M7828">
        <v>9.3953606287638305</v>
      </c>
      <c r="N7828">
        <v>4.4781679577297604</v>
      </c>
    </row>
    <row r="7829" spans="1:14" x14ac:dyDescent="0.3">
      <c r="A7829">
        <v>1700708</v>
      </c>
      <c r="B7829">
        <v>2023</v>
      </c>
      <c r="C7829">
        <v>11</v>
      </c>
      <c r="D7829">
        <v>23</v>
      </c>
      <c r="E7829">
        <v>600</v>
      </c>
      <c r="F7829">
        <v>2.6737847900390599</v>
      </c>
      <c r="G7829">
        <v>-12.156951293945299</v>
      </c>
      <c r="H7829">
        <v>12.4475134009489</v>
      </c>
      <c r="I7829">
        <v>-0.21649189117593401</v>
      </c>
      <c r="J7829">
        <f t="shared" si="123"/>
        <v>6.0666934160036519</v>
      </c>
      <c r="K7829" t="str" cm="1">
        <f t="array" ref="K7829">INDEX($P$5:$P$12,MATCH(MIN(ABS(MOD(J7829 - $Q$5:$Q$12 + PI(), 2*PI()) - PI())),ABS(MOD(J7829 - $Q$5:$Q$12 + PI(), 2*PI()) - PI()),0))</f>
        <v>N</v>
      </c>
      <c r="L7829">
        <v>5.7182208931775902</v>
      </c>
      <c r="M7829">
        <v>9.6055470572577502</v>
      </c>
      <c r="N7829">
        <v>4.60203891330295</v>
      </c>
    </row>
    <row r="7830" spans="1:14" x14ac:dyDescent="0.3">
      <c r="A7830">
        <v>1700712</v>
      </c>
      <c r="B7830">
        <v>2023</v>
      </c>
      <c r="C7830">
        <v>11</v>
      </c>
      <c r="D7830">
        <v>23</v>
      </c>
      <c r="E7830">
        <v>700</v>
      </c>
      <c r="F7830">
        <v>3.1642309570312501</v>
      </c>
      <c r="G7830">
        <v>-11.9200952148437</v>
      </c>
      <c r="H7830">
        <v>12.3329245307175</v>
      </c>
      <c r="I7830">
        <v>-0.25946942257273897</v>
      </c>
      <c r="J7830">
        <f t="shared" si="123"/>
        <v>6.0237158846068475</v>
      </c>
      <c r="K7830" t="str" cm="1">
        <f t="array" ref="K7830">INDEX($P$5:$P$12,MATCH(MIN(ABS(MOD(J7830 - $Q$5:$Q$12 + PI(), 2*PI()) - PI())),ABS(MOD(J7830 - $Q$5:$Q$12 + PI(), 2*PI()) - PI()),0))</f>
        <v>N</v>
      </c>
      <c r="L7830">
        <v>5.7349358390806504</v>
      </c>
      <c r="M7830">
        <v>9.7866442998250296</v>
      </c>
      <c r="N7830">
        <v>4.6649642520480601</v>
      </c>
    </row>
    <row r="7831" spans="1:14" x14ac:dyDescent="0.3">
      <c r="A7831">
        <v>1700715</v>
      </c>
      <c r="B7831">
        <v>2023</v>
      </c>
      <c r="C7831">
        <v>11</v>
      </c>
      <c r="D7831">
        <v>23</v>
      </c>
      <c r="E7831">
        <v>800</v>
      </c>
      <c r="F7831">
        <v>3.2922119140624999</v>
      </c>
      <c r="G7831">
        <v>-11.7741583251953</v>
      </c>
      <c r="H7831">
        <v>12.2257704687214</v>
      </c>
      <c r="I7831">
        <v>-0.27265013150454498</v>
      </c>
      <c r="J7831">
        <f t="shared" si="123"/>
        <v>6.0105351756750416</v>
      </c>
      <c r="K7831" t="str" cm="1">
        <f t="array" ref="K7831">INDEX($P$5:$P$12,MATCH(MIN(ABS(MOD(J7831 - $Q$5:$Q$12 + PI(), 2*PI()) - PI())),ABS(MOD(J7831 - $Q$5:$Q$12 + PI(), 2*PI()) - PI()),0))</f>
        <v>N</v>
      </c>
      <c r="L7831">
        <v>5.7504676312834198</v>
      </c>
      <c r="M7831">
        <v>9.9141012827555297</v>
      </c>
      <c r="N7831">
        <v>4.6913047366672096</v>
      </c>
    </row>
    <row r="7832" spans="1:14" x14ac:dyDescent="0.3">
      <c r="A7832">
        <v>1700719</v>
      </c>
      <c r="B7832">
        <v>2023</v>
      </c>
      <c r="C7832">
        <v>11</v>
      </c>
      <c r="D7832">
        <v>23</v>
      </c>
      <c r="E7832">
        <v>900</v>
      </c>
      <c r="F7832">
        <v>2.5491101074218698</v>
      </c>
      <c r="G7832">
        <v>-11.6448474121093</v>
      </c>
      <c r="H7832">
        <v>11.920588642809101</v>
      </c>
      <c r="I7832">
        <v>-0.21550518923967099</v>
      </c>
      <c r="J7832">
        <f t="shared" si="123"/>
        <v>6.0676801179399149</v>
      </c>
      <c r="K7832" t="str" cm="1">
        <f t="array" ref="K7832">INDEX($P$5:$P$12,MATCH(MIN(ABS(MOD(J7832 - $Q$5:$Q$12 + PI(), 2*PI()) - PI())),ABS(MOD(J7832 - $Q$5:$Q$12 + PI(), 2*PI()) - PI()),0))</f>
        <v>N</v>
      </c>
      <c r="L7832">
        <v>5.7679403352886398</v>
      </c>
      <c r="M7832">
        <v>9.9903774261474592</v>
      </c>
      <c r="N7832">
        <v>4.6884845097859698</v>
      </c>
    </row>
    <row r="7833" spans="1:14" x14ac:dyDescent="0.3">
      <c r="A7833">
        <v>1700722</v>
      </c>
      <c r="B7833">
        <v>2023</v>
      </c>
      <c r="C7833">
        <v>11</v>
      </c>
      <c r="D7833">
        <v>23</v>
      </c>
      <c r="E7833">
        <v>1000</v>
      </c>
      <c r="F7833">
        <v>1.04188232421875</v>
      </c>
      <c r="G7833">
        <v>-11.177613525390599</v>
      </c>
      <c r="H7833">
        <v>11.226066225553501</v>
      </c>
      <c r="I7833">
        <v>-9.2942964004575301E-2</v>
      </c>
      <c r="J7833">
        <f t="shared" si="123"/>
        <v>6.1902423431750107</v>
      </c>
      <c r="K7833" t="str" cm="1">
        <f t="array" ref="K7833">INDEX($P$5:$P$12,MATCH(MIN(ABS(MOD(J7833 - $Q$5:$Q$12 + PI(), 2*PI()) - PI())),ABS(MOD(J7833 - $Q$5:$Q$12 + PI(), 2*PI()) - PI()),0))</f>
        <v>N</v>
      </c>
      <c r="L7833">
        <v>5.7865424563214898</v>
      </c>
      <c r="M7833">
        <v>10.054795900980601</v>
      </c>
      <c r="N7833">
        <v>4.6371999316745303</v>
      </c>
    </row>
    <row r="7834" spans="1:14" x14ac:dyDescent="0.3">
      <c r="A7834">
        <v>1700726</v>
      </c>
      <c r="B7834">
        <v>2023</v>
      </c>
      <c r="C7834">
        <v>11</v>
      </c>
      <c r="D7834">
        <v>23</v>
      </c>
      <c r="E7834">
        <v>1100</v>
      </c>
      <c r="F7834">
        <v>0.10361389160156199</v>
      </c>
      <c r="G7834">
        <v>-10.4406848144531</v>
      </c>
      <c r="H7834">
        <v>10.441198936582101</v>
      </c>
      <c r="I7834">
        <v>-9.9237255132719193E-3</v>
      </c>
      <c r="J7834">
        <f t="shared" si="123"/>
        <v>6.273261581666314</v>
      </c>
      <c r="K7834" t="str" cm="1">
        <f t="array" ref="K7834">INDEX($P$5:$P$12,MATCH(MIN(ABS(MOD(J7834 - $Q$5:$Q$12 + PI(), 2*PI()) - PI())),ABS(MOD(J7834 - $Q$5:$Q$12 + PI(), 2*PI()) - PI()),0))</f>
        <v>N</v>
      </c>
      <c r="L7834">
        <v>5.8034616962708396</v>
      </c>
      <c r="M7834">
        <v>10.110253863864401</v>
      </c>
      <c r="N7834">
        <v>4.5566839641994896</v>
      </c>
    </row>
    <row r="7835" spans="1:14" x14ac:dyDescent="0.3">
      <c r="A7835">
        <v>1700730</v>
      </c>
      <c r="B7835">
        <v>2023</v>
      </c>
      <c r="C7835">
        <v>11</v>
      </c>
      <c r="D7835">
        <v>23</v>
      </c>
      <c r="E7835">
        <v>1200</v>
      </c>
      <c r="F7835">
        <v>-0.79596435546875</v>
      </c>
      <c r="G7835">
        <v>-10.035946044921801</v>
      </c>
      <c r="H7835">
        <v>10.067461063831299</v>
      </c>
      <c r="I7835">
        <v>7.9145670375530996E-2</v>
      </c>
      <c r="J7835">
        <f t="shared" si="123"/>
        <v>7.9145670375530996E-2</v>
      </c>
      <c r="K7835" t="str" cm="1">
        <f t="array" ref="K7835">INDEX($P$5:$P$12,MATCH(MIN(ABS(MOD(J7835 - $Q$5:$Q$12 + PI(), 2*PI()) - PI())),ABS(MOD(J7835 - $Q$5:$Q$12 + PI(), 2*PI()) - PI()),0))</f>
        <v>N</v>
      </c>
      <c r="L7835">
        <v>5.8193634903210603</v>
      </c>
      <c r="M7835">
        <v>10.1503323449028</v>
      </c>
      <c r="N7835">
        <v>4.4623352686564104</v>
      </c>
    </row>
    <row r="7836" spans="1:14" x14ac:dyDescent="0.3">
      <c r="A7836">
        <v>1700733</v>
      </c>
      <c r="B7836">
        <v>2023</v>
      </c>
      <c r="C7836">
        <v>11</v>
      </c>
      <c r="D7836">
        <v>23</v>
      </c>
      <c r="E7836">
        <v>1300</v>
      </c>
      <c r="F7836">
        <v>-1.3708349609374999</v>
      </c>
      <c r="G7836">
        <v>-10.1944067382812</v>
      </c>
      <c r="H7836">
        <v>10.2861614432033</v>
      </c>
      <c r="I7836">
        <v>0.133667511693491</v>
      </c>
      <c r="J7836">
        <f t="shared" si="123"/>
        <v>0.133667511693491</v>
      </c>
      <c r="K7836" t="str" cm="1">
        <f t="array" ref="K7836">INDEX($P$5:$P$12,MATCH(MIN(ABS(MOD(J7836 - $Q$5:$Q$12 + PI(), 2*PI()) - PI())),ABS(MOD(J7836 - $Q$5:$Q$12 + PI(), 2*PI()) - PI()),0))</f>
        <v>N</v>
      </c>
      <c r="L7836">
        <v>5.8364526991293104</v>
      </c>
      <c r="M7836">
        <v>10.153294245402</v>
      </c>
      <c r="N7836">
        <v>4.3730979495578302</v>
      </c>
    </row>
    <row r="7837" spans="1:14" x14ac:dyDescent="0.3">
      <c r="A7837">
        <v>1700737</v>
      </c>
      <c r="B7837">
        <v>2023</v>
      </c>
      <c r="C7837">
        <v>11</v>
      </c>
      <c r="D7837">
        <v>23</v>
      </c>
      <c r="E7837">
        <v>1400</v>
      </c>
      <c r="F7837">
        <v>-1.82517028808593</v>
      </c>
      <c r="G7837">
        <v>-9.9758203124999998</v>
      </c>
      <c r="H7837">
        <v>10.141412006609301</v>
      </c>
      <c r="I7837">
        <v>0.180957995056093</v>
      </c>
      <c r="J7837">
        <f t="shared" si="123"/>
        <v>0.180957995056093</v>
      </c>
      <c r="K7837" t="str" cm="1">
        <f t="array" ref="K7837">INDEX($P$5:$P$12,MATCH(MIN(ABS(MOD(J7837 - $Q$5:$Q$12 + PI(), 2*PI()) - PI())),ABS(MOD(J7837 - $Q$5:$Q$12 + PI(), 2*PI()) - PI()),0))</f>
        <v>N</v>
      </c>
      <c r="L7837">
        <v>5.8534091049711998</v>
      </c>
      <c r="M7837">
        <v>10.133072853088301</v>
      </c>
      <c r="N7837">
        <v>4.2874390284220301</v>
      </c>
    </row>
    <row r="7838" spans="1:14" x14ac:dyDescent="0.3">
      <c r="A7838">
        <v>1700740</v>
      </c>
      <c r="B7838">
        <v>2023</v>
      </c>
      <c r="C7838">
        <v>11</v>
      </c>
      <c r="D7838">
        <v>23</v>
      </c>
      <c r="E7838">
        <v>1500</v>
      </c>
      <c r="F7838">
        <v>-2.6251995849609302</v>
      </c>
      <c r="G7838">
        <v>-9.3901898193359301</v>
      </c>
      <c r="H7838">
        <v>9.7502480842304404</v>
      </c>
      <c r="I7838">
        <v>0.27260836077844303</v>
      </c>
      <c r="J7838">
        <f t="shared" si="123"/>
        <v>0.27260836077844303</v>
      </c>
      <c r="K7838" t="str" cm="1">
        <f t="array" ref="K7838">INDEX($P$5:$P$12,MATCH(MIN(ABS(MOD(J7838 - $Q$5:$Q$12 + PI(), 2*PI()) - PI())),ABS(MOD(J7838 - $Q$5:$Q$12 + PI(), 2*PI()) - PI()),0))</f>
        <v>N</v>
      </c>
      <c r="L7838">
        <v>5.8682946367494502</v>
      </c>
      <c r="M7838">
        <v>10.1146458519829</v>
      </c>
      <c r="N7838">
        <v>4.19903087615966</v>
      </c>
    </row>
    <row r="7839" spans="1:14" x14ac:dyDescent="0.3">
      <c r="A7839">
        <v>1700744</v>
      </c>
      <c r="B7839">
        <v>2023</v>
      </c>
      <c r="C7839">
        <v>11</v>
      </c>
      <c r="D7839">
        <v>23</v>
      </c>
      <c r="E7839">
        <v>1600</v>
      </c>
      <c r="F7839">
        <v>-3.0999700927734302</v>
      </c>
      <c r="G7839">
        <v>-8.69381286621093</v>
      </c>
      <c r="H7839">
        <v>9.2299619028891193</v>
      </c>
      <c r="I7839">
        <v>0.34251755320142202</v>
      </c>
      <c r="J7839">
        <f t="shared" si="123"/>
        <v>0.34251755320142202</v>
      </c>
      <c r="K7839" t="str" cm="1">
        <f t="array" ref="K7839">INDEX($P$5:$P$12,MATCH(MIN(ABS(MOD(J7839 - $Q$5:$Q$12 + PI(), 2*PI()) - PI())),ABS(MOD(J7839 - $Q$5:$Q$12 + PI(), 2*PI()) - PI()),0))</f>
        <v>N</v>
      </c>
      <c r="L7839">
        <v>5.8812205554162498</v>
      </c>
      <c r="M7839">
        <v>10.106051868862499</v>
      </c>
      <c r="N7839">
        <v>4.1082321802774997</v>
      </c>
    </row>
    <row r="7840" spans="1:14" x14ac:dyDescent="0.3">
      <c r="A7840">
        <v>1700748</v>
      </c>
      <c r="B7840">
        <v>2023</v>
      </c>
      <c r="C7840">
        <v>11</v>
      </c>
      <c r="D7840">
        <v>23</v>
      </c>
      <c r="E7840">
        <v>1700</v>
      </c>
      <c r="F7840">
        <v>-3.18392517089843</v>
      </c>
      <c r="G7840">
        <v>-8.5756970214843697</v>
      </c>
      <c r="H7840">
        <v>9.1476750542515699</v>
      </c>
      <c r="I7840">
        <v>0.35549920853876799</v>
      </c>
      <c r="J7840">
        <f t="shared" si="123"/>
        <v>0.35549920853876799</v>
      </c>
      <c r="K7840" t="str" cm="1">
        <f t="array" ref="K7840">INDEX($P$5:$P$12,MATCH(MIN(ABS(MOD(J7840 - $Q$5:$Q$12 + PI(), 2*PI()) - PI())),ABS(MOD(J7840 - $Q$5:$Q$12 + PI(), 2*PI()) - PI()),0))</f>
        <v>N</v>
      </c>
      <c r="L7840">
        <v>5.8919290669780997</v>
      </c>
      <c r="M7840">
        <v>10.1033851835462</v>
      </c>
      <c r="N7840">
        <v>4.0194744533962599</v>
      </c>
    </row>
    <row r="7841" spans="1:14" x14ac:dyDescent="0.3">
      <c r="A7841">
        <v>1700751</v>
      </c>
      <c r="B7841">
        <v>2023</v>
      </c>
      <c r="C7841">
        <v>11</v>
      </c>
      <c r="D7841">
        <v>23</v>
      </c>
      <c r="E7841">
        <v>1800</v>
      </c>
      <c r="F7841">
        <v>-3.4566003417968698</v>
      </c>
      <c r="G7841">
        <v>-8.7719354248046795</v>
      </c>
      <c r="H7841">
        <v>9.4284111609461299</v>
      </c>
      <c r="I7841">
        <v>0.37536845985429501</v>
      </c>
      <c r="J7841">
        <f t="shared" si="123"/>
        <v>0.37536845985429501</v>
      </c>
      <c r="K7841" t="str" cm="1">
        <f t="array" ref="K7841">INDEX($P$5:$P$12,MATCH(MIN(ABS(MOD(J7841 - $Q$5:$Q$12 + PI(), 2*PI()) - PI())),ABS(MOD(J7841 - $Q$5:$Q$12 + PI(), 2*PI()) - PI()),0))</f>
        <v>N</v>
      </c>
      <c r="L7841">
        <v>5.9047830211141203</v>
      </c>
      <c r="M7841">
        <v>10.078900443183</v>
      </c>
      <c r="N7841">
        <v>3.9449135462443001</v>
      </c>
    </row>
    <row r="7842" spans="1:14" x14ac:dyDescent="0.3">
      <c r="A7842">
        <v>1700755</v>
      </c>
      <c r="B7842">
        <v>2023</v>
      </c>
      <c r="C7842">
        <v>11</v>
      </c>
      <c r="D7842">
        <v>23</v>
      </c>
      <c r="E7842">
        <v>1900</v>
      </c>
      <c r="F7842">
        <v>-4.0279693603515598</v>
      </c>
      <c r="G7842">
        <v>-8.44301940917968</v>
      </c>
      <c r="H7842">
        <v>9.3546306133227795</v>
      </c>
      <c r="I7842">
        <v>0.44514151989387701</v>
      </c>
      <c r="J7842">
        <f t="shared" si="123"/>
        <v>0.44514151989387701</v>
      </c>
      <c r="K7842" t="str" cm="1">
        <f t="array" ref="K7842">INDEX($P$5:$P$12,MATCH(MIN(ABS(MOD(J7842 - $Q$5:$Q$12 + PI(), 2*PI()) - PI())),ABS(MOD(J7842 - $Q$5:$Q$12 + PI(), 2*PI()) - PI()),0))</f>
        <v>NE</v>
      </c>
      <c r="L7842">
        <v>5.9205153197562996</v>
      </c>
      <c r="M7842">
        <v>10.0405586030748</v>
      </c>
      <c r="N7842">
        <v>3.8812715742323101</v>
      </c>
    </row>
    <row r="7843" spans="1:14" x14ac:dyDescent="0.3">
      <c r="A7843">
        <v>1700758</v>
      </c>
      <c r="B7843">
        <v>2023</v>
      </c>
      <c r="C7843">
        <v>11</v>
      </c>
      <c r="D7843">
        <v>23</v>
      </c>
      <c r="E7843">
        <v>2000</v>
      </c>
      <c r="F7843">
        <v>-4.3318304443359299</v>
      </c>
      <c r="G7843">
        <v>-8.2457189941406206</v>
      </c>
      <c r="H7843">
        <v>9.3143242765542098</v>
      </c>
      <c r="I7843">
        <v>0.48371582202038199</v>
      </c>
      <c r="J7843">
        <f t="shared" si="123"/>
        <v>0.48371582202038199</v>
      </c>
      <c r="K7843" t="str" cm="1">
        <f t="array" ref="K7843">INDEX($P$5:$P$12,MATCH(MIN(ABS(MOD(J7843 - $Q$5:$Q$12 + PI(), 2*PI()) - PI())),ABS(MOD(J7843 - $Q$5:$Q$12 + PI(), 2*PI()) - PI()),0))</f>
        <v>NE</v>
      </c>
      <c r="L7843">
        <v>5.9372686151790601</v>
      </c>
      <c r="M7843">
        <v>10.006366835700099</v>
      </c>
      <c r="N7843">
        <v>3.8225900861951998</v>
      </c>
    </row>
    <row r="7844" spans="1:14" x14ac:dyDescent="0.3">
      <c r="A7844">
        <v>1700762</v>
      </c>
      <c r="B7844">
        <v>2023</v>
      </c>
      <c r="C7844">
        <v>11</v>
      </c>
      <c r="D7844">
        <v>23</v>
      </c>
      <c r="E7844">
        <v>2100</v>
      </c>
      <c r="F7844">
        <v>-4.61017761230468</v>
      </c>
      <c r="G7844">
        <v>-8.0629858398437495</v>
      </c>
      <c r="H7844">
        <v>9.2879210951921891</v>
      </c>
      <c r="I7844">
        <v>0.51940385344294404</v>
      </c>
      <c r="J7844">
        <f t="shared" si="123"/>
        <v>0.51940385344294404</v>
      </c>
      <c r="K7844" t="str" cm="1">
        <f t="array" ref="K7844">INDEX($P$5:$P$12,MATCH(MIN(ABS(MOD(J7844 - $Q$5:$Q$12 + PI(), 2*PI()) - PI())),ABS(MOD(J7844 - $Q$5:$Q$12 + PI(), 2*PI()) - PI()),0))</f>
        <v>NE</v>
      </c>
      <c r="L7844">
        <v>5.95620096818707</v>
      </c>
      <c r="M7844">
        <v>9.9655966228908905</v>
      </c>
      <c r="N7844">
        <v>3.7733947965833798</v>
      </c>
    </row>
    <row r="7845" spans="1:14" x14ac:dyDescent="0.3">
      <c r="A7845">
        <v>1700766</v>
      </c>
      <c r="B7845">
        <v>2023</v>
      </c>
      <c r="C7845">
        <v>11</v>
      </c>
      <c r="D7845">
        <v>23</v>
      </c>
      <c r="E7845">
        <v>2200</v>
      </c>
      <c r="F7845">
        <v>-5.3715924072265597</v>
      </c>
      <c r="G7845">
        <v>-7.6691607666015598</v>
      </c>
      <c r="H7845">
        <v>9.3632276407953796</v>
      </c>
      <c r="I7845">
        <v>0.61100418592099903</v>
      </c>
      <c r="J7845">
        <f t="shared" si="123"/>
        <v>0.61100418592099903</v>
      </c>
      <c r="K7845" t="str" cm="1">
        <f t="array" ref="K7845">INDEX($P$5:$P$12,MATCH(MIN(ABS(MOD(J7845 - $Q$5:$Q$12 + PI(), 2*PI()) - PI())),ABS(MOD(J7845 - $Q$5:$Q$12 + PI(), 2*PI()) - PI()),0))</f>
        <v>NE</v>
      </c>
      <c r="L7845">
        <v>5.9769340915428399</v>
      </c>
      <c r="M7845">
        <v>9.9302337434556698</v>
      </c>
      <c r="N7845">
        <v>3.72894954681396</v>
      </c>
    </row>
    <row r="7846" spans="1:14" x14ac:dyDescent="0.3">
      <c r="A7846">
        <v>1700769</v>
      </c>
      <c r="B7846">
        <v>2023</v>
      </c>
      <c r="C7846">
        <v>11</v>
      </c>
      <c r="D7846">
        <v>23</v>
      </c>
      <c r="E7846">
        <v>2300</v>
      </c>
      <c r="F7846">
        <v>-5.3629071044921801</v>
      </c>
      <c r="G7846">
        <v>-7.2280804443359301</v>
      </c>
      <c r="H7846">
        <v>9.0003288562809907</v>
      </c>
      <c r="I7846">
        <v>0.63833209875803298</v>
      </c>
      <c r="J7846">
        <f t="shared" si="123"/>
        <v>0.63833209875803298</v>
      </c>
      <c r="K7846" t="str" cm="1">
        <f t="array" ref="K7846">INDEX($P$5:$P$12,MATCH(MIN(ABS(MOD(J7846 - $Q$5:$Q$12 + PI(), 2*PI()) - PI())),ABS(MOD(J7846 - $Q$5:$Q$12 + PI(), 2*PI()) - PI()),0))</f>
        <v>NE</v>
      </c>
      <c r="L7846">
        <v>5.9958247808751404</v>
      </c>
      <c r="M7846">
        <v>9.91354783376058</v>
      </c>
      <c r="N7846">
        <v>3.6843192842271502</v>
      </c>
    </row>
    <row r="7847" spans="1:14" x14ac:dyDescent="0.3">
      <c r="A7847">
        <v>1700773</v>
      </c>
      <c r="B7847">
        <v>2023</v>
      </c>
      <c r="C7847">
        <v>11</v>
      </c>
      <c r="D7847">
        <v>23</v>
      </c>
      <c r="E7847">
        <v>0</v>
      </c>
      <c r="F7847">
        <v>3.4212628173828099</v>
      </c>
      <c r="G7847">
        <v>-12.0883020019531</v>
      </c>
      <c r="H7847">
        <v>12.563123996682901</v>
      </c>
      <c r="I7847">
        <v>-0.27580936577875098</v>
      </c>
      <c r="J7847">
        <f t="shared" si="123"/>
        <v>6.0073759414008352</v>
      </c>
      <c r="K7847" t="str" cm="1">
        <f t="array" ref="K7847">INDEX($P$5:$P$12,MATCH(MIN(ABS(MOD(J7847 - $Q$5:$Q$12 + PI(), 2*PI()) - PI())),ABS(MOD(J7847 - $Q$5:$Q$12 + PI(), 2*PI()) - PI()),0))</f>
        <v>N</v>
      </c>
      <c r="L7847">
        <v>4.9655702901243002</v>
      </c>
      <c r="M7847">
        <v>8.1199423472086494</v>
      </c>
      <c r="N7847">
        <v>3.3190969891018298</v>
      </c>
    </row>
    <row r="7848" spans="1:14" x14ac:dyDescent="0.3">
      <c r="A7848">
        <v>1700776</v>
      </c>
      <c r="B7848">
        <v>2023</v>
      </c>
      <c r="C7848">
        <v>11</v>
      </c>
      <c r="D7848">
        <v>23</v>
      </c>
      <c r="E7848">
        <v>100</v>
      </c>
      <c r="F7848">
        <v>2.3379626464843701</v>
      </c>
      <c r="G7848">
        <v>-13.3539453125</v>
      </c>
      <c r="H7848">
        <v>13.557061803561799</v>
      </c>
      <c r="I7848">
        <v>-0.17331993879134699</v>
      </c>
      <c r="J7848">
        <f t="shared" si="123"/>
        <v>6.1098653683882391</v>
      </c>
      <c r="K7848" t="str" cm="1">
        <f t="array" ref="K7848">INDEX($P$5:$P$12,MATCH(MIN(ABS(MOD(J7848 - $Q$5:$Q$12 + PI(), 2*PI()) - PI())),ABS(MOD(J7848 - $Q$5:$Q$12 + PI(), 2*PI()) - PI()),0))</f>
        <v>N</v>
      </c>
      <c r="L7848">
        <v>5.2948225475104396</v>
      </c>
      <c r="M7848">
        <v>8.3850234349568602</v>
      </c>
      <c r="N7848">
        <v>3.5593386756049199</v>
      </c>
    </row>
    <row r="7849" spans="1:14" x14ac:dyDescent="0.3">
      <c r="A7849">
        <v>1700780</v>
      </c>
      <c r="B7849">
        <v>2023</v>
      </c>
      <c r="C7849">
        <v>11</v>
      </c>
      <c r="D7849">
        <v>23</v>
      </c>
      <c r="E7849">
        <v>200</v>
      </c>
      <c r="F7849">
        <v>2.06301330566406</v>
      </c>
      <c r="G7849">
        <v>-13.407793579101501</v>
      </c>
      <c r="H7849">
        <v>13.565579698602701</v>
      </c>
      <c r="I7849">
        <v>-0.15266942517732801</v>
      </c>
      <c r="J7849">
        <f t="shared" si="123"/>
        <v>6.1305158820022578</v>
      </c>
      <c r="K7849" t="str" cm="1">
        <f t="array" ref="K7849">INDEX($P$5:$P$12,MATCH(MIN(ABS(MOD(J7849 - $Q$5:$Q$12 + PI(), 2*PI()) - PI())),ABS(MOD(J7849 - $Q$5:$Q$12 + PI(), 2*PI()) - PI()),0))</f>
        <v>N</v>
      </c>
      <c r="L7849">
        <v>5.4946420097161104</v>
      </c>
      <c r="M7849">
        <v>8.6350489722357793</v>
      </c>
      <c r="N7849">
        <v>3.8295901616414301</v>
      </c>
    </row>
    <row r="7850" spans="1:14" x14ac:dyDescent="0.3">
      <c r="A7850">
        <v>1700784</v>
      </c>
      <c r="B7850">
        <v>2023</v>
      </c>
      <c r="C7850">
        <v>11</v>
      </c>
      <c r="D7850">
        <v>24</v>
      </c>
      <c r="E7850">
        <v>300</v>
      </c>
      <c r="F7850">
        <v>-5.63598937988281</v>
      </c>
      <c r="G7850">
        <v>-5.3094360351562502</v>
      </c>
      <c r="H7850">
        <v>7.7430283030328297</v>
      </c>
      <c r="I7850">
        <v>0.81522400339453405</v>
      </c>
      <c r="J7850">
        <f t="shared" si="123"/>
        <v>0.81522400339453405</v>
      </c>
      <c r="K7850" t="str" cm="1">
        <f t="array" ref="K7850">INDEX($P$5:$P$12,MATCH(MIN(ABS(MOD(J7850 - $Q$5:$Q$12 + PI(), 2*PI()) - PI())),ABS(MOD(J7850 - $Q$5:$Q$12 + PI(), 2*PI()) - PI()),0))</f>
        <v>NE</v>
      </c>
      <c r="L7850">
        <v>6.0509212044084197</v>
      </c>
      <c r="M7850">
        <v>10.022028393215599</v>
      </c>
      <c r="N7850">
        <v>3.5020277235243</v>
      </c>
    </row>
    <row r="7851" spans="1:14" x14ac:dyDescent="0.3">
      <c r="A7851">
        <v>1700787</v>
      </c>
      <c r="B7851">
        <v>2023</v>
      </c>
      <c r="C7851">
        <v>11</v>
      </c>
      <c r="D7851">
        <v>24</v>
      </c>
      <c r="E7851">
        <v>400</v>
      </c>
      <c r="F7851">
        <v>-5.7970178222656203</v>
      </c>
      <c r="G7851">
        <v>-5.2781616210937496</v>
      </c>
      <c r="H7851">
        <v>7.8399238344547797</v>
      </c>
      <c r="I7851">
        <v>0.832212493574223</v>
      </c>
      <c r="J7851">
        <f t="shared" si="123"/>
        <v>0.832212493574223</v>
      </c>
      <c r="K7851" t="str" cm="1">
        <f t="array" ref="K7851">INDEX($P$5:$P$12,MATCH(MIN(ABS(MOD(J7851 - $Q$5:$Q$12 + PI(), 2*PI()) - PI())),ABS(MOD(J7851 - $Q$5:$Q$12 + PI(), 2*PI()) - PI()),0))</f>
        <v>NE</v>
      </c>
      <c r="L7851">
        <v>6.0686012798905198</v>
      </c>
      <c r="M7851">
        <v>10.0391656027899</v>
      </c>
      <c r="N7851">
        <v>3.46864647335476</v>
      </c>
    </row>
    <row r="7852" spans="1:14" x14ac:dyDescent="0.3">
      <c r="A7852">
        <v>1700791</v>
      </c>
      <c r="B7852">
        <v>2023</v>
      </c>
      <c r="C7852">
        <v>11</v>
      </c>
      <c r="D7852">
        <v>24</v>
      </c>
      <c r="E7852">
        <v>500</v>
      </c>
      <c r="F7852">
        <v>-5.8906854248046798</v>
      </c>
      <c r="G7852">
        <v>-5.4471331787109296</v>
      </c>
      <c r="H7852">
        <v>8.0231810798847008</v>
      </c>
      <c r="I7852">
        <v>0.82449970356504398</v>
      </c>
      <c r="J7852">
        <f t="shared" si="123"/>
        <v>0.82449970356504398</v>
      </c>
      <c r="K7852" t="str" cm="1">
        <f t="array" ref="K7852">INDEX($P$5:$P$12,MATCH(MIN(ABS(MOD(J7852 - $Q$5:$Q$12 + PI(), 2*PI()) - PI())),ABS(MOD(J7852 - $Q$5:$Q$12 + PI(), 2*PI()) - PI()),0))</f>
        <v>NE</v>
      </c>
      <c r="L7852">
        <v>6.0898355509820803</v>
      </c>
      <c r="M7852">
        <v>10.037619590759199</v>
      </c>
      <c r="N7852">
        <v>3.4417945014105902</v>
      </c>
    </row>
    <row r="7853" spans="1:14" x14ac:dyDescent="0.3">
      <c r="A7853">
        <v>1700794</v>
      </c>
      <c r="B7853">
        <v>2023</v>
      </c>
      <c r="C7853">
        <v>11</v>
      </c>
      <c r="D7853">
        <v>24</v>
      </c>
      <c r="E7853">
        <v>600</v>
      </c>
      <c r="F7853">
        <v>-6.3713836669921804</v>
      </c>
      <c r="G7853">
        <v>-5.3899218749999998</v>
      </c>
      <c r="H7853">
        <v>8.3454051819320494</v>
      </c>
      <c r="I7853">
        <v>0.86865363881190305</v>
      </c>
      <c r="J7853">
        <f t="shared" si="123"/>
        <v>0.86865363881190305</v>
      </c>
      <c r="K7853" t="str" cm="1">
        <f t="array" ref="K7853">INDEX($P$5:$P$12,MATCH(MIN(ABS(MOD(J7853 - $Q$5:$Q$12 + PI(), 2*PI()) - PI())),ABS(MOD(J7853 - $Q$5:$Q$12 + PI(), 2*PI()) - PI()),0))</f>
        <v>NE</v>
      </c>
      <c r="L7853">
        <v>6.1133845233304296</v>
      </c>
      <c r="M7853">
        <v>10.023196326361701</v>
      </c>
      <c r="N7853">
        <v>3.41883860694037</v>
      </c>
    </row>
    <row r="7854" spans="1:14" x14ac:dyDescent="0.3">
      <c r="A7854">
        <v>1700798</v>
      </c>
      <c r="B7854">
        <v>2023</v>
      </c>
      <c r="C7854">
        <v>11</v>
      </c>
      <c r="D7854">
        <v>24</v>
      </c>
      <c r="E7854">
        <v>700</v>
      </c>
      <c r="F7854">
        <v>-6.4633801269531199</v>
      </c>
      <c r="G7854">
        <v>-5.2674359130859303</v>
      </c>
      <c r="H7854">
        <v>8.3379352218615903</v>
      </c>
      <c r="I7854">
        <v>0.88699608083452297</v>
      </c>
      <c r="J7854">
        <f t="shared" si="123"/>
        <v>0.88699608083452297</v>
      </c>
      <c r="K7854" t="str" cm="1">
        <f t="array" ref="K7854">INDEX($P$5:$P$12,MATCH(MIN(ABS(MOD(J7854 - $Q$5:$Q$12 + PI(), 2*PI()) - PI())),ABS(MOD(J7854 - $Q$5:$Q$12 + PI(), 2*PI()) - PI()),0))</f>
        <v>NE</v>
      </c>
      <c r="L7854">
        <v>6.1404043639368</v>
      </c>
      <c r="M7854">
        <v>9.9924028184678804</v>
      </c>
      <c r="N7854">
        <v>3.40068838331434</v>
      </c>
    </row>
    <row r="7855" spans="1:14" x14ac:dyDescent="0.3">
      <c r="A7855">
        <v>1700802</v>
      </c>
      <c r="B7855">
        <v>2023</v>
      </c>
      <c r="C7855">
        <v>11</v>
      </c>
      <c r="D7855">
        <v>24</v>
      </c>
      <c r="E7855">
        <v>800</v>
      </c>
      <c r="F7855">
        <v>-6.4335632324218697</v>
      </c>
      <c r="G7855">
        <v>-5.4255706787109297</v>
      </c>
      <c r="H7855">
        <v>8.4159107086077398</v>
      </c>
      <c r="I7855">
        <v>0.87019150583491101</v>
      </c>
      <c r="J7855">
        <f t="shared" si="123"/>
        <v>0.87019150583491101</v>
      </c>
      <c r="K7855" t="str" cm="1">
        <f t="array" ref="K7855">INDEX($P$5:$P$12,MATCH(MIN(ABS(MOD(J7855 - $Q$5:$Q$12 + PI(), 2*PI()) - PI())),ABS(MOD(J7855 - $Q$5:$Q$12 + PI(), 2*PI()) - PI()),0))</f>
        <v>NE</v>
      </c>
      <c r="L7855">
        <v>6.1687612297731</v>
      </c>
      <c r="M7855">
        <v>9.9541826248168892</v>
      </c>
      <c r="N7855">
        <v>3.38450442420111</v>
      </c>
    </row>
    <row r="7856" spans="1:14" x14ac:dyDescent="0.3">
      <c r="A7856">
        <v>1700805</v>
      </c>
      <c r="B7856">
        <v>2023</v>
      </c>
      <c r="C7856">
        <v>11</v>
      </c>
      <c r="D7856">
        <v>24</v>
      </c>
      <c r="E7856">
        <v>900</v>
      </c>
      <c r="F7856">
        <v>-6.0750280761718702</v>
      </c>
      <c r="G7856">
        <v>-5.8708331298828096</v>
      </c>
      <c r="H7856">
        <v>8.4482334109094097</v>
      </c>
      <c r="I7856">
        <v>0.80248986225594499</v>
      </c>
      <c r="J7856">
        <f t="shared" si="123"/>
        <v>0.80248986225594499</v>
      </c>
      <c r="K7856" t="str" cm="1">
        <f t="array" ref="K7856">INDEX($P$5:$P$12,MATCH(MIN(ABS(MOD(J7856 - $Q$5:$Q$12 + PI(), 2*PI()) - PI())),ABS(MOD(J7856 - $Q$5:$Q$12 + PI(), 2*PI()) - PI()),0))</f>
        <v>NE</v>
      </c>
      <c r="L7856">
        <v>5.4999945251952402</v>
      </c>
      <c r="M7856">
        <v>9.9091910256279796</v>
      </c>
      <c r="N7856">
        <v>3.3703673680623298</v>
      </c>
    </row>
    <row r="7857" spans="1:14" x14ac:dyDescent="0.3">
      <c r="A7857">
        <v>1700809</v>
      </c>
      <c r="B7857">
        <v>2023</v>
      </c>
      <c r="C7857">
        <v>11</v>
      </c>
      <c r="D7857">
        <v>24</v>
      </c>
      <c r="E7857">
        <v>1000</v>
      </c>
      <c r="F7857">
        <v>-5.78968200683593</v>
      </c>
      <c r="G7857">
        <v>-6.3633587646484298</v>
      </c>
      <c r="H7857">
        <v>8.6030664595775299</v>
      </c>
      <c r="I7857">
        <v>0.73822879745222203</v>
      </c>
      <c r="J7857">
        <f t="shared" si="123"/>
        <v>0.73822879745222203</v>
      </c>
      <c r="K7857" t="str" cm="1">
        <f t="array" ref="K7857">INDEX($P$5:$P$12,MATCH(MIN(ABS(MOD(J7857 - $Q$5:$Q$12 + PI(), 2*PI()) - PI())),ABS(MOD(J7857 - $Q$5:$Q$12 + PI(), 2*PI()) - PI()),0))</f>
        <v>NE</v>
      </c>
      <c r="L7857">
        <v>4.8331068287198198</v>
      </c>
      <c r="M7857">
        <v>9.8583810594346701</v>
      </c>
      <c r="N7857">
        <v>3.3594578637017101</v>
      </c>
    </row>
    <row r="7858" spans="1:14" x14ac:dyDescent="0.3">
      <c r="A7858">
        <v>1700812</v>
      </c>
      <c r="B7858">
        <v>2023</v>
      </c>
      <c r="C7858">
        <v>11</v>
      </c>
      <c r="D7858">
        <v>24</v>
      </c>
      <c r="E7858">
        <v>1100</v>
      </c>
      <c r="F7858">
        <v>-5.0137652587890598</v>
      </c>
      <c r="G7858">
        <v>-6.5879638671874998</v>
      </c>
      <c r="H7858">
        <v>8.2788350621091702</v>
      </c>
      <c r="I7858">
        <v>0.65053523455006701</v>
      </c>
      <c r="J7858">
        <f t="shared" si="123"/>
        <v>0.65053523455006701</v>
      </c>
      <c r="K7858" t="str" cm="1">
        <f t="array" ref="K7858">INDEX($P$5:$P$12,MATCH(MIN(ABS(MOD(J7858 - $Q$5:$Q$12 + PI(), 2*PI()) - PI())),ABS(MOD(J7858 - $Q$5:$Q$12 + PI(), 2*PI()) - PI()),0))</f>
        <v>NE</v>
      </c>
      <c r="L7858">
        <v>3.4626056233110298</v>
      </c>
      <c r="M7858">
        <v>9.8334603839450399</v>
      </c>
      <c r="N7858">
        <v>3.3395369847615499</v>
      </c>
    </row>
    <row r="7859" spans="1:14" x14ac:dyDescent="0.3">
      <c r="A7859">
        <v>1700816</v>
      </c>
      <c r="B7859">
        <v>2023</v>
      </c>
      <c r="C7859">
        <v>11</v>
      </c>
      <c r="D7859">
        <v>24</v>
      </c>
      <c r="E7859">
        <v>1200</v>
      </c>
      <c r="F7859">
        <v>-5.1786602783203097</v>
      </c>
      <c r="G7859">
        <v>-6.3512890625000002</v>
      </c>
      <c r="H7859">
        <v>8.1949615638930702</v>
      </c>
      <c r="I7859">
        <v>0.68404380010006405</v>
      </c>
      <c r="J7859">
        <f t="shared" si="123"/>
        <v>0.68404380010006405</v>
      </c>
      <c r="K7859" t="str" cm="1">
        <f t="array" ref="K7859">INDEX($P$5:$P$12,MATCH(MIN(ABS(MOD(J7859 - $Q$5:$Q$12 + PI(), 2*PI()) - PI())),ABS(MOD(J7859 - $Q$5:$Q$12 + PI(), 2*PI()) - PI()),0))</f>
        <v>NE</v>
      </c>
      <c r="L7859">
        <v>3.4868470266743001</v>
      </c>
      <c r="M7859">
        <v>9.8190702862209704</v>
      </c>
      <c r="N7859">
        <v>3.3163669374253999</v>
      </c>
    </row>
    <row r="7860" spans="1:14" x14ac:dyDescent="0.3">
      <c r="A7860">
        <v>1700820</v>
      </c>
      <c r="B7860">
        <v>2023</v>
      </c>
      <c r="C7860">
        <v>11</v>
      </c>
      <c r="D7860">
        <v>24</v>
      </c>
      <c r="E7860">
        <v>1300</v>
      </c>
      <c r="F7860">
        <v>-5.13491088867187</v>
      </c>
      <c r="G7860">
        <v>-6.2376922607421799</v>
      </c>
      <c r="H7860">
        <v>8.0793635005688298</v>
      </c>
      <c r="I7860">
        <v>0.68873214050700804</v>
      </c>
      <c r="J7860">
        <f t="shared" si="123"/>
        <v>0.68873214050700804</v>
      </c>
      <c r="K7860" t="str" cm="1">
        <f t="array" ref="K7860">INDEX($P$5:$P$12,MATCH(MIN(ABS(MOD(J7860 - $Q$5:$Q$12 + PI(), 2*PI()) - PI())),ABS(MOD(J7860 - $Q$5:$Q$12 + PI(), 2*PI()) - PI()),0))</f>
        <v>NE</v>
      </c>
      <c r="L7860">
        <v>2.8122933120010498</v>
      </c>
      <c r="M7860">
        <v>9.8108452690972197</v>
      </c>
      <c r="N7860">
        <v>3.29159312778049</v>
      </c>
    </row>
    <row r="7861" spans="1:14" x14ac:dyDescent="0.3">
      <c r="A7861">
        <v>1700823</v>
      </c>
      <c r="B7861">
        <v>2023</v>
      </c>
      <c r="C7861">
        <v>11</v>
      </c>
      <c r="D7861">
        <v>24</v>
      </c>
      <c r="E7861">
        <v>1400</v>
      </c>
      <c r="F7861">
        <v>-4.4739593505859299</v>
      </c>
      <c r="G7861">
        <v>-6.3875012207031201</v>
      </c>
      <c r="H7861">
        <v>7.7984924257948203</v>
      </c>
      <c r="I7861">
        <v>0.61101049200882895</v>
      </c>
      <c r="J7861">
        <f t="shared" si="123"/>
        <v>0.61101049200882895</v>
      </c>
      <c r="K7861" t="str" cm="1">
        <f t="array" ref="K7861">INDEX($P$5:$P$12,MATCH(MIN(ABS(MOD(J7861 - $Q$5:$Q$12 + PI(), 2*PI()) - PI())),ABS(MOD(J7861 - $Q$5:$Q$12 + PI(), 2*PI()) - PI()),0))</f>
        <v>NE</v>
      </c>
      <c r="L7861">
        <v>2.1357037855599601</v>
      </c>
      <c r="M7861">
        <v>9.8082444932725696</v>
      </c>
      <c r="N7861">
        <v>3.2654161453246999</v>
      </c>
    </row>
    <row r="7862" spans="1:14" x14ac:dyDescent="0.3">
      <c r="A7862">
        <v>1700827</v>
      </c>
      <c r="B7862">
        <v>2023</v>
      </c>
      <c r="C7862">
        <v>11</v>
      </c>
      <c r="D7862">
        <v>24</v>
      </c>
      <c r="E7862">
        <v>1500</v>
      </c>
      <c r="F7862">
        <v>-3.7698223876953101</v>
      </c>
      <c r="G7862">
        <v>-6.6380316162109301</v>
      </c>
      <c r="H7862">
        <v>7.6338079994577202</v>
      </c>
      <c r="I7862">
        <v>0.51649166609951702</v>
      </c>
      <c r="J7862">
        <f t="shared" si="123"/>
        <v>0.51649166609951702</v>
      </c>
      <c r="K7862" t="str" cm="1">
        <f t="array" ref="K7862">INDEX($P$5:$P$12,MATCH(MIN(ABS(MOD(J7862 - $Q$5:$Q$12 + PI(), 2*PI()) - PI())),ABS(MOD(J7862 - $Q$5:$Q$12 + PI(), 2*PI()) - PI()),0))</f>
        <v>NE</v>
      </c>
      <c r="L7862">
        <v>1.4547844155301599</v>
      </c>
      <c r="M7862">
        <v>9.8152764638264909</v>
      </c>
      <c r="N7862">
        <v>3.2358520295884801</v>
      </c>
    </row>
    <row r="7863" spans="1:14" x14ac:dyDescent="0.3">
      <c r="A7863">
        <v>1700830</v>
      </c>
      <c r="B7863">
        <v>2023</v>
      </c>
      <c r="C7863">
        <v>11</v>
      </c>
      <c r="D7863">
        <v>24</v>
      </c>
      <c r="E7863">
        <v>1600</v>
      </c>
      <c r="F7863">
        <v>-3.3665734863281198</v>
      </c>
      <c r="G7863">
        <v>-6.7819964599609301</v>
      </c>
      <c r="H7863">
        <v>7.5716109925015402</v>
      </c>
      <c r="I7863">
        <v>0.46076233330605698</v>
      </c>
      <c r="J7863">
        <f t="shared" si="123"/>
        <v>0.46076233330605698</v>
      </c>
      <c r="K7863" t="str" cm="1">
        <f t="array" ref="K7863">INDEX($P$5:$P$12,MATCH(MIN(ABS(MOD(J7863 - $Q$5:$Q$12 + PI(), 2*PI()) - PI())),ABS(MOD(J7863 - $Q$5:$Q$12 + PI(), 2*PI()) - PI()),0))</f>
        <v>NE</v>
      </c>
      <c r="L7863">
        <v>0.77094267353183499</v>
      </c>
      <c r="M7863">
        <v>9.8222513198852504</v>
      </c>
      <c r="N7863">
        <v>3.20621267954508</v>
      </c>
    </row>
    <row r="7864" spans="1:14" x14ac:dyDescent="0.3">
      <c r="A7864">
        <v>1700834</v>
      </c>
      <c r="B7864">
        <v>2023</v>
      </c>
      <c r="C7864">
        <v>11</v>
      </c>
      <c r="D7864">
        <v>24</v>
      </c>
      <c r="E7864">
        <v>1700</v>
      </c>
      <c r="F7864">
        <v>-2.9330786132812499</v>
      </c>
      <c r="G7864">
        <v>-6.6446215820312498</v>
      </c>
      <c r="H7864">
        <v>7.2631911801964302</v>
      </c>
      <c r="I7864">
        <v>0.41569715852081701</v>
      </c>
      <c r="J7864">
        <f t="shared" si="123"/>
        <v>0.41569715852081701</v>
      </c>
      <c r="K7864" t="str" cm="1">
        <f t="array" ref="K7864">INDEX($P$5:$P$12,MATCH(MIN(ABS(MOD(J7864 - $Q$5:$Q$12 + PI(), 2*PI()) - PI())),ABS(MOD(J7864 - $Q$5:$Q$12 + PI(), 2*PI()) - PI()),0))</f>
        <v>NE</v>
      </c>
      <c r="L7864">
        <v>8.40519113442246E-2</v>
      </c>
      <c r="M7864">
        <v>9.8332059648301797</v>
      </c>
      <c r="N7864">
        <v>3.1756406360202298</v>
      </c>
    </row>
    <row r="7865" spans="1:14" x14ac:dyDescent="0.3">
      <c r="A7865">
        <v>1700838</v>
      </c>
      <c r="B7865">
        <v>2023</v>
      </c>
      <c r="C7865">
        <v>11</v>
      </c>
      <c r="D7865">
        <v>24</v>
      </c>
      <c r="E7865">
        <v>1800</v>
      </c>
      <c r="F7865">
        <v>-2.3970654296874998</v>
      </c>
      <c r="G7865">
        <v>-6.6808441162109302</v>
      </c>
      <c r="H7865">
        <v>7.0978588869681802</v>
      </c>
      <c r="I7865">
        <v>0.344490008556528</v>
      </c>
      <c r="J7865">
        <f t="shared" si="123"/>
        <v>0.344490008556528</v>
      </c>
      <c r="K7865" t="str" cm="1">
        <f t="array" ref="K7865">INDEX($P$5:$P$12,MATCH(MIN(ABS(MOD(J7865 - $Q$5:$Q$12 + PI(), 2*PI()) - PI())),ABS(MOD(J7865 - $Q$5:$Q$12 + PI(), 2*PI()) - PI()),0))</f>
        <v>N</v>
      </c>
      <c r="L7865">
        <v>9.2841969735287397E-2</v>
      </c>
      <c r="M7865">
        <v>9.8454247580634195</v>
      </c>
      <c r="N7865">
        <v>3.1452327304416201</v>
      </c>
    </row>
    <row r="7866" spans="1:14" x14ac:dyDescent="0.3">
      <c r="A7866">
        <v>1700841</v>
      </c>
      <c r="B7866">
        <v>2023</v>
      </c>
      <c r="C7866">
        <v>11</v>
      </c>
      <c r="D7866">
        <v>24</v>
      </c>
      <c r="E7866">
        <v>1900</v>
      </c>
      <c r="F7866">
        <v>-1.6359375</v>
      </c>
      <c r="G7866">
        <v>-6.8946203613281201</v>
      </c>
      <c r="H7866">
        <v>7.0860483649737098</v>
      </c>
      <c r="I7866">
        <v>0.23296906289873301</v>
      </c>
      <c r="J7866">
        <f t="shared" si="123"/>
        <v>0.23296906289873301</v>
      </c>
      <c r="K7866" t="str" cm="1">
        <f t="array" ref="K7866">INDEX($P$5:$P$12,MATCH(MIN(ABS(MOD(J7866 - $Q$5:$Q$12 + PI(), 2*PI()) - PI())),ABS(MOD(J7866 - $Q$5:$Q$12 + PI(), 2*PI()) - PI()),0))</f>
        <v>N</v>
      </c>
      <c r="L7866">
        <v>9.9039193676754803E-2</v>
      </c>
      <c r="M7866">
        <v>9.8561765882703902</v>
      </c>
      <c r="N7866">
        <v>3.1161467234293601</v>
      </c>
    </row>
    <row r="7867" spans="1:14" x14ac:dyDescent="0.3">
      <c r="A7867">
        <v>1700845</v>
      </c>
      <c r="B7867">
        <v>2023</v>
      </c>
      <c r="C7867">
        <v>11</v>
      </c>
      <c r="D7867">
        <v>24</v>
      </c>
      <c r="E7867">
        <v>2000</v>
      </c>
      <c r="F7867">
        <v>-0.93846496582031202</v>
      </c>
      <c r="G7867">
        <v>-7.2443518066406201</v>
      </c>
      <c r="H7867">
        <v>7.3048853235659603</v>
      </c>
      <c r="I7867">
        <v>0.12882691675757499</v>
      </c>
      <c r="J7867">
        <f t="shared" si="123"/>
        <v>0.12882691675757499</v>
      </c>
      <c r="K7867" t="str" cm="1">
        <f t="array" ref="K7867">INDEX($P$5:$P$12,MATCH(MIN(ABS(MOD(J7867 - $Q$5:$Q$12 + PI(), 2*PI()) - PI())),ABS(MOD(J7867 - $Q$5:$Q$12 + PI(), 2*PI()) - PI()),0))</f>
        <v>N</v>
      </c>
      <c r="L7867">
        <v>0.102478057766259</v>
      </c>
      <c r="M7867">
        <v>9.86778863271077</v>
      </c>
      <c r="N7867">
        <v>3.0882092581854899</v>
      </c>
    </row>
    <row r="7868" spans="1:14" x14ac:dyDescent="0.3">
      <c r="A7868">
        <v>1700848</v>
      </c>
      <c r="B7868">
        <v>2023</v>
      </c>
      <c r="C7868">
        <v>11</v>
      </c>
      <c r="D7868">
        <v>24</v>
      </c>
      <c r="E7868">
        <v>2100</v>
      </c>
      <c r="F7868">
        <v>-0.66155700683593699</v>
      </c>
      <c r="G7868">
        <v>-7.47603637695312</v>
      </c>
      <c r="H7868">
        <v>7.50525000135372</v>
      </c>
      <c r="I7868">
        <v>8.8260444236653898E-2</v>
      </c>
      <c r="J7868">
        <f t="shared" si="123"/>
        <v>8.8260444236653898E-2</v>
      </c>
      <c r="K7868" t="str" cm="1">
        <f t="array" ref="K7868">INDEX($P$5:$P$12,MATCH(MIN(ABS(MOD(J7868 - $Q$5:$Q$12 + PI(), 2*PI()) - PI())),ABS(MOD(J7868 - $Q$5:$Q$12 + PI(), 2*PI()) - PI()),0))</f>
        <v>N</v>
      </c>
      <c r="L7868">
        <v>0.103689561186233</v>
      </c>
      <c r="M7868">
        <v>9.8797905180189307</v>
      </c>
      <c r="N7868">
        <v>3.0621520148383201</v>
      </c>
    </row>
    <row r="7869" spans="1:14" x14ac:dyDescent="0.3">
      <c r="A7869">
        <v>1700852</v>
      </c>
      <c r="B7869">
        <v>2023</v>
      </c>
      <c r="C7869">
        <v>11</v>
      </c>
      <c r="D7869">
        <v>24</v>
      </c>
      <c r="E7869">
        <v>2200</v>
      </c>
      <c r="F7869">
        <v>-6.4798583984375005E-2</v>
      </c>
      <c r="G7869">
        <v>-7.3474133300781199</v>
      </c>
      <c r="H7869">
        <v>7.3476990615767601</v>
      </c>
      <c r="I7869">
        <v>8.8190089713423396E-3</v>
      </c>
      <c r="J7869">
        <f t="shared" si="123"/>
        <v>8.8190089713423396E-3</v>
      </c>
      <c r="K7869" t="str" cm="1">
        <f t="array" ref="K7869">INDEX($P$5:$P$12,MATCH(MIN(ABS(MOD(J7869 - $Q$5:$Q$12 + PI(), 2*PI()) - PI())),ABS(MOD(J7869 - $Q$5:$Q$12 + PI(), 2*PI()) - PI()),0))</f>
        <v>N</v>
      </c>
      <c r="L7869">
        <v>0.10270772766901699</v>
      </c>
      <c r="M7869">
        <v>9.9096296098497092</v>
      </c>
      <c r="N7869">
        <v>3.0341516070895702</v>
      </c>
    </row>
    <row r="7870" spans="1:14" x14ac:dyDescent="0.3">
      <c r="A7870">
        <v>1700856</v>
      </c>
      <c r="B7870">
        <v>2023</v>
      </c>
      <c r="C7870">
        <v>11</v>
      </c>
      <c r="D7870">
        <v>24</v>
      </c>
      <c r="E7870">
        <v>2300</v>
      </c>
      <c r="F7870">
        <v>0.44575134277343698</v>
      </c>
      <c r="G7870">
        <v>-7.40625305175781</v>
      </c>
      <c r="H7870">
        <v>7.4196548791878598</v>
      </c>
      <c r="I7870">
        <v>-6.01132970555587E-2</v>
      </c>
      <c r="J7870">
        <f t="shared" si="123"/>
        <v>6.2230720101240271</v>
      </c>
      <c r="K7870" t="str" cm="1">
        <f t="array" ref="K7870">INDEX($P$5:$P$12,MATCH(MIN(ABS(MOD(J7870 - $Q$5:$Q$12 + PI(), 2*PI()) - PI())),ABS(MOD(J7870 - $Q$5:$Q$12 + PI(), 2*PI()) - PI()),0))</f>
        <v>N</v>
      </c>
      <c r="L7870">
        <v>9.9768028739829998E-2</v>
      </c>
      <c r="M7870">
        <v>9.9296924802992006</v>
      </c>
      <c r="N7870">
        <v>3.0122354295518599</v>
      </c>
    </row>
    <row r="7871" spans="1:14" x14ac:dyDescent="0.3">
      <c r="A7871">
        <v>1700859</v>
      </c>
      <c r="B7871">
        <v>2023</v>
      </c>
      <c r="C7871">
        <v>11</v>
      </c>
      <c r="D7871">
        <v>24</v>
      </c>
      <c r="E7871">
        <v>0</v>
      </c>
      <c r="F7871">
        <v>-5.1552227783203097</v>
      </c>
      <c r="G7871">
        <v>-6.8194604492187496</v>
      </c>
      <c r="H7871">
        <v>8.5487638119538296</v>
      </c>
      <c r="I7871">
        <v>0.647303065677581</v>
      </c>
      <c r="J7871">
        <f t="shared" si="123"/>
        <v>0.647303065677581</v>
      </c>
      <c r="K7871" t="str" cm="1">
        <f t="array" ref="K7871">INDEX($P$5:$P$12,MATCH(MIN(ABS(MOD(J7871 - $Q$5:$Q$12 + PI(), 2*PI()) - PI())),ABS(MOD(J7871 - $Q$5:$Q$12 + PI(), 2*PI()) - PI()),0))</f>
        <v>NE</v>
      </c>
      <c r="L7871">
        <v>6.0109382792426898</v>
      </c>
      <c r="M7871">
        <v>9.9234331978691905</v>
      </c>
      <c r="N7871">
        <v>3.6369799507988798</v>
      </c>
    </row>
    <row r="7872" spans="1:14" x14ac:dyDescent="0.3">
      <c r="A7872">
        <v>1700863</v>
      </c>
      <c r="B7872">
        <v>2023</v>
      </c>
      <c r="C7872">
        <v>11</v>
      </c>
      <c r="D7872">
        <v>24</v>
      </c>
      <c r="E7872">
        <v>100</v>
      </c>
      <c r="F7872">
        <v>-5.2270800781249998</v>
      </c>
      <c r="G7872">
        <v>-6.2340679931640599</v>
      </c>
      <c r="H7872">
        <v>8.1354760086010796</v>
      </c>
      <c r="I7872">
        <v>0.69776220595453597</v>
      </c>
      <c r="J7872">
        <f t="shared" si="123"/>
        <v>0.69776220595453597</v>
      </c>
      <c r="K7872" t="str" cm="1">
        <f t="array" ref="K7872">INDEX($P$5:$P$12,MATCH(MIN(ABS(MOD(J7872 - $Q$5:$Q$12 + PI(), 2*PI()) - PI())),ABS(MOD(J7872 - $Q$5:$Q$12 + PI(), 2*PI()) - PI()),0))</f>
        <v>NE</v>
      </c>
      <c r="L7872">
        <v>6.0240393747278702</v>
      </c>
      <c r="M7872">
        <v>9.9515443378024599</v>
      </c>
      <c r="N7872">
        <v>3.58900504642062</v>
      </c>
    </row>
    <row r="7873" spans="1:14" x14ac:dyDescent="0.3">
      <c r="A7873">
        <v>1700866</v>
      </c>
      <c r="B7873">
        <v>2023</v>
      </c>
      <c r="C7873">
        <v>11</v>
      </c>
      <c r="D7873">
        <v>24</v>
      </c>
      <c r="E7873">
        <v>200</v>
      </c>
      <c r="F7873">
        <v>-5.4848944091796801</v>
      </c>
      <c r="G7873">
        <v>-5.64699584960937</v>
      </c>
      <c r="H7873">
        <v>7.8722696095443796</v>
      </c>
      <c r="I7873">
        <v>0.77083729544859103</v>
      </c>
      <c r="J7873">
        <f t="shared" si="123"/>
        <v>0.77083729544859103</v>
      </c>
      <c r="K7873" t="str" cm="1">
        <f t="array" ref="K7873">INDEX($P$5:$P$12,MATCH(MIN(ABS(MOD(J7873 - $Q$5:$Q$12 + PI(), 2*PI()) - PI())),ABS(MOD(J7873 - $Q$5:$Q$12 + PI(), 2*PI()) - PI()),0))</f>
        <v>NE</v>
      </c>
      <c r="L7873">
        <v>6.0366120990527801</v>
      </c>
      <c r="M7873">
        <v>9.9896151224772094</v>
      </c>
      <c r="N7873">
        <v>3.54268995920817</v>
      </c>
    </row>
    <row r="7874" spans="1:14" x14ac:dyDescent="0.3">
      <c r="A7874">
        <v>1700870</v>
      </c>
      <c r="B7874">
        <v>2023</v>
      </c>
      <c r="C7874">
        <v>11</v>
      </c>
      <c r="D7874">
        <v>25</v>
      </c>
      <c r="E7874">
        <v>300</v>
      </c>
      <c r="F7874">
        <v>2.1003100585937502</v>
      </c>
      <c r="G7874">
        <v>-6.1395550537109296</v>
      </c>
      <c r="H7874">
        <v>6.4888703639214098</v>
      </c>
      <c r="I7874">
        <v>-0.32961506971863602</v>
      </c>
      <c r="J7874">
        <f t="shared" si="123"/>
        <v>5.9535702374609505</v>
      </c>
      <c r="K7874" t="str" cm="1">
        <f t="array" ref="K7874">INDEX($P$5:$P$12,MATCH(MIN(ABS(MOD(J7874 - $Q$5:$Q$12 + PI(), 2*PI()) - PI())),ABS(MOD(J7874 - $Q$5:$Q$12 + PI(), 2*PI()) - PI()),0))</f>
        <v>N</v>
      </c>
      <c r="L7874">
        <v>7.9868415623897501E-2</v>
      </c>
      <c r="M7874">
        <v>10.1100500954522</v>
      </c>
      <c r="N7874">
        <v>2.9344856474134602</v>
      </c>
    </row>
    <row r="7875" spans="1:14" x14ac:dyDescent="0.3">
      <c r="A7875">
        <v>1700874</v>
      </c>
      <c r="B7875">
        <v>2023</v>
      </c>
      <c r="C7875">
        <v>11</v>
      </c>
      <c r="D7875">
        <v>25</v>
      </c>
      <c r="E7875">
        <v>400</v>
      </c>
      <c r="F7875">
        <v>2.5817596435546801</v>
      </c>
      <c r="G7875">
        <v>-6.0104583740234299</v>
      </c>
      <c r="H7875">
        <v>6.5414900995840402</v>
      </c>
      <c r="I7875">
        <v>-0.40571361720788601</v>
      </c>
      <c r="J7875">
        <f t="shared" ref="J7875:J7938" si="124">IF(I7875&lt;0,I7875+2*PI(),I7875)</f>
        <v>5.8774716899717001</v>
      </c>
      <c r="K7875" t="str" cm="1">
        <f t="array" ref="K7875">INDEX($P$5:$P$12,MATCH(MIN(ABS(MOD(J7875 - $Q$5:$Q$12 + PI(), 2*PI()) - PI())),ABS(MOD(J7875 - $Q$5:$Q$12 + PI(), 2*PI()) - PI()),0))</f>
        <v>NW</v>
      </c>
      <c r="L7875">
        <v>7.2829237002636299E-2</v>
      </c>
      <c r="M7875">
        <v>10.1834568447536</v>
      </c>
      <c r="N7875">
        <v>2.9157947964138402</v>
      </c>
    </row>
    <row r="7876" spans="1:14" x14ac:dyDescent="0.3">
      <c r="A7876">
        <v>1700877</v>
      </c>
      <c r="B7876">
        <v>2023</v>
      </c>
      <c r="C7876">
        <v>11</v>
      </c>
      <c r="D7876">
        <v>25</v>
      </c>
      <c r="E7876">
        <v>500</v>
      </c>
      <c r="F7876">
        <v>2.9603570556640602</v>
      </c>
      <c r="G7876">
        <v>-5.9493695068359296</v>
      </c>
      <c r="H7876">
        <v>6.6452021358186899</v>
      </c>
      <c r="I7876">
        <v>-0.46171913637697398</v>
      </c>
      <c r="J7876">
        <f t="shared" si="124"/>
        <v>5.8214661708026121</v>
      </c>
      <c r="K7876" t="str" cm="1">
        <f t="array" ref="K7876">INDEX($P$5:$P$12,MATCH(MIN(ABS(MOD(J7876 - $Q$5:$Q$12 + PI(), 2*PI()) - PI())),ABS(MOD(J7876 - $Q$5:$Q$12 + PI(), 2*PI()) - PI()),0))</f>
        <v>NW</v>
      </c>
      <c r="L7876">
        <v>6.2741608159423604E-2</v>
      </c>
      <c r="M7876">
        <v>10.2467188305324</v>
      </c>
      <c r="N7876">
        <v>2.9017336103651199</v>
      </c>
    </row>
    <row r="7877" spans="1:14" x14ac:dyDescent="0.3">
      <c r="A7877">
        <v>1700881</v>
      </c>
      <c r="B7877">
        <v>2023</v>
      </c>
      <c r="C7877">
        <v>11</v>
      </c>
      <c r="D7877">
        <v>25</v>
      </c>
      <c r="E7877">
        <v>600</v>
      </c>
      <c r="F7877">
        <v>3.2872229003906202</v>
      </c>
      <c r="G7877">
        <v>-6.02130126953125</v>
      </c>
      <c r="H7877">
        <v>6.8601678824436298</v>
      </c>
      <c r="I7877">
        <v>-0.49971485977111402</v>
      </c>
      <c r="J7877">
        <f t="shared" si="124"/>
        <v>5.7834704474084724</v>
      </c>
      <c r="K7877" t="str" cm="1">
        <f t="array" ref="K7877">INDEX($P$5:$P$12,MATCH(MIN(ABS(MOD(J7877 - $Q$5:$Q$12 + PI(), 2*PI()) - PI())),ABS(MOD(J7877 - $Q$5:$Q$12 + PI(), 2*PI()) - PI()),0))</f>
        <v>NW</v>
      </c>
      <c r="L7877">
        <v>4.8895804061422903E-2</v>
      </c>
      <c r="M7877">
        <v>10.2934639188978</v>
      </c>
      <c r="N7877">
        <v>2.8931786219278899</v>
      </c>
    </row>
    <row r="7878" spans="1:14" x14ac:dyDescent="0.3">
      <c r="A7878">
        <v>1700884</v>
      </c>
      <c r="B7878">
        <v>2023</v>
      </c>
      <c r="C7878">
        <v>11</v>
      </c>
      <c r="D7878">
        <v>25</v>
      </c>
      <c r="E7878">
        <v>700</v>
      </c>
      <c r="F7878">
        <v>3.2765905761718699</v>
      </c>
      <c r="G7878">
        <v>-5.9889263916015603</v>
      </c>
      <c r="H7878">
        <v>6.8266598807821097</v>
      </c>
      <c r="I7878">
        <v>-0.50062028744565401</v>
      </c>
      <c r="J7878">
        <f t="shared" si="124"/>
        <v>5.7825650197339318</v>
      </c>
      <c r="K7878" t="str" cm="1">
        <f t="array" ref="K7878">INDEX($P$5:$P$12,MATCH(MIN(ABS(MOD(J7878 - $Q$5:$Q$12 + PI(), 2*PI()) - PI())),ABS(MOD(J7878 - $Q$5:$Q$12 + PI(), 2*PI()) - PI()),0))</f>
        <v>NW</v>
      </c>
      <c r="L7878">
        <v>3.1762037239183798E-2</v>
      </c>
      <c r="M7878">
        <v>10.330193625555999</v>
      </c>
      <c r="N7878">
        <v>2.8883705139160099</v>
      </c>
    </row>
    <row r="7879" spans="1:14" x14ac:dyDescent="0.3">
      <c r="A7879">
        <v>1700888</v>
      </c>
      <c r="B7879">
        <v>2023</v>
      </c>
      <c r="C7879">
        <v>11</v>
      </c>
      <c r="D7879">
        <v>25</v>
      </c>
      <c r="E7879">
        <v>800</v>
      </c>
      <c r="F7879">
        <v>2.9156988525390601</v>
      </c>
      <c r="G7879">
        <v>-5.7344555664062504</v>
      </c>
      <c r="H7879">
        <v>6.4331392369344202</v>
      </c>
      <c r="I7879">
        <v>-0.47038680256725202</v>
      </c>
      <c r="J7879">
        <f t="shared" si="124"/>
        <v>5.812798504612334</v>
      </c>
      <c r="K7879" t="str" cm="1">
        <f t="array" ref="K7879">INDEX($P$5:$P$12,MATCH(MIN(ABS(MOD(J7879 - $Q$5:$Q$12 + PI(), 2*PI()) - PI())),ABS(MOD(J7879 - $Q$5:$Q$12 + PI(), 2*PI()) - PI()),0))</f>
        <v>NW</v>
      </c>
      <c r="L7879">
        <v>2.1073373853989001</v>
      </c>
      <c r="M7879">
        <v>10.3741852442423</v>
      </c>
      <c r="N7879">
        <v>2.88341098361545</v>
      </c>
    </row>
    <row r="7880" spans="1:14" x14ac:dyDescent="0.3">
      <c r="A7880">
        <v>1700892</v>
      </c>
      <c r="B7880">
        <v>2023</v>
      </c>
      <c r="C7880">
        <v>11</v>
      </c>
      <c r="D7880">
        <v>25</v>
      </c>
      <c r="E7880">
        <v>900</v>
      </c>
      <c r="F7880">
        <v>2.6331933593749999</v>
      </c>
      <c r="G7880">
        <v>-5.24621887207031</v>
      </c>
      <c r="H7880">
        <v>5.86996760821755</v>
      </c>
      <c r="I7880">
        <v>-0.465184131751536</v>
      </c>
      <c r="J7880">
        <f t="shared" si="124"/>
        <v>5.8180011754280505</v>
      </c>
      <c r="K7880" t="str" cm="1">
        <f t="array" ref="K7880">INDEX($P$5:$P$12,MATCH(MIN(ABS(MOD(J7880 - $Q$5:$Q$12 + PI(), 2*PI()) - PI())),ABS(MOD(J7880 - $Q$5:$Q$12 + PI(), 2*PI()) - PI()),0))</f>
        <v>NW</v>
      </c>
      <c r="L7880">
        <v>4.1818398651272499</v>
      </c>
      <c r="M7880">
        <v>10.436506059434601</v>
      </c>
      <c r="N7880">
        <v>2.8754212061564099</v>
      </c>
    </row>
    <row r="7881" spans="1:14" x14ac:dyDescent="0.3">
      <c r="A7881">
        <v>1700895</v>
      </c>
      <c r="B7881">
        <v>2023</v>
      </c>
      <c r="C7881">
        <v>11</v>
      </c>
      <c r="D7881">
        <v>25</v>
      </c>
      <c r="E7881">
        <v>1000</v>
      </c>
      <c r="F7881">
        <v>2.8510504150390599</v>
      </c>
      <c r="G7881">
        <v>-4.5828790283203098</v>
      </c>
      <c r="H7881">
        <v>5.3973390348682502</v>
      </c>
      <c r="I7881">
        <v>-0.556517712052084</v>
      </c>
      <c r="J7881">
        <f t="shared" si="124"/>
        <v>5.7266675951275019</v>
      </c>
      <c r="K7881" t="str" cm="1">
        <f t="array" ref="K7881">INDEX($P$5:$P$12,MATCH(MIN(ABS(MOD(J7881 - $Q$5:$Q$12 + PI(), 2*PI()) - PI())),ABS(MOD(J7881 - $Q$5:$Q$12 + PI(), 2*PI()) - PI()),0))</f>
        <v>NW</v>
      </c>
      <c r="L7881">
        <v>5.5559534393393797</v>
      </c>
      <c r="M7881">
        <v>10.515446874830401</v>
      </c>
      <c r="N7881">
        <v>2.8647504382663298</v>
      </c>
    </row>
    <row r="7882" spans="1:14" x14ac:dyDescent="0.3">
      <c r="A7882">
        <v>1700899</v>
      </c>
      <c r="B7882">
        <v>2023</v>
      </c>
      <c r="C7882">
        <v>11</v>
      </c>
      <c r="D7882">
        <v>25</v>
      </c>
      <c r="E7882">
        <v>1100</v>
      </c>
      <c r="F7882">
        <v>2.9677777099609299</v>
      </c>
      <c r="G7882">
        <v>-4.3422338867187502</v>
      </c>
      <c r="H7882">
        <v>5.2595341678431504</v>
      </c>
      <c r="I7882">
        <v>-0.59954424846435905</v>
      </c>
      <c r="J7882">
        <f t="shared" si="124"/>
        <v>5.6836410587152271</v>
      </c>
      <c r="K7882" t="str" cm="1">
        <f t="array" ref="K7882">INDEX($P$5:$P$12,MATCH(MIN(ABS(MOD(J7882 - $Q$5:$Q$12 + PI(), 2*PI()) - PI())),ABS(MOD(J7882 - $Q$5:$Q$12 + PI(), 2*PI()) - PI()),0))</f>
        <v>NW</v>
      </c>
      <c r="L7882">
        <v>6.2273633202026497</v>
      </c>
      <c r="M7882">
        <v>10.5828495025634</v>
      </c>
      <c r="N7882">
        <v>2.8554441663953898</v>
      </c>
    </row>
    <row r="7883" spans="1:14" x14ac:dyDescent="0.3">
      <c r="A7883">
        <v>1700902</v>
      </c>
      <c r="B7883">
        <v>2023</v>
      </c>
      <c r="C7883">
        <v>11</v>
      </c>
      <c r="D7883">
        <v>25</v>
      </c>
      <c r="E7883">
        <v>1200</v>
      </c>
      <c r="F7883">
        <v>2.57729919433593</v>
      </c>
      <c r="G7883">
        <v>-3.92100708007812</v>
      </c>
      <c r="H7883">
        <v>4.6922028578427204</v>
      </c>
      <c r="I7883">
        <v>-0.58149370782208698</v>
      </c>
      <c r="J7883">
        <f t="shared" si="124"/>
        <v>5.701691599357499</v>
      </c>
      <c r="K7883" t="str" cm="1">
        <f t="array" ref="K7883">INDEX($P$5:$P$12,MATCH(MIN(ABS(MOD(J7883 - $Q$5:$Q$12 + PI(), 2*PI()) - PI())),ABS(MOD(J7883 - $Q$5:$Q$12 + PI(), 2*PI()) - PI()),0))</f>
        <v>NW</v>
      </c>
      <c r="L7883">
        <v>6.1967367309413097</v>
      </c>
      <c r="M7883">
        <v>10.641209390428299</v>
      </c>
      <c r="N7883">
        <v>2.8472990459865901</v>
      </c>
    </row>
    <row r="7884" spans="1:14" x14ac:dyDescent="0.3">
      <c r="A7884">
        <v>1700906</v>
      </c>
      <c r="B7884">
        <v>2023</v>
      </c>
      <c r="C7884">
        <v>11</v>
      </c>
      <c r="D7884">
        <v>25</v>
      </c>
      <c r="E7884">
        <v>1300</v>
      </c>
      <c r="F7884">
        <v>2.0257897949218702</v>
      </c>
      <c r="G7884">
        <v>-3.2149822998046802</v>
      </c>
      <c r="H7884">
        <v>3.79999151068355</v>
      </c>
      <c r="I7884">
        <v>-0.56226488419886</v>
      </c>
      <c r="J7884">
        <f t="shared" si="124"/>
        <v>5.7209204229807264</v>
      </c>
      <c r="K7884" t="str" cm="1">
        <f t="array" ref="K7884">INDEX($P$5:$P$12,MATCH(MIN(ABS(MOD(J7884 - $Q$5:$Q$12 + PI(), 2*PI()) - PI())),ABS(MOD(J7884 - $Q$5:$Q$12 + PI(), 2*PI()) - PI()),0))</f>
        <v>NW</v>
      </c>
      <c r="L7884">
        <v>6.1628438041936597</v>
      </c>
      <c r="M7884">
        <v>10.692853927612299</v>
      </c>
      <c r="N7884">
        <v>2.8391594356960699</v>
      </c>
    </row>
    <row r="7885" spans="1:14" x14ac:dyDescent="0.3">
      <c r="A7885">
        <v>1700910</v>
      </c>
      <c r="B7885">
        <v>2023</v>
      </c>
      <c r="C7885">
        <v>11</v>
      </c>
      <c r="D7885">
        <v>25</v>
      </c>
      <c r="E7885">
        <v>1400</v>
      </c>
      <c r="F7885">
        <v>2.1294525146484302</v>
      </c>
      <c r="G7885">
        <v>-2.7019531250000002</v>
      </c>
      <c r="H7885">
        <v>3.4402207344645501</v>
      </c>
      <c r="I7885">
        <v>-0.66745248315014905</v>
      </c>
      <c r="J7885">
        <f t="shared" si="124"/>
        <v>5.6157328240294371</v>
      </c>
      <c r="K7885" t="str" cm="1">
        <f t="array" ref="K7885">INDEX($P$5:$P$12,MATCH(MIN(ABS(MOD(J7885 - $Q$5:$Q$12 + PI(), 2*PI()) - PI())),ABS(MOD(J7885 - $Q$5:$Q$12 + PI(), 2*PI()) - PI()),0))</f>
        <v>NW</v>
      </c>
      <c r="L7885">
        <v>6.1256686793558899</v>
      </c>
      <c r="M7885">
        <v>10.7353270848592</v>
      </c>
      <c r="N7885">
        <v>2.8307326634724901</v>
      </c>
    </row>
    <row r="7886" spans="1:14" x14ac:dyDescent="0.3">
      <c r="A7886">
        <v>1700913</v>
      </c>
      <c r="B7886">
        <v>2023</v>
      </c>
      <c r="C7886">
        <v>11</v>
      </c>
      <c r="D7886">
        <v>25</v>
      </c>
      <c r="E7886">
        <v>1500</v>
      </c>
      <c r="F7886">
        <v>2.5088635253906202</v>
      </c>
      <c r="G7886">
        <v>-2.3661077880859298</v>
      </c>
      <c r="H7886">
        <v>3.4486029423342401</v>
      </c>
      <c r="I7886">
        <v>-0.81467319783897096</v>
      </c>
      <c r="J7886">
        <f t="shared" si="124"/>
        <v>5.4685121093406153</v>
      </c>
      <c r="K7886" t="str" cm="1">
        <f t="array" ref="K7886">INDEX($P$5:$P$12,MATCH(MIN(ABS(MOD(J7886 - $Q$5:$Q$12 + PI(), 2*PI()) - PI())),ABS(MOD(J7886 - $Q$5:$Q$12 + PI(), 2*PI()) - PI()),0))</f>
        <v>NW</v>
      </c>
      <c r="L7886">
        <v>6.0853813252868898</v>
      </c>
      <c r="M7886">
        <v>10.761497285630901</v>
      </c>
      <c r="N7886">
        <v>2.82273144192165</v>
      </c>
    </row>
    <row r="7887" spans="1:14" x14ac:dyDescent="0.3">
      <c r="A7887">
        <v>1700917</v>
      </c>
      <c r="B7887">
        <v>2023</v>
      </c>
      <c r="C7887">
        <v>11</v>
      </c>
      <c r="D7887">
        <v>25</v>
      </c>
      <c r="E7887">
        <v>1600</v>
      </c>
      <c r="F7887">
        <v>2.7856488037109299</v>
      </c>
      <c r="G7887">
        <v>-1.88260314941406</v>
      </c>
      <c r="H7887">
        <v>3.36214721209525</v>
      </c>
      <c r="I7887">
        <v>-0.97648206997514597</v>
      </c>
      <c r="J7887">
        <f t="shared" si="124"/>
        <v>5.3067032372044398</v>
      </c>
      <c r="K7887" t="str" cm="1">
        <f t="array" ref="K7887">INDEX($P$5:$P$12,MATCH(MIN(ABS(MOD(J7887 - $Q$5:$Q$12 + PI(), 2*PI()) - PI())),ABS(MOD(J7887 - $Q$5:$Q$12 + PI(), 2*PI()) - PI()),0))</f>
        <v>NW</v>
      </c>
      <c r="L7887">
        <v>6.0430505573041504</v>
      </c>
      <c r="M7887">
        <v>10.7727969487508</v>
      </c>
      <c r="N7887">
        <v>2.8144192165798598</v>
      </c>
    </row>
    <row r="7888" spans="1:14" x14ac:dyDescent="0.3">
      <c r="A7888">
        <v>1700920</v>
      </c>
      <c r="B7888">
        <v>2023</v>
      </c>
      <c r="C7888">
        <v>11</v>
      </c>
      <c r="D7888">
        <v>25</v>
      </c>
      <c r="E7888">
        <v>1700</v>
      </c>
      <c r="F7888">
        <v>2.7596429443359298</v>
      </c>
      <c r="G7888">
        <v>-1.1184320068359299</v>
      </c>
      <c r="H7888">
        <v>2.9776701184211398</v>
      </c>
      <c r="I7888">
        <v>-1.1857453107068201</v>
      </c>
      <c r="J7888">
        <f t="shared" si="124"/>
        <v>5.0974399964727661</v>
      </c>
      <c r="K7888" t="str" cm="1">
        <f t="array" ref="K7888">INDEX($P$5:$P$12,MATCH(MIN(ABS(MOD(J7888 - $Q$5:$Q$12 + PI(), 2*PI()) - PI())),ABS(MOD(J7888 - $Q$5:$Q$12 + PI(), 2*PI()) - PI()),0))</f>
        <v>W</v>
      </c>
      <c r="L7888">
        <v>5.9997672061901799</v>
      </c>
      <c r="M7888">
        <v>10.772202597724</v>
      </c>
      <c r="N7888">
        <v>2.8047035005357501</v>
      </c>
    </row>
    <row r="7889" spans="1:14" x14ac:dyDescent="0.3">
      <c r="A7889">
        <v>1700924</v>
      </c>
      <c r="B7889">
        <v>2023</v>
      </c>
      <c r="C7889">
        <v>11</v>
      </c>
      <c r="D7889">
        <v>25</v>
      </c>
      <c r="E7889">
        <v>1800</v>
      </c>
      <c r="F7889">
        <v>2.6701483154296799</v>
      </c>
      <c r="G7889">
        <v>-0.18043090820312499</v>
      </c>
      <c r="H7889">
        <v>2.67623753411893</v>
      </c>
      <c r="I7889">
        <v>-1.50332553063805</v>
      </c>
      <c r="J7889">
        <f t="shared" si="124"/>
        <v>4.779859776541536</v>
      </c>
      <c r="K7889" t="str" cm="1">
        <f t="array" ref="K7889">INDEX($P$5:$P$12,MATCH(MIN(ABS(MOD(J7889 - $Q$5:$Q$12 + PI(), 2*PI()) - PI())),ABS(MOD(J7889 - $Q$5:$Q$12 + PI(), 2*PI()) - PI()),0))</f>
        <v>W</v>
      </c>
      <c r="L7889">
        <v>5.9566656602066104</v>
      </c>
      <c r="M7889">
        <v>10.7625784344143</v>
      </c>
      <c r="N7889">
        <v>2.7928202946980698</v>
      </c>
    </row>
    <row r="7890" spans="1:14" x14ac:dyDescent="0.3">
      <c r="A7890">
        <v>1700928</v>
      </c>
      <c r="B7890">
        <v>2023</v>
      </c>
      <c r="C7890">
        <v>11</v>
      </c>
      <c r="D7890">
        <v>25</v>
      </c>
      <c r="E7890">
        <v>1900</v>
      </c>
      <c r="F7890">
        <v>2.7388214111328102</v>
      </c>
      <c r="G7890">
        <v>0.65333557128906194</v>
      </c>
      <c r="H7890">
        <v>2.8156686756064002</v>
      </c>
      <c r="I7890">
        <v>-1.8049662782665401</v>
      </c>
      <c r="J7890">
        <f t="shared" si="124"/>
        <v>4.4782190289130464</v>
      </c>
      <c r="K7890" t="str" cm="1">
        <f t="array" ref="K7890">INDEX($P$5:$P$12,MATCH(MIN(ABS(MOD(J7890 - $Q$5:$Q$12 + PI(), 2*PI()) - PI())),ABS(MOD(J7890 - $Q$5:$Q$12 + PI(), 2*PI()) - PI()),0))</f>
        <v>W</v>
      </c>
      <c r="L7890">
        <v>5.9140394588869496</v>
      </c>
      <c r="M7890">
        <v>10.742664125230499</v>
      </c>
      <c r="N7890">
        <v>2.77899561987982</v>
      </c>
    </row>
    <row r="7891" spans="1:14" x14ac:dyDescent="0.3">
      <c r="A7891">
        <v>1700931</v>
      </c>
      <c r="B7891">
        <v>2023</v>
      </c>
      <c r="C7891">
        <v>11</v>
      </c>
      <c r="D7891">
        <v>25</v>
      </c>
      <c r="E7891">
        <v>2000</v>
      </c>
      <c r="F7891">
        <v>2.8268572998046801</v>
      </c>
      <c r="G7891">
        <v>1.23983947753906</v>
      </c>
      <c r="H7891">
        <v>3.0867983613322298</v>
      </c>
      <c r="I7891">
        <v>-1.9841237006522401</v>
      </c>
      <c r="J7891">
        <f t="shared" si="124"/>
        <v>4.2990616065273457</v>
      </c>
      <c r="K7891" t="str" cm="1">
        <f t="array" ref="K7891">INDEX($P$5:$P$12,MATCH(MIN(ABS(MOD(J7891 - $Q$5:$Q$12 + PI(), 2*PI()) - PI())),ABS(MOD(J7891 - $Q$5:$Q$12 + PI(), 2*PI()) - PI()),0))</f>
        <v>SW</v>
      </c>
      <c r="L7891">
        <v>5.8720784560262302</v>
      </c>
      <c r="M7891">
        <v>10.7119509379069</v>
      </c>
      <c r="N7891">
        <v>2.76326052347819</v>
      </c>
    </row>
    <row r="7892" spans="1:14" x14ac:dyDescent="0.3">
      <c r="A7892">
        <v>1700935</v>
      </c>
      <c r="B7892">
        <v>2023</v>
      </c>
      <c r="C7892">
        <v>11</v>
      </c>
      <c r="D7892">
        <v>25</v>
      </c>
      <c r="E7892">
        <v>2100</v>
      </c>
      <c r="F7892">
        <v>2.8529736328125002</v>
      </c>
      <c r="G7892">
        <v>1.85206115722656</v>
      </c>
      <c r="H7892">
        <v>3.4014098664569499</v>
      </c>
      <c r="I7892">
        <v>-2.1465869250220999</v>
      </c>
      <c r="J7892">
        <f t="shared" si="124"/>
        <v>4.1365983821574863</v>
      </c>
      <c r="K7892" t="str" cm="1">
        <f t="array" ref="K7892">INDEX($P$5:$P$12,MATCH(MIN(ABS(MOD(J7892 - $Q$5:$Q$12 + PI(), 2*PI()) - PI())),ABS(MOD(J7892 - $Q$5:$Q$12 + PI(), 2*PI()) - PI()),0))</f>
        <v>SW</v>
      </c>
      <c r="L7892">
        <v>5.8312390582539404</v>
      </c>
      <c r="M7892">
        <v>10.671808136834001</v>
      </c>
      <c r="N7892">
        <v>2.74583032396104</v>
      </c>
    </row>
    <row r="7893" spans="1:14" x14ac:dyDescent="0.3">
      <c r="A7893">
        <v>1700938</v>
      </c>
      <c r="B7893">
        <v>2023</v>
      </c>
      <c r="C7893">
        <v>11</v>
      </c>
      <c r="D7893">
        <v>25</v>
      </c>
      <c r="E7893">
        <v>2200</v>
      </c>
      <c r="F7893">
        <v>2.97151977539062</v>
      </c>
      <c r="G7893">
        <v>2.4667346191406199</v>
      </c>
      <c r="H7893">
        <v>3.86195668758783</v>
      </c>
      <c r="I7893">
        <v>-2.2636385220833501</v>
      </c>
      <c r="J7893">
        <f t="shared" si="124"/>
        <v>4.0195467850962361</v>
      </c>
      <c r="K7893" t="str" cm="1">
        <f t="array" ref="K7893">INDEX($P$5:$P$12,MATCH(MIN(ABS(MOD(J7893 - $Q$5:$Q$12 + PI(), 2*PI()) - PI())),ABS(MOD(J7893 - $Q$5:$Q$12 + PI(), 2*PI()) - PI()),0))</f>
        <v>SW</v>
      </c>
      <c r="L7893">
        <v>5.7911311420610501</v>
      </c>
      <c r="M7893">
        <v>10.624164051479701</v>
      </c>
      <c r="N7893">
        <v>2.7262381447686002</v>
      </c>
    </row>
    <row r="7894" spans="1:14" x14ac:dyDescent="0.3">
      <c r="A7894">
        <v>1700942</v>
      </c>
      <c r="B7894">
        <v>2023</v>
      </c>
      <c r="C7894">
        <v>11</v>
      </c>
      <c r="D7894">
        <v>25</v>
      </c>
      <c r="E7894">
        <v>2300</v>
      </c>
      <c r="F7894">
        <v>3.3882025146484298</v>
      </c>
      <c r="G7894">
        <v>3.0123406982421801</v>
      </c>
      <c r="H7894">
        <v>4.5336643857431902</v>
      </c>
      <c r="I7894">
        <v>-2.2975384277397302</v>
      </c>
      <c r="J7894">
        <f t="shared" si="124"/>
        <v>3.9856468794398561</v>
      </c>
      <c r="K7894" t="str" cm="1">
        <f t="array" ref="K7894">INDEX($P$5:$P$12,MATCH(MIN(ABS(MOD(J7894 - $Q$5:$Q$12 + PI(), 2*PI()) - PI())),ABS(MOD(J7894 - $Q$5:$Q$12 + PI(), 2*PI()) - PI()),0))</f>
        <v>SW</v>
      </c>
      <c r="L7894">
        <v>5.7529506443210998</v>
      </c>
      <c r="M7894">
        <v>10.5658419926961</v>
      </c>
      <c r="N7894">
        <v>2.7063535054524701</v>
      </c>
    </row>
    <row r="7895" spans="1:14" x14ac:dyDescent="0.3">
      <c r="A7895">
        <v>1700946</v>
      </c>
      <c r="B7895">
        <v>2023</v>
      </c>
      <c r="C7895">
        <v>11</v>
      </c>
      <c r="D7895">
        <v>25</v>
      </c>
      <c r="E7895">
        <v>0</v>
      </c>
      <c r="F7895">
        <v>1.0072424316406201</v>
      </c>
      <c r="G7895">
        <v>-7.2429357910156202</v>
      </c>
      <c r="H7895">
        <v>7.3126367466784803</v>
      </c>
      <c r="I7895">
        <v>-0.13817928069049801</v>
      </c>
      <c r="J7895">
        <f t="shared" si="124"/>
        <v>6.1450060264890887</v>
      </c>
      <c r="K7895" t="str" cm="1">
        <f t="array" ref="K7895">INDEX($P$5:$P$12,MATCH(MIN(ABS(MOD(J7895 - $Q$5:$Q$12 + PI(), 2*PI()) - PI())),ABS(MOD(J7895 - $Q$5:$Q$12 + PI(), 2*PI()) - PI()),0))</f>
        <v>N</v>
      </c>
      <c r="L7895">
        <v>9.5277789339145103E-2</v>
      </c>
      <c r="M7895">
        <v>9.9524003134833396</v>
      </c>
      <c r="N7895">
        <v>2.99313810136583</v>
      </c>
    </row>
    <row r="7896" spans="1:14" x14ac:dyDescent="0.3">
      <c r="A7896">
        <v>1700949</v>
      </c>
      <c r="B7896">
        <v>2023</v>
      </c>
      <c r="C7896">
        <v>11</v>
      </c>
      <c r="D7896">
        <v>25</v>
      </c>
      <c r="E7896">
        <v>100</v>
      </c>
      <c r="F7896">
        <v>1.37104858398437</v>
      </c>
      <c r="G7896">
        <v>-6.9089288330078098</v>
      </c>
      <c r="H7896">
        <v>7.04365472174866</v>
      </c>
      <c r="I7896">
        <v>-0.195900785031622</v>
      </c>
      <c r="J7896">
        <f t="shared" si="124"/>
        <v>6.0872845221479643</v>
      </c>
      <c r="K7896" t="str" cm="1">
        <f t="array" ref="K7896">INDEX($P$5:$P$12,MATCH(MIN(ABS(MOD(J7896 - $Q$5:$Q$12 + PI(), 2*PI()) - PI())),ABS(MOD(J7896 - $Q$5:$Q$12 + PI(), 2*PI()) - PI()),0))</f>
        <v>N</v>
      </c>
      <c r="L7896">
        <v>9.0274270024365597E-2</v>
      </c>
      <c r="M7896">
        <v>9.9864650302463094</v>
      </c>
      <c r="N7896">
        <v>2.9747974607679502</v>
      </c>
    </row>
    <row r="7897" spans="1:14" x14ac:dyDescent="0.3">
      <c r="A7897">
        <v>1700953</v>
      </c>
      <c r="B7897">
        <v>2023</v>
      </c>
      <c r="C7897">
        <v>11</v>
      </c>
      <c r="D7897">
        <v>25</v>
      </c>
      <c r="E7897">
        <v>200</v>
      </c>
      <c r="F7897">
        <v>1.6831225585937499</v>
      </c>
      <c r="G7897">
        <v>-6.5080773925781203</v>
      </c>
      <c r="H7897">
        <v>6.7222000040934198</v>
      </c>
      <c r="I7897">
        <v>-0.25307552182381099</v>
      </c>
      <c r="J7897">
        <f t="shared" si="124"/>
        <v>6.0301097853557755</v>
      </c>
      <c r="K7897" t="str" cm="1">
        <f t="array" ref="K7897">INDEX($P$5:$P$12,MATCH(MIN(ABS(MOD(J7897 - $Q$5:$Q$12 + PI(), 2*PI()) - PI())),ABS(MOD(J7897 - $Q$5:$Q$12 + PI(), 2*PI()) - PI()),0))</f>
        <v>N</v>
      </c>
      <c r="L7897">
        <v>8.5214857616208006E-2</v>
      </c>
      <c r="M7897">
        <v>10.0382128821478</v>
      </c>
      <c r="N7897">
        <v>2.9554532368977799</v>
      </c>
    </row>
    <row r="7898" spans="1:14" x14ac:dyDescent="0.3">
      <c r="A7898">
        <v>1700956</v>
      </c>
      <c r="B7898">
        <v>2023</v>
      </c>
      <c r="C7898">
        <v>11</v>
      </c>
      <c r="D7898">
        <v>26</v>
      </c>
      <c r="E7898">
        <v>300</v>
      </c>
      <c r="F7898">
        <v>4.8270245361328099</v>
      </c>
      <c r="G7898">
        <v>3.0084771728515598</v>
      </c>
      <c r="H7898">
        <v>5.6878028070597804</v>
      </c>
      <c r="I7898">
        <v>-2.12814131785606</v>
      </c>
      <c r="J7898">
        <f t="shared" si="124"/>
        <v>4.1550439893235263</v>
      </c>
      <c r="K7898" t="str" cm="1">
        <f t="array" ref="K7898">INDEX($P$5:$P$12,MATCH(MIN(ABS(MOD(J7898 - $Q$5:$Q$12 + PI(), 2*PI()) - PI())),ABS(MOD(J7898 - $Q$5:$Q$12 + PI(), 2*PI()) - PI()),0))</f>
        <v>SW</v>
      </c>
      <c r="L7898">
        <v>5.6188584712694496</v>
      </c>
      <c r="M7898">
        <v>10.295090251498699</v>
      </c>
      <c r="N7898">
        <v>2.61431789398193</v>
      </c>
    </row>
    <row r="7899" spans="1:14" x14ac:dyDescent="0.3">
      <c r="A7899">
        <v>1700960</v>
      </c>
      <c r="B7899">
        <v>2023</v>
      </c>
      <c r="C7899">
        <v>11</v>
      </c>
      <c r="D7899">
        <v>26</v>
      </c>
      <c r="E7899">
        <v>400</v>
      </c>
      <c r="F7899">
        <v>5.0074188232421797</v>
      </c>
      <c r="G7899">
        <v>2.61967651367187</v>
      </c>
      <c r="H7899">
        <v>5.6512784666519602</v>
      </c>
      <c r="I7899">
        <v>-2.0527990663159099</v>
      </c>
      <c r="J7899">
        <f t="shared" si="124"/>
        <v>4.2303862408636768</v>
      </c>
      <c r="K7899" t="str" cm="1">
        <f t="array" ref="K7899">INDEX($P$5:$P$12,MATCH(MIN(ABS(MOD(J7899 - $Q$5:$Q$12 + PI(), 2*PI()) - PI())),ABS(MOD(J7899 - $Q$5:$Q$12 + PI(), 2*PI()) - PI()),0))</f>
        <v>SW</v>
      </c>
      <c r="L7899">
        <v>5.5902478357719403</v>
      </c>
      <c r="M7899">
        <v>10.2224935955471</v>
      </c>
      <c r="N7899">
        <v>2.5898053910997101</v>
      </c>
    </row>
    <row r="7900" spans="1:14" x14ac:dyDescent="0.3">
      <c r="A7900">
        <v>1700964</v>
      </c>
      <c r="B7900">
        <v>2023</v>
      </c>
      <c r="C7900">
        <v>11</v>
      </c>
      <c r="D7900">
        <v>26</v>
      </c>
      <c r="E7900">
        <v>500</v>
      </c>
      <c r="F7900">
        <v>5.2832562255859301</v>
      </c>
      <c r="G7900">
        <v>2.1397052001953099</v>
      </c>
      <c r="H7900">
        <v>5.7000995332481104</v>
      </c>
      <c r="I7900">
        <v>-1.9556033965883799</v>
      </c>
      <c r="J7900">
        <f t="shared" si="124"/>
        <v>4.3275819105912063</v>
      </c>
      <c r="K7900" t="str" cm="1">
        <f t="array" ref="K7900">INDEX($P$5:$P$12,MATCH(MIN(ABS(MOD(J7900 - $Q$5:$Q$12 + PI(), 2*PI()) - PI())),ABS(MOD(J7900 - $Q$5:$Q$12 + PI(), 2*PI()) - PI()),0))</f>
        <v>W</v>
      </c>
      <c r="L7900">
        <v>5.5634704020061303</v>
      </c>
      <c r="M7900">
        <v>10.1468991173638</v>
      </c>
      <c r="N7900">
        <v>2.5655581156412701</v>
      </c>
    </row>
    <row r="7901" spans="1:14" x14ac:dyDescent="0.3">
      <c r="A7901">
        <v>1700967</v>
      </c>
      <c r="B7901">
        <v>2023</v>
      </c>
      <c r="C7901">
        <v>11</v>
      </c>
      <c r="D7901">
        <v>26</v>
      </c>
      <c r="E7901">
        <v>600</v>
      </c>
      <c r="F7901">
        <v>5.3328863525390604</v>
      </c>
      <c r="G7901">
        <v>1.6783532714843701</v>
      </c>
      <c r="H7901">
        <v>5.5907554545874802</v>
      </c>
      <c r="I7901">
        <v>-1.8757002355775501</v>
      </c>
      <c r="J7901">
        <f t="shared" si="124"/>
        <v>4.4074850716020357</v>
      </c>
      <c r="K7901" t="str" cm="1">
        <f t="array" ref="K7901">INDEX($P$5:$P$12,MATCH(MIN(ABS(MOD(J7901 - $Q$5:$Q$12 + PI(), 2*PI()) - PI())),ABS(MOD(J7901 - $Q$5:$Q$12 + PI(), 2*PI()) - PI()),0))</f>
        <v>W</v>
      </c>
      <c r="L7901">
        <v>5.54004500033236</v>
      </c>
      <c r="M7901">
        <v>10.076032108730701</v>
      </c>
      <c r="N7901">
        <v>2.54053137037489</v>
      </c>
    </row>
    <row r="7902" spans="1:14" x14ac:dyDescent="0.3">
      <c r="A7902">
        <v>1700971</v>
      </c>
      <c r="B7902">
        <v>2023</v>
      </c>
      <c r="C7902">
        <v>11</v>
      </c>
      <c r="D7902">
        <v>26</v>
      </c>
      <c r="E7902">
        <v>700</v>
      </c>
      <c r="F7902">
        <v>5.3614636230468697</v>
      </c>
      <c r="G7902">
        <v>1.1411285400390601</v>
      </c>
      <c r="H7902">
        <v>5.4815569436198102</v>
      </c>
      <c r="I7902">
        <v>-1.7805060479388399</v>
      </c>
      <c r="J7902">
        <f t="shared" si="124"/>
        <v>4.5026792592407467</v>
      </c>
      <c r="K7902" t="str" cm="1">
        <f t="array" ref="K7902">INDEX($P$5:$P$12,MATCH(MIN(ABS(MOD(J7902 - $Q$5:$Q$12 + PI(), 2*PI()) - PI())),ABS(MOD(J7902 - $Q$5:$Q$12 + PI(), 2*PI()) - PI()),0))</f>
        <v>W</v>
      </c>
      <c r="L7902">
        <v>5.5206249929380702</v>
      </c>
      <c r="M7902">
        <v>10.0125926335652</v>
      </c>
      <c r="N7902">
        <v>2.51439995235866</v>
      </c>
    </row>
    <row r="7903" spans="1:14" x14ac:dyDescent="0.3">
      <c r="A7903">
        <v>1700974</v>
      </c>
      <c r="B7903">
        <v>2023</v>
      </c>
      <c r="C7903">
        <v>11</v>
      </c>
      <c r="D7903">
        <v>26</v>
      </c>
      <c r="E7903">
        <v>800</v>
      </c>
      <c r="F7903">
        <v>5.1361328124999996</v>
      </c>
      <c r="G7903">
        <v>0.46248046874999998</v>
      </c>
      <c r="H7903">
        <v>5.1569126860568701</v>
      </c>
      <c r="I7903">
        <v>-1.6605986350889701</v>
      </c>
      <c r="J7903">
        <f t="shared" si="124"/>
        <v>4.6225866720906161</v>
      </c>
      <c r="K7903" t="str" cm="1">
        <f t="array" ref="K7903">INDEX($P$5:$P$12,MATCH(MIN(ABS(MOD(J7903 - $Q$5:$Q$12 + PI(), 2*PI()) - PI())),ABS(MOD(J7903 - $Q$5:$Q$12 + PI(), 2*PI()) - PI()),0))</f>
        <v>W</v>
      </c>
      <c r="L7903">
        <v>5.5051746342832999</v>
      </c>
      <c r="M7903">
        <v>9.9528757731119697</v>
      </c>
      <c r="N7903">
        <v>2.48788483937581</v>
      </c>
    </row>
    <row r="7904" spans="1:14" x14ac:dyDescent="0.3">
      <c r="A7904">
        <v>1700978</v>
      </c>
      <c r="B7904">
        <v>2023</v>
      </c>
      <c r="C7904">
        <v>11</v>
      </c>
      <c r="D7904">
        <v>26</v>
      </c>
      <c r="E7904">
        <v>900</v>
      </c>
      <c r="F7904">
        <v>4.7044580078124998</v>
      </c>
      <c r="G7904">
        <v>-0.30163757324218698</v>
      </c>
      <c r="H7904">
        <v>4.7141181967429002</v>
      </c>
      <c r="I7904">
        <v>-1.5067665828144701</v>
      </c>
      <c r="J7904">
        <f t="shared" si="124"/>
        <v>4.7764187243651159</v>
      </c>
      <c r="K7904" t="str" cm="1">
        <f t="array" ref="K7904">INDEX($P$5:$P$12,MATCH(MIN(ABS(MOD(J7904 - $Q$5:$Q$12 + PI(), 2*PI()) - PI())),ABS(MOD(J7904 - $Q$5:$Q$12 + PI(), 2*PI()) - PI()),0))</f>
        <v>W</v>
      </c>
      <c r="L7904">
        <v>5.4940925699925502</v>
      </c>
      <c r="M7904">
        <v>9.8968603346082897</v>
      </c>
      <c r="N7904">
        <v>2.4610891342163002</v>
      </c>
    </row>
    <row r="7905" spans="1:14" x14ac:dyDescent="0.3">
      <c r="A7905">
        <v>1700982</v>
      </c>
      <c r="B7905">
        <v>2023</v>
      </c>
      <c r="C7905">
        <v>11</v>
      </c>
      <c r="D7905">
        <v>26</v>
      </c>
      <c r="E7905">
        <v>1000</v>
      </c>
      <c r="F7905">
        <v>4.32564453125</v>
      </c>
      <c r="G7905">
        <v>-2.0380383300781202</v>
      </c>
      <c r="H7905">
        <v>4.7817152618700103</v>
      </c>
      <c r="I7905">
        <v>-1.13049186467603</v>
      </c>
      <c r="J7905">
        <f t="shared" si="124"/>
        <v>5.1526934425035567</v>
      </c>
      <c r="K7905" t="str" cm="1">
        <f t="array" ref="K7905">INDEX($P$5:$P$12,MATCH(MIN(ABS(MOD(J7905 - $Q$5:$Q$12 + PI(), 2*PI()) - PI())),ABS(MOD(J7905 - $Q$5:$Q$12 + PI(), 2*PI()) - PI()),0))</f>
        <v>NW</v>
      </c>
      <c r="L7905">
        <v>5.4864541505353399</v>
      </c>
      <c r="M7905">
        <v>9.8259110980563698</v>
      </c>
      <c r="N7905">
        <v>2.4361794789632101</v>
      </c>
    </row>
    <row r="7906" spans="1:14" x14ac:dyDescent="0.3">
      <c r="A7906">
        <v>1700985</v>
      </c>
      <c r="B7906">
        <v>2023</v>
      </c>
      <c r="C7906">
        <v>11</v>
      </c>
      <c r="D7906">
        <v>26</v>
      </c>
      <c r="E7906">
        <v>1100</v>
      </c>
      <c r="F7906">
        <v>3.0150146484375</v>
      </c>
      <c r="G7906">
        <v>-3.0794232177734302</v>
      </c>
      <c r="H7906">
        <v>4.3096589986279401</v>
      </c>
      <c r="I7906">
        <v>-0.77483013842977</v>
      </c>
      <c r="J7906">
        <f t="shared" si="124"/>
        <v>5.5083551687498158</v>
      </c>
      <c r="K7906" t="str" cm="1">
        <f t="array" ref="K7906">INDEX($P$5:$P$12,MATCH(MIN(ABS(MOD(J7906 - $Q$5:$Q$12 + PI(), 2*PI()) - PI())),ABS(MOD(J7906 - $Q$5:$Q$12 + PI(), 2*PI()) - PI()),0))</f>
        <v>NW</v>
      </c>
      <c r="L7906">
        <v>5.4839192946284401</v>
      </c>
      <c r="M7906">
        <v>9.7667921913994604</v>
      </c>
      <c r="N7906">
        <v>2.4108196894327798</v>
      </c>
    </row>
    <row r="7907" spans="1:14" x14ac:dyDescent="0.3">
      <c r="A7907">
        <v>1700989</v>
      </c>
      <c r="B7907">
        <v>2023</v>
      </c>
      <c r="C7907">
        <v>11</v>
      </c>
      <c r="D7907">
        <v>26</v>
      </c>
      <c r="E7907">
        <v>1200</v>
      </c>
      <c r="F7907">
        <v>1.9904028320312499</v>
      </c>
      <c r="G7907">
        <v>-3.7929614257812498</v>
      </c>
      <c r="H7907">
        <v>4.2834868753414597</v>
      </c>
      <c r="I7907">
        <v>-0.48326057517931398</v>
      </c>
      <c r="J7907">
        <f t="shared" si="124"/>
        <v>5.7999247320002727</v>
      </c>
      <c r="K7907" t="str" cm="1">
        <f t="array" ref="K7907">INDEX($P$5:$P$12,MATCH(MIN(ABS(MOD(J7907 - $Q$5:$Q$12 + PI(), 2*PI()) - PI())),ABS(MOD(J7907 - $Q$5:$Q$12 + PI(), 2*PI()) - PI()),0))</f>
        <v>NW</v>
      </c>
      <c r="L7907">
        <v>5.4843439800502702</v>
      </c>
      <c r="M7907">
        <v>9.7034462822808099</v>
      </c>
      <c r="N7907">
        <v>2.3866260316636798</v>
      </c>
    </row>
    <row r="7908" spans="1:14" x14ac:dyDescent="0.3">
      <c r="A7908">
        <v>1700992</v>
      </c>
      <c r="B7908">
        <v>2023</v>
      </c>
      <c r="C7908">
        <v>11</v>
      </c>
      <c r="D7908">
        <v>26</v>
      </c>
      <c r="E7908">
        <v>1300</v>
      </c>
      <c r="F7908">
        <v>1.0643383789062499</v>
      </c>
      <c r="G7908">
        <v>-4.0535046386718703</v>
      </c>
      <c r="H7908">
        <v>4.1909087368430198</v>
      </c>
      <c r="I7908">
        <v>-0.256776047596738</v>
      </c>
      <c r="J7908">
        <f t="shared" si="124"/>
        <v>6.0264092595828487</v>
      </c>
      <c r="K7908" t="str" cm="1">
        <f t="array" ref="K7908">INDEX($P$5:$P$12,MATCH(MIN(ABS(MOD(J7908 - $Q$5:$Q$12 + PI(), 2*PI()) - PI())),ABS(MOD(J7908 - $Q$5:$Q$12 + PI(), 2*PI()) - PI()),0))</f>
        <v>N</v>
      </c>
      <c r="L7908">
        <v>5.48751657426621</v>
      </c>
      <c r="M7908">
        <v>9.6302159627278598</v>
      </c>
      <c r="N7908">
        <v>2.3644248114691799</v>
      </c>
    </row>
    <row r="7909" spans="1:14" x14ac:dyDescent="0.3">
      <c r="A7909">
        <v>1700996</v>
      </c>
      <c r="B7909">
        <v>2023</v>
      </c>
      <c r="C7909">
        <v>11</v>
      </c>
      <c r="D7909">
        <v>26</v>
      </c>
      <c r="E7909">
        <v>1400</v>
      </c>
      <c r="F7909">
        <v>0.40920104980468702</v>
      </c>
      <c r="G7909">
        <v>-3.8968743896484299</v>
      </c>
      <c r="H7909">
        <v>3.91830007884275</v>
      </c>
      <c r="I7909">
        <v>-0.104624078971429</v>
      </c>
      <c r="J7909">
        <f t="shared" si="124"/>
        <v>6.1785612282081575</v>
      </c>
      <c r="K7909" t="str" cm="1">
        <f t="array" ref="K7909">INDEX($P$5:$P$12,MATCH(MIN(ABS(MOD(J7909 - $Q$5:$Q$12 + PI(), 2*PI()) - PI())),ABS(MOD(J7909 - $Q$5:$Q$12 + PI(), 2*PI()) - PI()),0))</f>
        <v>N</v>
      </c>
      <c r="L7909">
        <v>5.4920385034344497</v>
      </c>
      <c r="M7909">
        <v>9.5554306242201008</v>
      </c>
      <c r="N7909">
        <v>2.3427204555935299</v>
      </c>
    </row>
    <row r="7910" spans="1:14" x14ac:dyDescent="0.3">
      <c r="A7910">
        <v>1701000</v>
      </c>
      <c r="B7910">
        <v>2023</v>
      </c>
      <c r="C7910">
        <v>11</v>
      </c>
      <c r="D7910">
        <v>26</v>
      </c>
      <c r="E7910">
        <v>1500</v>
      </c>
      <c r="F7910">
        <v>-0.1299169921875</v>
      </c>
      <c r="G7910">
        <v>-3.8375225830078099</v>
      </c>
      <c r="H7910">
        <v>3.8397210836145299</v>
      </c>
      <c r="I7910">
        <v>3.3841466728013102E-2</v>
      </c>
      <c r="J7910">
        <f t="shared" si="124"/>
        <v>3.3841466728013102E-2</v>
      </c>
      <c r="K7910" t="str" cm="1">
        <f t="array" ref="K7910">INDEX($P$5:$P$12,MATCH(MIN(ABS(MOD(J7910 - $Q$5:$Q$12 + PI(), 2*PI()) - PI())),ABS(MOD(J7910 - $Q$5:$Q$12 + PI(), 2*PI()) - PI()),0))</f>
        <v>N</v>
      </c>
      <c r="L7910">
        <v>5.4973929959407997</v>
      </c>
      <c r="M7910">
        <v>9.4808857176038899</v>
      </c>
      <c r="N7910">
        <v>2.3207096523708701</v>
      </c>
    </row>
    <row r="7911" spans="1:14" x14ac:dyDescent="0.3">
      <c r="A7911">
        <v>1701003</v>
      </c>
      <c r="B7911">
        <v>2023</v>
      </c>
      <c r="C7911">
        <v>11</v>
      </c>
      <c r="D7911">
        <v>26</v>
      </c>
      <c r="E7911">
        <v>1600</v>
      </c>
      <c r="F7911">
        <v>-0.598780517578125</v>
      </c>
      <c r="G7911">
        <v>-3.64925964355468</v>
      </c>
      <c r="H7911">
        <v>3.6980581464206299</v>
      </c>
      <c r="I7911">
        <v>0.162633537034273</v>
      </c>
      <c r="J7911">
        <f t="shared" si="124"/>
        <v>0.162633537034273</v>
      </c>
      <c r="K7911" t="str" cm="1">
        <f t="array" ref="K7911">INDEX($P$5:$P$12,MATCH(MIN(ABS(MOD(J7911 - $Q$5:$Q$12 + PI(), 2*PI()) - PI())),ABS(MOD(J7911 - $Q$5:$Q$12 + PI(), 2*PI()) - PI()),0))</f>
        <v>N</v>
      </c>
      <c r="L7911">
        <v>5.5030464726655399</v>
      </c>
      <c r="M7911">
        <v>9.4104767905341191</v>
      </c>
      <c r="N7911">
        <v>2.2977218627929599</v>
      </c>
    </row>
    <row r="7912" spans="1:14" x14ac:dyDescent="0.3">
      <c r="A7912">
        <v>1701007</v>
      </c>
      <c r="B7912">
        <v>2023</v>
      </c>
      <c r="C7912">
        <v>11</v>
      </c>
      <c r="D7912">
        <v>26</v>
      </c>
      <c r="E7912">
        <v>1700</v>
      </c>
      <c r="F7912">
        <v>-0.72711975097656201</v>
      </c>
      <c r="G7912">
        <v>-3.6034497070312499</v>
      </c>
      <c r="H7912">
        <v>3.6760784707842902</v>
      </c>
      <c r="I7912">
        <v>0.19911068920696801</v>
      </c>
      <c r="J7912">
        <f t="shared" si="124"/>
        <v>0.19911068920696801</v>
      </c>
      <c r="K7912" t="str" cm="1">
        <f t="array" ref="K7912">INDEX($P$5:$P$12,MATCH(MIN(ABS(MOD(J7912 - $Q$5:$Q$12 + PI(), 2*PI()) - PI())),ABS(MOD(J7912 - $Q$5:$Q$12 + PI(), 2*PI()) - PI()),0))</f>
        <v>N</v>
      </c>
      <c r="L7912">
        <v>5.5090476990472803</v>
      </c>
      <c r="M7912">
        <v>9.3436230553521007</v>
      </c>
      <c r="N7912">
        <v>2.2738518185085699</v>
      </c>
    </row>
    <row r="7913" spans="1:14" x14ac:dyDescent="0.3">
      <c r="A7913">
        <v>1701010</v>
      </c>
      <c r="B7913">
        <v>2023</v>
      </c>
      <c r="C7913">
        <v>11</v>
      </c>
      <c r="D7913">
        <v>26</v>
      </c>
      <c r="E7913">
        <v>1800</v>
      </c>
      <c r="F7913">
        <v>-0.63393615722656205</v>
      </c>
      <c r="G7913">
        <v>-3.8053088378906201</v>
      </c>
      <c r="H7913">
        <v>3.8577519882915801</v>
      </c>
      <c r="I7913">
        <v>0.16507657694039901</v>
      </c>
      <c r="J7913">
        <f t="shared" si="124"/>
        <v>0.16507657694039901</v>
      </c>
      <c r="K7913" t="str" cm="1">
        <f t="array" ref="K7913">INDEX($P$5:$P$12,MATCH(MIN(ABS(MOD(J7913 - $Q$5:$Q$12 + PI(), 2*PI()) - PI())),ABS(MOD(J7913 - $Q$5:$Q$12 + PI(), 2*PI()) - PI()),0))</f>
        <v>N</v>
      </c>
      <c r="L7913">
        <v>5.5157467919973397</v>
      </c>
      <c r="M7913">
        <v>9.2771855460272903</v>
      </c>
      <c r="N7913">
        <v>2.2495305803086998</v>
      </c>
    </row>
    <row r="7914" spans="1:14" x14ac:dyDescent="0.3">
      <c r="A7914">
        <v>1701014</v>
      </c>
      <c r="B7914">
        <v>2023</v>
      </c>
      <c r="C7914">
        <v>11</v>
      </c>
      <c r="D7914">
        <v>26</v>
      </c>
      <c r="E7914">
        <v>1900</v>
      </c>
      <c r="F7914">
        <v>-0.66799682617187495</v>
      </c>
      <c r="G7914">
        <v>-4.3122772216796799</v>
      </c>
      <c r="H7914">
        <v>4.3637088120534697</v>
      </c>
      <c r="I7914">
        <v>0.15368432547196501</v>
      </c>
      <c r="J7914">
        <f t="shared" si="124"/>
        <v>0.15368432547196501</v>
      </c>
      <c r="K7914" t="str" cm="1">
        <f t="array" ref="K7914">INDEX($P$5:$P$12,MATCH(MIN(ABS(MOD(J7914 - $Q$5:$Q$12 + PI(), 2*PI()) - PI())),ABS(MOD(J7914 - $Q$5:$Q$12 + PI(), 2*PI()) - PI()),0))</f>
        <v>N</v>
      </c>
      <c r="L7914">
        <v>5.5233594083826496</v>
      </c>
      <c r="M7914">
        <v>9.2106696234809</v>
      </c>
      <c r="N7914">
        <v>2.2248511844211101</v>
      </c>
    </row>
    <row r="7915" spans="1:14" x14ac:dyDescent="0.3">
      <c r="A7915">
        <v>1701018</v>
      </c>
      <c r="B7915">
        <v>2023</v>
      </c>
      <c r="C7915">
        <v>11</v>
      </c>
      <c r="D7915">
        <v>26</v>
      </c>
      <c r="E7915">
        <v>2000</v>
      </c>
      <c r="F7915">
        <v>-0.74691223144531205</v>
      </c>
      <c r="G7915">
        <v>-4.7592327880859298</v>
      </c>
      <c r="H7915">
        <v>4.8174863375701298</v>
      </c>
      <c r="I7915">
        <v>0.15566986531670801</v>
      </c>
      <c r="J7915">
        <f t="shared" si="124"/>
        <v>0.15566986531670801</v>
      </c>
      <c r="K7915" t="str" cm="1">
        <f t="array" ref="K7915">INDEX($P$5:$P$12,MATCH(MIN(ABS(MOD(J7915 - $Q$5:$Q$12 + PI(), 2*PI()) - PI())),ABS(MOD(J7915 - $Q$5:$Q$12 + PI(), 2*PI()) - PI()),0))</f>
        <v>N</v>
      </c>
      <c r="L7915">
        <v>5.5313140930146396</v>
      </c>
      <c r="M7915">
        <v>9.1455464892917195</v>
      </c>
      <c r="N7915">
        <v>2.1996409098307201</v>
      </c>
    </row>
    <row r="7916" spans="1:14" x14ac:dyDescent="0.3">
      <c r="A7916">
        <v>1701021</v>
      </c>
      <c r="B7916">
        <v>2023</v>
      </c>
      <c r="C7916">
        <v>11</v>
      </c>
      <c r="D7916">
        <v>26</v>
      </c>
      <c r="E7916">
        <v>2100</v>
      </c>
      <c r="F7916">
        <v>-0.81214477539062502</v>
      </c>
      <c r="G7916">
        <v>-5.0630865478515599</v>
      </c>
      <c r="H7916">
        <v>5.12780894020338</v>
      </c>
      <c r="I7916">
        <v>0.15905020073702</v>
      </c>
      <c r="J7916">
        <f t="shared" si="124"/>
        <v>0.15905020073702</v>
      </c>
      <c r="K7916" t="str" cm="1">
        <f t="array" ref="K7916">INDEX($P$5:$P$12,MATCH(MIN(ABS(MOD(J7916 - $Q$5:$Q$12 + PI(), 2*PI()) - PI())),ABS(MOD(J7916 - $Q$5:$Q$12 + PI(), 2*PI()) - PI()),0))</f>
        <v>N</v>
      </c>
      <c r="L7916">
        <v>5.5390696915598197</v>
      </c>
      <c r="M7916">
        <v>9.0849164326985594</v>
      </c>
      <c r="N7916">
        <v>2.1731692420111699</v>
      </c>
    </row>
    <row r="7917" spans="1:14" x14ac:dyDescent="0.3">
      <c r="A7917">
        <v>1701025</v>
      </c>
      <c r="B7917">
        <v>2023</v>
      </c>
      <c r="C7917">
        <v>11</v>
      </c>
      <c r="D7917">
        <v>26</v>
      </c>
      <c r="E7917">
        <v>2200</v>
      </c>
      <c r="F7917">
        <v>-1.2456079101562501</v>
      </c>
      <c r="G7917">
        <v>-5.05332275390625</v>
      </c>
      <c r="H7917">
        <v>5.20457586369825</v>
      </c>
      <c r="I7917">
        <v>0.241675098687919</v>
      </c>
      <c r="J7917">
        <f t="shared" si="124"/>
        <v>0.241675098687919</v>
      </c>
      <c r="K7917" t="str" cm="1">
        <f t="array" ref="K7917">INDEX($P$5:$P$12,MATCH(MIN(ABS(MOD(J7917 - $Q$5:$Q$12 + PI(), 2*PI()) - PI())),ABS(MOD(J7917 - $Q$5:$Q$12 + PI(), 2*PI()) - PI()),0))</f>
        <v>N</v>
      </c>
      <c r="L7917">
        <v>5.5483090851016597</v>
      </c>
      <c r="M7917">
        <v>9.0249822404649507</v>
      </c>
      <c r="N7917">
        <v>2.14589987860785</v>
      </c>
    </row>
    <row r="7918" spans="1:14" x14ac:dyDescent="0.3">
      <c r="A7918">
        <v>1701028</v>
      </c>
      <c r="B7918">
        <v>2023</v>
      </c>
      <c r="C7918">
        <v>11</v>
      </c>
      <c r="D7918">
        <v>26</v>
      </c>
      <c r="E7918">
        <v>2300</v>
      </c>
      <c r="F7918">
        <v>-1.0705932617187499</v>
      </c>
      <c r="G7918">
        <v>-4.64359985351562</v>
      </c>
      <c r="H7918">
        <v>4.7654159872573398</v>
      </c>
      <c r="I7918">
        <v>0.22659300579609201</v>
      </c>
      <c r="J7918">
        <f t="shared" si="124"/>
        <v>0.22659300579609201</v>
      </c>
      <c r="K7918" t="str" cm="1">
        <f t="array" ref="K7918">INDEX($P$5:$P$12,MATCH(MIN(ABS(MOD(J7918 - $Q$5:$Q$12 + PI(), 2*PI()) - PI())),ABS(MOD(J7918 - $Q$5:$Q$12 + PI(), 2*PI()) - PI()),0))</f>
        <v>N</v>
      </c>
      <c r="L7918">
        <v>5.5541256656478302</v>
      </c>
      <c r="M7918">
        <v>8.9825168185763893</v>
      </c>
      <c r="N7918">
        <v>2.1159249411688901</v>
      </c>
    </row>
    <row r="7919" spans="1:14" x14ac:dyDescent="0.3">
      <c r="A7919">
        <v>1701032</v>
      </c>
      <c r="B7919">
        <v>2023</v>
      </c>
      <c r="C7919">
        <v>11</v>
      </c>
      <c r="D7919">
        <v>26</v>
      </c>
      <c r="E7919">
        <v>0</v>
      </c>
      <c r="F7919">
        <v>3.6637701416015598</v>
      </c>
      <c r="G7919">
        <v>3.3750341796874999</v>
      </c>
      <c r="H7919">
        <v>4.9813720363520302</v>
      </c>
      <c r="I7919">
        <v>-2.3151968773780598</v>
      </c>
      <c r="J7919">
        <f t="shared" si="124"/>
        <v>3.9679884298015264</v>
      </c>
      <c r="K7919" t="str" cm="1">
        <f t="array" ref="K7919">INDEX($P$5:$P$12,MATCH(MIN(ABS(MOD(J7919 - $Q$5:$Q$12 + PI(), 2*PI()) - PI())),ABS(MOD(J7919 - $Q$5:$Q$12 + PI(), 2*PI()) - PI()),0))</f>
        <v>SW</v>
      </c>
      <c r="L7919">
        <v>5.7167605339985101</v>
      </c>
      <c r="M7919">
        <v>10.503823068406801</v>
      </c>
      <c r="N7919">
        <v>2.6846526463826499</v>
      </c>
    </row>
    <row r="7920" spans="1:14" x14ac:dyDescent="0.3">
      <c r="A7920">
        <v>1701036</v>
      </c>
      <c r="B7920">
        <v>2023</v>
      </c>
      <c r="C7920">
        <v>11</v>
      </c>
      <c r="D7920">
        <v>26</v>
      </c>
      <c r="E7920">
        <v>100</v>
      </c>
      <c r="F7920">
        <v>4.02582702636718</v>
      </c>
      <c r="G7920">
        <v>3.4289349365234298</v>
      </c>
      <c r="H7920">
        <v>5.2881828679745402</v>
      </c>
      <c r="I7920">
        <v>-2.27629637626903</v>
      </c>
      <c r="J7920">
        <f t="shared" si="124"/>
        <v>4.0068889309105558</v>
      </c>
      <c r="K7920" t="str" cm="1">
        <f t="array" ref="K7920">INDEX($P$5:$P$12,MATCH(MIN(ABS(MOD(J7920 - $Q$5:$Q$12 + PI(), 2*PI()) - PI())),ABS(MOD(J7920 - $Q$5:$Q$12 + PI(), 2*PI()) - PI()),0))</f>
        <v>SW</v>
      </c>
      <c r="L7920">
        <v>5.68260058096556</v>
      </c>
      <c r="M7920">
        <v>10.4388573964436</v>
      </c>
      <c r="N7920">
        <v>2.66163603464762</v>
      </c>
    </row>
    <row r="7921" spans="1:14" x14ac:dyDescent="0.3">
      <c r="A7921">
        <v>1701039</v>
      </c>
      <c r="B7921">
        <v>2023</v>
      </c>
      <c r="C7921">
        <v>11</v>
      </c>
      <c r="D7921">
        <v>26</v>
      </c>
      <c r="E7921">
        <v>200</v>
      </c>
      <c r="F7921">
        <v>4.5364910888671801</v>
      </c>
      <c r="G7921">
        <v>3.3292956542968701</v>
      </c>
      <c r="H7921">
        <v>5.6270739246158303</v>
      </c>
      <c r="I7921">
        <v>-2.2039085225867101</v>
      </c>
      <c r="J7921">
        <f t="shared" si="124"/>
        <v>4.0792767845928761</v>
      </c>
      <c r="K7921" t="str" cm="1">
        <f t="array" ref="K7921">INDEX($P$5:$P$12,MATCH(MIN(ABS(MOD(J7921 - $Q$5:$Q$12 + PI(), 2*PI()) - PI())),ABS(MOD(J7921 - $Q$5:$Q$12 + PI(), 2*PI()) - PI()),0))</f>
        <v>SW</v>
      </c>
      <c r="L7921">
        <v>5.6499177946172496</v>
      </c>
      <c r="M7921">
        <v>10.3686619864569</v>
      </c>
      <c r="N7921">
        <v>2.63814152611626</v>
      </c>
    </row>
    <row r="7922" spans="1:14" x14ac:dyDescent="0.3">
      <c r="A7922">
        <v>1701043</v>
      </c>
      <c r="B7922">
        <v>2023</v>
      </c>
      <c r="C7922">
        <v>11</v>
      </c>
      <c r="D7922">
        <v>27</v>
      </c>
      <c r="E7922">
        <v>300</v>
      </c>
      <c r="F7922">
        <v>3.1941876220703098</v>
      </c>
      <c r="G7922">
        <v>-5.6072241210937497</v>
      </c>
      <c r="H7922">
        <v>6.45320051673297</v>
      </c>
      <c r="I7922">
        <v>-0.51780868058123897</v>
      </c>
      <c r="J7922">
        <f t="shared" si="124"/>
        <v>5.7653766265983473</v>
      </c>
      <c r="K7922" t="str" cm="1">
        <f t="array" ref="K7922">INDEX($P$5:$P$12,MATCH(MIN(ABS(MOD(J7922 - $Q$5:$Q$12 + PI(), 2*PI()) - PI())),ABS(MOD(J7922 - $Q$5:$Q$12 + PI(), 2*PI()) - PI()),0))</f>
        <v>NW</v>
      </c>
      <c r="L7922">
        <v>5.5737071197855297</v>
      </c>
      <c r="M7922">
        <v>8.7462394502427792</v>
      </c>
      <c r="N7922">
        <v>2.0083538691202798</v>
      </c>
    </row>
    <row r="7923" spans="1:14" x14ac:dyDescent="0.3">
      <c r="A7923">
        <v>1701046</v>
      </c>
      <c r="B7923">
        <v>2023</v>
      </c>
      <c r="C7923">
        <v>11</v>
      </c>
      <c r="D7923">
        <v>27</v>
      </c>
      <c r="E7923">
        <v>400</v>
      </c>
      <c r="F7923">
        <v>3.4916876220703101</v>
      </c>
      <c r="G7923">
        <v>-5.5899945068359296</v>
      </c>
      <c r="H7923">
        <v>6.5908968309764102</v>
      </c>
      <c r="I7923">
        <v>-0.55833440729225103</v>
      </c>
      <c r="J7923">
        <f t="shared" si="124"/>
        <v>5.7248508998873353</v>
      </c>
      <c r="K7923" t="str" cm="1">
        <f t="array" ref="K7923">INDEX($P$5:$P$12,MATCH(MIN(ABS(MOD(J7923 - $Q$5:$Q$12 + PI(), 2*PI()) - PI())),ABS(MOD(J7923 - $Q$5:$Q$12 + PI(), 2*PI()) - PI()),0))</f>
        <v>NW</v>
      </c>
      <c r="L7923">
        <v>5.5833295350734904</v>
      </c>
      <c r="M7923">
        <v>8.6184628804524692</v>
      </c>
      <c r="N7923">
        <v>1.99410767025417</v>
      </c>
    </row>
    <row r="7924" spans="1:14" x14ac:dyDescent="0.3">
      <c r="A7924">
        <v>1701050</v>
      </c>
      <c r="B7924">
        <v>2023</v>
      </c>
      <c r="C7924">
        <v>11</v>
      </c>
      <c r="D7924">
        <v>27</v>
      </c>
      <c r="E7924">
        <v>500</v>
      </c>
      <c r="F7924">
        <v>3.77811767578125</v>
      </c>
      <c r="G7924">
        <v>-5.1994036865234303</v>
      </c>
      <c r="H7924">
        <v>6.4271278085536903</v>
      </c>
      <c r="I7924">
        <v>-0.62838521661792801</v>
      </c>
      <c r="J7924">
        <f t="shared" si="124"/>
        <v>5.6548000905616584</v>
      </c>
      <c r="K7924" t="str" cm="1">
        <f t="array" ref="K7924">INDEX($P$5:$P$12,MATCH(MIN(ABS(MOD(J7924 - $Q$5:$Q$12 + PI(), 2*PI()) - PI())),ABS(MOD(J7924 - $Q$5:$Q$12 + PI(), 2*PI()) - PI()),0))</f>
        <v>NW</v>
      </c>
      <c r="L7924">
        <v>5.5916738697636399</v>
      </c>
      <c r="M7924">
        <v>8.5025131437513508</v>
      </c>
      <c r="N7924">
        <v>1.9785278108384801</v>
      </c>
    </row>
    <row r="7925" spans="1:14" x14ac:dyDescent="0.3">
      <c r="A7925">
        <v>1701054</v>
      </c>
      <c r="B7925">
        <v>2023</v>
      </c>
      <c r="C7925">
        <v>11</v>
      </c>
      <c r="D7925">
        <v>27</v>
      </c>
      <c r="E7925">
        <v>600</v>
      </c>
      <c r="F7925">
        <v>4.26609436035156</v>
      </c>
      <c r="G7925">
        <v>-4.6364794921875001</v>
      </c>
      <c r="H7925">
        <v>6.3005161036933002</v>
      </c>
      <c r="I7925">
        <v>-0.74381786787628701</v>
      </c>
      <c r="J7925">
        <f t="shared" si="124"/>
        <v>5.539367439303299</v>
      </c>
      <c r="K7925" t="str" cm="1">
        <f t="array" ref="K7925">INDEX($P$5:$P$12,MATCH(MIN(ABS(MOD(J7925 - $Q$5:$Q$12 + PI(), 2*PI()) - PI())),ABS(MOD(J7925 - $Q$5:$Q$12 + PI(), 2*PI()) - PI()),0))</f>
        <v>NW</v>
      </c>
      <c r="L7925">
        <v>5.5967089013019002</v>
      </c>
      <c r="M7925">
        <v>8.4131076600816499</v>
      </c>
      <c r="N7925">
        <v>1.9584564632839601</v>
      </c>
    </row>
    <row r="7926" spans="1:14" x14ac:dyDescent="0.3">
      <c r="A7926">
        <v>1701057</v>
      </c>
      <c r="B7926">
        <v>2023</v>
      </c>
      <c r="C7926">
        <v>11</v>
      </c>
      <c r="D7926">
        <v>27</v>
      </c>
      <c r="E7926">
        <v>700</v>
      </c>
      <c r="F7926">
        <v>4.7641400146484303</v>
      </c>
      <c r="G7926">
        <v>-4.2035412597656201</v>
      </c>
      <c r="H7926">
        <v>6.3534863816432603</v>
      </c>
      <c r="I7926">
        <v>-0.84783015554825503</v>
      </c>
      <c r="J7926">
        <f t="shared" si="124"/>
        <v>5.435355151631331</v>
      </c>
      <c r="K7926" t="str" cm="1">
        <f t="array" ref="K7926">INDEX($P$5:$P$12,MATCH(MIN(ABS(MOD(J7926 - $Q$5:$Q$12 + PI(), 2*PI()) - PI())),ABS(MOD(J7926 - $Q$5:$Q$12 + PI(), 2*PI()) - PI()),0))</f>
        <v>NW</v>
      </c>
      <c r="L7926">
        <v>5.5982989860167498</v>
      </c>
      <c r="M7926">
        <v>8.3394049538506394</v>
      </c>
      <c r="N7926">
        <v>1.9357768164740601</v>
      </c>
    </row>
    <row r="7927" spans="1:14" x14ac:dyDescent="0.3">
      <c r="A7927">
        <v>1701061</v>
      </c>
      <c r="B7927">
        <v>2023</v>
      </c>
      <c r="C7927">
        <v>11</v>
      </c>
      <c r="D7927">
        <v>27</v>
      </c>
      <c r="E7927">
        <v>800</v>
      </c>
      <c r="F7927">
        <v>5.0658044433593696</v>
      </c>
      <c r="G7927">
        <v>-3.9391864013671798</v>
      </c>
      <c r="H7927">
        <v>6.4171305240797203</v>
      </c>
      <c r="I7927">
        <v>-0.90986186187715301</v>
      </c>
      <c r="J7927">
        <f t="shared" si="124"/>
        <v>5.3733234453024332</v>
      </c>
      <c r="K7927" t="str" cm="1">
        <f t="array" ref="K7927">INDEX($P$5:$P$12,MATCH(MIN(ABS(MOD(J7927 - $Q$5:$Q$12 + PI(), 2*PI()) - PI())),ABS(MOD(J7927 - $Q$5:$Q$12 + PI(), 2*PI()) - PI()),0))</f>
        <v>NW</v>
      </c>
      <c r="L7927">
        <v>5.5980811986209398</v>
      </c>
      <c r="M7927">
        <v>8.2635378307766292</v>
      </c>
      <c r="N7927">
        <v>1.9140290154351101</v>
      </c>
    </row>
    <row r="7928" spans="1:14" x14ac:dyDescent="0.3">
      <c r="A7928">
        <v>1701064</v>
      </c>
      <c r="B7928">
        <v>2023</v>
      </c>
      <c r="C7928">
        <v>11</v>
      </c>
      <c r="D7928">
        <v>27</v>
      </c>
      <c r="E7928">
        <v>900</v>
      </c>
      <c r="F7928">
        <v>5.4237158203125002</v>
      </c>
      <c r="G7928">
        <v>-3.6781524658203102</v>
      </c>
      <c r="H7928">
        <v>6.5532815338064099</v>
      </c>
      <c r="I7928">
        <v>-0.97487827609193201</v>
      </c>
      <c r="J7928">
        <f t="shared" si="124"/>
        <v>5.3083070310876543</v>
      </c>
      <c r="K7928" t="str" cm="1">
        <f t="array" ref="K7928">INDEX($P$5:$P$12,MATCH(MIN(ABS(MOD(J7928 - $Q$5:$Q$12 + PI(), 2*PI()) - PI())),ABS(MOD(J7928 - $Q$5:$Q$12 + PI(), 2*PI()) - PI()),0))</f>
        <v>NW</v>
      </c>
      <c r="L7928">
        <v>5.5973143265897196</v>
      </c>
      <c r="M7928">
        <v>8.1870299445258201</v>
      </c>
      <c r="N7928">
        <v>1.89333067999945</v>
      </c>
    </row>
    <row r="7929" spans="1:14" x14ac:dyDescent="0.3">
      <c r="A7929">
        <v>1701068</v>
      </c>
      <c r="B7929">
        <v>2023</v>
      </c>
      <c r="C7929">
        <v>11</v>
      </c>
      <c r="D7929">
        <v>27</v>
      </c>
      <c r="E7929">
        <v>1000</v>
      </c>
      <c r="F7929">
        <v>5.2694055175781198</v>
      </c>
      <c r="G7929">
        <v>-2.7379071044921801</v>
      </c>
      <c r="H7929">
        <v>5.93824635911239</v>
      </c>
      <c r="I7929">
        <v>-1.0916033049843099</v>
      </c>
      <c r="J7929">
        <f t="shared" si="124"/>
        <v>5.1915820021952763</v>
      </c>
      <c r="K7929" t="str" cm="1">
        <f t="array" ref="K7929">INDEX($P$5:$P$12,MATCH(MIN(ABS(MOD(J7929 - $Q$5:$Q$12 + PI(), 2*PI()) - PI())),ABS(MOD(J7929 - $Q$5:$Q$12 + PI(), 2*PI()) - PI()),0))</f>
        <v>NW</v>
      </c>
      <c r="L7929">
        <v>5.5988272388143097</v>
      </c>
      <c r="M7929">
        <v>8.1572908825344506</v>
      </c>
      <c r="N7929">
        <v>1.8649566438462899</v>
      </c>
    </row>
    <row r="7930" spans="1:14" x14ac:dyDescent="0.3">
      <c r="A7930">
        <v>1701072</v>
      </c>
      <c r="B7930">
        <v>2023</v>
      </c>
      <c r="C7930">
        <v>11</v>
      </c>
      <c r="D7930">
        <v>27</v>
      </c>
      <c r="E7930">
        <v>1100</v>
      </c>
      <c r="F7930">
        <v>5.5552075195312502</v>
      </c>
      <c r="G7930">
        <v>-2.5585101318359298</v>
      </c>
      <c r="H7930">
        <v>6.1160693815361196</v>
      </c>
      <c r="I7930">
        <v>-1.1391949277128199</v>
      </c>
      <c r="J7930">
        <f t="shared" si="124"/>
        <v>5.1439903794667661</v>
      </c>
      <c r="K7930" t="str" cm="1">
        <f t="array" ref="K7930">INDEX($P$5:$P$12,MATCH(MIN(ABS(MOD(J7930 - $Q$5:$Q$12 + PI(), 2*PI()) - PI())),ABS(MOD(J7930 - $Q$5:$Q$12 + PI(), 2*PI()) - PI()),0))</f>
        <v>NW</v>
      </c>
      <c r="L7930">
        <v>5.5992104972858501</v>
      </c>
      <c r="M7930">
        <v>8.1028041839599592</v>
      </c>
      <c r="N7930">
        <v>1.8421158260769299</v>
      </c>
    </row>
    <row r="7931" spans="1:14" x14ac:dyDescent="0.3">
      <c r="A7931">
        <v>1701075</v>
      </c>
      <c r="B7931">
        <v>2023</v>
      </c>
      <c r="C7931">
        <v>11</v>
      </c>
      <c r="D7931">
        <v>27</v>
      </c>
      <c r="E7931">
        <v>1200</v>
      </c>
      <c r="F7931">
        <v>5.6872796630859304</v>
      </c>
      <c r="G7931">
        <v>-2.29490295410156</v>
      </c>
      <c r="H7931">
        <v>6.1328402502343797</v>
      </c>
      <c r="I7931">
        <v>-1.1872634093491801</v>
      </c>
      <c r="J7931">
        <f t="shared" si="124"/>
        <v>5.0959218978304062</v>
      </c>
      <c r="K7931" t="str" cm="1">
        <f t="array" ref="K7931">INDEX($P$5:$P$12,MATCH(MIN(ABS(MOD(J7931 - $Q$5:$Q$12 + PI(), 2*PI()) - PI())),ABS(MOD(J7931 - $Q$5:$Q$12 + PI(), 2*PI()) - PI()),0))</f>
        <v>W</v>
      </c>
      <c r="L7931">
        <v>5.6006022060901701</v>
      </c>
      <c r="M7931">
        <v>8.0481830173068492</v>
      </c>
      <c r="N7931">
        <v>1.82076252831353</v>
      </c>
    </row>
    <row r="7932" spans="1:14" x14ac:dyDescent="0.3">
      <c r="A7932">
        <v>1701079</v>
      </c>
      <c r="B7932">
        <v>2023</v>
      </c>
      <c r="C7932">
        <v>11</v>
      </c>
      <c r="D7932">
        <v>27</v>
      </c>
      <c r="E7932">
        <v>1300</v>
      </c>
      <c r="F7932">
        <v>5.9457965087890603</v>
      </c>
      <c r="G7932">
        <v>-2.5315093994140598</v>
      </c>
      <c r="H7932">
        <v>6.46227792370847</v>
      </c>
      <c r="I7932">
        <v>-1.1682782734113999</v>
      </c>
      <c r="J7932">
        <f t="shared" si="124"/>
        <v>5.1149070337681861</v>
      </c>
      <c r="K7932" t="str" cm="1">
        <f t="array" ref="K7932">INDEX($P$5:$P$12,MATCH(MIN(ABS(MOD(J7932 - $Q$5:$Q$12 + PI(), 2*PI()) - PI())),ABS(MOD(J7932 - $Q$5:$Q$12 + PI(), 2*PI()) - PI()),0))</f>
        <v>NW</v>
      </c>
      <c r="L7932">
        <v>5.6025128170375504</v>
      </c>
      <c r="M7932">
        <v>7.9802111519707504</v>
      </c>
      <c r="N7932">
        <v>1.80357710520426</v>
      </c>
    </row>
    <row r="7933" spans="1:14" x14ac:dyDescent="0.3">
      <c r="A7933">
        <v>1701082</v>
      </c>
      <c r="B7933">
        <v>2023</v>
      </c>
      <c r="C7933">
        <v>11</v>
      </c>
      <c r="D7933">
        <v>27</v>
      </c>
      <c r="E7933">
        <v>1400</v>
      </c>
      <c r="F7933">
        <v>6.0177996826171798</v>
      </c>
      <c r="G7933">
        <v>-3.3781665039062498</v>
      </c>
      <c r="H7933">
        <v>6.9011536679182601</v>
      </c>
      <c r="I7933">
        <v>-1.05927145350142</v>
      </c>
      <c r="J7933">
        <f t="shared" si="124"/>
        <v>5.223913853678166</v>
      </c>
      <c r="K7933" t="str" cm="1">
        <f t="array" ref="K7933">INDEX($P$5:$P$12,MATCH(MIN(ABS(MOD(J7933 - $Q$5:$Q$12 + PI(), 2*PI()) - PI())),ABS(MOD(J7933 - $Q$5:$Q$12 + PI(), 2*PI()) - PI()),0))</f>
        <v>NW</v>
      </c>
      <c r="L7933">
        <v>5.6052207192339401</v>
      </c>
      <c r="M7933">
        <v>7.8839660220676002</v>
      </c>
      <c r="N7933">
        <v>1.79418982399834</v>
      </c>
    </row>
    <row r="7934" spans="1:14" x14ac:dyDescent="0.3">
      <c r="A7934">
        <v>1701086</v>
      </c>
      <c r="B7934">
        <v>2023</v>
      </c>
      <c r="C7934">
        <v>11</v>
      </c>
      <c r="D7934">
        <v>27</v>
      </c>
      <c r="E7934">
        <v>1500</v>
      </c>
      <c r="F7934">
        <v>5.7260937500000004</v>
      </c>
      <c r="G7934">
        <v>-4.0418890380859303</v>
      </c>
      <c r="H7934">
        <v>7.0089240707820704</v>
      </c>
      <c r="I7934">
        <v>-0.95614030924680204</v>
      </c>
      <c r="J7934">
        <f t="shared" si="124"/>
        <v>5.3270449979327843</v>
      </c>
      <c r="K7934" t="str" cm="1">
        <f t="array" ref="K7934">INDEX($P$5:$P$12,MATCH(MIN(ABS(MOD(J7934 - $Q$5:$Q$12 + PI(), 2*PI()) - PI())),ABS(MOD(J7934 - $Q$5:$Q$12 + PI(), 2*PI()) - PI()),0))</f>
        <v>NW</v>
      </c>
      <c r="L7934">
        <v>5.6117505535013903</v>
      </c>
      <c r="M7934">
        <v>7.7715551588270397</v>
      </c>
      <c r="N7934">
        <v>1.7912543614705401</v>
      </c>
    </row>
    <row r="7935" spans="1:14" x14ac:dyDescent="0.3">
      <c r="A7935">
        <v>1701090</v>
      </c>
      <c r="B7935">
        <v>2023</v>
      </c>
      <c r="C7935">
        <v>11</v>
      </c>
      <c r="D7935">
        <v>27</v>
      </c>
      <c r="E7935">
        <v>1600</v>
      </c>
      <c r="F7935">
        <v>5.2266986083984301</v>
      </c>
      <c r="G7935">
        <v>-4.1489990234374998</v>
      </c>
      <c r="H7935">
        <v>6.6732729031202798</v>
      </c>
      <c r="I7935">
        <v>-0.89984196256176396</v>
      </c>
      <c r="J7935">
        <f t="shared" si="124"/>
        <v>5.3833433446178223</v>
      </c>
      <c r="K7935" t="str" cm="1">
        <f t="array" ref="K7935">INDEX($P$5:$P$12,MATCH(MIN(ABS(MOD(J7935 - $Q$5:$Q$12 + PI(), 2*PI()) - PI())),ABS(MOD(J7935 - $Q$5:$Q$12 + PI(), 2*PI()) - PI()),0))</f>
        <v>NW</v>
      </c>
      <c r="L7935">
        <v>5.6242259836744699</v>
      </c>
      <c r="M7935">
        <v>7.6806660758124403</v>
      </c>
      <c r="N7935">
        <v>1.78749010297987</v>
      </c>
    </row>
    <row r="7936" spans="1:14" x14ac:dyDescent="0.3">
      <c r="A7936">
        <v>1701093</v>
      </c>
      <c r="B7936">
        <v>2023</v>
      </c>
      <c r="C7936">
        <v>11</v>
      </c>
      <c r="D7936">
        <v>27</v>
      </c>
      <c r="E7936">
        <v>1700</v>
      </c>
      <c r="F7936">
        <v>5.0701452636718702</v>
      </c>
      <c r="G7936">
        <v>-3.9486102294921799</v>
      </c>
      <c r="H7936">
        <v>6.4263438858486701</v>
      </c>
      <c r="I7936">
        <v>-0.90911887089674503</v>
      </c>
      <c r="J7936">
        <f t="shared" si="124"/>
        <v>5.374066436282841</v>
      </c>
      <c r="K7936" t="str" cm="1">
        <f t="array" ref="K7936">INDEX($P$5:$P$12,MATCH(MIN(ABS(MOD(J7936 - $Q$5:$Q$12 + PI(), 2*PI()) - PI())),ABS(MOD(J7936 - $Q$5:$Q$12 + PI(), 2*PI()) - PI()),0))</f>
        <v>NW</v>
      </c>
      <c r="L7936">
        <v>5.6411793120857698</v>
      </c>
      <c r="M7936">
        <v>7.6191114849514401</v>
      </c>
      <c r="N7936">
        <v>1.7804994583129801</v>
      </c>
    </row>
    <row r="7937" spans="1:14" x14ac:dyDescent="0.3">
      <c r="A7937">
        <v>1701097</v>
      </c>
      <c r="B7937">
        <v>2023</v>
      </c>
      <c r="C7937">
        <v>11</v>
      </c>
      <c r="D7937">
        <v>27</v>
      </c>
      <c r="E7937">
        <v>1800</v>
      </c>
      <c r="F7937">
        <v>5.1258020019531196</v>
      </c>
      <c r="G7937">
        <v>-3.9694000244140599</v>
      </c>
      <c r="H7937">
        <v>6.4830535025591898</v>
      </c>
      <c r="I7937">
        <v>-0.91186378761341302</v>
      </c>
      <c r="J7937">
        <f t="shared" si="124"/>
        <v>5.3713215195661732</v>
      </c>
      <c r="K7937" t="str" cm="1">
        <f t="array" ref="K7937">INDEX($P$5:$P$12,MATCH(MIN(ABS(MOD(J7937 - $Q$5:$Q$12 + PI(), 2*PI()) - PI())),ABS(MOD(J7937 - $Q$5:$Q$12 + PI(), 2*PI()) - PI()),0))</f>
        <v>NW</v>
      </c>
      <c r="L7937">
        <v>5.6596259045109498</v>
      </c>
      <c r="M7937">
        <v>7.5608551237318196</v>
      </c>
      <c r="N7937">
        <v>1.7759461932712099</v>
      </c>
    </row>
    <row r="7938" spans="1:14" x14ac:dyDescent="0.3">
      <c r="A7938">
        <v>1701100</v>
      </c>
      <c r="B7938">
        <v>2023</v>
      </c>
      <c r="C7938">
        <v>11</v>
      </c>
      <c r="D7938">
        <v>27</v>
      </c>
      <c r="E7938">
        <v>1900</v>
      </c>
      <c r="F7938">
        <v>5.4186181640625</v>
      </c>
      <c r="G7938">
        <v>-4.8425659179687504</v>
      </c>
      <c r="H7938">
        <v>7.2671774078923201</v>
      </c>
      <c r="I7938">
        <v>-0.84147826335165099</v>
      </c>
      <c r="J7938">
        <f t="shared" si="124"/>
        <v>5.4417070438279351</v>
      </c>
      <c r="K7938" t="str" cm="1">
        <f t="array" ref="K7938">INDEX($P$5:$P$12,MATCH(MIN(ABS(MOD(J7938 - $Q$5:$Q$12 + PI(), 2*PI()) - PI())),ABS(MOD(J7938 - $Q$5:$Q$12 + PI(), 2*PI()) - PI()),0))</f>
        <v>NW</v>
      </c>
      <c r="L7938">
        <v>5.6795922741982103</v>
      </c>
      <c r="M7938">
        <v>7.4609183205498502</v>
      </c>
      <c r="N7938">
        <v>1.7849097781711101</v>
      </c>
    </row>
    <row r="7939" spans="1:14" x14ac:dyDescent="0.3">
      <c r="A7939">
        <v>1701104</v>
      </c>
      <c r="B7939">
        <v>2023</v>
      </c>
      <c r="C7939">
        <v>11</v>
      </c>
      <c r="D7939">
        <v>27</v>
      </c>
      <c r="E7939">
        <v>2000</v>
      </c>
      <c r="F7939">
        <v>4.81773010253906</v>
      </c>
      <c r="G7939">
        <v>-6.0266632080078102</v>
      </c>
      <c r="H7939">
        <v>7.7156459718980104</v>
      </c>
      <c r="I7939">
        <v>-0.67437655406916197</v>
      </c>
      <c r="J7939">
        <f t="shared" ref="J7939:J8002" si="125">IF(I7939&lt;0,I7939+2*PI(),I7939)</f>
        <v>5.6088087531104245</v>
      </c>
      <c r="K7939" t="str" cm="1">
        <f t="array" ref="K7939">INDEX($P$5:$P$12,MATCH(MIN(ABS(MOD(J7939 - $Q$5:$Q$12 + PI(), 2*PI()) - PI())),ABS(MOD(J7939 - $Q$5:$Q$12 + PI(), 2*PI()) - PI()),0))</f>
        <v>NW</v>
      </c>
      <c r="L7939">
        <v>5.7056183414484796</v>
      </c>
      <c r="M7939">
        <v>7.32681772443983</v>
      </c>
      <c r="N7939">
        <v>1.8066575792100601</v>
      </c>
    </row>
    <row r="7940" spans="1:14" x14ac:dyDescent="0.3">
      <c r="A7940">
        <v>1701108</v>
      </c>
      <c r="B7940">
        <v>2023</v>
      </c>
      <c r="C7940">
        <v>11</v>
      </c>
      <c r="D7940">
        <v>27</v>
      </c>
      <c r="E7940">
        <v>2100</v>
      </c>
      <c r="F7940">
        <v>3.7452050781250001</v>
      </c>
      <c r="G7940">
        <v>-6.7831848144531204</v>
      </c>
      <c r="H7940">
        <v>7.7484293443407397</v>
      </c>
      <c r="I7940">
        <v>-0.50447764940961204</v>
      </c>
      <c r="J7940">
        <f t="shared" si="125"/>
        <v>5.7787076577699743</v>
      </c>
      <c r="K7940" t="str" cm="1">
        <f t="array" ref="K7940">INDEX($P$5:$P$12,MATCH(MIN(ABS(MOD(J7940 - $Q$5:$Q$12 + PI(), 2*PI()) - PI())),ABS(MOD(J7940 - $Q$5:$Q$12 + PI(), 2*PI()) - PI()),0))</f>
        <v>NW</v>
      </c>
      <c r="L7940">
        <v>5.7419395976594103</v>
      </c>
      <c r="M7940">
        <v>7.2154938379923497</v>
      </c>
      <c r="N7940">
        <v>1.8269194497002399</v>
      </c>
    </row>
    <row r="7941" spans="1:14" x14ac:dyDescent="0.3">
      <c r="A7941">
        <v>1701111</v>
      </c>
      <c r="B7941">
        <v>2023</v>
      </c>
      <c r="C7941">
        <v>11</v>
      </c>
      <c r="D7941">
        <v>27</v>
      </c>
      <c r="E7941">
        <v>2200</v>
      </c>
      <c r="F7941">
        <v>2.2599462890624999</v>
      </c>
      <c r="G7941">
        <v>-5.9654974365234299</v>
      </c>
      <c r="H7941">
        <v>6.3792254149398904</v>
      </c>
      <c r="I7941">
        <v>-0.36212965171257899</v>
      </c>
      <c r="J7941">
        <f t="shared" si="125"/>
        <v>5.9210556554670069</v>
      </c>
      <c r="K7941" t="str" cm="1">
        <f t="array" ref="K7941">INDEX($P$5:$P$12,MATCH(MIN(ABS(MOD(J7941 - $Q$5:$Q$12 + PI(), 2*PI()) - PI())),ABS(MOD(J7941 - $Q$5:$Q$12 + PI(), 2*PI()) - PI()),0))</f>
        <v>N</v>
      </c>
      <c r="L7941">
        <v>5.7809940856877802</v>
      </c>
      <c r="M7941">
        <v>7.2434571584065699</v>
      </c>
      <c r="N7941">
        <v>1.81192207336425</v>
      </c>
    </row>
    <row r="7942" spans="1:14" x14ac:dyDescent="0.3">
      <c r="A7942">
        <v>1701115</v>
      </c>
      <c r="B7942">
        <v>2023</v>
      </c>
      <c r="C7942">
        <v>11</v>
      </c>
      <c r="D7942">
        <v>27</v>
      </c>
      <c r="E7942">
        <v>2300</v>
      </c>
      <c r="F7942">
        <v>2.3436712646484299</v>
      </c>
      <c r="G7942">
        <v>-5.7156695556640598</v>
      </c>
      <c r="H7942">
        <v>6.1775135342857599</v>
      </c>
      <c r="I7942">
        <v>-0.38913418815295198</v>
      </c>
      <c r="J7942">
        <f t="shared" si="125"/>
        <v>5.894051119026634</v>
      </c>
      <c r="K7942" t="str" cm="1">
        <f t="array" ref="K7942">INDEX($P$5:$P$12,MATCH(MIN(ABS(MOD(J7942 - $Q$5:$Q$12 + PI(), 2*PI()) - PI())),ABS(MOD(J7942 - $Q$5:$Q$12 + PI(), 2*PI()) - PI()),0))</f>
        <v>N</v>
      </c>
      <c r="L7942">
        <v>5.8138790355534997</v>
      </c>
      <c r="M7942">
        <v>7.2841811709933797</v>
      </c>
      <c r="N7942">
        <v>1.7940244674682599</v>
      </c>
    </row>
    <row r="7943" spans="1:14" x14ac:dyDescent="0.3">
      <c r="A7943">
        <v>1701118</v>
      </c>
      <c r="B7943">
        <v>2023</v>
      </c>
      <c r="C7943">
        <v>11</v>
      </c>
      <c r="D7943">
        <v>27</v>
      </c>
      <c r="E7943">
        <v>0</v>
      </c>
      <c r="F7943">
        <v>-0.38287414550781201</v>
      </c>
      <c r="G7943">
        <v>-4.3343969726562497</v>
      </c>
      <c r="H7943">
        <v>4.3512744946590001</v>
      </c>
      <c r="I7943">
        <v>8.8105206905235406E-2</v>
      </c>
      <c r="J7943">
        <f t="shared" si="125"/>
        <v>8.8105206905235406E-2</v>
      </c>
      <c r="K7943" t="str" cm="1">
        <f t="array" ref="K7943">INDEX($P$5:$P$12,MATCH(MIN(ABS(MOD(J7943 - $Q$5:$Q$12 + PI(), 2*PI()) - PI())),ABS(MOD(J7943 - $Q$5:$Q$12 + PI(), 2*PI()) - PI()),0))</f>
        <v>N</v>
      </c>
      <c r="L7943">
        <v>5.5580983918179303</v>
      </c>
      <c r="M7943">
        <v>8.9512553744845906</v>
      </c>
      <c r="N7943">
        <v>2.0841450161404</v>
      </c>
    </row>
    <row r="7944" spans="1:14" x14ac:dyDescent="0.3">
      <c r="A7944">
        <v>1701122</v>
      </c>
      <c r="B7944">
        <v>2023</v>
      </c>
      <c r="C7944">
        <v>11</v>
      </c>
      <c r="D7944">
        <v>27</v>
      </c>
      <c r="E7944">
        <v>100</v>
      </c>
      <c r="F7944">
        <v>0.95114929199218701</v>
      </c>
      <c r="G7944">
        <v>-4.42698913574218</v>
      </c>
      <c r="H7944">
        <v>4.5280147729039699</v>
      </c>
      <c r="I7944">
        <v>-0.21163508820091401</v>
      </c>
      <c r="J7944">
        <f t="shared" si="125"/>
        <v>6.0715502189786719</v>
      </c>
      <c r="K7944" t="str" cm="1">
        <f t="array" ref="K7944">INDEX($P$5:$P$12,MATCH(MIN(ABS(MOD(J7944 - $Q$5:$Q$12 + PI(), 2*PI()) - PI())),ABS(MOD(J7944 - $Q$5:$Q$12 + PI(), 2*PI()) - PI()),0))</f>
        <v>N</v>
      </c>
      <c r="L7944">
        <v>5.5619011491291399</v>
      </c>
      <c r="M7944">
        <v>8.9145991007486902</v>
      </c>
      <c r="N7944">
        <v>2.0535675684611001</v>
      </c>
    </row>
    <row r="7945" spans="1:14" x14ac:dyDescent="0.3">
      <c r="A7945">
        <v>1701126</v>
      </c>
      <c r="B7945">
        <v>2023</v>
      </c>
      <c r="C7945">
        <v>11</v>
      </c>
      <c r="D7945">
        <v>27</v>
      </c>
      <c r="E7945">
        <v>200</v>
      </c>
      <c r="F7945">
        <v>2.4445965576171802</v>
      </c>
      <c r="G7945">
        <v>-5.0392303466796804</v>
      </c>
      <c r="H7945">
        <v>5.6008833960734501</v>
      </c>
      <c r="I7945">
        <v>-0.45166730337715</v>
      </c>
      <c r="J7945">
        <f t="shared" si="125"/>
        <v>5.8315180038024366</v>
      </c>
      <c r="K7945" t="str" cm="1">
        <f t="array" ref="K7945">INDEX($P$5:$P$12,MATCH(MIN(ABS(MOD(J7945 - $Q$5:$Q$12 + PI(), 2*PI()) - PI())),ABS(MOD(J7945 - $Q$5:$Q$12 + PI(), 2*PI()) - PI()),0))</f>
        <v>NW</v>
      </c>
      <c r="L7945">
        <v>5.5663700518010097</v>
      </c>
      <c r="M7945">
        <v>8.8516863716973102</v>
      </c>
      <c r="N7945">
        <v>2.0272796418931698</v>
      </c>
    </row>
    <row r="7946" spans="1:14" x14ac:dyDescent="0.3">
      <c r="A7946">
        <v>1701129</v>
      </c>
      <c r="B7946">
        <v>2023</v>
      </c>
      <c r="C7946">
        <v>11</v>
      </c>
      <c r="D7946">
        <v>28</v>
      </c>
      <c r="E7946">
        <v>300</v>
      </c>
      <c r="F7946">
        <v>1.1572961425781201</v>
      </c>
      <c r="G7946">
        <v>-6.6406524658203097</v>
      </c>
      <c r="H7946">
        <v>6.7407417643336203</v>
      </c>
      <c r="I7946">
        <v>-0.17254160216592701</v>
      </c>
      <c r="J7946">
        <f t="shared" si="125"/>
        <v>6.1106437050136595</v>
      </c>
      <c r="K7946" t="str" cm="1">
        <f t="array" ref="K7946">INDEX($P$5:$P$12,MATCH(MIN(ABS(MOD(J7946 - $Q$5:$Q$12 + PI(), 2*PI()) - PI())),ABS(MOD(J7946 - $Q$5:$Q$12 + PI(), 2*PI()) - PI()),0))</f>
        <v>N</v>
      </c>
      <c r="L7946">
        <v>5.9258189162951602</v>
      </c>
      <c r="M7946">
        <v>7.26493072509765</v>
      </c>
      <c r="N7946">
        <v>1.76342900594075</v>
      </c>
    </row>
    <row r="7947" spans="1:14" x14ac:dyDescent="0.3">
      <c r="A7947">
        <v>1701133</v>
      </c>
      <c r="B7947">
        <v>2023</v>
      </c>
      <c r="C7947">
        <v>11</v>
      </c>
      <c r="D7947">
        <v>28</v>
      </c>
      <c r="E7947">
        <v>400</v>
      </c>
      <c r="F7947">
        <v>1.3096258544921799</v>
      </c>
      <c r="G7947">
        <v>-6.4496612548828098</v>
      </c>
      <c r="H7947">
        <v>6.5812802843740696</v>
      </c>
      <c r="I7947">
        <v>-0.200329820953937</v>
      </c>
      <c r="J7947">
        <f t="shared" si="125"/>
        <v>6.0828554862256494</v>
      </c>
      <c r="K7947" t="str" cm="1">
        <f t="array" ref="K7947">INDEX($P$5:$P$12,MATCH(MIN(ABS(MOD(J7947 - $Q$5:$Q$12 + PI(), 2*PI()) - PI())),ABS(MOD(J7947 - $Q$5:$Q$12 + PI(), 2*PI()) - PI()),0))</f>
        <v>N</v>
      </c>
      <c r="L7947">
        <v>5.9474963373921099</v>
      </c>
      <c r="M7947">
        <v>7.2760307523939298</v>
      </c>
      <c r="N7947">
        <v>1.75206597646077</v>
      </c>
    </row>
    <row r="7948" spans="1:14" x14ac:dyDescent="0.3">
      <c r="A7948">
        <v>1701136</v>
      </c>
      <c r="B7948">
        <v>2023</v>
      </c>
      <c r="C7948">
        <v>11</v>
      </c>
      <c r="D7948">
        <v>28</v>
      </c>
      <c r="E7948">
        <v>500</v>
      </c>
      <c r="F7948">
        <v>1.4985498046875001</v>
      </c>
      <c r="G7948">
        <v>-5.9702807617187501</v>
      </c>
      <c r="H7948">
        <v>6.1554775518133402</v>
      </c>
      <c r="I7948">
        <v>-0.24592108859034201</v>
      </c>
      <c r="J7948">
        <f t="shared" si="125"/>
        <v>6.037264218589244</v>
      </c>
      <c r="K7948" t="str" cm="1">
        <f t="array" ref="K7948">INDEX($P$5:$P$12,MATCH(MIN(ABS(MOD(J7948 - $Q$5:$Q$12 + PI(), 2*PI()) - PI())),ABS(MOD(J7948 - $Q$5:$Q$12 + PI(), 2*PI()) - PI()),0))</f>
        <v>N</v>
      </c>
      <c r="L7948">
        <v>5.9646106390959703</v>
      </c>
      <c r="M7948">
        <v>7.3002543979220897</v>
      </c>
      <c r="N7948">
        <v>1.73768891228569</v>
      </c>
    </row>
    <row r="7949" spans="1:14" x14ac:dyDescent="0.3">
      <c r="A7949">
        <v>1701140</v>
      </c>
      <c r="B7949">
        <v>2023</v>
      </c>
      <c r="C7949">
        <v>11</v>
      </c>
      <c r="D7949">
        <v>28</v>
      </c>
      <c r="E7949">
        <v>600</v>
      </c>
      <c r="F7949">
        <v>1.56323852539062</v>
      </c>
      <c r="G7949">
        <v>-5.4439996337890602</v>
      </c>
      <c r="H7949">
        <v>5.6639956479468498</v>
      </c>
      <c r="I7949">
        <v>-0.27962550052005097</v>
      </c>
      <c r="J7949">
        <f t="shared" si="125"/>
        <v>6.0035598066595348</v>
      </c>
      <c r="K7949" t="str" cm="1">
        <f t="array" ref="K7949">INDEX($P$5:$P$12,MATCH(MIN(ABS(MOD(J7949 - $Q$5:$Q$12 + PI(), 2*PI()) - PI())),ABS(MOD(J7949 - $Q$5:$Q$12 + PI(), 2*PI()) - PI()),0))</f>
        <v>N</v>
      </c>
      <c r="L7949">
        <v>5.9784765944462199</v>
      </c>
      <c r="M7949">
        <v>7.3401535881890103</v>
      </c>
      <c r="N7949">
        <v>1.71991080707973</v>
      </c>
    </row>
    <row r="7950" spans="1:14" x14ac:dyDescent="0.3">
      <c r="A7950">
        <v>1701144</v>
      </c>
      <c r="B7950">
        <v>2023</v>
      </c>
      <c r="C7950">
        <v>11</v>
      </c>
      <c r="D7950">
        <v>28</v>
      </c>
      <c r="E7950">
        <v>700</v>
      </c>
      <c r="F7950">
        <v>1.6996875</v>
      </c>
      <c r="G7950">
        <v>-4.9697302246093704</v>
      </c>
      <c r="H7950">
        <v>5.2523476753783296</v>
      </c>
      <c r="I7950">
        <v>-0.329537333253829</v>
      </c>
      <c r="J7950">
        <f t="shared" si="125"/>
        <v>5.9536479739257571</v>
      </c>
      <c r="K7950" t="str" cm="1">
        <f t="array" ref="K7950">INDEX($P$5:$P$12,MATCH(MIN(ABS(MOD(J7950 - $Q$5:$Q$12 + PI(), 2*PI()) - PI())),ABS(MOD(J7950 - $Q$5:$Q$12 + PI(), 2*PI()) - PI()),0))</f>
        <v>N</v>
      </c>
      <c r="L7950">
        <v>5.9908857414988299</v>
      </c>
      <c r="M7950">
        <v>7.3945080439249598</v>
      </c>
      <c r="N7950">
        <v>1.69953915807935</v>
      </c>
    </row>
    <row r="7951" spans="1:14" x14ac:dyDescent="0.3">
      <c r="A7951">
        <v>1701147</v>
      </c>
      <c r="B7951">
        <v>2023</v>
      </c>
      <c r="C7951">
        <v>11</v>
      </c>
      <c r="D7951">
        <v>28</v>
      </c>
      <c r="E7951">
        <v>800</v>
      </c>
      <c r="F7951">
        <v>2.5877593994140602</v>
      </c>
      <c r="G7951">
        <v>-4.8433886718750001</v>
      </c>
      <c r="H7951">
        <v>5.49134888129527</v>
      </c>
      <c r="I7951">
        <v>-0.490699473520471</v>
      </c>
      <c r="J7951">
        <f t="shared" si="125"/>
        <v>5.7924858336591152</v>
      </c>
      <c r="K7951" t="str" cm="1">
        <f t="array" ref="K7951">INDEX($P$5:$P$12,MATCH(MIN(ABS(MOD(J7951 - $Q$5:$Q$12 + PI(), 2*PI()) - PI())),ABS(MOD(J7951 - $Q$5:$Q$12 + PI(), 2*PI()) - PI()),0))</f>
        <v>NW</v>
      </c>
      <c r="L7951">
        <v>6.0007268910843203</v>
      </c>
      <c r="M7951">
        <v>7.4333237542046398</v>
      </c>
      <c r="N7951">
        <v>1.6823837492200999</v>
      </c>
    </row>
    <row r="7952" spans="1:14" x14ac:dyDescent="0.3">
      <c r="A7952">
        <v>1701151</v>
      </c>
      <c r="B7952">
        <v>2023</v>
      </c>
      <c r="C7952">
        <v>11</v>
      </c>
      <c r="D7952">
        <v>28</v>
      </c>
      <c r="E7952">
        <v>900</v>
      </c>
      <c r="F7952">
        <v>2.9667156982421798</v>
      </c>
      <c r="G7952">
        <v>-4.7215582275390604</v>
      </c>
      <c r="H7952">
        <v>5.5762455227723198</v>
      </c>
      <c r="I7952">
        <v>-0.56099322671480001</v>
      </c>
      <c r="J7952">
        <f t="shared" si="125"/>
        <v>5.7221920804647866</v>
      </c>
      <c r="K7952" t="str" cm="1">
        <f t="array" ref="K7952">INDEX($P$5:$P$12,MATCH(MIN(ABS(MOD(J7952 - $Q$5:$Q$12 + PI(), 2*PI()) - PI())),ABS(MOD(J7952 - $Q$5:$Q$12 + PI(), 2*PI()) - PI()),0))</f>
        <v>NW</v>
      </c>
      <c r="L7952">
        <v>6.0075772515842996</v>
      </c>
      <c r="M7952">
        <v>7.4445763693915401</v>
      </c>
      <c r="N7952">
        <v>1.67065827051798</v>
      </c>
    </row>
    <row r="7953" spans="1:14" x14ac:dyDescent="0.3">
      <c r="A7953">
        <v>1701154</v>
      </c>
      <c r="B7953">
        <v>2023</v>
      </c>
      <c r="C7953">
        <v>11</v>
      </c>
      <c r="D7953">
        <v>28</v>
      </c>
      <c r="E7953">
        <v>1000</v>
      </c>
      <c r="F7953">
        <v>2.0648077392578101</v>
      </c>
      <c r="G7953">
        <v>-4.0073791503906202</v>
      </c>
      <c r="H7953">
        <v>4.5080504273005202</v>
      </c>
      <c r="I7953">
        <v>-0.47577415649648702</v>
      </c>
      <c r="J7953">
        <f t="shared" si="125"/>
        <v>5.807411150683099</v>
      </c>
      <c r="K7953" t="str" cm="1">
        <f t="array" ref="K7953">INDEX($P$5:$P$12,MATCH(MIN(ABS(MOD(J7953 - $Q$5:$Q$12 + PI(), 2*PI()) - PI())),ABS(MOD(J7953 - $Q$5:$Q$12 + PI(), 2*PI()) - PI()),0))</f>
        <v>NW</v>
      </c>
      <c r="L7953">
        <v>6.0202827788755604</v>
      </c>
      <c r="M7953">
        <v>7.5038959715101399</v>
      </c>
      <c r="N7953">
        <v>1.65067958831787</v>
      </c>
    </row>
    <row r="7954" spans="1:14" x14ac:dyDescent="0.3">
      <c r="A7954">
        <v>1701158</v>
      </c>
      <c r="B7954">
        <v>2023</v>
      </c>
      <c r="C7954">
        <v>11</v>
      </c>
      <c r="D7954">
        <v>28</v>
      </c>
      <c r="E7954">
        <v>1100</v>
      </c>
      <c r="F7954">
        <v>2.4586303710937498</v>
      </c>
      <c r="G7954">
        <v>-4.3758770751953104</v>
      </c>
      <c r="H7954">
        <v>5.0192791792133296</v>
      </c>
      <c r="I7954">
        <v>-0.51190316873435004</v>
      </c>
      <c r="J7954">
        <f t="shared" si="125"/>
        <v>5.771282138445236</v>
      </c>
      <c r="K7954" t="str" cm="1">
        <f t="array" ref="K7954">INDEX($P$5:$P$12,MATCH(MIN(ABS(MOD(J7954 - $Q$5:$Q$12 + PI(), 2*PI()) - PI())),ABS(MOD(J7954 - $Q$5:$Q$12 + PI(), 2*PI()) - PI()),0))</f>
        <v>NW</v>
      </c>
      <c r="L7954">
        <v>6.0331506998119702</v>
      </c>
      <c r="M7954">
        <v>7.5361082288953902</v>
      </c>
      <c r="N7954">
        <v>1.6362609863281199</v>
      </c>
    </row>
    <row r="7955" spans="1:14" x14ac:dyDescent="0.3">
      <c r="A7955">
        <v>1701162</v>
      </c>
      <c r="B7955">
        <v>2023</v>
      </c>
      <c r="C7955">
        <v>11</v>
      </c>
      <c r="D7955">
        <v>28</v>
      </c>
      <c r="E7955">
        <v>1200</v>
      </c>
      <c r="F7955">
        <v>2.6122406005859302</v>
      </c>
      <c r="G7955">
        <v>-4.6053826904296802</v>
      </c>
      <c r="H7955">
        <v>5.2946530274097201</v>
      </c>
      <c r="I7955">
        <v>-0.515963711155495</v>
      </c>
      <c r="J7955">
        <f t="shared" si="125"/>
        <v>5.7672215960240916</v>
      </c>
      <c r="K7955" t="str" cm="1">
        <f t="array" ref="K7955">INDEX($P$5:$P$12,MATCH(MIN(ABS(MOD(J7955 - $Q$5:$Q$12 + PI(), 2*PI()) - PI())),ABS(MOD(J7955 - $Q$5:$Q$12 + PI(), 2*PI()) - PI()),0))</f>
        <v>NW</v>
      </c>
      <c r="L7955">
        <v>6.0451062809402698</v>
      </c>
      <c r="M7955">
        <v>7.54706520504421</v>
      </c>
      <c r="N7955">
        <v>1.6258876588609401</v>
      </c>
    </row>
    <row r="7956" spans="1:14" x14ac:dyDescent="0.3">
      <c r="A7956">
        <v>1701165</v>
      </c>
      <c r="B7956">
        <v>2023</v>
      </c>
      <c r="C7956">
        <v>11</v>
      </c>
      <c r="D7956">
        <v>28</v>
      </c>
      <c r="E7956">
        <v>1300</v>
      </c>
      <c r="F7956">
        <v>2.4540545654296801</v>
      </c>
      <c r="G7956">
        <v>-4.71000305175781</v>
      </c>
      <c r="H7956">
        <v>5.3109803763216998</v>
      </c>
      <c r="I7956">
        <v>-0.48032999816013</v>
      </c>
      <c r="J7956">
        <f t="shared" si="125"/>
        <v>5.8028553090194563</v>
      </c>
      <c r="K7956" t="str" cm="1">
        <f t="array" ref="K7956">INDEX($P$5:$P$12,MATCH(MIN(ABS(MOD(J7956 - $Q$5:$Q$12 + PI(), 2*PI()) - PI())),ABS(MOD(J7956 - $Q$5:$Q$12 + PI(), 2*PI()) - PI()),0))</f>
        <v>NW</v>
      </c>
      <c r="L7956">
        <v>6.0570774859469596</v>
      </c>
      <c r="M7956">
        <v>7.5489679972330697</v>
      </c>
      <c r="N7956">
        <v>1.61739434136284</v>
      </c>
    </row>
    <row r="7957" spans="1:14" x14ac:dyDescent="0.3">
      <c r="A7957">
        <v>1701169</v>
      </c>
      <c r="B7957">
        <v>2023</v>
      </c>
      <c r="C7957">
        <v>11</v>
      </c>
      <c r="D7957">
        <v>28</v>
      </c>
      <c r="E7957">
        <v>1400</v>
      </c>
      <c r="F7957">
        <v>2.2070776367187501</v>
      </c>
      <c r="G7957">
        <v>-4.4920019531250004</v>
      </c>
      <c r="H7957">
        <v>5.0049248986755801</v>
      </c>
      <c r="I7957">
        <v>-0.45669158568753998</v>
      </c>
      <c r="J7957">
        <f t="shared" si="125"/>
        <v>5.8264937214920458</v>
      </c>
      <c r="K7957" t="str" cm="1">
        <f t="array" ref="K7957">INDEX($P$5:$P$12,MATCH(MIN(ABS(MOD(J7957 - $Q$5:$Q$12 + PI(), 2*PI()) - PI())),ABS(MOD(J7957 - $Q$5:$Q$12 + PI(), 2*PI()) - PI()),0))</f>
        <v>NW</v>
      </c>
      <c r="L7957">
        <v>6.0703539949759397</v>
      </c>
      <c r="M7957">
        <v>7.5591759151882503</v>
      </c>
      <c r="N7957">
        <v>1.6079722510443699</v>
      </c>
    </row>
    <row r="7958" spans="1:14" x14ac:dyDescent="0.3">
      <c r="A7958">
        <v>1701172</v>
      </c>
      <c r="B7958">
        <v>2023</v>
      </c>
      <c r="C7958">
        <v>11</v>
      </c>
      <c r="D7958">
        <v>28</v>
      </c>
      <c r="E7958">
        <v>1500</v>
      </c>
      <c r="F7958">
        <v>1.9781604003906199</v>
      </c>
      <c r="G7958">
        <v>-4.0948669433593698</v>
      </c>
      <c r="H7958">
        <v>4.5476426699435102</v>
      </c>
      <c r="I7958">
        <v>-0.45002260806208599</v>
      </c>
      <c r="J7958">
        <f t="shared" si="125"/>
        <v>5.8331626991175005</v>
      </c>
      <c r="K7958" t="str" cm="1">
        <f t="array" ref="K7958">INDEX($P$5:$P$12,MATCH(MIN(ABS(MOD(J7958 - $Q$5:$Q$12 + PI(), 2*PI()) - PI())),ABS(MOD(J7958 - $Q$5:$Q$12 + PI(), 2*PI()) - PI()),0))</f>
        <v>NW</v>
      </c>
      <c r="L7958">
        <v>6.0847601577579704</v>
      </c>
      <c r="M7958">
        <v>7.5805733998616498</v>
      </c>
      <c r="N7958">
        <v>1.5970979266696499</v>
      </c>
    </row>
    <row r="7959" spans="1:14" x14ac:dyDescent="0.3">
      <c r="A7959">
        <v>1701176</v>
      </c>
      <c r="B7959">
        <v>2023</v>
      </c>
      <c r="C7959">
        <v>11</v>
      </c>
      <c r="D7959">
        <v>28</v>
      </c>
      <c r="E7959">
        <v>1600</v>
      </c>
      <c r="F7959">
        <v>2.3168908691406198</v>
      </c>
      <c r="G7959">
        <v>-4.0049560546874998</v>
      </c>
      <c r="H7959">
        <v>4.6268408552148399</v>
      </c>
      <c r="I7959">
        <v>-0.52446509535189501</v>
      </c>
      <c r="J7959">
        <f t="shared" si="125"/>
        <v>5.7587202118276917</v>
      </c>
      <c r="K7959" t="str" cm="1">
        <f t="array" ref="K7959">INDEX($P$5:$P$12,MATCH(MIN(ABS(MOD(J7959 - $Q$5:$Q$12 + PI(), 2*PI()) - PI())),ABS(MOD(J7959 - $Q$5:$Q$12 + PI(), 2*PI()) - PI()),0))</f>
        <v>NW</v>
      </c>
      <c r="L7959">
        <v>6.0992198204872299</v>
      </c>
      <c r="M7959">
        <v>7.6021690368652299</v>
      </c>
      <c r="N7959">
        <v>1.5865601433648</v>
      </c>
    </row>
    <row r="7960" spans="1:14" x14ac:dyDescent="0.3">
      <c r="A7960">
        <v>1701180</v>
      </c>
      <c r="B7960">
        <v>2023</v>
      </c>
      <c r="C7960">
        <v>11</v>
      </c>
      <c r="D7960">
        <v>28</v>
      </c>
      <c r="E7960">
        <v>1700</v>
      </c>
      <c r="F7960">
        <v>2.6776232910156201</v>
      </c>
      <c r="G7960">
        <v>-4.1159881591796799</v>
      </c>
      <c r="H7960">
        <v>4.9102978540101496</v>
      </c>
      <c r="I7960">
        <v>-0.57675616638494498</v>
      </c>
      <c r="J7960">
        <f t="shared" si="125"/>
        <v>5.7064291407946417</v>
      </c>
      <c r="K7960" t="str" cm="1">
        <f t="array" ref="K7960">INDEX($P$5:$P$12,MATCH(MIN(ABS(MOD(J7960 - $Q$5:$Q$12 + PI(), 2*PI()) - PI())),ABS(MOD(J7960 - $Q$5:$Q$12 + PI(), 2*PI()) - PI()),0))</f>
        <v>NW</v>
      </c>
      <c r="L7960">
        <v>6.1120200379505896</v>
      </c>
      <c r="M7960">
        <v>7.6085575951470199</v>
      </c>
      <c r="N7960">
        <v>1.57870939042833</v>
      </c>
    </row>
    <row r="7961" spans="1:14" x14ac:dyDescent="0.3">
      <c r="A7961">
        <v>1701183</v>
      </c>
      <c r="B7961">
        <v>2023</v>
      </c>
      <c r="C7961">
        <v>11</v>
      </c>
      <c r="D7961">
        <v>28</v>
      </c>
      <c r="E7961">
        <v>1800</v>
      </c>
      <c r="F7961">
        <v>2.3934515380859298</v>
      </c>
      <c r="G7961">
        <v>-4.27663757324218</v>
      </c>
      <c r="H7961">
        <v>4.9008406623795402</v>
      </c>
      <c r="I7961">
        <v>-0.51022741563045904</v>
      </c>
      <c r="J7961">
        <f t="shared" si="125"/>
        <v>5.7729578915491269</v>
      </c>
      <c r="K7961" t="str" cm="1">
        <f t="array" ref="K7961">INDEX($P$5:$P$12,MATCH(MIN(ABS(MOD(J7961 - $Q$5:$Q$12 + PI(), 2*PI()) - PI())),ABS(MOD(J7961 - $Q$5:$Q$12 + PI(), 2*PI()) - PI()),0))</f>
        <v>NW</v>
      </c>
      <c r="L7961">
        <v>6.1241541100532801</v>
      </c>
      <c r="M7961">
        <v>7.6061137517293202</v>
      </c>
      <c r="N7961">
        <v>1.57267443339029</v>
      </c>
    </row>
    <row r="7962" spans="1:14" x14ac:dyDescent="0.3">
      <c r="A7962">
        <v>1701187</v>
      </c>
      <c r="B7962">
        <v>2023</v>
      </c>
      <c r="C7962">
        <v>11</v>
      </c>
      <c r="D7962">
        <v>28</v>
      </c>
      <c r="E7962">
        <v>1900</v>
      </c>
      <c r="F7962">
        <v>1.9659716796875</v>
      </c>
      <c r="G7962">
        <v>-4.35606628417968</v>
      </c>
      <c r="H7962">
        <v>4.7791587248699203</v>
      </c>
      <c r="I7962">
        <v>-0.42394954138470098</v>
      </c>
      <c r="J7962">
        <f t="shared" si="125"/>
        <v>5.8592357657948853</v>
      </c>
      <c r="K7962" t="str" cm="1">
        <f t="array" ref="K7962">INDEX($P$5:$P$12,MATCH(MIN(ABS(MOD(J7962 - $Q$5:$Q$12 + PI(), 2*PI()) - PI())),ABS(MOD(J7962 - $Q$5:$Q$12 + PI(), 2*PI()) - PI()),0))</f>
        <v>NW</v>
      </c>
      <c r="L7962">
        <v>6.1373899023082599</v>
      </c>
      <c r="M7962">
        <v>7.6087839338514502</v>
      </c>
      <c r="N7962">
        <v>1.5663927925957499</v>
      </c>
    </row>
    <row r="7963" spans="1:14" x14ac:dyDescent="0.3">
      <c r="A7963">
        <v>1701190</v>
      </c>
      <c r="B7963">
        <v>2023</v>
      </c>
      <c r="C7963">
        <v>11</v>
      </c>
      <c r="D7963">
        <v>28</v>
      </c>
      <c r="E7963">
        <v>2000</v>
      </c>
      <c r="F7963">
        <v>2.1752203369140601</v>
      </c>
      <c r="G7963">
        <v>-4.3589337158203101</v>
      </c>
      <c r="H7963">
        <v>4.8715384277494502</v>
      </c>
      <c r="I7963">
        <v>-0.46286793656524899</v>
      </c>
      <c r="J7963">
        <f t="shared" si="125"/>
        <v>5.8203173706143376</v>
      </c>
      <c r="K7963" t="str" cm="1">
        <f t="array" ref="K7963">INDEX($P$5:$P$12,MATCH(MIN(ABS(MOD(J7963 - $Q$5:$Q$12 + PI(), 2*PI()) - PI())),ABS(MOD(J7963 - $Q$5:$Q$12 + PI(), 2*PI()) - PI()),0))</f>
        <v>NW</v>
      </c>
      <c r="L7963">
        <v>6.1504902876171501</v>
      </c>
      <c r="M7963">
        <v>7.6113615036010698</v>
      </c>
      <c r="N7963">
        <v>1.5607175827026301</v>
      </c>
    </row>
    <row r="7964" spans="1:14" x14ac:dyDescent="0.3">
      <c r="A7964">
        <v>1701194</v>
      </c>
      <c r="B7964">
        <v>2023</v>
      </c>
      <c r="C7964">
        <v>11</v>
      </c>
      <c r="D7964">
        <v>28</v>
      </c>
      <c r="E7964">
        <v>2100</v>
      </c>
      <c r="F7964">
        <v>2.6300561523437498</v>
      </c>
      <c r="G7964">
        <v>-4.5637487792968701</v>
      </c>
      <c r="H7964">
        <v>5.2673521132552796</v>
      </c>
      <c r="I7964">
        <v>-0.52280540756674598</v>
      </c>
      <c r="J7964">
        <f t="shared" si="125"/>
        <v>5.7603798996128406</v>
      </c>
      <c r="K7964" t="str" cm="1">
        <f t="array" ref="K7964">INDEX($P$5:$P$12,MATCH(MIN(ABS(MOD(J7964 - $Q$5:$Q$12 + PI(), 2*PI()) - PI())),ABS(MOD(J7964 - $Q$5:$Q$12 + PI(), 2*PI()) - PI()),0))</f>
        <v>NW</v>
      </c>
      <c r="L7964">
        <v>6.1606903129548698</v>
      </c>
      <c r="M7964">
        <v>7.5973021189371703</v>
      </c>
      <c r="N7964">
        <v>1.5585202111138201</v>
      </c>
    </row>
    <row r="7965" spans="1:14" x14ac:dyDescent="0.3">
      <c r="A7965">
        <v>1701198</v>
      </c>
      <c r="B7965">
        <v>2023</v>
      </c>
      <c r="C7965">
        <v>11</v>
      </c>
      <c r="D7965">
        <v>28</v>
      </c>
      <c r="E7965">
        <v>2200</v>
      </c>
      <c r="F7965">
        <v>2.0796331787109299</v>
      </c>
      <c r="G7965">
        <v>-4.0789654541015601</v>
      </c>
      <c r="H7965">
        <v>4.5785186833460996</v>
      </c>
      <c r="I7965">
        <v>-0.47149119912409698</v>
      </c>
      <c r="J7965">
        <f t="shared" si="125"/>
        <v>5.8116941080554891</v>
      </c>
      <c r="K7965" t="str" cm="1">
        <f t="array" ref="K7965">INDEX($P$5:$P$12,MATCH(MIN(ABS(MOD(J7965 - $Q$5:$Q$12 + PI(), 2*PI()) - PI())),ABS(MOD(J7965 - $Q$5:$Q$12 + PI(), 2*PI()) - PI()),0))</f>
        <v>NW</v>
      </c>
      <c r="L7965">
        <v>6.1748900511617402</v>
      </c>
      <c r="M7965">
        <v>7.6251717673407597</v>
      </c>
      <c r="N7965">
        <v>1.5510805977715301</v>
      </c>
    </row>
    <row r="7966" spans="1:14" x14ac:dyDescent="0.3">
      <c r="A7966">
        <v>1701201</v>
      </c>
      <c r="B7966">
        <v>2023</v>
      </c>
      <c r="C7966">
        <v>11</v>
      </c>
      <c r="D7966">
        <v>28</v>
      </c>
      <c r="E7966">
        <v>2300</v>
      </c>
      <c r="F7966">
        <v>2.1699047851562501</v>
      </c>
      <c r="G7966">
        <v>-4.0841479492187496</v>
      </c>
      <c r="H7966">
        <v>4.6247974277530997</v>
      </c>
      <c r="I7966">
        <v>-0.488372368202933</v>
      </c>
      <c r="J7966">
        <f t="shared" si="125"/>
        <v>5.7948129389766532</v>
      </c>
      <c r="K7966" t="str" cm="1">
        <f t="array" ref="K7966">INDEX($P$5:$P$12,MATCH(MIN(ABS(MOD(J7966 - $Q$5:$Q$12 + PI(), 2*PI()) - PI())),ABS(MOD(J7966 - $Q$5:$Q$12 + PI(), 2*PI()) - PI()),0))</f>
        <v>NW</v>
      </c>
      <c r="L7966">
        <v>6.1896243153900699</v>
      </c>
      <c r="M7966">
        <v>7.6496361626519098</v>
      </c>
      <c r="N7966">
        <v>1.5455636978149401</v>
      </c>
    </row>
    <row r="7967" spans="1:14" x14ac:dyDescent="0.3">
      <c r="A7967">
        <v>1701205</v>
      </c>
      <c r="B7967">
        <v>2023</v>
      </c>
      <c r="C7967">
        <v>11</v>
      </c>
      <c r="D7967">
        <v>28</v>
      </c>
      <c r="E7967">
        <v>0</v>
      </c>
      <c r="F7967">
        <v>2.3261456298828098</v>
      </c>
      <c r="G7967">
        <v>-6.04559936523437</v>
      </c>
      <c r="H7967">
        <v>6.4776712772681799</v>
      </c>
      <c r="I7967">
        <v>-0.36730568815342202</v>
      </c>
      <c r="J7967">
        <f t="shared" si="125"/>
        <v>5.915879619026164</v>
      </c>
      <c r="K7967" t="str" cm="1">
        <f t="array" ref="K7967">INDEX($P$5:$P$12,MATCH(MIN(ABS(MOD(J7967 - $Q$5:$Q$12 + PI(), 2*PI()) - PI())),ABS(MOD(J7967 - $Q$5:$Q$12 + PI(), 2*PI()) - PI()),0))</f>
        <v>N</v>
      </c>
      <c r="L7967">
        <v>5.8432164181218198</v>
      </c>
      <c r="M7967">
        <v>7.3051954905191998</v>
      </c>
      <c r="N7967">
        <v>1.7806091308593699</v>
      </c>
    </row>
    <row r="7968" spans="1:14" x14ac:dyDescent="0.3">
      <c r="A7968">
        <v>1701208</v>
      </c>
      <c r="B7968">
        <v>2023</v>
      </c>
      <c r="C7968">
        <v>11</v>
      </c>
      <c r="D7968">
        <v>28</v>
      </c>
      <c r="E7968">
        <v>100</v>
      </c>
      <c r="F7968">
        <v>1.87509704589843</v>
      </c>
      <c r="G7968">
        <v>-6.4973028564453097</v>
      </c>
      <c r="H7968">
        <v>6.7624650342836796</v>
      </c>
      <c r="I7968">
        <v>-0.28096205591915702</v>
      </c>
      <c r="J7968">
        <f t="shared" si="125"/>
        <v>6.0022232512604292</v>
      </c>
      <c r="K7968" t="str" cm="1">
        <f t="array" ref="K7968">INDEX($P$5:$P$12,MATCH(MIN(ABS(MOD(J7968 - $Q$5:$Q$12 + PI(), 2*PI()) - PI())),ABS(MOD(J7968 - $Q$5:$Q$12 + PI(), 2*PI()) - PI()),0))</f>
        <v>N</v>
      </c>
      <c r="L7968">
        <v>5.8719127482250704</v>
      </c>
      <c r="M7968">
        <v>7.2972181108262797</v>
      </c>
      <c r="N7968">
        <v>1.7736458248562199</v>
      </c>
    </row>
    <row r="7969" spans="1:14" x14ac:dyDescent="0.3">
      <c r="A7969">
        <v>1701212</v>
      </c>
      <c r="B7969">
        <v>2023</v>
      </c>
      <c r="C7969">
        <v>11</v>
      </c>
      <c r="D7969">
        <v>28</v>
      </c>
      <c r="E7969">
        <v>200</v>
      </c>
      <c r="F7969">
        <v>1.4752087402343701</v>
      </c>
      <c r="G7969">
        <v>-6.7366381835937501</v>
      </c>
      <c r="H7969">
        <v>6.8962696324837198</v>
      </c>
      <c r="I7969">
        <v>-0.215579977917255</v>
      </c>
      <c r="J7969">
        <f t="shared" si="125"/>
        <v>6.0676053292623315</v>
      </c>
      <c r="K7969" t="str" cm="1">
        <f t="array" ref="K7969">INDEX($P$5:$P$12,MATCH(MIN(ABS(MOD(J7969 - $Q$5:$Q$12 + PI(), 2*PI()) - PI())),ABS(MOD(J7969 - $Q$5:$Q$12 + PI(), 2*PI()) - PI()),0))</f>
        <v>N</v>
      </c>
      <c r="L7969">
        <v>5.8997421898028204</v>
      </c>
      <c r="M7969">
        <v>7.27667140960693</v>
      </c>
      <c r="N7969">
        <v>1.76952150132921</v>
      </c>
    </row>
    <row r="7970" spans="1:14" x14ac:dyDescent="0.3">
      <c r="A7970">
        <v>1701216</v>
      </c>
      <c r="B7970">
        <v>2023</v>
      </c>
      <c r="C7970">
        <v>11</v>
      </c>
      <c r="D7970">
        <v>29</v>
      </c>
      <c r="E7970">
        <v>300</v>
      </c>
      <c r="F7970">
        <v>2.7645690917968699</v>
      </c>
      <c r="G7970">
        <v>-3.5867614746093701</v>
      </c>
      <c r="H7970">
        <v>4.5285428273408899</v>
      </c>
      <c r="I7970">
        <v>-0.65666209931534902</v>
      </c>
      <c r="J7970">
        <f t="shared" si="125"/>
        <v>5.6265232078642375</v>
      </c>
      <c r="K7970" t="str" cm="1">
        <f t="array" ref="K7970">INDEX($P$5:$P$12,MATCH(MIN(ABS(MOD(J7970 - $Q$5:$Q$12 + PI(), 2*PI()) - PI())),ABS(MOD(J7970 - $Q$5:$Q$12 + PI(), 2*PI()) - PI()),0))</f>
        <v>NW</v>
      </c>
      <c r="L7970">
        <v>4.1570927586819</v>
      </c>
      <c r="M7970">
        <v>7.8172561857435401</v>
      </c>
      <c r="N7970">
        <v>1.53655444251166</v>
      </c>
    </row>
    <row r="7971" spans="1:14" x14ac:dyDescent="0.3">
      <c r="A7971">
        <v>1701219</v>
      </c>
      <c r="B7971">
        <v>2023</v>
      </c>
      <c r="C7971">
        <v>11</v>
      </c>
      <c r="D7971">
        <v>29</v>
      </c>
      <c r="E7971">
        <v>400</v>
      </c>
      <c r="F7971">
        <v>2.7916558837890602</v>
      </c>
      <c r="G7971">
        <v>-3.6677789306640598</v>
      </c>
      <c r="H7971">
        <v>4.6093323657246996</v>
      </c>
      <c r="I7971">
        <v>-0.65058621771354797</v>
      </c>
      <c r="J7971">
        <f t="shared" si="125"/>
        <v>5.632599089466038</v>
      </c>
      <c r="K7971" t="str" cm="1">
        <f t="array" ref="K7971">INDEX($P$5:$P$12,MATCH(MIN(ABS(MOD(J7971 - $Q$5:$Q$12 + PI(), 2*PI()) - PI())),ABS(MOD(J7971 - $Q$5:$Q$12 + PI(), 2*PI()) - PI()),0))</f>
        <v>NW</v>
      </c>
      <c r="L7971">
        <v>4.1721636332949199</v>
      </c>
      <c r="M7971">
        <v>7.8563262091742603</v>
      </c>
      <c r="N7971">
        <v>1.5423326492309499</v>
      </c>
    </row>
    <row r="7972" spans="1:14" x14ac:dyDescent="0.3">
      <c r="A7972">
        <v>1701223</v>
      </c>
      <c r="B7972">
        <v>2023</v>
      </c>
      <c r="C7972">
        <v>11</v>
      </c>
      <c r="D7972">
        <v>29</v>
      </c>
      <c r="E7972">
        <v>500</v>
      </c>
      <c r="F7972">
        <v>2.97829345703125</v>
      </c>
      <c r="G7972">
        <v>-3.5206964111328101</v>
      </c>
      <c r="H7972">
        <v>4.6114569428282204</v>
      </c>
      <c r="I7972">
        <v>-0.702131558457604</v>
      </c>
      <c r="J7972">
        <f t="shared" si="125"/>
        <v>5.581053748721982</v>
      </c>
      <c r="K7972" t="str" cm="1">
        <f t="array" ref="K7972">INDEX($P$5:$P$12,MATCH(MIN(ABS(MOD(J7972 - $Q$5:$Q$12 + PI(), 2*PI()) - PI())),ABS(MOD(J7972 - $Q$5:$Q$12 + PI(), 2*PI()) - PI()),0))</f>
        <v>NW</v>
      </c>
      <c r="L7972">
        <v>2.7918019082466499</v>
      </c>
      <c r="M7972">
        <v>7.9046928617689298</v>
      </c>
      <c r="N7972">
        <v>1.5499993430243499</v>
      </c>
    </row>
    <row r="7973" spans="1:14" x14ac:dyDescent="0.3">
      <c r="A7973">
        <v>1701226</v>
      </c>
      <c r="B7973">
        <v>2023</v>
      </c>
      <c r="C7973">
        <v>11</v>
      </c>
      <c r="D7973">
        <v>29</v>
      </c>
      <c r="E7973">
        <v>600</v>
      </c>
      <c r="F7973">
        <v>2.6939630126953098</v>
      </c>
      <c r="G7973">
        <v>-3.5502941894531199</v>
      </c>
      <c r="H7973">
        <v>4.4566832449070199</v>
      </c>
      <c r="I7973">
        <v>-0.64910932147737599</v>
      </c>
      <c r="J7973">
        <f t="shared" si="125"/>
        <v>5.6340759857022107</v>
      </c>
      <c r="K7973" t="str" cm="1">
        <f t="array" ref="K7973">INDEX($P$5:$P$12,MATCH(MIN(ABS(MOD(J7973 - $Q$5:$Q$12 + PI(), 2*PI()) - PI())),ABS(MOD(J7973 - $Q$5:$Q$12 + PI(), 2*PI()) - PI()),0))</f>
        <v>NW</v>
      </c>
      <c r="L7973">
        <v>2.80829080454658</v>
      </c>
      <c r="M7973">
        <v>7.9574432373046804</v>
      </c>
      <c r="N7973">
        <v>1.5604512956407299</v>
      </c>
    </row>
    <row r="7974" spans="1:14" x14ac:dyDescent="0.3">
      <c r="A7974">
        <v>1701230</v>
      </c>
      <c r="B7974">
        <v>2023</v>
      </c>
      <c r="C7974">
        <v>11</v>
      </c>
      <c r="D7974">
        <v>29</v>
      </c>
      <c r="E7974">
        <v>700</v>
      </c>
      <c r="F7974">
        <v>2.78474853515625</v>
      </c>
      <c r="G7974">
        <v>-3.4384710693359302</v>
      </c>
      <c r="H7974">
        <v>4.4246929496536902</v>
      </c>
      <c r="I7974">
        <v>-0.68073629247560896</v>
      </c>
      <c r="J7974">
        <f t="shared" si="125"/>
        <v>5.6024490147039776</v>
      </c>
      <c r="K7974" t="str" cm="1">
        <f t="array" ref="K7974">INDEX($P$5:$P$12,MATCH(MIN(ABS(MOD(J7974 - $Q$5:$Q$12 + PI(), 2*PI()) - PI())),ABS(MOD(J7974 - $Q$5:$Q$12 + PI(), 2*PI()) - PI()),0))</f>
        <v>NW</v>
      </c>
      <c r="L7974">
        <v>2.1284468848504399</v>
      </c>
      <c r="M7974">
        <v>8.0218671162923094</v>
      </c>
      <c r="N7974">
        <v>1.57232750786675</v>
      </c>
    </row>
    <row r="7975" spans="1:14" x14ac:dyDescent="0.3">
      <c r="A7975">
        <v>1701234</v>
      </c>
      <c r="B7975">
        <v>2023</v>
      </c>
      <c r="C7975">
        <v>11</v>
      </c>
      <c r="D7975">
        <v>29</v>
      </c>
      <c r="E7975">
        <v>800</v>
      </c>
      <c r="F7975">
        <v>2.8933221435546801</v>
      </c>
      <c r="G7975">
        <v>-3.68111999511718</v>
      </c>
      <c r="H7975">
        <v>4.6820890043692502</v>
      </c>
      <c r="I7975">
        <v>-0.66613945912634598</v>
      </c>
      <c r="J7975">
        <f t="shared" si="125"/>
        <v>5.6170458480532401</v>
      </c>
      <c r="K7975" t="str" cm="1">
        <f t="array" ref="K7975">INDEX($P$5:$P$12,MATCH(MIN(ABS(MOD(J7975 - $Q$5:$Q$12 + PI(), 2*PI()) - PI())),ABS(MOD(J7975 - $Q$5:$Q$12 + PI(), 2*PI()) - PI()),0))</f>
        <v>NW</v>
      </c>
      <c r="L7975">
        <v>0.74929631640581396</v>
      </c>
      <c r="M7975">
        <v>8.0750207901000906</v>
      </c>
      <c r="N7975">
        <v>1.5887999004787801</v>
      </c>
    </row>
    <row r="7976" spans="1:14" x14ac:dyDescent="0.3">
      <c r="A7976">
        <v>1701237</v>
      </c>
      <c r="B7976">
        <v>2023</v>
      </c>
      <c r="C7976">
        <v>11</v>
      </c>
      <c r="D7976">
        <v>29</v>
      </c>
      <c r="E7976">
        <v>900</v>
      </c>
      <c r="F7976">
        <v>2.1260345458984302</v>
      </c>
      <c r="G7976">
        <v>-3.5192230224609302</v>
      </c>
      <c r="H7976">
        <v>4.1115633975621302</v>
      </c>
      <c r="I7976">
        <v>-0.54344372566150301</v>
      </c>
      <c r="J7976">
        <f t="shared" si="125"/>
        <v>5.739741581518083</v>
      </c>
      <c r="K7976" t="str" cm="1">
        <f t="array" ref="K7976">INDEX($P$5:$P$12,MATCH(MIN(ABS(MOD(J7976 - $Q$5:$Q$12 + PI(), 2*PI()) - PI())),ABS(MOD(J7976 - $Q$5:$Q$12 + PI(), 2*PI()) - PI()),0))</f>
        <v>NW</v>
      </c>
      <c r="L7976">
        <v>0.76881176495125603</v>
      </c>
      <c r="M7976">
        <v>8.1396661334567604</v>
      </c>
      <c r="N7976">
        <v>1.6060999764336401</v>
      </c>
    </row>
    <row r="7977" spans="1:14" x14ac:dyDescent="0.3">
      <c r="A7977">
        <v>1701241</v>
      </c>
      <c r="B7977">
        <v>2023</v>
      </c>
      <c r="C7977">
        <v>11</v>
      </c>
      <c r="D7977">
        <v>29</v>
      </c>
      <c r="E7977">
        <v>1000</v>
      </c>
      <c r="F7977">
        <v>0.71329162597656204</v>
      </c>
      <c r="G7977">
        <v>-2.2184234619140599</v>
      </c>
      <c r="H7977">
        <v>2.3302762926440801</v>
      </c>
      <c r="I7977">
        <v>-0.31109099710732402</v>
      </c>
      <c r="J7977">
        <f t="shared" si="125"/>
        <v>5.9720943100722623</v>
      </c>
      <c r="K7977" t="str" cm="1">
        <f t="array" ref="K7977">INDEX($P$5:$P$12,MATCH(MIN(ABS(MOD(J7977 - $Q$5:$Q$12 + PI(), 2*PI()) - PI())),ABS(MOD(J7977 - $Q$5:$Q$12 + PI(), 2*PI()) - PI()),0))</f>
        <v>N</v>
      </c>
      <c r="L7977">
        <v>9.6216355273379295E-2</v>
      </c>
      <c r="M7977">
        <v>8.2581005096435494</v>
      </c>
      <c r="N7977">
        <v>1.61832035912407</v>
      </c>
    </row>
    <row r="7978" spans="1:14" x14ac:dyDescent="0.3">
      <c r="A7978">
        <v>1701244</v>
      </c>
      <c r="B7978">
        <v>2023</v>
      </c>
      <c r="C7978">
        <v>11</v>
      </c>
      <c r="D7978">
        <v>29</v>
      </c>
      <c r="E7978">
        <v>1100</v>
      </c>
      <c r="F7978">
        <v>0.80285888671875005</v>
      </c>
      <c r="G7978">
        <v>-1.91554992675781</v>
      </c>
      <c r="H7978">
        <v>2.0769963682888601</v>
      </c>
      <c r="I7978">
        <v>-0.396885751272123</v>
      </c>
      <c r="J7978">
        <f t="shared" si="125"/>
        <v>5.8862995559074633</v>
      </c>
      <c r="K7978" t="str" cm="1">
        <f t="array" ref="K7978">INDEX($P$5:$P$12,MATCH(MIN(ABS(MOD(J7978 - $Q$5:$Q$12 + PI(), 2*PI()) - PI())),ABS(MOD(J7978 - $Q$5:$Q$12 + PI(), 2*PI()) - PI()),0))</f>
        <v>NW</v>
      </c>
      <c r="L7978">
        <v>0.120689513410782</v>
      </c>
      <c r="M7978">
        <v>8.3647297753228003</v>
      </c>
      <c r="N7978">
        <v>1.6325008604261599</v>
      </c>
    </row>
    <row r="7979" spans="1:14" x14ac:dyDescent="0.3">
      <c r="A7979">
        <v>1701248</v>
      </c>
      <c r="B7979">
        <v>2023</v>
      </c>
      <c r="C7979">
        <v>11</v>
      </c>
      <c r="D7979">
        <v>29</v>
      </c>
      <c r="E7979">
        <v>1200</v>
      </c>
      <c r="F7979">
        <v>0.76969909667968694</v>
      </c>
      <c r="G7979">
        <v>-1.5566015625</v>
      </c>
      <c r="H7979">
        <v>1.7365037068221201</v>
      </c>
      <c r="I7979">
        <v>-0.45921709399063498</v>
      </c>
      <c r="J7979">
        <f t="shared" si="125"/>
        <v>5.8239682131889516</v>
      </c>
      <c r="K7979" t="str" cm="1">
        <f t="array" ref="K7979">INDEX($P$5:$P$12,MATCH(MIN(ABS(MOD(J7979 - $Q$5:$Q$12 + PI(), 2*PI()) - PI())),ABS(MOD(J7979 - $Q$5:$Q$12 + PI(), 2*PI()) - PI()),0))</f>
        <v>NW</v>
      </c>
      <c r="L7979">
        <v>0.144365712731955</v>
      </c>
      <c r="M7979">
        <v>8.4633476469251807</v>
      </c>
      <c r="N7979">
        <v>1.6486353344387401</v>
      </c>
    </row>
    <row r="7980" spans="1:14" x14ac:dyDescent="0.3">
      <c r="A7980">
        <v>1701252</v>
      </c>
      <c r="B7980">
        <v>2023</v>
      </c>
      <c r="C7980">
        <v>11</v>
      </c>
      <c r="D7980">
        <v>29</v>
      </c>
      <c r="E7980">
        <v>1300</v>
      </c>
      <c r="F7980">
        <v>0.63886108398437502</v>
      </c>
      <c r="G7980">
        <v>-1.0340405273437501</v>
      </c>
      <c r="H7980">
        <v>1.21547657189228</v>
      </c>
      <c r="I7980">
        <v>-0.55342661528312198</v>
      </c>
      <c r="J7980">
        <f t="shared" si="125"/>
        <v>5.729758691896464</v>
      </c>
      <c r="K7980" t="str" cm="1">
        <f t="array" ref="K7980">INDEX($P$5:$P$12,MATCH(MIN(ABS(MOD(J7980 - $Q$5:$Q$12 + PI(), 2*PI()) - PI())),ABS(MOD(J7980 - $Q$5:$Q$12 + PI(), 2*PI()) - PI()),0))</f>
        <v>NW</v>
      </c>
      <c r="L7980">
        <v>0.16739873090861301</v>
      </c>
      <c r="M7980">
        <v>8.5548840628729899</v>
      </c>
      <c r="N7980">
        <v>1.6663025750054199</v>
      </c>
    </row>
    <row r="7981" spans="1:14" x14ac:dyDescent="0.3">
      <c r="A7981">
        <v>1701255</v>
      </c>
      <c r="B7981">
        <v>2023</v>
      </c>
      <c r="C7981">
        <v>11</v>
      </c>
      <c r="D7981">
        <v>29</v>
      </c>
      <c r="E7981">
        <v>1400</v>
      </c>
      <c r="F7981">
        <v>1.0546185302734301</v>
      </c>
      <c r="G7981">
        <v>-0.53908264160156205</v>
      </c>
      <c r="H7981">
        <v>1.18441138920234</v>
      </c>
      <c r="I7981">
        <v>-1.0982577472457</v>
      </c>
      <c r="J7981">
        <f t="shared" si="125"/>
        <v>5.184927559933886</v>
      </c>
      <c r="K7981" t="str" cm="1">
        <f t="array" ref="K7981">INDEX($P$5:$P$12,MATCH(MIN(ABS(MOD(J7981 - $Q$5:$Q$12 + PI(), 2*PI()) - PI())),ABS(MOD(J7981 - $Q$5:$Q$12 + PI(), 2*PI()) - PI()),0))</f>
        <v>NW</v>
      </c>
      <c r="L7981">
        <v>0.18969568834832101</v>
      </c>
      <c r="M7981">
        <v>8.6396236419677699</v>
      </c>
      <c r="N7981">
        <v>1.6848783493041899</v>
      </c>
    </row>
    <row r="7982" spans="1:14" x14ac:dyDescent="0.3">
      <c r="A7982">
        <v>1701259</v>
      </c>
      <c r="B7982">
        <v>2023</v>
      </c>
      <c r="C7982">
        <v>11</v>
      </c>
      <c r="D7982">
        <v>29</v>
      </c>
      <c r="E7982">
        <v>1500</v>
      </c>
      <c r="F7982">
        <v>1.66945983886718</v>
      </c>
      <c r="G7982">
        <v>-0.15602172851562501</v>
      </c>
      <c r="H7982">
        <v>1.67673460433053</v>
      </c>
      <c r="I7982">
        <v>-1.4776105825010499</v>
      </c>
      <c r="J7982">
        <f t="shared" si="125"/>
        <v>4.8055747246785359</v>
      </c>
      <c r="K7982" t="str" cm="1">
        <f t="array" ref="K7982">INDEX($P$5:$P$12,MATCH(MIN(ABS(MOD(J7982 - $Q$5:$Q$12 + PI(), 2*PI()) - PI())),ABS(MOD(J7982 - $Q$5:$Q$12 + PI(), 2*PI()) - PI()),0))</f>
        <v>W</v>
      </c>
      <c r="L7982">
        <v>0.21111417621062301</v>
      </c>
      <c r="M7982">
        <v>8.7156722810533296</v>
      </c>
      <c r="N7982">
        <v>1.70462195078531</v>
      </c>
    </row>
    <row r="7983" spans="1:14" x14ac:dyDescent="0.3">
      <c r="A7983">
        <v>1701262</v>
      </c>
      <c r="B7983">
        <v>2023</v>
      </c>
      <c r="C7983">
        <v>11</v>
      </c>
      <c r="D7983">
        <v>29</v>
      </c>
      <c r="E7983">
        <v>1600</v>
      </c>
      <c r="F7983">
        <v>1.9542120361328099</v>
      </c>
      <c r="G7983">
        <v>0.10439453125000001</v>
      </c>
      <c r="H7983">
        <v>1.95699844157353</v>
      </c>
      <c r="I7983">
        <v>-1.6241658663219301</v>
      </c>
      <c r="J7983">
        <f t="shared" si="125"/>
        <v>4.659019440857656</v>
      </c>
      <c r="K7983" t="str" cm="1">
        <f t="array" ref="K7983">INDEX($P$5:$P$12,MATCH(MIN(ABS(MOD(J7983 - $Q$5:$Q$12 + PI(), 2*PI()) - PI())),ABS(MOD(J7983 - $Q$5:$Q$12 + PI(), 2*PI()) - PI()),0))</f>
        <v>W</v>
      </c>
      <c r="L7983">
        <v>0.23204470638219499</v>
      </c>
      <c r="M7983">
        <v>8.7896938323974592</v>
      </c>
      <c r="N7983">
        <v>1.7247500949435699</v>
      </c>
    </row>
    <row r="7984" spans="1:14" x14ac:dyDescent="0.3">
      <c r="A7984">
        <v>1701266</v>
      </c>
      <c r="B7984">
        <v>2023</v>
      </c>
      <c r="C7984">
        <v>11</v>
      </c>
      <c r="D7984">
        <v>29</v>
      </c>
      <c r="E7984">
        <v>1700</v>
      </c>
      <c r="F7984">
        <v>2.1649896240234301</v>
      </c>
      <c r="G7984">
        <v>0.15851135253906201</v>
      </c>
      <c r="H7984">
        <v>2.1707846325724902</v>
      </c>
      <c r="I7984">
        <v>-1.64388167669195</v>
      </c>
      <c r="J7984">
        <f t="shared" si="125"/>
        <v>4.6393036304876363</v>
      </c>
      <c r="K7984" t="str" cm="1">
        <f t="array" ref="K7984">INDEX($P$5:$P$12,MATCH(MIN(ABS(MOD(J7984 - $Q$5:$Q$12 + PI(), 2*PI()) - PI())),ABS(MOD(J7984 - $Q$5:$Q$12 + PI(), 2*PI()) - PI()),0))</f>
        <v>W</v>
      </c>
      <c r="L7984">
        <v>0.25238371333672899</v>
      </c>
      <c r="M7984">
        <v>8.86194112565782</v>
      </c>
      <c r="N7984">
        <v>1.7455817328559</v>
      </c>
    </row>
    <row r="7985" spans="1:14" x14ac:dyDescent="0.3">
      <c r="A7985">
        <v>1701270</v>
      </c>
      <c r="B7985">
        <v>2023</v>
      </c>
      <c r="C7985">
        <v>11</v>
      </c>
      <c r="D7985">
        <v>29</v>
      </c>
      <c r="E7985">
        <v>1800</v>
      </c>
      <c r="F7985">
        <v>2.4068304443359301</v>
      </c>
      <c r="G7985">
        <v>0.118176879882812</v>
      </c>
      <c r="H7985">
        <v>2.4097299771387499</v>
      </c>
      <c r="I7985">
        <v>-1.6198575506741599</v>
      </c>
      <c r="J7985">
        <f t="shared" si="125"/>
        <v>4.6633277565054261</v>
      </c>
      <c r="K7985" t="str" cm="1">
        <f t="array" ref="K7985">INDEX($P$5:$P$12,MATCH(MIN(ABS(MOD(J7985 - $Q$5:$Q$12 + PI(), 2*PI()) - PI())),ABS(MOD(J7985 - $Q$5:$Q$12 + PI(), 2*PI()) - PI()),0))</f>
        <v>W</v>
      </c>
      <c r="L7985">
        <v>0.27207658377770499</v>
      </c>
      <c r="M7985">
        <v>8.9321369594997808</v>
      </c>
      <c r="N7985">
        <v>1.76745393541124</v>
      </c>
    </row>
    <row r="7986" spans="1:14" x14ac:dyDescent="0.3">
      <c r="A7986">
        <v>1701273</v>
      </c>
      <c r="B7986">
        <v>2023</v>
      </c>
      <c r="C7986">
        <v>11</v>
      </c>
      <c r="D7986">
        <v>29</v>
      </c>
      <c r="E7986">
        <v>1900</v>
      </c>
      <c r="F7986">
        <v>2.2611682128906199</v>
      </c>
      <c r="G7986">
        <v>0.42537109374999998</v>
      </c>
      <c r="H7986">
        <v>2.3008307748257</v>
      </c>
      <c r="I7986">
        <v>-1.7567432081915899</v>
      </c>
      <c r="J7986">
        <f t="shared" si="125"/>
        <v>4.5264420989879959</v>
      </c>
      <c r="K7986" t="str" cm="1">
        <f t="array" ref="K7986">INDEX($P$5:$P$12,MATCH(MIN(ABS(MOD(J7986 - $Q$5:$Q$12 + PI(), 2*PI()) - PI())),ABS(MOD(J7986 - $Q$5:$Q$12 + PI(), 2*PI()) - PI()),0))</f>
        <v>W</v>
      </c>
      <c r="L7986">
        <v>0.29121829268749699</v>
      </c>
      <c r="M7986">
        <v>9.0049912134806291</v>
      </c>
      <c r="N7986">
        <v>1.7906170950995499</v>
      </c>
    </row>
    <row r="7987" spans="1:14" x14ac:dyDescent="0.3">
      <c r="A7987">
        <v>1701277</v>
      </c>
      <c r="B7987">
        <v>2023</v>
      </c>
      <c r="C7987">
        <v>11</v>
      </c>
      <c r="D7987">
        <v>29</v>
      </c>
      <c r="E7987">
        <v>2000</v>
      </c>
      <c r="F7987">
        <v>2.5530560302734302</v>
      </c>
      <c r="G7987">
        <v>0.794019165039062</v>
      </c>
      <c r="H7987">
        <v>2.6736793989117098</v>
      </c>
      <c r="I7987">
        <v>-1.8723207568828</v>
      </c>
      <c r="J7987">
        <f t="shared" si="125"/>
        <v>4.410864550296786</v>
      </c>
      <c r="K7987" t="str" cm="1">
        <f t="array" ref="K7987">INDEX($P$5:$P$12,MATCH(MIN(ABS(MOD(J7987 - $Q$5:$Q$12 + PI(), 2*PI()) - PI())),ABS(MOD(J7987 - $Q$5:$Q$12 + PI(), 2*PI()) - PI()),0))</f>
        <v>W</v>
      </c>
      <c r="L7987">
        <v>0.30890476345505102</v>
      </c>
      <c r="M7987">
        <v>9.0748501883612693</v>
      </c>
      <c r="N7987">
        <v>1.8161965476141999</v>
      </c>
    </row>
    <row r="7988" spans="1:14" x14ac:dyDescent="0.3">
      <c r="A7988">
        <v>1701280</v>
      </c>
      <c r="B7988">
        <v>2023</v>
      </c>
      <c r="C7988">
        <v>11</v>
      </c>
      <c r="D7988">
        <v>29</v>
      </c>
      <c r="E7988">
        <v>2100</v>
      </c>
      <c r="F7988">
        <v>2.91752197265625</v>
      </c>
      <c r="G7988">
        <v>1.0431317138671801</v>
      </c>
      <c r="H7988">
        <v>3.0983960743274102</v>
      </c>
      <c r="I7988">
        <v>-1.9141727159706099</v>
      </c>
      <c r="J7988">
        <f t="shared" si="125"/>
        <v>4.3690125912089766</v>
      </c>
      <c r="K7988" t="str" cm="1">
        <f t="array" ref="K7988">INDEX($P$5:$P$12,MATCH(MIN(ABS(MOD(J7988 - $Q$5:$Q$12 + PI(), 2*PI()) - PI())),ABS(MOD(J7988 - $Q$5:$Q$12 + PI(), 2*PI()) - PI()),0))</f>
        <v>W</v>
      </c>
      <c r="L7988">
        <v>0.32511422103962101</v>
      </c>
      <c r="M7988">
        <v>9.1455406612820092</v>
      </c>
      <c r="N7988">
        <v>1.8443988164265901</v>
      </c>
    </row>
    <row r="7989" spans="1:14" x14ac:dyDescent="0.3">
      <c r="A7989">
        <v>1701284</v>
      </c>
      <c r="B7989">
        <v>2023</v>
      </c>
      <c r="C7989">
        <v>11</v>
      </c>
      <c r="D7989">
        <v>29</v>
      </c>
      <c r="E7989">
        <v>2200</v>
      </c>
      <c r="F7989">
        <v>2.9777270507812501</v>
      </c>
      <c r="G7989">
        <v>1.5835131835937499</v>
      </c>
      <c r="H7989">
        <v>3.3725913466605402</v>
      </c>
      <c r="I7989">
        <v>-2.0595481099970101</v>
      </c>
      <c r="J7989">
        <f t="shared" si="125"/>
        <v>4.2236371971825761</v>
      </c>
      <c r="K7989" t="str" cm="1">
        <f t="array" ref="K7989">INDEX($P$5:$P$12,MATCH(MIN(ABS(MOD(J7989 - $Q$5:$Q$12 + PI(), 2*PI()) - PI())),ABS(MOD(J7989 - $Q$5:$Q$12 + PI(), 2*PI()) - PI()),0))</f>
        <v>SW</v>
      </c>
      <c r="L7989">
        <v>0.33993857593891003</v>
      </c>
      <c r="M7989">
        <v>9.2248286141289597</v>
      </c>
      <c r="N7989">
        <v>1.8743222554524701</v>
      </c>
    </row>
    <row r="7990" spans="1:14" x14ac:dyDescent="0.3">
      <c r="A7990">
        <v>1701288</v>
      </c>
      <c r="B7990">
        <v>2023</v>
      </c>
      <c r="C7990">
        <v>11</v>
      </c>
      <c r="D7990">
        <v>29</v>
      </c>
      <c r="E7990">
        <v>2300</v>
      </c>
      <c r="F7990">
        <v>3.1717321777343699</v>
      </c>
      <c r="G7990">
        <v>1.77018371582031</v>
      </c>
      <c r="H7990">
        <v>3.63227688854127</v>
      </c>
      <c r="I7990">
        <v>-2.0798466835010401</v>
      </c>
      <c r="J7990">
        <f t="shared" si="125"/>
        <v>4.2033386236785457</v>
      </c>
      <c r="K7990" t="str" cm="1">
        <f t="array" ref="K7990">INDEX($P$5:$P$12,MATCH(MIN(ABS(MOD(J7990 - $Q$5:$Q$12 + PI(), 2*PI()) - PI())),ABS(MOD(J7990 - $Q$5:$Q$12 + PI(), 2*PI()) - PI()),0))</f>
        <v>SW</v>
      </c>
      <c r="L7990">
        <v>0.35337318796460199</v>
      </c>
      <c r="M7990">
        <v>9.3001323276095906</v>
      </c>
      <c r="N7990">
        <v>1.90760760837131</v>
      </c>
    </row>
    <row r="7991" spans="1:14" x14ac:dyDescent="0.3">
      <c r="A7991">
        <v>1701291</v>
      </c>
      <c r="B7991">
        <v>2023</v>
      </c>
      <c r="C7991">
        <v>11</v>
      </c>
      <c r="D7991">
        <v>29</v>
      </c>
      <c r="E7991">
        <v>0</v>
      </c>
      <c r="F7991">
        <v>2.2019171142578098</v>
      </c>
      <c r="G7991">
        <v>-3.75073303222656</v>
      </c>
      <c r="H7991">
        <v>4.3493030771718901</v>
      </c>
      <c r="I7991">
        <v>-0.53085279262078899</v>
      </c>
      <c r="J7991">
        <f t="shared" si="125"/>
        <v>5.7523325145587973</v>
      </c>
      <c r="K7991" t="str" cm="1">
        <f t="array" ref="K7991">INDEX($P$5:$P$12,MATCH(MIN(ABS(MOD(J7991 - $Q$5:$Q$12 + PI(), 2*PI()) - PI())),ABS(MOD(J7991 - $Q$5:$Q$12 + PI(), 2*PI()) - PI()),0))</f>
        <v>NW</v>
      </c>
      <c r="L7991">
        <v>5.5065941386756103</v>
      </c>
      <c r="M7991">
        <v>7.6831686231824996</v>
      </c>
      <c r="N7991">
        <v>1.5406556659274599</v>
      </c>
    </row>
    <row r="7992" spans="1:14" x14ac:dyDescent="0.3">
      <c r="A7992">
        <v>1701295</v>
      </c>
      <c r="B7992">
        <v>2023</v>
      </c>
      <c r="C7992">
        <v>11</v>
      </c>
      <c r="D7992">
        <v>29</v>
      </c>
      <c r="E7992">
        <v>100</v>
      </c>
      <c r="F7992">
        <v>2.2003741455078099</v>
      </c>
      <c r="G7992">
        <v>-3.10337707519531</v>
      </c>
      <c r="H7992">
        <v>3.8042864838320201</v>
      </c>
      <c r="I7992">
        <v>-0.61675784010252599</v>
      </c>
      <c r="J7992">
        <f t="shared" si="125"/>
        <v>5.6664274670770602</v>
      </c>
      <c r="K7992" t="str" cm="1">
        <f t="array" ref="K7992">INDEX($P$5:$P$12,MATCH(MIN(ABS(MOD(J7992 - $Q$5:$Q$12 + PI(), 2*PI()) - PI())),ABS(MOD(J7992 - $Q$5:$Q$12 + PI(), 2*PI()) - PI()),0))</f>
        <v>NW</v>
      </c>
      <c r="L7992">
        <v>5.5229001037160597</v>
      </c>
      <c r="M7992">
        <v>7.7321810192531997</v>
      </c>
      <c r="N7992">
        <v>1.53583335876464</v>
      </c>
    </row>
    <row r="7993" spans="1:14" x14ac:dyDescent="0.3">
      <c r="A7993">
        <v>1701298</v>
      </c>
      <c r="B7993">
        <v>2023</v>
      </c>
      <c r="C7993">
        <v>11</v>
      </c>
      <c r="D7993">
        <v>29</v>
      </c>
      <c r="E7993">
        <v>200</v>
      </c>
      <c r="F7993">
        <v>2.6184588623046801</v>
      </c>
      <c r="G7993">
        <v>-3.0949060058593698</v>
      </c>
      <c r="H7993">
        <v>4.05398199289123</v>
      </c>
      <c r="I7993">
        <v>-0.70219897904008599</v>
      </c>
      <c r="J7993">
        <f t="shared" si="125"/>
        <v>5.5809863281395007</v>
      </c>
      <c r="K7993" t="str" cm="1">
        <f t="array" ref="K7993">INDEX($P$5:$P$12,MATCH(MIN(ABS(MOD(J7993 - $Q$5:$Q$12 + PI(), 2*PI()) - PI())),ABS(MOD(J7993 - $Q$5:$Q$12 + PI(), 2*PI()) - PI()),0))</f>
        <v>NW</v>
      </c>
      <c r="L7993">
        <v>4.8407540930158497</v>
      </c>
      <c r="M7993">
        <v>7.78139305114746</v>
      </c>
      <c r="N7993">
        <v>1.5336762534247499</v>
      </c>
    </row>
    <row r="7994" spans="1:14" x14ac:dyDescent="0.3">
      <c r="A7994">
        <v>1701302</v>
      </c>
      <c r="B7994">
        <v>2023</v>
      </c>
      <c r="C7994">
        <v>11</v>
      </c>
      <c r="D7994">
        <v>30</v>
      </c>
      <c r="E7994">
        <v>300</v>
      </c>
      <c r="F7994">
        <v>3.2571917724609301</v>
      </c>
      <c r="G7994">
        <v>2.73776062011718</v>
      </c>
      <c r="H7994">
        <v>4.2549537548193896</v>
      </c>
      <c r="I7994">
        <v>-2.2697655916513502</v>
      </c>
      <c r="J7994">
        <f t="shared" si="125"/>
        <v>4.0134197155282365</v>
      </c>
      <c r="K7994" t="str" cm="1">
        <f t="array" ref="K7994">INDEX($P$5:$P$12,MATCH(MIN(ABS(MOD(J7994 - $Q$5:$Q$12 + PI(), 2*PI()) - PI())),ABS(MOD(J7994 - $Q$5:$Q$12 + PI(), 2*PI()) - PI()),0))</f>
        <v>SW</v>
      </c>
      <c r="L7994">
        <v>0.38468056997260403</v>
      </c>
      <c r="M7994">
        <v>9.5505638122558594</v>
      </c>
      <c r="N7994">
        <v>2.0604585011800101</v>
      </c>
    </row>
    <row r="7995" spans="1:14" x14ac:dyDescent="0.3">
      <c r="A7995">
        <v>1701306</v>
      </c>
      <c r="B7995">
        <v>2023</v>
      </c>
      <c r="C7995">
        <v>11</v>
      </c>
      <c r="D7995">
        <v>30</v>
      </c>
      <c r="E7995">
        <v>400</v>
      </c>
      <c r="F7995">
        <v>3.3008660888671799</v>
      </c>
      <c r="G7995">
        <v>3.0805065917968699</v>
      </c>
      <c r="H7995">
        <v>4.5150014173571797</v>
      </c>
      <c r="I7995">
        <v>-2.3216765294875401</v>
      </c>
      <c r="J7995">
        <f t="shared" si="125"/>
        <v>3.9615087776920461</v>
      </c>
      <c r="K7995" t="str" cm="1">
        <f t="array" ref="K7995">INDEX($P$5:$P$12,MATCH(MIN(ABS(MOD(J7995 - $Q$5:$Q$12 + PI(), 2*PI()) - PI())),ABS(MOD(J7995 - $Q$5:$Q$12 + PI(), 2*PI()) - PI()),0))</f>
        <v>SW</v>
      </c>
      <c r="L7995">
        <v>0.385670082270962</v>
      </c>
      <c r="M7995">
        <v>9.58364984724256</v>
      </c>
      <c r="N7995">
        <v>2.1000830332438101</v>
      </c>
    </row>
    <row r="7996" spans="1:14" x14ac:dyDescent="0.3">
      <c r="A7996">
        <v>1701309</v>
      </c>
      <c r="B7996">
        <v>2023</v>
      </c>
      <c r="C7996">
        <v>11</v>
      </c>
      <c r="D7996">
        <v>30</v>
      </c>
      <c r="E7996">
        <v>500</v>
      </c>
      <c r="F7996">
        <v>3.3580200195312502</v>
      </c>
      <c r="G7996">
        <v>3.44944396972656</v>
      </c>
      <c r="H7996">
        <v>4.8140380297475396</v>
      </c>
      <c r="I7996">
        <v>-2.36962364008019</v>
      </c>
      <c r="J7996">
        <f t="shared" si="125"/>
        <v>3.9135616670993962</v>
      </c>
      <c r="K7996" t="str" cm="1">
        <f t="array" ref="K7996">INDEX($P$5:$P$12,MATCH(MIN(ABS(MOD(J7996 - $Q$5:$Q$12 + PI(), 2*PI()) - PI())),ABS(MOD(J7996 - $Q$5:$Q$12 + PI(), 2*PI()) - PI()),0))</f>
        <v>SW</v>
      </c>
      <c r="L7996">
        <v>0.38313842215737598</v>
      </c>
      <c r="M7996">
        <v>9.5936814414130307</v>
      </c>
      <c r="N7996">
        <v>2.13952498965793</v>
      </c>
    </row>
    <row r="7997" spans="1:14" x14ac:dyDescent="0.3">
      <c r="A7997">
        <v>1701313</v>
      </c>
      <c r="B7997">
        <v>2023</v>
      </c>
      <c r="C7997">
        <v>11</v>
      </c>
      <c r="D7997">
        <v>30</v>
      </c>
      <c r="E7997">
        <v>600</v>
      </c>
      <c r="F7997">
        <v>3.2163183593750002</v>
      </c>
      <c r="G7997">
        <v>3.7140020751953098</v>
      </c>
      <c r="H7997">
        <v>4.9130962949455501</v>
      </c>
      <c r="I7997">
        <v>-2.4278839356613902</v>
      </c>
      <c r="J7997">
        <f t="shared" si="125"/>
        <v>3.8553013715181961</v>
      </c>
      <c r="K7997" t="str" cm="1">
        <f t="array" ref="K7997">INDEX($P$5:$P$12,MATCH(MIN(ABS(MOD(J7997 - $Q$5:$Q$12 + PI(), 2*PI()) - PI())),ABS(MOD(J7997 - $Q$5:$Q$12 + PI(), 2*PI()) - PI()),0))</f>
        <v>SW</v>
      </c>
      <c r="L7997">
        <v>0.37782189449189302</v>
      </c>
      <c r="M7997">
        <v>9.59696642557779</v>
      </c>
      <c r="N7997">
        <v>2.1754736370510499</v>
      </c>
    </row>
    <row r="7998" spans="1:14" x14ac:dyDescent="0.3">
      <c r="A7998">
        <v>1701316</v>
      </c>
      <c r="B7998">
        <v>2023</v>
      </c>
      <c r="C7998">
        <v>11</v>
      </c>
      <c r="D7998">
        <v>30</v>
      </c>
      <c r="E7998">
        <v>700</v>
      </c>
      <c r="F7998">
        <v>3.0421734619140599</v>
      </c>
      <c r="G7998">
        <v>3.9369995117187502</v>
      </c>
      <c r="H7998">
        <v>4.9754180254173397</v>
      </c>
      <c r="I7998">
        <v>-2.48371254641334</v>
      </c>
      <c r="J7998">
        <f t="shared" si="125"/>
        <v>3.7994727607662462</v>
      </c>
      <c r="K7998" t="str" cm="1">
        <f t="array" ref="K7998">INDEX($P$5:$P$12,MATCH(MIN(ABS(MOD(J7998 - $Q$5:$Q$12 + PI(), 2*PI()) - PI())),ABS(MOD(J7998 - $Q$5:$Q$12 + PI(), 2*PI()) - PI()),0))</f>
        <v>SW</v>
      </c>
      <c r="L7998">
        <v>0.37043218468981998</v>
      </c>
      <c r="M7998">
        <v>9.5983787112765793</v>
      </c>
      <c r="N7998">
        <v>2.2068655225965701</v>
      </c>
    </row>
    <row r="7999" spans="1:14" x14ac:dyDescent="0.3">
      <c r="A7999">
        <v>1701320</v>
      </c>
      <c r="B7999">
        <v>2023</v>
      </c>
      <c r="C7999">
        <v>11</v>
      </c>
      <c r="D7999">
        <v>30</v>
      </c>
      <c r="E7999">
        <v>800</v>
      </c>
      <c r="F7999">
        <v>3.40546569824218</v>
      </c>
      <c r="G7999">
        <v>4.1796307373046799</v>
      </c>
      <c r="H7999">
        <v>5.3913365432076503</v>
      </c>
      <c r="I7999">
        <v>-2.4579062548906898</v>
      </c>
      <c r="J7999">
        <f t="shared" si="125"/>
        <v>3.8252790522888964</v>
      </c>
      <c r="K7999" t="str" cm="1">
        <f t="array" ref="K7999">INDEX($P$5:$P$12,MATCH(MIN(ABS(MOD(J7999 - $Q$5:$Q$12 + PI(), 2*PI()) - PI())),ABS(MOD(J7999 - $Q$5:$Q$12 + PI(), 2*PI()) - PI()),0))</f>
        <v>SW</v>
      </c>
      <c r="L7999">
        <v>0.360555023248255</v>
      </c>
      <c r="M7999">
        <v>9.5928048027886206</v>
      </c>
      <c r="N7999">
        <v>2.2340317832098999</v>
      </c>
    </row>
    <row r="8000" spans="1:14" x14ac:dyDescent="0.3">
      <c r="A8000">
        <v>1701324</v>
      </c>
      <c r="B8000">
        <v>2023</v>
      </c>
      <c r="C8000">
        <v>11</v>
      </c>
      <c r="D8000">
        <v>30</v>
      </c>
      <c r="E8000">
        <v>900</v>
      </c>
      <c r="F8000">
        <v>3.4673809814453098</v>
      </c>
      <c r="G8000">
        <v>4.8628375244140596</v>
      </c>
      <c r="H8000">
        <v>5.9724299626984401</v>
      </c>
      <c r="I8000">
        <v>-2.5221707934824198</v>
      </c>
      <c r="J8000">
        <f t="shared" si="125"/>
        <v>3.7610145136971664</v>
      </c>
      <c r="K8000" t="str" cm="1">
        <f t="array" ref="K8000">INDEX($P$5:$P$12,MATCH(MIN(ABS(MOD(J8000 - $Q$5:$Q$12 + PI(), 2*PI()) - PI())),ABS(MOD(J8000 - $Q$5:$Q$12 + PI(), 2*PI()) - PI()),0))</f>
        <v>SW</v>
      </c>
      <c r="L8000">
        <v>0.34894018248492698</v>
      </c>
      <c r="M8000">
        <v>9.5753143098619198</v>
      </c>
      <c r="N8000">
        <v>2.2575392193264401</v>
      </c>
    </row>
    <row r="8001" spans="1:14" x14ac:dyDescent="0.3">
      <c r="A8001">
        <v>1701327</v>
      </c>
      <c r="B8001">
        <v>2023</v>
      </c>
      <c r="C8001">
        <v>11</v>
      </c>
      <c r="D8001">
        <v>30</v>
      </c>
      <c r="E8001">
        <v>1000</v>
      </c>
      <c r="F8001">
        <v>4.4521813964843702</v>
      </c>
      <c r="G8001">
        <v>4.2016015624999996</v>
      </c>
      <c r="H8001">
        <v>6.1217133939121897</v>
      </c>
      <c r="I8001">
        <v>-2.3272464755494302</v>
      </c>
      <c r="J8001">
        <f t="shared" si="125"/>
        <v>3.955938831630156</v>
      </c>
      <c r="K8001" t="str" cm="1">
        <f t="array" ref="K8001">INDEX($P$5:$P$12,MATCH(MIN(ABS(MOD(J8001 - $Q$5:$Q$12 + PI(), 2*PI()) - PI())),ABS(MOD(J8001 - $Q$5:$Q$12 + PI(), 2*PI()) - PI()),0))</f>
        <v>SW</v>
      </c>
      <c r="L8001">
        <v>0.33049336628023401</v>
      </c>
      <c r="M8001">
        <v>9.5140146679348394</v>
      </c>
      <c r="N8001">
        <v>2.2828009923299102</v>
      </c>
    </row>
    <row r="8002" spans="1:14" x14ac:dyDescent="0.3">
      <c r="A8002">
        <v>1701331</v>
      </c>
      <c r="B8002">
        <v>2023</v>
      </c>
      <c r="C8002">
        <v>11</v>
      </c>
      <c r="D8002">
        <v>30</v>
      </c>
      <c r="E8002">
        <v>1100</v>
      </c>
      <c r="F8002">
        <v>4.6940643310546797</v>
      </c>
      <c r="G8002">
        <v>4.6838305664062503</v>
      </c>
      <c r="H8002">
        <v>6.6311770236422802</v>
      </c>
      <c r="I8002">
        <v>-2.3551032260335898</v>
      </c>
      <c r="J8002">
        <f t="shared" si="125"/>
        <v>3.9280820811459964</v>
      </c>
      <c r="K8002" t="str" cm="1">
        <f t="array" ref="K8002">INDEX($P$5:$P$12,MATCH(MIN(ABS(MOD(J8002 - $Q$5:$Q$12 + PI(), 2*PI()) - PI())),ABS(MOD(J8002 - $Q$5:$Q$12 + PI(), 2*PI()) - PI()),0))</f>
        <v>SW</v>
      </c>
      <c r="L8002">
        <v>0.30890989558840198</v>
      </c>
      <c r="M8002">
        <v>9.4318540361192493</v>
      </c>
      <c r="N8002">
        <v>2.30625650617811</v>
      </c>
    </row>
    <row r="8003" spans="1:14" x14ac:dyDescent="0.3">
      <c r="A8003">
        <v>1701334</v>
      </c>
      <c r="B8003">
        <v>2023</v>
      </c>
      <c r="C8003">
        <v>11</v>
      </c>
      <c r="D8003">
        <v>30</v>
      </c>
      <c r="E8003">
        <v>1200</v>
      </c>
      <c r="F8003">
        <v>5.2510430908203096</v>
      </c>
      <c r="G8003">
        <v>4.7883367919921804</v>
      </c>
      <c r="H8003">
        <v>7.1064493789231804</v>
      </c>
      <c r="I8003">
        <v>-2.3101379515398501</v>
      </c>
      <c r="J8003">
        <f t="shared" ref="J8003:J8066" si="126">IF(I8003&lt;0,I8003+2*PI(),I8003)</f>
        <v>3.9730473556397361</v>
      </c>
      <c r="K8003" t="str" cm="1">
        <f t="array" ref="K8003">INDEX($P$5:$P$12,MATCH(MIN(ABS(MOD(J8003 - $Q$5:$Q$12 + PI(), 2*PI()) - PI())),ABS(MOD(J8003 - $Q$5:$Q$12 + PI(), 2*PI()) - PI()),0))</f>
        <v>SW</v>
      </c>
      <c r="L8003">
        <v>0.28622075808750003</v>
      </c>
      <c r="M8003">
        <v>9.3473818037245007</v>
      </c>
      <c r="N8003">
        <v>2.3257291581895601</v>
      </c>
    </row>
    <row r="8004" spans="1:14" x14ac:dyDescent="0.3">
      <c r="A8004">
        <v>1701338</v>
      </c>
      <c r="B8004">
        <v>2023</v>
      </c>
      <c r="C8004">
        <v>11</v>
      </c>
      <c r="D8004">
        <v>30</v>
      </c>
      <c r="E8004">
        <v>1300</v>
      </c>
      <c r="F8004">
        <v>4.9307629394531203</v>
      </c>
      <c r="G8004">
        <v>4.6986938476562496</v>
      </c>
      <c r="H8004">
        <v>6.8110312757384301</v>
      </c>
      <c r="I8004">
        <v>-2.33209923917833</v>
      </c>
      <c r="J8004">
        <f t="shared" si="126"/>
        <v>3.9510860680012563</v>
      </c>
      <c r="K8004" t="str" cm="1">
        <f t="array" ref="K8004">INDEX($P$5:$P$12,MATCH(MIN(ABS(MOD(J8004 - $Q$5:$Q$12 + PI(), 2*PI()) - PI())),ABS(MOD(J8004 - $Q$5:$Q$12 + PI(), 2*PI()) - PI()),0))</f>
        <v>SW</v>
      </c>
      <c r="L8004">
        <v>0.26460207633733901</v>
      </c>
      <c r="M8004">
        <v>9.2761048210991692</v>
      </c>
      <c r="N8004">
        <v>2.3385021421644399</v>
      </c>
    </row>
    <row r="8005" spans="1:14" x14ac:dyDescent="0.3">
      <c r="A8005">
        <v>1701342</v>
      </c>
      <c r="B8005">
        <v>2023</v>
      </c>
      <c r="C8005">
        <v>11</v>
      </c>
      <c r="D8005">
        <v>30</v>
      </c>
      <c r="E8005">
        <v>1400</v>
      </c>
      <c r="F8005">
        <v>5.0895141601562504</v>
      </c>
      <c r="G8005">
        <v>4.5495849609374996</v>
      </c>
      <c r="H8005">
        <v>6.8265567970404799</v>
      </c>
      <c r="I8005">
        <v>-2.3002384765555299</v>
      </c>
      <c r="J8005">
        <f t="shared" si="126"/>
        <v>3.9829468306240563</v>
      </c>
      <c r="K8005" t="str" cm="1">
        <f t="array" ref="K8005">INDEX($P$5:$P$12,MATCH(MIN(ABS(MOD(J8005 - $Q$5:$Q$12 + PI(), 2*PI()) - PI())),ABS(MOD(J8005 - $Q$5:$Q$12 + PI(), 2*PI()) - PI()),0))</f>
        <v>SW</v>
      </c>
      <c r="L8005">
        <v>0.244246779714137</v>
      </c>
      <c r="M8005">
        <v>9.21531189812554</v>
      </c>
      <c r="N8005">
        <v>2.3453257878621399</v>
      </c>
    </row>
    <row r="8006" spans="1:14" x14ac:dyDescent="0.3">
      <c r="A8006">
        <v>1701345</v>
      </c>
      <c r="B8006">
        <v>2023</v>
      </c>
      <c r="C8006">
        <v>11</v>
      </c>
      <c r="D8006">
        <v>30</v>
      </c>
      <c r="E8006">
        <v>1500</v>
      </c>
      <c r="F8006">
        <v>5.1878662109375</v>
      </c>
      <c r="G8006">
        <v>4.31821533203125</v>
      </c>
      <c r="H8006">
        <v>6.74988440466774</v>
      </c>
      <c r="I8006">
        <v>-2.2649647994488702</v>
      </c>
      <c r="J8006">
        <f t="shared" si="126"/>
        <v>4.0182205077307156</v>
      </c>
      <c r="K8006" t="str" cm="1">
        <f t="array" ref="K8006">INDEX($P$5:$P$12,MATCH(MIN(ABS(MOD(J8006 - $Q$5:$Q$12 + PI(), 2*PI()) - PI())),ABS(MOD(J8006 - $Q$5:$Q$12 + PI(), 2*PI()) - PI()),0))</f>
        <v>SW</v>
      </c>
      <c r="L8006">
        <v>0.22388262808031101</v>
      </c>
      <c r="M8006">
        <v>9.1564533445570202</v>
      </c>
      <c r="N8006">
        <v>2.34827931722005</v>
      </c>
    </row>
    <row r="8007" spans="1:14" x14ac:dyDescent="0.3">
      <c r="A8007">
        <v>1701349</v>
      </c>
      <c r="B8007">
        <v>2023</v>
      </c>
      <c r="C8007">
        <v>11</v>
      </c>
      <c r="D8007">
        <v>30</v>
      </c>
      <c r="E8007">
        <v>1600</v>
      </c>
      <c r="F8007">
        <v>5.0516912841796797</v>
      </c>
      <c r="G8007">
        <v>4.1268707275390604</v>
      </c>
      <c r="H8007">
        <v>6.5230856833614999</v>
      </c>
      <c r="I8007">
        <v>-2.2557746435413701</v>
      </c>
      <c r="J8007">
        <f t="shared" si="126"/>
        <v>4.0274106636382161</v>
      </c>
      <c r="K8007" t="str" cm="1">
        <f t="array" ref="K8007">INDEX($P$5:$P$12,MATCH(MIN(ABS(MOD(J8007 - $Q$5:$Q$12 + PI(), 2*PI()) - PI())),ABS(MOD(J8007 - $Q$5:$Q$12 + PI(), 2*PI()) - PI()),0))</f>
        <v>SW</v>
      </c>
      <c r="L8007">
        <v>0.20204597029376201</v>
      </c>
      <c r="M8007">
        <v>9.0908511479695608</v>
      </c>
      <c r="N8007">
        <v>2.3496438132391999</v>
      </c>
    </row>
    <row r="8008" spans="1:14" x14ac:dyDescent="0.3">
      <c r="A8008">
        <v>1701352</v>
      </c>
      <c r="B8008">
        <v>2023</v>
      </c>
      <c r="C8008">
        <v>11</v>
      </c>
      <c r="D8008">
        <v>30</v>
      </c>
      <c r="E8008">
        <v>1700</v>
      </c>
      <c r="F8008">
        <v>4.5016027832031202</v>
      </c>
      <c r="G8008">
        <v>3.3333673095703098</v>
      </c>
      <c r="H8008">
        <v>5.6014074336950399</v>
      </c>
      <c r="I8008">
        <v>-2.2081796810008298</v>
      </c>
      <c r="J8008">
        <f t="shared" si="126"/>
        <v>4.0750056261787559</v>
      </c>
      <c r="K8008" t="str" cm="1">
        <f t="array" ref="K8008">INDEX($P$5:$P$12,MATCH(MIN(ABS(MOD(J8008 - $Q$5:$Q$12 + PI(), 2*PI()) - PI())),ABS(MOD(J8008 - $Q$5:$Q$12 + PI(), 2*PI()) - PI()),0))</f>
        <v>SW</v>
      </c>
      <c r="L8008">
        <v>0.18483920511639301</v>
      </c>
      <c r="M8008">
        <v>9.0484071307712099</v>
      </c>
      <c r="N8008">
        <v>2.3438972896999699</v>
      </c>
    </row>
    <row r="8009" spans="1:14" x14ac:dyDescent="0.3">
      <c r="A8009">
        <v>1701356</v>
      </c>
      <c r="B8009">
        <v>2023</v>
      </c>
      <c r="C8009">
        <v>11</v>
      </c>
      <c r="D8009">
        <v>30</v>
      </c>
      <c r="E8009">
        <v>1800</v>
      </c>
      <c r="F8009">
        <v>3.7727740478515601</v>
      </c>
      <c r="G8009">
        <v>2.1199481201171801</v>
      </c>
      <c r="H8009">
        <v>4.3275863998458304</v>
      </c>
      <c r="I8009">
        <v>-2.0827351987240799</v>
      </c>
      <c r="J8009">
        <f t="shared" si="126"/>
        <v>4.2004501084555059</v>
      </c>
      <c r="K8009" t="str" cm="1">
        <f t="array" ref="K8009">INDEX($P$5:$P$12,MATCH(MIN(ABS(MOD(J8009 - $Q$5:$Q$12 + PI(), 2*PI()) - PI())),ABS(MOD(J8009 - $Q$5:$Q$12 + PI(), 2*PI()) - PI()),0))</f>
        <v>SW</v>
      </c>
      <c r="L8009">
        <v>0.178081835173898</v>
      </c>
      <c r="M8009">
        <v>9.0335327784220301</v>
      </c>
      <c r="N8009">
        <v>2.33076805538601</v>
      </c>
    </row>
    <row r="8010" spans="1:14" x14ac:dyDescent="0.3">
      <c r="A8010">
        <v>1701360</v>
      </c>
      <c r="B8010">
        <v>2023</v>
      </c>
      <c r="C8010">
        <v>11</v>
      </c>
      <c r="D8010">
        <v>30</v>
      </c>
      <c r="E8010">
        <v>1900</v>
      </c>
      <c r="F8010">
        <v>2.9162414550781199</v>
      </c>
      <c r="G8010">
        <v>0.36053894042968698</v>
      </c>
      <c r="H8010">
        <v>2.9384438997337199</v>
      </c>
      <c r="I8010">
        <v>-1.6938035257291799</v>
      </c>
      <c r="J8010">
        <f t="shared" si="126"/>
        <v>4.5893817814504061</v>
      </c>
      <c r="K8010" t="str" cm="1">
        <f t="array" ref="K8010">INDEX($P$5:$P$12,MATCH(MIN(ABS(MOD(J8010 - $Q$5:$Q$12 + PI(), 2*PI()) - PI())),ABS(MOD(J8010 - $Q$5:$Q$12 + PI(), 2*PI()) - PI()),0))</f>
        <v>W</v>
      </c>
      <c r="L8010">
        <v>0.17812758051387201</v>
      </c>
      <c r="M8010">
        <v>9.0189071231418101</v>
      </c>
      <c r="N8010">
        <v>2.31718444824218</v>
      </c>
    </row>
    <row r="8011" spans="1:14" x14ac:dyDescent="0.3">
      <c r="A8011">
        <v>1701363</v>
      </c>
      <c r="B8011">
        <v>2023</v>
      </c>
      <c r="C8011">
        <v>11</v>
      </c>
      <c r="D8011">
        <v>30</v>
      </c>
      <c r="E8011">
        <v>2000</v>
      </c>
      <c r="F8011">
        <v>1.7057611083984301</v>
      </c>
      <c r="G8011">
        <v>-1.4822375488281201</v>
      </c>
      <c r="H8011">
        <v>2.2597896163317199</v>
      </c>
      <c r="I8011">
        <v>-0.85539767746187301</v>
      </c>
      <c r="J8011">
        <f t="shared" si="126"/>
        <v>5.427787629717713</v>
      </c>
      <c r="K8011" t="str" cm="1">
        <f t="array" ref="K8011">INDEX($P$5:$P$12,MATCH(MIN(ABS(MOD(J8011 - $Q$5:$Q$12 + PI(), 2*PI()) - PI())),ABS(MOD(J8011 - $Q$5:$Q$12 + PI(), 2*PI()) - PI()),0))</f>
        <v>NW</v>
      </c>
      <c r="L8011">
        <v>0.18098944671078501</v>
      </c>
      <c r="M8011">
        <v>8.9895826975504498</v>
      </c>
      <c r="N8011">
        <v>2.3079535166422498</v>
      </c>
    </row>
    <row r="8012" spans="1:14" x14ac:dyDescent="0.3">
      <c r="A8012">
        <v>1701367</v>
      </c>
      <c r="B8012">
        <v>2023</v>
      </c>
      <c r="C8012">
        <v>11</v>
      </c>
      <c r="D8012">
        <v>30</v>
      </c>
      <c r="E8012">
        <v>2100</v>
      </c>
      <c r="F8012">
        <v>0.82730529785156204</v>
      </c>
      <c r="G8012">
        <v>-3.2726147460937498</v>
      </c>
      <c r="H8012">
        <v>3.3755653351999402</v>
      </c>
      <c r="I8012">
        <v>-0.24760885287264001</v>
      </c>
      <c r="J8012">
        <f t="shared" si="126"/>
        <v>6.0355764543069466</v>
      </c>
      <c r="K8012" t="str" cm="1">
        <f t="array" ref="K8012">INDEX($P$5:$P$12,MATCH(MIN(ABS(MOD(J8012 - $Q$5:$Q$12 + PI(), 2*PI()) - PI())),ABS(MOD(J8012 - $Q$5:$Q$12 + PI(), 2*PI()) - PI()),0))</f>
        <v>N</v>
      </c>
      <c r="L8012">
        <v>0.18355233053873601</v>
      </c>
      <c r="M8012">
        <v>8.9324169158935494</v>
      </c>
      <c r="N8012">
        <v>2.3070111804538298</v>
      </c>
    </row>
    <row r="8013" spans="1:14" x14ac:dyDescent="0.3">
      <c r="A8013">
        <v>1701370</v>
      </c>
      <c r="B8013">
        <v>2023</v>
      </c>
      <c r="C8013">
        <v>11</v>
      </c>
      <c r="D8013">
        <v>30</v>
      </c>
      <c r="E8013">
        <v>2200</v>
      </c>
      <c r="F8013">
        <v>-1.22755126953125</v>
      </c>
      <c r="G8013">
        <v>-4.3035083007812496</v>
      </c>
      <c r="H8013">
        <v>4.4751609819336</v>
      </c>
      <c r="I8013">
        <v>0.27786510217816801</v>
      </c>
      <c r="J8013">
        <f t="shared" si="126"/>
        <v>0.27786510217816801</v>
      </c>
      <c r="K8013" t="str" cm="1">
        <f t="array" ref="K8013">INDEX($P$5:$P$12,MATCH(MIN(ABS(MOD(J8013 - $Q$5:$Q$12 + PI(), 2*PI()) - PI())),ABS(MOD(J8013 - $Q$5:$Q$12 + PI(), 2*PI()) - PI()),0))</f>
        <v>N</v>
      </c>
      <c r="L8013">
        <v>0.188075306477237</v>
      </c>
      <c r="M8013">
        <v>8.8681986067030092</v>
      </c>
      <c r="N8013">
        <v>2.31164942847357</v>
      </c>
    </row>
    <row r="8014" spans="1:14" x14ac:dyDescent="0.3">
      <c r="A8014">
        <v>1701374</v>
      </c>
      <c r="B8014">
        <v>2023</v>
      </c>
      <c r="C8014">
        <v>11</v>
      </c>
      <c r="D8014">
        <v>30</v>
      </c>
      <c r="E8014">
        <v>2300</v>
      </c>
      <c r="F8014">
        <v>-2.2707208251953102</v>
      </c>
      <c r="G8014">
        <v>-5.1260003662109304</v>
      </c>
      <c r="H8014">
        <v>5.6064295964874402</v>
      </c>
      <c r="I8014">
        <v>0.41700162383461897</v>
      </c>
      <c r="J8014">
        <f t="shared" si="126"/>
        <v>0.41700162383461897</v>
      </c>
      <c r="K8014" t="str" cm="1">
        <f t="array" ref="K8014">INDEX($P$5:$P$12,MATCH(MIN(ABS(MOD(J8014 - $Q$5:$Q$12 + PI(), 2*PI()) - PI())),ABS(MOD(J8014 - $Q$5:$Q$12 + PI(), 2*PI()) - PI()),0))</f>
        <v>NE</v>
      </c>
      <c r="L8014">
        <v>0.19077240252762301</v>
      </c>
      <c r="M8014">
        <v>8.7821948793199294</v>
      </c>
      <c r="N8014">
        <v>2.3252652486165299</v>
      </c>
    </row>
    <row r="8015" spans="1:14" x14ac:dyDescent="0.3">
      <c r="A8015">
        <v>1701378</v>
      </c>
      <c r="B8015">
        <v>2023</v>
      </c>
      <c r="C8015">
        <v>11</v>
      </c>
      <c r="D8015">
        <v>30</v>
      </c>
      <c r="E8015">
        <v>0</v>
      </c>
      <c r="F8015">
        <v>3.3027734375</v>
      </c>
      <c r="G8015">
        <v>2.1334527587890602</v>
      </c>
      <c r="H8015">
        <v>3.9319121370448</v>
      </c>
      <c r="I8015">
        <v>-2.1443247856742</v>
      </c>
      <c r="J8015">
        <f t="shared" si="126"/>
        <v>4.1388605215053857</v>
      </c>
      <c r="K8015" t="str" cm="1">
        <f t="array" ref="K8015">INDEX($P$5:$P$12,MATCH(MIN(ABS(MOD(J8015 - $Q$5:$Q$12 + PI(), 2*PI()) - PI())),ABS(MOD(J8015 - $Q$5:$Q$12 + PI(), 2*PI()) - PI()),0))</f>
        <v>SW</v>
      </c>
      <c r="L8015">
        <v>0.36476986035212999</v>
      </c>
      <c r="M8015">
        <v>9.3716313044230102</v>
      </c>
      <c r="N8015">
        <v>1.94373650021023</v>
      </c>
    </row>
    <row r="8016" spans="1:14" x14ac:dyDescent="0.3">
      <c r="A8016">
        <v>1701381</v>
      </c>
      <c r="B8016">
        <v>2023</v>
      </c>
      <c r="C8016">
        <v>11</v>
      </c>
      <c r="D8016">
        <v>30</v>
      </c>
      <c r="E8016">
        <v>100</v>
      </c>
      <c r="F8016">
        <v>3.4339739990234301</v>
      </c>
      <c r="G8016">
        <v>2.3970776367187501</v>
      </c>
      <c r="H8016">
        <v>4.1878584768860199</v>
      </c>
      <c r="I8016">
        <v>-2.1802108176457602</v>
      </c>
      <c r="J8016">
        <f t="shared" si="126"/>
        <v>4.1029744895338265</v>
      </c>
      <c r="K8016" t="str" cm="1">
        <f t="array" ref="K8016">INDEX($P$5:$P$12,MATCH(MIN(ABS(MOD(J8016 - $Q$5:$Q$12 + PI(), 2*PI()) - PI())),ABS(MOD(J8016 - $Q$5:$Q$12 + PI(), 2*PI()) - PI()),0))</f>
        <v>SW</v>
      </c>
      <c r="L8016">
        <v>0.37377309068664499</v>
      </c>
      <c r="M8016">
        <v>9.43721760643853</v>
      </c>
      <c r="N8016">
        <v>1.9820431603325701</v>
      </c>
    </row>
    <row r="8017" spans="1:14" x14ac:dyDescent="0.3">
      <c r="A8017">
        <v>1701385</v>
      </c>
      <c r="B8017">
        <v>2023</v>
      </c>
      <c r="C8017">
        <v>11</v>
      </c>
      <c r="D8017">
        <v>30</v>
      </c>
      <c r="E8017">
        <v>200</v>
      </c>
      <c r="F8017">
        <v>3.3818731689453099</v>
      </c>
      <c r="G8017">
        <v>2.5271923828124998</v>
      </c>
      <c r="H8017">
        <v>4.2218203977168098</v>
      </c>
      <c r="I8017">
        <v>-2.21255174340657</v>
      </c>
      <c r="J8017">
        <f t="shared" si="126"/>
        <v>4.0706335637730167</v>
      </c>
      <c r="K8017" t="str" cm="1">
        <f t="array" ref="K8017">INDEX($P$5:$P$12,MATCH(MIN(ABS(MOD(J8017 - $Q$5:$Q$12 + PI(), 2*PI()) - PI())),ABS(MOD(J8017 - $Q$5:$Q$12 + PI(), 2*PI()) - PI()),0))</f>
        <v>SW</v>
      </c>
      <c r="L8017">
        <v>0.38059285442476298</v>
      </c>
      <c r="M8017">
        <v>9.4999618530273402</v>
      </c>
      <c r="N8017">
        <v>2.0208995607164102</v>
      </c>
    </row>
    <row r="8018" spans="1:14" x14ac:dyDescent="0.3">
      <c r="A8018">
        <v>1701388</v>
      </c>
      <c r="B8018">
        <v>2023</v>
      </c>
      <c r="C8018">
        <v>12</v>
      </c>
      <c r="D8018">
        <v>1</v>
      </c>
      <c r="E8018">
        <v>300</v>
      </c>
      <c r="F8018">
        <v>-3.8320935058593699</v>
      </c>
      <c r="G8018">
        <v>-5.7168273925781197</v>
      </c>
      <c r="H8018">
        <v>6.8823728520170402</v>
      </c>
      <c r="I8018">
        <v>0.59052633654535502</v>
      </c>
      <c r="J8018">
        <f t="shared" si="126"/>
        <v>0.59052633654535502</v>
      </c>
      <c r="K8018" t="str" cm="1">
        <f t="array" ref="K8018">INDEX($P$5:$P$12,MATCH(MIN(ABS(MOD(J8018 - $Q$5:$Q$12 + PI(), 2*PI()) - PI())),ABS(MOD(J8018 - $Q$5:$Q$12 + PI(), 2*PI()) - PI()),0))</f>
        <v>NE</v>
      </c>
      <c r="L8018">
        <v>0.168568650177815</v>
      </c>
      <c r="M8018">
        <v>8.5224191877577002</v>
      </c>
      <c r="N8018">
        <v>2.4006145265367298</v>
      </c>
    </row>
    <row r="8019" spans="1:14" x14ac:dyDescent="0.3">
      <c r="A8019">
        <v>1701392</v>
      </c>
      <c r="B8019">
        <v>2023</v>
      </c>
      <c r="C8019">
        <v>12</v>
      </c>
      <c r="D8019">
        <v>1</v>
      </c>
      <c r="E8019">
        <v>400</v>
      </c>
      <c r="F8019">
        <v>-4.1084954833984302</v>
      </c>
      <c r="G8019">
        <v>-5.6209051513671797</v>
      </c>
      <c r="H8019">
        <v>6.9623494495587801</v>
      </c>
      <c r="I8019">
        <v>0.63118502605108895</v>
      </c>
      <c r="J8019">
        <f t="shared" si="126"/>
        <v>0.63118502605108895</v>
      </c>
      <c r="K8019" t="str" cm="1">
        <f t="array" ref="K8019">INDEX($P$5:$P$12,MATCH(MIN(ABS(MOD(J8019 - $Q$5:$Q$12 + PI(), 2*PI()) - PI())),ABS(MOD(J8019 - $Q$5:$Q$12 + PI(), 2*PI()) - PI()),0))</f>
        <v>NE</v>
      </c>
      <c r="L8019">
        <v>0.15247523244007599</v>
      </c>
      <c r="M8019">
        <v>8.50994311438666</v>
      </c>
      <c r="N8019">
        <v>2.4156648847791802</v>
      </c>
    </row>
    <row r="8020" spans="1:14" x14ac:dyDescent="0.3">
      <c r="A8020">
        <v>1701396</v>
      </c>
      <c r="B8020">
        <v>2023</v>
      </c>
      <c r="C8020">
        <v>12</v>
      </c>
      <c r="D8020">
        <v>1</v>
      </c>
      <c r="E8020">
        <v>500</v>
      </c>
      <c r="F8020">
        <v>-4.8851678466796802</v>
      </c>
      <c r="G8020">
        <v>-5.2317590332031196</v>
      </c>
      <c r="H8020">
        <v>7.15794436075997</v>
      </c>
      <c r="I8020">
        <v>0.75115301227211095</v>
      </c>
      <c r="J8020">
        <f t="shared" si="126"/>
        <v>0.75115301227211095</v>
      </c>
      <c r="K8020" t="str" cm="1">
        <f t="array" ref="K8020">INDEX($P$5:$P$12,MATCH(MIN(ABS(MOD(J8020 - $Q$5:$Q$12 + PI(), 2*PI()) - PI())),ABS(MOD(J8020 - $Q$5:$Q$12 + PI(), 2*PI()) - PI()),0))</f>
        <v>NE</v>
      </c>
      <c r="L8020">
        <v>0.136795607055543</v>
      </c>
      <c r="M8020">
        <v>8.5074428982204804</v>
      </c>
      <c r="N8020">
        <v>2.4310458501180001</v>
      </c>
    </row>
    <row r="8021" spans="1:14" x14ac:dyDescent="0.3">
      <c r="A8021">
        <v>1701399</v>
      </c>
      <c r="B8021">
        <v>2023</v>
      </c>
      <c r="C8021">
        <v>12</v>
      </c>
      <c r="D8021">
        <v>1</v>
      </c>
      <c r="E8021">
        <v>600</v>
      </c>
      <c r="F8021">
        <v>-5.8042437744140596</v>
      </c>
      <c r="G8021">
        <v>-5.1335168457031202</v>
      </c>
      <c r="H8021">
        <v>7.7486928573754996</v>
      </c>
      <c r="I8021">
        <v>0.84664361470733396</v>
      </c>
      <c r="J8021">
        <f t="shared" si="126"/>
        <v>0.84664361470733396</v>
      </c>
      <c r="K8021" t="str" cm="1">
        <f t="array" ref="K8021">INDEX($P$5:$P$12,MATCH(MIN(ABS(MOD(J8021 - $Q$5:$Q$12 + PI(), 2*PI()) - PI())),ABS(MOD(J8021 - $Q$5:$Q$12 + PI(), 2*PI()) - PI()),0))</f>
        <v>NE</v>
      </c>
      <c r="L8021">
        <v>0.127628638549423</v>
      </c>
      <c r="M8021">
        <v>8.4895692401462099</v>
      </c>
      <c r="N8021">
        <v>2.4525390201144699</v>
      </c>
    </row>
    <row r="8022" spans="1:14" x14ac:dyDescent="0.3">
      <c r="A8022">
        <v>1701403</v>
      </c>
      <c r="B8022">
        <v>2023</v>
      </c>
      <c r="C8022">
        <v>12</v>
      </c>
      <c r="D8022">
        <v>1</v>
      </c>
      <c r="E8022">
        <v>700</v>
      </c>
      <c r="F8022">
        <v>-5.8913671875000002</v>
      </c>
      <c r="G8022">
        <v>-4.9844683837890598</v>
      </c>
      <c r="H8022">
        <v>7.7170676041450097</v>
      </c>
      <c r="I8022">
        <v>0.86859228096405305</v>
      </c>
      <c r="J8022">
        <f t="shared" si="126"/>
        <v>0.86859228096405305</v>
      </c>
      <c r="K8022" t="str" cm="1">
        <f t="array" ref="K8022">INDEX($P$5:$P$12,MATCH(MIN(ABS(MOD(J8022 - $Q$5:$Q$12 + PI(), 2*PI()) - PI())),ABS(MOD(J8022 - $Q$5:$Q$12 + PI(), 2*PI()) - PI()),0))</f>
        <v>NE</v>
      </c>
      <c r="L8022">
        <v>0.12303690127111</v>
      </c>
      <c r="M8022">
        <v>8.4656123055352097</v>
      </c>
      <c r="N8022">
        <v>2.4775192472669798</v>
      </c>
    </row>
    <row r="8023" spans="1:14" x14ac:dyDescent="0.3">
      <c r="A8023">
        <v>1701406</v>
      </c>
      <c r="B8023">
        <v>2023</v>
      </c>
      <c r="C8023">
        <v>12</v>
      </c>
      <c r="D8023">
        <v>1</v>
      </c>
      <c r="E8023">
        <v>800</v>
      </c>
      <c r="F8023">
        <v>-5.5472601318359303</v>
      </c>
      <c r="G8023">
        <v>-4.61971496582031</v>
      </c>
      <c r="H8023">
        <v>7.2189930970794398</v>
      </c>
      <c r="I8023">
        <v>0.87637749333385895</v>
      </c>
      <c r="J8023">
        <f t="shared" si="126"/>
        <v>0.87637749333385895</v>
      </c>
      <c r="K8023" t="str" cm="1">
        <f t="array" ref="K8023">INDEX($P$5:$P$12,MATCH(MIN(ABS(MOD(J8023 - $Q$5:$Q$12 + PI(), 2*PI()) - PI())),ABS(MOD(J8023 - $Q$5:$Q$12 + PI(), 2*PI()) - PI()),0))</f>
        <v>NE</v>
      </c>
      <c r="L8023">
        <v>0.115705943761752</v>
      </c>
      <c r="M8023">
        <v>8.4636213514539893</v>
      </c>
      <c r="N8023">
        <v>2.4983824623955599</v>
      </c>
    </row>
    <row r="8024" spans="1:14" x14ac:dyDescent="0.3">
      <c r="A8024">
        <v>1701410</v>
      </c>
      <c r="B8024">
        <v>2023</v>
      </c>
      <c r="C8024">
        <v>12</v>
      </c>
      <c r="D8024">
        <v>1</v>
      </c>
      <c r="E8024">
        <v>900</v>
      </c>
      <c r="F8024">
        <v>-5.9086846923828098</v>
      </c>
      <c r="G8024">
        <v>-4.4278063964843701</v>
      </c>
      <c r="H8024">
        <v>7.3836321873957704</v>
      </c>
      <c r="I8024">
        <v>0.92769687646003196</v>
      </c>
      <c r="J8024">
        <f t="shared" si="126"/>
        <v>0.92769687646003196</v>
      </c>
      <c r="K8024" t="str" cm="1">
        <f t="array" ref="K8024">INDEX($P$5:$P$12,MATCH(MIN(ABS(MOD(J8024 - $Q$5:$Q$12 + PI(), 2*PI()) - PI())),ABS(MOD(J8024 - $Q$5:$Q$12 + PI(), 2*PI()) - PI()),0))</f>
        <v>NE</v>
      </c>
      <c r="L8024">
        <v>0.110571470898037</v>
      </c>
      <c r="M8024">
        <v>8.4627559449937593</v>
      </c>
      <c r="N8024">
        <v>2.5204697714911499</v>
      </c>
    </row>
    <row r="8025" spans="1:14" x14ac:dyDescent="0.3">
      <c r="A8025">
        <v>1701414</v>
      </c>
      <c r="B8025">
        <v>2023</v>
      </c>
      <c r="C8025">
        <v>12</v>
      </c>
      <c r="D8025">
        <v>1</v>
      </c>
      <c r="E8025">
        <v>1000</v>
      </c>
      <c r="F8025">
        <v>-8.00244445800781</v>
      </c>
      <c r="G8025">
        <v>-4.5953845214843696</v>
      </c>
      <c r="H8025">
        <v>9.2280375055478601</v>
      </c>
      <c r="I8025">
        <v>1.04952767964326</v>
      </c>
      <c r="J8025">
        <f t="shared" si="126"/>
        <v>1.04952767964326</v>
      </c>
      <c r="K8025" t="str" cm="1">
        <f t="array" ref="K8025">INDEX($P$5:$P$12,MATCH(MIN(ABS(MOD(J8025 - $Q$5:$Q$12 + PI(), 2*PI()) - PI())),ABS(MOD(J8025 - $Q$5:$Q$12 + PI(), 2*PI()) - PI()),0))</f>
        <v>NE</v>
      </c>
      <c r="L8025">
        <v>0.123741224155652</v>
      </c>
      <c r="M8025">
        <v>8.4066168467203699</v>
      </c>
      <c r="N8025">
        <v>2.5609437094794298</v>
      </c>
    </row>
    <row r="8026" spans="1:14" x14ac:dyDescent="0.3">
      <c r="A8026">
        <v>1701417</v>
      </c>
      <c r="B8026">
        <v>2023</v>
      </c>
      <c r="C8026">
        <v>12</v>
      </c>
      <c r="D8026">
        <v>1</v>
      </c>
      <c r="E8026">
        <v>1100</v>
      </c>
      <c r="F8026">
        <v>-8.1932977294921798</v>
      </c>
      <c r="G8026">
        <v>-4.1356268310546804</v>
      </c>
      <c r="H8026">
        <v>9.1778830331313994</v>
      </c>
      <c r="I8026">
        <v>1.1033501253919</v>
      </c>
      <c r="J8026">
        <f t="shared" si="126"/>
        <v>1.1033501253919</v>
      </c>
      <c r="K8026" t="str" cm="1">
        <f t="array" ref="K8026">INDEX($P$5:$P$12,MATCH(MIN(ABS(MOD(J8026 - $Q$5:$Q$12 + PI(), 2*PI()) - PI())),ABS(MOD(J8026 - $Q$5:$Q$12 + PI(), 2*PI()) - PI()),0))</f>
        <v>NE</v>
      </c>
      <c r="L8026">
        <v>0.14099684539310101</v>
      </c>
      <c r="M8026">
        <v>8.3478155136108398</v>
      </c>
      <c r="N8026">
        <v>2.6034130520290799</v>
      </c>
    </row>
    <row r="8027" spans="1:14" x14ac:dyDescent="0.3">
      <c r="A8027">
        <v>1701421</v>
      </c>
      <c r="B8027">
        <v>2023</v>
      </c>
      <c r="C8027">
        <v>12</v>
      </c>
      <c r="D8027">
        <v>1</v>
      </c>
      <c r="E8027">
        <v>1200</v>
      </c>
      <c r="F8027">
        <v>-8.4475958251953092</v>
      </c>
      <c r="G8027">
        <v>-4.0254467773437499</v>
      </c>
      <c r="H8027">
        <v>9.3576758323359499</v>
      </c>
      <c r="I8027">
        <v>1.1261086905097</v>
      </c>
      <c r="J8027">
        <f t="shared" si="126"/>
        <v>1.1261086905097</v>
      </c>
      <c r="K8027" t="str" cm="1">
        <f t="array" ref="K8027">INDEX($P$5:$P$12,MATCH(MIN(ABS(MOD(J8027 - $Q$5:$Q$12 + PI(), 2*PI()) - PI())),ABS(MOD(J8027 - $Q$5:$Q$12 + PI(), 2*PI()) - PI()),0))</f>
        <v>NE</v>
      </c>
      <c r="L8027">
        <v>0.15228188324610201</v>
      </c>
      <c r="M8027">
        <v>8.3172982533772792</v>
      </c>
      <c r="N8027">
        <v>2.6399876276651999</v>
      </c>
    </row>
    <row r="8028" spans="1:14" x14ac:dyDescent="0.3">
      <c r="A8028">
        <v>1701424</v>
      </c>
      <c r="B8028">
        <v>2023</v>
      </c>
      <c r="C8028">
        <v>12</v>
      </c>
      <c r="D8028">
        <v>1</v>
      </c>
      <c r="E8028">
        <v>1300</v>
      </c>
      <c r="F8028">
        <v>-9.0385955810546807</v>
      </c>
      <c r="G8028">
        <v>-4.75246337890625</v>
      </c>
      <c r="H8028">
        <v>10.2118616444655</v>
      </c>
      <c r="I8028">
        <v>1.08672500379648</v>
      </c>
      <c r="J8028">
        <f t="shared" si="126"/>
        <v>1.08672500379648</v>
      </c>
      <c r="K8028" t="str" cm="1">
        <f t="array" ref="K8028">INDEX($P$5:$P$12,MATCH(MIN(ABS(MOD(J8028 - $Q$5:$Q$12 + PI(), 2*PI()) - PI())),ABS(MOD(J8028 - $Q$5:$Q$12 + PI(), 2*PI()) - PI()),0))</f>
        <v>NE</v>
      </c>
      <c r="L8028">
        <v>0.17211030488772799</v>
      </c>
      <c r="M8028">
        <v>8.2563351525200694</v>
      </c>
      <c r="N8028">
        <v>2.69621478186713</v>
      </c>
    </row>
    <row r="8029" spans="1:14" x14ac:dyDescent="0.3">
      <c r="A8029">
        <v>1701428</v>
      </c>
      <c r="B8029">
        <v>2023</v>
      </c>
      <c r="C8029">
        <v>12</v>
      </c>
      <c r="D8029">
        <v>1</v>
      </c>
      <c r="E8029">
        <v>1400</v>
      </c>
      <c r="F8029">
        <v>-8.5844226074218692</v>
      </c>
      <c r="G8029">
        <v>-5.7711749267578103</v>
      </c>
      <c r="H8029">
        <v>10.344021052668699</v>
      </c>
      <c r="I8029">
        <v>0.978914478212487</v>
      </c>
      <c r="J8029">
        <f t="shared" si="126"/>
        <v>0.978914478212487</v>
      </c>
      <c r="K8029" t="str" cm="1">
        <f t="array" ref="K8029">INDEX($P$5:$P$12,MATCH(MIN(ABS(MOD(J8029 - $Q$5:$Q$12 + PI(), 2*PI()) - PI())),ABS(MOD(J8029 - $Q$5:$Q$12 + PI(), 2*PI()) - PI()),0))</f>
        <v>NE</v>
      </c>
      <c r="L8029">
        <v>0.19881407635755699</v>
      </c>
      <c r="M8029">
        <v>8.1536376741197305</v>
      </c>
      <c r="N8029">
        <v>2.7864979637993699</v>
      </c>
    </row>
    <row r="8030" spans="1:14" x14ac:dyDescent="0.3">
      <c r="A8030">
        <v>1701432</v>
      </c>
      <c r="B8030">
        <v>2023</v>
      </c>
      <c r="C8030">
        <v>12</v>
      </c>
      <c r="D8030">
        <v>1</v>
      </c>
      <c r="E8030">
        <v>1500</v>
      </c>
      <c r="F8030">
        <v>-7.8069885253906204</v>
      </c>
      <c r="G8030">
        <v>-6.7996063232421804</v>
      </c>
      <c r="H8030">
        <v>10.3529568716698</v>
      </c>
      <c r="I8030">
        <v>0.85425675362049003</v>
      </c>
      <c r="J8030">
        <f t="shared" si="126"/>
        <v>0.85425675362049003</v>
      </c>
      <c r="K8030" t="str" cm="1">
        <f t="array" ref="K8030">INDEX($P$5:$P$12,MATCH(MIN(ABS(MOD(J8030 - $Q$5:$Q$12 + PI(), 2*PI()) - PI())),ABS(MOD(J8030 - $Q$5:$Q$12 + PI(), 2*PI()) - PI()),0))</f>
        <v>NE</v>
      </c>
      <c r="L8030">
        <v>0.21404336859942699</v>
      </c>
      <c r="M8030">
        <v>8.0721367730034697</v>
      </c>
      <c r="N8030">
        <v>2.8877064387003499</v>
      </c>
    </row>
    <row r="8031" spans="1:14" x14ac:dyDescent="0.3">
      <c r="A8031">
        <v>1701435</v>
      </c>
      <c r="B8031">
        <v>2023</v>
      </c>
      <c r="C8031">
        <v>12</v>
      </c>
      <c r="D8031">
        <v>1</v>
      </c>
      <c r="E8031">
        <v>1600</v>
      </c>
      <c r="F8031">
        <v>-7.33193237304687</v>
      </c>
      <c r="G8031">
        <v>-8.7279333496093692</v>
      </c>
      <c r="H8031">
        <v>11.3988619115311</v>
      </c>
      <c r="I8031">
        <v>0.69869128620022702</v>
      </c>
      <c r="J8031">
        <f t="shared" si="126"/>
        <v>0.69869128620022702</v>
      </c>
      <c r="K8031" t="str" cm="1">
        <f t="array" ref="K8031">INDEX($P$5:$P$12,MATCH(MIN(ABS(MOD(J8031 - $Q$5:$Q$12 + PI(), 2*PI()) - PI())),ABS(MOD(J8031 - $Q$5:$Q$12 + PI(), 2*PI()) - PI()),0))</f>
        <v>NE</v>
      </c>
      <c r="L8031">
        <v>0.22791349623538401</v>
      </c>
      <c r="M8031">
        <v>7.9930530124240402</v>
      </c>
      <c r="N8031">
        <v>2.9984150992499399</v>
      </c>
    </row>
    <row r="8032" spans="1:14" x14ac:dyDescent="0.3">
      <c r="A8032">
        <v>1701439</v>
      </c>
      <c r="B8032">
        <v>2023</v>
      </c>
      <c r="C8032">
        <v>12</v>
      </c>
      <c r="D8032">
        <v>1</v>
      </c>
      <c r="E8032">
        <v>1700</v>
      </c>
      <c r="F8032">
        <v>-7.1979290771484301</v>
      </c>
      <c r="G8032">
        <v>-10.7329516601562</v>
      </c>
      <c r="H8032">
        <v>12.9230969329688</v>
      </c>
      <c r="I8032">
        <v>0.59074719797515496</v>
      </c>
      <c r="J8032">
        <f t="shared" si="126"/>
        <v>0.59074719797515496</v>
      </c>
      <c r="K8032" t="str" cm="1">
        <f t="array" ref="K8032">INDEX($P$5:$P$12,MATCH(MIN(ABS(MOD(J8032 - $Q$5:$Q$12 + PI(), 2*PI()) - PI())),ABS(MOD(J8032 - $Q$5:$Q$12 + PI(), 2*PI()) - PI()),0))</f>
        <v>NE</v>
      </c>
      <c r="L8032">
        <v>0.246352099177299</v>
      </c>
      <c r="M8032">
        <v>7.8881952497694199</v>
      </c>
      <c r="N8032">
        <v>3.1411215464273998</v>
      </c>
    </row>
    <row r="8033" spans="1:14" x14ac:dyDescent="0.3">
      <c r="A8033">
        <v>1701442</v>
      </c>
      <c r="B8033">
        <v>2023</v>
      </c>
      <c r="C8033">
        <v>12</v>
      </c>
      <c r="D8033">
        <v>1</v>
      </c>
      <c r="E8033">
        <v>1800</v>
      </c>
      <c r="F8033">
        <v>-7.1866864013671803</v>
      </c>
      <c r="G8033">
        <v>-12.1179406738281</v>
      </c>
      <c r="H8033">
        <v>14.088752521284899</v>
      </c>
      <c r="I8033">
        <v>0.53530218365396298</v>
      </c>
      <c r="J8033">
        <f t="shared" si="126"/>
        <v>0.53530218365396298</v>
      </c>
      <c r="K8033" t="str" cm="1">
        <f t="array" ref="K8033">INDEX($P$5:$P$12,MATCH(MIN(ABS(MOD(J8033 - $Q$5:$Q$12 + PI(), 2*PI()) - PI())),ABS(MOD(J8033 - $Q$5:$Q$12 + PI(), 2*PI()) - PI()),0))</f>
        <v>NE</v>
      </c>
      <c r="L8033">
        <v>0.27133877719070798</v>
      </c>
      <c r="M8033">
        <v>7.78180281321207</v>
      </c>
      <c r="N8033">
        <v>3.3166097005208299</v>
      </c>
    </row>
    <row r="8034" spans="1:14" x14ac:dyDescent="0.3">
      <c r="A8034">
        <v>1701446</v>
      </c>
      <c r="B8034">
        <v>2023</v>
      </c>
      <c r="C8034">
        <v>12</v>
      </c>
      <c r="D8034">
        <v>1</v>
      </c>
      <c r="E8034">
        <v>1900</v>
      </c>
      <c r="F8034">
        <v>-7.2739770507812498</v>
      </c>
      <c r="G8034">
        <v>-12.5647448730468</v>
      </c>
      <c r="H8034">
        <v>14.518386820168701</v>
      </c>
      <c r="I8034">
        <v>0.52477497238565696</v>
      </c>
      <c r="J8034">
        <f t="shared" si="126"/>
        <v>0.52477497238565696</v>
      </c>
      <c r="K8034" t="str" cm="1">
        <f t="array" ref="K8034">INDEX($P$5:$P$12,MATCH(MIN(ABS(MOD(J8034 - $Q$5:$Q$12 + PI(), 2*PI()) - PI())),ABS(MOD(J8034 - $Q$5:$Q$12 + PI(), 2*PI()) - PI()),0))</f>
        <v>NE</v>
      </c>
      <c r="L8034">
        <v>0.30183139095504402</v>
      </c>
      <c r="M8034">
        <v>7.7157699796888499</v>
      </c>
      <c r="N8034">
        <v>3.4816642337375199</v>
      </c>
    </row>
    <row r="8035" spans="1:14" x14ac:dyDescent="0.3">
      <c r="A8035">
        <v>1701450</v>
      </c>
      <c r="B8035">
        <v>2023</v>
      </c>
      <c r="C8035">
        <v>12</v>
      </c>
      <c r="D8035">
        <v>1</v>
      </c>
      <c r="E8035">
        <v>2000</v>
      </c>
      <c r="F8035">
        <v>-7.3252575683593699</v>
      </c>
      <c r="G8035">
        <v>-12.023775634765601</v>
      </c>
      <c r="H8035">
        <v>14.0794381620144</v>
      </c>
      <c r="I8035">
        <v>0.54717941067029996</v>
      </c>
      <c r="J8035">
        <f t="shared" si="126"/>
        <v>0.54717941067029996</v>
      </c>
      <c r="K8035" t="str" cm="1">
        <f t="array" ref="K8035">INDEX($P$5:$P$12,MATCH(MIN(ABS(MOD(J8035 - $Q$5:$Q$12 + PI(), 2*PI()) - PI())),ABS(MOD(J8035 - $Q$5:$Q$12 + PI(), 2*PI()) - PI()),0))</f>
        <v>NE</v>
      </c>
      <c r="L8035">
        <v>0.33051095608934999</v>
      </c>
      <c r="M8035">
        <v>7.7236981921725798</v>
      </c>
      <c r="N8035">
        <v>3.5831805335150801</v>
      </c>
    </row>
    <row r="8036" spans="1:14" x14ac:dyDescent="0.3">
      <c r="A8036">
        <v>1701453</v>
      </c>
      <c r="B8036">
        <v>2023</v>
      </c>
      <c r="C8036">
        <v>12</v>
      </c>
      <c r="D8036">
        <v>1</v>
      </c>
      <c r="E8036">
        <v>2100</v>
      </c>
      <c r="F8036">
        <v>-7.2425683593750003</v>
      </c>
      <c r="G8036">
        <v>-11.7466271972656</v>
      </c>
      <c r="H8036">
        <v>13.7999292372011</v>
      </c>
      <c r="I8036">
        <v>0.552511255374458</v>
      </c>
      <c r="J8036">
        <f t="shared" si="126"/>
        <v>0.552511255374458</v>
      </c>
      <c r="K8036" t="str" cm="1">
        <f t="array" ref="K8036">INDEX($P$5:$P$12,MATCH(MIN(ABS(MOD(J8036 - $Q$5:$Q$12 + PI(), 2*PI()) - PI())),ABS(MOD(J8036 - $Q$5:$Q$12 + PI(), 2*PI()) - PI()),0))</f>
        <v>NE</v>
      </c>
      <c r="L8036">
        <v>0.357186331604056</v>
      </c>
      <c r="M8036">
        <v>7.7771347893608898</v>
      </c>
      <c r="N8036">
        <v>3.6114470163981101</v>
      </c>
    </row>
    <row r="8037" spans="1:14" x14ac:dyDescent="0.3">
      <c r="A8037">
        <v>1701457</v>
      </c>
      <c r="B8037">
        <v>2023</v>
      </c>
      <c r="C8037">
        <v>12</v>
      </c>
      <c r="D8037">
        <v>1</v>
      </c>
      <c r="E8037">
        <v>2200</v>
      </c>
      <c r="F8037">
        <v>-6.2059954833984303</v>
      </c>
      <c r="G8037">
        <v>-11.1769445800781</v>
      </c>
      <c r="H8037">
        <v>12.784305616109901</v>
      </c>
      <c r="I8037">
        <v>0.50686477874332203</v>
      </c>
      <c r="J8037">
        <f t="shared" si="126"/>
        <v>0.50686477874332203</v>
      </c>
      <c r="K8037" t="str" cm="1">
        <f t="array" ref="K8037">INDEX($P$5:$P$12,MATCH(MIN(ABS(MOD(J8037 - $Q$5:$Q$12 + PI(), 2*PI()) - PI())),ABS(MOD(J8037 - $Q$5:$Q$12 + PI(), 2*PI()) - PI()),0))</f>
        <v>NE</v>
      </c>
      <c r="L8037">
        <v>0.37858423914926698</v>
      </c>
      <c r="M8037">
        <v>7.8471125496758303</v>
      </c>
      <c r="N8037">
        <v>3.60167757670084</v>
      </c>
    </row>
    <row r="8038" spans="1:14" x14ac:dyDescent="0.3">
      <c r="A8038">
        <v>1701460</v>
      </c>
      <c r="B8038">
        <v>2023</v>
      </c>
      <c r="C8038">
        <v>12</v>
      </c>
      <c r="D8038">
        <v>1</v>
      </c>
      <c r="E8038">
        <v>2300</v>
      </c>
      <c r="F8038">
        <v>-6.4487255859374999</v>
      </c>
      <c r="G8038">
        <v>-10.942632446289</v>
      </c>
      <c r="H8038">
        <v>12.7014671017683</v>
      </c>
      <c r="I8038">
        <v>0.53253045756448103</v>
      </c>
      <c r="J8038">
        <f t="shared" si="126"/>
        <v>0.53253045756448103</v>
      </c>
      <c r="K8038" t="str" cm="1">
        <f t="array" ref="K8038">INDEX($P$5:$P$12,MATCH(MIN(ABS(MOD(J8038 - $Q$5:$Q$12 + PI(), 2*PI()) - PI())),ABS(MOD(J8038 - $Q$5:$Q$12 + PI(), 2*PI()) - PI()),0))</f>
        <v>NE</v>
      </c>
      <c r="L8038">
        <v>0.40321418858407698</v>
      </c>
      <c r="M8038">
        <v>7.8957633972167898</v>
      </c>
      <c r="N8038">
        <v>3.59120506710476</v>
      </c>
    </row>
    <row r="8039" spans="1:14" x14ac:dyDescent="0.3">
      <c r="A8039">
        <v>1701464</v>
      </c>
      <c r="B8039">
        <v>2023</v>
      </c>
      <c r="C8039">
        <v>12</v>
      </c>
      <c r="D8039">
        <v>1</v>
      </c>
      <c r="E8039">
        <v>0</v>
      </c>
      <c r="F8039">
        <v>-3.2154003906250002</v>
      </c>
      <c r="G8039">
        <v>-5.2787011718750003</v>
      </c>
      <c r="H8039">
        <v>6.1808968389697201</v>
      </c>
      <c r="I8039">
        <v>0.54710365143946504</v>
      </c>
      <c r="J8039">
        <f t="shared" si="126"/>
        <v>0.54710365143946504</v>
      </c>
      <c r="K8039" t="str" cm="1">
        <f t="array" ref="K8039">INDEX($P$5:$P$12,MATCH(MIN(ABS(MOD(J8039 - $Q$5:$Q$12 + PI(), 2*PI()) - PI())),ABS(MOD(J8039 - $Q$5:$Q$12 + PI(), 2*PI()) - PI()),0))</f>
        <v>NE</v>
      </c>
      <c r="L8039">
        <v>0.19256855857890501</v>
      </c>
      <c r="M8039">
        <v>8.6849554909600108</v>
      </c>
      <c r="N8039">
        <v>2.3464493221706801</v>
      </c>
    </row>
    <row r="8040" spans="1:14" x14ac:dyDescent="0.3">
      <c r="A8040">
        <v>1701468</v>
      </c>
      <c r="B8040">
        <v>2023</v>
      </c>
      <c r="C8040">
        <v>12</v>
      </c>
      <c r="D8040">
        <v>1</v>
      </c>
      <c r="E8040">
        <v>100</v>
      </c>
      <c r="F8040">
        <v>-3.6903063964843699</v>
      </c>
      <c r="G8040">
        <v>-5.3242346191406202</v>
      </c>
      <c r="H8040">
        <v>6.4781043199063202</v>
      </c>
      <c r="I8040">
        <v>0.60609013634122799</v>
      </c>
      <c r="J8040">
        <f t="shared" si="126"/>
        <v>0.60609013634122799</v>
      </c>
      <c r="K8040" t="str" cm="1">
        <f t="array" ref="K8040">INDEX($P$5:$P$12,MATCH(MIN(ABS(MOD(J8040 - $Q$5:$Q$12 + PI(), 2*PI()) - PI())),ABS(MOD(J8040 - $Q$5:$Q$12 + PI(), 2*PI()) - PI()),0))</f>
        <v>NE</v>
      </c>
      <c r="L8040">
        <v>0.19023001648211499</v>
      </c>
      <c r="M8040">
        <v>8.6080081727769606</v>
      </c>
      <c r="N8040">
        <v>2.3666271633572</v>
      </c>
    </row>
    <row r="8041" spans="1:14" x14ac:dyDescent="0.3">
      <c r="A8041">
        <v>1701471</v>
      </c>
      <c r="B8041">
        <v>2023</v>
      </c>
      <c r="C8041">
        <v>12</v>
      </c>
      <c r="D8041">
        <v>1</v>
      </c>
      <c r="E8041">
        <v>200</v>
      </c>
      <c r="F8041">
        <v>-3.7084765625</v>
      </c>
      <c r="G8041">
        <v>-5.4607653808593701</v>
      </c>
      <c r="H8041">
        <v>6.6009663655713302</v>
      </c>
      <c r="I8041">
        <v>0.59656984593818396</v>
      </c>
      <c r="J8041">
        <f t="shared" si="126"/>
        <v>0.59656984593818396</v>
      </c>
      <c r="K8041" t="str" cm="1">
        <f t="array" ref="K8041">INDEX($P$5:$P$12,MATCH(MIN(ABS(MOD(J8041 - $Q$5:$Q$12 + PI(), 2*PI()) - PI())),ABS(MOD(J8041 - $Q$5:$Q$12 + PI(), 2*PI()) - PI()),0))</f>
        <v>NE</v>
      </c>
      <c r="L8041">
        <v>0.18085033168275899</v>
      </c>
      <c r="M8041">
        <v>8.5599612130059093</v>
      </c>
      <c r="N8041">
        <v>2.3827981948852499</v>
      </c>
    </row>
    <row r="8042" spans="1:14" x14ac:dyDescent="0.3">
      <c r="A8042">
        <v>1701475</v>
      </c>
      <c r="B8042">
        <v>2023</v>
      </c>
      <c r="C8042">
        <v>12</v>
      </c>
      <c r="D8042">
        <v>2</v>
      </c>
      <c r="E8042">
        <v>300</v>
      </c>
      <c r="F8042">
        <v>-7.9015576171874997</v>
      </c>
      <c r="G8042">
        <v>-10.8592950439453</v>
      </c>
      <c r="H8042">
        <v>13.429776678306601</v>
      </c>
      <c r="I8042">
        <v>0.629030450078224</v>
      </c>
      <c r="J8042">
        <f t="shared" si="126"/>
        <v>0.629030450078224</v>
      </c>
      <c r="K8042" t="str" cm="1">
        <f t="array" ref="K8042">INDEX($P$5:$P$12,MATCH(MIN(ABS(MOD(J8042 - $Q$5:$Q$12 + PI(), 2*PI()) - PI())),ABS(MOD(J8042 - $Q$5:$Q$12 + PI(), 2*PI()) - PI()),0))</f>
        <v>NE</v>
      </c>
      <c r="L8042">
        <v>0.49660923584699901</v>
      </c>
      <c r="M8042">
        <v>7.9928530587090298</v>
      </c>
      <c r="N8042">
        <v>3.6910484102037202</v>
      </c>
    </row>
    <row r="8043" spans="1:14" x14ac:dyDescent="0.3">
      <c r="A8043">
        <v>1701478</v>
      </c>
      <c r="B8043">
        <v>2023</v>
      </c>
      <c r="C8043">
        <v>12</v>
      </c>
      <c r="D8043">
        <v>2</v>
      </c>
      <c r="E8043">
        <v>400</v>
      </c>
      <c r="F8043">
        <v>-8.2721032714843705</v>
      </c>
      <c r="G8043">
        <v>-11.001746215820299</v>
      </c>
      <c r="H8043">
        <v>13.7646689873537</v>
      </c>
      <c r="I8043">
        <v>0.64470962980892699</v>
      </c>
      <c r="J8043">
        <f t="shared" si="126"/>
        <v>0.64470962980892699</v>
      </c>
      <c r="K8043" t="str" cm="1">
        <f t="array" ref="K8043">INDEX($P$5:$P$12,MATCH(MIN(ABS(MOD(J8043 - $Q$5:$Q$12 + PI(), 2*PI()) - PI())),ABS(MOD(J8043 - $Q$5:$Q$12 + PI(), 2*PI()) - PI()),0))</f>
        <v>NE</v>
      </c>
      <c r="L8043">
        <v>0.51780640022737601</v>
      </c>
      <c r="M8043">
        <v>8.0235843658447195</v>
      </c>
      <c r="N8043">
        <v>3.7422676086425701</v>
      </c>
    </row>
    <row r="8044" spans="1:14" x14ac:dyDescent="0.3">
      <c r="A8044">
        <v>1701482</v>
      </c>
      <c r="B8044">
        <v>2023</v>
      </c>
      <c r="C8044">
        <v>12</v>
      </c>
      <c r="D8044">
        <v>2</v>
      </c>
      <c r="E8044">
        <v>500</v>
      </c>
      <c r="F8044">
        <v>-8.3798608398437509</v>
      </c>
      <c r="G8044">
        <v>-11.1718627929687</v>
      </c>
      <c r="H8044">
        <v>13.965406759563599</v>
      </c>
      <c r="I8044">
        <v>0.643556316357762</v>
      </c>
      <c r="J8044">
        <f t="shared" si="126"/>
        <v>0.643556316357762</v>
      </c>
      <c r="K8044" t="str" cm="1">
        <f t="array" ref="K8044">INDEX($P$5:$P$12,MATCH(MIN(ABS(MOD(J8044 - $Q$5:$Q$12 + PI(), 2*PI()) - PI())),ABS(MOD(J8044 - $Q$5:$Q$12 + PI(), 2*PI()) - PI()),0))</f>
        <v>NE</v>
      </c>
      <c r="L8044">
        <v>0.53568582811241106</v>
      </c>
      <c r="M8044">
        <v>8.0508398479885503</v>
      </c>
      <c r="N8044">
        <v>3.8111531999375998</v>
      </c>
    </row>
    <row r="8045" spans="1:14" x14ac:dyDescent="0.3">
      <c r="A8045">
        <v>1701486</v>
      </c>
      <c r="B8045">
        <v>2023</v>
      </c>
      <c r="C8045">
        <v>12</v>
      </c>
      <c r="D8045">
        <v>2</v>
      </c>
      <c r="E8045">
        <v>600</v>
      </c>
      <c r="F8045">
        <v>-8.2920300292968694</v>
      </c>
      <c r="G8045">
        <v>-11.411022949218699</v>
      </c>
      <c r="H8045">
        <v>14.1056444997865</v>
      </c>
      <c r="I8045">
        <v>0.62840092386547797</v>
      </c>
      <c r="J8045">
        <f t="shared" si="126"/>
        <v>0.62840092386547797</v>
      </c>
      <c r="K8045" t="str" cm="1">
        <f t="array" ref="K8045">INDEX($P$5:$P$12,MATCH(MIN(ABS(MOD(J8045 - $Q$5:$Q$12 + PI(), 2*PI()) - PI())),ABS(MOD(J8045 - $Q$5:$Q$12 + PI(), 2*PI()) - PI()),0))</f>
        <v>NE</v>
      </c>
      <c r="L8045">
        <v>0.55014075633307002</v>
      </c>
      <c r="M8045">
        <v>8.0823655658298001</v>
      </c>
      <c r="N8045">
        <v>3.8866975572374098</v>
      </c>
    </row>
    <row r="8046" spans="1:14" x14ac:dyDescent="0.3">
      <c r="A8046">
        <v>1701489</v>
      </c>
      <c r="B8046">
        <v>2023</v>
      </c>
      <c r="C8046">
        <v>12</v>
      </c>
      <c r="D8046">
        <v>2</v>
      </c>
      <c r="E8046">
        <v>700</v>
      </c>
      <c r="F8046">
        <v>-8.0945788574218707</v>
      </c>
      <c r="G8046">
        <v>-11.545573120117099</v>
      </c>
      <c r="H8046">
        <v>14.1004420338865</v>
      </c>
      <c r="I8046">
        <v>0.61146253389476501</v>
      </c>
      <c r="J8046">
        <f t="shared" si="126"/>
        <v>0.61146253389476501</v>
      </c>
      <c r="K8046" t="str" cm="1">
        <f t="array" ref="K8046">INDEX($P$5:$P$12,MATCH(MIN(ABS(MOD(J8046 - $Q$5:$Q$12 + PI(), 2*PI()) - PI())),ABS(MOD(J8046 - $Q$5:$Q$12 + PI(), 2*PI()) - PI()),0))</f>
        <v>NE</v>
      </c>
      <c r="L8046">
        <v>0.56166469823002496</v>
      </c>
      <c r="M8046">
        <v>8.1176753573947398</v>
      </c>
      <c r="N8046">
        <v>3.97024345397949</v>
      </c>
    </row>
    <row r="8047" spans="1:14" x14ac:dyDescent="0.3">
      <c r="A8047">
        <v>1701493</v>
      </c>
      <c r="B8047">
        <v>2023</v>
      </c>
      <c r="C8047">
        <v>12</v>
      </c>
      <c r="D8047">
        <v>2</v>
      </c>
      <c r="E8047">
        <v>800</v>
      </c>
      <c r="F8047">
        <v>-7.9444500732421801</v>
      </c>
      <c r="G8047">
        <v>-11.7955187988281</v>
      </c>
      <c r="H8047">
        <v>14.2214116985531</v>
      </c>
      <c r="I8047">
        <v>0.59272827221311897</v>
      </c>
      <c r="J8047">
        <f t="shared" si="126"/>
        <v>0.59272827221311897</v>
      </c>
      <c r="K8047" t="str" cm="1">
        <f t="array" ref="K8047">INDEX($P$5:$P$12,MATCH(MIN(ABS(MOD(J8047 - $Q$5:$Q$12 + PI(), 2*PI()) - PI())),ABS(MOD(J8047 - $Q$5:$Q$12 + PI(), 2*PI()) - PI()),0))</f>
        <v>NE</v>
      </c>
      <c r="L8047">
        <v>0.56841448001283101</v>
      </c>
      <c r="M8047">
        <v>8.1622896194458008</v>
      </c>
      <c r="N8047">
        <v>4.0464122560289102</v>
      </c>
    </row>
    <row r="8048" spans="1:14" x14ac:dyDescent="0.3">
      <c r="A8048">
        <v>1701496</v>
      </c>
      <c r="B8048">
        <v>2023</v>
      </c>
      <c r="C8048">
        <v>12</v>
      </c>
      <c r="D8048">
        <v>2</v>
      </c>
      <c r="E8048">
        <v>900</v>
      </c>
      <c r="F8048">
        <v>-7.7460028076171801</v>
      </c>
      <c r="G8048">
        <v>-12.0342883300781</v>
      </c>
      <c r="H8048">
        <v>14.311696444065101</v>
      </c>
      <c r="I8048">
        <v>0.571906109967664</v>
      </c>
      <c r="J8048">
        <f t="shared" si="126"/>
        <v>0.571906109967664</v>
      </c>
      <c r="K8048" t="str" cm="1">
        <f t="array" ref="K8048">INDEX($P$5:$P$12,MATCH(MIN(ABS(MOD(J8048 - $Q$5:$Q$12 + PI(), 2*PI()) - PI())),ABS(MOD(J8048 - $Q$5:$Q$12 + PI(), 2*PI()) - PI()),0))</f>
        <v>NE</v>
      </c>
      <c r="L8048">
        <v>0.57152333590667403</v>
      </c>
      <c r="M8048">
        <v>8.2091249889797595</v>
      </c>
      <c r="N8048">
        <v>4.1192239125569596</v>
      </c>
    </row>
    <row r="8049" spans="1:14" x14ac:dyDescent="0.3">
      <c r="A8049">
        <v>1701500</v>
      </c>
      <c r="B8049">
        <v>2023</v>
      </c>
      <c r="C8049">
        <v>12</v>
      </c>
      <c r="D8049">
        <v>2</v>
      </c>
      <c r="E8049">
        <v>1000</v>
      </c>
      <c r="F8049">
        <v>-8.5501806640625002</v>
      </c>
      <c r="G8049">
        <v>-10.9365325927734</v>
      </c>
      <c r="H8049">
        <v>13.8821228398578</v>
      </c>
      <c r="I8049">
        <v>0.66354441257389496</v>
      </c>
      <c r="J8049">
        <f t="shared" si="126"/>
        <v>0.66354441257389496</v>
      </c>
      <c r="K8049" t="str" cm="1">
        <f t="array" ref="K8049">INDEX($P$5:$P$12,MATCH(MIN(ABS(MOD(J8049 - $Q$5:$Q$12 + PI(), 2*PI()) - PI())),ABS(MOD(J8049 - $Q$5:$Q$12 + PI(), 2*PI()) - PI()),0))</f>
        <v>NE</v>
      </c>
      <c r="L8049">
        <v>0.58521781327340106</v>
      </c>
      <c r="M8049">
        <v>8.27061239878336</v>
      </c>
      <c r="N8049">
        <v>4.1538662380642304</v>
      </c>
    </row>
    <row r="8050" spans="1:14" x14ac:dyDescent="0.3">
      <c r="A8050">
        <v>1701504</v>
      </c>
      <c r="B8050">
        <v>2023</v>
      </c>
      <c r="C8050">
        <v>12</v>
      </c>
      <c r="D8050">
        <v>2</v>
      </c>
      <c r="E8050">
        <v>1100</v>
      </c>
      <c r="F8050">
        <v>-8.4106353759765593</v>
      </c>
      <c r="G8050">
        <v>-10.9804968261718</v>
      </c>
      <c r="H8050">
        <v>13.831489362219701</v>
      </c>
      <c r="I8050">
        <v>0.65363831114623205</v>
      </c>
      <c r="J8050">
        <f t="shared" si="126"/>
        <v>0.65363831114623205</v>
      </c>
      <c r="K8050" t="str" cm="1">
        <f t="array" ref="K8050">INDEX($P$5:$P$12,MATCH(MIN(ABS(MOD(J8050 - $Q$5:$Q$12 + PI(), 2*PI()) - PI())),ABS(MOD(J8050 - $Q$5:$Q$12 + PI(), 2*PI()) - PI()),0))</f>
        <v>NE</v>
      </c>
      <c r="L8050">
        <v>0.59294254874060603</v>
      </c>
      <c r="M8050">
        <v>8.3292120827568894</v>
      </c>
      <c r="N8050">
        <v>4.1574779086642799</v>
      </c>
    </row>
    <row r="8051" spans="1:14" x14ac:dyDescent="0.3">
      <c r="A8051">
        <v>1701507</v>
      </c>
      <c r="B8051">
        <v>2023</v>
      </c>
      <c r="C8051">
        <v>12</v>
      </c>
      <c r="D8051">
        <v>2</v>
      </c>
      <c r="E8051">
        <v>1200</v>
      </c>
      <c r="F8051">
        <v>-8.5065472412109298</v>
      </c>
      <c r="G8051">
        <v>-11.0158422851562</v>
      </c>
      <c r="H8051">
        <v>13.917978560782</v>
      </c>
      <c r="I8051">
        <v>0.65756485184702196</v>
      </c>
      <c r="J8051">
        <f t="shared" si="126"/>
        <v>0.65756485184702196</v>
      </c>
      <c r="K8051" t="str" cm="1">
        <f t="array" ref="K8051">INDEX($P$5:$P$12,MATCH(MIN(ABS(MOD(J8051 - $Q$5:$Q$12 + PI(), 2*PI()) - PI())),ABS(MOD(J8051 - $Q$5:$Q$12 + PI(), 2*PI()) - PI()),0))</f>
        <v>NE</v>
      </c>
      <c r="L8051">
        <v>0.59990032340454702</v>
      </c>
      <c r="M8051">
        <v>8.3688769870334205</v>
      </c>
      <c r="N8051">
        <v>4.1626444922553096</v>
      </c>
    </row>
    <row r="8052" spans="1:14" x14ac:dyDescent="0.3">
      <c r="A8052">
        <v>1701511</v>
      </c>
      <c r="B8052">
        <v>2023</v>
      </c>
      <c r="C8052">
        <v>12</v>
      </c>
      <c r="D8052">
        <v>2</v>
      </c>
      <c r="E8052">
        <v>1300</v>
      </c>
      <c r="F8052">
        <v>-8.7293585205078106</v>
      </c>
      <c r="G8052">
        <v>-10.9956604003906</v>
      </c>
      <c r="H8052">
        <v>14.0394532593075</v>
      </c>
      <c r="I8052">
        <v>0.67100497596841102</v>
      </c>
      <c r="J8052">
        <f t="shared" si="126"/>
        <v>0.67100497596841102</v>
      </c>
      <c r="K8052" t="str" cm="1">
        <f t="array" ref="K8052">INDEX($P$5:$P$12,MATCH(MIN(ABS(MOD(J8052 - $Q$5:$Q$12 + PI(), 2*PI()) - PI())),ABS(MOD(J8052 - $Q$5:$Q$12 + PI(), 2*PI()) - PI()),0))</f>
        <v>NE</v>
      </c>
      <c r="L8052">
        <v>0.60828200153131695</v>
      </c>
      <c r="M8052">
        <v>8.3921306398179798</v>
      </c>
      <c r="N8052">
        <v>4.1757444805569097</v>
      </c>
    </row>
    <row r="8053" spans="1:14" x14ac:dyDescent="0.3">
      <c r="A8053">
        <v>1701514</v>
      </c>
      <c r="B8053">
        <v>2023</v>
      </c>
      <c r="C8053">
        <v>12</v>
      </c>
      <c r="D8053">
        <v>2</v>
      </c>
      <c r="E8053">
        <v>1400</v>
      </c>
      <c r="F8053">
        <v>-8.5548785400390592</v>
      </c>
      <c r="G8053">
        <v>-10.880631103515601</v>
      </c>
      <c r="H8053">
        <v>13.841028865139</v>
      </c>
      <c r="I8053">
        <v>0.66629937816460105</v>
      </c>
      <c r="J8053">
        <f t="shared" si="126"/>
        <v>0.66629937816460105</v>
      </c>
      <c r="K8053" t="str" cm="1">
        <f t="array" ref="K8053">INDEX($P$5:$P$12,MATCH(MIN(ABS(MOD(J8053 - $Q$5:$Q$12 + PI(), 2*PI()) - PI())),ABS(MOD(J8053 - $Q$5:$Q$12 + PI(), 2*PI()) - PI()),0))</f>
        <v>NE</v>
      </c>
      <c r="L8053">
        <v>0.61557145811368796</v>
      </c>
      <c r="M8053">
        <v>8.4140673743353904</v>
      </c>
      <c r="N8053">
        <v>4.1681416829427</v>
      </c>
    </row>
    <row r="8054" spans="1:14" x14ac:dyDescent="0.3">
      <c r="A8054">
        <v>1701518</v>
      </c>
      <c r="B8054">
        <v>2023</v>
      </c>
      <c r="C8054">
        <v>12</v>
      </c>
      <c r="D8054">
        <v>2</v>
      </c>
      <c r="E8054">
        <v>1500</v>
      </c>
      <c r="F8054">
        <v>-8.2686547851562509</v>
      </c>
      <c r="G8054">
        <v>-11.044267578125</v>
      </c>
      <c r="H8054">
        <v>13.7966118410757</v>
      </c>
      <c r="I8054">
        <v>0.642657661121944</v>
      </c>
      <c r="J8054">
        <f t="shared" si="126"/>
        <v>0.642657661121944</v>
      </c>
      <c r="K8054" t="str" cm="1">
        <f t="array" ref="K8054">INDEX($P$5:$P$12,MATCH(MIN(ABS(MOD(J8054 - $Q$5:$Q$12 + PI(), 2*PI()) - PI())),ABS(MOD(J8054 - $Q$5:$Q$12 + PI(), 2*PI()) - PI()),0))</f>
        <v>NE</v>
      </c>
      <c r="L8054">
        <v>0.61945372557876899</v>
      </c>
      <c r="M8054">
        <v>8.4293827480739996</v>
      </c>
      <c r="N8054">
        <v>4.1456292470296203</v>
      </c>
    </row>
    <row r="8055" spans="1:14" x14ac:dyDescent="0.3">
      <c r="A8055">
        <v>1701522</v>
      </c>
      <c r="B8055">
        <v>2023</v>
      </c>
      <c r="C8055">
        <v>12</v>
      </c>
      <c r="D8055">
        <v>2</v>
      </c>
      <c r="E8055">
        <v>1600</v>
      </c>
      <c r="F8055">
        <v>-8.0023773193359293</v>
      </c>
      <c r="G8055">
        <v>-11.1831475830078</v>
      </c>
      <c r="H8055">
        <v>13.751393842965699</v>
      </c>
      <c r="I8055">
        <v>0.62110247399873397</v>
      </c>
      <c r="J8055">
        <f t="shared" si="126"/>
        <v>0.62110247399873397</v>
      </c>
      <c r="K8055" t="str" cm="1">
        <f t="array" ref="K8055">INDEX($P$5:$P$12,MATCH(MIN(ABS(MOD(J8055 - $Q$5:$Q$12 + PI(), 2*PI()) - PI())),ABS(MOD(J8055 - $Q$5:$Q$12 + PI(), 2*PI()) - PI()),0))</f>
        <v>NE</v>
      </c>
      <c r="L8055">
        <v>0.61993774031155102</v>
      </c>
      <c r="M8055">
        <v>8.4321500990125795</v>
      </c>
      <c r="N8055">
        <v>4.1187170876397001</v>
      </c>
    </row>
    <row r="8056" spans="1:14" x14ac:dyDescent="0.3">
      <c r="A8056">
        <v>1701525</v>
      </c>
      <c r="B8056">
        <v>2023</v>
      </c>
      <c r="C8056">
        <v>12</v>
      </c>
      <c r="D8056">
        <v>2</v>
      </c>
      <c r="E8056">
        <v>1700</v>
      </c>
      <c r="F8056">
        <v>-7.8868756103515603</v>
      </c>
      <c r="G8056">
        <v>-11.041643676757801</v>
      </c>
      <c r="H8056">
        <v>13.5691083707679</v>
      </c>
      <c r="I8056">
        <v>0.62024872255893204</v>
      </c>
      <c r="J8056">
        <f t="shared" si="126"/>
        <v>0.62024872255893204</v>
      </c>
      <c r="K8056" t="str" cm="1">
        <f t="array" ref="K8056">INDEX($P$5:$P$12,MATCH(MIN(ABS(MOD(J8056 - $Q$5:$Q$12 + PI(), 2*PI()) - PI())),ABS(MOD(J8056 - $Q$5:$Q$12 + PI(), 2*PI()) - PI()),0))</f>
        <v>NE</v>
      </c>
      <c r="L8056">
        <v>0.61907943308289803</v>
      </c>
      <c r="M8056">
        <v>8.4243295457628005</v>
      </c>
      <c r="N8056">
        <v>4.0851810243394597</v>
      </c>
    </row>
    <row r="8057" spans="1:14" x14ac:dyDescent="0.3">
      <c r="A8057">
        <v>1701529</v>
      </c>
      <c r="B8057">
        <v>2023</v>
      </c>
      <c r="C8057">
        <v>12</v>
      </c>
      <c r="D8057">
        <v>2</v>
      </c>
      <c r="E8057">
        <v>1800</v>
      </c>
      <c r="F8057">
        <v>-7.96118469238281</v>
      </c>
      <c r="G8057">
        <v>-10.7288360595703</v>
      </c>
      <c r="H8057">
        <v>13.3599545245995</v>
      </c>
      <c r="I8057">
        <v>0.63838476053567506</v>
      </c>
      <c r="J8057">
        <f t="shared" si="126"/>
        <v>0.63838476053567506</v>
      </c>
      <c r="K8057" t="str" cm="1">
        <f t="array" ref="K8057">INDEX($P$5:$P$12,MATCH(MIN(ABS(MOD(J8057 - $Q$5:$Q$12 + PI(), 2*PI()) - PI())),ABS(MOD(J8057 - $Q$5:$Q$12 + PI(), 2*PI()) - PI()),0))</f>
        <v>NE</v>
      </c>
      <c r="L8057">
        <v>0.61873319255050896</v>
      </c>
      <c r="M8057">
        <v>8.4084813859727596</v>
      </c>
      <c r="N8057">
        <v>4.0439429812961096</v>
      </c>
    </row>
    <row r="8058" spans="1:14" x14ac:dyDescent="0.3">
      <c r="A8058">
        <v>1701532</v>
      </c>
      <c r="B8058">
        <v>2023</v>
      </c>
      <c r="C8058">
        <v>12</v>
      </c>
      <c r="D8058">
        <v>2</v>
      </c>
      <c r="E8058">
        <v>1900</v>
      </c>
      <c r="F8058">
        <v>-7.9788574218750004</v>
      </c>
      <c r="G8058">
        <v>-10.515015869140599</v>
      </c>
      <c r="H8058">
        <v>13.199535010252699</v>
      </c>
      <c r="I8058">
        <v>0.64911318564326304</v>
      </c>
      <c r="J8058">
        <f t="shared" si="126"/>
        <v>0.64911318564326304</v>
      </c>
      <c r="K8058" t="str" cm="1">
        <f t="array" ref="K8058">INDEX($P$5:$P$12,MATCH(MIN(ABS(MOD(J8058 - $Q$5:$Q$12 + PI(), 2*PI()) - PI())),ABS(MOD(J8058 - $Q$5:$Q$12 + PI(), 2*PI()) - PI()),0))</f>
        <v>NE</v>
      </c>
      <c r="L8058">
        <v>0.61930997406126198</v>
      </c>
      <c r="M8058">
        <v>8.3887598249647297</v>
      </c>
      <c r="N8058">
        <v>3.99150085449218</v>
      </c>
    </row>
    <row r="8059" spans="1:14" x14ac:dyDescent="0.3">
      <c r="A8059">
        <v>1701536</v>
      </c>
      <c r="B8059">
        <v>2023</v>
      </c>
      <c r="C8059">
        <v>12</v>
      </c>
      <c r="D8059">
        <v>2</v>
      </c>
      <c r="E8059">
        <v>2000</v>
      </c>
      <c r="F8059">
        <v>-7.6349853515625004</v>
      </c>
      <c r="G8059">
        <v>-10.496326904296801</v>
      </c>
      <c r="H8059">
        <v>12.9794406582271</v>
      </c>
      <c r="I8059">
        <v>0.62887685554864603</v>
      </c>
      <c r="J8059">
        <f t="shared" si="126"/>
        <v>0.62887685554864603</v>
      </c>
      <c r="K8059" t="str" cm="1">
        <f t="array" ref="K8059">INDEX($P$5:$P$12,MATCH(MIN(ABS(MOD(J8059 - $Q$5:$Q$12 + PI(), 2*PI()) - PI())),ABS(MOD(J8059 - $Q$5:$Q$12 + PI(), 2*PI()) - PI()),0))</f>
        <v>NE</v>
      </c>
      <c r="L8059">
        <v>0.61977141110613698</v>
      </c>
      <c r="M8059">
        <v>8.3679093254937005</v>
      </c>
      <c r="N8059">
        <v>3.9326496124267498</v>
      </c>
    </row>
    <row r="8060" spans="1:14" x14ac:dyDescent="0.3">
      <c r="A8060">
        <v>1701540</v>
      </c>
      <c r="B8060">
        <v>2023</v>
      </c>
      <c r="C8060">
        <v>12</v>
      </c>
      <c r="D8060">
        <v>2</v>
      </c>
      <c r="E8060">
        <v>2100</v>
      </c>
      <c r="F8060">
        <v>-7.27503051757812</v>
      </c>
      <c r="G8060">
        <v>-10.223609008788999</v>
      </c>
      <c r="H8060">
        <v>12.547838467094</v>
      </c>
      <c r="I8060">
        <v>0.61846302616050397</v>
      </c>
      <c r="J8060">
        <f t="shared" si="126"/>
        <v>0.61846302616050397</v>
      </c>
      <c r="K8060" t="str" cm="1">
        <f t="array" ref="K8060">INDEX($P$5:$P$12,MATCH(MIN(ABS(MOD(J8060 - $Q$5:$Q$12 + PI(), 2*PI()) - PI())),ABS(MOD(J8060 - $Q$5:$Q$12 + PI(), 2*PI()) - PI()),0))</f>
        <v>NE</v>
      </c>
      <c r="L8060">
        <v>0.62288946970107995</v>
      </c>
      <c r="M8060">
        <v>8.3421155081854899</v>
      </c>
      <c r="N8060">
        <v>3.8764331605699298</v>
      </c>
    </row>
    <row r="8061" spans="1:14" x14ac:dyDescent="0.3">
      <c r="A8061">
        <v>1701543</v>
      </c>
      <c r="B8061">
        <v>2023</v>
      </c>
      <c r="C8061">
        <v>12</v>
      </c>
      <c r="D8061">
        <v>2</v>
      </c>
      <c r="E8061">
        <v>2200</v>
      </c>
      <c r="F8061">
        <v>-7.2371063232421804</v>
      </c>
      <c r="G8061">
        <v>-8.6231195068359305</v>
      </c>
      <c r="H8061">
        <v>11.257615109919399</v>
      </c>
      <c r="I8061">
        <v>0.69823036355457702</v>
      </c>
      <c r="J8061">
        <f t="shared" si="126"/>
        <v>0.69823036355457702</v>
      </c>
      <c r="K8061" t="str" cm="1">
        <f t="array" ref="K8061">INDEX($P$5:$P$12,MATCH(MIN(ABS(MOD(J8061 - $Q$5:$Q$12 + PI(), 2*PI()) - PI())),ABS(MOD(J8061 - $Q$5:$Q$12 + PI(), 2*PI()) - PI()),0))</f>
        <v>NE</v>
      </c>
      <c r="L8061">
        <v>0.63072404576791197</v>
      </c>
      <c r="M8061">
        <v>8.3663252724541497</v>
      </c>
      <c r="N8061">
        <v>3.7452343834770998</v>
      </c>
    </row>
    <row r="8062" spans="1:14" x14ac:dyDescent="0.3">
      <c r="A8062">
        <v>1701547</v>
      </c>
      <c r="B8062">
        <v>2023</v>
      </c>
      <c r="C8062">
        <v>12</v>
      </c>
      <c r="D8062">
        <v>2</v>
      </c>
      <c r="E8062">
        <v>2300</v>
      </c>
      <c r="F8062">
        <v>-7.1497601318359303</v>
      </c>
      <c r="G8062">
        <v>-8.48169555664062</v>
      </c>
      <c r="H8062">
        <v>11.093161382506199</v>
      </c>
      <c r="I8062">
        <v>0.70039482726360602</v>
      </c>
      <c r="J8062">
        <f t="shared" si="126"/>
        <v>0.70039482726360602</v>
      </c>
      <c r="K8062" t="str" cm="1">
        <f t="array" ref="K8062">INDEX($P$5:$P$12,MATCH(MIN(ABS(MOD(J8062 - $Q$5:$Q$12 + PI(), 2*PI()) - PI())),ABS(MOD(J8062 - $Q$5:$Q$12 + PI(), 2*PI()) - PI()),0))</f>
        <v>NE</v>
      </c>
      <c r="L8062">
        <v>0.63773919675800494</v>
      </c>
      <c r="M8062">
        <v>8.3725330564710791</v>
      </c>
      <c r="N8062">
        <v>3.6257347530788802</v>
      </c>
    </row>
    <row r="8063" spans="1:14" x14ac:dyDescent="0.3">
      <c r="A8063">
        <v>1701550</v>
      </c>
      <c r="B8063">
        <v>2023</v>
      </c>
      <c r="C8063">
        <v>12</v>
      </c>
      <c r="D8063">
        <v>2</v>
      </c>
      <c r="E8063">
        <v>0</v>
      </c>
      <c r="F8063">
        <v>-6.50820495605468</v>
      </c>
      <c r="G8063">
        <v>-11.2099438476562</v>
      </c>
      <c r="H8063">
        <v>12.962236412657299</v>
      </c>
      <c r="I8063">
        <v>0.52601339994003005</v>
      </c>
      <c r="J8063">
        <f t="shared" si="126"/>
        <v>0.52601339994003005</v>
      </c>
      <c r="K8063" t="str" cm="1">
        <f t="array" ref="K8063">INDEX($P$5:$P$12,MATCH(MIN(ABS(MOD(J8063 - $Q$5:$Q$12 + PI(), 2*PI()) - PI())),ABS(MOD(J8063 - $Q$5:$Q$12 + PI(), 2*PI()) - PI()),0))</f>
        <v>NE</v>
      </c>
      <c r="L8063">
        <v>0.42562773699700801</v>
      </c>
      <c r="M8063">
        <v>7.9237057367960597</v>
      </c>
      <c r="N8063">
        <v>3.5956226984659798</v>
      </c>
    </row>
    <row r="8064" spans="1:14" x14ac:dyDescent="0.3">
      <c r="A8064">
        <v>1701554</v>
      </c>
      <c r="B8064">
        <v>2023</v>
      </c>
      <c r="C8064">
        <v>12</v>
      </c>
      <c r="D8064">
        <v>2</v>
      </c>
      <c r="E8064">
        <v>100</v>
      </c>
      <c r="F8064">
        <v>-6.9430554199218699</v>
      </c>
      <c r="G8064">
        <v>-11.1271185302734</v>
      </c>
      <c r="H8064">
        <v>13.115593213837499</v>
      </c>
      <c r="I8064">
        <v>0.55786264973157396</v>
      </c>
      <c r="J8064">
        <f t="shared" si="126"/>
        <v>0.55786264973157396</v>
      </c>
      <c r="K8064" t="str" cm="1">
        <f t="array" ref="K8064">INDEX($P$5:$P$12,MATCH(MIN(ABS(MOD(J8064 - $Q$5:$Q$12 + PI(), 2*PI()) - PI())),ABS(MOD(J8064 - $Q$5:$Q$12 + PI(), 2*PI()) - PI()),0))</f>
        <v>NE</v>
      </c>
      <c r="L8064">
        <v>0.44804841676352503</v>
      </c>
      <c r="M8064">
        <v>7.9426643583509602</v>
      </c>
      <c r="N8064">
        <v>3.6184883117675701</v>
      </c>
    </row>
    <row r="8065" spans="1:14" x14ac:dyDescent="0.3">
      <c r="A8065">
        <v>1701558</v>
      </c>
      <c r="B8065">
        <v>2023</v>
      </c>
      <c r="C8065">
        <v>12</v>
      </c>
      <c r="D8065">
        <v>2</v>
      </c>
      <c r="E8065">
        <v>200</v>
      </c>
      <c r="F8065">
        <v>-7.5381268310546803</v>
      </c>
      <c r="G8065">
        <v>-10.8072430419921</v>
      </c>
      <c r="H8065">
        <v>13.176488845278699</v>
      </c>
      <c r="I8065">
        <v>0.60905079730739697</v>
      </c>
      <c r="J8065">
        <f t="shared" si="126"/>
        <v>0.60905079730739697</v>
      </c>
      <c r="K8065" t="str" cm="1">
        <f t="array" ref="K8065">INDEX($P$5:$P$12,MATCH(MIN(ABS(MOD(J8065 - $Q$5:$Q$12 + PI(), 2*PI()) - PI())),ABS(MOD(J8065 - $Q$5:$Q$12 + PI(), 2*PI()) - PI()),0))</f>
        <v>NE</v>
      </c>
      <c r="L8065">
        <v>0.47222613185456103</v>
      </c>
      <c r="M8065">
        <v>7.9652634726630298</v>
      </c>
      <c r="N8065">
        <v>3.6506064732869401</v>
      </c>
    </row>
    <row r="8066" spans="1:14" x14ac:dyDescent="0.3">
      <c r="A8066">
        <v>1701561</v>
      </c>
      <c r="B8066">
        <v>2023</v>
      </c>
      <c r="C8066">
        <v>12</v>
      </c>
      <c r="D8066">
        <v>3</v>
      </c>
      <c r="E8066">
        <v>300</v>
      </c>
      <c r="F8066">
        <v>-7.1017803955078103</v>
      </c>
      <c r="G8066">
        <v>-7.7212310791015604</v>
      </c>
      <c r="H8066">
        <v>10.4906002765763</v>
      </c>
      <c r="I8066">
        <v>0.74363266508778003</v>
      </c>
      <c r="J8066">
        <f t="shared" si="126"/>
        <v>0.74363266508778003</v>
      </c>
      <c r="K8066" t="str" cm="1">
        <f t="array" ref="K8066">INDEX($P$5:$P$12,MATCH(MIN(ABS(MOD(J8066 - $Q$5:$Q$12 + PI(), 2*PI()) - PI())),ABS(MOD(J8066 - $Q$5:$Q$12 + PI(), 2*PI()) - PI()),0))</f>
        <v>NE</v>
      </c>
      <c r="L8066">
        <v>0.65849371417453095</v>
      </c>
      <c r="M8066">
        <v>8.2516527175903303</v>
      </c>
      <c r="N8066">
        <v>3.2510173585679798</v>
      </c>
    </row>
    <row r="8067" spans="1:14" x14ac:dyDescent="0.3">
      <c r="A8067">
        <v>1701565</v>
      </c>
      <c r="B8067">
        <v>2023</v>
      </c>
      <c r="C8067">
        <v>12</v>
      </c>
      <c r="D8067">
        <v>3</v>
      </c>
      <c r="E8067">
        <v>400</v>
      </c>
      <c r="F8067">
        <v>-6.9789556884765602</v>
      </c>
      <c r="G8067">
        <v>-7.4864575195312497</v>
      </c>
      <c r="H8067">
        <v>10.234884889116501</v>
      </c>
      <c r="I8067">
        <v>0.75032873580292603</v>
      </c>
      <c r="J8067">
        <f t="shared" ref="J8067:J8130" si="127">IF(I8067&lt;0,I8067+2*PI(),I8067)</f>
        <v>0.75032873580292603</v>
      </c>
      <c r="K8067" t="str" cm="1">
        <f t="array" ref="K8067">INDEX($P$5:$P$12,MATCH(MIN(ABS(MOD(J8067 - $Q$5:$Q$12 + PI(), 2*PI()) - PI())),ABS(MOD(J8067 - $Q$5:$Q$12 + PI(), 2*PI()) - PI()),0))</f>
        <v>NE</v>
      </c>
      <c r="L8067">
        <v>0.66412786818602398</v>
      </c>
      <c r="M8067">
        <v>8.2078234354654906</v>
      </c>
      <c r="N8067">
        <v>3.1744298934936501</v>
      </c>
    </row>
    <row r="8068" spans="1:14" x14ac:dyDescent="0.3">
      <c r="A8068">
        <v>1701568</v>
      </c>
      <c r="B8068">
        <v>2023</v>
      </c>
      <c r="C8068">
        <v>12</v>
      </c>
      <c r="D8068">
        <v>3</v>
      </c>
      <c r="E8068">
        <v>500</v>
      </c>
      <c r="F8068">
        <v>-6.5332080078125001</v>
      </c>
      <c r="G8068">
        <v>-7.4364904785156201</v>
      </c>
      <c r="H8068">
        <v>9.8986967581797796</v>
      </c>
      <c r="I8068">
        <v>0.72082792475454804</v>
      </c>
      <c r="J8068">
        <f t="shared" si="127"/>
        <v>0.72082792475454804</v>
      </c>
      <c r="K8068" t="str" cm="1">
        <f t="array" ref="K8068">INDEX($P$5:$P$12,MATCH(MIN(ABS(MOD(J8068 - $Q$5:$Q$12 + PI(), 2*PI()) - PI())),ABS(MOD(J8068 - $Q$5:$Q$12 + PI(), 2*PI()) - PI()),0))</f>
        <v>NE</v>
      </c>
      <c r="L8068">
        <v>0.66893981559697302</v>
      </c>
      <c r="M8068">
        <v>8.1709808773464605</v>
      </c>
      <c r="N8068">
        <v>3.0985906389024498</v>
      </c>
    </row>
    <row r="8069" spans="1:14" x14ac:dyDescent="0.3">
      <c r="A8069">
        <v>1701572</v>
      </c>
      <c r="B8069">
        <v>2023</v>
      </c>
      <c r="C8069">
        <v>12</v>
      </c>
      <c r="D8069">
        <v>3</v>
      </c>
      <c r="E8069">
        <v>600</v>
      </c>
      <c r="F8069">
        <v>-6.3179443359374998</v>
      </c>
      <c r="G8069">
        <v>-7.5000994873046798</v>
      </c>
      <c r="H8069">
        <v>9.80652399943388</v>
      </c>
      <c r="I8069">
        <v>0.70005441472190899</v>
      </c>
      <c r="J8069">
        <f t="shared" si="127"/>
        <v>0.70005441472190899</v>
      </c>
      <c r="K8069" t="str" cm="1">
        <f t="array" ref="K8069">INDEX($P$5:$P$12,MATCH(MIN(ABS(MOD(J8069 - $Q$5:$Q$12 + PI(), 2*PI()) - PI())),ABS(MOD(J8069 - $Q$5:$Q$12 + PI(), 2*PI()) - PI()),0))</f>
        <v>NE</v>
      </c>
      <c r="L8069">
        <v>0.673020281428514</v>
      </c>
      <c r="M8069">
        <v>8.1345674726698096</v>
      </c>
      <c r="N8069">
        <v>3.02777322133382</v>
      </c>
    </row>
    <row r="8070" spans="1:14" x14ac:dyDescent="0.3">
      <c r="A8070">
        <v>1701576</v>
      </c>
      <c r="B8070">
        <v>2023</v>
      </c>
      <c r="C8070">
        <v>12</v>
      </c>
      <c r="D8070">
        <v>3</v>
      </c>
      <c r="E8070">
        <v>700</v>
      </c>
      <c r="F8070">
        <v>-6.24786376953125</v>
      </c>
      <c r="G8070">
        <v>-7.3767651367187499</v>
      </c>
      <c r="H8070">
        <v>9.6670815433061499</v>
      </c>
      <c r="I8070">
        <v>0.70272959820606196</v>
      </c>
      <c r="J8070">
        <f t="shared" si="127"/>
        <v>0.70272959820606196</v>
      </c>
      <c r="K8070" t="str" cm="1">
        <f t="array" ref="K8070">INDEX($P$5:$P$12,MATCH(MIN(ABS(MOD(J8070 - $Q$5:$Q$12 + PI(), 2*PI()) - PI())),ABS(MOD(J8070 - $Q$5:$Q$12 + PI(), 2*PI()) - PI()),0))</f>
        <v>NE</v>
      </c>
      <c r="L8070">
        <v>0.67856909592240899</v>
      </c>
      <c r="M8070">
        <v>8.0975314246283592</v>
      </c>
      <c r="N8070">
        <v>2.9622648027208101</v>
      </c>
    </row>
    <row r="8071" spans="1:14" x14ac:dyDescent="0.3">
      <c r="A8071">
        <v>1701579</v>
      </c>
      <c r="B8071">
        <v>2023</v>
      </c>
      <c r="C8071">
        <v>12</v>
      </c>
      <c r="D8071">
        <v>3</v>
      </c>
      <c r="E8071">
        <v>800</v>
      </c>
      <c r="F8071">
        <v>-6.0497637939453099</v>
      </c>
      <c r="G8071">
        <v>-7.2638531494140599</v>
      </c>
      <c r="H8071">
        <v>9.4532113347150002</v>
      </c>
      <c r="I8071">
        <v>0.69445814020873897</v>
      </c>
      <c r="J8071">
        <f t="shared" si="127"/>
        <v>0.69445814020873897</v>
      </c>
      <c r="K8071" t="str" cm="1">
        <f t="array" ref="K8071">INDEX($P$5:$P$12,MATCH(MIN(ABS(MOD(J8071 - $Q$5:$Q$12 + PI(), 2*PI()) - PI())),ABS(MOD(J8071 - $Q$5:$Q$12 + PI(), 2*PI()) - PI()),0))</f>
        <v>NE</v>
      </c>
      <c r="L8071">
        <v>0.68544665025618101</v>
      </c>
      <c r="M8071">
        <v>8.06734720865885</v>
      </c>
      <c r="N8071">
        <v>2.8984337912665401</v>
      </c>
    </row>
    <row r="8072" spans="1:14" x14ac:dyDescent="0.3">
      <c r="A8072">
        <v>1701583</v>
      </c>
      <c r="B8072">
        <v>2023</v>
      </c>
      <c r="C8072">
        <v>12</v>
      </c>
      <c r="D8072">
        <v>3</v>
      </c>
      <c r="E8072">
        <v>900</v>
      </c>
      <c r="F8072">
        <v>-5.7711236572265596</v>
      </c>
      <c r="G8072">
        <v>-7.0012066650390601</v>
      </c>
      <c r="H8072">
        <v>9.0731892426856895</v>
      </c>
      <c r="I8072">
        <v>0.68938585648030104</v>
      </c>
      <c r="J8072">
        <f t="shared" si="127"/>
        <v>0.68938585648030104</v>
      </c>
      <c r="K8072" t="str" cm="1">
        <f t="array" ref="K8072">INDEX($P$5:$P$12,MATCH(MIN(ABS(MOD(J8072 - $Q$5:$Q$12 + PI(), 2*PI()) - PI())),ABS(MOD(J8072 - $Q$5:$Q$12 + PI(), 2*PI()) - PI()),0))</f>
        <v>NE</v>
      </c>
      <c r="L8072">
        <v>0.691915646088056</v>
      </c>
      <c r="M8072">
        <v>8.0536596510145397</v>
      </c>
      <c r="N8072">
        <v>2.8317702611287401</v>
      </c>
    </row>
    <row r="8073" spans="1:14" x14ac:dyDescent="0.3">
      <c r="A8073">
        <v>1701586</v>
      </c>
      <c r="B8073">
        <v>2023</v>
      </c>
      <c r="C8073">
        <v>12</v>
      </c>
      <c r="D8073">
        <v>3</v>
      </c>
      <c r="E8073">
        <v>1000</v>
      </c>
      <c r="F8073">
        <v>-5.5807226562499999</v>
      </c>
      <c r="G8073">
        <v>-5.7909149169921799</v>
      </c>
      <c r="H8073">
        <v>8.0423355402410692</v>
      </c>
      <c r="I8073">
        <v>0.76691636369458904</v>
      </c>
      <c r="J8073">
        <f t="shared" si="127"/>
        <v>0.76691636369458904</v>
      </c>
      <c r="K8073" t="str" cm="1">
        <f t="array" ref="K8073">INDEX($P$5:$P$12,MATCH(MIN(ABS(MOD(J8073 - $Q$5:$Q$12 + PI(), 2*PI()) - PI())),ABS(MOD(J8073 - $Q$5:$Q$12 + PI(), 2*PI()) - PI()),0))</f>
        <v>NE</v>
      </c>
      <c r="L8073">
        <v>0.700410952421336</v>
      </c>
      <c r="M8073">
        <v>8.0713968276977504</v>
      </c>
      <c r="N8073">
        <v>2.7563974592420699</v>
      </c>
    </row>
    <row r="8074" spans="1:14" x14ac:dyDescent="0.3">
      <c r="A8074">
        <v>1701590</v>
      </c>
      <c r="B8074">
        <v>2023</v>
      </c>
      <c r="C8074">
        <v>12</v>
      </c>
      <c r="D8074">
        <v>3</v>
      </c>
      <c r="E8074">
        <v>1100</v>
      </c>
      <c r="F8074">
        <v>-5.7770379638671798</v>
      </c>
      <c r="G8074">
        <v>-4.8390295410156199</v>
      </c>
      <c r="H8074">
        <v>7.5359388621979004</v>
      </c>
      <c r="I8074">
        <v>0.87352672623477601</v>
      </c>
      <c r="J8074">
        <f t="shared" si="127"/>
        <v>0.87352672623477601</v>
      </c>
      <c r="K8074" t="str" cm="1">
        <f t="array" ref="K8074">INDEX($P$5:$P$12,MATCH(MIN(ABS(MOD(J8074 - $Q$5:$Q$12 + PI(), 2*PI()) - PI())),ABS(MOD(J8074 - $Q$5:$Q$12 + PI(), 2*PI()) - PI()),0))</f>
        <v>NE</v>
      </c>
      <c r="L8074">
        <v>0.710713746186453</v>
      </c>
      <c r="M8074">
        <v>8.0995228025648291</v>
      </c>
      <c r="N8074">
        <v>2.6855250464545302</v>
      </c>
    </row>
    <row r="8075" spans="1:14" x14ac:dyDescent="0.3">
      <c r="A8075">
        <v>1701594</v>
      </c>
      <c r="B8075">
        <v>2023</v>
      </c>
      <c r="C8075">
        <v>12</v>
      </c>
      <c r="D8075">
        <v>3</v>
      </c>
      <c r="E8075">
        <v>1200</v>
      </c>
      <c r="F8075">
        <v>-5.7946087646484301</v>
      </c>
      <c r="G8075">
        <v>-4.0367169189453103</v>
      </c>
      <c r="H8075">
        <v>7.0620517003941403</v>
      </c>
      <c r="I8075">
        <v>0.96233352714391596</v>
      </c>
      <c r="J8075">
        <f t="shared" si="127"/>
        <v>0.96233352714391596</v>
      </c>
      <c r="K8075" t="str" cm="1">
        <f t="array" ref="K8075">INDEX($P$5:$P$12,MATCH(MIN(ABS(MOD(J8075 - $Q$5:$Q$12 + PI(), 2*PI()) - PI())),ABS(MOD(J8075 - $Q$5:$Q$12 + PI(), 2*PI()) - PI()),0))</f>
        <v>NE</v>
      </c>
      <c r="L8075">
        <v>0.72221780314726802</v>
      </c>
      <c r="M8075">
        <v>8.1314380433824294</v>
      </c>
      <c r="N8075">
        <v>2.6214493645562</v>
      </c>
    </row>
    <row r="8076" spans="1:14" x14ac:dyDescent="0.3">
      <c r="A8076">
        <v>1701597</v>
      </c>
      <c r="B8076">
        <v>2023</v>
      </c>
      <c r="C8076">
        <v>12</v>
      </c>
      <c r="D8076">
        <v>3</v>
      </c>
      <c r="E8076">
        <v>1300</v>
      </c>
      <c r="F8076">
        <v>-4.9048284912109299</v>
      </c>
      <c r="G8076">
        <v>-4.2156451416015601</v>
      </c>
      <c r="H8076">
        <v>6.4675348076452899</v>
      </c>
      <c r="I8076">
        <v>0.86081925570816697</v>
      </c>
      <c r="J8076">
        <f t="shared" si="127"/>
        <v>0.86081925570816697</v>
      </c>
      <c r="K8076" t="str" cm="1">
        <f t="array" ref="K8076">INDEX($P$5:$P$12,MATCH(MIN(ABS(MOD(J8076 - $Q$5:$Q$12 + PI(), 2*PI()) - PI())),ABS(MOD(J8076 - $Q$5:$Q$12 + PI(), 2*PI()) - PI()),0))</f>
        <v>NE</v>
      </c>
      <c r="L8076">
        <v>0.73191182787787201</v>
      </c>
      <c r="M8076">
        <v>8.1655741797553105</v>
      </c>
      <c r="N8076">
        <v>2.56386947631835</v>
      </c>
    </row>
    <row r="8077" spans="1:14" x14ac:dyDescent="0.3">
      <c r="A8077">
        <v>1701601</v>
      </c>
      <c r="B8077">
        <v>2023</v>
      </c>
      <c r="C8077">
        <v>12</v>
      </c>
      <c r="D8077">
        <v>3</v>
      </c>
      <c r="E8077">
        <v>1400</v>
      </c>
      <c r="F8077">
        <v>-3.71938903808593</v>
      </c>
      <c r="G8077">
        <v>-4.6622662353515603</v>
      </c>
      <c r="H8077">
        <v>5.9641077510330902</v>
      </c>
      <c r="I8077">
        <v>0.67337615465676104</v>
      </c>
      <c r="J8077">
        <f t="shared" si="127"/>
        <v>0.67337615465676104</v>
      </c>
      <c r="K8077" t="str" cm="1">
        <f t="array" ref="K8077">INDEX($P$5:$P$12,MATCH(MIN(ABS(MOD(J8077 - $Q$5:$Q$12 + PI(), 2*PI()) - PI())),ABS(MOD(J8077 - $Q$5:$Q$12 + PI(), 2*PI()) - PI()),0))</f>
        <v>NE</v>
      </c>
      <c r="L8077">
        <v>0.738799886902611</v>
      </c>
      <c r="M8077">
        <v>8.2005025015936894</v>
      </c>
      <c r="N8077">
        <v>2.5116267734103701</v>
      </c>
    </row>
    <row r="8078" spans="1:14" x14ac:dyDescent="0.3">
      <c r="A8078">
        <v>1701604</v>
      </c>
      <c r="B8078">
        <v>2023</v>
      </c>
      <c r="C8078">
        <v>12</v>
      </c>
      <c r="D8078">
        <v>3</v>
      </c>
      <c r="E8078">
        <v>1500</v>
      </c>
      <c r="F8078">
        <v>-2.9351495361328102</v>
      </c>
      <c r="G8078">
        <v>-4.7683691406250004</v>
      </c>
      <c r="H8078">
        <v>5.5993255898121701</v>
      </c>
      <c r="I8078">
        <v>0.55177187553488605</v>
      </c>
      <c r="J8078">
        <f t="shared" si="127"/>
        <v>0.55177187553488605</v>
      </c>
      <c r="K8078" t="str" cm="1">
        <f t="array" ref="K8078">INDEX($P$5:$P$12,MATCH(MIN(ABS(MOD(J8078 - $Q$5:$Q$12 + PI(), 2*PI()) - PI())),ABS(MOD(J8078 - $Q$5:$Q$12 + PI(), 2*PI()) - PI()),0))</f>
        <v>NE</v>
      </c>
      <c r="L8078">
        <v>0.74410028764815905</v>
      </c>
      <c r="M8078">
        <v>8.2341477076212506</v>
      </c>
      <c r="N8078">
        <v>2.4644707573784701</v>
      </c>
    </row>
    <row r="8079" spans="1:14" x14ac:dyDescent="0.3">
      <c r="A8079">
        <v>1701608</v>
      </c>
      <c r="B8079">
        <v>2023</v>
      </c>
      <c r="C8079">
        <v>12</v>
      </c>
      <c r="D8079">
        <v>3</v>
      </c>
      <c r="E8079">
        <v>1600</v>
      </c>
      <c r="F8079">
        <v>-2.2988415527343702</v>
      </c>
      <c r="G8079">
        <v>-4.4576513671875002</v>
      </c>
      <c r="H8079">
        <v>5.0155087674100196</v>
      </c>
      <c r="I8079">
        <v>0.47613402411594502</v>
      </c>
      <c r="J8079">
        <f t="shared" si="127"/>
        <v>0.47613402411594502</v>
      </c>
      <c r="K8079" t="str" cm="1">
        <f t="array" ref="K8079">INDEX($P$5:$P$12,MATCH(MIN(ABS(MOD(J8079 - $Q$5:$Q$12 + PI(), 2*PI()) - PI())),ABS(MOD(J8079 - $Q$5:$Q$12 + PI(), 2*PI()) - PI()),0))</f>
        <v>NE</v>
      </c>
      <c r="L8079">
        <v>0.74922027402519398</v>
      </c>
      <c r="M8079">
        <v>8.2669375737508108</v>
      </c>
      <c r="N8079">
        <v>2.42135026719835</v>
      </c>
    </row>
    <row r="8080" spans="1:14" x14ac:dyDescent="0.3">
      <c r="A8080">
        <v>1701612</v>
      </c>
      <c r="B8080">
        <v>2023</v>
      </c>
      <c r="C8080">
        <v>12</v>
      </c>
      <c r="D8080">
        <v>3</v>
      </c>
      <c r="E8080">
        <v>1700</v>
      </c>
      <c r="F8080">
        <v>-1.75384582519531</v>
      </c>
      <c r="G8080">
        <v>-4.1291015624999998</v>
      </c>
      <c r="H8080">
        <v>4.4861403112246601</v>
      </c>
      <c r="I8080">
        <v>0.40166091479496602</v>
      </c>
      <c r="J8080">
        <f t="shared" si="127"/>
        <v>0.40166091479496602</v>
      </c>
      <c r="K8080" t="str" cm="1">
        <f t="array" ref="K8080">INDEX($P$5:$P$12,MATCH(MIN(ABS(MOD(J8080 - $Q$5:$Q$12 + PI(), 2*PI()) - PI())),ABS(MOD(J8080 - $Q$5:$Q$12 + PI(), 2*PI()) - PI()),0))</f>
        <v>NE</v>
      </c>
      <c r="L8080">
        <v>0.75414993315632395</v>
      </c>
      <c r="M8080">
        <v>8.2981855604383608</v>
      </c>
      <c r="N8080">
        <v>2.3813358942667602</v>
      </c>
    </row>
    <row r="8081" spans="1:14" x14ac:dyDescent="0.3">
      <c r="A8081">
        <v>1701615</v>
      </c>
      <c r="B8081">
        <v>2023</v>
      </c>
      <c r="C8081">
        <v>12</v>
      </c>
      <c r="D8081">
        <v>3</v>
      </c>
      <c r="E8081">
        <v>1800</v>
      </c>
      <c r="F8081">
        <v>-1.1632971191406201</v>
      </c>
      <c r="G8081">
        <v>-4.01434326171875</v>
      </c>
      <c r="H8081">
        <v>4.1794990142728299</v>
      </c>
      <c r="I8081">
        <v>0.28205924038344299</v>
      </c>
      <c r="J8081">
        <f t="shared" si="127"/>
        <v>0.28205924038344299</v>
      </c>
      <c r="K8081" t="str" cm="1">
        <f t="array" ref="K8081">INDEX($P$5:$P$12,MATCH(MIN(ABS(MOD(J8081 - $Q$5:$Q$12 + PI(), 2*PI()) - PI())),ABS(MOD(J8081 - $Q$5:$Q$12 + PI(), 2*PI()) - PI()),0))</f>
        <v>N</v>
      </c>
      <c r="L8081">
        <v>0.75845262498549304</v>
      </c>
      <c r="M8081">
        <v>8.3229092491997605</v>
      </c>
      <c r="N8081">
        <v>2.3446386125352601</v>
      </c>
    </row>
    <row r="8082" spans="1:14" x14ac:dyDescent="0.3">
      <c r="A8082">
        <v>1701619</v>
      </c>
      <c r="B8082">
        <v>2023</v>
      </c>
      <c r="C8082">
        <v>12</v>
      </c>
      <c r="D8082">
        <v>3</v>
      </c>
      <c r="E8082">
        <v>1900</v>
      </c>
      <c r="F8082">
        <v>-0.56799194335937497</v>
      </c>
      <c r="G8082">
        <v>-4.3221160888671797</v>
      </c>
      <c r="H8082">
        <v>4.3592777306987101</v>
      </c>
      <c r="I8082">
        <v>0.13066647593561301</v>
      </c>
      <c r="J8082">
        <f t="shared" si="127"/>
        <v>0.13066647593561301</v>
      </c>
      <c r="K8082" t="str" cm="1">
        <f t="array" ref="K8082">INDEX($P$5:$P$12,MATCH(MIN(ABS(MOD(J8082 - $Q$5:$Q$12 + PI(), 2*PI()) - PI())),ABS(MOD(J8082 - $Q$5:$Q$12 + PI(), 2*PI()) - PI()),0))</f>
        <v>N</v>
      </c>
      <c r="L8082">
        <v>0.761198817520225</v>
      </c>
      <c r="M8082">
        <v>8.33792792426215</v>
      </c>
      <c r="N8082">
        <v>2.31107552846272</v>
      </c>
    </row>
    <row r="8083" spans="1:14" x14ac:dyDescent="0.3">
      <c r="A8083">
        <v>1701622</v>
      </c>
      <c r="B8083">
        <v>2023</v>
      </c>
      <c r="C8083">
        <v>12</v>
      </c>
      <c r="D8083">
        <v>3</v>
      </c>
      <c r="E8083">
        <v>2000</v>
      </c>
      <c r="F8083">
        <v>-6.3741455078124995E-2</v>
      </c>
      <c r="G8083">
        <v>-4.9218109130859302</v>
      </c>
      <c r="H8083">
        <v>4.9222236476278898</v>
      </c>
      <c r="I8083">
        <v>1.29500894922877E-2</v>
      </c>
      <c r="J8083">
        <f t="shared" si="127"/>
        <v>1.29500894922877E-2</v>
      </c>
      <c r="K8083" t="str" cm="1">
        <f t="array" ref="K8083">INDEX($P$5:$P$12,MATCH(MIN(ABS(MOD(J8083 - $Q$5:$Q$12 + PI(), 2*PI()) - PI())),ABS(MOD(J8083 - $Q$5:$Q$12 + PI(), 2*PI()) - PI()),0))</f>
        <v>N</v>
      </c>
      <c r="L8083">
        <v>0.76170748128843002</v>
      </c>
      <c r="M8083">
        <v>8.3394763734605508</v>
      </c>
      <c r="N8083">
        <v>2.2807455062866202</v>
      </c>
    </row>
    <row r="8084" spans="1:14" x14ac:dyDescent="0.3">
      <c r="A8084">
        <v>1701626</v>
      </c>
      <c r="B8084">
        <v>2023</v>
      </c>
      <c r="C8084">
        <v>12</v>
      </c>
      <c r="D8084">
        <v>3</v>
      </c>
      <c r="E8084">
        <v>2100</v>
      </c>
      <c r="F8084">
        <v>0.56549987792968703</v>
      </c>
      <c r="G8084">
        <v>-5.3153289794921799</v>
      </c>
      <c r="H8084">
        <v>5.3453262082091797</v>
      </c>
      <c r="I8084">
        <v>-0.105991677918974</v>
      </c>
      <c r="J8084">
        <f t="shared" si="127"/>
        <v>6.1771936292606124</v>
      </c>
      <c r="K8084" t="str" cm="1">
        <f t="array" ref="K8084">INDEX($P$5:$P$12,MATCH(MIN(ABS(MOD(J8084 - $Q$5:$Q$12 + PI(), 2*PI()) - PI())),ABS(MOD(J8084 - $Q$5:$Q$12 + PI(), 2*PI()) - PI()),0))</f>
        <v>N</v>
      </c>
      <c r="L8084">
        <v>0.76101562162790604</v>
      </c>
      <c r="M8084">
        <v>8.3339107301500093</v>
      </c>
      <c r="N8084">
        <v>2.2519627677069698</v>
      </c>
    </row>
    <row r="8085" spans="1:14" x14ac:dyDescent="0.3">
      <c r="A8085">
        <v>1701630</v>
      </c>
      <c r="B8085">
        <v>2023</v>
      </c>
      <c r="C8085">
        <v>12</v>
      </c>
      <c r="D8085">
        <v>3</v>
      </c>
      <c r="E8085">
        <v>2200</v>
      </c>
      <c r="F8085">
        <v>0.56684753417968703</v>
      </c>
      <c r="G8085">
        <v>-2.79177307128906</v>
      </c>
      <c r="H8085">
        <v>2.84873884527528</v>
      </c>
      <c r="I8085">
        <v>-0.20031896050895401</v>
      </c>
      <c r="J8085">
        <f t="shared" si="127"/>
        <v>6.0828663466706319</v>
      </c>
      <c r="K8085" t="str" cm="1">
        <f t="array" ref="K8085">INDEX($P$5:$P$12,MATCH(MIN(ABS(MOD(J8085 - $Q$5:$Q$12 + PI(), 2*PI()) - PI())),ABS(MOD(J8085 - $Q$5:$Q$12 + PI(), 2*PI()) - PI()),0))</f>
        <v>N</v>
      </c>
      <c r="L8085">
        <v>0.764476221920391</v>
      </c>
      <c r="M8085">
        <v>8.3588904274834501</v>
      </c>
      <c r="N8085">
        <v>2.21729087829589</v>
      </c>
    </row>
    <row r="8086" spans="1:14" x14ac:dyDescent="0.3">
      <c r="A8086">
        <v>1701633</v>
      </c>
      <c r="B8086">
        <v>2023</v>
      </c>
      <c r="C8086">
        <v>12</v>
      </c>
      <c r="D8086">
        <v>3</v>
      </c>
      <c r="E8086">
        <v>2300</v>
      </c>
      <c r="F8086">
        <v>1.07787109375</v>
      </c>
      <c r="G8086">
        <v>-2.01343444824218</v>
      </c>
      <c r="H8086">
        <v>2.2837960443327998</v>
      </c>
      <c r="I8086">
        <v>-0.49151795919920399</v>
      </c>
      <c r="J8086">
        <f t="shared" si="127"/>
        <v>5.7916673479803826</v>
      </c>
      <c r="K8086" t="str" cm="1">
        <f t="array" ref="K8086">INDEX($P$5:$P$12,MATCH(MIN(ABS(MOD(J8086 - $Q$5:$Q$12 + PI(), 2*PI()) - PI())),ABS(MOD(J8086 - $Q$5:$Q$12 + PI(), 2*PI()) - PI()),0))</f>
        <v>NW</v>
      </c>
      <c r="L8086">
        <v>0.76830134978475095</v>
      </c>
      <c r="M8086">
        <v>8.3755812115139392</v>
      </c>
      <c r="N8086">
        <v>2.1838544209798099</v>
      </c>
    </row>
    <row r="8087" spans="1:14" x14ac:dyDescent="0.3">
      <c r="A8087">
        <v>1701637</v>
      </c>
      <c r="B8087">
        <v>2023</v>
      </c>
      <c r="C8087">
        <v>12</v>
      </c>
      <c r="D8087">
        <v>3</v>
      </c>
      <c r="E8087">
        <v>0</v>
      </c>
      <c r="F8087">
        <v>-7.0665283203125</v>
      </c>
      <c r="G8087">
        <v>-8.3954284667968704</v>
      </c>
      <c r="H8087">
        <v>10.973561028348101</v>
      </c>
      <c r="I8087">
        <v>0.69966241283986497</v>
      </c>
      <c r="J8087">
        <f t="shared" si="127"/>
        <v>0.69966241283986497</v>
      </c>
      <c r="K8087" t="str" cm="1">
        <f t="array" ref="K8087">INDEX($P$5:$P$12,MATCH(MIN(ABS(MOD(J8087 - $Q$5:$Q$12 + PI(), 2*PI()) - PI())),ABS(MOD(J8087 - $Q$5:$Q$12 + PI(), 2*PI()) - PI()),0))</f>
        <v>NE</v>
      </c>
      <c r="L8087">
        <v>0.64372944499791995</v>
      </c>
      <c r="M8087">
        <v>8.3578319549560494</v>
      </c>
      <c r="N8087">
        <v>3.5195739534166099</v>
      </c>
    </row>
    <row r="8088" spans="1:14" x14ac:dyDescent="0.3">
      <c r="A8088">
        <v>1701640</v>
      </c>
      <c r="B8088">
        <v>2023</v>
      </c>
      <c r="C8088">
        <v>12</v>
      </c>
      <c r="D8088">
        <v>3</v>
      </c>
      <c r="E8088">
        <v>100</v>
      </c>
      <c r="F8088">
        <v>-6.9911700439453099</v>
      </c>
      <c r="G8088">
        <v>-8.2379479980468702</v>
      </c>
      <c r="H8088">
        <v>10.804640012600199</v>
      </c>
      <c r="I8088">
        <v>0.70371230075997804</v>
      </c>
      <c r="J8088">
        <f t="shared" si="127"/>
        <v>0.70371230075997804</v>
      </c>
      <c r="K8088" t="str" cm="1">
        <f t="array" ref="K8088">INDEX($P$5:$P$12,MATCH(MIN(ABS(MOD(J8088 - $Q$5:$Q$12 + PI(), 2*PI()) - PI())),ABS(MOD(J8088 - $Q$5:$Q$12 + PI(), 2*PI()) - PI()),0))</f>
        <v>NE</v>
      </c>
      <c r="L8088">
        <v>0.64878885925549501</v>
      </c>
      <c r="M8088">
        <v>8.3303006490071603</v>
      </c>
      <c r="N8088">
        <v>3.42231538560655</v>
      </c>
    </row>
    <row r="8089" spans="1:14" x14ac:dyDescent="0.3">
      <c r="A8089">
        <v>1701644</v>
      </c>
      <c r="B8089">
        <v>2023</v>
      </c>
      <c r="C8089">
        <v>12</v>
      </c>
      <c r="D8089">
        <v>3</v>
      </c>
      <c r="E8089">
        <v>200</v>
      </c>
      <c r="F8089">
        <v>-7.0017333984374996</v>
      </c>
      <c r="G8089">
        <v>-8.0159674072265599</v>
      </c>
      <c r="H8089">
        <v>10.6433079470864</v>
      </c>
      <c r="I8089">
        <v>0.71796465802266496</v>
      </c>
      <c r="J8089">
        <f t="shared" si="127"/>
        <v>0.71796465802266496</v>
      </c>
      <c r="K8089" t="str" cm="1">
        <f t="array" ref="K8089">INDEX($P$5:$P$12,MATCH(MIN(ABS(MOD(J8089 - $Q$5:$Q$12 + PI(), 2*PI()) - PI())),ABS(MOD(J8089 - $Q$5:$Q$12 + PI(), 2*PI()) - PI()),0))</f>
        <v>NE</v>
      </c>
      <c r="L8089">
        <v>0.653402815434736</v>
      </c>
      <c r="M8089">
        <v>8.2943337758382096</v>
      </c>
      <c r="N8089">
        <v>3.3324973848130899</v>
      </c>
    </row>
    <row r="8090" spans="1:14" x14ac:dyDescent="0.3">
      <c r="A8090">
        <v>1701648</v>
      </c>
      <c r="B8090">
        <v>2023</v>
      </c>
      <c r="C8090">
        <v>12</v>
      </c>
      <c r="D8090">
        <v>4</v>
      </c>
      <c r="E8090">
        <v>300</v>
      </c>
      <c r="F8090">
        <v>3.9574346923828099</v>
      </c>
      <c r="G8090">
        <v>-1.2170837402343699</v>
      </c>
      <c r="H8090">
        <v>4.1403601504238603</v>
      </c>
      <c r="I8090">
        <v>-1.27243324086874</v>
      </c>
      <c r="J8090">
        <f t="shared" si="127"/>
        <v>5.0107520663108467</v>
      </c>
      <c r="K8090" t="str" cm="1">
        <f t="array" ref="K8090">INDEX($P$5:$P$12,MATCH(MIN(ABS(MOD(J8090 - $Q$5:$Q$12 + PI(), 2*PI()) - PI())),ABS(MOD(J8090 - $Q$5:$Q$12 + PI(), 2*PI()) - PI()),0))</f>
        <v>W</v>
      </c>
      <c r="L8090">
        <v>0.77532940231079095</v>
      </c>
      <c r="M8090">
        <v>8.3545090357462506</v>
      </c>
      <c r="N8090">
        <v>2.0631310145060202</v>
      </c>
    </row>
    <row r="8091" spans="1:14" x14ac:dyDescent="0.3">
      <c r="A8091">
        <v>1701651</v>
      </c>
      <c r="B8091">
        <v>2023</v>
      </c>
      <c r="C8091">
        <v>12</v>
      </c>
      <c r="D8091">
        <v>4</v>
      </c>
      <c r="E8091">
        <v>400</v>
      </c>
      <c r="F8091">
        <v>4.4252209472656201</v>
      </c>
      <c r="G8091">
        <v>-0.84137878417968703</v>
      </c>
      <c r="H8091">
        <v>4.5044976069020297</v>
      </c>
      <c r="I8091">
        <v>-1.38290639912878</v>
      </c>
      <c r="J8091">
        <f t="shared" si="127"/>
        <v>4.9002789080508062</v>
      </c>
      <c r="K8091" t="str" cm="1">
        <f t="array" ref="K8091">INDEX($P$5:$P$12,MATCH(MIN(ABS(MOD(J8091 - $Q$5:$Q$12 + PI(), 2*PI()) - PI())),ABS(MOD(J8091 - $Q$5:$Q$12 + PI(), 2*PI()) - PI()),0))</f>
        <v>W</v>
      </c>
      <c r="L8091">
        <v>0.77178742765166497</v>
      </c>
      <c r="M8091">
        <v>8.3240662680731798</v>
      </c>
      <c r="N8091">
        <v>2.03630934821234</v>
      </c>
    </row>
    <row r="8092" spans="1:14" x14ac:dyDescent="0.3">
      <c r="A8092">
        <v>1701655</v>
      </c>
      <c r="B8092">
        <v>2023</v>
      </c>
      <c r="C8092">
        <v>12</v>
      </c>
      <c r="D8092">
        <v>4</v>
      </c>
      <c r="E8092">
        <v>500</v>
      </c>
      <c r="F8092">
        <v>4.5004479980468703</v>
      </c>
      <c r="G8092">
        <v>-0.86078063964843698</v>
      </c>
      <c r="H8092">
        <v>4.5820274434705901</v>
      </c>
      <c r="I8092">
        <v>-1.3818132135397001</v>
      </c>
      <c r="J8092">
        <f t="shared" si="127"/>
        <v>4.9013720936398864</v>
      </c>
      <c r="K8092" t="str" cm="1">
        <f t="array" ref="K8092">INDEX($P$5:$P$12,MATCH(MIN(ABS(MOD(J8092 - $Q$5:$Q$12 + PI(), 2*PI()) - PI())),ABS(MOD(J8092 - $Q$5:$Q$12 + PI(), 2*PI()) - PI()),0))</f>
        <v>W</v>
      </c>
      <c r="L8092">
        <v>0.76469445317638396</v>
      </c>
      <c r="M8092">
        <v>8.2921984990437796</v>
      </c>
      <c r="N8092">
        <v>2.0102678934733</v>
      </c>
    </row>
    <row r="8093" spans="1:14" x14ac:dyDescent="0.3">
      <c r="A8093">
        <v>1701658</v>
      </c>
      <c r="B8093">
        <v>2023</v>
      </c>
      <c r="C8093">
        <v>12</v>
      </c>
      <c r="D8093">
        <v>4</v>
      </c>
      <c r="E8093">
        <v>600</v>
      </c>
      <c r="F8093">
        <v>4.7862506103515603</v>
      </c>
      <c r="G8093">
        <v>-0.88710388183593702</v>
      </c>
      <c r="H8093">
        <v>4.8677662435925404</v>
      </c>
      <c r="I8093">
        <v>-1.3875317529959199</v>
      </c>
      <c r="J8093">
        <f t="shared" si="127"/>
        <v>4.8956535541836663</v>
      </c>
      <c r="K8093" t="str" cm="1">
        <f t="array" ref="K8093">INDEX($P$5:$P$12,MATCH(MIN(ABS(MOD(J8093 - $Q$5:$Q$12 + PI(), 2*PI()) - PI())),ABS(MOD(J8093 - $Q$5:$Q$12 + PI(), 2*PI()) - PI()),0))</f>
        <v>W</v>
      </c>
      <c r="L8093">
        <v>0.74966132309238998</v>
      </c>
      <c r="M8093">
        <v>8.2502981821695904</v>
      </c>
      <c r="N8093">
        <v>1.9876490698920299</v>
      </c>
    </row>
    <row r="8094" spans="1:14" x14ac:dyDescent="0.3">
      <c r="A8094">
        <v>1701662</v>
      </c>
      <c r="B8094">
        <v>2023</v>
      </c>
      <c r="C8094">
        <v>12</v>
      </c>
      <c r="D8094">
        <v>4</v>
      </c>
      <c r="E8094">
        <v>700</v>
      </c>
      <c r="F8094">
        <v>5.1822003173828097</v>
      </c>
      <c r="G8094">
        <v>-0.37621643066406202</v>
      </c>
      <c r="H8094">
        <v>5.1958386168340596</v>
      </c>
      <c r="I8094">
        <v>-1.4983256488049801</v>
      </c>
      <c r="J8094">
        <f t="shared" si="127"/>
        <v>4.7848596583746064</v>
      </c>
      <c r="K8094" t="str" cm="1">
        <f t="array" ref="K8094">INDEX($P$5:$P$12,MATCH(MIN(ABS(MOD(J8094 - $Q$5:$Q$12 + PI(), 2*PI()) - PI())),ABS(MOD(J8094 - $Q$5:$Q$12 + PI(), 2*PI()) - PI()),0))</f>
        <v>W</v>
      </c>
      <c r="L8094">
        <v>0.72135789802196104</v>
      </c>
      <c r="M8094">
        <v>8.1946163177490199</v>
      </c>
      <c r="N8094">
        <v>1.97083621554904</v>
      </c>
    </row>
    <row r="8095" spans="1:14" x14ac:dyDescent="0.3">
      <c r="A8095">
        <v>1701666</v>
      </c>
      <c r="B8095">
        <v>2023</v>
      </c>
      <c r="C8095">
        <v>12</v>
      </c>
      <c r="D8095">
        <v>4</v>
      </c>
      <c r="E8095">
        <v>800</v>
      </c>
      <c r="F8095">
        <v>5.7920959472656204</v>
      </c>
      <c r="G8095">
        <v>-0.70888061523437496</v>
      </c>
      <c r="H8095">
        <v>5.8353138038143104</v>
      </c>
      <c r="I8095">
        <v>-1.44901438125258</v>
      </c>
      <c r="J8095">
        <f t="shared" si="127"/>
        <v>4.8341709259270065</v>
      </c>
      <c r="K8095" t="str" cm="1">
        <f t="array" ref="K8095">INDEX($P$5:$P$12,MATCH(MIN(ABS(MOD(J8095 - $Q$5:$Q$12 + PI(), 2*PI()) - PI())),ABS(MOD(J8095 - $Q$5:$Q$12 + PI(), 2*PI()) - PI()),0))</f>
        <v>W</v>
      </c>
      <c r="L8095">
        <v>0.67184786914462502</v>
      </c>
      <c r="M8095">
        <v>8.1229330698648994</v>
      </c>
      <c r="N8095">
        <v>1.9625671174791099</v>
      </c>
    </row>
    <row r="8096" spans="1:14" x14ac:dyDescent="0.3">
      <c r="A8096">
        <v>1701669</v>
      </c>
      <c r="B8096">
        <v>2023</v>
      </c>
      <c r="C8096">
        <v>12</v>
      </c>
      <c r="D8096">
        <v>4</v>
      </c>
      <c r="E8096">
        <v>900</v>
      </c>
      <c r="F8096">
        <v>5.9526293945312503</v>
      </c>
      <c r="G8096">
        <v>-1.2064636230468699</v>
      </c>
      <c r="H8096">
        <v>6.0736604434535897</v>
      </c>
      <c r="I8096">
        <v>-1.3708276462858</v>
      </c>
      <c r="J8096">
        <f t="shared" si="127"/>
        <v>4.912357660893786</v>
      </c>
      <c r="K8096" t="str" cm="1">
        <f t="array" ref="K8096">INDEX($P$5:$P$12,MATCH(MIN(ABS(MOD(J8096 - $Q$5:$Q$12 + PI(), 2*PI()) - PI())),ABS(MOD(J8096 - $Q$5:$Q$12 + PI(), 2*PI()) - PI()),0))</f>
        <v>W</v>
      </c>
      <c r="L8096">
        <v>0.60185770426915397</v>
      </c>
      <c r="M8096">
        <v>8.0484257804022903</v>
      </c>
      <c r="N8096">
        <v>1.96232032775878</v>
      </c>
    </row>
    <row r="8097" spans="1:14" x14ac:dyDescent="0.3">
      <c r="A8097">
        <v>1701673</v>
      </c>
      <c r="B8097">
        <v>2023</v>
      </c>
      <c r="C8097">
        <v>12</v>
      </c>
      <c r="D8097">
        <v>4</v>
      </c>
      <c r="E8097">
        <v>1000</v>
      </c>
      <c r="F8097">
        <v>6.2108099365234297</v>
      </c>
      <c r="G8097">
        <v>-0.646314086914062</v>
      </c>
      <c r="H8097">
        <v>6.2443480017181798</v>
      </c>
      <c r="I8097">
        <v>-1.4671067686993899</v>
      </c>
      <c r="J8097">
        <f t="shared" si="127"/>
        <v>4.8160785384801965</v>
      </c>
      <c r="K8097" t="str" cm="1">
        <f t="array" ref="K8097">INDEX($P$5:$P$12,MATCH(MIN(ABS(MOD(J8097 - $Q$5:$Q$12 + PI(), 2*PI()) - PI())),ABS(MOD(J8097 - $Q$5:$Q$12 + PI(), 2*PI()) - PI()),0))</f>
        <v>W</v>
      </c>
      <c r="L8097">
        <v>1.2141810287122401</v>
      </c>
      <c r="M8097">
        <v>7.9881035486857099</v>
      </c>
      <c r="N8097">
        <v>1.9680942959255601</v>
      </c>
    </row>
    <row r="8098" spans="1:14" x14ac:dyDescent="0.3">
      <c r="A8098">
        <v>1701676</v>
      </c>
      <c r="B8098">
        <v>2023</v>
      </c>
      <c r="C8098">
        <v>12</v>
      </c>
      <c r="D8098">
        <v>4</v>
      </c>
      <c r="E8098">
        <v>1100</v>
      </c>
      <c r="F8098">
        <v>6.0988574218749996</v>
      </c>
      <c r="G8098">
        <v>-0.349512939453125</v>
      </c>
      <c r="H8098">
        <v>6.1088641454205597</v>
      </c>
      <c r="I8098">
        <v>-1.51355100294546</v>
      </c>
      <c r="J8098">
        <f t="shared" si="127"/>
        <v>4.7696343042341258</v>
      </c>
      <c r="K8098" t="str" cm="1">
        <f t="array" ref="K8098">INDEX($P$5:$P$12,MATCH(MIN(ABS(MOD(J8098 - $Q$5:$Q$12 + PI(), 2*PI()) - PI())),ABS(MOD(J8098 - $Q$5:$Q$12 + PI(), 2*PI()) - PI()),0))</f>
        <v>W</v>
      </c>
      <c r="L8098">
        <v>1.1176060043590299</v>
      </c>
      <c r="M8098">
        <v>7.9529770745171398</v>
      </c>
      <c r="N8098">
        <v>1.97865094078911</v>
      </c>
    </row>
    <row r="8099" spans="1:14" x14ac:dyDescent="0.3">
      <c r="A8099">
        <v>1701680</v>
      </c>
      <c r="B8099">
        <v>2023</v>
      </c>
      <c r="C8099">
        <v>12</v>
      </c>
      <c r="D8099">
        <v>4</v>
      </c>
      <c r="E8099">
        <v>1200</v>
      </c>
      <c r="F8099">
        <v>6.05839782714843</v>
      </c>
      <c r="G8099">
        <v>0.31527099609374998</v>
      </c>
      <c r="H8099">
        <v>6.0665954235448103</v>
      </c>
      <c r="I8099">
        <v>-1.62278810407313</v>
      </c>
      <c r="J8099">
        <f t="shared" si="127"/>
        <v>4.6603972031064558</v>
      </c>
      <c r="K8099" t="str" cm="1">
        <f t="array" ref="K8099">INDEX($P$5:$P$12,MATCH(MIN(ABS(MOD(J8099 - $Q$5:$Q$12 + PI(), 2*PI()) - PI())),ABS(MOD(J8099 - $Q$5:$Q$12 + PI(), 2*PI()) - PI()),0))</f>
        <v>W</v>
      </c>
      <c r="L8099">
        <v>1.7159844329185501</v>
      </c>
      <c r="M8099">
        <v>7.95442570580376</v>
      </c>
      <c r="N8099">
        <v>1.9914035797119101</v>
      </c>
    </row>
    <row r="8100" spans="1:14" x14ac:dyDescent="0.3">
      <c r="A8100">
        <v>1701684</v>
      </c>
      <c r="B8100">
        <v>2023</v>
      </c>
      <c r="C8100">
        <v>12</v>
      </c>
      <c r="D8100">
        <v>4</v>
      </c>
      <c r="E8100">
        <v>1300</v>
      </c>
      <c r="F8100">
        <v>6.2661688232421797</v>
      </c>
      <c r="G8100">
        <v>0.60727355957031204</v>
      </c>
      <c r="H8100">
        <v>6.2955264194128802</v>
      </c>
      <c r="I8100">
        <v>-1.6674076725217499</v>
      </c>
      <c r="J8100">
        <f t="shared" si="127"/>
        <v>4.6157776346578361</v>
      </c>
      <c r="K8100" t="str" cm="1">
        <f t="array" ref="K8100">INDEX($P$5:$P$12,MATCH(MIN(ABS(MOD(J8100 - $Q$5:$Q$12 + PI(), 2*PI()) - PI())),ABS(MOD(J8100 - $Q$5:$Q$12 + PI(), 2*PI()) - PI()),0))</f>
        <v>W</v>
      </c>
      <c r="L8100">
        <v>2.3065689134132099</v>
      </c>
      <c r="M8100">
        <v>7.9718009101019902</v>
      </c>
      <c r="N8100">
        <v>2.00969674852159</v>
      </c>
    </row>
    <row r="8101" spans="1:14" x14ac:dyDescent="0.3">
      <c r="A8101">
        <v>1701687</v>
      </c>
      <c r="B8101">
        <v>2023</v>
      </c>
      <c r="C8101">
        <v>12</v>
      </c>
      <c r="D8101">
        <v>4</v>
      </c>
      <c r="E8101">
        <v>1400</v>
      </c>
      <c r="F8101">
        <v>6.7201708984374999</v>
      </c>
      <c r="G8101">
        <v>0.55530456542968698</v>
      </c>
      <c r="H8101">
        <v>6.7430749710049396</v>
      </c>
      <c r="I8101">
        <v>-1.6532415248788701</v>
      </c>
      <c r="J8101">
        <f t="shared" si="127"/>
        <v>4.6299437823007157</v>
      </c>
      <c r="K8101" t="str" cm="1">
        <f t="array" ref="K8101">INDEX($P$5:$P$12,MATCH(MIN(ABS(MOD(J8101 - $Q$5:$Q$12 + PI(), 2*PI()) - PI())),ABS(MOD(J8101 - $Q$5:$Q$12 + PI(), 2*PI()) - PI()),0))</f>
        <v>W</v>
      </c>
      <c r="L8101">
        <v>2.8859374706334</v>
      </c>
      <c r="M8101">
        <v>7.9854276445176797</v>
      </c>
      <c r="N8101">
        <v>2.0359666612413099</v>
      </c>
    </row>
    <row r="8102" spans="1:14" x14ac:dyDescent="0.3">
      <c r="A8102">
        <v>1701691</v>
      </c>
      <c r="B8102">
        <v>2023</v>
      </c>
      <c r="C8102">
        <v>12</v>
      </c>
      <c r="D8102">
        <v>4</v>
      </c>
      <c r="E8102">
        <v>1500</v>
      </c>
      <c r="F8102">
        <v>7.1230755615234296</v>
      </c>
      <c r="G8102">
        <v>0.95238586425781202</v>
      </c>
      <c r="H8102">
        <v>7.1864625713636396</v>
      </c>
      <c r="I8102">
        <v>-1.70371233273903</v>
      </c>
      <c r="J8102">
        <f t="shared" si="127"/>
        <v>4.5794729744405558</v>
      </c>
      <c r="K8102" t="str" cm="1">
        <f t="array" ref="K8102">INDEX($P$5:$P$12,MATCH(MIN(ABS(MOD(J8102 - $Q$5:$Q$12 + PI(), 2*PI()) - PI())),ABS(MOD(J8102 - $Q$5:$Q$12 + PI(), 2*PI()) - PI()),0))</f>
        <v>W</v>
      </c>
      <c r="L8102">
        <v>3.4547723657632399</v>
      </c>
      <c r="M8102">
        <v>7.9812883800930399</v>
      </c>
      <c r="N8102">
        <v>2.07034979926215</v>
      </c>
    </row>
    <row r="8103" spans="1:14" x14ac:dyDescent="0.3">
      <c r="A8103">
        <v>1701694</v>
      </c>
      <c r="B8103">
        <v>2023</v>
      </c>
      <c r="C8103">
        <v>12</v>
      </c>
      <c r="D8103">
        <v>4</v>
      </c>
      <c r="E8103">
        <v>1600</v>
      </c>
      <c r="F8103">
        <v>7.4441741943359299</v>
      </c>
      <c r="G8103">
        <v>1.7095703124999999</v>
      </c>
      <c r="H8103">
        <v>7.6379552295754101</v>
      </c>
      <c r="I8103">
        <v>-1.7965342786437699</v>
      </c>
      <c r="J8103">
        <f t="shared" si="127"/>
        <v>4.4866510285358165</v>
      </c>
      <c r="K8103" t="str" cm="1">
        <f t="array" ref="K8103">INDEX($P$5:$P$12,MATCH(MIN(ABS(MOD(J8103 - $Q$5:$Q$12 + PI(), 2*PI()) - PI())),ABS(MOD(J8103 - $Q$5:$Q$12 + PI(), 2*PI()) - PI()),0))</f>
        <v>W</v>
      </c>
      <c r="L8103">
        <v>4.0242644476757299</v>
      </c>
      <c r="M8103">
        <v>7.9717307620578302</v>
      </c>
      <c r="N8103">
        <v>2.1070612801445798</v>
      </c>
    </row>
    <row r="8104" spans="1:14" x14ac:dyDescent="0.3">
      <c r="A8104">
        <v>1701698</v>
      </c>
      <c r="B8104">
        <v>2023</v>
      </c>
      <c r="C8104">
        <v>12</v>
      </c>
      <c r="D8104">
        <v>4</v>
      </c>
      <c r="E8104">
        <v>1700</v>
      </c>
      <c r="F8104">
        <v>7.7420416259765599</v>
      </c>
      <c r="G8104">
        <v>2.0077478027343698</v>
      </c>
      <c r="H8104">
        <v>7.9981410201207703</v>
      </c>
      <c r="I8104">
        <v>-1.82453720914005</v>
      </c>
      <c r="J8104">
        <f t="shared" si="127"/>
        <v>4.4586480980395358</v>
      </c>
      <c r="K8104" t="str" cm="1">
        <f t="array" ref="K8104">INDEX($P$5:$P$12,MATCH(MIN(ABS(MOD(J8104 - $Q$5:$Q$12 + PI(), 2*PI()) - PI())),ABS(MOD(J8104 - $Q$5:$Q$12 + PI(), 2*PI()) - PI()),0))</f>
        <v>W</v>
      </c>
      <c r="L8104">
        <v>4.5939320947842601</v>
      </c>
      <c r="M8104">
        <v>7.9459252887301899</v>
      </c>
      <c r="N8104">
        <v>2.1464647716946001</v>
      </c>
    </row>
    <row r="8105" spans="1:14" x14ac:dyDescent="0.3">
      <c r="A8105">
        <v>1701702</v>
      </c>
      <c r="B8105">
        <v>2023</v>
      </c>
      <c r="C8105">
        <v>12</v>
      </c>
      <c r="D8105">
        <v>4</v>
      </c>
      <c r="E8105">
        <v>1800</v>
      </c>
      <c r="F8105">
        <v>8.0034167480468703</v>
      </c>
      <c r="G8105">
        <v>2.1868084716796798</v>
      </c>
      <c r="H8105">
        <v>8.2967952207299405</v>
      </c>
      <c r="I8105">
        <v>-1.83752029857072</v>
      </c>
      <c r="J8105">
        <f t="shared" si="127"/>
        <v>4.4456650086088665</v>
      </c>
      <c r="K8105" t="str" cm="1">
        <f t="array" ref="K8105">INDEX($P$5:$P$12,MATCH(MIN(ABS(MOD(J8105 - $Q$5:$Q$12 + PI(), 2*PI()) - PI())),ABS(MOD(J8105 - $Q$5:$Q$12 + PI(), 2*PI()) - PI()),0))</f>
        <v>W</v>
      </c>
      <c r="L8105">
        <v>5.1636865553960698</v>
      </c>
      <c r="M8105">
        <v>7.8971323437160903</v>
      </c>
      <c r="N8105">
        <v>2.1889927122328001</v>
      </c>
    </row>
    <row r="8106" spans="1:14" x14ac:dyDescent="0.3">
      <c r="A8106">
        <v>1701705</v>
      </c>
      <c r="B8106">
        <v>2023</v>
      </c>
      <c r="C8106">
        <v>12</v>
      </c>
      <c r="D8106">
        <v>4</v>
      </c>
      <c r="E8106">
        <v>1900</v>
      </c>
      <c r="F8106">
        <v>8.3710467529296793</v>
      </c>
      <c r="G8106">
        <v>2.6146234130859298</v>
      </c>
      <c r="H8106">
        <v>8.7698733931563595</v>
      </c>
      <c r="I8106">
        <v>-1.87353658477172</v>
      </c>
      <c r="J8106">
        <f t="shared" si="127"/>
        <v>4.4096487224078658</v>
      </c>
      <c r="K8106" t="str" cm="1">
        <f t="array" ref="K8106">INDEX($P$5:$P$12,MATCH(MIN(ABS(MOD(J8106 - $Q$5:$Q$12 + PI(), 2*PI()) - PI())),ABS(MOD(J8106 - $Q$5:$Q$12 + PI(), 2*PI()) - PI()),0))</f>
        <v>W</v>
      </c>
      <c r="L8106">
        <v>5.7366307931610896</v>
      </c>
      <c r="M8106">
        <v>7.8280780580308704</v>
      </c>
      <c r="N8106">
        <v>2.233521355523</v>
      </c>
    </row>
    <row r="8107" spans="1:14" x14ac:dyDescent="0.3">
      <c r="A8107">
        <v>1701709</v>
      </c>
      <c r="B8107">
        <v>2023</v>
      </c>
      <c r="C8107">
        <v>12</v>
      </c>
      <c r="D8107">
        <v>4</v>
      </c>
      <c r="E8107">
        <v>2000</v>
      </c>
      <c r="F8107">
        <v>8.5141986083984307</v>
      </c>
      <c r="G8107">
        <v>3.16660400390625</v>
      </c>
      <c r="H8107">
        <v>9.0839946532794098</v>
      </c>
      <c r="I8107">
        <v>-1.9268643287010401</v>
      </c>
      <c r="J8107">
        <f t="shared" si="127"/>
        <v>4.3563209784785464</v>
      </c>
      <c r="K8107" t="str" cm="1">
        <f t="array" ref="K8107">INDEX($P$5:$P$12,MATCH(MIN(ABS(MOD(J8107 - $Q$5:$Q$12 + PI(), 2*PI()) - PI())),ABS(MOD(J8107 - $Q$5:$Q$12 + PI(), 2*PI()) - PI()),0))</f>
        <v>W</v>
      </c>
      <c r="L8107">
        <v>5.6119910665384998</v>
      </c>
      <c r="M8107">
        <v>7.7312548955281502</v>
      </c>
      <c r="N8107">
        <v>2.2820435629950602</v>
      </c>
    </row>
    <row r="8108" spans="1:14" x14ac:dyDescent="0.3">
      <c r="A8108">
        <v>1701712</v>
      </c>
      <c r="B8108">
        <v>2023</v>
      </c>
      <c r="C8108">
        <v>12</v>
      </c>
      <c r="D8108">
        <v>4</v>
      </c>
      <c r="E8108">
        <v>2100</v>
      </c>
      <c r="F8108">
        <v>8.7627105712890607</v>
      </c>
      <c r="G8108">
        <v>3.3113751220703098</v>
      </c>
      <c r="H8108">
        <v>9.3675131040872994</v>
      </c>
      <c r="I8108">
        <v>-1.9321017228137101</v>
      </c>
      <c r="J8108">
        <f t="shared" si="127"/>
        <v>4.3510835843658757</v>
      </c>
      <c r="K8108" t="str" cm="1">
        <f t="array" ref="K8108">INDEX($P$5:$P$12,MATCH(MIN(ABS(MOD(J8108 - $Q$5:$Q$12 + PI(), 2*PI()) - PI())),ABS(MOD(J8108 - $Q$5:$Q$12 + PI(), 2*PI()) - PI()),0))</f>
        <v>W</v>
      </c>
      <c r="L8108">
        <v>5.5009346451024603</v>
      </c>
      <c r="M8108">
        <v>7.63590335845947</v>
      </c>
      <c r="N8108">
        <v>2.3265902201334598</v>
      </c>
    </row>
    <row r="8109" spans="1:14" x14ac:dyDescent="0.3">
      <c r="A8109">
        <v>1701716</v>
      </c>
      <c r="B8109">
        <v>2023</v>
      </c>
      <c r="C8109">
        <v>12</v>
      </c>
      <c r="D8109">
        <v>4</v>
      </c>
      <c r="E8109">
        <v>2200</v>
      </c>
      <c r="F8109">
        <v>8.5602020263671807</v>
      </c>
      <c r="G8109">
        <v>3.6140625000000002</v>
      </c>
      <c r="H8109">
        <v>9.2918516177415906</v>
      </c>
      <c r="I8109">
        <v>-1.97028752782834</v>
      </c>
      <c r="J8109">
        <f t="shared" si="127"/>
        <v>4.3128977793512462</v>
      </c>
      <c r="K8109" t="str" cm="1">
        <f t="array" ref="K8109">INDEX($P$5:$P$12,MATCH(MIN(ABS(MOD(J8109 - $Q$5:$Q$12 + PI(), 2*PI()) - PI())),ABS(MOD(J8109 - $Q$5:$Q$12 + PI(), 2*PI()) - PI()),0))</f>
        <v>SW</v>
      </c>
      <c r="L8109">
        <v>5.4129504309982899</v>
      </c>
      <c r="M8109">
        <v>7.5705290900336299</v>
      </c>
      <c r="N8109">
        <v>2.35524135165744</v>
      </c>
    </row>
    <row r="8110" spans="1:14" x14ac:dyDescent="0.3">
      <c r="A8110">
        <v>1701720</v>
      </c>
      <c r="B8110">
        <v>2023</v>
      </c>
      <c r="C8110">
        <v>12</v>
      </c>
      <c r="D8110">
        <v>4</v>
      </c>
      <c r="E8110">
        <v>2300</v>
      </c>
      <c r="F8110">
        <v>8.4082958984374994</v>
      </c>
      <c r="G8110">
        <v>3.8061450195312498</v>
      </c>
      <c r="H8110">
        <v>9.22963595302563</v>
      </c>
      <c r="I8110">
        <v>-1.99586462830353</v>
      </c>
      <c r="J8110">
        <f t="shared" si="127"/>
        <v>4.2873206788760561</v>
      </c>
      <c r="K8110" t="str" cm="1">
        <f t="array" ref="K8110">INDEX($P$5:$P$12,MATCH(MIN(ABS(MOD(J8110 - $Q$5:$Q$12 + PI(), 2*PI()) - PI())),ABS(MOD(J8110 - $Q$5:$Q$12 + PI(), 2*PI()) - PI()),0))</f>
        <v>SW</v>
      </c>
      <c r="L8110">
        <v>5.3428697611823601</v>
      </c>
      <c r="M8110">
        <v>7.5254318449232303</v>
      </c>
      <c r="N8110">
        <v>2.37149948543972</v>
      </c>
    </row>
    <row r="8111" spans="1:14" x14ac:dyDescent="0.3">
      <c r="A8111">
        <v>1701723</v>
      </c>
      <c r="B8111">
        <v>2023</v>
      </c>
      <c r="C8111">
        <v>12</v>
      </c>
      <c r="D8111">
        <v>4</v>
      </c>
      <c r="E8111">
        <v>0</v>
      </c>
      <c r="F8111">
        <v>1.6733892822265599</v>
      </c>
      <c r="G8111">
        <v>-1.6737457275390599</v>
      </c>
      <c r="H8111">
        <v>2.3667818763726398</v>
      </c>
      <c r="I8111">
        <v>-0.78529167073727402</v>
      </c>
      <c r="J8111">
        <f t="shared" si="127"/>
        <v>5.4978936364423125</v>
      </c>
      <c r="K8111" t="str" cm="1">
        <f t="array" ref="K8111">INDEX($P$5:$P$12,MATCH(MIN(ABS(MOD(J8111 - $Q$5:$Q$12 + PI(), 2*PI()) - PI())),ABS(MOD(J8111 - $Q$5:$Q$12 + PI(), 2*PI()) - PI()),0))</f>
        <v>NW</v>
      </c>
      <c r="L8111">
        <v>0.77144355437357803</v>
      </c>
      <c r="M8111">
        <v>8.3829679489135707</v>
      </c>
      <c r="N8111">
        <v>2.1520840326944901</v>
      </c>
    </row>
    <row r="8112" spans="1:14" x14ac:dyDescent="0.3">
      <c r="A8112">
        <v>1701727</v>
      </c>
      <c r="B8112">
        <v>2023</v>
      </c>
      <c r="C8112">
        <v>12</v>
      </c>
      <c r="D8112">
        <v>4</v>
      </c>
      <c r="E8112">
        <v>100</v>
      </c>
      <c r="F8112">
        <v>1.8138702392578101</v>
      </c>
      <c r="G8112">
        <v>-0.60307189941406203</v>
      </c>
      <c r="H8112">
        <v>1.9114970470100301</v>
      </c>
      <c r="I8112">
        <v>-1.24981579464598</v>
      </c>
      <c r="J8112">
        <f t="shared" si="127"/>
        <v>5.0333695125336062</v>
      </c>
      <c r="K8112" t="str" cm="1">
        <f t="array" ref="K8112">INDEX($P$5:$P$12,MATCH(MIN(ABS(MOD(J8112 - $Q$5:$Q$12 + PI(), 2*PI()) - PI())),ABS(MOD(J8112 - $Q$5:$Q$12 + PI(), 2*PI()) - PI()),0))</f>
        <v>W</v>
      </c>
      <c r="L8112">
        <v>0.77489971606424601</v>
      </c>
      <c r="M8112">
        <v>8.38533772362603</v>
      </c>
      <c r="N8112">
        <v>2.1208656099107501</v>
      </c>
    </row>
    <row r="8113" spans="1:14" x14ac:dyDescent="0.3">
      <c r="A8113">
        <v>1701730</v>
      </c>
      <c r="B8113">
        <v>2023</v>
      </c>
      <c r="C8113">
        <v>12</v>
      </c>
      <c r="D8113">
        <v>4</v>
      </c>
      <c r="E8113">
        <v>200</v>
      </c>
      <c r="F8113">
        <v>2.5894445800781201</v>
      </c>
      <c r="G8113">
        <v>-0.36758728027343701</v>
      </c>
      <c r="H8113">
        <v>2.6154050626843199</v>
      </c>
      <c r="I8113">
        <v>-1.4297824710367799</v>
      </c>
      <c r="J8113">
        <f t="shared" si="127"/>
        <v>4.8534028361428065</v>
      </c>
      <c r="K8113" t="str" cm="1">
        <f t="array" ref="K8113">INDEX($P$5:$P$12,MATCH(MIN(ABS(MOD(J8113 - $Q$5:$Q$12 + PI(), 2*PI()) - PI())),ABS(MOD(J8113 - $Q$5:$Q$12 + PI(), 2*PI()) - PI()),0))</f>
        <v>W</v>
      </c>
      <c r="L8113">
        <v>0.77724942309402301</v>
      </c>
      <c r="M8113">
        <v>8.3804090287950306</v>
      </c>
      <c r="N8113">
        <v>2.0903995301988298</v>
      </c>
    </row>
    <row r="8114" spans="1:14" x14ac:dyDescent="0.3">
      <c r="A8114">
        <v>1701734</v>
      </c>
      <c r="B8114">
        <v>2023</v>
      </c>
      <c r="C8114">
        <v>12</v>
      </c>
      <c r="D8114">
        <v>5</v>
      </c>
      <c r="E8114">
        <v>300</v>
      </c>
      <c r="F8114">
        <v>8.5540789794921803</v>
      </c>
      <c r="G8114">
        <v>5.2033319091796804</v>
      </c>
      <c r="H8114">
        <v>10.0123388948076</v>
      </c>
      <c r="I8114">
        <v>-2.1172866712225198</v>
      </c>
      <c r="J8114">
        <f t="shared" si="127"/>
        <v>4.1658986359570669</v>
      </c>
      <c r="K8114" t="str" cm="1">
        <f t="array" ref="K8114">INDEX($P$5:$P$12,MATCH(MIN(ABS(MOD(J8114 - $Q$5:$Q$12 + PI(), 2*PI()) - PI())),ABS(MOD(J8114 - $Q$5:$Q$12 + PI(), 2*PI()) - PI()),0))</f>
        <v>SW</v>
      </c>
      <c r="L8114">
        <v>5.08021532112922</v>
      </c>
      <c r="M8114">
        <v>7.3014231787787498</v>
      </c>
      <c r="N8114">
        <v>2.4358765284220301</v>
      </c>
    </row>
    <row r="8115" spans="1:14" x14ac:dyDescent="0.3">
      <c r="A8115">
        <v>1701738</v>
      </c>
      <c r="B8115">
        <v>2023</v>
      </c>
      <c r="C8115">
        <v>12</v>
      </c>
      <c r="D8115">
        <v>5</v>
      </c>
      <c r="E8115">
        <v>400</v>
      </c>
      <c r="F8115">
        <v>8.5269116210937508</v>
      </c>
      <c r="G8115">
        <v>5.7062499999999998</v>
      </c>
      <c r="H8115">
        <v>10.2600931212364</v>
      </c>
      <c r="I8115">
        <v>-2.1605540266833598</v>
      </c>
      <c r="J8115">
        <f t="shared" si="127"/>
        <v>4.1226312804962264</v>
      </c>
      <c r="K8115" t="str" cm="1">
        <f t="array" ref="K8115">INDEX($P$5:$P$12,MATCH(MIN(ABS(MOD(J8115 - $Q$5:$Q$12 + PI(), 2*PI()) - PI())),ABS(MOD(J8115 - $Q$5:$Q$12 + PI(), 2*PI()) - PI()),0))</f>
        <v>SW</v>
      </c>
      <c r="L8115">
        <v>5.0156527210919304</v>
      </c>
      <c r="M8115">
        <v>7.2492782804700999</v>
      </c>
      <c r="N8115">
        <v>2.4614372253417902</v>
      </c>
    </row>
    <row r="8116" spans="1:14" x14ac:dyDescent="0.3">
      <c r="A8116">
        <v>1701741</v>
      </c>
      <c r="B8116">
        <v>2023</v>
      </c>
      <c r="C8116">
        <v>12</v>
      </c>
      <c r="D8116">
        <v>5</v>
      </c>
      <c r="E8116">
        <v>500</v>
      </c>
      <c r="F8116">
        <v>8.7930181884765606</v>
      </c>
      <c r="G8116">
        <v>5.88873901367187</v>
      </c>
      <c r="H8116">
        <v>10.582741423375101</v>
      </c>
      <c r="I8116">
        <v>-2.1609002886314901</v>
      </c>
      <c r="J8116">
        <f t="shared" si="127"/>
        <v>4.1222850185480961</v>
      </c>
      <c r="K8116" t="str" cm="1">
        <f t="array" ref="K8116">INDEX($P$5:$P$12,MATCH(MIN(ABS(MOD(J8116 - $Q$5:$Q$12 + PI(), 2*PI()) - PI())),ABS(MOD(J8116 - $Q$5:$Q$12 + PI(), 2*PI()) - PI()),0))</f>
        <v>SW</v>
      </c>
      <c r="L8116">
        <v>4.9545188521860899</v>
      </c>
      <c r="M8116">
        <v>7.2038883633083701</v>
      </c>
      <c r="N8116">
        <v>2.4950560463799301</v>
      </c>
    </row>
    <row r="8117" spans="1:14" x14ac:dyDescent="0.3">
      <c r="A8117">
        <v>1701745</v>
      </c>
      <c r="B8117">
        <v>2023</v>
      </c>
      <c r="C8117">
        <v>12</v>
      </c>
      <c r="D8117">
        <v>5</v>
      </c>
      <c r="E8117">
        <v>600</v>
      </c>
      <c r="F8117">
        <v>9.4640783691406192</v>
      </c>
      <c r="G8117">
        <v>5.4163726806640602</v>
      </c>
      <c r="H8117">
        <v>10.904396929361999</v>
      </c>
      <c r="I8117">
        <v>-2.09060553512743</v>
      </c>
      <c r="J8117">
        <f t="shared" si="127"/>
        <v>4.1925797720521558</v>
      </c>
      <c r="K8117" t="str" cm="1">
        <f t="array" ref="K8117">INDEX($P$5:$P$12,MATCH(MIN(ABS(MOD(J8117 - $Q$5:$Q$12 + PI(), 2*PI()) - PI())),ABS(MOD(J8117 - $Q$5:$Q$12 + PI(), 2*PI()) - PI()),0))</f>
        <v>SW</v>
      </c>
      <c r="L8117">
        <v>4.9026447352090896</v>
      </c>
      <c r="M8117">
        <v>7.1670222812228701</v>
      </c>
      <c r="N8117">
        <v>2.5391813913981101</v>
      </c>
    </row>
    <row r="8118" spans="1:14" x14ac:dyDescent="0.3">
      <c r="A8118">
        <v>1701748</v>
      </c>
      <c r="B8118">
        <v>2023</v>
      </c>
      <c r="C8118">
        <v>12</v>
      </c>
      <c r="D8118">
        <v>5</v>
      </c>
      <c r="E8118">
        <v>700</v>
      </c>
      <c r="F8118">
        <v>9.7227709960937503</v>
      </c>
      <c r="G8118">
        <v>5.1506506347656202</v>
      </c>
      <c r="H8118">
        <v>11.002794090770401</v>
      </c>
      <c r="I8118">
        <v>-2.0579607307817702</v>
      </c>
      <c r="J8118">
        <f t="shared" si="127"/>
        <v>4.2252245763978156</v>
      </c>
      <c r="K8118" t="str" cm="1">
        <f t="array" ref="K8118">INDEX($P$5:$P$12,MATCH(MIN(ABS(MOD(J8118 - $Q$5:$Q$12 + PI(), 2*PI()) - PI())),ABS(MOD(J8118 - $Q$5:$Q$12 + PI(), 2*PI()) - PI()),0))</f>
        <v>SW</v>
      </c>
      <c r="L8118">
        <v>4.8665687265438704</v>
      </c>
      <c r="M8118">
        <v>7.1579644944932701</v>
      </c>
      <c r="N8118">
        <v>2.5812928941514701</v>
      </c>
    </row>
    <row r="8119" spans="1:14" x14ac:dyDescent="0.3">
      <c r="A8119">
        <v>1701752</v>
      </c>
      <c r="B8119">
        <v>2023</v>
      </c>
      <c r="C8119">
        <v>12</v>
      </c>
      <c r="D8119">
        <v>5</v>
      </c>
      <c r="E8119">
        <v>800</v>
      </c>
      <c r="F8119">
        <v>9.7717211914062503</v>
      </c>
      <c r="G8119">
        <v>4.7022680664062504</v>
      </c>
      <c r="H8119">
        <v>10.844254700574</v>
      </c>
      <c r="I8119">
        <v>-2.01930076266266</v>
      </c>
      <c r="J8119">
        <f t="shared" si="127"/>
        <v>4.2638845445169267</v>
      </c>
      <c r="K8119" t="str" cm="1">
        <f t="array" ref="K8119">INDEX($P$5:$P$12,MATCH(MIN(ABS(MOD(J8119 - $Q$5:$Q$12 + PI(), 2*PI()) - PI())),ABS(MOD(J8119 - $Q$5:$Q$12 + PI(), 2*PI()) - PI()),0))</f>
        <v>SW</v>
      </c>
      <c r="L8119">
        <v>4.8467552814845396</v>
      </c>
      <c r="M8119">
        <v>7.1846682230631496</v>
      </c>
      <c r="N8119">
        <v>2.6098758909437301</v>
      </c>
    </row>
    <row r="8120" spans="1:14" x14ac:dyDescent="0.3">
      <c r="A8120">
        <v>1701756</v>
      </c>
      <c r="B8120">
        <v>2023</v>
      </c>
      <c r="C8120">
        <v>12</v>
      </c>
      <c r="D8120">
        <v>5</v>
      </c>
      <c r="E8120">
        <v>900</v>
      </c>
      <c r="F8120">
        <v>9.3075836181640597</v>
      </c>
      <c r="G8120">
        <v>4.7560247802734299</v>
      </c>
      <c r="H8120">
        <v>10.4523147924127</v>
      </c>
      <c r="I8120">
        <v>-2.0431923439200301</v>
      </c>
      <c r="J8120">
        <f t="shared" si="127"/>
        <v>4.2399929632595565</v>
      </c>
      <c r="K8120" t="str" cm="1">
        <f t="array" ref="K8120">INDEX($P$5:$P$12,MATCH(MIN(ABS(MOD(J8120 - $Q$5:$Q$12 + PI(), 2*PI()) - PI())),ABS(MOD(J8120 - $Q$5:$Q$12 + PI(), 2*PI()) - PI()),0))</f>
        <v>SW</v>
      </c>
      <c r="L8120">
        <v>4.8405658583857596</v>
      </c>
      <c r="M8120">
        <v>7.2469524807400099</v>
      </c>
      <c r="N8120">
        <v>2.6185463799370599</v>
      </c>
    </row>
    <row r="8121" spans="1:14" x14ac:dyDescent="0.3">
      <c r="A8121">
        <v>1701759</v>
      </c>
      <c r="B8121">
        <v>2023</v>
      </c>
      <c r="C8121">
        <v>12</v>
      </c>
      <c r="D8121">
        <v>5</v>
      </c>
      <c r="E8121">
        <v>1000</v>
      </c>
      <c r="F8121">
        <v>8.5024914550781201</v>
      </c>
      <c r="G8121">
        <v>6.6358148193359296</v>
      </c>
      <c r="H8121">
        <v>10.785471675369299</v>
      </c>
      <c r="I8121">
        <v>-2.2335056564089601</v>
      </c>
      <c r="J8121">
        <f t="shared" si="127"/>
        <v>4.0496796507706261</v>
      </c>
      <c r="K8121" t="str" cm="1">
        <f t="array" ref="K8121">INDEX($P$5:$P$12,MATCH(MIN(ABS(MOD(J8121 - $Q$5:$Q$12 + PI(), 2*PI()) - PI())),ABS(MOD(J8121 - $Q$5:$Q$12 + PI(), 2*PI()) - PI()),0))</f>
        <v>SW</v>
      </c>
      <c r="L8121">
        <v>4.8129546776546803</v>
      </c>
      <c r="M8121">
        <v>7.2843268712361597</v>
      </c>
      <c r="N8121">
        <v>2.6383559968736399</v>
      </c>
    </row>
    <row r="8122" spans="1:14" x14ac:dyDescent="0.3">
      <c r="A8122">
        <v>1701763</v>
      </c>
      <c r="B8122">
        <v>2023</v>
      </c>
      <c r="C8122">
        <v>12</v>
      </c>
      <c r="D8122">
        <v>5</v>
      </c>
      <c r="E8122">
        <v>1100</v>
      </c>
      <c r="F8122">
        <v>8.5420379638671804</v>
      </c>
      <c r="G8122">
        <v>6.6558190917968698</v>
      </c>
      <c r="H8122">
        <v>10.8289584152344</v>
      </c>
      <c r="I8122">
        <v>-2.2327150675343099</v>
      </c>
      <c r="J8122">
        <f t="shared" si="127"/>
        <v>4.0504702396452767</v>
      </c>
      <c r="K8122" t="str" cm="1">
        <f t="array" ref="K8122">INDEX($P$5:$P$12,MATCH(MIN(ABS(MOD(J8122 - $Q$5:$Q$12 + PI(), 2*PI()) - PI())),ABS(MOD(J8122 - $Q$5:$Q$12 + PI(), 2*PI()) - PI()),0))</f>
        <v>SW</v>
      </c>
      <c r="L8122">
        <v>4.7886543387907903</v>
      </c>
      <c r="M8122">
        <v>7.3203074137369697</v>
      </c>
      <c r="N8122">
        <v>2.6563717524210602</v>
      </c>
    </row>
    <row r="8123" spans="1:14" x14ac:dyDescent="0.3">
      <c r="A8123">
        <v>1701766</v>
      </c>
      <c r="B8123">
        <v>2023</v>
      </c>
      <c r="C8123">
        <v>12</v>
      </c>
      <c r="D8123">
        <v>5</v>
      </c>
      <c r="E8123">
        <v>1200</v>
      </c>
      <c r="F8123">
        <v>8.4342346191406197</v>
      </c>
      <c r="G8123">
        <v>6.6151428222656197</v>
      </c>
      <c r="H8123">
        <v>10.718975145492299</v>
      </c>
      <c r="I8123">
        <v>-2.23590318622289</v>
      </c>
      <c r="J8123">
        <f t="shared" si="127"/>
        <v>4.0472821209566963</v>
      </c>
      <c r="K8123" t="str" cm="1">
        <f t="array" ref="K8123">INDEX($P$5:$P$12,MATCH(MIN(ABS(MOD(J8123 - $Q$5:$Q$12 + PI(), 2*PI()) - PI())),ABS(MOD(J8123 - $Q$5:$Q$12 + PI(), 2*PI()) - PI()),0))</f>
        <v>SW</v>
      </c>
      <c r="L8123">
        <v>4.7696964194363103</v>
      </c>
      <c r="M8123">
        <v>7.3597863515218096</v>
      </c>
      <c r="N8123">
        <v>2.6738428539699899</v>
      </c>
    </row>
    <row r="8124" spans="1:14" x14ac:dyDescent="0.3">
      <c r="A8124">
        <v>1701770</v>
      </c>
      <c r="B8124">
        <v>2023</v>
      </c>
      <c r="C8124">
        <v>12</v>
      </c>
      <c r="D8124">
        <v>5</v>
      </c>
      <c r="E8124">
        <v>1300</v>
      </c>
      <c r="F8124">
        <v>8.3526959228515594</v>
      </c>
      <c r="G8124">
        <v>6.8553540039062497</v>
      </c>
      <c r="H8124">
        <v>10.8057118089691</v>
      </c>
      <c r="I8124">
        <v>-2.2580536007752299</v>
      </c>
      <c r="J8124">
        <f t="shared" si="127"/>
        <v>4.0251317064043564</v>
      </c>
      <c r="K8124" t="str" cm="1">
        <f t="array" ref="K8124">INDEX($P$5:$P$12,MATCH(MIN(ABS(MOD(J8124 - $Q$5:$Q$12 + PI(), 2*PI()) - PI())),ABS(MOD(J8124 - $Q$5:$Q$12 + PI(), 2*PI()) - PI()),0))</f>
        <v>SW</v>
      </c>
      <c r="L8124">
        <v>4.7552618496026504</v>
      </c>
      <c r="M8124">
        <v>7.4075147840711804</v>
      </c>
      <c r="N8124">
        <v>2.6889791488647399</v>
      </c>
    </row>
    <row r="8125" spans="1:14" x14ac:dyDescent="0.3">
      <c r="A8125">
        <v>1701774</v>
      </c>
      <c r="B8125">
        <v>2023</v>
      </c>
      <c r="C8125">
        <v>12</v>
      </c>
      <c r="D8125">
        <v>5</v>
      </c>
      <c r="E8125">
        <v>1400</v>
      </c>
      <c r="F8125">
        <v>8.6820062255859298</v>
      </c>
      <c r="G8125">
        <v>6.7378131103515599</v>
      </c>
      <c r="H8125">
        <v>10.989784238607101</v>
      </c>
      <c r="I8125">
        <v>-2.23077227615109</v>
      </c>
      <c r="J8125">
        <f t="shared" si="127"/>
        <v>4.0524130310284967</v>
      </c>
      <c r="K8125" t="str" cm="1">
        <f t="array" ref="K8125">INDEX($P$5:$P$12,MATCH(MIN(ABS(MOD(J8125 - $Q$5:$Q$12 + PI(), 2*PI()) - PI())),ABS(MOD(J8125 - $Q$5:$Q$12 + PI(), 2*PI()) - PI()),0))</f>
        <v>SW</v>
      </c>
      <c r="L8125">
        <v>4.7422305881193898</v>
      </c>
      <c r="M8125">
        <v>7.4487641652425101</v>
      </c>
      <c r="N8125">
        <v>2.7111765543619701</v>
      </c>
    </row>
    <row r="8126" spans="1:14" x14ac:dyDescent="0.3">
      <c r="A8126">
        <v>1701777</v>
      </c>
      <c r="B8126">
        <v>2023</v>
      </c>
      <c r="C8126">
        <v>12</v>
      </c>
      <c r="D8126">
        <v>5</v>
      </c>
      <c r="E8126">
        <v>1500</v>
      </c>
      <c r="F8126">
        <v>9.0455126953124996</v>
      </c>
      <c r="G8126">
        <v>6.4583355712890604</v>
      </c>
      <c r="H8126">
        <v>11.114467970732401</v>
      </c>
      <c r="I8126">
        <v>-2.19084484610396</v>
      </c>
      <c r="J8126">
        <f t="shared" si="127"/>
        <v>4.0923404610756258</v>
      </c>
      <c r="K8126" t="str" cm="1">
        <f t="array" ref="K8126">INDEX($P$5:$P$12,MATCH(MIN(ABS(MOD(J8126 - $Q$5:$Q$12 + PI(), 2*PI()) - PI())),ABS(MOD(J8126 - $Q$5:$Q$12 + PI(), 2*PI()) - PI()),0))</f>
        <v>SW</v>
      </c>
      <c r="L8126">
        <v>4.7317659037506701</v>
      </c>
      <c r="M8126">
        <v>7.4818518956502196</v>
      </c>
      <c r="N8126">
        <v>2.7427250544230102</v>
      </c>
    </row>
    <row r="8127" spans="1:14" x14ac:dyDescent="0.3">
      <c r="A8127">
        <v>1701781</v>
      </c>
      <c r="B8127">
        <v>2023</v>
      </c>
      <c r="C8127">
        <v>12</v>
      </c>
      <c r="D8127">
        <v>5</v>
      </c>
      <c r="E8127">
        <v>1600</v>
      </c>
      <c r="F8127">
        <v>8.7527545166015592</v>
      </c>
      <c r="G8127">
        <v>6.8248468017578103</v>
      </c>
      <c r="H8127">
        <v>11.0990650730299</v>
      </c>
      <c r="I8127">
        <v>-2.2330591012267802</v>
      </c>
      <c r="J8127">
        <f t="shared" si="127"/>
        <v>4.0501262059528056</v>
      </c>
      <c r="K8127" t="str" cm="1">
        <f t="array" ref="K8127">INDEX($P$5:$P$12,MATCH(MIN(ABS(MOD(J8127 - $Q$5:$Q$12 + PI(), 2*PI()) - PI())),ABS(MOD(J8127 - $Q$5:$Q$12 + PI(), 2*PI()) - PI()),0))</f>
        <v>SW</v>
      </c>
      <c r="L8127">
        <v>4.7232589386899502</v>
      </c>
      <c r="M8127">
        <v>7.5229003694322296</v>
      </c>
      <c r="N8127">
        <v>2.7728534274631</v>
      </c>
    </row>
    <row r="8128" spans="1:14" x14ac:dyDescent="0.3">
      <c r="A8128">
        <v>1701784</v>
      </c>
      <c r="B8128">
        <v>2023</v>
      </c>
      <c r="C8128">
        <v>12</v>
      </c>
      <c r="D8128">
        <v>5</v>
      </c>
      <c r="E8128">
        <v>1700</v>
      </c>
      <c r="F8128">
        <v>8.9797119140625004</v>
      </c>
      <c r="G8128">
        <v>6.7449169921875001</v>
      </c>
      <c r="H8128">
        <v>11.2307226522185</v>
      </c>
      <c r="I8128">
        <v>-2.2150192454188899</v>
      </c>
      <c r="J8128">
        <f t="shared" si="127"/>
        <v>4.0681660617606958</v>
      </c>
      <c r="K8128" t="str" cm="1">
        <f t="array" ref="K8128">INDEX($P$5:$P$12,MATCH(MIN(ABS(MOD(J8128 - $Q$5:$Q$12 + PI(), 2*PI()) - PI())),ABS(MOD(J8128 - $Q$5:$Q$12 + PI(), 2*PI()) - PI()),0))</f>
        <v>SW</v>
      </c>
      <c r="L8128">
        <v>4.7158896760469098</v>
      </c>
      <c r="M8128">
        <v>7.5643644332885698</v>
      </c>
      <c r="N8128">
        <v>2.8045846091376401</v>
      </c>
    </row>
    <row r="8129" spans="1:14" x14ac:dyDescent="0.3">
      <c r="A8129">
        <v>1701788</v>
      </c>
      <c r="B8129">
        <v>2023</v>
      </c>
      <c r="C8129">
        <v>12</v>
      </c>
      <c r="D8129">
        <v>5</v>
      </c>
      <c r="E8129">
        <v>1800</v>
      </c>
      <c r="F8129">
        <v>9.1157952880859305</v>
      </c>
      <c r="G8129">
        <v>6.6593164062500003</v>
      </c>
      <c r="H8129">
        <v>11.2891194843902</v>
      </c>
      <c r="I8129">
        <v>-2.20171649030579</v>
      </c>
      <c r="J8129">
        <f t="shared" si="127"/>
        <v>4.0814688168737963</v>
      </c>
      <c r="K8129" t="str" cm="1">
        <f t="array" ref="K8129">INDEX($P$5:$P$12,MATCH(MIN(ABS(MOD(J8129 - $Q$5:$Q$12 + PI(), 2*PI()) - PI())),ABS(MOD(J8129 - $Q$5:$Q$12 + PI(), 2*PI()) - PI()),0))</f>
        <v>SW</v>
      </c>
      <c r="L8129">
        <v>4.7109174951103796</v>
      </c>
      <c r="M8129">
        <v>7.6044553120930898</v>
      </c>
      <c r="N8129">
        <v>2.8378987842135901</v>
      </c>
    </row>
    <row r="8130" spans="1:14" x14ac:dyDescent="0.3">
      <c r="A8130">
        <v>1701792</v>
      </c>
      <c r="B8130">
        <v>2023</v>
      </c>
      <c r="C8130">
        <v>12</v>
      </c>
      <c r="D8130">
        <v>5</v>
      </c>
      <c r="E8130">
        <v>1900</v>
      </c>
      <c r="F8130">
        <v>9.24310302734375</v>
      </c>
      <c r="G8130">
        <v>6.33921447753906</v>
      </c>
      <c r="H8130">
        <v>11.2080593220384</v>
      </c>
      <c r="I8130">
        <v>-2.1719500436121102</v>
      </c>
      <c r="J8130">
        <f t="shared" si="127"/>
        <v>4.111235263567476</v>
      </c>
      <c r="K8130" t="str" cm="1">
        <f t="array" ref="K8130">INDEX($P$5:$P$12,MATCH(MIN(ABS(MOD(J8130 - $Q$5:$Q$12 + PI(), 2*PI()) - PI())),ABS(MOD(J8130 - $Q$5:$Q$12 + PI(), 2*PI()) - PI()),0))</f>
        <v>SW</v>
      </c>
      <c r="L8130">
        <v>4.7112621673367903</v>
      </c>
      <c r="M8130">
        <v>7.6541471481323198</v>
      </c>
      <c r="N8130">
        <v>2.8641071319579998</v>
      </c>
    </row>
    <row r="8131" spans="1:14" x14ac:dyDescent="0.3">
      <c r="A8131">
        <v>1701795</v>
      </c>
      <c r="B8131">
        <v>2023</v>
      </c>
      <c r="C8131">
        <v>12</v>
      </c>
      <c r="D8131">
        <v>5</v>
      </c>
      <c r="E8131">
        <v>2000</v>
      </c>
      <c r="F8131">
        <v>9.2436260986328094</v>
      </c>
      <c r="G8131">
        <v>6.0105407714843704</v>
      </c>
      <c r="H8131">
        <v>11.025934147136899</v>
      </c>
      <c r="I8131">
        <v>-2.1473376103549899</v>
      </c>
      <c r="J8131">
        <f t="shared" ref="J8131:J8194" si="128">IF(I8131&lt;0,I8131+2*PI(),I8131)</f>
        <v>4.1358476968245963</v>
      </c>
      <c r="K8131" t="str" cm="1">
        <f t="array" ref="K8131">INDEX($P$5:$P$12,MATCH(MIN(ABS(MOD(J8131 - $Q$5:$Q$12 + PI(), 2*PI()) - PI())),ABS(MOD(J8131 - $Q$5:$Q$12 + PI(), 2*PI()) - PI()),0))</f>
        <v>SW</v>
      </c>
      <c r="L8131">
        <v>4.7189233124353001</v>
      </c>
      <c r="M8131">
        <v>7.7179622650146396</v>
      </c>
      <c r="N8131">
        <v>2.8766021728515598</v>
      </c>
    </row>
    <row r="8132" spans="1:14" x14ac:dyDescent="0.3">
      <c r="A8132">
        <v>1701799</v>
      </c>
      <c r="B8132">
        <v>2023</v>
      </c>
      <c r="C8132">
        <v>12</v>
      </c>
      <c r="D8132">
        <v>5</v>
      </c>
      <c r="E8132">
        <v>2100</v>
      </c>
      <c r="F8132">
        <v>8.8643469238281192</v>
      </c>
      <c r="G8132">
        <v>5.9792059326171803</v>
      </c>
      <c r="H8132">
        <v>10.6924061824561</v>
      </c>
      <c r="I8132">
        <v>-2.1642182307998699</v>
      </c>
      <c r="J8132">
        <f t="shared" si="128"/>
        <v>4.1189670763797164</v>
      </c>
      <c r="K8132" t="str" cm="1">
        <f t="array" ref="K8132">INDEX($P$5:$P$12,MATCH(MIN(ABS(MOD(J8132 - $Q$5:$Q$12 + PI(), 2*PI()) - PI())),ABS(MOD(J8132 - $Q$5:$Q$12 + PI(), 2*PI()) - PI()),0))</f>
        <v>SW</v>
      </c>
      <c r="L8132">
        <v>4.7305529226461802</v>
      </c>
      <c r="M8132">
        <v>7.7921047210693297</v>
      </c>
      <c r="N8132">
        <v>2.8745104471842402</v>
      </c>
    </row>
    <row r="8133" spans="1:14" x14ac:dyDescent="0.3">
      <c r="A8133">
        <v>1701802</v>
      </c>
      <c r="B8133">
        <v>2023</v>
      </c>
      <c r="C8133">
        <v>12</v>
      </c>
      <c r="D8133">
        <v>5</v>
      </c>
      <c r="E8133">
        <v>2200</v>
      </c>
      <c r="F8133">
        <v>8.2514941406250006</v>
      </c>
      <c r="G8133">
        <v>7.0125799560546804</v>
      </c>
      <c r="H8133">
        <v>10.828824183300201</v>
      </c>
      <c r="I8133">
        <v>-2.2752066556158699</v>
      </c>
      <c r="J8133">
        <f t="shared" si="128"/>
        <v>4.0079786515637164</v>
      </c>
      <c r="K8133" t="str" cm="1">
        <f t="array" ref="K8133">INDEX($P$5:$P$12,MATCH(MIN(ABS(MOD(J8133 - $Q$5:$Q$12 + PI(), 2*PI()) - PI())),ABS(MOD(J8133 - $Q$5:$Q$12 + PI(), 2*PI()) - PI()),0))</f>
        <v>SW</v>
      </c>
      <c r="L8133">
        <v>4.7322961687143899</v>
      </c>
      <c r="M8133">
        <v>7.8512821197509703</v>
      </c>
      <c r="N8133">
        <v>2.8703491422865102</v>
      </c>
    </row>
    <row r="8134" spans="1:14" x14ac:dyDescent="0.3">
      <c r="A8134">
        <v>1701806</v>
      </c>
      <c r="B8134">
        <v>2023</v>
      </c>
      <c r="C8134">
        <v>12</v>
      </c>
      <c r="D8134">
        <v>5</v>
      </c>
      <c r="E8134">
        <v>2300</v>
      </c>
      <c r="F8134">
        <v>8.6091735839843704</v>
      </c>
      <c r="G8134">
        <v>7.2069055175781198</v>
      </c>
      <c r="H8134">
        <v>11.2275267507351</v>
      </c>
      <c r="I8134">
        <v>-2.2677647982513101</v>
      </c>
      <c r="J8134">
        <f t="shared" si="128"/>
        <v>4.0154205089282762</v>
      </c>
      <c r="K8134" t="str" cm="1">
        <f t="array" ref="K8134">INDEX($P$5:$P$12,MATCH(MIN(ABS(MOD(J8134 - $Q$5:$Q$12 + PI(), 2*PI()) - PI())),ABS(MOD(J8134 - $Q$5:$Q$12 + PI(), 2*PI()) - PI()),0))</f>
        <v>SW</v>
      </c>
      <c r="L8134">
        <v>4.7254675869539904</v>
      </c>
      <c r="M8134">
        <v>7.8713585535685198</v>
      </c>
      <c r="N8134">
        <v>2.8805068333943602</v>
      </c>
    </row>
    <row r="8135" spans="1:14" x14ac:dyDescent="0.3">
      <c r="A8135">
        <v>1701810</v>
      </c>
      <c r="B8135">
        <v>2023</v>
      </c>
      <c r="C8135">
        <v>12</v>
      </c>
      <c r="D8135">
        <v>5</v>
      </c>
      <c r="E8135">
        <v>0</v>
      </c>
      <c r="F8135">
        <v>8.6361431884765594</v>
      </c>
      <c r="G8135">
        <v>4.0702087402343698</v>
      </c>
      <c r="H8135">
        <v>9.5472283077839109</v>
      </c>
      <c r="I8135">
        <v>-2.0112209440175599</v>
      </c>
      <c r="J8135">
        <f t="shared" si="128"/>
        <v>4.2719643631620263</v>
      </c>
      <c r="K8135" t="str" cm="1">
        <f t="array" ref="K8135">INDEX($P$5:$P$12,MATCH(MIN(ABS(MOD(J8135 - $Q$5:$Q$12 + PI(), 2*PI()) - PI())),ABS(MOD(J8135 - $Q$5:$Q$12 + PI(), 2*PI()) - PI()),0))</f>
        <v>SW</v>
      </c>
      <c r="L8135">
        <v>5.2780429755649303</v>
      </c>
      <c r="M8135">
        <v>7.47808361053466</v>
      </c>
      <c r="N8135">
        <v>2.38467174106174</v>
      </c>
    </row>
    <row r="8136" spans="1:14" x14ac:dyDescent="0.3">
      <c r="A8136">
        <v>1701813</v>
      </c>
      <c r="B8136">
        <v>2023</v>
      </c>
      <c r="C8136">
        <v>12</v>
      </c>
      <c r="D8136">
        <v>5</v>
      </c>
      <c r="E8136">
        <v>100</v>
      </c>
      <c r="F8136">
        <v>8.7961846923828109</v>
      </c>
      <c r="G8136">
        <v>4.2511529541015598</v>
      </c>
      <c r="H8136">
        <v>9.7696042182718994</v>
      </c>
      <c r="I8136">
        <v>-2.0209909289798902</v>
      </c>
      <c r="J8136">
        <f t="shared" si="128"/>
        <v>4.2621943781996965</v>
      </c>
      <c r="K8136" t="str" cm="1">
        <f t="array" ref="K8136">INDEX($P$5:$P$12,MATCH(MIN(ABS(MOD(J8136 - $Q$5:$Q$12 + PI(), 2*PI()) - PI())),ABS(MOD(J8136 - $Q$5:$Q$12 + PI(), 2*PI()) - PI()),0))</f>
        <v>SW</v>
      </c>
      <c r="L8136">
        <v>5.2123218412721002</v>
      </c>
      <c r="M8136">
        <v>7.4199036492241701</v>
      </c>
      <c r="N8136">
        <v>2.3993409474690699</v>
      </c>
    </row>
    <row r="8137" spans="1:14" x14ac:dyDescent="0.3">
      <c r="A8137">
        <v>1701817</v>
      </c>
      <c r="B8137">
        <v>2023</v>
      </c>
      <c r="C8137">
        <v>12</v>
      </c>
      <c r="D8137">
        <v>5</v>
      </c>
      <c r="E8137">
        <v>200</v>
      </c>
      <c r="F8137">
        <v>8.70955993652343</v>
      </c>
      <c r="G8137">
        <v>4.6881140136718704</v>
      </c>
      <c r="H8137">
        <v>9.8911499479626102</v>
      </c>
      <c r="I8137">
        <v>-2.0645909056593998</v>
      </c>
      <c r="J8137">
        <f t="shared" si="128"/>
        <v>4.2185944015201864</v>
      </c>
      <c r="K8137" t="str" cm="1">
        <f t="array" ref="K8137">INDEX($P$5:$P$12,MATCH(MIN(ABS(MOD(J8137 - $Q$5:$Q$12 + PI(), 2*PI()) - PI())),ABS(MOD(J8137 - $Q$5:$Q$12 + PI(), 2*PI()) - PI()),0))</f>
        <v>SW</v>
      </c>
      <c r="L8137">
        <v>5.1443717003282297</v>
      </c>
      <c r="M8137">
        <v>7.3550140592786999</v>
      </c>
      <c r="N8137">
        <v>2.41763803693983</v>
      </c>
    </row>
    <row r="8138" spans="1:14" x14ac:dyDescent="0.3">
      <c r="A8138">
        <v>1701820</v>
      </c>
      <c r="B8138">
        <v>2023</v>
      </c>
      <c r="C8138">
        <v>12</v>
      </c>
      <c r="D8138">
        <v>6</v>
      </c>
      <c r="E8138">
        <v>300</v>
      </c>
      <c r="F8138">
        <v>9.2819464111328092</v>
      </c>
      <c r="G8138">
        <v>6.3950958251953098</v>
      </c>
      <c r="H8138">
        <v>11.271724792265401</v>
      </c>
      <c r="I8138">
        <v>-2.1740894548269201</v>
      </c>
      <c r="J8138">
        <f t="shared" si="128"/>
        <v>4.1090958523526666</v>
      </c>
      <c r="K8138" t="str" cm="1">
        <f t="array" ref="K8138">INDEX($P$5:$P$12,MATCH(MIN(ABS(MOD(J8138 - $Q$5:$Q$12 + PI(), 2*PI()) - PI())),ABS(MOD(J8138 - $Q$5:$Q$12 + PI(), 2*PI()) - PI()),0))</f>
        <v>SW</v>
      </c>
      <c r="L8138">
        <v>4.7135120058256899</v>
      </c>
      <c r="M8138">
        <v>7.9059527715047198</v>
      </c>
      <c r="N8138">
        <v>2.9201640023125499</v>
      </c>
    </row>
    <row r="8139" spans="1:14" x14ac:dyDescent="0.3">
      <c r="A8139">
        <v>1701824</v>
      </c>
      <c r="B8139">
        <v>2023</v>
      </c>
      <c r="C8139">
        <v>12</v>
      </c>
      <c r="D8139">
        <v>6</v>
      </c>
      <c r="E8139">
        <v>400</v>
      </c>
      <c r="F8139">
        <v>9.4239343261718709</v>
      </c>
      <c r="G8139">
        <v>6.1656860351562504</v>
      </c>
      <c r="H8139">
        <v>11.2617148990782</v>
      </c>
      <c r="I8139">
        <v>-2.1501591671318399</v>
      </c>
      <c r="J8139">
        <f t="shared" si="128"/>
        <v>4.1330261400477468</v>
      </c>
      <c r="K8139" t="str" cm="1">
        <f t="array" ref="K8139">INDEX($P$5:$P$12,MATCH(MIN(ABS(MOD(J8139 - $Q$5:$Q$12 + PI(), 2*PI()) - PI())),ABS(MOD(J8139 - $Q$5:$Q$12 + PI(), 2*PI()) - PI()),0))</f>
        <v>SW</v>
      </c>
      <c r="L8139">
        <v>4.7163465561272604</v>
      </c>
      <c r="M8139">
        <v>7.9062272177802102</v>
      </c>
      <c r="N8139">
        <v>2.9344247182210199</v>
      </c>
    </row>
    <row r="8140" spans="1:14" x14ac:dyDescent="0.3">
      <c r="A8140">
        <v>1701828</v>
      </c>
      <c r="B8140">
        <v>2023</v>
      </c>
      <c r="C8140">
        <v>12</v>
      </c>
      <c r="D8140">
        <v>6</v>
      </c>
      <c r="E8140">
        <v>500</v>
      </c>
      <c r="F8140">
        <v>9.5168481445312505</v>
      </c>
      <c r="G8140">
        <v>5.8910760498046804</v>
      </c>
      <c r="H8140">
        <v>11.1926393505129</v>
      </c>
      <c r="I8140">
        <v>-2.1250805670125898</v>
      </c>
      <c r="J8140">
        <f t="shared" si="128"/>
        <v>4.1581047401669959</v>
      </c>
      <c r="K8140" t="str" cm="1">
        <f t="array" ref="K8140">INDEX($P$5:$P$12,MATCH(MIN(ABS(MOD(J8140 - $Q$5:$Q$12 + PI(), 2*PI()) - PI())),ABS(MOD(J8140 - $Q$5:$Q$12 + PI(), 2*PI()) - PI()),0))</f>
        <v>SW</v>
      </c>
      <c r="L8140">
        <v>4.7203988220419202</v>
      </c>
      <c r="M8140">
        <v>7.9112945132785297</v>
      </c>
      <c r="N8140">
        <v>2.9478215111626498</v>
      </c>
    </row>
    <row r="8141" spans="1:14" x14ac:dyDescent="0.3">
      <c r="A8141">
        <v>1701831</v>
      </c>
      <c r="B8141">
        <v>2023</v>
      </c>
      <c r="C8141">
        <v>12</v>
      </c>
      <c r="D8141">
        <v>6</v>
      </c>
      <c r="E8141">
        <v>600</v>
      </c>
      <c r="F8141">
        <v>9.6803436279296804</v>
      </c>
      <c r="G8141">
        <v>5.9634759521484302</v>
      </c>
      <c r="H8141">
        <v>11.369788836502201</v>
      </c>
      <c r="I8141">
        <v>-2.1229263151877902</v>
      </c>
      <c r="J8141">
        <f t="shared" si="128"/>
        <v>4.1602589919917961</v>
      </c>
      <c r="K8141" t="str" cm="1">
        <f t="array" ref="K8141">INDEX($P$5:$P$12,MATCH(MIN(ABS(MOD(J8141 - $Q$5:$Q$12 + PI(), 2*PI()) - PI())),ABS(MOD(J8141 - $Q$5:$Q$12 + PI(), 2*PI()) - PI()),0))</f>
        <v>SW</v>
      </c>
      <c r="L8141">
        <v>4.7213490379188601</v>
      </c>
      <c r="M8141">
        <v>7.90799628363715</v>
      </c>
      <c r="N8141">
        <v>2.96654266781277</v>
      </c>
    </row>
    <row r="8142" spans="1:14" x14ac:dyDescent="0.3">
      <c r="A8142">
        <v>1701835</v>
      </c>
      <c r="B8142">
        <v>2023</v>
      </c>
      <c r="C8142">
        <v>12</v>
      </c>
      <c r="D8142">
        <v>6</v>
      </c>
      <c r="E8142">
        <v>700</v>
      </c>
      <c r="F8142">
        <v>9.6548187255859297</v>
      </c>
      <c r="G8142">
        <v>6.0102606201171804</v>
      </c>
      <c r="H8142">
        <v>11.3727198745795</v>
      </c>
      <c r="I8142">
        <v>-2.12760601845264</v>
      </c>
      <c r="J8142">
        <f t="shared" si="128"/>
        <v>4.1555792887269458</v>
      </c>
      <c r="K8142" t="str" cm="1">
        <f t="array" ref="K8142">INDEX($P$5:$P$12,MATCH(MIN(ABS(MOD(J8142 - $Q$5:$Q$12 + PI(), 2*PI()) - PI())),ABS(MOD(J8142 - $Q$5:$Q$12 + PI(), 2*PI()) - PI()),0))</f>
        <v>SW</v>
      </c>
      <c r="L8142">
        <v>4.7205006139769203</v>
      </c>
      <c r="M8142">
        <v>7.9025201797485298</v>
      </c>
      <c r="N8142">
        <v>2.9871630138821001</v>
      </c>
    </row>
    <row r="8143" spans="1:14" x14ac:dyDescent="0.3">
      <c r="A8143">
        <v>1701838</v>
      </c>
      <c r="B8143">
        <v>2023</v>
      </c>
      <c r="C8143">
        <v>12</v>
      </c>
      <c r="D8143">
        <v>6</v>
      </c>
      <c r="E8143">
        <v>800</v>
      </c>
      <c r="F8143">
        <v>9.9183978271484303</v>
      </c>
      <c r="G8143">
        <v>5.6766864013671796</v>
      </c>
      <c r="H8143">
        <v>11.428008748554999</v>
      </c>
      <c r="I8143">
        <v>-2.0906285334835699</v>
      </c>
      <c r="J8143">
        <f t="shared" si="128"/>
        <v>4.1925567736960163</v>
      </c>
      <c r="K8143" t="str" cm="1">
        <f t="array" ref="K8143">INDEX($P$5:$P$12,MATCH(MIN(ABS(MOD(J8143 - $Q$5:$Q$12 + PI(), 2*PI()) - PI())),ABS(MOD(J8143 - $Q$5:$Q$12 + PI(), 2*PI()) - PI()),0))</f>
        <v>SW</v>
      </c>
      <c r="L8143">
        <v>4.7236627922739203</v>
      </c>
      <c r="M8143">
        <v>7.9152560763888804</v>
      </c>
      <c r="N8143">
        <v>3.00015756818983</v>
      </c>
    </row>
    <row r="8144" spans="1:14" x14ac:dyDescent="0.3">
      <c r="A8144">
        <v>1701842</v>
      </c>
      <c r="B8144">
        <v>2023</v>
      </c>
      <c r="C8144">
        <v>12</v>
      </c>
      <c r="D8144">
        <v>6</v>
      </c>
      <c r="E8144">
        <v>900</v>
      </c>
      <c r="F8144">
        <v>9.6547308349609295</v>
      </c>
      <c r="G8144">
        <v>5.4220727539062503</v>
      </c>
      <c r="H8144">
        <v>11.0730619272267</v>
      </c>
      <c r="I8144">
        <v>-2.08249994832881</v>
      </c>
      <c r="J8144">
        <f t="shared" si="128"/>
        <v>4.2006853588507767</v>
      </c>
      <c r="K8144" t="str" cm="1">
        <f t="array" ref="K8144">INDEX($P$5:$P$12,MATCH(MIN(ABS(MOD(J8144 - $Q$5:$Q$12 + PI(), 2*PI()) - PI())),ABS(MOD(J8144 - $Q$5:$Q$12 + PI(), 2*PI()) - PI()),0))</f>
        <v>SW</v>
      </c>
      <c r="L8144">
        <v>4.7324566685560798</v>
      </c>
      <c r="M8144">
        <v>7.9510537253485696</v>
      </c>
      <c r="N8144">
        <v>3.0014883677164699</v>
      </c>
    </row>
    <row r="8145" spans="1:14" x14ac:dyDescent="0.3">
      <c r="A8145">
        <v>1701846</v>
      </c>
      <c r="B8145">
        <v>2023</v>
      </c>
      <c r="C8145">
        <v>12</v>
      </c>
      <c r="D8145">
        <v>6</v>
      </c>
      <c r="E8145">
        <v>1000</v>
      </c>
      <c r="F8145">
        <v>9.7955078125000004</v>
      </c>
      <c r="G8145">
        <v>5.3696936035156204</v>
      </c>
      <c r="H8145">
        <v>11.170746738709299</v>
      </c>
      <c r="I8145">
        <v>-2.0722405333654601</v>
      </c>
      <c r="J8145">
        <f t="shared" si="128"/>
        <v>4.2109447738141261</v>
      </c>
      <c r="K8145" t="str" cm="1">
        <f t="array" ref="K8145">INDEX($P$5:$P$12,MATCH(MIN(ABS(MOD(J8145 - $Q$5:$Q$12 + PI(), 2*PI()) - PI())),ABS(MOD(J8145 - $Q$5:$Q$12 + PI(), 2*PI()) - PI()),0))</f>
        <v>SW</v>
      </c>
      <c r="L8145">
        <v>4.7393299914227898</v>
      </c>
      <c r="M8145">
        <v>7.9803921381632401</v>
      </c>
      <c r="N8145">
        <v>3.0061431460910302</v>
      </c>
    </row>
    <row r="8146" spans="1:14" x14ac:dyDescent="0.3">
      <c r="A8146">
        <v>1701849</v>
      </c>
      <c r="B8146">
        <v>2023</v>
      </c>
      <c r="C8146">
        <v>12</v>
      </c>
      <c r="D8146">
        <v>6</v>
      </c>
      <c r="E8146">
        <v>1100</v>
      </c>
      <c r="F8146">
        <v>10.0183807373046</v>
      </c>
      <c r="G8146">
        <v>4.8345898437499999</v>
      </c>
      <c r="H8146">
        <v>11.1239027123976</v>
      </c>
      <c r="I8146">
        <v>-2.0204045656758698</v>
      </c>
      <c r="J8146">
        <f t="shared" si="128"/>
        <v>4.2627807415037164</v>
      </c>
      <c r="K8146" t="str" cm="1">
        <f t="array" ref="K8146">INDEX($P$5:$P$12,MATCH(MIN(ABS(MOD(J8146 - $Q$5:$Q$12 + PI(), 2*PI()) - PI())),ABS(MOD(J8146 - $Q$5:$Q$12 + PI(), 2*PI()) - PI()),0))</f>
        <v>SW</v>
      </c>
      <c r="L8146">
        <v>4.7467141677679301</v>
      </c>
      <c r="M8146">
        <v>8.0062508053249708</v>
      </c>
      <c r="N8146">
        <v>3.0185021294487799</v>
      </c>
    </row>
    <row r="8147" spans="1:14" x14ac:dyDescent="0.3">
      <c r="A8147">
        <v>1701853</v>
      </c>
      <c r="B8147">
        <v>2023</v>
      </c>
      <c r="C8147">
        <v>12</v>
      </c>
      <c r="D8147">
        <v>6</v>
      </c>
      <c r="E8147">
        <v>1200</v>
      </c>
      <c r="F8147">
        <v>8.9737805175781205</v>
      </c>
      <c r="G8147">
        <v>3.78469360351562</v>
      </c>
      <c r="H8147">
        <v>9.7392321283639607</v>
      </c>
      <c r="I8147">
        <v>-1.96991113564648</v>
      </c>
      <c r="J8147">
        <f t="shared" si="128"/>
        <v>4.3132741715331058</v>
      </c>
      <c r="K8147" t="str" cm="1">
        <f t="array" ref="K8147">INDEX($P$5:$P$12,MATCH(MIN(ABS(MOD(J8147 - $Q$5:$Q$12 + PI(), 2*PI()) - PI())),ABS(MOD(J8147 - $Q$5:$Q$12 + PI(), 2*PI()) - PI()),0))</f>
        <v>SW</v>
      </c>
      <c r="L8147">
        <v>4.7652231373439804</v>
      </c>
      <c r="M8147">
        <v>8.0935566160413899</v>
      </c>
      <c r="N8147">
        <v>2.9998325771755598</v>
      </c>
    </row>
    <row r="8148" spans="1:14" x14ac:dyDescent="0.3">
      <c r="A8148">
        <v>1701856</v>
      </c>
      <c r="B8148">
        <v>2023</v>
      </c>
      <c r="C8148">
        <v>12</v>
      </c>
      <c r="D8148">
        <v>6</v>
      </c>
      <c r="E8148">
        <v>1300</v>
      </c>
      <c r="F8148">
        <v>8.2184820556640599</v>
      </c>
      <c r="G8148">
        <v>2.5382489013671798</v>
      </c>
      <c r="H8148">
        <v>8.6015204925968707</v>
      </c>
      <c r="I8148">
        <v>-1.87034922890043</v>
      </c>
      <c r="J8148">
        <f t="shared" si="128"/>
        <v>4.412836078279156</v>
      </c>
      <c r="K8148" t="str" cm="1">
        <f t="array" ref="K8148">INDEX($P$5:$P$12,MATCH(MIN(ABS(MOD(J8148 - $Q$5:$Q$12 + PI(), 2*PI()) - PI())),ABS(MOD(J8148 - $Q$5:$Q$12 + PI(), 2*PI()) - PI()),0))</f>
        <v>W</v>
      </c>
      <c r="L8148">
        <v>4.7878461581719796</v>
      </c>
      <c r="M8148">
        <v>8.2022216584947305</v>
      </c>
      <c r="N8148">
        <v>2.97170776791042</v>
      </c>
    </row>
    <row r="8149" spans="1:14" x14ac:dyDescent="0.3">
      <c r="A8149">
        <v>1701860</v>
      </c>
      <c r="B8149">
        <v>2023</v>
      </c>
      <c r="C8149">
        <v>12</v>
      </c>
      <c r="D8149">
        <v>6</v>
      </c>
      <c r="E8149">
        <v>1400</v>
      </c>
      <c r="F8149">
        <v>7.2166845703125002</v>
      </c>
      <c r="G8149">
        <v>1.16206115722656</v>
      </c>
      <c r="H8149">
        <v>7.3096458409776002</v>
      </c>
      <c r="I8149">
        <v>-1.7304501042578</v>
      </c>
      <c r="J8149">
        <f t="shared" si="128"/>
        <v>4.5527352029217862</v>
      </c>
      <c r="K8149" t="str" cm="1">
        <f t="array" ref="K8149">INDEX($P$5:$P$12,MATCH(MIN(ABS(MOD(J8149 - $Q$5:$Q$12 + PI(), 2*PI()) - PI())),ABS(MOD(J8149 - $Q$5:$Q$12 + PI(), 2*PI()) - PI()),0))</f>
        <v>W</v>
      </c>
      <c r="L8149">
        <v>4.8115985960276104</v>
      </c>
      <c r="M8149">
        <v>8.3086264928181901</v>
      </c>
      <c r="N8149">
        <v>2.9473159578111399</v>
      </c>
    </row>
    <row r="8150" spans="1:14" x14ac:dyDescent="0.3">
      <c r="A8150">
        <v>1701864</v>
      </c>
      <c r="B8150">
        <v>2023</v>
      </c>
      <c r="C8150">
        <v>12</v>
      </c>
      <c r="D8150">
        <v>6</v>
      </c>
      <c r="E8150">
        <v>1500</v>
      </c>
      <c r="F8150">
        <v>5.58962280273437</v>
      </c>
      <c r="G8150">
        <v>-0.33911987304687502</v>
      </c>
      <c r="H8150">
        <v>5.5999004781463197</v>
      </c>
      <c r="I8150">
        <v>-1.51020105503476</v>
      </c>
      <c r="J8150">
        <f t="shared" si="128"/>
        <v>4.772984252144826</v>
      </c>
      <c r="K8150" t="str" cm="1">
        <f t="array" ref="K8150">INDEX($P$5:$P$12,MATCH(MIN(ABS(MOD(J8150 - $Q$5:$Q$12 + PI(), 2*PI()) - PI())),ABS(MOD(J8150 - $Q$5:$Q$12 + PI(), 2*PI()) - PI()),0))</f>
        <v>W</v>
      </c>
      <c r="L8150">
        <v>4.8371112058197099</v>
      </c>
      <c r="M8150">
        <v>8.4311720530191998</v>
      </c>
      <c r="N8150">
        <v>2.91748799218071</v>
      </c>
    </row>
    <row r="8151" spans="1:14" x14ac:dyDescent="0.3">
      <c r="A8151">
        <v>1701867</v>
      </c>
      <c r="B8151">
        <v>2023</v>
      </c>
      <c r="C8151">
        <v>12</v>
      </c>
      <c r="D8151">
        <v>6</v>
      </c>
      <c r="E8151">
        <v>1600</v>
      </c>
      <c r="F8151">
        <v>3.9307000732421802</v>
      </c>
      <c r="G8151">
        <v>-1.3742626953124999</v>
      </c>
      <c r="H8151">
        <v>4.1640126106333604</v>
      </c>
      <c r="I8151">
        <v>-1.2344575078045901</v>
      </c>
      <c r="J8151">
        <f t="shared" si="128"/>
        <v>5.0487277993749959</v>
      </c>
      <c r="K8151" t="str" cm="1">
        <f t="array" ref="K8151">INDEX($P$5:$P$12,MATCH(MIN(ABS(MOD(J8151 - $Q$5:$Q$12 + PI(), 2*PI()) - PI())),ABS(MOD(J8151 - $Q$5:$Q$12 + PI(), 2*PI()) - PI()),0))</f>
        <v>W</v>
      </c>
      <c r="L8151">
        <v>4.8633433425569903</v>
      </c>
      <c r="M8151">
        <v>8.5607674916585292</v>
      </c>
      <c r="N8151">
        <v>2.88593016730414</v>
      </c>
    </row>
    <row r="8152" spans="1:14" x14ac:dyDescent="0.3">
      <c r="A8152">
        <v>1701871</v>
      </c>
      <c r="B8152">
        <v>2023</v>
      </c>
      <c r="C8152">
        <v>12</v>
      </c>
      <c r="D8152">
        <v>6</v>
      </c>
      <c r="E8152">
        <v>1700</v>
      </c>
      <c r="F8152">
        <v>2.9573193359375001</v>
      </c>
      <c r="G8152">
        <v>-1.38260070800781</v>
      </c>
      <c r="H8152">
        <v>3.2645554632282598</v>
      </c>
      <c r="I8152">
        <v>-1.13347011694434</v>
      </c>
      <c r="J8152">
        <f t="shared" si="128"/>
        <v>5.1497151902352467</v>
      </c>
      <c r="K8152" t="str" cm="1">
        <f t="array" ref="K8152">INDEX($P$5:$P$12,MATCH(MIN(ABS(MOD(J8152 - $Q$5:$Q$12 + PI(), 2*PI()) - PI())),ABS(MOD(J8152 - $Q$5:$Q$12 + PI(), 2*PI()) - PI()),0))</f>
        <v>NW</v>
      </c>
      <c r="L8152">
        <v>4.8912416712349396</v>
      </c>
      <c r="M8152">
        <v>8.6968213187323595</v>
      </c>
      <c r="N8152">
        <v>2.8522863388061501</v>
      </c>
    </row>
    <row r="8153" spans="1:14" x14ac:dyDescent="0.3">
      <c r="A8153">
        <v>1701874</v>
      </c>
      <c r="B8153">
        <v>2023</v>
      </c>
      <c r="C8153">
        <v>12</v>
      </c>
      <c r="D8153">
        <v>6</v>
      </c>
      <c r="E8153">
        <v>1800</v>
      </c>
      <c r="F8153">
        <v>2.5953540039062499</v>
      </c>
      <c r="G8153">
        <v>-1.4410449218750001</v>
      </c>
      <c r="H8153">
        <v>2.9685809526529501</v>
      </c>
      <c r="I8153">
        <v>-1.0639388204573601</v>
      </c>
      <c r="J8153">
        <f t="shared" si="128"/>
        <v>5.2192464867222261</v>
      </c>
      <c r="K8153" t="str" cm="1">
        <f t="array" ref="K8153">INDEX($P$5:$P$12,MATCH(MIN(ABS(MOD(J8153 - $Q$5:$Q$12 + PI(), 2*PI()) - PI())),ABS(MOD(J8153 - $Q$5:$Q$12 + PI(), 2*PI()) - PI()),0))</f>
        <v>NW</v>
      </c>
      <c r="L8153">
        <v>4.9190408119576201</v>
      </c>
      <c r="M8153">
        <v>8.8297910690307599</v>
      </c>
      <c r="N8153">
        <v>2.81843450334337</v>
      </c>
    </row>
    <row r="8154" spans="1:14" x14ac:dyDescent="0.3">
      <c r="A8154">
        <v>1701878</v>
      </c>
      <c r="B8154">
        <v>2023</v>
      </c>
      <c r="C8154">
        <v>12</v>
      </c>
      <c r="D8154">
        <v>6</v>
      </c>
      <c r="E8154">
        <v>1900</v>
      </c>
      <c r="F8154">
        <v>1.6940576171874999</v>
      </c>
      <c r="G8154">
        <v>-1.83271545410156</v>
      </c>
      <c r="H8154">
        <v>2.4957317856800398</v>
      </c>
      <c r="I8154">
        <v>-0.74610262105787195</v>
      </c>
      <c r="J8154">
        <f t="shared" si="128"/>
        <v>5.5370826861217139</v>
      </c>
      <c r="K8154" t="str" cm="1">
        <f t="array" ref="K8154">INDEX($P$5:$P$12,MATCH(MIN(ABS(MOD(J8154 - $Q$5:$Q$12 + PI(), 2*PI()) - PI())),ABS(MOD(J8154 - $Q$5:$Q$12 + PI(), 2*PI()) - PI()),0))</f>
        <v>NW</v>
      </c>
      <c r="L8154">
        <v>4.9457745107001996</v>
      </c>
      <c r="M8154">
        <v>8.9454886118570904</v>
      </c>
      <c r="N8154">
        <v>2.78867075178358</v>
      </c>
    </row>
    <row r="8155" spans="1:14" x14ac:dyDescent="0.3">
      <c r="A8155">
        <v>1701882</v>
      </c>
      <c r="B8155">
        <v>2023</v>
      </c>
      <c r="C8155">
        <v>12</v>
      </c>
      <c r="D8155">
        <v>6</v>
      </c>
      <c r="E8155">
        <v>2000</v>
      </c>
      <c r="F8155">
        <v>0.15321655273437501</v>
      </c>
      <c r="G8155">
        <v>-1.3224768066406201</v>
      </c>
      <c r="H8155">
        <v>1.3313227317724901</v>
      </c>
      <c r="I8155">
        <v>-0.11534153275947299</v>
      </c>
      <c r="J8155">
        <f t="shared" si="128"/>
        <v>6.1678437744201133</v>
      </c>
      <c r="K8155" t="str" cm="1">
        <f t="array" ref="K8155">INDEX($P$5:$P$12,MATCH(MIN(ABS(MOD(J8155 - $Q$5:$Q$12 + PI(), 2*PI()) - PI())),ABS(MOD(J8155 - $Q$5:$Q$12 + PI(), 2*PI()) - PI()),0))</f>
        <v>N</v>
      </c>
      <c r="L8155">
        <v>4.97168091324549</v>
      </c>
      <c r="M8155">
        <v>9.0460579130384602</v>
      </c>
      <c r="N8155">
        <v>2.76055028703477</v>
      </c>
    </row>
    <row r="8156" spans="1:14" x14ac:dyDescent="0.3">
      <c r="A8156">
        <v>1701885</v>
      </c>
      <c r="B8156">
        <v>2023</v>
      </c>
      <c r="C8156">
        <v>12</v>
      </c>
      <c r="D8156">
        <v>6</v>
      </c>
      <c r="E8156">
        <v>2100</v>
      </c>
      <c r="F8156">
        <v>-0.76609985351562504</v>
      </c>
      <c r="G8156">
        <v>-3.3451538085937503E-2</v>
      </c>
      <c r="H8156">
        <v>0.76682983181210196</v>
      </c>
      <c r="I8156">
        <v>1.5271593223464299</v>
      </c>
      <c r="J8156">
        <f t="shared" si="128"/>
        <v>1.5271593223464299</v>
      </c>
      <c r="K8156" t="str" cm="1">
        <f t="array" ref="K8156">INDEX($P$5:$P$12,MATCH(MIN(ABS(MOD(J8156 - $Q$5:$Q$12 + PI(), 2*PI()) - PI())),ABS(MOD(J8156 - $Q$5:$Q$12 + PI(), 2*PI()) - PI()),0))</f>
        <v>E</v>
      </c>
      <c r="L8156">
        <v>4.9960010186828097</v>
      </c>
      <c r="M8156">
        <v>9.1300779978434203</v>
      </c>
      <c r="N8156">
        <v>2.7334325578477601</v>
      </c>
    </row>
    <row r="8157" spans="1:14" x14ac:dyDescent="0.3">
      <c r="A8157">
        <v>1701889</v>
      </c>
      <c r="B8157">
        <v>2023</v>
      </c>
      <c r="C8157">
        <v>12</v>
      </c>
      <c r="D8157">
        <v>6</v>
      </c>
      <c r="E8157">
        <v>2200</v>
      </c>
      <c r="F8157">
        <v>-1.11327209472656</v>
      </c>
      <c r="G8157">
        <v>1.4758215332031199</v>
      </c>
      <c r="H8157">
        <v>1.84862758682296</v>
      </c>
      <c r="I8157">
        <v>2.4953193464046</v>
      </c>
      <c r="J8157">
        <f t="shared" si="128"/>
        <v>2.4953193464046</v>
      </c>
      <c r="K8157" t="str" cm="1">
        <f t="array" ref="K8157">INDEX($P$5:$P$12,MATCH(MIN(ABS(MOD(J8157 - $Q$5:$Q$12 + PI(), 2*PI()) - PI())),ABS(MOD(J8157 - $Q$5:$Q$12 + PI(), 2*PI()) - PI()),0))</f>
        <v>SE</v>
      </c>
      <c r="L8157">
        <v>5.0173147703375696</v>
      </c>
      <c r="M8157">
        <v>9.1964569091796804</v>
      </c>
      <c r="N8157">
        <v>2.7062534756130598</v>
      </c>
    </row>
    <row r="8158" spans="1:14" x14ac:dyDescent="0.3">
      <c r="A8158">
        <v>1701892</v>
      </c>
      <c r="B8158">
        <v>2023</v>
      </c>
      <c r="C8158">
        <v>12</v>
      </c>
      <c r="D8158">
        <v>6</v>
      </c>
      <c r="E8158">
        <v>2300</v>
      </c>
      <c r="F8158">
        <v>-1.7642352294921799</v>
      </c>
      <c r="G8158">
        <v>2.6496343994140599</v>
      </c>
      <c r="H8158">
        <v>3.1832512303523299</v>
      </c>
      <c r="I8158">
        <v>2.5541618803086399</v>
      </c>
      <c r="J8158">
        <f t="shared" si="128"/>
        <v>2.5541618803086399</v>
      </c>
      <c r="K8158" t="str" cm="1">
        <f t="array" ref="K8158">INDEX($P$5:$P$12,MATCH(MIN(ABS(MOD(J8158 - $Q$5:$Q$12 + PI(), 2*PI()) - PI())),ABS(MOD(J8158 - $Q$5:$Q$12 + PI(), 2*PI()) - PI()),0))</f>
        <v>SE</v>
      </c>
      <c r="L8158">
        <v>5.0364931994303097</v>
      </c>
      <c r="M8158">
        <v>9.2345253626505492</v>
      </c>
      <c r="N8158">
        <v>2.6800598568386498</v>
      </c>
    </row>
    <row r="8159" spans="1:14" x14ac:dyDescent="0.3">
      <c r="A8159">
        <v>1701896</v>
      </c>
      <c r="B8159">
        <v>2023</v>
      </c>
      <c r="C8159">
        <v>12</v>
      </c>
      <c r="D8159">
        <v>6</v>
      </c>
      <c r="E8159">
        <v>0</v>
      </c>
      <c r="F8159">
        <v>8.8039099121093702</v>
      </c>
      <c r="G8159">
        <v>7.0665435791015598</v>
      </c>
      <c r="H8159">
        <v>11.2891482360663</v>
      </c>
      <c r="I8159">
        <v>-2.24715692693171</v>
      </c>
      <c r="J8159">
        <f t="shared" si="128"/>
        <v>4.0360283802478758</v>
      </c>
      <c r="K8159" t="str" cm="1">
        <f t="array" ref="K8159">INDEX($P$5:$P$12,MATCH(MIN(ABS(MOD(J8159 - $Q$5:$Q$12 + PI(), 2*PI()) - PI())),ABS(MOD(J8159 - $Q$5:$Q$12 + PI(), 2*PI()) - PI()),0))</f>
        <v>SW</v>
      </c>
      <c r="L8159">
        <v>4.7171220686366899</v>
      </c>
      <c r="M8159">
        <v>7.87418725755479</v>
      </c>
      <c r="N8159">
        <v>2.8964337242974101</v>
      </c>
    </row>
    <row r="8160" spans="1:14" x14ac:dyDescent="0.3">
      <c r="A8160">
        <v>1701900</v>
      </c>
      <c r="B8160">
        <v>2023</v>
      </c>
      <c r="C8160">
        <v>12</v>
      </c>
      <c r="D8160">
        <v>6</v>
      </c>
      <c r="E8160">
        <v>100</v>
      </c>
      <c r="F8160">
        <v>8.6883007812499997</v>
      </c>
      <c r="G8160">
        <v>7.0622894287109297</v>
      </c>
      <c r="H8160">
        <v>11.1965397529929</v>
      </c>
      <c r="I8160">
        <v>-2.25332395592174</v>
      </c>
      <c r="J8160">
        <f t="shared" si="128"/>
        <v>4.0298613512578463</v>
      </c>
      <c r="K8160" t="str" cm="1">
        <f t="array" ref="K8160">INDEX($P$5:$P$12,MATCH(MIN(ABS(MOD(J8160 - $Q$5:$Q$12 + PI(), 2*PI()) - PI())),ABS(MOD(J8160 - $Q$5:$Q$12 + PI(), 2*PI()) - PI()),0))</f>
        <v>SW</v>
      </c>
      <c r="L8160">
        <v>4.7140427442402704</v>
      </c>
      <c r="M8160">
        <v>7.8903563817342102</v>
      </c>
      <c r="N8160">
        <v>2.9021763271755598</v>
      </c>
    </row>
    <row r="8161" spans="1:14" x14ac:dyDescent="0.3">
      <c r="A8161">
        <v>1701903</v>
      </c>
      <c r="B8161">
        <v>2023</v>
      </c>
      <c r="C8161">
        <v>12</v>
      </c>
      <c r="D8161">
        <v>6</v>
      </c>
      <c r="E8161">
        <v>200</v>
      </c>
      <c r="F8161">
        <v>8.9083459472656195</v>
      </c>
      <c r="G8161">
        <v>6.8113348388671797</v>
      </c>
      <c r="H8161">
        <v>11.213960486970199</v>
      </c>
      <c r="I8161">
        <v>-2.2235771005510498</v>
      </c>
      <c r="J8161">
        <f t="shared" si="128"/>
        <v>4.0596082066285364</v>
      </c>
      <c r="K8161" t="str" cm="1">
        <f t="array" ref="K8161">INDEX($P$5:$P$12,MATCH(MIN(ABS(MOD(J8161 - $Q$5:$Q$12 + PI(), 2*PI()) - PI())),ABS(MOD(J8161 - $Q$5:$Q$12 + PI(), 2*PI()) - PI()),0))</f>
        <v>SW</v>
      </c>
      <c r="L8161">
        <v>4.7123236441659397</v>
      </c>
      <c r="M8161">
        <v>7.9009552001953098</v>
      </c>
      <c r="N8161">
        <v>2.9093297322591098</v>
      </c>
    </row>
    <row r="8162" spans="1:14" x14ac:dyDescent="0.3">
      <c r="A8162">
        <v>1701907</v>
      </c>
      <c r="B8162">
        <v>2023</v>
      </c>
      <c r="C8162">
        <v>12</v>
      </c>
      <c r="D8162">
        <v>7</v>
      </c>
      <c r="E8162">
        <v>300</v>
      </c>
      <c r="F8162">
        <v>1.0966046142578101</v>
      </c>
      <c r="G8162">
        <v>6.1606311035156196</v>
      </c>
      <c r="H8162">
        <v>6.2574689191090398</v>
      </c>
      <c r="I8162">
        <v>-2.9654356905717201</v>
      </c>
      <c r="J8162">
        <f t="shared" si="128"/>
        <v>3.3177496166078662</v>
      </c>
      <c r="K8162" t="str" cm="1">
        <f t="array" ref="K8162">INDEX($P$5:$P$12,MATCH(MIN(ABS(MOD(J8162 - $Q$5:$Q$12 + PI(), 2*PI()) - PI())),ABS(MOD(J8162 - $Q$5:$Q$12 + PI(), 2*PI()) - PI()),0))</f>
        <v>S</v>
      </c>
      <c r="L8162">
        <v>5.0782857129660597</v>
      </c>
      <c r="M8162">
        <v>9.1589622497558594</v>
      </c>
      <c r="N8162">
        <v>2.5667446984185101</v>
      </c>
    </row>
    <row r="8163" spans="1:14" x14ac:dyDescent="0.3">
      <c r="A8163">
        <v>1701910</v>
      </c>
      <c r="B8163">
        <v>2023</v>
      </c>
      <c r="C8163">
        <v>12</v>
      </c>
      <c r="D8163">
        <v>7</v>
      </c>
      <c r="E8163">
        <v>400</v>
      </c>
      <c r="F8163">
        <v>2.5306481933593701</v>
      </c>
      <c r="G8163">
        <v>6.8180096435546798</v>
      </c>
      <c r="H8163">
        <v>7.2725123429360901</v>
      </c>
      <c r="I8163">
        <v>-2.78618303849407</v>
      </c>
      <c r="J8163">
        <f t="shared" si="128"/>
        <v>3.4970022686855162</v>
      </c>
      <c r="K8163" t="str" cm="1">
        <f t="array" ref="K8163">INDEX($P$5:$P$12,MATCH(MIN(ABS(MOD(J8163 - $Q$5:$Q$12 + PI(), 2*PI()) - PI())),ABS(MOD(J8163 - $Q$5:$Q$12 + PI(), 2*PI()) - PI()),0))</f>
        <v>S</v>
      </c>
      <c r="L8163">
        <v>5.0725450621016499</v>
      </c>
      <c r="M8163">
        <v>9.0577254825168101</v>
      </c>
      <c r="N8163">
        <v>2.5453713734944601</v>
      </c>
    </row>
    <row r="8164" spans="1:14" x14ac:dyDescent="0.3">
      <c r="A8164">
        <v>1701914</v>
      </c>
      <c r="B8164">
        <v>2023</v>
      </c>
      <c r="C8164">
        <v>12</v>
      </c>
      <c r="D8164">
        <v>7</v>
      </c>
      <c r="E8164">
        <v>500</v>
      </c>
      <c r="F8164">
        <v>4.1288153076171801</v>
      </c>
      <c r="G8164">
        <v>7.3681677246093704</v>
      </c>
      <c r="H8164">
        <v>8.4461240496685406</v>
      </c>
      <c r="I8164">
        <v>-2.6308314702329798</v>
      </c>
      <c r="J8164">
        <f t="shared" si="128"/>
        <v>3.6523538369466064</v>
      </c>
      <c r="K8164" t="str" cm="1">
        <f t="array" ref="K8164">INDEX($P$5:$P$12,MATCH(MIN(ABS(MOD(J8164 - $Q$5:$Q$12 + PI(), 2*PI()) - PI())),ABS(MOD(J8164 - $Q$5:$Q$12 + PI(), 2*PI()) - PI()),0))</f>
        <v>SW</v>
      </c>
      <c r="L8164">
        <v>5.0465240844481301</v>
      </c>
      <c r="M8164">
        <v>8.8763692643907302</v>
      </c>
      <c r="N8164">
        <v>2.54316902160644</v>
      </c>
    </row>
    <row r="8165" spans="1:14" x14ac:dyDescent="0.3">
      <c r="A8165">
        <v>1701918</v>
      </c>
      <c r="B8165">
        <v>2023</v>
      </c>
      <c r="C8165">
        <v>12</v>
      </c>
      <c r="D8165">
        <v>7</v>
      </c>
      <c r="E8165">
        <v>600</v>
      </c>
      <c r="F8165">
        <v>4.6665313720703097</v>
      </c>
      <c r="G8165">
        <v>7.75871215820312</v>
      </c>
      <c r="H8165">
        <v>9.0539565605521499</v>
      </c>
      <c r="I8165">
        <v>-2.6001025530823498</v>
      </c>
      <c r="J8165">
        <f t="shared" si="128"/>
        <v>3.6830827540972364</v>
      </c>
      <c r="K8165" t="str" cm="1">
        <f t="array" ref="K8165">INDEX($P$5:$P$12,MATCH(MIN(ABS(MOD(J8165 - $Q$5:$Q$12 + PI(), 2*PI()) - PI())),ABS(MOD(J8165 - $Q$5:$Q$12 + PI(), 2*PI()) - PI()),0))</f>
        <v>SW</v>
      </c>
      <c r="L8165">
        <v>4.9981279374920602</v>
      </c>
      <c r="M8165">
        <v>8.6299894120958101</v>
      </c>
      <c r="N8165">
        <v>2.56177732679578</v>
      </c>
    </row>
    <row r="8166" spans="1:14" x14ac:dyDescent="0.3">
      <c r="A8166">
        <v>1701921</v>
      </c>
      <c r="B8166">
        <v>2023</v>
      </c>
      <c r="C8166">
        <v>12</v>
      </c>
      <c r="D8166">
        <v>7</v>
      </c>
      <c r="E8166">
        <v>700</v>
      </c>
      <c r="F8166">
        <v>4.2842987060546802</v>
      </c>
      <c r="G8166">
        <v>8.5650164794921793</v>
      </c>
      <c r="H8166">
        <v>9.5767803930483097</v>
      </c>
      <c r="I8166">
        <v>-2.6777778232794498</v>
      </c>
      <c r="J8166">
        <f t="shared" si="128"/>
        <v>3.6054074839001364</v>
      </c>
      <c r="K8166" t="str" cm="1">
        <f t="array" ref="K8166">INDEX($P$5:$P$12,MATCH(MIN(ABS(MOD(J8166 - $Q$5:$Q$12 + PI(), 2*PI()) - PI())),ABS(MOD(J8166 - $Q$5:$Q$12 + PI(), 2*PI()) - PI()),0))</f>
        <v>SW</v>
      </c>
      <c r="L8166">
        <v>4.9362128746664604</v>
      </c>
      <c r="M8166">
        <v>8.3774170345730194</v>
      </c>
      <c r="N8166">
        <v>2.58972432878282</v>
      </c>
    </row>
    <row r="8167" spans="1:14" x14ac:dyDescent="0.3">
      <c r="A8167">
        <v>1701925</v>
      </c>
      <c r="B8167">
        <v>2023</v>
      </c>
      <c r="C8167">
        <v>12</v>
      </c>
      <c r="D8167">
        <v>7</v>
      </c>
      <c r="E8167">
        <v>800</v>
      </c>
      <c r="F8167">
        <v>3.8101568603515599</v>
      </c>
      <c r="G8167">
        <v>9.2895104980468695</v>
      </c>
      <c r="H8167">
        <v>10.0405328839562</v>
      </c>
      <c r="I8167">
        <v>-2.7523611062958699</v>
      </c>
      <c r="J8167">
        <f t="shared" si="128"/>
        <v>3.5308242008837163</v>
      </c>
      <c r="K8167" t="str" cm="1">
        <f t="array" ref="K8167">INDEX($P$5:$P$12,MATCH(MIN(ABS(MOD(J8167 - $Q$5:$Q$12 + PI(), 2*PI()) - PI())),ABS(MOD(J8167 - $Q$5:$Q$12 + PI(), 2*PI()) - PI()),0))</f>
        <v>S</v>
      </c>
      <c r="L8167">
        <v>4.8617944480670001</v>
      </c>
      <c r="M8167">
        <v>8.1396233240763305</v>
      </c>
      <c r="N8167">
        <v>2.6245330174763999</v>
      </c>
    </row>
    <row r="8168" spans="1:14" x14ac:dyDescent="0.3">
      <c r="A8168">
        <v>1701928</v>
      </c>
      <c r="B8168">
        <v>2023</v>
      </c>
      <c r="C8168">
        <v>12</v>
      </c>
      <c r="D8168">
        <v>7</v>
      </c>
      <c r="E8168">
        <v>900</v>
      </c>
      <c r="F8168">
        <v>4.2345117187500003</v>
      </c>
      <c r="G8168">
        <v>10.138154296874999</v>
      </c>
      <c r="H8168">
        <v>10.9869587258474</v>
      </c>
      <c r="I8168">
        <v>-2.7459377884886802</v>
      </c>
      <c r="J8168">
        <f t="shared" si="128"/>
        <v>3.537247518690906</v>
      </c>
      <c r="K8168" t="str" cm="1">
        <f t="array" ref="K8168">INDEX($P$5:$P$12,MATCH(MIN(ABS(MOD(J8168 - $Q$5:$Q$12 + PI(), 2*PI()) - PI())),ABS(MOD(J8168 - $Q$5:$Q$12 + PI(), 2*PI()) - PI()),0))</f>
        <v>SW</v>
      </c>
      <c r="L8168">
        <v>4.7589912220304802</v>
      </c>
      <c r="M8168">
        <v>7.8856688605414398</v>
      </c>
      <c r="N8168">
        <v>2.6837275822957301</v>
      </c>
    </row>
    <row r="8169" spans="1:14" x14ac:dyDescent="0.3">
      <c r="A8169">
        <v>1701932</v>
      </c>
      <c r="B8169">
        <v>2023</v>
      </c>
      <c r="C8169">
        <v>12</v>
      </c>
      <c r="D8169">
        <v>7</v>
      </c>
      <c r="E8169">
        <v>1000</v>
      </c>
      <c r="F8169">
        <v>3.91919311523437</v>
      </c>
      <c r="G8169">
        <v>11.615826416015601</v>
      </c>
      <c r="H8169">
        <v>12.2591801520944</v>
      </c>
      <c r="I8169">
        <v>-2.8161855486232201</v>
      </c>
      <c r="J8169">
        <f t="shared" si="128"/>
        <v>3.4669997585563661</v>
      </c>
      <c r="K8169" t="str" cm="1">
        <f t="array" ref="K8169">INDEX($P$5:$P$12,MATCH(MIN(ABS(MOD(J8169 - $Q$5:$Q$12 + PI(), 2*PI()) - PI())),ABS(MOD(J8169 - $Q$5:$Q$12 + PI(), 2*PI()) - PI()),0))</f>
        <v>S</v>
      </c>
      <c r="L8169">
        <v>4.6047148918957603</v>
      </c>
      <c r="M8169">
        <v>7.5971516503228003</v>
      </c>
      <c r="N8169">
        <v>2.7857333289252302</v>
      </c>
    </row>
    <row r="8170" spans="1:14" x14ac:dyDescent="0.3">
      <c r="A8170">
        <v>1701936</v>
      </c>
      <c r="B8170">
        <v>2023</v>
      </c>
      <c r="C8170">
        <v>12</v>
      </c>
      <c r="D8170">
        <v>7</v>
      </c>
      <c r="E8170">
        <v>1100</v>
      </c>
      <c r="F8170">
        <v>4.79014221191406</v>
      </c>
      <c r="G8170">
        <v>11.767599487304601</v>
      </c>
      <c r="H8170">
        <v>12.7051902820845</v>
      </c>
      <c r="I8170">
        <v>-2.7550132362698898</v>
      </c>
      <c r="J8170">
        <f t="shared" si="128"/>
        <v>3.5281720709096964</v>
      </c>
      <c r="K8170" t="str" cm="1">
        <f t="array" ref="K8170">INDEX($P$5:$P$12,MATCH(MIN(ABS(MOD(J8170 - $Q$5:$Q$12 + PI(), 2*PI()) - PI())),ABS(MOD(J8170 - $Q$5:$Q$12 + PI(), 2*PI()) - PI()),0))</f>
        <v>S</v>
      </c>
      <c r="L8170">
        <v>4.44469359065753</v>
      </c>
      <c r="M8170">
        <v>7.37035391065809</v>
      </c>
      <c r="N8170">
        <v>2.9077042473687</v>
      </c>
    </row>
    <row r="8171" spans="1:14" x14ac:dyDescent="0.3">
      <c r="A8171">
        <v>1701939</v>
      </c>
      <c r="B8171">
        <v>2023</v>
      </c>
      <c r="C8171">
        <v>12</v>
      </c>
      <c r="D8171">
        <v>7</v>
      </c>
      <c r="E8171">
        <v>1200</v>
      </c>
      <c r="F8171">
        <v>5.31418701171875</v>
      </c>
      <c r="G8171">
        <v>12.0185565185546</v>
      </c>
      <c r="H8171">
        <v>13.141015348336399</v>
      </c>
      <c r="I8171">
        <v>-2.72527324994376</v>
      </c>
      <c r="J8171">
        <f t="shared" si="128"/>
        <v>3.5579120572358263</v>
      </c>
      <c r="K8171" t="str" cm="1">
        <f t="array" ref="K8171">INDEX($P$5:$P$12,MATCH(MIN(ABS(MOD(J8171 - $Q$5:$Q$12 + PI(), 2*PI()) - PI())),ABS(MOD(J8171 - $Q$5:$Q$12 + PI(), 2*PI()) - PI()),0))</f>
        <v>SW</v>
      </c>
      <c r="L8171">
        <v>4.3161564165516397</v>
      </c>
      <c r="M8171">
        <v>7.2427324718899104</v>
      </c>
      <c r="N8171">
        <v>3.02454884847005</v>
      </c>
    </row>
    <row r="8172" spans="1:14" x14ac:dyDescent="0.3">
      <c r="A8172">
        <v>1701943</v>
      </c>
      <c r="B8172">
        <v>2023</v>
      </c>
      <c r="C8172">
        <v>12</v>
      </c>
      <c r="D8172">
        <v>7</v>
      </c>
      <c r="E8172">
        <v>1300</v>
      </c>
      <c r="F8172">
        <v>5.8668072509765601</v>
      </c>
      <c r="G8172">
        <v>12.334093627929599</v>
      </c>
      <c r="H8172">
        <v>13.6583049073685</v>
      </c>
      <c r="I8172">
        <v>-2.69760778719766</v>
      </c>
      <c r="J8172">
        <f t="shared" si="128"/>
        <v>3.5855775199819262</v>
      </c>
      <c r="K8172" t="str" cm="1">
        <f t="array" ref="K8172">INDEX($P$5:$P$12,MATCH(MIN(ABS(MOD(J8172 - $Q$5:$Q$12 + PI(), 2*PI()) - PI())),ABS(MOD(J8172 - $Q$5:$Q$12 + PI(), 2*PI()) - PI()),0))</f>
        <v>SW</v>
      </c>
      <c r="L8172">
        <v>4.2166283164330203</v>
      </c>
      <c r="M8172">
        <v>7.1835603713989196</v>
      </c>
      <c r="N8172">
        <v>3.13907315995958</v>
      </c>
    </row>
    <row r="8173" spans="1:14" x14ac:dyDescent="0.3">
      <c r="A8173">
        <v>1701946</v>
      </c>
      <c r="B8173">
        <v>2023</v>
      </c>
      <c r="C8173">
        <v>12</v>
      </c>
      <c r="D8173">
        <v>7</v>
      </c>
      <c r="E8173">
        <v>1400</v>
      </c>
      <c r="F8173">
        <v>6.0244964599609299</v>
      </c>
      <c r="G8173">
        <v>12.505952148437499</v>
      </c>
      <c r="H8173">
        <v>13.8814047104423</v>
      </c>
      <c r="I8173">
        <v>-2.6926673127104901</v>
      </c>
      <c r="J8173">
        <f t="shared" si="128"/>
        <v>3.5905179944690961</v>
      </c>
      <c r="K8173" t="str" cm="1">
        <f t="array" ref="K8173">INDEX($P$5:$P$12,MATCH(MIN(ABS(MOD(J8173 - $Q$5:$Q$12 + PI(), 2*PI()) - PI())),ABS(MOD(J8173 - $Q$5:$Q$12 + PI(), 2*PI()) - PI()),0))</f>
        <v>SW</v>
      </c>
      <c r="L8173">
        <v>4.1407724634305403</v>
      </c>
      <c r="M8173">
        <v>7.1720163557264502</v>
      </c>
      <c r="N8173">
        <v>3.2454744974772098</v>
      </c>
    </row>
    <row r="8174" spans="1:14" x14ac:dyDescent="0.3">
      <c r="A8174">
        <v>1701950</v>
      </c>
      <c r="B8174">
        <v>2023</v>
      </c>
      <c r="C8174">
        <v>12</v>
      </c>
      <c r="D8174">
        <v>7</v>
      </c>
      <c r="E8174">
        <v>1500</v>
      </c>
      <c r="F8174">
        <v>6.2187835693359297</v>
      </c>
      <c r="G8174">
        <v>12.629450683593699</v>
      </c>
      <c r="H8174">
        <v>14.0775102078304</v>
      </c>
      <c r="I8174">
        <v>-2.6840408285894899</v>
      </c>
      <c r="J8174">
        <f t="shared" si="128"/>
        <v>3.5991444785900963</v>
      </c>
      <c r="K8174" t="str" cm="1">
        <f t="array" ref="K8174">INDEX($P$5:$P$12,MATCH(MIN(ABS(MOD(J8174 - $Q$5:$Q$12 + PI(), 2*PI()) - PI())),ABS(MOD(J8174 - $Q$5:$Q$12 + PI(), 2*PI()) - PI()),0))</f>
        <v>SW</v>
      </c>
      <c r="L8174">
        <v>4.0853914959301196</v>
      </c>
      <c r="M8174">
        <v>7.1967879401312898</v>
      </c>
      <c r="N8174">
        <v>3.3495819303724499</v>
      </c>
    </row>
    <row r="8175" spans="1:14" x14ac:dyDescent="0.3">
      <c r="A8175">
        <v>1701954</v>
      </c>
      <c r="B8175">
        <v>2023</v>
      </c>
      <c r="C8175">
        <v>12</v>
      </c>
      <c r="D8175">
        <v>7</v>
      </c>
      <c r="E8175">
        <v>1600</v>
      </c>
      <c r="F8175">
        <v>6.8197796630859298</v>
      </c>
      <c r="G8175">
        <v>12.6235137939453</v>
      </c>
      <c r="H8175">
        <v>14.347909086656699</v>
      </c>
      <c r="I8175">
        <v>-2.6462703690558098</v>
      </c>
      <c r="J8175">
        <f t="shared" si="128"/>
        <v>3.6369149381237764</v>
      </c>
      <c r="K8175" t="str" cm="1">
        <f t="array" ref="K8175">INDEX($P$5:$P$12,MATCH(MIN(ABS(MOD(J8175 - $Q$5:$Q$12 + PI(), 2*PI()) - PI())),ABS(MOD(J8175 - $Q$5:$Q$12 + PI(), 2*PI()) - PI()),0))</f>
        <v>SW</v>
      </c>
      <c r="L8175">
        <v>4.0526386684451401</v>
      </c>
      <c r="M8175">
        <v>7.25644959343804</v>
      </c>
      <c r="N8175">
        <v>3.4467852910359702</v>
      </c>
    </row>
    <row r="8176" spans="1:14" x14ac:dyDescent="0.3">
      <c r="A8176">
        <v>1701957</v>
      </c>
      <c r="B8176">
        <v>2023</v>
      </c>
      <c r="C8176">
        <v>12</v>
      </c>
      <c r="D8176">
        <v>7</v>
      </c>
      <c r="E8176">
        <v>1700</v>
      </c>
      <c r="F8176">
        <v>7.3589239501953099</v>
      </c>
      <c r="G8176">
        <v>12.3751177978515</v>
      </c>
      <c r="H8176">
        <v>14.397822829006399</v>
      </c>
      <c r="I8176">
        <v>-2.60511267244997</v>
      </c>
      <c r="J8176">
        <f t="shared" si="128"/>
        <v>3.6780726347296162</v>
      </c>
      <c r="K8176" t="str" cm="1">
        <f t="array" ref="K8176">INDEX($P$5:$P$12,MATCH(MIN(ABS(MOD(J8176 - $Q$5:$Q$12 + PI(), 2*PI()) - PI())),ABS(MOD(J8176 - $Q$5:$Q$12 + PI(), 2*PI()) - PI()),0))</f>
        <v>SW</v>
      </c>
      <c r="L8176">
        <v>4.0389442502597701</v>
      </c>
      <c r="M8176">
        <v>7.3414770762125601</v>
      </c>
      <c r="N8176">
        <v>3.5385844972398499</v>
      </c>
    </row>
    <row r="8177" spans="1:14" x14ac:dyDescent="0.3">
      <c r="A8177">
        <v>1701961</v>
      </c>
      <c r="B8177">
        <v>2023</v>
      </c>
      <c r="C8177">
        <v>12</v>
      </c>
      <c r="D8177">
        <v>7</v>
      </c>
      <c r="E8177">
        <v>1800</v>
      </c>
      <c r="F8177">
        <v>7.6704718017578104</v>
      </c>
      <c r="G8177">
        <v>12.333413085937501</v>
      </c>
      <c r="H8177">
        <v>14.524090884111599</v>
      </c>
      <c r="I8177">
        <v>-2.5852068199620502</v>
      </c>
      <c r="J8177">
        <f t="shared" si="128"/>
        <v>3.6979784872175361</v>
      </c>
      <c r="K8177" t="str" cm="1">
        <f t="array" ref="K8177">INDEX($P$5:$P$12,MATCH(MIN(ABS(MOD(J8177 - $Q$5:$Q$12 + PI(), 2*PI()) - PI())),ABS(MOD(J8177 - $Q$5:$Q$12 + PI(), 2*PI()) - PI()),0))</f>
        <v>SW</v>
      </c>
      <c r="L8177">
        <v>4.03384042039335</v>
      </c>
      <c r="M8177">
        <v>7.4376904169718401</v>
      </c>
      <c r="N8177">
        <v>3.6386628680759001</v>
      </c>
    </row>
    <row r="8178" spans="1:14" x14ac:dyDescent="0.3">
      <c r="A8178">
        <v>1701964</v>
      </c>
      <c r="B8178">
        <v>2023</v>
      </c>
      <c r="C8178">
        <v>12</v>
      </c>
      <c r="D8178">
        <v>7</v>
      </c>
      <c r="E8178">
        <v>1900</v>
      </c>
      <c r="F8178">
        <v>7.7462133789062504</v>
      </c>
      <c r="G8178">
        <v>12.4676489257812</v>
      </c>
      <c r="H8178">
        <v>14.678082008494099</v>
      </c>
      <c r="I8178">
        <v>-2.58565478633715</v>
      </c>
      <c r="J8178">
        <f t="shared" si="128"/>
        <v>3.6975305208424363</v>
      </c>
      <c r="K8178" t="str" cm="1">
        <f t="array" ref="K8178">INDEX($P$5:$P$12,MATCH(MIN(ABS(MOD(J8178 - $Q$5:$Q$12 + PI(), 2*PI()) - PI())),ABS(MOD(J8178 - $Q$5:$Q$12 + PI(), 2*PI()) - PI()),0))</f>
        <v>SW</v>
      </c>
      <c r="L8178">
        <v>4.0313924723100296</v>
      </c>
      <c r="M8178">
        <v>7.5465183258056596</v>
      </c>
      <c r="N8178">
        <v>3.7334032058715798</v>
      </c>
    </row>
    <row r="8179" spans="1:14" x14ac:dyDescent="0.3">
      <c r="A8179">
        <v>1701968</v>
      </c>
      <c r="B8179">
        <v>2023</v>
      </c>
      <c r="C8179">
        <v>12</v>
      </c>
      <c r="D8179">
        <v>7</v>
      </c>
      <c r="E8179">
        <v>2000</v>
      </c>
      <c r="F8179">
        <v>7.8290344238281202</v>
      </c>
      <c r="G8179">
        <v>12.5197180175781</v>
      </c>
      <c r="H8179">
        <v>14.766080023119001</v>
      </c>
      <c r="I8179">
        <v>-2.5827515249160902</v>
      </c>
      <c r="J8179">
        <f t="shared" si="128"/>
        <v>3.7004337822634961</v>
      </c>
      <c r="K8179" t="str" cm="1">
        <f t="array" ref="K8179">INDEX($P$5:$P$12,MATCH(MIN(ABS(MOD(J8179 - $Q$5:$Q$12 + PI(), 2*PI()) - PI())),ABS(MOD(J8179 - $Q$5:$Q$12 + PI(), 2*PI()) - PI()),0))</f>
        <v>SW</v>
      </c>
      <c r="L8179">
        <v>4.0285328587035396</v>
      </c>
      <c r="M8179">
        <v>7.6589005788167297</v>
      </c>
      <c r="N8179">
        <v>3.8305261400010799</v>
      </c>
    </row>
    <row r="8180" spans="1:14" x14ac:dyDescent="0.3">
      <c r="A8180">
        <v>1701972</v>
      </c>
      <c r="B8180">
        <v>2023</v>
      </c>
      <c r="C8180">
        <v>12</v>
      </c>
      <c r="D8180">
        <v>7</v>
      </c>
      <c r="E8180">
        <v>2100</v>
      </c>
      <c r="F8180">
        <v>8.1534753417968702</v>
      </c>
      <c r="G8180">
        <v>12.4000378417968</v>
      </c>
      <c r="H8180">
        <v>14.840488490184001</v>
      </c>
      <c r="I8180">
        <v>-2.5599377183620899</v>
      </c>
      <c r="J8180">
        <f t="shared" si="128"/>
        <v>3.7232475888174963</v>
      </c>
      <c r="K8180" t="str" cm="1">
        <f t="array" ref="K8180">INDEX($P$5:$P$12,MATCH(MIN(ABS(MOD(J8180 - $Q$5:$Q$12 + PI(), 2*PI()) - PI())),ABS(MOD(J8180 - $Q$5:$Q$12 + PI(), 2*PI()) - PI()),0))</f>
        <v>SW</v>
      </c>
      <c r="L8180">
        <v>4.0306107161673701</v>
      </c>
      <c r="M8180">
        <v>7.7745631535847899</v>
      </c>
      <c r="N8180">
        <v>3.9352929857042098</v>
      </c>
    </row>
    <row r="8181" spans="1:14" x14ac:dyDescent="0.3">
      <c r="A8181">
        <v>1701975</v>
      </c>
      <c r="B8181">
        <v>2023</v>
      </c>
      <c r="C8181">
        <v>12</v>
      </c>
      <c r="D8181">
        <v>7</v>
      </c>
      <c r="E8181">
        <v>2200</v>
      </c>
      <c r="F8181">
        <v>7.8201367187499997</v>
      </c>
      <c r="G8181">
        <v>12.2116961669921</v>
      </c>
      <c r="H8181">
        <v>14.501036568979201</v>
      </c>
      <c r="I8181">
        <v>-2.5720093060021099</v>
      </c>
      <c r="J8181">
        <f t="shared" si="128"/>
        <v>3.7111760011774764</v>
      </c>
      <c r="K8181" t="str" cm="1">
        <f t="array" ref="K8181">INDEX($P$5:$P$12,MATCH(MIN(ABS(MOD(J8181 - $Q$5:$Q$12 + PI(), 2*PI()) - PI())),ABS(MOD(J8181 - $Q$5:$Q$12 + PI(), 2*PI()) - PI()),0))</f>
        <v>SW</v>
      </c>
      <c r="L8181">
        <v>4.04709287220048</v>
      </c>
      <c r="M8181">
        <v>7.9245740042792399</v>
      </c>
      <c r="N8181">
        <v>3.9819101757473399</v>
      </c>
    </row>
    <row r="8182" spans="1:14" x14ac:dyDescent="0.3">
      <c r="A8182">
        <v>1701979</v>
      </c>
      <c r="B8182">
        <v>2023</v>
      </c>
      <c r="C8182">
        <v>12</v>
      </c>
      <c r="D8182">
        <v>7</v>
      </c>
      <c r="E8182">
        <v>2300</v>
      </c>
      <c r="F8182">
        <v>7.8040979003906203</v>
      </c>
      <c r="G8182">
        <v>12.877275390625</v>
      </c>
      <c r="H8182">
        <v>15.057495327074699</v>
      </c>
      <c r="I8182">
        <v>-2.5967464258022601</v>
      </c>
      <c r="J8182">
        <f t="shared" si="128"/>
        <v>3.6864388813773261</v>
      </c>
      <c r="K8182" t="str" cm="1">
        <f t="array" ref="K8182">INDEX($P$5:$P$12,MATCH(MIN(ABS(MOD(J8182 - $Q$5:$Q$12 + PI(), 2*PI()) - PI())),ABS(MOD(J8182 - $Q$5:$Q$12 + PI(), 2*PI()) - PI()),0))</f>
        <v>SW</v>
      </c>
      <c r="L8182">
        <v>4.0513918060134397</v>
      </c>
      <c r="M8182">
        <v>8.0443349414401499</v>
      </c>
      <c r="N8182">
        <v>4.0815751817491304</v>
      </c>
    </row>
    <row r="8183" spans="1:14" x14ac:dyDescent="0.3">
      <c r="A8183">
        <v>1701982</v>
      </c>
      <c r="B8183">
        <v>2023</v>
      </c>
      <c r="C8183">
        <v>12</v>
      </c>
      <c r="D8183">
        <v>7</v>
      </c>
      <c r="E8183">
        <v>0</v>
      </c>
      <c r="F8183">
        <v>-1.5318371582031201</v>
      </c>
      <c r="G8183">
        <v>3.8747747802734298</v>
      </c>
      <c r="H8183">
        <v>4.1665818937223396</v>
      </c>
      <c r="I8183">
        <v>2.7651136006799999</v>
      </c>
      <c r="J8183">
        <f t="shared" si="128"/>
        <v>2.7651136006799999</v>
      </c>
      <c r="K8183" t="str" cm="1">
        <f t="array" ref="K8183">INDEX($P$5:$P$12,MATCH(MIN(ABS(MOD(J8183 - $Q$5:$Q$12 + PI(), 2*PI()) - PI())),ABS(MOD(J8183 - $Q$5:$Q$12 + PI(), 2*PI()) - PI()),0))</f>
        <v>S</v>
      </c>
      <c r="L8183">
        <v>5.0529561215222101</v>
      </c>
      <c r="M8183">
        <v>9.2535018920898402</v>
      </c>
      <c r="N8183">
        <v>2.6519137488471101</v>
      </c>
    </row>
    <row r="8184" spans="1:14" x14ac:dyDescent="0.3">
      <c r="A8184">
        <v>1701986</v>
      </c>
      <c r="B8184">
        <v>2023</v>
      </c>
      <c r="C8184">
        <v>12</v>
      </c>
      <c r="D8184">
        <v>7</v>
      </c>
      <c r="E8184">
        <v>100</v>
      </c>
      <c r="F8184">
        <v>7.0328369140624999E-2</v>
      </c>
      <c r="G8184">
        <v>4.6722125244140598</v>
      </c>
      <c r="H8184">
        <v>4.6727418024964296</v>
      </c>
      <c r="I8184">
        <v>-3.1265413138022602</v>
      </c>
      <c r="J8184">
        <f t="shared" si="128"/>
        <v>3.156643993377326</v>
      </c>
      <c r="K8184" t="str" cm="1">
        <f t="array" ref="K8184">INDEX($P$5:$P$12,MATCH(MIN(ABS(MOD(J8184 - $Q$5:$Q$12 + PI(), 2*PI()) - PI())),ABS(MOD(J8184 - $Q$5:$Q$12 + PI(), 2*PI()) - PI()),0))</f>
        <v>S</v>
      </c>
      <c r="L8184">
        <v>5.0658407611921197</v>
      </c>
      <c r="M8184">
        <v>9.2498773998684296</v>
      </c>
      <c r="N8184">
        <v>2.62282127804226</v>
      </c>
    </row>
    <row r="8185" spans="1:14" x14ac:dyDescent="0.3">
      <c r="A8185">
        <v>1701990</v>
      </c>
      <c r="B8185">
        <v>2023</v>
      </c>
      <c r="C8185">
        <v>12</v>
      </c>
      <c r="D8185">
        <v>7</v>
      </c>
      <c r="E8185">
        <v>200</v>
      </c>
      <c r="F8185">
        <v>0.86199157714843699</v>
      </c>
      <c r="G8185">
        <v>5.2604986572265604</v>
      </c>
      <c r="H8185">
        <v>5.33065433148289</v>
      </c>
      <c r="I8185">
        <v>-2.9791748634292499</v>
      </c>
      <c r="J8185">
        <f t="shared" si="128"/>
        <v>3.3040104437503364</v>
      </c>
      <c r="K8185" t="str" cm="1">
        <f t="array" ref="K8185">INDEX($P$5:$P$12,MATCH(MIN(ABS(MOD(J8185 - $Q$5:$Q$12 + PI(), 2*PI()) - PI())),ABS(MOD(J8185 - $Q$5:$Q$12 + PI(), 2*PI()) - PI()),0))</f>
        <v>S</v>
      </c>
      <c r="L8185">
        <v>5.0743180763927098</v>
      </c>
      <c r="M8185">
        <v>9.2177171707153303</v>
      </c>
      <c r="N8185">
        <v>2.5943715837266699</v>
      </c>
    </row>
    <row r="8186" spans="1:14" x14ac:dyDescent="0.3">
      <c r="A8186">
        <v>1701993</v>
      </c>
      <c r="B8186">
        <v>2023</v>
      </c>
      <c r="C8186">
        <v>12</v>
      </c>
      <c r="D8186">
        <v>8</v>
      </c>
      <c r="E8186">
        <v>300</v>
      </c>
      <c r="F8186">
        <v>7.9933984374999998</v>
      </c>
      <c r="G8186">
        <v>13.873193969726501</v>
      </c>
      <c r="H8186">
        <v>16.011243846193899</v>
      </c>
      <c r="I8186">
        <v>-2.6188751884867698</v>
      </c>
      <c r="J8186">
        <f t="shared" si="128"/>
        <v>3.6643101186928164</v>
      </c>
      <c r="K8186" t="str" cm="1">
        <f t="array" ref="K8186">INDEX($P$5:$P$12,MATCH(MIN(ABS(MOD(J8186 - $Q$5:$Q$12 + PI(), 2*PI()) - PI())),ABS(MOD(J8186 - $Q$5:$Q$12 + PI(), 2*PI()) - PI()),0))</f>
        <v>SW</v>
      </c>
      <c r="L8186">
        <v>4.04559354209744</v>
      </c>
      <c r="M8186">
        <v>8.5181281831529407</v>
      </c>
      <c r="N8186">
        <v>4.7055009206136003</v>
      </c>
    </row>
    <row r="8187" spans="1:14" x14ac:dyDescent="0.3">
      <c r="A8187">
        <v>1701997</v>
      </c>
      <c r="B8187">
        <v>2023</v>
      </c>
      <c r="C8187">
        <v>12</v>
      </c>
      <c r="D8187">
        <v>8</v>
      </c>
      <c r="E8187">
        <v>400</v>
      </c>
      <c r="F8187">
        <v>9.3132495117187499</v>
      </c>
      <c r="G8187">
        <v>12.536618041992099</v>
      </c>
      <c r="H8187">
        <v>15.617407223938701</v>
      </c>
      <c r="I8187">
        <v>-2.5026615392409699</v>
      </c>
      <c r="J8187">
        <f t="shared" si="128"/>
        <v>3.7805237679386163</v>
      </c>
      <c r="K8187" t="str" cm="1">
        <f t="array" ref="K8187">INDEX($P$5:$P$12,MATCH(MIN(ABS(MOD(J8187 - $Q$5:$Q$12 + PI(), 2*PI()) - PI())),ABS(MOD(J8187 - $Q$5:$Q$12 + PI(), 2*PI()) - PI()),0))</f>
        <v>SW</v>
      </c>
      <c r="L8187">
        <v>4.0783865833148898</v>
      </c>
      <c r="M8187">
        <v>8.6974154578314895</v>
      </c>
      <c r="N8187">
        <v>4.8226416905720999</v>
      </c>
    </row>
    <row r="8188" spans="1:14" x14ac:dyDescent="0.3">
      <c r="A8188">
        <v>1702000</v>
      </c>
      <c r="B8188">
        <v>2023</v>
      </c>
      <c r="C8188">
        <v>12</v>
      </c>
      <c r="D8188">
        <v>8</v>
      </c>
      <c r="E8188">
        <v>500</v>
      </c>
      <c r="F8188">
        <v>11.137124633789</v>
      </c>
      <c r="G8188">
        <v>9.1619763183593701</v>
      </c>
      <c r="H8188">
        <v>14.4214200121461</v>
      </c>
      <c r="I8188">
        <v>-2.2591975787370102</v>
      </c>
      <c r="J8188">
        <f t="shared" si="128"/>
        <v>4.0239877284425756</v>
      </c>
      <c r="K8188" t="str" cm="1">
        <f t="array" ref="K8188">INDEX($P$5:$P$12,MATCH(MIN(ABS(MOD(J8188 - $Q$5:$Q$12 + PI(), 2*PI()) - PI())),ABS(MOD(J8188 - $Q$5:$Q$12 + PI(), 2*PI()) - PI()),0))</f>
        <v>SW</v>
      </c>
      <c r="L8188">
        <v>4.1386386499931298</v>
      </c>
      <c r="M8188">
        <v>8.9076131184895804</v>
      </c>
      <c r="N8188">
        <v>4.8756362067328496</v>
      </c>
    </row>
    <row r="8189" spans="1:14" x14ac:dyDescent="0.3">
      <c r="A8189">
        <v>1702004</v>
      </c>
      <c r="B8189">
        <v>2023</v>
      </c>
      <c r="C8189">
        <v>12</v>
      </c>
      <c r="D8189">
        <v>8</v>
      </c>
      <c r="E8189">
        <v>600</v>
      </c>
      <c r="F8189">
        <v>12.199702758789</v>
      </c>
      <c r="G8189">
        <v>4.6604284667968701</v>
      </c>
      <c r="H8189">
        <v>13.059568939935801</v>
      </c>
      <c r="I8189">
        <v>-1.93569997410957</v>
      </c>
      <c r="J8189">
        <f t="shared" si="128"/>
        <v>4.3474853330700167</v>
      </c>
      <c r="K8189" t="str" cm="1">
        <f t="array" ref="K8189">INDEX($P$5:$P$12,MATCH(MIN(ABS(MOD(J8189 - $Q$5:$Q$12 + PI(), 2*PI()) - PI())),ABS(MOD(J8189 - $Q$5:$Q$12 + PI(), 2*PI()) - PI()),0))</f>
        <v>W</v>
      </c>
      <c r="L8189">
        <v>4.2216669580340902</v>
      </c>
      <c r="M8189">
        <v>9.1528441111246703</v>
      </c>
      <c r="N8189">
        <v>4.8378656175401398</v>
      </c>
    </row>
    <row r="8190" spans="1:14" x14ac:dyDescent="0.3">
      <c r="A8190">
        <v>1702008</v>
      </c>
      <c r="B8190">
        <v>2023</v>
      </c>
      <c r="C8190">
        <v>12</v>
      </c>
      <c r="D8190">
        <v>8</v>
      </c>
      <c r="E8190">
        <v>700</v>
      </c>
      <c r="F8190">
        <v>11.101442871093701</v>
      </c>
      <c r="G8190">
        <v>2.3915118408203102</v>
      </c>
      <c r="H8190">
        <v>11.3561156521471</v>
      </c>
      <c r="I8190">
        <v>-1.7829772541989499</v>
      </c>
      <c r="J8190">
        <f t="shared" si="128"/>
        <v>4.5002080529806365</v>
      </c>
      <c r="K8190" t="str" cm="1">
        <f t="array" ref="K8190">INDEX($P$5:$P$12,MATCH(MIN(ABS(MOD(J8190 - $Q$5:$Q$12 + PI(), 2*PI()) - PI())),ABS(MOD(J8190 - $Q$5:$Q$12 + PI(), 2*PI()) - PI()),0))</f>
        <v>W</v>
      </c>
      <c r="L8190">
        <v>4.3053655837214304</v>
      </c>
      <c r="M8190">
        <v>9.4155623118082605</v>
      </c>
      <c r="N8190">
        <v>4.7354504267374598</v>
      </c>
    </row>
    <row r="8191" spans="1:14" x14ac:dyDescent="0.3">
      <c r="A8191">
        <v>1702011</v>
      </c>
      <c r="B8191">
        <v>2023</v>
      </c>
      <c r="C8191">
        <v>12</v>
      </c>
      <c r="D8191">
        <v>8</v>
      </c>
      <c r="E8191">
        <v>800</v>
      </c>
      <c r="F8191">
        <v>10.0530053710937</v>
      </c>
      <c r="G8191">
        <v>2.4333856201171802</v>
      </c>
      <c r="H8191">
        <v>10.343320674108099</v>
      </c>
      <c r="I8191">
        <v>-1.8082839859256701</v>
      </c>
      <c r="J8191">
        <f t="shared" si="128"/>
        <v>4.4749013212539159</v>
      </c>
      <c r="K8191" t="str" cm="1">
        <f t="array" ref="K8191">INDEX($P$5:$P$12,MATCH(MIN(ABS(MOD(J8191 - $Q$5:$Q$12 + PI(), 2*PI()) - PI())),ABS(MOD(J8191 - $Q$5:$Q$12 + PI(), 2*PI()) - PI()),0))</f>
        <v>W</v>
      </c>
      <c r="L8191">
        <v>4.3773714822800596</v>
      </c>
      <c r="M8191">
        <v>9.6560302310519699</v>
      </c>
      <c r="N8191">
        <v>4.6215083864000102</v>
      </c>
    </row>
    <row r="8192" spans="1:14" x14ac:dyDescent="0.3">
      <c r="A8192">
        <v>1702015</v>
      </c>
      <c r="B8192">
        <v>2023</v>
      </c>
      <c r="C8192">
        <v>12</v>
      </c>
      <c r="D8192">
        <v>8</v>
      </c>
      <c r="E8192">
        <v>900</v>
      </c>
      <c r="F8192">
        <v>9.9927941894531198</v>
      </c>
      <c r="G8192">
        <v>1.73658203125</v>
      </c>
      <c r="H8192">
        <v>10.142566384501899</v>
      </c>
      <c r="I8192">
        <v>-1.74286132847844</v>
      </c>
      <c r="J8192">
        <f t="shared" si="128"/>
        <v>4.5403239787011458</v>
      </c>
      <c r="K8192" t="str" cm="1">
        <f t="array" ref="K8192">INDEX($P$5:$P$12,MATCH(MIN(ABS(MOD(J8192 - $Q$5:$Q$12 + PI(), 2*PI()) - PI())),ABS(MOD(J8192 - $Q$5:$Q$12 + PI(), 2*PI()) - PI()),0))</f>
        <v>W</v>
      </c>
      <c r="L8192">
        <v>4.43987859540667</v>
      </c>
      <c r="M8192">
        <v>9.8418237898084797</v>
      </c>
      <c r="N8192">
        <v>4.5329865349663603</v>
      </c>
    </row>
    <row r="8193" spans="1:14" x14ac:dyDescent="0.3">
      <c r="A8193">
        <v>1702018</v>
      </c>
      <c r="B8193">
        <v>2023</v>
      </c>
      <c r="C8193">
        <v>12</v>
      </c>
      <c r="D8193">
        <v>8</v>
      </c>
      <c r="E8193">
        <v>1000</v>
      </c>
      <c r="F8193">
        <v>9.6836114501953094</v>
      </c>
      <c r="G8193">
        <v>0.91332214355468699</v>
      </c>
      <c r="H8193">
        <v>9.7265866600910407</v>
      </c>
      <c r="I8193">
        <v>-1.66483441795348</v>
      </c>
      <c r="J8193">
        <f t="shared" si="128"/>
        <v>4.6183508892261065</v>
      </c>
      <c r="K8193" t="str" cm="1">
        <f t="array" ref="K8193">INDEX($P$5:$P$12,MATCH(MIN(ABS(MOD(J8193 - $Q$5:$Q$12 + PI(), 2*PI()) - PI())),ABS(MOD(J8193 - $Q$5:$Q$12 + PI(), 2*PI()) - PI()),0))</f>
        <v>W</v>
      </c>
      <c r="L8193">
        <v>4.4964925473104298</v>
      </c>
      <c r="M8193">
        <v>9.9883511861165299</v>
      </c>
      <c r="N8193">
        <v>4.4629074732462497</v>
      </c>
    </row>
    <row r="8194" spans="1:14" x14ac:dyDescent="0.3">
      <c r="A8194">
        <v>1702022</v>
      </c>
      <c r="B8194">
        <v>2023</v>
      </c>
      <c r="C8194">
        <v>12</v>
      </c>
      <c r="D8194">
        <v>8</v>
      </c>
      <c r="E8194">
        <v>1100</v>
      </c>
      <c r="F8194">
        <v>10.188546142578099</v>
      </c>
      <c r="G8194">
        <v>0.16106506347656199</v>
      </c>
      <c r="H8194">
        <v>10.1898191570859</v>
      </c>
      <c r="I8194">
        <v>-1.5866034543421901</v>
      </c>
      <c r="J8194">
        <f t="shared" si="128"/>
        <v>4.6965818528373964</v>
      </c>
      <c r="K8194" t="str" cm="1">
        <f t="array" ref="K8194">INDEX($P$5:$P$12,MATCH(MIN(ABS(MOD(J8194 - $Q$5:$Q$12 + PI(), 2*PI()) - PI())),ABS(MOD(J8194 - $Q$5:$Q$12 + PI(), 2*PI()) - PI()),0))</f>
        <v>W</v>
      </c>
      <c r="L8194">
        <v>4.5486841130893696</v>
      </c>
      <c r="M8194">
        <v>10.0789594650268</v>
      </c>
      <c r="N8194">
        <v>4.4171226289537202</v>
      </c>
    </row>
    <row r="8195" spans="1:14" x14ac:dyDescent="0.3">
      <c r="A8195">
        <v>1702026</v>
      </c>
      <c r="B8195">
        <v>2023</v>
      </c>
      <c r="C8195">
        <v>12</v>
      </c>
      <c r="D8195">
        <v>8</v>
      </c>
      <c r="E8195">
        <v>1200</v>
      </c>
      <c r="F8195">
        <v>10.3141973876953</v>
      </c>
      <c r="G8195">
        <v>-0.42551330566406198</v>
      </c>
      <c r="H8195">
        <v>10.322970954412201</v>
      </c>
      <c r="I8195">
        <v>-1.52956460218063</v>
      </c>
      <c r="J8195">
        <f t="shared" ref="J8195:J8258" si="129">IF(I8195&lt;0,I8195+2*PI(),I8195)</f>
        <v>4.7536207049989567</v>
      </c>
      <c r="K8195" t="str" cm="1">
        <f t="array" ref="K8195">INDEX($P$5:$P$12,MATCH(MIN(ABS(MOD(J8195 - $Q$5:$Q$12 + PI(), 2*PI()) - PI())),ABS(MOD(J8195 - $Q$5:$Q$12 + PI(), 2*PI()) - PI()),0))</f>
        <v>W</v>
      </c>
      <c r="L8195">
        <v>4.5964115107050398</v>
      </c>
      <c r="M8195">
        <v>10.132061958312899</v>
      </c>
      <c r="N8195">
        <v>4.3831867641872799</v>
      </c>
    </row>
    <row r="8196" spans="1:14" x14ac:dyDescent="0.3">
      <c r="A8196">
        <v>1702029</v>
      </c>
      <c r="B8196">
        <v>2023</v>
      </c>
      <c r="C8196">
        <v>12</v>
      </c>
      <c r="D8196">
        <v>8</v>
      </c>
      <c r="E8196">
        <v>1300</v>
      </c>
      <c r="F8196">
        <v>9.8205407714843709</v>
      </c>
      <c r="G8196">
        <v>-0.63572570800781203</v>
      </c>
      <c r="H8196">
        <v>9.8410958851242203</v>
      </c>
      <c r="I8196">
        <v>-1.5061522364061699</v>
      </c>
      <c r="J8196">
        <f t="shared" si="129"/>
        <v>4.7770330707734168</v>
      </c>
      <c r="K8196" t="str" cm="1">
        <f t="array" ref="K8196">INDEX($P$5:$P$12,MATCH(MIN(ABS(MOD(J8196 - $Q$5:$Q$12 + PI(), 2*PI()) - PI())),ABS(MOD(J8196 - $Q$5:$Q$12 + PI(), 2*PI()) - PI()),0))</f>
        <v>W</v>
      </c>
      <c r="L8196">
        <v>4.6382740357867904</v>
      </c>
      <c r="M8196">
        <v>10.1774322721693</v>
      </c>
      <c r="N8196">
        <v>4.3456526862250398</v>
      </c>
    </row>
    <row r="8197" spans="1:14" x14ac:dyDescent="0.3">
      <c r="A8197">
        <v>1702033</v>
      </c>
      <c r="B8197">
        <v>2023</v>
      </c>
      <c r="C8197">
        <v>12</v>
      </c>
      <c r="D8197">
        <v>8</v>
      </c>
      <c r="E8197">
        <v>1400</v>
      </c>
      <c r="F8197">
        <v>9.1698864746093705</v>
      </c>
      <c r="G8197">
        <v>-0.66558410644531196</v>
      </c>
      <c r="H8197">
        <v>9.1940100152205897</v>
      </c>
      <c r="I8197">
        <v>-1.4983397116703201</v>
      </c>
      <c r="J8197">
        <f t="shared" si="129"/>
        <v>4.7848455955092657</v>
      </c>
      <c r="K8197" t="str" cm="1">
        <f t="array" ref="K8197">INDEX($P$5:$P$12,MATCH(MIN(ABS(MOD(J8197 - $Q$5:$Q$12 + PI(), 2*PI()) - PI())),ABS(MOD(J8197 - $Q$5:$Q$12 + PI(), 2*PI()) - PI()),0))</f>
        <v>W</v>
      </c>
      <c r="L8197">
        <v>4.6737418968217499</v>
      </c>
      <c r="M8197">
        <v>10.2293595208062</v>
      </c>
      <c r="N8197">
        <v>4.2964118321736597</v>
      </c>
    </row>
    <row r="8198" spans="1:14" x14ac:dyDescent="0.3">
      <c r="A8198">
        <v>1702036</v>
      </c>
      <c r="B8198">
        <v>2023</v>
      </c>
      <c r="C8198">
        <v>12</v>
      </c>
      <c r="D8198">
        <v>8</v>
      </c>
      <c r="E8198">
        <v>1500</v>
      </c>
      <c r="F8198">
        <v>8.7026330566406198</v>
      </c>
      <c r="G8198">
        <v>-0.76282104492187497</v>
      </c>
      <c r="H8198">
        <v>8.7360012628839403</v>
      </c>
      <c r="I8198">
        <v>-1.4833657350249301</v>
      </c>
      <c r="J8198">
        <f t="shared" si="129"/>
        <v>4.7998195721546564</v>
      </c>
      <c r="K8198" t="str" cm="1">
        <f t="array" ref="K8198">INDEX($P$5:$P$12,MATCH(MIN(ABS(MOD(J8198 - $Q$5:$Q$12 + PI(), 2*PI()) - PI())),ABS(MOD(J8198 - $Q$5:$Q$12 + PI(), 2*PI()) - PI()),0))</f>
        <v>W</v>
      </c>
      <c r="L8198">
        <v>4.7033162415457204</v>
      </c>
      <c r="M8198">
        <v>10.2846269607543</v>
      </c>
      <c r="N8198">
        <v>4.2354436450534401</v>
      </c>
    </row>
    <row r="8199" spans="1:14" x14ac:dyDescent="0.3">
      <c r="A8199">
        <v>1702040</v>
      </c>
      <c r="B8199">
        <v>2023</v>
      </c>
      <c r="C8199">
        <v>12</v>
      </c>
      <c r="D8199">
        <v>8</v>
      </c>
      <c r="E8199">
        <v>1600</v>
      </c>
      <c r="F8199">
        <v>8.3065295410156192</v>
      </c>
      <c r="G8199">
        <v>-0.71247314453124999</v>
      </c>
      <c r="H8199">
        <v>8.3370289070773502</v>
      </c>
      <c r="I8199">
        <v>-1.4852330836168099</v>
      </c>
      <c r="J8199">
        <f t="shared" si="129"/>
        <v>4.7979522235627758</v>
      </c>
      <c r="K8199" t="str" cm="1">
        <f t="array" ref="K8199">INDEX($P$5:$P$12,MATCH(MIN(ABS(MOD(J8199 - $Q$5:$Q$12 + PI(), 2*PI()) - PI())),ABS(MOD(J8199 - $Q$5:$Q$12 + PI(), 2*PI()) - PI()),0))</f>
        <v>W</v>
      </c>
      <c r="L8199">
        <v>4.72731593911322</v>
      </c>
      <c r="M8199">
        <v>10.3310748206244</v>
      </c>
      <c r="N8199">
        <v>4.1668055852254202</v>
      </c>
    </row>
    <row r="8200" spans="1:14" x14ac:dyDescent="0.3">
      <c r="A8200">
        <v>1702044</v>
      </c>
      <c r="B8200">
        <v>2023</v>
      </c>
      <c r="C8200">
        <v>12</v>
      </c>
      <c r="D8200">
        <v>8</v>
      </c>
      <c r="E8200">
        <v>1700</v>
      </c>
      <c r="F8200">
        <v>7.9914715576171798</v>
      </c>
      <c r="G8200">
        <v>-0.47666992187500001</v>
      </c>
      <c r="H8200">
        <v>8.0056749790773196</v>
      </c>
      <c r="I8200">
        <v>-1.5112195864181901</v>
      </c>
      <c r="J8200">
        <f t="shared" si="129"/>
        <v>4.7719657207613961</v>
      </c>
      <c r="K8200" t="str" cm="1">
        <f t="array" ref="K8200">INDEX($P$5:$P$12,MATCH(MIN(ABS(MOD(J8200 - $Q$5:$Q$12 + PI(), 2*PI()) - PI())),ABS(MOD(J8200 - $Q$5:$Q$12 + PI(), 2*PI()) - PI()),0))</f>
        <v>W</v>
      </c>
      <c r="L8200">
        <v>4.7465747364895199</v>
      </c>
      <c r="M8200">
        <v>10.3640441894531</v>
      </c>
      <c r="N8200">
        <v>4.0923987494574599</v>
      </c>
    </row>
    <row r="8201" spans="1:14" x14ac:dyDescent="0.3">
      <c r="A8201">
        <v>1702047</v>
      </c>
      <c r="B8201">
        <v>2023</v>
      </c>
      <c r="C8201">
        <v>12</v>
      </c>
      <c r="D8201">
        <v>8</v>
      </c>
      <c r="E8201">
        <v>1800</v>
      </c>
      <c r="F8201">
        <v>7.5243524169921798</v>
      </c>
      <c r="G8201">
        <v>4.2553710937500003E-2</v>
      </c>
      <c r="H8201">
        <v>7.5244727465391703</v>
      </c>
      <c r="I8201">
        <v>-1.5764517313938</v>
      </c>
      <c r="J8201">
        <f t="shared" si="129"/>
        <v>4.706733575785786</v>
      </c>
      <c r="K8201" t="str" cm="1">
        <f t="array" ref="K8201">INDEX($P$5:$P$12,MATCH(MIN(ABS(MOD(J8201 - $Q$5:$Q$12 + PI(), 2*PI()) - PI())),ABS(MOD(J8201 - $Q$5:$Q$12 + PI(), 2*PI()) - PI()),0))</f>
        <v>W</v>
      </c>
      <c r="L8201">
        <v>4.7616252658926399</v>
      </c>
      <c r="M8201">
        <v>10.3840231365627</v>
      </c>
      <c r="N8201">
        <v>4.0134777492947</v>
      </c>
    </row>
    <row r="8202" spans="1:14" x14ac:dyDescent="0.3">
      <c r="A8202">
        <v>1702051</v>
      </c>
      <c r="B8202">
        <v>2023</v>
      </c>
      <c r="C8202">
        <v>12</v>
      </c>
      <c r="D8202">
        <v>8</v>
      </c>
      <c r="E8202">
        <v>1900</v>
      </c>
      <c r="F8202">
        <v>6.9946801757812498</v>
      </c>
      <c r="G8202">
        <v>1.1225445556640601</v>
      </c>
      <c r="H8202">
        <v>7.0841835832309004</v>
      </c>
      <c r="I8202">
        <v>-1.72992490809179</v>
      </c>
      <c r="J8202">
        <f t="shared" si="129"/>
        <v>4.5532603990877965</v>
      </c>
      <c r="K8202" t="str" cm="1">
        <f t="array" ref="K8202">INDEX($P$5:$P$12,MATCH(MIN(ABS(MOD(J8202 - $Q$5:$Q$12 + PI(), 2*PI()) - PI())),ABS(MOD(J8202 - $Q$5:$Q$12 + PI(), 2*PI()) - PI()),0))</f>
        <v>W</v>
      </c>
      <c r="L8202">
        <v>4.7733365463769397</v>
      </c>
      <c r="M8202">
        <v>10.391700638665</v>
      </c>
      <c r="N8202">
        <v>3.9319645563761298</v>
      </c>
    </row>
    <row r="8203" spans="1:14" x14ac:dyDescent="0.3">
      <c r="A8203">
        <v>1702054</v>
      </c>
      <c r="B8203">
        <v>2023</v>
      </c>
      <c r="C8203">
        <v>12</v>
      </c>
      <c r="D8203">
        <v>8</v>
      </c>
      <c r="E8203">
        <v>2000</v>
      </c>
      <c r="F8203">
        <v>6.9298834228515602</v>
      </c>
      <c r="G8203">
        <v>2.2100543212890602</v>
      </c>
      <c r="H8203">
        <v>7.27376273721939</v>
      </c>
      <c r="I8203">
        <v>-1.87951612710561</v>
      </c>
      <c r="J8203">
        <f t="shared" si="129"/>
        <v>4.403669180073976</v>
      </c>
      <c r="K8203" t="str" cm="1">
        <f t="array" ref="K8203">INDEX($P$5:$P$12,MATCH(MIN(ABS(MOD(J8203 - $Q$5:$Q$12 + PI(), 2*PI()) - PI())),ABS(MOD(J8203 - $Q$5:$Q$12 + PI(), 2*PI()) - PI()),0))</f>
        <v>W</v>
      </c>
      <c r="L8203">
        <v>4.78228571454133</v>
      </c>
      <c r="M8203">
        <v>10.377751138475199</v>
      </c>
      <c r="N8203">
        <v>3.8527660369872998</v>
      </c>
    </row>
    <row r="8204" spans="1:14" x14ac:dyDescent="0.3">
      <c r="A8204">
        <v>1702058</v>
      </c>
      <c r="B8204">
        <v>2023</v>
      </c>
      <c r="C8204">
        <v>12</v>
      </c>
      <c r="D8204">
        <v>8</v>
      </c>
      <c r="E8204">
        <v>2100</v>
      </c>
      <c r="F8204">
        <v>7.1278216552734301</v>
      </c>
      <c r="G8204">
        <v>3.13295715332031</v>
      </c>
      <c r="H8204">
        <v>7.7859657123523096</v>
      </c>
      <c r="I8204">
        <v>-1.9849170915513801</v>
      </c>
      <c r="J8204">
        <f t="shared" si="129"/>
        <v>4.2982682156282062</v>
      </c>
      <c r="K8204" t="str" cm="1">
        <f t="array" ref="K8204">INDEX($P$5:$P$12,MATCH(MIN(ABS(MOD(J8204 - $Q$5:$Q$12 + PI(), 2*PI()) - PI())),ABS(MOD(J8204 - $Q$5:$Q$12 + PI(), 2*PI()) - PI()),0))</f>
        <v>SW</v>
      </c>
      <c r="L8204">
        <v>4.7887696240753099</v>
      </c>
      <c r="M8204">
        <v>10.338012165493399</v>
      </c>
      <c r="N8204">
        <v>3.7790778477986602</v>
      </c>
    </row>
    <row r="8205" spans="1:14" x14ac:dyDescent="0.3">
      <c r="A8205">
        <v>1702062</v>
      </c>
      <c r="B8205">
        <v>2023</v>
      </c>
      <c r="C8205">
        <v>12</v>
      </c>
      <c r="D8205">
        <v>8</v>
      </c>
      <c r="E8205">
        <v>2200</v>
      </c>
      <c r="F8205">
        <v>7.3267742919921801</v>
      </c>
      <c r="G8205">
        <v>5.28512023925781</v>
      </c>
      <c r="H8205">
        <v>9.0340532137690097</v>
      </c>
      <c r="I8205">
        <v>-2.1957035598510202</v>
      </c>
      <c r="J8205">
        <f t="shared" si="129"/>
        <v>4.0874817473285656</v>
      </c>
      <c r="K8205" t="str" cm="1">
        <f t="array" ref="K8205">INDEX($P$5:$P$12,MATCH(MIN(ABS(MOD(J8205 - $Q$5:$Q$12 + PI(), 2*PI()) - PI())),ABS(MOD(J8205 - $Q$5:$Q$12 + PI(), 2*PI()) - PI()),0))</f>
        <v>SW</v>
      </c>
      <c r="L8205">
        <v>4.7886522082619196</v>
      </c>
      <c r="M8205">
        <v>10.2454272376166</v>
      </c>
      <c r="N8205">
        <v>3.7208116319444402</v>
      </c>
    </row>
    <row r="8206" spans="1:14" x14ac:dyDescent="0.3">
      <c r="A8206">
        <v>1702065</v>
      </c>
      <c r="B8206">
        <v>2023</v>
      </c>
      <c r="C8206">
        <v>12</v>
      </c>
      <c r="D8206">
        <v>8</v>
      </c>
      <c r="E8206">
        <v>2300</v>
      </c>
      <c r="F8206">
        <v>7.7987005615234297</v>
      </c>
      <c r="G8206">
        <v>6.2639764404296798</v>
      </c>
      <c r="H8206">
        <v>10.002856156846599</v>
      </c>
      <c r="I8206">
        <v>-2.2474901332188102</v>
      </c>
      <c r="J8206">
        <f t="shared" si="129"/>
        <v>4.035695173960776</v>
      </c>
      <c r="K8206" t="str" cm="1">
        <f t="array" ref="K8206">INDEX($P$5:$P$12,MATCH(MIN(ABS(MOD(J8206 - $Q$5:$Q$12 + PI(), 2*PI()) - PI())),ABS(MOD(J8206 - $Q$5:$Q$12 + PI(), 2*PI()) - PI()),0))</f>
        <v>SW</v>
      </c>
      <c r="L8206">
        <v>4.7825730992136304</v>
      </c>
      <c r="M8206">
        <v>10.1114427778455</v>
      </c>
      <c r="N8206">
        <v>3.6790646447075699</v>
      </c>
    </row>
    <row r="8207" spans="1:14" x14ac:dyDescent="0.3">
      <c r="A8207">
        <v>1702069</v>
      </c>
      <c r="B8207">
        <v>2023</v>
      </c>
      <c r="C8207">
        <v>12</v>
      </c>
      <c r="D8207">
        <v>8</v>
      </c>
      <c r="E8207">
        <v>0</v>
      </c>
      <c r="F8207">
        <v>7.7160925292968701</v>
      </c>
      <c r="G8207">
        <v>13.526953125</v>
      </c>
      <c r="H8207">
        <v>15.5729427137782</v>
      </c>
      <c r="I8207">
        <v>-2.6232045040662801</v>
      </c>
      <c r="J8207">
        <f t="shared" si="129"/>
        <v>3.6599808031133061</v>
      </c>
      <c r="K8207" t="str" cm="1">
        <f t="array" ref="K8207">INDEX($P$5:$P$12,MATCH(MIN(ABS(MOD(J8207 - $Q$5:$Q$12 + PI(), 2*PI()) - PI())),ABS(MOD(J8207 - $Q$5:$Q$12 + PI(), 2*PI()) - PI()),0))</f>
        <v>SW</v>
      </c>
      <c r="L8207">
        <v>4.0474929381775704</v>
      </c>
      <c r="M8207">
        <v>8.1519296434190505</v>
      </c>
      <c r="N8207">
        <v>4.21458954281277</v>
      </c>
    </row>
    <row r="8208" spans="1:14" x14ac:dyDescent="0.3">
      <c r="A8208">
        <v>1702072</v>
      </c>
      <c r="B8208">
        <v>2023</v>
      </c>
      <c r="C8208">
        <v>12</v>
      </c>
      <c r="D8208">
        <v>8</v>
      </c>
      <c r="E8208">
        <v>100</v>
      </c>
      <c r="F8208">
        <v>7.62732849121093</v>
      </c>
      <c r="G8208">
        <v>14.064888916015599</v>
      </c>
      <c r="H8208">
        <v>15.999913753914299</v>
      </c>
      <c r="I8208">
        <v>-2.6446837043160398</v>
      </c>
      <c r="J8208">
        <f t="shared" si="129"/>
        <v>3.6385016028635464</v>
      </c>
      <c r="K8208" t="str" cm="1">
        <f t="array" ref="K8208">INDEX($P$5:$P$12,MATCH(MIN(ABS(MOD(J8208 - $Q$5:$Q$12 + PI(), 2*PI()) - PI())),ABS(MOD(J8208 - $Q$5:$Q$12 + PI(), 2*PI()) - PI()),0))</f>
        <v>SW</v>
      </c>
      <c r="L8208">
        <v>4.0401362515730099</v>
      </c>
      <c r="M8208">
        <v>8.2584535810682507</v>
      </c>
      <c r="N8208">
        <v>4.3733762105305898</v>
      </c>
    </row>
    <row r="8209" spans="1:14" x14ac:dyDescent="0.3">
      <c r="A8209">
        <v>1702076</v>
      </c>
      <c r="B8209">
        <v>2023</v>
      </c>
      <c r="C8209">
        <v>12</v>
      </c>
      <c r="D8209">
        <v>8</v>
      </c>
      <c r="E8209">
        <v>200</v>
      </c>
      <c r="F8209">
        <v>7.5461541748046796</v>
      </c>
      <c r="G8209">
        <v>14.230081787109301</v>
      </c>
      <c r="H8209">
        <v>16.107131044905</v>
      </c>
      <c r="I8209">
        <v>-2.6540030848904999</v>
      </c>
      <c r="J8209">
        <f t="shared" si="129"/>
        <v>3.6291822222890864</v>
      </c>
      <c r="K8209" t="str" cm="1">
        <f t="array" ref="K8209">INDEX($P$5:$P$12,MATCH(MIN(ABS(MOD(J8209 - $Q$5:$Q$12 + PI(), 2*PI()) - PI())),ABS(MOD(J8209 - $Q$5:$Q$12 + PI(), 2*PI()) - PI()),0))</f>
        <v>SW</v>
      </c>
      <c r="L8209">
        <v>4.0351262241583203</v>
      </c>
      <c r="M8209">
        <v>8.3729420767890002</v>
      </c>
      <c r="N8209">
        <v>4.5503085454305001</v>
      </c>
    </row>
    <row r="8210" spans="1:14" x14ac:dyDescent="0.3">
      <c r="A8210">
        <v>1702080</v>
      </c>
      <c r="B8210">
        <v>2023</v>
      </c>
      <c r="C8210">
        <v>12</v>
      </c>
      <c r="D8210">
        <v>9</v>
      </c>
      <c r="E8210">
        <v>300</v>
      </c>
      <c r="F8210">
        <v>8.9111645507812494</v>
      </c>
      <c r="G8210">
        <v>7.2716278076171799</v>
      </c>
      <c r="H8210">
        <v>11.501540097900399</v>
      </c>
      <c r="I8210">
        <v>-2.2552254262737899</v>
      </c>
      <c r="J8210">
        <f t="shared" si="129"/>
        <v>4.0279598809057964</v>
      </c>
      <c r="K8210" t="str" cm="1">
        <f t="array" ref="K8210">INDEX($P$5:$P$12,MATCH(MIN(ABS(MOD(J8210 - $Q$5:$Q$12 + PI(), 2*PI()) - PI())),ABS(MOD(J8210 - $Q$5:$Q$12 + PI(), 2*PI()) - PI()),0))</f>
        <v>SW</v>
      </c>
      <c r="L8210">
        <v>4.7187365360708498</v>
      </c>
      <c r="M8210">
        <v>9.3771323098076707</v>
      </c>
      <c r="N8210">
        <v>3.67313883039686</v>
      </c>
    </row>
    <row r="8211" spans="1:14" x14ac:dyDescent="0.3">
      <c r="A8211">
        <v>1702083</v>
      </c>
      <c r="B8211">
        <v>2023</v>
      </c>
      <c r="C8211">
        <v>12</v>
      </c>
      <c r="D8211">
        <v>9</v>
      </c>
      <c r="E8211">
        <v>400</v>
      </c>
      <c r="F8211">
        <v>9.4884680175781195</v>
      </c>
      <c r="G8211">
        <v>7.1795471191406204</v>
      </c>
      <c r="H8211">
        <v>11.8986100934757</v>
      </c>
      <c r="I8211">
        <v>-2.21854642236003</v>
      </c>
      <c r="J8211">
        <f t="shared" si="129"/>
        <v>4.0646388848195567</v>
      </c>
      <c r="K8211" t="str" cm="1">
        <f t="array" ref="K8211">INDEX($P$5:$P$12,MATCH(MIN(ABS(MOD(J8211 - $Q$5:$Q$12 + PI(), 2*PI()) - PI())),ABS(MOD(J8211 - $Q$5:$Q$12 + PI(), 2*PI()) - PI()),0))</f>
        <v>SW</v>
      </c>
      <c r="L8211">
        <v>4.7049023019282501</v>
      </c>
      <c r="M8211">
        <v>9.2439912160237601</v>
      </c>
      <c r="N8211">
        <v>3.69361792670355</v>
      </c>
    </row>
    <row r="8212" spans="1:14" x14ac:dyDescent="0.3">
      <c r="A8212">
        <v>1702087</v>
      </c>
      <c r="B8212">
        <v>2023</v>
      </c>
      <c r="C8212">
        <v>12</v>
      </c>
      <c r="D8212">
        <v>9</v>
      </c>
      <c r="E8212">
        <v>500</v>
      </c>
      <c r="F8212">
        <v>10.6983026123046</v>
      </c>
      <c r="G8212">
        <v>6.5725659179687499</v>
      </c>
      <c r="H8212">
        <v>12.5559667700456</v>
      </c>
      <c r="I8212">
        <v>-2.1217048568198602</v>
      </c>
      <c r="J8212">
        <f t="shared" si="129"/>
        <v>4.1614804503597256</v>
      </c>
      <c r="K8212" t="str" cm="1">
        <f t="array" ref="K8212">INDEX($P$5:$P$12,MATCH(MIN(ABS(MOD(J8212 - $Q$5:$Q$12 + PI(), 2*PI()) - PI())),ABS(MOD(J8212 - $Q$5:$Q$12 + PI(), 2*PI()) - PI()),0))</f>
        <v>SW</v>
      </c>
      <c r="L8212">
        <v>4.6954851275882996</v>
      </c>
      <c r="M8212">
        <v>9.1284514533148808</v>
      </c>
      <c r="N8212">
        <v>3.7373814053005598</v>
      </c>
    </row>
    <row r="8213" spans="1:14" x14ac:dyDescent="0.3">
      <c r="A8213">
        <v>1702090</v>
      </c>
      <c r="B8213">
        <v>2023</v>
      </c>
      <c r="C8213">
        <v>12</v>
      </c>
      <c r="D8213">
        <v>9</v>
      </c>
      <c r="E8213">
        <v>600</v>
      </c>
      <c r="F8213">
        <v>11.7519396972656</v>
      </c>
      <c r="G8213">
        <v>5.35093627929687</v>
      </c>
      <c r="H8213">
        <v>12.912807816786501</v>
      </c>
      <c r="I8213">
        <v>-1.9980685878472899</v>
      </c>
      <c r="J8213">
        <f t="shared" si="129"/>
        <v>4.2851167193322963</v>
      </c>
      <c r="K8213" t="str" cm="1">
        <f t="array" ref="K8213">INDEX($P$5:$P$12,MATCH(MIN(ABS(MOD(J8213 - $Q$5:$Q$12 + PI(), 2*PI()) - PI())),ABS(MOD(J8213 - $Q$5:$Q$12 + PI(), 2*PI()) - PI()),0))</f>
        <v>SW</v>
      </c>
      <c r="L8213">
        <v>4.6969551925100301</v>
      </c>
      <c r="M8213">
        <v>9.0384267171223893</v>
      </c>
      <c r="N8213">
        <v>3.8095089594523102</v>
      </c>
    </row>
    <row r="8214" spans="1:14" x14ac:dyDescent="0.3">
      <c r="A8214">
        <v>1702094</v>
      </c>
      <c r="B8214">
        <v>2023</v>
      </c>
      <c r="C8214">
        <v>12</v>
      </c>
      <c r="D8214">
        <v>9</v>
      </c>
      <c r="E8214">
        <v>700</v>
      </c>
      <c r="F8214">
        <v>12.4784985351562</v>
      </c>
      <c r="G8214">
        <v>3.8772473144531201</v>
      </c>
      <c r="H8214">
        <v>13.0669802337544</v>
      </c>
      <c r="I8214">
        <v>-1.8720534937119599</v>
      </c>
      <c r="J8214">
        <f t="shared" si="129"/>
        <v>4.4111318134676267</v>
      </c>
      <c r="K8214" t="str" cm="1">
        <f t="array" ref="K8214">INDEX($P$5:$P$12,MATCH(MIN(ABS(MOD(J8214 - $Q$5:$Q$12 + PI(), 2*PI()) - PI())),ABS(MOD(J8214 - $Q$5:$Q$12 + PI(), 2*PI()) - PI()),0))</f>
        <v>W</v>
      </c>
      <c r="L8214">
        <v>4.7144193743997604</v>
      </c>
      <c r="M8214">
        <v>8.9918886820475201</v>
      </c>
      <c r="N8214">
        <v>3.8914147482977901</v>
      </c>
    </row>
    <row r="8215" spans="1:14" x14ac:dyDescent="0.3">
      <c r="A8215">
        <v>1702098</v>
      </c>
      <c r="B8215">
        <v>2023</v>
      </c>
      <c r="C8215">
        <v>12</v>
      </c>
      <c r="D8215">
        <v>9</v>
      </c>
      <c r="E8215">
        <v>800</v>
      </c>
      <c r="F8215">
        <v>12.540032348632799</v>
      </c>
      <c r="G8215">
        <v>2.1709381103515599</v>
      </c>
      <c r="H8215">
        <v>12.7265621274456</v>
      </c>
      <c r="I8215">
        <v>-1.74221787389144</v>
      </c>
      <c r="J8215">
        <f t="shared" si="129"/>
        <v>4.540967433288146</v>
      </c>
      <c r="K8215" t="str" cm="1">
        <f t="array" ref="K8215">INDEX($P$5:$P$12,MATCH(MIN(ABS(MOD(J8215 - $Q$5:$Q$12 + PI(), 2*PI()) - PI())),ABS(MOD(J8215 - $Q$5:$Q$12 + PI(), 2*PI()) - PI()),0))</f>
        <v>W</v>
      </c>
      <c r="L8215">
        <v>4.7461524183219996</v>
      </c>
      <c r="M8215">
        <v>9.0101672278510208</v>
      </c>
      <c r="N8215">
        <v>3.94747236039903</v>
      </c>
    </row>
    <row r="8216" spans="1:14" x14ac:dyDescent="0.3">
      <c r="A8216">
        <v>1702101</v>
      </c>
      <c r="B8216">
        <v>2023</v>
      </c>
      <c r="C8216">
        <v>12</v>
      </c>
      <c r="D8216">
        <v>9</v>
      </c>
      <c r="E8216">
        <v>900</v>
      </c>
      <c r="F8216">
        <v>11.898046875</v>
      </c>
      <c r="G8216">
        <v>0.46273986816406198</v>
      </c>
      <c r="H8216">
        <v>11.9070419343044</v>
      </c>
      <c r="I8216">
        <v>-1.60966882174827</v>
      </c>
      <c r="J8216">
        <f t="shared" si="129"/>
        <v>4.6735164854313158</v>
      </c>
      <c r="K8216" t="str" cm="1">
        <f t="array" ref="K8216">INDEX($P$5:$P$12,MATCH(MIN(ABS(MOD(J8216 - $Q$5:$Q$12 + PI(), 2*PI()) - PI())),ABS(MOD(J8216 - $Q$5:$Q$12 + PI(), 2*PI()) - PI()),0))</f>
        <v>W</v>
      </c>
      <c r="L8216">
        <v>4.7858155274314802</v>
      </c>
      <c r="M8216">
        <v>9.0890347162882392</v>
      </c>
      <c r="N8216">
        <v>3.9596195220947199</v>
      </c>
    </row>
    <row r="8217" spans="1:14" x14ac:dyDescent="0.3">
      <c r="A8217">
        <v>1702105</v>
      </c>
      <c r="B8217">
        <v>2023</v>
      </c>
      <c r="C8217">
        <v>12</v>
      </c>
      <c r="D8217">
        <v>9</v>
      </c>
      <c r="E8217">
        <v>1000</v>
      </c>
      <c r="F8217">
        <v>10.856642456054599</v>
      </c>
      <c r="G8217">
        <v>-0.77786499023437505</v>
      </c>
      <c r="H8217">
        <v>10.884473315766799</v>
      </c>
      <c r="I8217">
        <v>-1.4992697927</v>
      </c>
      <c r="J8217">
        <f t="shared" si="129"/>
        <v>4.7839155144795864</v>
      </c>
      <c r="K8217" t="str" cm="1">
        <f t="array" ref="K8217">INDEX($P$5:$P$12,MATCH(MIN(ABS(MOD(J8217 - $Q$5:$Q$12 + PI(), 2*PI()) - PI())),ABS(MOD(J8217 - $Q$5:$Q$12 + PI(), 2*PI()) - PI()),0))</f>
        <v>W</v>
      </c>
      <c r="L8217">
        <v>4.8245925732556101</v>
      </c>
      <c r="M8217">
        <v>9.2046821382310604</v>
      </c>
      <c r="N8217">
        <v>3.9355461332532999</v>
      </c>
    </row>
    <row r="8218" spans="1:14" x14ac:dyDescent="0.3">
      <c r="A8218">
        <v>1702108</v>
      </c>
      <c r="B8218">
        <v>2023</v>
      </c>
      <c r="C8218">
        <v>12</v>
      </c>
      <c r="D8218">
        <v>9</v>
      </c>
      <c r="E8218">
        <v>1100</v>
      </c>
      <c r="F8218">
        <v>9.9789453125000005</v>
      </c>
      <c r="G8218">
        <v>-1.3292126464843701</v>
      </c>
      <c r="H8218">
        <v>10.067082785466599</v>
      </c>
      <c r="I8218">
        <v>-1.43837411437972</v>
      </c>
      <c r="J8218">
        <f t="shared" si="129"/>
        <v>4.8448111927998667</v>
      </c>
      <c r="K8218" t="str" cm="1">
        <f t="array" ref="K8218">INDEX($P$5:$P$12,MATCH(MIN(ABS(MOD(J8218 - $Q$5:$Q$12 + PI(), 2*PI()) - PI())),ABS(MOD(J8218 - $Q$5:$Q$12 + PI(), 2*PI()) - PI()),0))</f>
        <v>W</v>
      </c>
      <c r="L8218">
        <v>4.8601044652205996</v>
      </c>
      <c r="M8218">
        <v>9.3232952753702794</v>
      </c>
      <c r="N8218">
        <v>3.8977598614162798</v>
      </c>
    </row>
    <row r="8219" spans="1:14" x14ac:dyDescent="0.3">
      <c r="A8219">
        <v>1702112</v>
      </c>
      <c r="B8219">
        <v>2023</v>
      </c>
      <c r="C8219">
        <v>12</v>
      </c>
      <c r="D8219">
        <v>9</v>
      </c>
      <c r="E8219">
        <v>1200</v>
      </c>
      <c r="F8219">
        <v>9.4530743408203097</v>
      </c>
      <c r="G8219">
        <v>-1.49046569824218</v>
      </c>
      <c r="H8219">
        <v>9.5698538385239704</v>
      </c>
      <c r="I8219">
        <v>-1.4144137826952099</v>
      </c>
      <c r="J8219">
        <f t="shared" si="129"/>
        <v>4.8687715244843766</v>
      </c>
      <c r="K8219" t="str" cm="1">
        <f t="array" ref="K8219">INDEX($P$5:$P$12,MATCH(MIN(ABS(MOD(J8219 - $Q$5:$Q$12 + PI(), 2*PI()) - PI())),ABS(MOD(J8219 - $Q$5:$Q$12 + PI(), 2*PI()) - PI()),0))</f>
        <v>W</v>
      </c>
      <c r="L8219">
        <v>4.8915806620510303</v>
      </c>
      <c r="M8219">
        <v>9.4356698989868093</v>
      </c>
      <c r="N8219">
        <v>3.8522668414645702</v>
      </c>
    </row>
    <row r="8220" spans="1:14" x14ac:dyDescent="0.3">
      <c r="A8220">
        <v>1702116</v>
      </c>
      <c r="B8220">
        <v>2023</v>
      </c>
      <c r="C8220">
        <v>12</v>
      </c>
      <c r="D8220">
        <v>9</v>
      </c>
      <c r="E8220">
        <v>1300</v>
      </c>
      <c r="F8220">
        <v>9.2435833740234301</v>
      </c>
      <c r="G8220">
        <v>-1.5399566650390599</v>
      </c>
      <c r="H8220">
        <v>9.3709818121006201</v>
      </c>
      <c r="I8220">
        <v>-1.40571507544254</v>
      </c>
      <c r="J8220">
        <f t="shared" si="129"/>
        <v>4.8774702317370462</v>
      </c>
      <c r="K8220" t="str" cm="1">
        <f t="array" ref="K8220">INDEX($P$5:$P$12,MATCH(MIN(ABS(MOD(J8220 - $Q$5:$Q$12 + PI(), 2*PI()) - PI())),ABS(MOD(J8220 - $Q$5:$Q$12 + PI(), 2*PI()) - PI()),0))</f>
        <v>W</v>
      </c>
      <c r="L8220">
        <v>4.9185581288053903</v>
      </c>
      <c r="M8220">
        <v>9.5265566507975201</v>
      </c>
      <c r="N8220">
        <v>3.8074687321980698</v>
      </c>
    </row>
    <row r="8221" spans="1:14" x14ac:dyDescent="0.3">
      <c r="A8221">
        <v>1702119</v>
      </c>
      <c r="B8221">
        <v>2023</v>
      </c>
      <c r="C8221">
        <v>12</v>
      </c>
      <c r="D8221">
        <v>9</v>
      </c>
      <c r="E8221">
        <v>1400</v>
      </c>
      <c r="F8221">
        <v>9.4700000000000006</v>
      </c>
      <c r="G8221">
        <v>-1.52779602050781</v>
      </c>
      <c r="H8221">
        <v>9.5924481067285097</v>
      </c>
      <c r="I8221">
        <v>-1.4108444377415399</v>
      </c>
      <c r="J8221">
        <f t="shared" si="129"/>
        <v>4.8723408694380463</v>
      </c>
      <c r="K8221" t="str" cm="1">
        <f t="array" ref="K8221">INDEX($P$5:$P$12,MATCH(MIN(ABS(MOD(J8221 - $Q$5:$Q$12 + PI(), 2*PI()) - PI())),ABS(MOD(J8221 - $Q$5:$Q$12 + PI(), 2*PI()) - PI()),0))</f>
        <v>W</v>
      </c>
      <c r="L8221">
        <v>4.9416312830389701</v>
      </c>
      <c r="M8221">
        <v>9.5784724553426095</v>
      </c>
      <c r="N8221">
        <v>3.7713581720987901</v>
      </c>
    </row>
    <row r="8222" spans="1:14" x14ac:dyDescent="0.3">
      <c r="A8222">
        <v>1702123</v>
      </c>
      <c r="B8222">
        <v>2023</v>
      </c>
      <c r="C8222">
        <v>12</v>
      </c>
      <c r="D8222">
        <v>9</v>
      </c>
      <c r="E8222">
        <v>1500</v>
      </c>
      <c r="F8222">
        <v>9.6741748046874996</v>
      </c>
      <c r="G8222">
        <v>-1.51558959960937</v>
      </c>
      <c r="H8222">
        <v>9.79217391522916</v>
      </c>
      <c r="I8222">
        <v>-1.4153960138953601</v>
      </c>
      <c r="J8222">
        <f t="shared" si="129"/>
        <v>4.8677892932842264</v>
      </c>
      <c r="K8222" t="str" cm="1">
        <f t="array" ref="K8222">INDEX($P$5:$P$12,MATCH(MIN(ABS(MOD(J8222 - $Q$5:$Q$12 + PI(), 2*PI()) - PI())),ABS(MOD(J8222 - $Q$5:$Q$12 + PI(), 2*PI()) - PI()),0))</f>
        <v>W</v>
      </c>
      <c r="L8222">
        <v>4.9616106726248903</v>
      </c>
      <c r="M8222">
        <v>9.5981199476453902</v>
      </c>
      <c r="N8222">
        <v>3.7418519126044298</v>
      </c>
    </row>
    <row r="8223" spans="1:14" x14ac:dyDescent="0.3">
      <c r="A8223">
        <v>1702126</v>
      </c>
      <c r="B8223">
        <v>2023</v>
      </c>
      <c r="C8223">
        <v>12</v>
      </c>
      <c r="D8223">
        <v>9</v>
      </c>
      <c r="E8223">
        <v>1600</v>
      </c>
      <c r="F8223">
        <v>9.4748803710937501</v>
      </c>
      <c r="G8223">
        <v>-1.46808837890625</v>
      </c>
      <c r="H8223">
        <v>9.5879425079011202</v>
      </c>
      <c r="I8223">
        <v>-1.41707342344253</v>
      </c>
      <c r="J8223">
        <f t="shared" si="129"/>
        <v>4.8661118837370561</v>
      </c>
      <c r="K8223" t="str" cm="1">
        <f t="array" ref="K8223">INDEX($P$5:$P$12,MATCH(MIN(ABS(MOD(J8223 - $Q$5:$Q$12 + PI(), 2*PI()) - PI())),ABS(MOD(J8223 - $Q$5:$Q$12 + PI(), 2*PI()) - PI()),0))</f>
        <v>W</v>
      </c>
      <c r="L8223">
        <v>4.9797982874294098</v>
      </c>
      <c r="M8223">
        <v>9.6053487989637496</v>
      </c>
      <c r="N8223">
        <v>3.71178277333577</v>
      </c>
    </row>
    <row r="8224" spans="1:14" x14ac:dyDescent="0.3">
      <c r="A8224">
        <v>1702130</v>
      </c>
      <c r="B8224">
        <v>2023</v>
      </c>
      <c r="C8224">
        <v>12</v>
      </c>
      <c r="D8224">
        <v>9</v>
      </c>
      <c r="E8224">
        <v>1700</v>
      </c>
      <c r="F8224">
        <v>9.2301342773437494</v>
      </c>
      <c r="G8224">
        <v>-1.47107299804687</v>
      </c>
      <c r="H8224">
        <v>9.3466269072526096</v>
      </c>
      <c r="I8224">
        <v>-1.41274837346736</v>
      </c>
      <c r="J8224">
        <f t="shared" si="129"/>
        <v>4.8704369337122264</v>
      </c>
      <c r="K8224" t="str" cm="1">
        <f t="array" ref="K8224">INDEX($P$5:$P$12,MATCH(MIN(ABS(MOD(J8224 - $Q$5:$Q$12 + PI(), 2*PI()) - PI())),ABS(MOD(J8224 - $Q$5:$Q$12 + PI(), 2*PI()) - PI()),0))</f>
        <v>W</v>
      </c>
      <c r="L8224">
        <v>4.99734390286714</v>
      </c>
      <c r="M8224">
        <v>9.6159020529852892</v>
      </c>
      <c r="N8224">
        <v>3.6760873794555602</v>
      </c>
    </row>
    <row r="8225" spans="1:14" x14ac:dyDescent="0.3">
      <c r="A8225">
        <v>1702134</v>
      </c>
      <c r="B8225">
        <v>2023</v>
      </c>
      <c r="C8225">
        <v>12</v>
      </c>
      <c r="D8225">
        <v>9</v>
      </c>
      <c r="E8225">
        <v>1800</v>
      </c>
      <c r="F8225">
        <v>9.2545672607421796</v>
      </c>
      <c r="G8225">
        <v>-1.8181488037109299</v>
      </c>
      <c r="H8225">
        <v>9.4314728571966207</v>
      </c>
      <c r="I8225">
        <v>-1.37680728082977</v>
      </c>
      <c r="J8225">
        <f t="shared" si="129"/>
        <v>4.9063780263498167</v>
      </c>
      <c r="K8225" t="str" cm="1">
        <f t="array" ref="K8225">INDEX($P$5:$P$12,MATCH(MIN(ABS(MOD(J8225 - $Q$5:$Q$12 + PI(), 2*PI()) - PI())),ABS(MOD(J8225 - $Q$5:$Q$12 + PI(), 2*PI()) - PI()),0))</f>
        <v>W</v>
      </c>
      <c r="L8225">
        <v>5.0153669934976497</v>
      </c>
      <c r="M8225">
        <v>9.6244244045681402</v>
      </c>
      <c r="N8225">
        <v>3.6379157172309</v>
      </c>
    </row>
    <row r="8226" spans="1:14" x14ac:dyDescent="0.3">
      <c r="A8226">
        <v>1702137</v>
      </c>
      <c r="B8226">
        <v>2023</v>
      </c>
      <c r="C8226">
        <v>12</v>
      </c>
      <c r="D8226">
        <v>9</v>
      </c>
      <c r="E8226">
        <v>1900</v>
      </c>
      <c r="F8226">
        <v>9.1110192871093698</v>
      </c>
      <c r="G8226">
        <v>-2.5094189453125</v>
      </c>
      <c r="H8226">
        <v>9.4502833763423304</v>
      </c>
      <c r="I8226">
        <v>-1.30203336068953</v>
      </c>
      <c r="J8226">
        <f t="shared" si="129"/>
        <v>4.9811519464900567</v>
      </c>
      <c r="K8226" t="str" cm="1">
        <f t="array" ref="K8226">INDEX($P$5:$P$12,MATCH(MIN(ABS(MOD(J8226 - $Q$5:$Q$12 + PI(), 2*PI()) - PI())),ABS(MOD(J8226 - $Q$5:$Q$12 + PI(), 2*PI()) - PI()),0))</f>
        <v>W</v>
      </c>
      <c r="L8226">
        <v>5.0342598133588101</v>
      </c>
      <c r="M8226">
        <v>9.6265544891357404</v>
      </c>
      <c r="N8226">
        <v>3.6001347435845199</v>
      </c>
    </row>
    <row r="8227" spans="1:14" x14ac:dyDescent="0.3">
      <c r="A8227">
        <v>1702141</v>
      </c>
      <c r="B8227">
        <v>2023</v>
      </c>
      <c r="C8227">
        <v>12</v>
      </c>
      <c r="D8227">
        <v>9</v>
      </c>
      <c r="E8227">
        <v>2000</v>
      </c>
      <c r="F8227">
        <v>8.6754144287109298</v>
      </c>
      <c r="G8227">
        <v>-3.12498352050781</v>
      </c>
      <c r="H8227">
        <v>9.2210811466623195</v>
      </c>
      <c r="I8227">
        <v>-1.2250535778771701</v>
      </c>
      <c r="J8227">
        <f t="shared" si="129"/>
        <v>5.0581317293024162</v>
      </c>
      <c r="K8227" t="str" cm="1">
        <f t="array" ref="K8227">INDEX($P$5:$P$12,MATCH(MIN(ABS(MOD(J8227 - $Q$5:$Q$12 + PI(), 2*PI()) - PI())),ABS(MOD(J8227 - $Q$5:$Q$12 + PI(), 2*PI()) - PI()),0))</f>
        <v>W</v>
      </c>
      <c r="L8227">
        <v>5.05403751287818</v>
      </c>
      <c r="M8227">
        <v>9.6260906855265294</v>
      </c>
      <c r="N8227">
        <v>3.5624074935913002</v>
      </c>
    </row>
    <row r="8228" spans="1:14" x14ac:dyDescent="0.3">
      <c r="A8228">
        <v>1702144</v>
      </c>
      <c r="B8228">
        <v>2023</v>
      </c>
      <c r="C8228">
        <v>12</v>
      </c>
      <c r="D8228">
        <v>9</v>
      </c>
      <c r="E8228">
        <v>2100</v>
      </c>
      <c r="F8228">
        <v>7.9227282714843703</v>
      </c>
      <c r="G8228">
        <v>-3.70439331054687</v>
      </c>
      <c r="H8228">
        <v>8.7459792512332299</v>
      </c>
      <c r="I8228">
        <v>-1.13343144161636</v>
      </c>
      <c r="J8228">
        <f t="shared" si="129"/>
        <v>5.149753865563226</v>
      </c>
      <c r="K8228" t="str" cm="1">
        <f t="array" ref="K8228">INDEX($P$5:$P$12,MATCH(MIN(ABS(MOD(J8228 - $Q$5:$Q$12 + PI(), 2*PI()) - PI())),ABS(MOD(J8228 - $Q$5:$Q$12 + PI(), 2*PI()) - PI()),0))</f>
        <v>NW</v>
      </c>
      <c r="L8228">
        <v>5.0745381718614597</v>
      </c>
      <c r="M8228">
        <v>9.6349396175808302</v>
      </c>
      <c r="N8228">
        <v>3.5216961966620501</v>
      </c>
    </row>
    <row r="8229" spans="1:14" x14ac:dyDescent="0.3">
      <c r="A8229">
        <v>1702148</v>
      </c>
      <c r="B8229">
        <v>2023</v>
      </c>
      <c r="C8229">
        <v>12</v>
      </c>
      <c r="D8229">
        <v>9</v>
      </c>
      <c r="E8229">
        <v>2200</v>
      </c>
      <c r="F8229">
        <v>7.3698889160156202</v>
      </c>
      <c r="G8229">
        <v>-3.88761779785156</v>
      </c>
      <c r="H8229">
        <v>8.3323967006247397</v>
      </c>
      <c r="I8229">
        <v>-1.0853913704748099</v>
      </c>
      <c r="J8229">
        <f t="shared" si="129"/>
        <v>5.1977939367047767</v>
      </c>
      <c r="K8229" t="str" cm="1">
        <f t="array" ref="K8229">INDEX($P$5:$P$12,MATCH(MIN(ABS(MOD(J8229 - $Q$5:$Q$12 + PI(), 2*PI()) - PI())),ABS(MOD(J8229 - $Q$5:$Q$12 + PI(), 2*PI()) - PI()),0))</f>
        <v>NW</v>
      </c>
      <c r="L8229">
        <v>5.09465107459003</v>
      </c>
      <c r="M8229">
        <v>9.6606520546807104</v>
      </c>
      <c r="N8229">
        <v>3.47517363230387</v>
      </c>
    </row>
    <row r="8230" spans="1:14" x14ac:dyDescent="0.3">
      <c r="A8230">
        <v>1702152</v>
      </c>
      <c r="B8230">
        <v>2023</v>
      </c>
      <c r="C8230">
        <v>12</v>
      </c>
      <c r="D8230">
        <v>9</v>
      </c>
      <c r="E8230">
        <v>2300</v>
      </c>
      <c r="F8230">
        <v>6.7611206054687498</v>
      </c>
      <c r="G8230">
        <v>-4.1491607666015602</v>
      </c>
      <c r="H8230">
        <v>7.9327351467699803</v>
      </c>
      <c r="I8230">
        <v>-1.0203790803103701</v>
      </c>
      <c r="J8230">
        <f t="shared" si="129"/>
        <v>5.2628062268692162</v>
      </c>
      <c r="K8230" t="str" cm="1">
        <f t="array" ref="K8230">INDEX($P$5:$P$12,MATCH(MIN(ABS(MOD(J8230 - $Q$5:$Q$12 + PI(), 2*PI()) - PI())),ABS(MOD(J8230 - $Q$5:$Q$12 + PI(), 2*PI()) - PI()),0))</f>
        <v>NW</v>
      </c>
      <c r="L8230">
        <v>5.1147218401920203</v>
      </c>
      <c r="M8230">
        <v>9.6969029108683191</v>
      </c>
      <c r="N8230">
        <v>3.4297633700900598</v>
      </c>
    </row>
    <row r="8231" spans="1:14" x14ac:dyDescent="0.3">
      <c r="A8231">
        <v>1702155</v>
      </c>
      <c r="B8231">
        <v>2023</v>
      </c>
      <c r="C8231">
        <v>12</v>
      </c>
      <c r="D8231">
        <v>9</v>
      </c>
      <c r="E8231">
        <v>0</v>
      </c>
      <c r="F8231">
        <v>9.0734161376953093</v>
      </c>
      <c r="G8231">
        <v>6.3399798583984301</v>
      </c>
      <c r="H8231">
        <v>11.068975788784</v>
      </c>
      <c r="I8231">
        <v>-2.1806777130091302</v>
      </c>
      <c r="J8231">
        <f t="shared" si="129"/>
        <v>4.1025075941704561</v>
      </c>
      <c r="K8231" t="str" cm="1">
        <f t="array" ref="K8231">INDEX($P$5:$P$12,MATCH(MIN(ABS(MOD(J8231 - $Q$5:$Q$12 + PI(), 2*PI()) - PI())),ABS(MOD(J8231 - $Q$5:$Q$12 + PI(), 2*PI()) - PI()),0))</f>
        <v>SW</v>
      </c>
      <c r="L8231">
        <v>4.7694937824680297</v>
      </c>
      <c r="M8231">
        <v>9.9242864184909401</v>
      </c>
      <c r="N8231">
        <v>3.6627660327487499</v>
      </c>
    </row>
    <row r="8232" spans="1:14" x14ac:dyDescent="0.3">
      <c r="A8232">
        <v>1702159</v>
      </c>
      <c r="B8232">
        <v>2023</v>
      </c>
      <c r="C8232">
        <v>12</v>
      </c>
      <c r="D8232">
        <v>9</v>
      </c>
      <c r="E8232">
        <v>100</v>
      </c>
      <c r="F8232">
        <v>9.1684252929687506</v>
      </c>
      <c r="G8232">
        <v>6.3646838378906203</v>
      </c>
      <c r="H8232">
        <v>11.1610583149204</v>
      </c>
      <c r="I8232">
        <v>-2.1776163345772699</v>
      </c>
      <c r="J8232">
        <f t="shared" si="129"/>
        <v>4.1055689726023168</v>
      </c>
      <c r="K8232" t="str" cm="1">
        <f t="array" ref="K8232">INDEX($P$5:$P$12,MATCH(MIN(ABS(MOD(J8232 - $Q$5:$Q$12 + PI(), 2*PI()) - PI())),ABS(MOD(J8232 - $Q$5:$Q$12 + PI(), 2*PI()) - PI()),0))</f>
        <v>SW</v>
      </c>
      <c r="L8232">
        <v>4.7519862798245596</v>
      </c>
      <c r="M8232">
        <v>9.7109171549479107</v>
      </c>
      <c r="N8232">
        <v>3.6658457650078602</v>
      </c>
    </row>
    <row r="8233" spans="1:14" x14ac:dyDescent="0.3">
      <c r="A8233">
        <v>1702162</v>
      </c>
      <c r="B8233">
        <v>2023</v>
      </c>
      <c r="C8233">
        <v>12</v>
      </c>
      <c r="D8233">
        <v>9</v>
      </c>
      <c r="E8233">
        <v>200</v>
      </c>
      <c r="F8233">
        <v>8.7536840820312491</v>
      </c>
      <c r="G8233">
        <v>7.0310186767578102</v>
      </c>
      <c r="H8233">
        <v>11.227742811488101</v>
      </c>
      <c r="I8233">
        <v>-2.2474895851414298</v>
      </c>
      <c r="J8233">
        <f t="shared" si="129"/>
        <v>4.035695722038156</v>
      </c>
      <c r="K8233" t="str" cm="1">
        <f t="array" ref="K8233">INDEX($P$5:$P$12,MATCH(MIN(ABS(MOD(J8233 - $Q$5:$Q$12 + PI(), 2*PI()) - PI())),ABS(MOD(J8233 - $Q$5:$Q$12 + PI(), 2*PI()) - PI()),0))</f>
        <v>SW</v>
      </c>
      <c r="L8233">
        <v>4.7350757987161396</v>
      </c>
      <c r="M8233">
        <v>9.5301026238335496</v>
      </c>
      <c r="N8233">
        <v>3.6672483020358602</v>
      </c>
    </row>
    <row r="8234" spans="1:14" x14ac:dyDescent="0.3">
      <c r="A8234">
        <v>1702166</v>
      </c>
      <c r="B8234">
        <v>2023</v>
      </c>
      <c r="C8234">
        <v>12</v>
      </c>
      <c r="D8234">
        <v>10</v>
      </c>
      <c r="E8234">
        <v>300</v>
      </c>
      <c r="F8234">
        <v>6.2922949218750004</v>
      </c>
      <c r="G8234">
        <v>-4.0285577392578098</v>
      </c>
      <c r="H8234">
        <v>7.47142910308248</v>
      </c>
      <c r="I8234">
        <v>-1.0013152785070301</v>
      </c>
      <c r="J8234">
        <f t="shared" si="129"/>
        <v>5.2818700286725564</v>
      </c>
      <c r="K8234" t="str" cm="1">
        <f t="array" ref="K8234">INDEX($P$5:$P$12,MATCH(MIN(ABS(MOD(J8234 - $Q$5:$Q$12 + PI(), 2*PI()) - PI())),ABS(MOD(J8234 - $Q$5:$Q$12 + PI(), 2*PI()) - PI()),0))</f>
        <v>NW</v>
      </c>
      <c r="L8234">
        <v>5.1963092597205396</v>
      </c>
      <c r="M8234">
        <v>9.8659993277655698</v>
      </c>
      <c r="N8234">
        <v>3.2942261166042699</v>
      </c>
    </row>
    <row r="8235" spans="1:14" x14ac:dyDescent="0.3">
      <c r="A8235">
        <v>1702170</v>
      </c>
      <c r="B8235">
        <v>2023</v>
      </c>
      <c r="C8235">
        <v>12</v>
      </c>
      <c r="D8235">
        <v>10</v>
      </c>
      <c r="E8235">
        <v>400</v>
      </c>
      <c r="F8235">
        <v>6.5017285156250004</v>
      </c>
      <c r="G8235">
        <v>-4.1569311523437502</v>
      </c>
      <c r="H8235">
        <v>7.7170298882547499</v>
      </c>
      <c r="I8235">
        <v>-1.00193882467347</v>
      </c>
      <c r="J8235">
        <f t="shared" si="129"/>
        <v>5.2812464825061163</v>
      </c>
      <c r="K8235" t="str" cm="1">
        <f t="array" ref="K8235">INDEX($P$5:$P$12,MATCH(MIN(ABS(MOD(J8235 - $Q$5:$Q$12 + PI(), 2*PI()) - PI())),ABS(MOD(J8235 - $Q$5:$Q$12 + PI(), 2*PI()) - PI()),0))</f>
        <v>NW</v>
      </c>
      <c r="L8235">
        <v>5.2194193431212401</v>
      </c>
      <c r="M8235">
        <v>9.8924780951605893</v>
      </c>
      <c r="N8235">
        <v>3.2840156555175701</v>
      </c>
    </row>
    <row r="8236" spans="1:14" x14ac:dyDescent="0.3">
      <c r="A8236">
        <v>1702173</v>
      </c>
      <c r="B8236">
        <v>2023</v>
      </c>
      <c r="C8236">
        <v>12</v>
      </c>
      <c r="D8236">
        <v>10</v>
      </c>
      <c r="E8236">
        <v>500</v>
      </c>
      <c r="F8236">
        <v>6.3979370117187502</v>
      </c>
      <c r="G8236">
        <v>-4.1316271972656198</v>
      </c>
      <c r="H8236">
        <v>7.6160318606939699</v>
      </c>
      <c r="I8236">
        <v>-0.99739702917995798</v>
      </c>
      <c r="J8236">
        <f t="shared" si="129"/>
        <v>5.2857882779996279</v>
      </c>
      <c r="K8236" t="str" cm="1">
        <f t="array" ref="K8236">INDEX($P$5:$P$12,MATCH(MIN(ABS(MOD(J8236 - $Q$5:$Q$12 + PI(), 2*PI()) - PI())),ABS(MOD(J8236 - $Q$5:$Q$12 + PI(), 2*PI()) - PI()),0))</f>
        <v>NW</v>
      </c>
      <c r="L8236">
        <v>5.2438160292352398</v>
      </c>
      <c r="M8236">
        <v>9.9277116987440301</v>
      </c>
      <c r="N8236">
        <v>3.2806877560085699</v>
      </c>
    </row>
    <row r="8237" spans="1:14" x14ac:dyDescent="0.3">
      <c r="A8237">
        <v>1702177</v>
      </c>
      <c r="B8237">
        <v>2023</v>
      </c>
      <c r="C8237">
        <v>12</v>
      </c>
      <c r="D8237">
        <v>10</v>
      </c>
      <c r="E8237">
        <v>600</v>
      </c>
      <c r="F8237">
        <v>6.3035229492187499</v>
      </c>
      <c r="G8237">
        <v>-4.1247351074218699</v>
      </c>
      <c r="H8237">
        <v>7.5331163058674404</v>
      </c>
      <c r="I8237">
        <v>-0.99136642344477299</v>
      </c>
      <c r="J8237">
        <f t="shared" si="129"/>
        <v>5.2918188837348135</v>
      </c>
      <c r="K8237" t="str" cm="1">
        <f t="array" ref="K8237">INDEX($P$5:$P$12,MATCH(MIN(ABS(MOD(J8237 - $Q$5:$Q$12 + PI(), 2*PI()) - PI())),ABS(MOD(J8237 - $Q$5:$Q$12 + PI(), 2*PI()) - PI()),0))</f>
        <v>NW</v>
      </c>
      <c r="L8237">
        <v>5.2694346920200799</v>
      </c>
      <c r="M8237">
        <v>9.9745402865939603</v>
      </c>
      <c r="N8237">
        <v>3.2841145197550401</v>
      </c>
    </row>
    <row r="8238" spans="1:14" x14ac:dyDescent="0.3">
      <c r="A8238">
        <v>1702180</v>
      </c>
      <c r="B8238">
        <v>2023</v>
      </c>
      <c r="C8238">
        <v>12</v>
      </c>
      <c r="D8238">
        <v>10</v>
      </c>
      <c r="E8238">
        <v>700</v>
      </c>
      <c r="F8238">
        <v>6.3215106201171798</v>
      </c>
      <c r="G8238">
        <v>-4.3564526367187497</v>
      </c>
      <c r="H8238">
        <v>7.6772505557802404</v>
      </c>
      <c r="I8238">
        <v>-0.96739117882621495</v>
      </c>
      <c r="J8238">
        <f t="shared" si="129"/>
        <v>5.315794128353371</v>
      </c>
      <c r="K8238" t="str" cm="1">
        <f t="array" ref="K8238">INDEX($P$5:$P$12,MATCH(MIN(ABS(MOD(J8238 - $Q$5:$Q$12 + PI(), 2*PI()) - PI())),ABS(MOD(J8238 - $Q$5:$Q$12 + PI(), 2*PI()) - PI()),0))</f>
        <v>NW</v>
      </c>
      <c r="L8238">
        <v>5.2961631236218301</v>
      </c>
      <c r="M8238">
        <v>10.0269576178656</v>
      </c>
      <c r="N8238">
        <v>3.2964711719088999</v>
      </c>
    </row>
    <row r="8239" spans="1:14" x14ac:dyDescent="0.3">
      <c r="A8239">
        <v>1702184</v>
      </c>
      <c r="B8239">
        <v>2023</v>
      </c>
      <c r="C8239">
        <v>12</v>
      </c>
      <c r="D8239">
        <v>10</v>
      </c>
      <c r="E8239">
        <v>800</v>
      </c>
      <c r="F8239">
        <v>6.1866748046874998</v>
      </c>
      <c r="G8239">
        <v>-4.71745544433593</v>
      </c>
      <c r="H8239">
        <v>7.7800598332049997</v>
      </c>
      <c r="I8239">
        <v>-0.91933125256303205</v>
      </c>
      <c r="J8239">
        <f t="shared" si="129"/>
        <v>5.3638540546165538</v>
      </c>
      <c r="K8239" t="str" cm="1">
        <f t="array" ref="K8239">INDEX($P$5:$P$12,MATCH(MIN(ABS(MOD(J8239 - $Q$5:$Q$12 + PI(), 2*PI()) - PI())),ABS(MOD(J8239 - $Q$5:$Q$12 + PI(), 2*PI()) - PI()),0))</f>
        <v>NW</v>
      </c>
      <c r="L8239">
        <v>5.3237052988900002</v>
      </c>
      <c r="M8239">
        <v>10.0823751025729</v>
      </c>
      <c r="N8239">
        <v>3.3179401821560299</v>
      </c>
    </row>
    <row r="8240" spans="1:14" x14ac:dyDescent="0.3">
      <c r="A8240">
        <v>1702188</v>
      </c>
      <c r="B8240">
        <v>2023</v>
      </c>
      <c r="C8240">
        <v>12</v>
      </c>
      <c r="D8240">
        <v>10</v>
      </c>
      <c r="E8240">
        <v>900</v>
      </c>
      <c r="F8240">
        <v>5.9813226318359298</v>
      </c>
      <c r="G8240">
        <v>-4.8639434814453102</v>
      </c>
      <c r="H8240">
        <v>7.7093557848115299</v>
      </c>
      <c r="I8240">
        <v>-0.888065120948209</v>
      </c>
      <c r="J8240">
        <f t="shared" si="129"/>
        <v>5.3951201862313773</v>
      </c>
      <c r="K8240" t="str" cm="1">
        <f t="array" ref="K8240">INDEX($P$5:$P$12,MATCH(MIN(ABS(MOD(J8240 - $Q$5:$Q$12 + PI(), 2*PI()) - PI())),ABS(MOD(J8240 - $Q$5:$Q$12 + PI(), 2*PI()) - PI()),0))</f>
        <v>NW</v>
      </c>
      <c r="L8240">
        <v>5.35128617876601</v>
      </c>
      <c r="M8240">
        <v>10.149295277065701</v>
      </c>
      <c r="N8240">
        <v>3.3453438017103401</v>
      </c>
    </row>
    <row r="8241" spans="1:14" x14ac:dyDescent="0.3">
      <c r="A8241">
        <v>1702191</v>
      </c>
      <c r="B8241">
        <v>2023</v>
      </c>
      <c r="C8241">
        <v>12</v>
      </c>
      <c r="D8241">
        <v>10</v>
      </c>
      <c r="E8241">
        <v>1000</v>
      </c>
      <c r="F8241">
        <v>6.1641473388671804</v>
      </c>
      <c r="G8241">
        <v>-4.5084124755859296</v>
      </c>
      <c r="H8241">
        <v>7.6369166202913501</v>
      </c>
      <c r="I8241">
        <v>-0.93931062098560303</v>
      </c>
      <c r="J8241">
        <f t="shared" si="129"/>
        <v>5.343874686193983</v>
      </c>
      <c r="K8241" t="str" cm="1">
        <f t="array" ref="K8241">INDEX($P$5:$P$12,MATCH(MIN(ABS(MOD(J8241 - $Q$5:$Q$12 + PI(), 2*PI()) - PI())),ABS(MOD(J8241 - $Q$5:$Q$12 + PI(), 2*PI()) - PI()),0))</f>
        <v>NW</v>
      </c>
      <c r="L8241">
        <v>5.37725093412985</v>
      </c>
      <c r="M8241">
        <v>10.2271922429402</v>
      </c>
      <c r="N8241">
        <v>3.3778139750162701</v>
      </c>
    </row>
    <row r="8242" spans="1:14" x14ac:dyDescent="0.3">
      <c r="A8242">
        <v>1702195</v>
      </c>
      <c r="B8242">
        <v>2023</v>
      </c>
      <c r="C8242">
        <v>12</v>
      </c>
      <c r="D8242">
        <v>10</v>
      </c>
      <c r="E8242">
        <v>1100</v>
      </c>
      <c r="F8242">
        <v>6.01520690917968</v>
      </c>
      <c r="G8242">
        <v>-4.1968182373046803</v>
      </c>
      <c r="H8242">
        <v>7.3345754803680503</v>
      </c>
      <c r="I8242">
        <v>-0.96161471843353996</v>
      </c>
      <c r="J8242">
        <f t="shared" si="129"/>
        <v>5.321570588746046</v>
      </c>
      <c r="K8242" t="str" cm="1">
        <f t="array" ref="K8242">INDEX($P$5:$P$12,MATCH(MIN(ABS(MOD(J8242 - $Q$5:$Q$12 + PI(), 2*PI()) - PI())),ABS(MOD(J8242 - $Q$5:$Q$12 + PI(), 2*PI()) - PI()),0))</f>
        <v>NW</v>
      </c>
      <c r="L8242">
        <v>5.4018984308371802</v>
      </c>
      <c r="M8242">
        <v>10.3267779880099</v>
      </c>
      <c r="N8242">
        <v>3.4124186833699501</v>
      </c>
    </row>
    <row r="8243" spans="1:14" x14ac:dyDescent="0.3">
      <c r="A8243">
        <v>1702198</v>
      </c>
      <c r="B8243">
        <v>2023</v>
      </c>
      <c r="C8243">
        <v>12</v>
      </c>
      <c r="D8243">
        <v>10</v>
      </c>
      <c r="E8243">
        <v>1200</v>
      </c>
      <c r="F8243">
        <v>6.2265972900390603</v>
      </c>
      <c r="G8243">
        <v>-4.3101306152343701</v>
      </c>
      <c r="H8243">
        <v>7.5728290442015398</v>
      </c>
      <c r="I8243">
        <v>-0.96531578385539896</v>
      </c>
      <c r="J8243">
        <f t="shared" si="129"/>
        <v>5.3178695233241875</v>
      </c>
      <c r="K8243" t="str" cm="1">
        <f t="array" ref="K8243">INDEX($P$5:$P$12,MATCH(MIN(ABS(MOD(J8243 - $Q$5:$Q$12 + PI(), 2*PI()) - PI())),ABS(MOD(J8243 - $Q$5:$Q$12 + PI(), 2*PI()) - PI()),0))</f>
        <v>NW</v>
      </c>
      <c r="L8243">
        <v>5.4253420603690703</v>
      </c>
      <c r="M8243">
        <v>10.427697605556901</v>
      </c>
      <c r="N8243">
        <v>3.45332611931694</v>
      </c>
    </row>
    <row r="8244" spans="1:14" x14ac:dyDescent="0.3">
      <c r="A8244">
        <v>1702202</v>
      </c>
      <c r="B8244">
        <v>2023</v>
      </c>
      <c r="C8244">
        <v>12</v>
      </c>
      <c r="D8244">
        <v>10</v>
      </c>
      <c r="E8244">
        <v>1300</v>
      </c>
      <c r="F8244">
        <v>6.4118353271484301</v>
      </c>
      <c r="G8244">
        <v>-4.3520501708984298</v>
      </c>
      <c r="H8244">
        <v>7.7493208058826504</v>
      </c>
      <c r="I8244">
        <v>-0.97447311591200403</v>
      </c>
      <c r="J8244">
        <f t="shared" si="129"/>
        <v>5.3087121912675821</v>
      </c>
      <c r="K8244" t="str" cm="1">
        <f t="array" ref="K8244">INDEX($P$5:$P$12,MATCH(MIN(ABS(MOD(J8244 - $Q$5:$Q$12 + PI(), 2*PI()) - PI())),ABS(MOD(J8244 - $Q$5:$Q$12 + PI(), 2*PI()) - PI()),0))</f>
        <v>NW</v>
      </c>
      <c r="L8244">
        <v>5.4476876389928499</v>
      </c>
      <c r="M8244">
        <v>10.5205850601196</v>
      </c>
      <c r="N8244">
        <v>3.5013276206122499</v>
      </c>
    </row>
    <row r="8245" spans="1:14" x14ac:dyDescent="0.3">
      <c r="A8245">
        <v>1702206</v>
      </c>
      <c r="B8245">
        <v>2023</v>
      </c>
      <c r="C8245">
        <v>12</v>
      </c>
      <c r="D8245">
        <v>10</v>
      </c>
      <c r="E8245">
        <v>1400</v>
      </c>
      <c r="F8245">
        <v>6.6003613281250004</v>
      </c>
      <c r="G8245">
        <v>-4.3412658691406198</v>
      </c>
      <c r="H8245">
        <v>7.9000860127199397</v>
      </c>
      <c r="I8245">
        <v>-0.98900511070635599</v>
      </c>
      <c r="J8245">
        <f t="shared" si="129"/>
        <v>5.2941801964732305</v>
      </c>
      <c r="K8245" t="str" cm="1">
        <f t="array" ref="K8245">INDEX($P$5:$P$12,MATCH(MIN(ABS(MOD(J8245 - $Q$5:$Q$12 + PI(), 2*PI()) - PI())),ABS(MOD(J8245 - $Q$5:$Q$12 + PI(), 2*PI()) - PI()),0))</f>
        <v>NW</v>
      </c>
      <c r="L8245">
        <v>5.46866814042321</v>
      </c>
      <c r="M8245">
        <v>10.615962664286201</v>
      </c>
      <c r="N8245">
        <v>3.5513042873806402</v>
      </c>
    </row>
    <row r="8246" spans="1:14" x14ac:dyDescent="0.3">
      <c r="A8246">
        <v>1702209</v>
      </c>
      <c r="B8246">
        <v>2023</v>
      </c>
      <c r="C8246">
        <v>12</v>
      </c>
      <c r="D8246">
        <v>10</v>
      </c>
      <c r="E8246">
        <v>1500</v>
      </c>
      <c r="F8246">
        <v>6.8359509277343697</v>
      </c>
      <c r="G8246">
        <v>-4.4114569091796803</v>
      </c>
      <c r="H8246">
        <v>8.1357960365253508</v>
      </c>
      <c r="I8246">
        <v>-0.99770975612539603</v>
      </c>
      <c r="J8246">
        <f t="shared" si="129"/>
        <v>5.2854755510541906</v>
      </c>
      <c r="K8246" t="str" cm="1">
        <f t="array" ref="K8246">INDEX($P$5:$P$12,MATCH(MIN(ABS(MOD(J8246 - $Q$5:$Q$12 + PI(), 2*PI()) - PI())),ABS(MOD(J8246 - $Q$5:$Q$12 + PI(), 2*PI()) - PI()),0))</f>
        <v>NW</v>
      </c>
      <c r="L8246">
        <v>5.4880390272907196</v>
      </c>
      <c r="M8246">
        <v>10.7043922212388</v>
      </c>
      <c r="N8246">
        <v>3.6041866938273102</v>
      </c>
    </row>
    <row r="8247" spans="1:14" x14ac:dyDescent="0.3">
      <c r="A8247">
        <v>1702213</v>
      </c>
      <c r="B8247">
        <v>2023</v>
      </c>
      <c r="C8247">
        <v>12</v>
      </c>
      <c r="D8247">
        <v>10</v>
      </c>
      <c r="E8247">
        <v>1600</v>
      </c>
      <c r="F8247">
        <v>6.8806219482421804</v>
      </c>
      <c r="G8247">
        <v>-4.6300628662109302</v>
      </c>
      <c r="H8247">
        <v>8.2933974063526907</v>
      </c>
      <c r="I8247">
        <v>-0.978481505361676</v>
      </c>
      <c r="J8247">
        <f t="shared" si="129"/>
        <v>5.3047038018179098</v>
      </c>
      <c r="K8247" t="str" cm="1">
        <f t="array" ref="K8247">INDEX($P$5:$P$12,MATCH(MIN(ABS(MOD(J8247 - $Q$5:$Q$12 + PI(), 2*PI()) - PI())),ABS(MOD(J8247 - $Q$5:$Q$12 + PI(), 2*PI()) - PI()),0))</f>
        <v>NW</v>
      </c>
      <c r="L8247">
        <v>5.5062602571063302</v>
      </c>
      <c r="M8247">
        <v>10.780766381157701</v>
      </c>
      <c r="N8247">
        <v>3.65874883863661</v>
      </c>
    </row>
    <row r="8248" spans="1:14" x14ac:dyDescent="0.3">
      <c r="A8248">
        <v>1702216</v>
      </c>
      <c r="B8248">
        <v>2023</v>
      </c>
      <c r="C8248">
        <v>12</v>
      </c>
      <c r="D8248">
        <v>10</v>
      </c>
      <c r="E8248">
        <v>1700</v>
      </c>
      <c r="F8248">
        <v>6.7102429199218703</v>
      </c>
      <c r="G8248">
        <v>-4.9796801757812501</v>
      </c>
      <c r="H8248">
        <v>8.3561100218600703</v>
      </c>
      <c r="I8248">
        <v>-0.93236956398128101</v>
      </c>
      <c r="J8248">
        <f t="shared" si="129"/>
        <v>5.3508157431983054</v>
      </c>
      <c r="K8248" t="str" cm="1">
        <f t="array" ref="K8248">INDEX($P$5:$P$12,MATCH(MIN(ABS(MOD(J8248 - $Q$5:$Q$12 + PI(), 2*PI()) - PI())),ABS(MOD(J8248 - $Q$5:$Q$12 + PI(), 2*PI()) - PI()),0))</f>
        <v>NW</v>
      </c>
      <c r="L8248">
        <v>5.5237569887427203</v>
      </c>
      <c r="M8248">
        <v>10.8572920693291</v>
      </c>
      <c r="N8248">
        <v>3.7092685699462802</v>
      </c>
    </row>
    <row r="8249" spans="1:14" x14ac:dyDescent="0.3">
      <c r="A8249">
        <v>1702220</v>
      </c>
      <c r="B8249">
        <v>2023</v>
      </c>
      <c r="C8249">
        <v>12</v>
      </c>
      <c r="D8249">
        <v>10</v>
      </c>
      <c r="E8249">
        <v>1800</v>
      </c>
      <c r="F8249">
        <v>6.4676104736328099</v>
      </c>
      <c r="G8249">
        <v>-5.4090429687499997</v>
      </c>
      <c r="H8249">
        <v>8.4313540476265505</v>
      </c>
      <c r="I8249">
        <v>-0.87429337671993901</v>
      </c>
      <c r="J8249">
        <f t="shared" si="129"/>
        <v>5.4088919304596477</v>
      </c>
      <c r="K8249" t="str" cm="1">
        <f t="array" ref="K8249">INDEX($P$5:$P$12,MATCH(MIN(ABS(MOD(J8249 - $Q$5:$Q$12 + PI(), 2*PI()) - PI())),ABS(MOD(J8249 - $Q$5:$Q$12 + PI(), 2*PI()) - PI()),0))</f>
        <v>NW</v>
      </c>
      <c r="L8249">
        <v>5.5409619562863499</v>
      </c>
      <c r="M8249">
        <v>10.9324728647867</v>
      </c>
      <c r="N8249">
        <v>3.7536719640095999</v>
      </c>
    </row>
    <row r="8250" spans="1:14" x14ac:dyDescent="0.3">
      <c r="A8250">
        <v>1702224</v>
      </c>
      <c r="B8250">
        <v>2023</v>
      </c>
      <c r="C8250">
        <v>12</v>
      </c>
      <c r="D8250">
        <v>10</v>
      </c>
      <c r="E8250">
        <v>1900</v>
      </c>
      <c r="F8250">
        <v>6.168740234375</v>
      </c>
      <c r="G8250">
        <v>-5.9051202392578102</v>
      </c>
      <c r="H8250">
        <v>8.5395433788516506</v>
      </c>
      <c r="I8250">
        <v>-0.80722863896059704</v>
      </c>
      <c r="J8250">
        <f t="shared" si="129"/>
        <v>5.4759566682189895</v>
      </c>
      <c r="K8250" t="str" cm="1">
        <f t="array" ref="K8250">INDEX($P$5:$P$12,MATCH(MIN(ABS(MOD(J8250 - $Q$5:$Q$12 + PI(), 2*PI()) - PI())),ABS(MOD(J8250 - $Q$5:$Q$12 + PI(), 2*PI()) - PI()),0))</f>
        <v>NW</v>
      </c>
      <c r="L8250">
        <v>5.5576486135004997</v>
      </c>
      <c r="M8250">
        <v>10.9973961512247</v>
      </c>
      <c r="N8250">
        <v>3.7925730811224998</v>
      </c>
    </row>
    <row r="8251" spans="1:14" x14ac:dyDescent="0.3">
      <c r="A8251">
        <v>1702227</v>
      </c>
      <c r="B8251">
        <v>2023</v>
      </c>
      <c r="C8251">
        <v>12</v>
      </c>
      <c r="D8251">
        <v>10</v>
      </c>
      <c r="E8251">
        <v>2000</v>
      </c>
      <c r="F8251">
        <v>5.7521295166015598</v>
      </c>
      <c r="G8251">
        <v>-6.4370471191406198</v>
      </c>
      <c r="H8251">
        <v>8.6326455730439609</v>
      </c>
      <c r="I8251">
        <v>-0.72926655292248899</v>
      </c>
      <c r="J8251">
        <f t="shared" si="129"/>
        <v>5.5539187542570971</v>
      </c>
      <c r="K8251" t="str" cm="1">
        <f t="array" ref="K8251">INDEX($P$5:$P$12,MATCH(MIN(ABS(MOD(J8251 - $Q$5:$Q$12 + PI(), 2*PI()) - PI())),ABS(MOD(J8251 - $Q$5:$Q$12 + PI(), 2*PI()) - PI()),0))</f>
        <v>NW</v>
      </c>
      <c r="L8251">
        <v>5.5739092833029504</v>
      </c>
      <c r="M8251">
        <v>11.0480816099378</v>
      </c>
      <c r="N8251">
        <v>3.82591893937852</v>
      </c>
    </row>
    <row r="8252" spans="1:14" x14ac:dyDescent="0.3">
      <c r="A8252">
        <v>1702231</v>
      </c>
      <c r="B8252">
        <v>2023</v>
      </c>
      <c r="C8252">
        <v>12</v>
      </c>
      <c r="D8252">
        <v>10</v>
      </c>
      <c r="E8252">
        <v>2100</v>
      </c>
      <c r="F8252">
        <v>5.2102069091796803</v>
      </c>
      <c r="G8252">
        <v>-6.8435131835937497</v>
      </c>
      <c r="H8252">
        <v>8.6011585690815604</v>
      </c>
      <c r="I8252">
        <v>-0.65071620140207298</v>
      </c>
      <c r="J8252">
        <f t="shared" si="129"/>
        <v>5.6324691057775134</v>
      </c>
      <c r="K8252" t="str" cm="1">
        <f t="array" ref="K8252">INDEX($P$5:$P$12,MATCH(MIN(ABS(MOD(J8252 - $Q$5:$Q$12 + PI(), 2*PI()) - PI())),ABS(MOD(J8252 - $Q$5:$Q$12 + PI(), 2*PI()) - PI()),0))</f>
        <v>NW</v>
      </c>
      <c r="L8252">
        <v>5.5899893316021299</v>
      </c>
      <c r="M8252">
        <v>11.083342658148799</v>
      </c>
      <c r="N8252">
        <v>3.8532879087660001</v>
      </c>
    </row>
    <row r="8253" spans="1:14" x14ac:dyDescent="0.3">
      <c r="A8253">
        <v>1702234</v>
      </c>
      <c r="B8253">
        <v>2023</v>
      </c>
      <c r="C8253">
        <v>12</v>
      </c>
      <c r="D8253">
        <v>10</v>
      </c>
      <c r="E8253">
        <v>2200</v>
      </c>
      <c r="F8253">
        <v>4.8600244140625</v>
      </c>
      <c r="G8253">
        <v>-7.2081115722656204</v>
      </c>
      <c r="H8253">
        <v>8.6934866275570393</v>
      </c>
      <c r="I8253">
        <v>-0.59322997083642304</v>
      </c>
      <c r="J8253">
        <f t="shared" si="129"/>
        <v>5.6899553363431634</v>
      </c>
      <c r="K8253" t="str" cm="1">
        <f t="array" ref="K8253">INDEX($P$5:$P$12,MATCH(MIN(ABS(MOD(J8253 - $Q$5:$Q$12 + PI(), 2*PI()) - PI())),ABS(MOD(J8253 - $Q$5:$Q$12 + PI(), 2*PI()) - PI()),0))</f>
        <v>NW</v>
      </c>
      <c r="L8253">
        <v>5.6056120263701104</v>
      </c>
      <c r="M8253">
        <v>11.0973169538709</v>
      </c>
      <c r="N8253">
        <v>3.8754811816745298</v>
      </c>
    </row>
    <row r="8254" spans="1:14" x14ac:dyDescent="0.3">
      <c r="A8254">
        <v>1702238</v>
      </c>
      <c r="B8254">
        <v>2023</v>
      </c>
      <c r="C8254">
        <v>12</v>
      </c>
      <c r="D8254">
        <v>10</v>
      </c>
      <c r="E8254">
        <v>2300</v>
      </c>
      <c r="F8254">
        <v>4.4611718749999998</v>
      </c>
      <c r="G8254">
        <v>-7.2551989746093701</v>
      </c>
      <c r="H8254">
        <v>8.5170397826629802</v>
      </c>
      <c r="I8254">
        <v>-0.55129840608590996</v>
      </c>
      <c r="J8254">
        <f t="shared" si="129"/>
        <v>5.7318869010936764</v>
      </c>
      <c r="K8254" t="str" cm="1">
        <f t="array" ref="K8254">INDEX($P$5:$P$12,MATCH(MIN(ABS(MOD(J8254 - $Q$5:$Q$12 + PI(), 2*PI()) - PI())),ABS(MOD(J8254 - $Q$5:$Q$12 + PI(), 2*PI()) - PI()),0))</f>
        <v>NW</v>
      </c>
      <c r="L8254">
        <v>5.6206510745898601</v>
      </c>
      <c r="M8254">
        <v>11.115840805901399</v>
      </c>
      <c r="N8254">
        <v>3.8878305223253</v>
      </c>
    </row>
    <row r="8255" spans="1:14" x14ac:dyDescent="0.3">
      <c r="A8255">
        <v>1702242</v>
      </c>
      <c r="B8255">
        <v>2023</v>
      </c>
      <c r="C8255">
        <v>12</v>
      </c>
      <c r="D8255">
        <v>10</v>
      </c>
      <c r="E8255">
        <v>0</v>
      </c>
      <c r="F8255">
        <v>6.2596942138671796</v>
      </c>
      <c r="G8255">
        <v>-4.2072332763671803</v>
      </c>
      <c r="H8255">
        <v>7.5421869171277898</v>
      </c>
      <c r="I8255">
        <v>-0.97903140013556</v>
      </c>
      <c r="J8255">
        <f t="shared" si="129"/>
        <v>5.304153907044026</v>
      </c>
      <c r="K8255" t="str" cm="1">
        <f t="array" ref="K8255">INDEX($P$5:$P$12,MATCH(MIN(ABS(MOD(J8255 - $Q$5:$Q$12 + PI(), 2*PI()) - PI())),ABS(MOD(J8255 - $Q$5:$Q$12 + PI(), 2*PI()) - PI()),0))</f>
        <v>NW</v>
      </c>
      <c r="L8255">
        <v>5.1347393425722103</v>
      </c>
      <c r="M8255">
        <v>9.7389238145616304</v>
      </c>
      <c r="N8255">
        <v>3.3865343729654902</v>
      </c>
    </row>
    <row r="8256" spans="1:14" x14ac:dyDescent="0.3">
      <c r="A8256">
        <v>1702245</v>
      </c>
      <c r="B8256">
        <v>2023</v>
      </c>
      <c r="C8256">
        <v>12</v>
      </c>
      <c r="D8256">
        <v>10</v>
      </c>
      <c r="E8256">
        <v>100</v>
      </c>
      <c r="F8256">
        <v>5.9536218261718696</v>
      </c>
      <c r="G8256">
        <v>-4.1147235107421798</v>
      </c>
      <c r="H8256">
        <v>7.2371653579923496</v>
      </c>
      <c r="I8256">
        <v>-0.96604857920038301</v>
      </c>
      <c r="J8256">
        <f t="shared" si="129"/>
        <v>5.3171367279792037</v>
      </c>
      <c r="K8256" t="str" cm="1">
        <f t="array" ref="K8256">INDEX($P$5:$P$12,MATCH(MIN(ABS(MOD(J8256 - $Q$5:$Q$12 + PI(), 2*PI()) - PI())),ABS(MOD(J8256 - $Q$5:$Q$12 + PI(), 2*PI()) - PI()),0))</f>
        <v>NW</v>
      </c>
      <c r="L8256">
        <v>5.1545556283367002</v>
      </c>
      <c r="M8256">
        <v>9.7867980533176002</v>
      </c>
      <c r="N8256">
        <v>3.34703667958577</v>
      </c>
    </row>
    <row r="8257" spans="1:14" x14ac:dyDescent="0.3">
      <c r="A8257">
        <v>1702249</v>
      </c>
      <c r="B8257">
        <v>2023</v>
      </c>
      <c r="C8257">
        <v>12</v>
      </c>
      <c r="D8257">
        <v>10</v>
      </c>
      <c r="E8257">
        <v>200</v>
      </c>
      <c r="F8257">
        <v>6.0114288330078098</v>
      </c>
      <c r="G8257">
        <v>-3.9712701416015599</v>
      </c>
      <c r="H8257">
        <v>7.2047389371089396</v>
      </c>
      <c r="I8257">
        <v>-0.98699156471524496</v>
      </c>
      <c r="J8257">
        <f t="shared" si="129"/>
        <v>5.2961937424643413</v>
      </c>
      <c r="K8257" t="str" cm="1">
        <f t="array" ref="K8257">INDEX($P$5:$P$12,MATCH(MIN(ABS(MOD(J8257 - $Q$5:$Q$12 + PI(), 2*PI()) - PI())),ABS(MOD(J8257 - $Q$5:$Q$12 + PI(), 2*PI()) - PI()),0))</f>
        <v>NW</v>
      </c>
      <c r="L8257">
        <v>5.1748386182868904</v>
      </c>
      <c r="M8257">
        <v>9.8302194807264502</v>
      </c>
      <c r="N8257">
        <v>3.3156501981947102</v>
      </c>
    </row>
    <row r="8258" spans="1:14" x14ac:dyDescent="0.3">
      <c r="A8258">
        <v>1702252</v>
      </c>
      <c r="B8258">
        <v>2023</v>
      </c>
      <c r="C8258">
        <v>12</v>
      </c>
      <c r="D8258">
        <v>11</v>
      </c>
      <c r="E8258">
        <v>300</v>
      </c>
      <c r="F8258">
        <v>3.27490234375</v>
      </c>
      <c r="G8258">
        <v>-7.7013269042968702</v>
      </c>
      <c r="H8258">
        <v>8.3687168340161993</v>
      </c>
      <c r="I8258">
        <v>-0.40207282240689601</v>
      </c>
      <c r="J8258">
        <f t="shared" si="129"/>
        <v>5.8811124847726903</v>
      </c>
      <c r="K8258" t="str" cm="1">
        <f t="array" ref="K8258">INDEX($P$5:$P$12,MATCH(MIN(ABS(MOD(J8258 - $Q$5:$Q$12 + PI(), 2*PI()) - PI())),ABS(MOD(J8258 - $Q$5:$Q$12 + PI(), 2*PI()) - PI()),0))</f>
        <v>NW</v>
      </c>
      <c r="L8258">
        <v>5.6797296933104597</v>
      </c>
      <c r="M8258">
        <v>11.1407109366522</v>
      </c>
      <c r="N8258">
        <v>3.8830449846055699</v>
      </c>
    </row>
    <row r="8259" spans="1:14" x14ac:dyDescent="0.3">
      <c r="A8259">
        <v>1702256</v>
      </c>
      <c r="B8259">
        <v>2023</v>
      </c>
      <c r="C8259">
        <v>12</v>
      </c>
      <c r="D8259">
        <v>11</v>
      </c>
      <c r="E8259">
        <v>400</v>
      </c>
      <c r="F8259">
        <v>2.9426031494140599</v>
      </c>
      <c r="G8259">
        <v>-7.8332275390625004</v>
      </c>
      <c r="H8259">
        <v>8.3676978299690408</v>
      </c>
      <c r="I8259">
        <v>-0.35934614215136701</v>
      </c>
      <c r="J8259">
        <f t="shared" ref="J8259:J8322" si="130">IF(I8259&lt;0,I8259+2*PI(),I8259)</f>
        <v>5.9238391650282196</v>
      </c>
      <c r="K8259" t="str" cm="1">
        <f t="array" ref="K8259">INDEX($P$5:$P$12,MATCH(MIN(ABS(MOD(J8259 - $Q$5:$Q$12 + PI(), 2*PI()) - PI())),ABS(MOD(J8259 - $Q$5:$Q$12 + PI(), 2*PI()) - PI()),0))</f>
        <v>N</v>
      </c>
      <c r="L8259">
        <v>5.69572747952264</v>
      </c>
      <c r="M8259">
        <v>11.1409367455376</v>
      </c>
      <c r="N8259">
        <v>3.8756346172756602</v>
      </c>
    </row>
    <row r="8260" spans="1:14" x14ac:dyDescent="0.3">
      <c r="A8260">
        <v>1702260</v>
      </c>
      <c r="B8260">
        <v>2023</v>
      </c>
      <c r="C8260">
        <v>12</v>
      </c>
      <c r="D8260">
        <v>11</v>
      </c>
      <c r="E8260">
        <v>500</v>
      </c>
      <c r="F8260">
        <v>2.64833801269531</v>
      </c>
      <c r="G8260">
        <v>-7.9646484375000002</v>
      </c>
      <c r="H8260">
        <v>8.3934092574149002</v>
      </c>
      <c r="I8260">
        <v>-0.32101081412666999</v>
      </c>
      <c r="J8260">
        <f t="shared" si="130"/>
        <v>5.9621744930529159</v>
      </c>
      <c r="K8260" t="str" cm="1">
        <f t="array" ref="K8260">INDEX($P$5:$P$12,MATCH(MIN(ABS(MOD(J8260 - $Q$5:$Q$12 + PI(), 2*PI()) - PI())),ABS(MOD(J8260 - $Q$5:$Q$12 + PI(), 2*PI()) - PI()),0))</f>
        <v>N</v>
      </c>
      <c r="L8260">
        <v>5.7127854405741001</v>
      </c>
      <c r="M8260">
        <v>11.1363383399115</v>
      </c>
      <c r="N8260">
        <v>3.8698453903198198</v>
      </c>
    </row>
    <row r="8261" spans="1:14" x14ac:dyDescent="0.3">
      <c r="A8261">
        <v>1702263</v>
      </c>
      <c r="B8261">
        <v>2023</v>
      </c>
      <c r="C8261">
        <v>12</v>
      </c>
      <c r="D8261">
        <v>11</v>
      </c>
      <c r="E8261">
        <v>600</v>
      </c>
      <c r="F8261">
        <v>2.0845446777343701</v>
      </c>
      <c r="G8261">
        <v>-7.9588635253906199</v>
      </c>
      <c r="H8261">
        <v>8.2273224763141499</v>
      </c>
      <c r="I8261">
        <v>-0.25616083851235799</v>
      </c>
      <c r="J8261">
        <f t="shared" si="130"/>
        <v>6.0270244686672285</v>
      </c>
      <c r="K8261" t="str" cm="1">
        <f t="array" ref="K8261">INDEX($P$5:$P$12,MATCH(MIN(ABS(MOD(J8261 - $Q$5:$Q$12 + PI(), 2*PI()) - PI())),ABS(MOD(J8261 - $Q$5:$Q$12 + PI(), 2*PI()) - PI()),0))</f>
        <v>N</v>
      </c>
      <c r="L8261">
        <v>5.7311836226487998</v>
      </c>
      <c r="M8261">
        <v>11.1321036020914</v>
      </c>
      <c r="N8261">
        <v>3.8655727174546901</v>
      </c>
    </row>
    <row r="8262" spans="1:14" x14ac:dyDescent="0.3">
      <c r="A8262">
        <v>1702267</v>
      </c>
      <c r="B8262">
        <v>2023</v>
      </c>
      <c r="C8262">
        <v>12</v>
      </c>
      <c r="D8262">
        <v>11</v>
      </c>
      <c r="E8262">
        <v>700</v>
      </c>
      <c r="F8262">
        <v>1.4754138183593699</v>
      </c>
      <c r="G8262">
        <v>-8.0249438476562496</v>
      </c>
      <c r="H8262">
        <v>8.1594466536304804</v>
      </c>
      <c r="I8262">
        <v>-0.18182295620070099</v>
      </c>
      <c r="J8262">
        <f t="shared" si="130"/>
        <v>6.101362350978885</v>
      </c>
      <c r="K8262" t="str" cm="1">
        <f t="array" ref="K8262">INDEX($P$5:$P$12,MATCH(MIN(ABS(MOD(J8262 - $Q$5:$Q$12 + PI(), 2*PI()) - PI())),ABS(MOD(J8262 - $Q$5:$Q$12 + PI(), 2*PI()) - PI()),0))</f>
        <v>N</v>
      </c>
      <c r="L8262">
        <v>5.7509461717406296</v>
      </c>
      <c r="M8262">
        <v>11.131355921427399</v>
      </c>
      <c r="N8262">
        <v>3.8625590006510402</v>
      </c>
    </row>
    <row r="8263" spans="1:14" x14ac:dyDescent="0.3">
      <c r="A8263">
        <v>1702270</v>
      </c>
      <c r="B8263">
        <v>2023</v>
      </c>
      <c r="C8263">
        <v>12</v>
      </c>
      <c r="D8263">
        <v>11</v>
      </c>
      <c r="E8263">
        <v>800</v>
      </c>
      <c r="F8263">
        <v>0.92358093261718699</v>
      </c>
      <c r="G8263">
        <v>-8.1169299316406196</v>
      </c>
      <c r="H8263">
        <v>8.1693055552022003</v>
      </c>
      <c r="I8263">
        <v>-0.11329724144198999</v>
      </c>
      <c r="J8263">
        <f t="shared" si="130"/>
        <v>6.1698880657375961</v>
      </c>
      <c r="K8263" t="str" cm="1">
        <f t="array" ref="K8263">INDEX($P$5:$P$12,MATCH(MIN(ABS(MOD(J8263 - $Q$5:$Q$12 + PI(), 2*PI()) - PI())),ABS(MOD(J8263 - $Q$5:$Q$12 + PI(), 2*PI()) - PI()),0))</f>
        <v>N</v>
      </c>
      <c r="L8263">
        <v>5.7717620306342701</v>
      </c>
      <c r="M8263">
        <v>11.128409385681101</v>
      </c>
      <c r="N8263">
        <v>3.8623165554470398</v>
      </c>
    </row>
    <row r="8264" spans="1:14" x14ac:dyDescent="0.3">
      <c r="A8264">
        <v>1702274</v>
      </c>
      <c r="B8264">
        <v>2023</v>
      </c>
      <c r="C8264">
        <v>12</v>
      </c>
      <c r="D8264">
        <v>11</v>
      </c>
      <c r="E8264">
        <v>900</v>
      </c>
      <c r="F8264">
        <v>0.29987487792968698</v>
      </c>
      <c r="G8264">
        <v>-8.3872515869140596</v>
      </c>
      <c r="H8264">
        <v>8.3926106858715794</v>
      </c>
      <c r="I8264">
        <v>-3.5738429173052498E-2</v>
      </c>
      <c r="J8264">
        <f t="shared" si="130"/>
        <v>6.2474468780065333</v>
      </c>
      <c r="K8264" t="str" cm="1">
        <f t="array" ref="K8264">INDEX($P$5:$P$12,MATCH(MIN(ABS(MOD(J8264 - $Q$5:$Q$12 + PI(), 2*PI()) - PI())),ABS(MOD(J8264 - $Q$5:$Q$12 + PI(), 2*PI()) - PI()),0))</f>
        <v>N</v>
      </c>
      <c r="L8264">
        <v>5.7940270042490498</v>
      </c>
      <c r="M8264">
        <v>11.114921251932699</v>
      </c>
      <c r="N8264">
        <v>3.8669042587280198</v>
      </c>
    </row>
    <row r="8265" spans="1:14" x14ac:dyDescent="0.3">
      <c r="A8265">
        <v>1702278</v>
      </c>
      <c r="B8265">
        <v>2023</v>
      </c>
      <c r="C8265">
        <v>12</v>
      </c>
      <c r="D8265">
        <v>11</v>
      </c>
      <c r="E8265">
        <v>1000</v>
      </c>
      <c r="F8265">
        <v>-0.22859252929687501</v>
      </c>
      <c r="G8265">
        <v>-8.2702917480468692</v>
      </c>
      <c r="H8265">
        <v>8.2734503166612701</v>
      </c>
      <c r="I8265">
        <v>2.7633165733408301E-2</v>
      </c>
      <c r="J8265">
        <f t="shared" si="130"/>
        <v>2.7633165733408301E-2</v>
      </c>
      <c r="K8265" t="str" cm="1">
        <f t="array" ref="K8265">INDEX($P$5:$P$12,MATCH(MIN(ABS(MOD(J8265 - $Q$5:$Q$12 + PI(), 2*PI()) - PI())),ABS(MOD(J8265 - $Q$5:$Q$12 + PI(), 2*PI()) - PI()),0))</f>
        <v>N</v>
      </c>
      <c r="L8265">
        <v>5.8163518693976801</v>
      </c>
      <c r="M8265">
        <v>11.107475280761699</v>
      </c>
      <c r="N8265">
        <v>3.87103716532389</v>
      </c>
    </row>
    <row r="8266" spans="1:14" x14ac:dyDescent="0.3">
      <c r="A8266">
        <v>1702281</v>
      </c>
      <c r="B8266">
        <v>2023</v>
      </c>
      <c r="C8266">
        <v>12</v>
      </c>
      <c r="D8266">
        <v>11</v>
      </c>
      <c r="E8266">
        <v>1100</v>
      </c>
      <c r="F8266">
        <v>-0.463485717773437</v>
      </c>
      <c r="G8266">
        <v>-8.5445782470703104</v>
      </c>
      <c r="H8266">
        <v>8.5571395004923794</v>
      </c>
      <c r="I8266">
        <v>5.41901459802204E-2</v>
      </c>
      <c r="J8266">
        <f t="shared" si="130"/>
        <v>5.41901459802204E-2</v>
      </c>
      <c r="K8266" t="str" cm="1">
        <f t="array" ref="K8266">INDEX($P$5:$P$12,MATCH(MIN(ABS(MOD(J8266 - $Q$5:$Q$12 + PI(), 2*PI()) - PI())),ABS(MOD(J8266 - $Q$5:$Q$12 + PI(), 2*PI()) - PI()),0))</f>
        <v>N</v>
      </c>
      <c r="L8266">
        <v>5.8393618179413904</v>
      </c>
      <c r="M8266">
        <v>11.0793094635009</v>
      </c>
      <c r="N8266">
        <v>3.8797089258829698</v>
      </c>
    </row>
    <row r="8267" spans="1:14" x14ac:dyDescent="0.3">
      <c r="A8267">
        <v>1702285</v>
      </c>
      <c r="B8267">
        <v>2023</v>
      </c>
      <c r="C8267">
        <v>12</v>
      </c>
      <c r="D8267">
        <v>11</v>
      </c>
      <c r="E8267">
        <v>1200</v>
      </c>
      <c r="F8267">
        <v>-0.705339965820312</v>
      </c>
      <c r="G8267">
        <v>-8.81771118164062</v>
      </c>
      <c r="H8267">
        <v>8.8458767202699295</v>
      </c>
      <c r="I8267">
        <v>7.9821316846861196E-2</v>
      </c>
      <c r="J8267">
        <f t="shared" si="130"/>
        <v>7.9821316846861196E-2</v>
      </c>
      <c r="K8267" t="str" cm="1">
        <f t="array" ref="K8267">INDEX($P$5:$P$12,MATCH(MIN(ABS(MOD(J8267 - $Q$5:$Q$12 + PI(), 2*PI()) - PI())),ABS(MOD(J8267 - $Q$5:$Q$12 + PI(), 2*PI()) - PI()),0))</f>
        <v>N</v>
      </c>
      <c r="L8267">
        <v>5.8632348674037296</v>
      </c>
      <c r="M8267">
        <v>11.030908796522301</v>
      </c>
      <c r="N8267">
        <v>3.8921304278903501</v>
      </c>
    </row>
    <row r="8268" spans="1:14" x14ac:dyDescent="0.3">
      <c r="A8268">
        <v>1702288</v>
      </c>
      <c r="B8268">
        <v>2023</v>
      </c>
      <c r="C8268">
        <v>12</v>
      </c>
      <c r="D8268">
        <v>11</v>
      </c>
      <c r="E8268">
        <v>1300</v>
      </c>
      <c r="F8268">
        <v>-0.74943542480468694</v>
      </c>
      <c r="G8268">
        <v>-8.9038018798828098</v>
      </c>
      <c r="H8268">
        <v>8.9352863061099992</v>
      </c>
      <c r="I8268">
        <v>8.3972340666669504E-2</v>
      </c>
      <c r="J8268">
        <f t="shared" si="130"/>
        <v>8.3972340666669504E-2</v>
      </c>
      <c r="K8268" t="str" cm="1">
        <f t="array" ref="K8268">INDEX($P$5:$P$12,MATCH(MIN(ABS(MOD(J8268 - $Q$5:$Q$12 + PI(), 2*PI()) - PI())),ABS(MOD(J8268 - $Q$5:$Q$12 + PI(), 2*PI()) - PI()),0))</f>
        <v>N</v>
      </c>
      <c r="L8268">
        <v>5.8864969285306303</v>
      </c>
      <c r="M8268">
        <v>10.9762329525417</v>
      </c>
      <c r="N8268">
        <v>3.90261734856499</v>
      </c>
    </row>
    <row r="8269" spans="1:14" x14ac:dyDescent="0.3">
      <c r="A8269">
        <v>1702292</v>
      </c>
      <c r="B8269">
        <v>2023</v>
      </c>
      <c r="C8269">
        <v>12</v>
      </c>
      <c r="D8269">
        <v>11</v>
      </c>
      <c r="E8269">
        <v>1400</v>
      </c>
      <c r="F8269">
        <v>-0.72716369628906197</v>
      </c>
      <c r="G8269">
        <v>-9.1859936523437504</v>
      </c>
      <c r="H8269">
        <v>9.2147298615911897</v>
      </c>
      <c r="I8269">
        <v>7.8995319450047105E-2</v>
      </c>
      <c r="J8269">
        <f t="shared" si="130"/>
        <v>7.8995319450047105E-2</v>
      </c>
      <c r="K8269" t="str" cm="1">
        <f t="array" ref="K8269">INDEX($P$5:$P$12,MATCH(MIN(ABS(MOD(J8269 - $Q$5:$Q$12 + PI(), 2*PI()) - PI())),ABS(MOD(J8269 - $Q$5:$Q$12 + PI(), 2*PI()) - PI()),0))</f>
        <v>N</v>
      </c>
      <c r="L8269">
        <v>5.9085883824050596</v>
      </c>
      <c r="M8269">
        <v>10.9169243706597</v>
      </c>
      <c r="N8269">
        <v>3.9098360273573101</v>
      </c>
    </row>
    <row r="8270" spans="1:14" x14ac:dyDescent="0.3">
      <c r="A8270">
        <v>1702296</v>
      </c>
      <c r="B8270">
        <v>2023</v>
      </c>
      <c r="C8270">
        <v>12</v>
      </c>
      <c r="D8270">
        <v>11</v>
      </c>
      <c r="E8270">
        <v>1500</v>
      </c>
      <c r="F8270">
        <v>-0.73355773925781198</v>
      </c>
      <c r="G8270">
        <v>-9.1497039794921804</v>
      </c>
      <c r="H8270">
        <v>9.1790625811767992</v>
      </c>
      <c r="I8270">
        <v>8.0001722695961605E-2</v>
      </c>
      <c r="J8270">
        <f t="shared" si="130"/>
        <v>8.0001722695961605E-2</v>
      </c>
      <c r="K8270" t="str" cm="1">
        <f t="array" ref="K8270">INDEX($P$5:$P$12,MATCH(MIN(ABS(MOD(J8270 - $Q$5:$Q$12 + PI(), 2*PI()) - PI())),ABS(MOD(J8270 - $Q$5:$Q$12 + PI(), 2*PI()) - PI()),0))</f>
        <v>N</v>
      </c>
      <c r="L8270">
        <v>5.9289146931089798</v>
      </c>
      <c r="M8270">
        <v>10.860164324442501</v>
      </c>
      <c r="N8270">
        <v>3.91013516320122</v>
      </c>
    </row>
    <row r="8271" spans="1:14" x14ac:dyDescent="0.3">
      <c r="A8271">
        <v>1702299</v>
      </c>
      <c r="B8271">
        <v>2023</v>
      </c>
      <c r="C8271">
        <v>12</v>
      </c>
      <c r="D8271">
        <v>11</v>
      </c>
      <c r="E8271">
        <v>1600</v>
      </c>
      <c r="F8271">
        <v>-1.1070220947265601</v>
      </c>
      <c r="G8271">
        <v>-9.0772222900390602</v>
      </c>
      <c r="H8271">
        <v>9.1444771540528595</v>
      </c>
      <c r="I8271">
        <v>0.121356751504777</v>
      </c>
      <c r="J8271">
        <f t="shared" si="130"/>
        <v>0.121356751504777</v>
      </c>
      <c r="K8271" t="str" cm="1">
        <f t="array" ref="K8271">INDEX($P$5:$P$12,MATCH(MIN(ABS(MOD(J8271 - $Q$5:$Q$12 + PI(), 2*PI()) - PI())),ABS(MOD(J8271 - $Q$5:$Q$12 + PI(), 2*PI()) - PI()),0))</f>
        <v>N</v>
      </c>
      <c r="L8271">
        <v>5.9477366137037899</v>
      </c>
      <c r="M8271">
        <v>10.811613188849501</v>
      </c>
      <c r="N8271">
        <v>3.9008374743991401</v>
      </c>
    </row>
    <row r="8272" spans="1:14" x14ac:dyDescent="0.3">
      <c r="A8272">
        <v>1702303</v>
      </c>
      <c r="B8272">
        <v>2023</v>
      </c>
      <c r="C8272">
        <v>12</v>
      </c>
      <c r="D8272">
        <v>11</v>
      </c>
      <c r="E8272">
        <v>1700</v>
      </c>
      <c r="F8272">
        <v>-1.79240966796875</v>
      </c>
      <c r="G8272">
        <v>-8.7840899658203107</v>
      </c>
      <c r="H8272">
        <v>8.96509726358018</v>
      </c>
      <c r="I8272">
        <v>0.20128850107023999</v>
      </c>
      <c r="J8272">
        <f t="shared" si="130"/>
        <v>0.20128850107023999</v>
      </c>
      <c r="K8272" t="str" cm="1">
        <f t="array" ref="K8272">INDEX($P$5:$P$12,MATCH(MIN(ABS(MOD(J8272 - $Q$5:$Q$12 + PI(), 2*PI()) - PI())),ABS(MOD(J8272 - $Q$5:$Q$12 + PI(), 2*PI()) - PI()),0))</f>
        <v>N</v>
      </c>
      <c r="L8272">
        <v>5.96597926717084</v>
      </c>
      <c r="M8272">
        <v>10.770390722486701</v>
      </c>
      <c r="N8272">
        <v>3.8812110688951198</v>
      </c>
    </row>
    <row r="8273" spans="1:14" x14ac:dyDescent="0.3">
      <c r="A8273">
        <v>1702306</v>
      </c>
      <c r="B8273">
        <v>2023</v>
      </c>
      <c r="C8273">
        <v>12</v>
      </c>
      <c r="D8273">
        <v>11</v>
      </c>
      <c r="E8273">
        <v>1800</v>
      </c>
      <c r="F8273">
        <v>-2.2717999267578102</v>
      </c>
      <c r="G8273">
        <v>-8.5312237548828094</v>
      </c>
      <c r="H8273">
        <v>8.8285249992902894</v>
      </c>
      <c r="I8273">
        <v>0.26025292677414602</v>
      </c>
      <c r="J8273">
        <f t="shared" si="130"/>
        <v>0.26025292677414602</v>
      </c>
      <c r="K8273" t="str" cm="1">
        <f t="array" ref="K8273">INDEX($P$5:$P$12,MATCH(MIN(ABS(MOD(J8273 - $Q$5:$Q$12 + PI(), 2*PI()) - PI())),ABS(MOD(J8273 - $Q$5:$Q$12 + PI(), 2*PI()) - PI()),0))</f>
        <v>N</v>
      </c>
      <c r="L8273">
        <v>5.9832941936768096</v>
      </c>
      <c r="M8273">
        <v>10.734594239128899</v>
      </c>
      <c r="N8273">
        <v>3.8519047631157699</v>
      </c>
    </row>
    <row r="8274" spans="1:14" x14ac:dyDescent="0.3">
      <c r="A8274">
        <v>1702310</v>
      </c>
      <c r="B8274">
        <v>2023</v>
      </c>
      <c r="C8274">
        <v>12</v>
      </c>
      <c r="D8274">
        <v>11</v>
      </c>
      <c r="E8274">
        <v>1900</v>
      </c>
      <c r="F8274">
        <v>-2.2209881591796798</v>
      </c>
      <c r="G8274">
        <v>-8.7127789306640597</v>
      </c>
      <c r="H8274">
        <v>8.9914017315344097</v>
      </c>
      <c r="I8274">
        <v>0.249595948678354</v>
      </c>
      <c r="J8274">
        <f t="shared" si="130"/>
        <v>0.249595948678354</v>
      </c>
      <c r="K8274" t="str" cm="1">
        <f t="array" ref="K8274">INDEX($P$5:$P$12,MATCH(MIN(ABS(MOD(J8274 - $Q$5:$Q$12 + PI(), 2*PI()) - PI())),ABS(MOD(J8274 - $Q$5:$Q$12 + PI(), 2*PI()) - PI()),0))</f>
        <v>N</v>
      </c>
      <c r="L8274">
        <v>5.9997889849297596</v>
      </c>
      <c r="M8274">
        <v>10.689827071295801</v>
      </c>
      <c r="N8274">
        <v>3.8180227279663002</v>
      </c>
    </row>
    <row r="8275" spans="1:14" x14ac:dyDescent="0.3">
      <c r="A8275">
        <v>1702314</v>
      </c>
      <c r="B8275">
        <v>2023</v>
      </c>
      <c r="C8275">
        <v>12</v>
      </c>
      <c r="D8275">
        <v>11</v>
      </c>
      <c r="E8275">
        <v>2000</v>
      </c>
      <c r="F8275">
        <v>-2.5179400634765599</v>
      </c>
      <c r="G8275">
        <v>-8.7369763183593694</v>
      </c>
      <c r="H8275">
        <v>9.09256714854682</v>
      </c>
      <c r="I8275">
        <v>0.280590288157262</v>
      </c>
      <c r="J8275">
        <f t="shared" si="130"/>
        <v>0.280590288157262</v>
      </c>
      <c r="K8275" t="str" cm="1">
        <f t="array" ref="K8275">INDEX($P$5:$P$12,MATCH(MIN(ABS(MOD(J8275 - $Q$5:$Q$12 + PI(), 2*PI()) - PI())),ABS(MOD(J8275 - $Q$5:$Q$12 + PI(), 2*PI()) - PI()),0))</f>
        <v>N</v>
      </c>
      <c r="L8275">
        <v>6.0163751521987701</v>
      </c>
      <c r="M8275">
        <v>10.627356953091001</v>
      </c>
      <c r="N8275">
        <v>3.78286012013753</v>
      </c>
    </row>
    <row r="8276" spans="1:14" x14ac:dyDescent="0.3">
      <c r="A8276">
        <v>1702317</v>
      </c>
      <c r="B8276">
        <v>2023</v>
      </c>
      <c r="C8276">
        <v>12</v>
      </c>
      <c r="D8276">
        <v>11</v>
      </c>
      <c r="E8276">
        <v>2100</v>
      </c>
      <c r="F8276">
        <v>-3.2253240966796799</v>
      </c>
      <c r="G8276">
        <v>-8.5736810302734305</v>
      </c>
      <c r="H8276">
        <v>9.16027957747432</v>
      </c>
      <c r="I8276">
        <v>0.359812633024367</v>
      </c>
      <c r="J8276">
        <f t="shared" si="130"/>
        <v>0.359812633024367</v>
      </c>
      <c r="K8276" t="str" cm="1">
        <f t="array" ref="K8276">INDEX($P$5:$P$12,MATCH(MIN(ABS(MOD(J8276 - $Q$5:$Q$12 + PI(), 2*PI()) - PI())),ABS(MOD(J8276 - $Q$5:$Q$12 + PI(), 2*PI()) - PI()),0))</f>
        <v>N</v>
      </c>
      <c r="L8276">
        <v>6.0336255710250102</v>
      </c>
      <c r="M8276">
        <v>10.5551588270399</v>
      </c>
      <c r="N8276">
        <v>3.7441598574320398</v>
      </c>
    </row>
    <row r="8277" spans="1:14" x14ac:dyDescent="0.3">
      <c r="A8277">
        <v>1702321</v>
      </c>
      <c r="B8277">
        <v>2023</v>
      </c>
      <c r="C8277">
        <v>12</v>
      </c>
      <c r="D8277">
        <v>11</v>
      </c>
      <c r="E8277">
        <v>2200</v>
      </c>
      <c r="F8277">
        <v>-3.8116174316406202</v>
      </c>
      <c r="G8277">
        <v>-8.1907037353515602</v>
      </c>
      <c r="H8277">
        <v>9.0341604549337404</v>
      </c>
      <c r="I8277">
        <v>0.43555278109684398</v>
      </c>
      <c r="J8277">
        <f t="shared" si="130"/>
        <v>0.43555278109684398</v>
      </c>
      <c r="K8277" t="str" cm="1">
        <f t="array" ref="K8277">INDEX($P$5:$P$12,MATCH(MIN(ABS(MOD(J8277 - $Q$5:$Q$12 + PI(), 2*PI()) - PI())),ABS(MOD(J8277 - $Q$5:$Q$12 + PI(), 2*PI()) - PI()),0))</f>
        <v>NE</v>
      </c>
      <c r="L8277">
        <v>6.05033554569403</v>
      </c>
      <c r="M8277">
        <v>10.489929093254901</v>
      </c>
      <c r="N8277">
        <v>3.6964518758985698</v>
      </c>
    </row>
    <row r="8278" spans="1:14" x14ac:dyDescent="0.3">
      <c r="A8278">
        <v>1702324</v>
      </c>
      <c r="B8278">
        <v>2023</v>
      </c>
      <c r="C8278">
        <v>12</v>
      </c>
      <c r="D8278">
        <v>11</v>
      </c>
      <c r="E8278">
        <v>2300</v>
      </c>
      <c r="F8278">
        <v>-4.5932653808593704</v>
      </c>
      <c r="G8278">
        <v>-8.0008728027343707</v>
      </c>
      <c r="H8278">
        <v>9.2256193539802904</v>
      </c>
      <c r="I8278">
        <v>0.52115428739496295</v>
      </c>
      <c r="J8278">
        <f t="shared" si="130"/>
        <v>0.52115428739496295</v>
      </c>
      <c r="K8278" t="str" cm="1">
        <f t="array" ref="K8278">INDEX($P$5:$P$12,MATCH(MIN(ABS(MOD(J8278 - $Q$5:$Q$12 + PI(), 2*PI()) - PI())),ABS(MOD(J8278 - $Q$5:$Q$12 + PI(), 2*PI()) - PI()),0))</f>
        <v>NE</v>
      </c>
      <c r="L8278">
        <v>6.06920919079535</v>
      </c>
      <c r="M8278">
        <v>10.408424695332799</v>
      </c>
      <c r="N8278">
        <v>3.6486803690592402</v>
      </c>
    </row>
    <row r="8279" spans="1:14" x14ac:dyDescent="0.3">
      <c r="A8279">
        <v>1702328</v>
      </c>
      <c r="B8279">
        <v>2023</v>
      </c>
      <c r="C8279">
        <v>12</v>
      </c>
      <c r="D8279">
        <v>11</v>
      </c>
      <c r="E8279">
        <v>0</v>
      </c>
      <c r="F8279">
        <v>4.0893127441406198</v>
      </c>
      <c r="G8279">
        <v>-7.3135003662109304</v>
      </c>
      <c r="H8279">
        <v>8.3791268235991296</v>
      </c>
      <c r="I8279">
        <v>-0.50983778305376404</v>
      </c>
      <c r="J8279">
        <f t="shared" si="130"/>
        <v>5.7733475241258221</v>
      </c>
      <c r="K8279" t="str" cm="1">
        <f t="array" ref="K8279">INDEX($P$5:$P$12,MATCH(MIN(ABS(MOD(J8279 - $Q$5:$Q$12 + PI(), 2*PI()) - PI())),ABS(MOD(J8279 - $Q$5:$Q$12 + PI(), 2*PI()) - PI()),0))</f>
        <v>NW</v>
      </c>
      <c r="L8279">
        <v>5.6351061211732398</v>
      </c>
      <c r="M8279">
        <v>11.1352221171061</v>
      </c>
      <c r="N8279">
        <v>3.8912668228149401</v>
      </c>
    </row>
    <row r="8280" spans="1:14" x14ac:dyDescent="0.3">
      <c r="A8280">
        <v>1702332</v>
      </c>
      <c r="B8280">
        <v>2023</v>
      </c>
      <c r="C8280">
        <v>12</v>
      </c>
      <c r="D8280">
        <v>11</v>
      </c>
      <c r="E8280">
        <v>100</v>
      </c>
      <c r="F8280">
        <v>3.8553906250000001</v>
      </c>
      <c r="G8280">
        <v>-7.60402587890625</v>
      </c>
      <c r="H8280">
        <v>8.52556428856259</v>
      </c>
      <c r="I8280">
        <v>-0.46924755538087598</v>
      </c>
      <c r="J8280">
        <f t="shared" si="130"/>
        <v>5.8139377517987105</v>
      </c>
      <c r="K8280" t="str" cm="1">
        <f t="array" ref="K8280">INDEX($P$5:$P$12,MATCH(MIN(ABS(MOD(J8280 - $Q$5:$Q$12 + PI(), 2*PI()) - PI())),ABS(MOD(J8280 - $Q$5:$Q$12 + PI(), 2*PI()) - PI()),0))</f>
        <v>NW</v>
      </c>
      <c r="L8280">
        <v>5.6496700614545201</v>
      </c>
      <c r="M8280">
        <v>11.140658484564799</v>
      </c>
      <c r="N8280">
        <v>3.8920376035902202</v>
      </c>
    </row>
    <row r="8281" spans="1:14" x14ac:dyDescent="0.3">
      <c r="A8281">
        <v>1702335</v>
      </c>
      <c r="B8281">
        <v>2023</v>
      </c>
      <c r="C8281">
        <v>12</v>
      </c>
      <c r="D8281">
        <v>11</v>
      </c>
      <c r="E8281">
        <v>200</v>
      </c>
      <c r="F8281">
        <v>3.5894989013671799</v>
      </c>
      <c r="G8281">
        <v>-7.66716247558593</v>
      </c>
      <c r="H8281">
        <v>8.4658066827650398</v>
      </c>
      <c r="I8281">
        <v>-0.437857026878537</v>
      </c>
      <c r="J8281">
        <f t="shared" si="130"/>
        <v>5.8453282803010493</v>
      </c>
      <c r="K8281" t="str" cm="1">
        <f t="array" ref="K8281">INDEX($P$5:$P$12,MATCH(MIN(ABS(MOD(J8281 - $Q$5:$Q$12 + PI(), 2*PI()) - PI())),ABS(MOD(J8281 - $Q$5:$Q$12 + PI(), 2*PI()) - PI()),0))</f>
        <v>NW</v>
      </c>
      <c r="L8281">
        <v>5.6645824615690898</v>
      </c>
      <c r="M8281">
        <v>11.1389207839965</v>
      </c>
      <c r="N8281">
        <v>3.88958485921223</v>
      </c>
    </row>
    <row r="8282" spans="1:14" x14ac:dyDescent="0.3">
      <c r="A8282">
        <v>1702339</v>
      </c>
      <c r="B8282">
        <v>2023</v>
      </c>
      <c r="C8282">
        <v>12</v>
      </c>
      <c r="D8282">
        <v>12</v>
      </c>
      <c r="E8282">
        <v>300</v>
      </c>
      <c r="F8282">
        <v>-5.62917663574218</v>
      </c>
      <c r="G8282">
        <v>-7.4812396240234298</v>
      </c>
      <c r="H8282">
        <v>9.3625090605266692</v>
      </c>
      <c r="I8282">
        <v>0.64506025709419501</v>
      </c>
      <c r="J8282">
        <f t="shared" si="130"/>
        <v>0.64506025709419501</v>
      </c>
      <c r="K8282" t="str" cm="1">
        <f t="array" ref="K8282">INDEX($P$5:$P$12,MATCH(MIN(ABS(MOD(J8282 - $Q$5:$Q$12 + PI(), 2*PI()) - PI())),ABS(MOD(J8282 - $Q$5:$Q$12 + PI(), 2*PI()) - PI()),0))</f>
        <v>NE</v>
      </c>
      <c r="L8282">
        <v>6.1550058251987698</v>
      </c>
      <c r="M8282">
        <v>9.9878080156114297</v>
      </c>
      <c r="N8282">
        <v>3.4565121332804298</v>
      </c>
    </row>
    <row r="8283" spans="1:14" x14ac:dyDescent="0.3">
      <c r="A8283">
        <v>1702342</v>
      </c>
      <c r="B8283">
        <v>2023</v>
      </c>
      <c r="C8283">
        <v>12</v>
      </c>
      <c r="D8283">
        <v>12</v>
      </c>
      <c r="E8283">
        <v>400</v>
      </c>
      <c r="F8283">
        <v>-5.7574310302734304</v>
      </c>
      <c r="G8283">
        <v>-7.4508557128906201</v>
      </c>
      <c r="H8283">
        <v>9.4161171893020903</v>
      </c>
      <c r="I8283">
        <v>0.657884539205006</v>
      </c>
      <c r="J8283">
        <f t="shared" si="130"/>
        <v>0.657884539205006</v>
      </c>
      <c r="K8283" t="str" cm="1">
        <f t="array" ref="K8283">INDEX($P$5:$P$12,MATCH(MIN(ABS(MOD(J8283 - $Q$5:$Q$12 + PI(), 2*PI()) - PI())),ABS(MOD(J8283 - $Q$5:$Q$12 + PI(), 2*PI()) - PI()),0))</f>
        <v>NE</v>
      </c>
      <c r="L8283">
        <v>6.1735906652752099</v>
      </c>
      <c r="M8283">
        <v>9.8927832709418393</v>
      </c>
      <c r="N8283">
        <v>3.4024344550238701</v>
      </c>
    </row>
    <row r="8284" spans="1:14" x14ac:dyDescent="0.3">
      <c r="A8284">
        <v>1702346</v>
      </c>
      <c r="B8284">
        <v>2023</v>
      </c>
      <c r="C8284">
        <v>12</v>
      </c>
      <c r="D8284">
        <v>12</v>
      </c>
      <c r="E8284">
        <v>500</v>
      </c>
      <c r="F8284">
        <v>-5.9593560791015596</v>
      </c>
      <c r="G8284">
        <v>-7.5260247802734304</v>
      </c>
      <c r="H8284">
        <v>9.5997382188690192</v>
      </c>
      <c r="I8284">
        <v>0.66974129324026999</v>
      </c>
      <c r="J8284">
        <f t="shared" si="130"/>
        <v>0.66974129324026999</v>
      </c>
      <c r="K8284" t="str" cm="1">
        <f t="array" ref="K8284">INDEX($P$5:$P$12,MATCH(MIN(ABS(MOD(J8284 - $Q$5:$Q$12 + PI(), 2*PI()) - PI())),ABS(MOD(J8284 - $Q$5:$Q$12 + PI(), 2*PI()) - PI()),0))</f>
        <v>NE</v>
      </c>
      <c r="L8284">
        <v>6.19366356140607</v>
      </c>
      <c r="M8284">
        <v>9.7868910895453496</v>
      </c>
      <c r="N8284">
        <v>3.3523186577690902</v>
      </c>
    </row>
    <row r="8285" spans="1:14" x14ac:dyDescent="0.3">
      <c r="A8285">
        <v>1702350</v>
      </c>
      <c r="B8285">
        <v>2023</v>
      </c>
      <c r="C8285">
        <v>12</v>
      </c>
      <c r="D8285">
        <v>12</v>
      </c>
      <c r="E8285">
        <v>600</v>
      </c>
      <c r="F8285">
        <v>-6.28672119140625</v>
      </c>
      <c r="G8285">
        <v>-7.7008038330078099</v>
      </c>
      <c r="H8285">
        <v>9.9410886231309803</v>
      </c>
      <c r="I8285">
        <v>0.68464449388262305</v>
      </c>
      <c r="J8285">
        <f t="shared" si="130"/>
        <v>0.68464449388262305</v>
      </c>
      <c r="K8285" t="str" cm="1">
        <f t="array" ref="K8285">INDEX($P$5:$P$12,MATCH(MIN(ABS(MOD(J8285 - $Q$5:$Q$12 + PI(), 2*PI()) - PI())),ABS(MOD(J8285 - $Q$5:$Q$12 + PI(), 2*PI()) - PI()),0))</f>
        <v>NE</v>
      </c>
      <c r="L8285">
        <v>6.2176597080921203</v>
      </c>
      <c r="M8285">
        <v>9.6559935675727004</v>
      </c>
      <c r="N8285">
        <v>3.3118270238240499</v>
      </c>
    </row>
    <row r="8286" spans="1:14" x14ac:dyDescent="0.3">
      <c r="A8286">
        <v>1702353</v>
      </c>
      <c r="B8286">
        <v>2023</v>
      </c>
      <c r="C8286">
        <v>12</v>
      </c>
      <c r="D8286">
        <v>12</v>
      </c>
      <c r="E8286">
        <v>700</v>
      </c>
      <c r="F8286">
        <v>-6.5925927734374996</v>
      </c>
      <c r="G8286">
        <v>-7.6561376953125002</v>
      </c>
      <c r="H8286">
        <v>10.1034015997566</v>
      </c>
      <c r="I8286">
        <v>0.71089493810847104</v>
      </c>
      <c r="J8286">
        <f t="shared" si="130"/>
        <v>0.71089493810847104</v>
      </c>
      <c r="K8286" t="str" cm="1">
        <f t="array" ref="K8286">INDEX($P$5:$P$12,MATCH(MIN(ABS(MOD(J8286 - $Q$5:$Q$12 + PI(), 2*PI()) - PI())),ABS(MOD(J8286 - $Q$5:$Q$12 + PI(), 2*PI()) - PI()),0))</f>
        <v>NE</v>
      </c>
      <c r="L8286">
        <v>6.2449013604266197</v>
      </c>
      <c r="M8286">
        <v>9.5106515884399396</v>
      </c>
      <c r="N8286">
        <v>3.2787413067287798</v>
      </c>
    </row>
    <row r="8287" spans="1:14" x14ac:dyDescent="0.3">
      <c r="A8287">
        <v>1702357</v>
      </c>
      <c r="B8287">
        <v>2023</v>
      </c>
      <c r="C8287">
        <v>12</v>
      </c>
      <c r="D8287">
        <v>12</v>
      </c>
      <c r="E8287">
        <v>800</v>
      </c>
      <c r="F8287">
        <v>-6.8934649658203098</v>
      </c>
      <c r="G8287">
        <v>-7.5359893798828104</v>
      </c>
      <c r="H8287">
        <v>10.213275437816099</v>
      </c>
      <c r="I8287">
        <v>0.74089888872980902</v>
      </c>
      <c r="J8287">
        <f t="shared" si="130"/>
        <v>0.74089888872980902</v>
      </c>
      <c r="K8287" t="str" cm="1">
        <f t="array" ref="K8287">INDEX($P$5:$P$12,MATCH(MIN(ABS(MOD(J8287 - $Q$5:$Q$12 + PI(), 2*PI()) - PI())),ABS(MOD(J8287 - $Q$5:$Q$12 + PI(), 2*PI()) - PI()),0))</f>
        <v>NE</v>
      </c>
      <c r="L8287">
        <v>4.1784938550851098</v>
      </c>
      <c r="M8287">
        <v>9.3686482111612897</v>
      </c>
      <c r="N8287">
        <v>3.2479021284315301</v>
      </c>
    </row>
    <row r="8288" spans="1:14" x14ac:dyDescent="0.3">
      <c r="A8288">
        <v>1702360</v>
      </c>
      <c r="B8288">
        <v>2023</v>
      </c>
      <c r="C8288">
        <v>12</v>
      </c>
      <c r="D8288">
        <v>12</v>
      </c>
      <c r="E8288">
        <v>900</v>
      </c>
      <c r="F8288">
        <v>-7.3783032226562497</v>
      </c>
      <c r="G8288">
        <v>-7.3742864990234303</v>
      </c>
      <c r="H8288">
        <v>10.431656618923901</v>
      </c>
      <c r="I8288">
        <v>0.78567043583295504</v>
      </c>
      <c r="J8288">
        <f t="shared" si="130"/>
        <v>0.78567043583295504</v>
      </c>
      <c r="K8288" t="str" cm="1">
        <f t="array" ref="K8288">INDEX($P$5:$P$12,MATCH(MIN(ABS(MOD(J8288 - $Q$5:$Q$12 + PI(), 2*PI()) - PI())),ABS(MOD(J8288 - $Q$5:$Q$12 + PI(), 2*PI()) - PI()),0))</f>
        <v>NE</v>
      </c>
      <c r="L8288">
        <v>1.4180597589581101</v>
      </c>
      <c r="M8288">
        <v>9.2184701495700399</v>
      </c>
      <c r="N8288">
        <v>3.2237006293402701</v>
      </c>
    </row>
    <row r="8289" spans="1:14" x14ac:dyDescent="0.3">
      <c r="A8289">
        <v>1702364</v>
      </c>
      <c r="B8289">
        <v>2023</v>
      </c>
      <c r="C8289">
        <v>12</v>
      </c>
      <c r="D8289">
        <v>12</v>
      </c>
      <c r="E8289">
        <v>1000</v>
      </c>
      <c r="F8289">
        <v>-7.6100531005859304</v>
      </c>
      <c r="G8289">
        <v>-6.8892144775390598</v>
      </c>
      <c r="H8289">
        <v>10.265192853096799</v>
      </c>
      <c r="I8289">
        <v>0.83507278423685205</v>
      </c>
      <c r="J8289">
        <f t="shared" si="130"/>
        <v>0.83507278423685205</v>
      </c>
      <c r="K8289" t="str" cm="1">
        <f t="array" ref="K8289">INDEX($P$5:$P$12,MATCH(MIN(ABS(MOD(J8289 - $Q$5:$Q$12 + PI(), 2*PI()) - PI())),ABS(MOD(J8289 - $Q$5:$Q$12 + PI(), 2*PI()) - PI()),0))</f>
        <v>NE</v>
      </c>
      <c r="L8289">
        <v>5.4342149733542497E-2</v>
      </c>
      <c r="M8289">
        <v>9.0862330330742704</v>
      </c>
      <c r="N8289">
        <v>3.1970262527465798</v>
      </c>
    </row>
    <row r="8290" spans="1:14" x14ac:dyDescent="0.3">
      <c r="A8290">
        <v>1702368</v>
      </c>
      <c r="B8290">
        <v>2023</v>
      </c>
      <c r="C8290">
        <v>12</v>
      </c>
      <c r="D8290">
        <v>12</v>
      </c>
      <c r="E8290">
        <v>1100</v>
      </c>
      <c r="F8290">
        <v>-7.6340802001953101</v>
      </c>
      <c r="G8290">
        <v>-6.6439331054687498</v>
      </c>
      <c r="H8290">
        <v>10.120327445935599</v>
      </c>
      <c r="I8290">
        <v>0.85463499619616301</v>
      </c>
      <c r="J8290">
        <f t="shared" si="130"/>
        <v>0.85463499619616301</v>
      </c>
      <c r="K8290" t="str" cm="1">
        <f t="array" ref="K8290">INDEX($P$5:$P$12,MATCH(MIN(ABS(MOD(J8290 - $Q$5:$Q$12 + PI(), 2*PI()) - PI())),ABS(MOD(J8290 - $Q$5:$Q$12 + PI(), 2*PI()) - PI()),0))</f>
        <v>NE</v>
      </c>
      <c r="L8290">
        <v>8.3926840098582797E-2</v>
      </c>
      <c r="M8290">
        <v>8.97727478875054</v>
      </c>
      <c r="N8290">
        <v>3.1634407043457</v>
      </c>
    </row>
    <row r="8291" spans="1:14" x14ac:dyDescent="0.3">
      <c r="A8291">
        <v>1702371</v>
      </c>
      <c r="B8291">
        <v>2023</v>
      </c>
      <c r="C8291">
        <v>12</v>
      </c>
      <c r="D8291">
        <v>12</v>
      </c>
      <c r="E8291">
        <v>1200</v>
      </c>
      <c r="F8291">
        <v>-7.75354309082031</v>
      </c>
      <c r="G8291">
        <v>-6.4859478759765601</v>
      </c>
      <c r="H8291">
        <v>10.1086571962398</v>
      </c>
      <c r="I8291">
        <v>0.87418382946880002</v>
      </c>
      <c r="J8291">
        <f t="shared" si="130"/>
        <v>0.87418382946880002</v>
      </c>
      <c r="K8291" t="str" cm="1">
        <f t="array" ref="K8291">INDEX($P$5:$P$12,MATCH(MIN(ABS(MOD(J8291 - $Q$5:$Q$12 + PI(), 2*PI()) - PI())),ABS(MOD(J8291 - $Q$5:$Q$12 + PI(), 2*PI()) - PI()),0))</f>
        <v>NE</v>
      </c>
      <c r="L8291">
        <v>0.111996269478899</v>
      </c>
      <c r="M8291">
        <v>8.8832817077636701</v>
      </c>
      <c r="N8291">
        <v>3.12633715735541</v>
      </c>
    </row>
    <row r="8292" spans="1:14" x14ac:dyDescent="0.3">
      <c r="A8292">
        <v>1702375</v>
      </c>
      <c r="B8292">
        <v>2023</v>
      </c>
      <c r="C8292">
        <v>12</v>
      </c>
      <c r="D8292">
        <v>12</v>
      </c>
      <c r="E8292">
        <v>1300</v>
      </c>
      <c r="F8292">
        <v>-8.0074902343750001</v>
      </c>
      <c r="G8292">
        <v>-6.0400152587890599</v>
      </c>
      <c r="H8292">
        <v>10.0300390916494</v>
      </c>
      <c r="I8292">
        <v>0.92455164933981304</v>
      </c>
      <c r="J8292">
        <f t="shared" si="130"/>
        <v>0.92455164933981304</v>
      </c>
      <c r="K8292" t="str" cm="1">
        <f t="array" ref="K8292">INDEX($P$5:$P$12,MATCH(MIN(ABS(MOD(J8292 - $Q$5:$Q$12 + PI(), 2*PI()) - PI())),ABS(MOD(J8292 - $Q$5:$Q$12 + PI(), 2*PI()) - PI()),0))</f>
        <v>NE</v>
      </c>
      <c r="L8292">
        <v>0.139063044600646</v>
      </c>
      <c r="M8292">
        <v>8.80333285861545</v>
      </c>
      <c r="N8292">
        <v>3.0851660834418402</v>
      </c>
    </row>
    <row r="8293" spans="1:14" x14ac:dyDescent="0.3">
      <c r="A8293">
        <v>1702378</v>
      </c>
      <c r="B8293">
        <v>2023</v>
      </c>
      <c r="C8293">
        <v>12</v>
      </c>
      <c r="D8293">
        <v>12</v>
      </c>
      <c r="E8293">
        <v>1400</v>
      </c>
      <c r="F8293">
        <v>-8.2912164306640594</v>
      </c>
      <c r="G8293">
        <v>-5.43406921386718</v>
      </c>
      <c r="H8293">
        <v>9.9132930008757807</v>
      </c>
      <c r="I8293">
        <v>0.99063383131182703</v>
      </c>
      <c r="J8293">
        <f t="shared" si="130"/>
        <v>0.99063383131182703</v>
      </c>
      <c r="K8293" t="str" cm="1">
        <f t="array" ref="K8293">INDEX($P$5:$P$12,MATCH(MIN(ABS(MOD(J8293 - $Q$5:$Q$12 + PI(), 2*PI()) - PI())),ABS(MOD(J8293 - $Q$5:$Q$12 + PI(), 2*PI()) - PI()),0))</f>
        <v>NE</v>
      </c>
      <c r="L8293">
        <v>0.16577000446611301</v>
      </c>
      <c r="M8293">
        <v>8.7369760937160894</v>
      </c>
      <c r="N8293">
        <v>3.0390554004245298</v>
      </c>
    </row>
    <row r="8294" spans="1:14" x14ac:dyDescent="0.3">
      <c r="A8294">
        <v>1702382</v>
      </c>
      <c r="B8294">
        <v>2023</v>
      </c>
      <c r="C8294">
        <v>12</v>
      </c>
      <c r="D8294">
        <v>12</v>
      </c>
      <c r="E8294">
        <v>1500</v>
      </c>
      <c r="F8294">
        <v>-8.4294287109375006</v>
      </c>
      <c r="G8294">
        <v>-5.1395397949218697</v>
      </c>
      <c r="H8294">
        <v>9.8726965767394592</v>
      </c>
      <c r="I8294">
        <v>1.0232648572190599</v>
      </c>
      <c r="J8294">
        <f t="shared" si="130"/>
        <v>1.0232648572190599</v>
      </c>
      <c r="K8294" t="str" cm="1">
        <f t="array" ref="K8294">INDEX($P$5:$P$12,MATCH(MIN(ABS(MOD(J8294 - $Q$5:$Q$12 + PI(), 2*PI()) - PI())),ABS(MOD(J8294 - $Q$5:$Q$12 + PI(), 2*PI()) - PI()),0))</f>
        <v>NE</v>
      </c>
      <c r="L8294">
        <v>0.19324762212027399</v>
      </c>
      <c r="M8294">
        <v>8.6720372305975992</v>
      </c>
      <c r="N8294">
        <v>2.9932947158813401</v>
      </c>
    </row>
    <row r="8295" spans="1:14" x14ac:dyDescent="0.3">
      <c r="A8295">
        <v>1702386</v>
      </c>
      <c r="B8295">
        <v>2023</v>
      </c>
      <c r="C8295">
        <v>12</v>
      </c>
      <c r="D8295">
        <v>12</v>
      </c>
      <c r="E8295">
        <v>1600</v>
      </c>
      <c r="F8295">
        <v>-8.6370733642578106</v>
      </c>
      <c r="G8295">
        <v>-4.9242694091796801</v>
      </c>
      <c r="H8295">
        <v>9.9422062699259293</v>
      </c>
      <c r="I8295">
        <v>1.05262839246602</v>
      </c>
      <c r="J8295">
        <f t="shared" si="130"/>
        <v>1.05262839246602</v>
      </c>
      <c r="K8295" t="str" cm="1">
        <f t="array" ref="K8295">INDEX($P$5:$P$12,MATCH(MIN(ABS(MOD(J8295 - $Q$5:$Q$12 + PI(), 2*PI()) - PI())),ABS(MOD(J8295 - $Q$5:$Q$12 + PI(), 2*PI()) - PI()),0))</f>
        <v>NE</v>
      </c>
      <c r="L8295">
        <v>0.22232563314200501</v>
      </c>
      <c r="M8295">
        <v>8.6025906668768997</v>
      </c>
      <c r="N8295">
        <v>2.95124922858344</v>
      </c>
    </row>
    <row r="8296" spans="1:14" x14ac:dyDescent="0.3">
      <c r="A8296">
        <v>1702389</v>
      </c>
      <c r="B8296">
        <v>2023</v>
      </c>
      <c r="C8296">
        <v>12</v>
      </c>
      <c r="D8296">
        <v>12</v>
      </c>
      <c r="E8296">
        <v>1700</v>
      </c>
      <c r="F8296">
        <v>-8.6861560058593703</v>
      </c>
      <c r="G8296">
        <v>-4.9273529052734304</v>
      </c>
      <c r="H8296">
        <v>9.9863963876482202</v>
      </c>
      <c r="I8296">
        <v>1.0547944800937501</v>
      </c>
      <c r="J8296">
        <f t="shared" si="130"/>
        <v>1.0547944800937501</v>
      </c>
      <c r="K8296" t="str" cm="1">
        <f t="array" ref="K8296">INDEX($P$5:$P$12,MATCH(MIN(ABS(MOD(J8296 - $Q$5:$Q$12 + PI(), 2*PI()) - PI())),ABS(MOD(J8296 - $Q$5:$Q$12 + PI(), 2*PI()) - PI()),0))</f>
        <v>NE</v>
      </c>
      <c r="L8296">
        <v>0.25368542948921102</v>
      </c>
      <c r="M8296">
        <v>8.5268254809909401</v>
      </c>
      <c r="N8296">
        <v>2.9146983888414102</v>
      </c>
    </row>
    <row r="8297" spans="1:14" x14ac:dyDescent="0.3">
      <c r="A8297">
        <v>1702393</v>
      </c>
      <c r="B8297">
        <v>2023</v>
      </c>
      <c r="C8297">
        <v>12</v>
      </c>
      <c r="D8297">
        <v>12</v>
      </c>
      <c r="E8297">
        <v>1800</v>
      </c>
      <c r="F8297">
        <v>-8.6607501220703096</v>
      </c>
      <c r="G8297">
        <v>-5.0187780761718699</v>
      </c>
      <c r="H8297">
        <v>10.0098314698502</v>
      </c>
      <c r="I8297">
        <v>1.04559769851518</v>
      </c>
      <c r="J8297">
        <f t="shared" si="130"/>
        <v>1.04559769851518</v>
      </c>
      <c r="K8297" t="str" cm="1">
        <f t="array" ref="K8297">INDEX($P$5:$P$12,MATCH(MIN(ABS(MOD(J8297 - $Q$5:$Q$12 + PI(), 2*PI()) - PI())),ABS(MOD(J8297 - $Q$5:$Q$12 + PI(), 2*PI()) - PI()),0))</f>
        <v>NE</v>
      </c>
      <c r="L8297">
        <v>0.28531233164666497</v>
      </c>
      <c r="M8297">
        <v>8.4507328669230102</v>
      </c>
      <c r="N8297">
        <v>2.8820828331841302</v>
      </c>
    </row>
    <row r="8298" spans="1:14" x14ac:dyDescent="0.3">
      <c r="A8298">
        <v>1702396</v>
      </c>
      <c r="B8298">
        <v>2023</v>
      </c>
      <c r="C8298">
        <v>12</v>
      </c>
      <c r="D8298">
        <v>12</v>
      </c>
      <c r="E8298">
        <v>1900</v>
      </c>
      <c r="F8298">
        <v>-8.71816589355468</v>
      </c>
      <c r="G8298">
        <v>-5.1834020996093697</v>
      </c>
      <c r="H8298">
        <v>10.1426857327719</v>
      </c>
      <c r="I8298">
        <v>1.0343924123700601</v>
      </c>
      <c r="J8298">
        <f t="shared" si="130"/>
        <v>1.0343924123700601</v>
      </c>
      <c r="K8298" t="str" cm="1">
        <f t="array" ref="K8298">INDEX($P$5:$P$12,MATCH(MIN(ABS(MOD(J8298 - $Q$5:$Q$12 + PI(), 2*PI()) - PI())),ABS(MOD(J8298 - $Q$5:$Q$12 + PI(), 2*PI()) - PI()),0))</f>
        <v>NE</v>
      </c>
      <c r="L8298">
        <v>0.31816281946812103</v>
      </c>
      <c r="M8298">
        <v>8.3699080149332605</v>
      </c>
      <c r="N8298">
        <v>2.8560996585421998</v>
      </c>
    </row>
    <row r="8299" spans="1:14" x14ac:dyDescent="0.3">
      <c r="A8299">
        <v>1702400</v>
      </c>
      <c r="B8299">
        <v>2023</v>
      </c>
      <c r="C8299">
        <v>12</v>
      </c>
      <c r="D8299">
        <v>12</v>
      </c>
      <c r="E8299">
        <v>2000</v>
      </c>
      <c r="F8299">
        <v>-8.9697314453124992</v>
      </c>
      <c r="G8299">
        <v>-5.0948260498046798</v>
      </c>
      <c r="H8299">
        <v>10.315683917162</v>
      </c>
      <c r="I8299">
        <v>1.05423707819295</v>
      </c>
      <c r="J8299">
        <f t="shared" si="130"/>
        <v>1.05423707819295</v>
      </c>
      <c r="K8299" t="str" cm="1">
        <f t="array" ref="K8299">INDEX($P$5:$P$12,MATCH(MIN(ABS(MOD(J8299 - $Q$5:$Q$12 + PI(), 2*PI()) - PI())),ABS(MOD(J8299 - $Q$5:$Q$12 + PI(), 2*PI()) - PI()),0))</f>
        <v>NE</v>
      </c>
      <c r="L8299">
        <v>0.35557266311822</v>
      </c>
      <c r="M8299">
        <v>8.2773536046345999</v>
      </c>
      <c r="N8299">
        <v>2.84049627516004</v>
      </c>
    </row>
    <row r="8300" spans="1:14" x14ac:dyDescent="0.3">
      <c r="A8300">
        <v>1702404</v>
      </c>
      <c r="B8300">
        <v>2023</v>
      </c>
      <c r="C8300">
        <v>12</v>
      </c>
      <c r="D8300">
        <v>12</v>
      </c>
      <c r="E8300">
        <v>2100</v>
      </c>
      <c r="F8300">
        <v>-9.3713458251953092</v>
      </c>
      <c r="G8300">
        <v>-4.5780847167968703</v>
      </c>
      <c r="H8300">
        <v>10.4298121866874</v>
      </c>
      <c r="I8300">
        <v>1.1163752667840201</v>
      </c>
      <c r="J8300">
        <f t="shared" si="130"/>
        <v>1.1163752667840201</v>
      </c>
      <c r="K8300" t="str" cm="1">
        <f t="array" ref="K8300">INDEX($P$5:$P$12,MATCH(MIN(ABS(MOD(J8300 - $Q$5:$Q$12 + PI(), 2*PI()) - PI())),ABS(MOD(J8300 - $Q$5:$Q$12 + PI(), 2*PI()) - PI()),0))</f>
        <v>NE</v>
      </c>
      <c r="L8300">
        <v>0.39976728877586698</v>
      </c>
      <c r="M8300">
        <v>8.1767408582899304</v>
      </c>
      <c r="N8300">
        <v>2.8346147537231401</v>
      </c>
    </row>
    <row r="8301" spans="1:14" x14ac:dyDescent="0.3">
      <c r="A8301">
        <v>1702407</v>
      </c>
      <c r="B8301">
        <v>2023</v>
      </c>
      <c r="C8301">
        <v>12</v>
      </c>
      <c r="D8301">
        <v>12</v>
      </c>
      <c r="E8301">
        <v>2200</v>
      </c>
      <c r="F8301">
        <v>-9.6430236816406207</v>
      </c>
      <c r="G8301">
        <v>-3.87364379882812</v>
      </c>
      <c r="H8301">
        <v>10.3919691110434</v>
      </c>
      <c r="I8301">
        <v>1.18882161446126</v>
      </c>
      <c r="J8301">
        <f t="shared" si="130"/>
        <v>1.18882161446126</v>
      </c>
      <c r="K8301" t="str" cm="1">
        <f t="array" ref="K8301">INDEX($P$5:$P$12,MATCH(MIN(ABS(MOD(J8301 - $Q$5:$Q$12 + PI(), 2*PI()) - PI())),ABS(MOD(J8301 - $Q$5:$Q$12 + PI(), 2*PI()) - PI()),0))</f>
        <v>E</v>
      </c>
      <c r="L8301">
        <v>0.4493064644718</v>
      </c>
      <c r="M8301">
        <v>8.0933092965019995</v>
      </c>
      <c r="N8301">
        <v>2.82538064320882</v>
      </c>
    </row>
    <row r="8302" spans="1:14" x14ac:dyDescent="0.3">
      <c r="A8302">
        <v>1702411</v>
      </c>
      <c r="B8302">
        <v>2023</v>
      </c>
      <c r="C8302">
        <v>12</v>
      </c>
      <c r="D8302">
        <v>12</v>
      </c>
      <c r="E8302">
        <v>2300</v>
      </c>
      <c r="F8302">
        <v>-9.8866247558593692</v>
      </c>
      <c r="G8302">
        <v>-3.5519348144531202</v>
      </c>
      <c r="H8302">
        <v>10.505312465095701</v>
      </c>
      <c r="I8302">
        <v>1.22589008683219</v>
      </c>
      <c r="J8302">
        <f t="shared" si="130"/>
        <v>1.22589008683219</v>
      </c>
      <c r="K8302" t="str" cm="1">
        <f t="array" ref="K8302">INDEX($P$5:$P$12,MATCH(MIN(ABS(MOD(J8302 - $Q$5:$Q$12 + PI(), 2*PI()) - PI())),ABS(MOD(J8302 - $Q$5:$Q$12 + PI(), 2*PI()) - PI()),0))</f>
        <v>E</v>
      </c>
      <c r="L8302">
        <v>0.50152827192444804</v>
      </c>
      <c r="M8302">
        <v>8.0148623784383108</v>
      </c>
      <c r="N8302">
        <v>2.8218513064914199</v>
      </c>
    </row>
    <row r="8303" spans="1:14" x14ac:dyDescent="0.3">
      <c r="A8303">
        <v>1702414</v>
      </c>
      <c r="B8303">
        <v>2023</v>
      </c>
      <c r="C8303">
        <v>12</v>
      </c>
      <c r="D8303">
        <v>12</v>
      </c>
      <c r="E8303">
        <v>0</v>
      </c>
      <c r="F8303">
        <v>-5.3045227050781198</v>
      </c>
      <c r="G8303">
        <v>-7.8931201171875003</v>
      </c>
      <c r="H8303">
        <v>9.5099582708358597</v>
      </c>
      <c r="I8303">
        <v>0.59171602482708596</v>
      </c>
      <c r="J8303">
        <f t="shared" si="130"/>
        <v>0.59171602482708596</v>
      </c>
      <c r="K8303" t="str" cm="1">
        <f t="array" ref="K8303">INDEX($P$5:$P$12,MATCH(MIN(ABS(MOD(J8303 - $Q$5:$Q$12 + PI(), 2*PI()) - PI())),ABS(MOD(J8303 - $Q$5:$Q$12 + PI(), 2*PI()) - PI()),0))</f>
        <v>NE</v>
      </c>
      <c r="L8303">
        <v>6.0912095053791404</v>
      </c>
      <c r="M8303">
        <v>10.3028886583116</v>
      </c>
      <c r="N8303">
        <v>3.6042833328246999</v>
      </c>
    </row>
    <row r="8304" spans="1:14" x14ac:dyDescent="0.3">
      <c r="A8304">
        <v>1702418</v>
      </c>
      <c r="B8304">
        <v>2023</v>
      </c>
      <c r="C8304">
        <v>12</v>
      </c>
      <c r="D8304">
        <v>12</v>
      </c>
      <c r="E8304">
        <v>100</v>
      </c>
      <c r="F8304">
        <v>-5.65950805664062</v>
      </c>
      <c r="G8304">
        <v>-7.5945660400390604</v>
      </c>
      <c r="H8304">
        <v>9.4714024716350593</v>
      </c>
      <c r="I8304">
        <v>0.64042519424550504</v>
      </c>
      <c r="J8304">
        <f t="shared" si="130"/>
        <v>0.64042519424550504</v>
      </c>
      <c r="K8304" t="str" cm="1">
        <f t="array" ref="K8304">INDEX($P$5:$P$12,MATCH(MIN(ABS(MOD(J8304 - $Q$5:$Q$12 + PI(), 2*PI()) - PI())),ABS(MOD(J8304 - $Q$5:$Q$12 + PI(), 2*PI()) - PI()),0))</f>
        <v>NE</v>
      </c>
      <c r="L8304">
        <v>6.1140269961480698</v>
      </c>
      <c r="M8304">
        <v>10.192046907212999</v>
      </c>
      <c r="N8304">
        <v>3.5584450827704499</v>
      </c>
    </row>
    <row r="8305" spans="1:14" x14ac:dyDescent="0.3">
      <c r="A8305">
        <v>1702422</v>
      </c>
      <c r="B8305">
        <v>2023</v>
      </c>
      <c r="C8305">
        <v>12</v>
      </c>
      <c r="D8305">
        <v>12</v>
      </c>
      <c r="E8305">
        <v>200</v>
      </c>
      <c r="F8305">
        <v>-5.6968713378906202</v>
      </c>
      <c r="G8305">
        <v>-7.5409222412109296</v>
      </c>
      <c r="H8305">
        <v>9.4509180130011394</v>
      </c>
      <c r="I8305">
        <v>0.64698688575751895</v>
      </c>
      <c r="J8305">
        <f t="shared" si="130"/>
        <v>0.64698688575751895</v>
      </c>
      <c r="K8305" t="str" cm="1">
        <f t="array" ref="K8305">INDEX($P$5:$P$12,MATCH(MIN(ABS(MOD(J8305 - $Q$5:$Q$12 + PI(), 2*PI()) - PI())),ABS(MOD(J8305 - $Q$5:$Q$12 + PI(), 2*PI()) - PI()),0))</f>
        <v>NE</v>
      </c>
      <c r="L8305">
        <v>6.1352979596813197</v>
      </c>
      <c r="M8305">
        <v>10.088047133551701</v>
      </c>
      <c r="N8305">
        <v>3.5085815853542699</v>
      </c>
    </row>
    <row r="8306" spans="1:14" x14ac:dyDescent="0.3">
      <c r="A8306">
        <v>1702425</v>
      </c>
      <c r="B8306">
        <v>2023</v>
      </c>
      <c r="C8306">
        <v>12</v>
      </c>
      <c r="D8306">
        <v>13</v>
      </c>
      <c r="E8306">
        <v>300</v>
      </c>
      <c r="F8306">
        <v>-9.7374487304687491</v>
      </c>
      <c r="G8306">
        <v>-2.8513684082031201</v>
      </c>
      <c r="H8306">
        <v>10.1463397133057</v>
      </c>
      <c r="I8306">
        <v>1.2859350318126801</v>
      </c>
      <c r="J8306">
        <f t="shared" si="130"/>
        <v>1.2859350318126801</v>
      </c>
      <c r="K8306" t="str" cm="1">
        <f t="array" ref="K8306">INDEX($P$5:$P$12,MATCH(MIN(ABS(MOD(J8306 - $Q$5:$Q$12 + PI(), 2*PI()) - PI())),ABS(MOD(J8306 - $Q$5:$Q$12 + PI(), 2*PI()) - PI()),0))</f>
        <v>E</v>
      </c>
      <c r="L8306">
        <v>0.68871390505352703</v>
      </c>
      <c r="M8306">
        <v>7.8483951356675803</v>
      </c>
      <c r="N8306">
        <v>2.7981562084621801</v>
      </c>
    </row>
    <row r="8307" spans="1:14" x14ac:dyDescent="0.3">
      <c r="A8307">
        <v>1702429</v>
      </c>
      <c r="B8307">
        <v>2023</v>
      </c>
      <c r="C8307">
        <v>12</v>
      </c>
      <c r="D8307">
        <v>13</v>
      </c>
      <c r="E8307">
        <v>400</v>
      </c>
      <c r="F8307">
        <v>-9.7620098876953101</v>
      </c>
      <c r="G8307">
        <v>-3.0398516845703099</v>
      </c>
      <c r="H8307">
        <v>10.224359897404099</v>
      </c>
      <c r="I8307">
        <v>1.26891747395196</v>
      </c>
      <c r="J8307">
        <f t="shared" si="130"/>
        <v>1.26891747395196</v>
      </c>
      <c r="K8307" t="str" cm="1">
        <f t="array" ref="K8307">INDEX($P$5:$P$12,MATCH(MIN(ABS(MOD(J8307 - $Q$5:$Q$12 + PI(), 2*PI()) - PI())),ABS(MOD(J8307 - $Q$5:$Q$12 + PI(), 2*PI()) - PI()),0))</f>
        <v>E</v>
      </c>
      <c r="L8307">
        <v>0.73042977873124304</v>
      </c>
      <c r="M8307">
        <v>7.8254113727145702</v>
      </c>
      <c r="N8307">
        <v>2.7963747448391301</v>
      </c>
    </row>
    <row r="8308" spans="1:14" x14ac:dyDescent="0.3">
      <c r="A8308">
        <v>1702432</v>
      </c>
      <c r="B8308">
        <v>2023</v>
      </c>
      <c r="C8308">
        <v>12</v>
      </c>
      <c r="D8308">
        <v>13</v>
      </c>
      <c r="E8308">
        <v>500</v>
      </c>
      <c r="F8308">
        <v>-9.6788208007812493</v>
      </c>
      <c r="G8308">
        <v>-3.20955993652343</v>
      </c>
      <c r="H8308">
        <v>10.197099934774201</v>
      </c>
      <c r="I8308">
        <v>1.2506007223475</v>
      </c>
      <c r="J8308">
        <f t="shared" si="130"/>
        <v>1.2506007223475</v>
      </c>
      <c r="K8308" t="str" cm="1">
        <f t="array" ref="K8308">INDEX($P$5:$P$12,MATCH(MIN(ABS(MOD(J8308 - $Q$5:$Q$12 + PI(), 2*PI()) - PI())),ABS(MOD(J8308 - $Q$5:$Q$12 + PI(), 2*PI()) - PI()),0))</f>
        <v>E</v>
      </c>
      <c r="L8308">
        <v>0.767529269794058</v>
      </c>
      <c r="M8308">
        <v>7.8086241616143104</v>
      </c>
      <c r="N8308">
        <v>2.7957393858167801</v>
      </c>
    </row>
    <row r="8309" spans="1:14" x14ac:dyDescent="0.3">
      <c r="A8309">
        <v>1702436</v>
      </c>
      <c r="B8309">
        <v>2023</v>
      </c>
      <c r="C8309">
        <v>12</v>
      </c>
      <c r="D8309">
        <v>13</v>
      </c>
      <c r="E8309">
        <v>600</v>
      </c>
      <c r="F8309">
        <v>-9.4594921875000004</v>
      </c>
      <c r="G8309">
        <v>-3.5084967041015598</v>
      </c>
      <c r="H8309">
        <v>10.089179429867601</v>
      </c>
      <c r="I8309">
        <v>1.2156277034438201</v>
      </c>
      <c r="J8309">
        <f t="shared" si="130"/>
        <v>1.2156277034438201</v>
      </c>
      <c r="K8309" t="str" cm="1">
        <f t="array" ref="K8309">INDEX($P$5:$P$12,MATCH(MIN(ABS(MOD(J8309 - $Q$5:$Q$12 + PI(), 2*PI()) - PI())),ABS(MOD(J8309 - $Q$5:$Q$12 + PI(), 2*PI()) - PI()),0))</f>
        <v>E</v>
      </c>
      <c r="L8309">
        <v>0.79656970990082698</v>
      </c>
      <c r="M8309">
        <v>7.8087993197970897</v>
      </c>
      <c r="N8309">
        <v>2.7875509262084899</v>
      </c>
    </row>
    <row r="8310" spans="1:14" x14ac:dyDescent="0.3">
      <c r="A8310">
        <v>1702440</v>
      </c>
      <c r="B8310">
        <v>2023</v>
      </c>
      <c r="C8310">
        <v>12</v>
      </c>
      <c r="D8310">
        <v>13</v>
      </c>
      <c r="E8310">
        <v>700</v>
      </c>
      <c r="F8310">
        <v>-9.0659008789062501</v>
      </c>
      <c r="G8310">
        <v>-3.9694726562499998</v>
      </c>
      <c r="H8310">
        <v>9.8968314078228801</v>
      </c>
      <c r="I8310">
        <v>1.1580951183835999</v>
      </c>
      <c r="J8310">
        <f t="shared" si="130"/>
        <v>1.1580951183835999</v>
      </c>
      <c r="K8310" t="str" cm="1">
        <f t="array" ref="K8310">INDEX($P$5:$P$12,MATCH(MIN(ABS(MOD(J8310 - $Q$5:$Q$12 + PI(), 2*PI()) - PI())),ABS(MOD(J8310 - $Q$5:$Q$12 + PI(), 2*PI()) - PI()),0))</f>
        <v>NE</v>
      </c>
      <c r="L8310">
        <v>0.81779054682422703</v>
      </c>
      <c r="M8310">
        <v>7.8142740461561404</v>
      </c>
      <c r="N8310">
        <v>2.7753131654527401</v>
      </c>
    </row>
    <row r="8311" spans="1:14" x14ac:dyDescent="0.3">
      <c r="A8311">
        <v>1702443</v>
      </c>
      <c r="B8311">
        <v>2023</v>
      </c>
      <c r="C8311">
        <v>12</v>
      </c>
      <c r="D8311">
        <v>13</v>
      </c>
      <c r="E8311">
        <v>800</v>
      </c>
      <c r="F8311">
        <v>-8.7616876220703102</v>
      </c>
      <c r="G8311">
        <v>-4.58413269042968</v>
      </c>
      <c r="H8311">
        <v>9.8884499548820202</v>
      </c>
      <c r="I8311">
        <v>1.0887598550225699</v>
      </c>
      <c r="J8311">
        <f t="shared" si="130"/>
        <v>1.0887598550225699</v>
      </c>
      <c r="K8311" t="str" cm="1">
        <f t="array" ref="K8311">INDEX($P$5:$P$12,MATCH(MIN(ABS(MOD(J8311 - $Q$5:$Q$12 + PI(), 2*PI()) - PI())),ABS(MOD(J8311 - $Q$5:$Q$12 + PI(), 2*PI()) - PI()),0))</f>
        <v>NE</v>
      </c>
      <c r="L8311">
        <v>0.83289564143901096</v>
      </c>
      <c r="M8311">
        <v>7.8154375288221498</v>
      </c>
      <c r="N8311">
        <v>2.7628779941134902</v>
      </c>
    </row>
    <row r="8312" spans="1:14" x14ac:dyDescent="0.3">
      <c r="A8312">
        <v>1702447</v>
      </c>
      <c r="B8312">
        <v>2023</v>
      </c>
      <c r="C8312">
        <v>12</v>
      </c>
      <c r="D8312">
        <v>13</v>
      </c>
      <c r="E8312">
        <v>900</v>
      </c>
      <c r="F8312">
        <v>-8.8529760742187502</v>
      </c>
      <c r="G8312">
        <v>-4.9152514648437498</v>
      </c>
      <c r="H8312">
        <v>10.125950934768399</v>
      </c>
      <c r="I8312">
        <v>1.06396272773602</v>
      </c>
      <c r="J8312">
        <f t="shared" si="130"/>
        <v>1.06396272773602</v>
      </c>
      <c r="K8312" t="str" cm="1">
        <f t="array" ref="K8312">INDEX($P$5:$P$12,MATCH(MIN(ABS(MOD(J8312 - $Q$5:$Q$12 + PI(), 2*PI()) - PI())),ABS(MOD(J8312 - $Q$5:$Q$12 + PI(), 2*PI()) - PI()),0))</f>
        <v>NE</v>
      </c>
      <c r="L8312">
        <v>0.84738524993519904</v>
      </c>
      <c r="M8312">
        <v>7.7989597320556596</v>
      </c>
      <c r="N8312">
        <v>2.7567334704928901</v>
      </c>
    </row>
    <row r="8313" spans="1:14" x14ac:dyDescent="0.3">
      <c r="A8313">
        <v>1702450</v>
      </c>
      <c r="B8313">
        <v>2023</v>
      </c>
      <c r="C8313">
        <v>12</v>
      </c>
      <c r="D8313">
        <v>13</v>
      </c>
      <c r="E8313">
        <v>1000</v>
      </c>
      <c r="F8313">
        <v>-8.4682592773437495</v>
      </c>
      <c r="G8313">
        <v>-4.1354797363281204</v>
      </c>
      <c r="H8313">
        <v>9.4240971895401699</v>
      </c>
      <c r="I8313">
        <v>1.1165115715979499</v>
      </c>
      <c r="J8313">
        <f t="shared" si="130"/>
        <v>1.1165115715979499</v>
      </c>
      <c r="K8313" t="str" cm="1">
        <f t="array" ref="K8313">INDEX($P$5:$P$12,MATCH(MIN(ABS(MOD(J8313 - $Q$5:$Q$12 + PI(), 2*PI()) - PI())),ABS(MOD(J8313 - $Q$5:$Q$12 + PI(), 2*PI()) - PI()),0))</f>
        <v>NE</v>
      </c>
      <c r="L8313">
        <v>0.86330154341802101</v>
      </c>
      <c r="M8313">
        <v>7.8230651219685798</v>
      </c>
      <c r="N8313">
        <v>2.7267305586073101</v>
      </c>
    </row>
    <row r="8314" spans="1:14" x14ac:dyDescent="0.3">
      <c r="A8314">
        <v>1702454</v>
      </c>
      <c r="B8314">
        <v>2023</v>
      </c>
      <c r="C8314">
        <v>12</v>
      </c>
      <c r="D8314">
        <v>13</v>
      </c>
      <c r="E8314">
        <v>1100</v>
      </c>
      <c r="F8314">
        <v>-9.1216284179687506</v>
      </c>
      <c r="G8314">
        <v>-4.3502844238281204</v>
      </c>
      <c r="H8314">
        <v>10.105893308545101</v>
      </c>
      <c r="I8314">
        <v>1.1257828411228801</v>
      </c>
      <c r="J8314">
        <f t="shared" si="130"/>
        <v>1.1257828411228801</v>
      </c>
      <c r="K8314" t="str" cm="1">
        <f t="array" ref="K8314">INDEX($P$5:$P$12,MATCH(MIN(ABS(MOD(J8314 - $Q$5:$Q$12 + PI(), 2*PI()) - PI())),ABS(MOD(J8314 - $Q$5:$Q$12 + PI(), 2*PI()) - PI()),0))</f>
        <v>NE</v>
      </c>
      <c r="L8314">
        <v>0.88211535616685</v>
      </c>
      <c r="M8314">
        <v>7.8055892520480601</v>
      </c>
      <c r="N8314">
        <v>2.7166124979654902</v>
      </c>
    </row>
    <row r="8315" spans="1:14" x14ac:dyDescent="0.3">
      <c r="A8315">
        <v>1702458</v>
      </c>
      <c r="B8315">
        <v>2023</v>
      </c>
      <c r="C8315">
        <v>12</v>
      </c>
      <c r="D8315">
        <v>13</v>
      </c>
      <c r="E8315">
        <v>1200</v>
      </c>
      <c r="F8315">
        <v>-9.7649401855468696</v>
      </c>
      <c r="G8315">
        <v>-4.2838647460937498</v>
      </c>
      <c r="H8315">
        <v>10.6632806391904</v>
      </c>
      <c r="I8315">
        <v>1.15738036245181</v>
      </c>
      <c r="J8315">
        <f t="shared" si="130"/>
        <v>1.15738036245181</v>
      </c>
      <c r="K8315" t="str" cm="1">
        <f t="array" ref="K8315">INDEX($P$5:$P$12,MATCH(MIN(ABS(MOD(J8315 - $Q$5:$Q$12 + PI(), 2*PI()) - PI())),ABS(MOD(J8315 - $Q$5:$Q$12 + PI(), 2*PI()) - PI()),0))</f>
        <v>NE</v>
      </c>
      <c r="L8315">
        <v>0.90964752978559205</v>
      </c>
      <c r="M8315">
        <v>7.7412147521972603</v>
      </c>
      <c r="N8315">
        <v>2.7326741748385901</v>
      </c>
    </row>
    <row r="8316" spans="1:14" x14ac:dyDescent="0.3">
      <c r="A8316">
        <v>1702461</v>
      </c>
      <c r="B8316">
        <v>2023</v>
      </c>
      <c r="C8316">
        <v>12</v>
      </c>
      <c r="D8316">
        <v>13</v>
      </c>
      <c r="E8316">
        <v>1300</v>
      </c>
      <c r="F8316">
        <v>-9.7760540771484301</v>
      </c>
      <c r="G8316">
        <v>-3.9899731445312501</v>
      </c>
      <c r="H8316">
        <v>10.558935505694199</v>
      </c>
      <c r="I8316">
        <v>1.1832947058421499</v>
      </c>
      <c r="J8316">
        <f t="shared" si="130"/>
        <v>1.1832947058421499</v>
      </c>
      <c r="K8316" t="str" cm="1">
        <f t="array" ref="K8316">INDEX($P$5:$P$12,MATCH(MIN(ABS(MOD(J8316 - $Q$5:$Q$12 + PI(), 2*PI()) - PI())),ABS(MOD(J8316 - $Q$5:$Q$12 + PI(), 2*PI()) - PI()),0))</f>
        <v>E</v>
      </c>
      <c r="L8316">
        <v>0.94028320338531801</v>
      </c>
      <c r="M8316">
        <v>7.6794114642673001</v>
      </c>
      <c r="N8316">
        <v>2.7527886496649798</v>
      </c>
    </row>
    <row r="8317" spans="1:14" x14ac:dyDescent="0.3">
      <c r="A8317">
        <v>1702465</v>
      </c>
      <c r="B8317">
        <v>2023</v>
      </c>
      <c r="C8317">
        <v>12</v>
      </c>
      <c r="D8317">
        <v>13</v>
      </c>
      <c r="E8317">
        <v>1400</v>
      </c>
      <c r="F8317">
        <v>-9.4610241699218705</v>
      </c>
      <c r="G8317">
        <v>-3.7083740234375</v>
      </c>
      <c r="H8317">
        <v>10.1618411836414</v>
      </c>
      <c r="I8317">
        <v>1.19723730206248</v>
      </c>
      <c r="J8317">
        <f t="shared" si="130"/>
        <v>1.19723730206248</v>
      </c>
      <c r="K8317" t="str" cm="1">
        <f t="array" ref="K8317">INDEX($P$5:$P$12,MATCH(MIN(ABS(MOD(J8317 - $Q$5:$Q$12 + PI(), 2*PI()) - PI())),ABS(MOD(J8317 - $Q$5:$Q$12 + PI(), 2*PI()) - PI()),0))</f>
        <v>E</v>
      </c>
      <c r="L8317">
        <v>0.96786917285808005</v>
      </c>
      <c r="M8317">
        <v>7.6587460835774701</v>
      </c>
      <c r="N8317">
        <v>2.7552510367499399</v>
      </c>
    </row>
    <row r="8318" spans="1:14" x14ac:dyDescent="0.3">
      <c r="A8318">
        <v>1702468</v>
      </c>
      <c r="B8318">
        <v>2023</v>
      </c>
      <c r="C8318">
        <v>12</v>
      </c>
      <c r="D8318">
        <v>13</v>
      </c>
      <c r="E8318">
        <v>1500</v>
      </c>
      <c r="F8318">
        <v>-9.3106030273437508</v>
      </c>
      <c r="G8318">
        <v>-3.7689971923828098</v>
      </c>
      <c r="H8318">
        <v>10.044534263417599</v>
      </c>
      <c r="I8318">
        <v>1.18615287343805</v>
      </c>
      <c r="J8318">
        <f t="shared" si="130"/>
        <v>1.18615287343805</v>
      </c>
      <c r="K8318" t="str" cm="1">
        <f t="array" ref="K8318">INDEX($P$5:$P$12,MATCH(MIN(ABS(MOD(J8318 - $Q$5:$Q$12 + PI(), 2*PI()) - PI())),ABS(MOD(J8318 - $Q$5:$Q$12 + PI(), 2*PI()) - PI()),0))</f>
        <v>E</v>
      </c>
      <c r="L8318">
        <v>0.99134618067563696</v>
      </c>
      <c r="M8318">
        <v>7.6645480261908601</v>
      </c>
      <c r="N8318">
        <v>2.74489063686794</v>
      </c>
    </row>
    <row r="8319" spans="1:14" x14ac:dyDescent="0.3">
      <c r="A8319">
        <v>1702472</v>
      </c>
      <c r="B8319">
        <v>2023</v>
      </c>
      <c r="C8319">
        <v>12</v>
      </c>
      <c r="D8319">
        <v>13</v>
      </c>
      <c r="E8319">
        <v>1600</v>
      </c>
      <c r="F8319">
        <v>-9.3803387451171805</v>
      </c>
      <c r="G8319">
        <v>-3.6156219482421799</v>
      </c>
      <c r="H8319">
        <v>10.053033226134101</v>
      </c>
      <c r="I8319">
        <v>1.20289838382194</v>
      </c>
      <c r="J8319">
        <f t="shared" si="130"/>
        <v>1.20289838382194</v>
      </c>
      <c r="K8319" t="str" cm="1">
        <f t="array" ref="K8319">INDEX($P$5:$P$12,MATCH(MIN(ABS(MOD(J8319 - $Q$5:$Q$12 + PI(), 2*PI()) - PI())),ABS(MOD(J8319 - $Q$5:$Q$12 + PI(), 2*PI()) - PI()),0))</f>
        <v>E</v>
      </c>
      <c r="L8319">
        <v>1.0147459864122601</v>
      </c>
      <c r="M8319">
        <v>7.67208533816867</v>
      </c>
      <c r="N8319">
        <v>2.73497708638509</v>
      </c>
    </row>
    <row r="8320" spans="1:14" x14ac:dyDescent="0.3">
      <c r="A8320">
        <v>1702476</v>
      </c>
      <c r="B8320">
        <v>2023</v>
      </c>
      <c r="C8320">
        <v>12</v>
      </c>
      <c r="D8320">
        <v>13</v>
      </c>
      <c r="E8320">
        <v>1700</v>
      </c>
      <c r="F8320">
        <v>-9.4894158935546802</v>
      </c>
      <c r="G8320">
        <v>-3.6981976318359302</v>
      </c>
      <c r="H8320">
        <v>10.184580488413101</v>
      </c>
      <c r="I8320">
        <v>1.19918491419971</v>
      </c>
      <c r="J8320">
        <f t="shared" si="130"/>
        <v>1.19918491419971</v>
      </c>
      <c r="K8320" t="str" cm="1">
        <f t="array" ref="K8320">INDEX($P$5:$P$12,MATCH(MIN(ABS(MOD(J8320 - $Q$5:$Q$12 + PI(), 2*PI()) - PI())),ABS(MOD(J8320 - $Q$5:$Q$12 + PI(), 2*PI()) - PI()),0))</f>
        <v>E</v>
      </c>
      <c r="L8320">
        <v>1.03765976524994</v>
      </c>
      <c r="M8320">
        <v>7.6827390458848699</v>
      </c>
      <c r="N8320">
        <v>2.72486400604248</v>
      </c>
    </row>
    <row r="8321" spans="1:14" x14ac:dyDescent="0.3">
      <c r="A8321">
        <v>1702479</v>
      </c>
      <c r="B8321">
        <v>2023</v>
      </c>
      <c r="C8321">
        <v>12</v>
      </c>
      <c r="D8321">
        <v>13</v>
      </c>
      <c r="E8321">
        <v>1800</v>
      </c>
      <c r="F8321">
        <v>-9.6025048828125001</v>
      </c>
      <c r="G8321">
        <v>-3.7427856445312502</v>
      </c>
      <c r="H8321">
        <v>10.306141101564</v>
      </c>
      <c r="I8321">
        <v>1.19913833845041</v>
      </c>
      <c r="J8321">
        <f t="shared" si="130"/>
        <v>1.19913833845041</v>
      </c>
      <c r="K8321" t="str" cm="1">
        <f t="array" ref="K8321">INDEX($P$5:$P$12,MATCH(MIN(ABS(MOD(J8321 - $Q$5:$Q$12 + PI(), 2*PI()) - PI())),ABS(MOD(J8321 - $Q$5:$Q$12 + PI(), 2*PI()) - PI()),0))</f>
        <v>E</v>
      </c>
      <c r="L8321">
        <v>1.0602889409391301</v>
      </c>
      <c r="M8321">
        <v>7.6841844982570997</v>
      </c>
      <c r="N8321">
        <v>2.7209835052490199</v>
      </c>
    </row>
    <row r="8322" spans="1:14" x14ac:dyDescent="0.3">
      <c r="A8322">
        <v>1702483</v>
      </c>
      <c r="B8322">
        <v>2023</v>
      </c>
      <c r="C8322">
        <v>12</v>
      </c>
      <c r="D8322">
        <v>13</v>
      </c>
      <c r="E8322">
        <v>1900</v>
      </c>
      <c r="F8322">
        <v>-9.9057586669921793</v>
      </c>
      <c r="G8322">
        <v>-3.52319396972656</v>
      </c>
      <c r="H8322">
        <v>10.5136554307723</v>
      </c>
      <c r="I8322">
        <v>1.22907809394762</v>
      </c>
      <c r="J8322">
        <f t="shared" si="130"/>
        <v>1.22907809394762</v>
      </c>
      <c r="K8322" t="str" cm="1">
        <f t="array" ref="K8322">INDEX($P$5:$P$12,MATCH(MIN(ABS(MOD(J8322 - $Q$5:$Q$12 + PI(), 2*PI()) - PI())),ABS(MOD(J8322 - $Q$5:$Q$12 + PI(), 2*PI()) - PI()),0))</f>
        <v>E</v>
      </c>
      <c r="L8322">
        <v>1.0856338011732301</v>
      </c>
      <c r="M8322">
        <v>7.6721355650160001</v>
      </c>
      <c r="N8322">
        <v>2.7279507319132401</v>
      </c>
    </row>
    <row r="8323" spans="1:14" x14ac:dyDescent="0.3">
      <c r="A8323">
        <v>1702486</v>
      </c>
      <c r="B8323">
        <v>2023</v>
      </c>
      <c r="C8323">
        <v>12</v>
      </c>
      <c r="D8323">
        <v>13</v>
      </c>
      <c r="E8323">
        <v>2000</v>
      </c>
      <c r="F8323">
        <v>-10.323340454101499</v>
      </c>
      <c r="G8323">
        <v>-3.10384948730468</v>
      </c>
      <c r="H8323">
        <v>10.779853420669999</v>
      </c>
      <c r="I8323">
        <v>1.27873112207324</v>
      </c>
      <c r="J8323">
        <f t="shared" ref="J8323:J8386" si="131">IF(I8323&lt;0,I8323+2*PI(),I8323)</f>
        <v>1.27873112207324</v>
      </c>
      <c r="K8323" t="str" cm="1">
        <f t="array" ref="K8323">INDEX($P$5:$P$12,MATCH(MIN(ABS(MOD(J8323 - $Q$5:$Q$12 + PI(), 2*PI()) - PI())),ABS(MOD(J8323 - $Q$5:$Q$12 + PI(), 2*PI()) - PI()),0))</f>
        <v>E</v>
      </c>
      <c r="L8323">
        <v>1.1152746657431001</v>
      </c>
      <c r="M8323">
        <v>7.6534140904744401</v>
      </c>
      <c r="N8323">
        <v>2.7448809941609702</v>
      </c>
    </row>
    <row r="8324" spans="1:14" x14ac:dyDescent="0.3">
      <c r="A8324">
        <v>1702490</v>
      </c>
      <c r="B8324">
        <v>2023</v>
      </c>
      <c r="C8324">
        <v>12</v>
      </c>
      <c r="D8324">
        <v>13</v>
      </c>
      <c r="E8324">
        <v>2100</v>
      </c>
      <c r="F8324">
        <v>-10.562869262695299</v>
      </c>
      <c r="G8324">
        <v>-2.8061059570312499</v>
      </c>
      <c r="H8324">
        <v>10.9292468955038</v>
      </c>
      <c r="I8324">
        <v>1.3111362939735001</v>
      </c>
      <c r="J8324">
        <f t="shared" si="131"/>
        <v>1.3111362939735001</v>
      </c>
      <c r="K8324" t="str" cm="1">
        <f t="array" ref="K8324">INDEX($P$5:$P$12,MATCH(MIN(ABS(MOD(J8324 - $Q$5:$Q$12 + PI(), 2*PI()) - PI())),ABS(MOD(J8324 - $Q$5:$Q$12 + PI(), 2*PI()) - PI()),0))</f>
        <v>E</v>
      </c>
      <c r="L8324">
        <v>1.1488019108823999</v>
      </c>
      <c r="M8324">
        <v>7.6390104293823198</v>
      </c>
      <c r="N8324">
        <v>2.7673201031154999</v>
      </c>
    </row>
    <row r="8325" spans="1:14" x14ac:dyDescent="0.3">
      <c r="A8325">
        <v>1702494</v>
      </c>
      <c r="B8325">
        <v>2023</v>
      </c>
      <c r="C8325">
        <v>12</v>
      </c>
      <c r="D8325">
        <v>13</v>
      </c>
      <c r="E8325">
        <v>2200</v>
      </c>
      <c r="F8325">
        <v>-9.7118060302734293</v>
      </c>
      <c r="G8325">
        <v>-2.29783630371093</v>
      </c>
      <c r="H8325">
        <v>9.9799412848126199</v>
      </c>
      <c r="I8325">
        <v>1.33846640092808</v>
      </c>
      <c r="J8325">
        <f t="shared" si="131"/>
        <v>1.33846640092808</v>
      </c>
      <c r="K8325" t="str" cm="1">
        <f t="array" ref="K8325">INDEX($P$5:$P$12,MATCH(MIN(ABS(MOD(J8325 - $Q$5:$Q$12 + PI(), 2*PI()) - PI())),ABS(MOD(J8325 - $Q$5:$Q$12 + PI(), 2*PI()) - PI()),0))</f>
        <v>E</v>
      </c>
      <c r="L8325">
        <v>1.1793445217973699</v>
      </c>
      <c r="M8325">
        <v>7.6874340905083498</v>
      </c>
      <c r="N8325">
        <v>2.7578487396240199</v>
      </c>
    </row>
    <row r="8326" spans="1:14" x14ac:dyDescent="0.3">
      <c r="A8326">
        <v>1702497</v>
      </c>
      <c r="B8326">
        <v>2023</v>
      </c>
      <c r="C8326">
        <v>12</v>
      </c>
      <c r="D8326">
        <v>13</v>
      </c>
      <c r="E8326">
        <v>2300</v>
      </c>
      <c r="F8326">
        <v>-10.0112567138671</v>
      </c>
      <c r="G8326">
        <v>-2.23634765625</v>
      </c>
      <c r="H8326">
        <v>10.2579974571339</v>
      </c>
      <c r="I8326">
        <v>1.3510212055503501</v>
      </c>
      <c r="J8326">
        <f t="shared" si="131"/>
        <v>1.3510212055503501</v>
      </c>
      <c r="K8326" t="str" cm="1">
        <f t="array" ref="K8326">INDEX($P$5:$P$12,MATCH(MIN(ABS(MOD(J8326 - $Q$5:$Q$12 + PI(), 2*PI()) - PI())),ABS(MOD(J8326 - $Q$5:$Q$12 + PI(), 2*PI()) - PI()),0))</f>
        <v>E</v>
      </c>
      <c r="L8326">
        <v>1.2085438638491799</v>
      </c>
      <c r="M8326">
        <v>7.72649669647216</v>
      </c>
      <c r="N8326">
        <v>2.7541145748562199</v>
      </c>
    </row>
    <row r="8327" spans="1:14" x14ac:dyDescent="0.3">
      <c r="A8327">
        <v>1702501</v>
      </c>
      <c r="B8327">
        <v>2023</v>
      </c>
      <c r="C8327">
        <v>12</v>
      </c>
      <c r="D8327">
        <v>13</v>
      </c>
      <c r="E8327">
        <v>0</v>
      </c>
      <c r="F8327">
        <v>-10.051441650390601</v>
      </c>
      <c r="G8327">
        <v>-3.2720538330078099</v>
      </c>
      <c r="H8327">
        <v>10.5706109349132</v>
      </c>
      <c r="I8327">
        <v>1.25608441297074</v>
      </c>
      <c r="J8327">
        <f t="shared" si="131"/>
        <v>1.25608441297074</v>
      </c>
      <c r="K8327" t="str" cm="1">
        <f t="array" ref="K8327">INDEX($P$5:$P$12,MATCH(MIN(ABS(MOD(J8327 - $Q$5:$Q$12 + PI(), 2*PI()) - PI())),ABS(MOD(J8327 - $Q$5:$Q$12 + PI(), 2*PI()) - PI()),0))</f>
        <v>E</v>
      </c>
      <c r="L8327">
        <v>0.55478368178683601</v>
      </c>
      <c r="M8327">
        <v>7.9457838270399304</v>
      </c>
      <c r="N8327">
        <v>2.8212951024373298</v>
      </c>
    </row>
    <row r="8328" spans="1:14" x14ac:dyDescent="0.3">
      <c r="A8328">
        <v>1702504</v>
      </c>
      <c r="B8328">
        <v>2023</v>
      </c>
      <c r="C8328">
        <v>12</v>
      </c>
      <c r="D8328">
        <v>13</v>
      </c>
      <c r="E8328">
        <v>100</v>
      </c>
      <c r="F8328">
        <v>-9.8879956054687508</v>
      </c>
      <c r="G8328">
        <v>-3.14655151367187</v>
      </c>
      <c r="H8328">
        <v>10.3765718578902</v>
      </c>
      <c r="I8328">
        <v>1.2627094666160601</v>
      </c>
      <c r="J8328">
        <f t="shared" si="131"/>
        <v>1.2627094666160601</v>
      </c>
      <c r="K8328" t="str" cm="1">
        <f t="array" ref="K8328">INDEX($P$5:$P$12,MATCH(MIN(ABS(MOD(J8328 - $Q$5:$Q$12 + PI(), 2*PI()) - PI())),ABS(MOD(J8328 - $Q$5:$Q$12 + PI(), 2*PI()) - PI()),0))</f>
        <v>E</v>
      </c>
      <c r="L8328">
        <v>0.60432916029734896</v>
      </c>
      <c r="M8328">
        <v>7.8955819871690496</v>
      </c>
      <c r="N8328">
        <v>2.8174907896253698</v>
      </c>
    </row>
    <row r="8329" spans="1:14" x14ac:dyDescent="0.3">
      <c r="A8329">
        <v>1702508</v>
      </c>
      <c r="B8329">
        <v>2023</v>
      </c>
      <c r="C8329">
        <v>12</v>
      </c>
      <c r="D8329">
        <v>13</v>
      </c>
      <c r="E8329">
        <v>200</v>
      </c>
      <c r="F8329">
        <v>-9.7384143066406192</v>
      </c>
      <c r="G8329">
        <v>-3.00895874023437</v>
      </c>
      <c r="H8329">
        <v>10.192671186112801</v>
      </c>
      <c r="I8329">
        <v>1.2711230448486099</v>
      </c>
      <c r="J8329">
        <f t="shared" si="131"/>
        <v>1.2711230448486099</v>
      </c>
      <c r="K8329" t="str" cm="1">
        <f t="array" ref="K8329">INDEX($P$5:$P$12,MATCH(MIN(ABS(MOD(J8329 - $Q$5:$Q$12 + PI(), 2*PI()) - PI())),ABS(MOD(J8329 - $Q$5:$Q$12 + PI(), 2*PI()) - PI()),0))</f>
        <v>E</v>
      </c>
      <c r="L8329">
        <v>0.64648981146778695</v>
      </c>
      <c r="M8329">
        <v>7.8696219126383404</v>
      </c>
      <c r="N8329">
        <v>2.8063993453979399</v>
      </c>
    </row>
    <row r="8330" spans="1:14" x14ac:dyDescent="0.3">
      <c r="A8330">
        <v>1702512</v>
      </c>
      <c r="B8330">
        <v>2023</v>
      </c>
      <c r="C8330">
        <v>12</v>
      </c>
      <c r="D8330">
        <v>14</v>
      </c>
      <c r="E8330">
        <v>300</v>
      </c>
      <c r="F8330">
        <v>-9.7183819580078108</v>
      </c>
      <c r="G8330">
        <v>-1.4563513183593699</v>
      </c>
      <c r="H8330">
        <v>9.8268971218904504</v>
      </c>
      <c r="I8330">
        <v>1.4220478704531001</v>
      </c>
      <c r="J8330">
        <f t="shared" si="131"/>
        <v>1.4220478704531001</v>
      </c>
      <c r="K8330" t="str" cm="1">
        <f t="array" ref="K8330">INDEX($P$5:$P$12,MATCH(MIN(ABS(MOD(J8330 - $Q$5:$Q$12 + PI(), 2*PI()) - PI())),ABS(MOD(J8330 - $Q$5:$Q$12 + PI(), 2*PI()) - PI()),0))</f>
        <v>E</v>
      </c>
      <c r="L8330">
        <v>1.3233332381851799</v>
      </c>
      <c r="M8330">
        <v>7.83763366275363</v>
      </c>
      <c r="N8330">
        <v>2.7736072540283199</v>
      </c>
    </row>
    <row r="8331" spans="1:14" x14ac:dyDescent="0.3">
      <c r="A8331">
        <v>1702515</v>
      </c>
      <c r="B8331">
        <v>2023</v>
      </c>
      <c r="C8331">
        <v>12</v>
      </c>
      <c r="D8331">
        <v>14</v>
      </c>
      <c r="E8331">
        <v>400</v>
      </c>
      <c r="F8331">
        <v>-9.8626708984375</v>
      </c>
      <c r="G8331">
        <v>-2.0193988037109301</v>
      </c>
      <c r="H8331">
        <v>10.0672860682169</v>
      </c>
      <c r="I8331">
        <v>1.3688360109648601</v>
      </c>
      <c r="J8331">
        <f t="shared" si="131"/>
        <v>1.3688360109648601</v>
      </c>
      <c r="K8331" t="str" cm="1">
        <f t="array" ref="K8331">INDEX($P$5:$P$12,MATCH(MIN(ABS(MOD(J8331 - $Q$5:$Q$12 + PI(), 2*PI()) - PI())),ABS(MOD(J8331 - $Q$5:$Q$12 + PI(), 2*PI()) - PI()),0))</f>
        <v>E</v>
      </c>
      <c r="L8331">
        <v>1.3508644057208401</v>
      </c>
      <c r="M8331">
        <v>7.86513127221001</v>
      </c>
      <c r="N8331">
        <v>2.7842636108398402</v>
      </c>
    </row>
    <row r="8332" spans="1:14" x14ac:dyDescent="0.3">
      <c r="A8332">
        <v>1702519</v>
      </c>
      <c r="B8332">
        <v>2023</v>
      </c>
      <c r="C8332">
        <v>12</v>
      </c>
      <c r="D8332">
        <v>14</v>
      </c>
      <c r="E8332">
        <v>500</v>
      </c>
      <c r="F8332">
        <v>-10.1840167236328</v>
      </c>
      <c r="G8332">
        <v>-2.2594335937499999</v>
      </c>
      <c r="H8332">
        <v>10.431645929181</v>
      </c>
      <c r="I8332">
        <v>1.35247186853319</v>
      </c>
      <c r="J8332">
        <f t="shared" si="131"/>
        <v>1.35247186853319</v>
      </c>
      <c r="K8332" t="str" cm="1">
        <f t="array" ref="K8332">INDEX($P$5:$P$12,MATCH(MIN(ABS(MOD(J8332 - $Q$5:$Q$12 + PI(), 2*PI()) - PI())),ABS(MOD(J8332 - $Q$5:$Q$12 + PI(), 2*PI()) - PI()),0))</f>
        <v>E</v>
      </c>
      <c r="L8332">
        <v>1.3754112645296399</v>
      </c>
      <c r="M8332">
        <v>7.8733641306559203</v>
      </c>
      <c r="N8332">
        <v>2.8096637725829998</v>
      </c>
    </row>
    <row r="8333" spans="1:14" x14ac:dyDescent="0.3">
      <c r="A8333">
        <v>1702522</v>
      </c>
      <c r="B8333">
        <v>2023</v>
      </c>
      <c r="C8333">
        <v>12</v>
      </c>
      <c r="D8333">
        <v>14</v>
      </c>
      <c r="E8333">
        <v>600</v>
      </c>
      <c r="F8333">
        <v>-10.3779522705078</v>
      </c>
      <c r="G8333">
        <v>-2.2790899658203099</v>
      </c>
      <c r="H8333">
        <v>10.6252597333543</v>
      </c>
      <c r="I8333">
        <v>1.3546191629286299</v>
      </c>
      <c r="J8333">
        <f t="shared" si="131"/>
        <v>1.3546191629286299</v>
      </c>
      <c r="K8333" t="str" cm="1">
        <f t="array" ref="K8333">INDEX($P$5:$P$12,MATCH(MIN(ABS(MOD(J8333 - $Q$5:$Q$12 + PI(), 2*PI()) - PI())),ABS(MOD(J8333 - $Q$5:$Q$12 + PI(), 2*PI()) - PI()),0))</f>
        <v>E</v>
      </c>
      <c r="L8333">
        <v>1.3995160385974901</v>
      </c>
      <c r="M8333">
        <v>7.8746154573228599</v>
      </c>
      <c r="N8333">
        <v>2.8441520267062699</v>
      </c>
    </row>
    <row r="8334" spans="1:14" x14ac:dyDescent="0.3">
      <c r="A8334">
        <v>1702526</v>
      </c>
      <c r="B8334">
        <v>2023</v>
      </c>
      <c r="C8334">
        <v>12</v>
      </c>
      <c r="D8334">
        <v>14</v>
      </c>
      <c r="E8334">
        <v>700</v>
      </c>
      <c r="F8334">
        <v>-10.218662109375</v>
      </c>
      <c r="G8334">
        <v>-2.4448156738281202</v>
      </c>
      <c r="H8334">
        <v>10.5070537728029</v>
      </c>
      <c r="I8334">
        <v>1.3359605487377799</v>
      </c>
      <c r="J8334">
        <f t="shared" si="131"/>
        <v>1.3359605487377799</v>
      </c>
      <c r="K8334" t="str" cm="1">
        <f t="array" ref="K8334">INDEX($P$5:$P$12,MATCH(MIN(ABS(MOD(J8334 - $Q$5:$Q$12 + PI(), 2*PI()) - PI())),ABS(MOD(J8334 - $Q$5:$Q$12 + PI(), 2*PI()) - PI()),0))</f>
        <v>E</v>
      </c>
      <c r="L8334">
        <v>1.42327578535077</v>
      </c>
      <c r="M8334">
        <v>7.8784165912204296</v>
      </c>
      <c r="N8334">
        <v>2.88158522711859</v>
      </c>
    </row>
    <row r="8335" spans="1:14" x14ac:dyDescent="0.3">
      <c r="A8335">
        <v>1702530</v>
      </c>
      <c r="B8335">
        <v>2023</v>
      </c>
      <c r="C8335">
        <v>12</v>
      </c>
      <c r="D8335">
        <v>14</v>
      </c>
      <c r="E8335">
        <v>800</v>
      </c>
      <c r="F8335">
        <v>-10.313359374999999</v>
      </c>
      <c r="G8335">
        <v>-2.5049609374999999</v>
      </c>
      <c r="H8335">
        <v>10.6132092646994</v>
      </c>
      <c r="I8335">
        <v>1.33252520401694</v>
      </c>
      <c r="J8335">
        <f t="shared" si="131"/>
        <v>1.33252520401694</v>
      </c>
      <c r="K8335" t="str" cm="1">
        <f t="array" ref="K8335">INDEX($P$5:$P$12,MATCH(MIN(ABS(MOD(J8335 - $Q$5:$Q$12 + PI(), 2*PI()) - PI())),ABS(MOD(J8335 - $Q$5:$Q$12 + PI(), 2*PI()) - PI()),0))</f>
        <v>E</v>
      </c>
      <c r="L8335">
        <v>1.4472978238807599</v>
      </c>
      <c r="M8335">
        <v>7.90071858300103</v>
      </c>
      <c r="N8335">
        <v>2.90927939944797</v>
      </c>
    </row>
    <row r="8336" spans="1:14" x14ac:dyDescent="0.3">
      <c r="A8336">
        <v>1702533</v>
      </c>
      <c r="B8336">
        <v>2023</v>
      </c>
      <c r="C8336">
        <v>12</v>
      </c>
      <c r="D8336">
        <v>14</v>
      </c>
      <c r="E8336">
        <v>900</v>
      </c>
      <c r="F8336">
        <v>-10.5614050292968</v>
      </c>
      <c r="G8336">
        <v>-2.1535791015624999</v>
      </c>
      <c r="H8336">
        <v>10.7787373629541</v>
      </c>
      <c r="I8336">
        <v>1.36964372115239</v>
      </c>
      <c r="J8336">
        <f t="shared" si="131"/>
        <v>1.36964372115239</v>
      </c>
      <c r="K8336" t="str" cm="1">
        <f t="array" ref="K8336">INDEX($P$5:$P$12,MATCH(MIN(ABS(MOD(J8336 - $Q$5:$Q$12 + PI(), 2*PI()) - PI())),ABS(MOD(J8336 - $Q$5:$Q$12 + PI(), 2*PI()) - PI()),0))</f>
        <v>E</v>
      </c>
      <c r="L8336">
        <v>1.4721754768876201</v>
      </c>
      <c r="M8336">
        <v>7.9243608050876198</v>
      </c>
      <c r="N8336">
        <v>2.9340002271864098</v>
      </c>
    </row>
    <row r="8337" spans="1:14" x14ac:dyDescent="0.3">
      <c r="A8337">
        <v>1702537</v>
      </c>
      <c r="B8337">
        <v>2023</v>
      </c>
      <c r="C8337">
        <v>12</v>
      </c>
      <c r="D8337">
        <v>14</v>
      </c>
      <c r="E8337">
        <v>1000</v>
      </c>
      <c r="F8337">
        <v>-9.7266021728515604</v>
      </c>
      <c r="G8337">
        <v>-1.4208459472656201</v>
      </c>
      <c r="H8337">
        <v>9.82983179076742</v>
      </c>
      <c r="I8337">
        <v>1.42574392758986</v>
      </c>
      <c r="J8337">
        <f t="shared" si="131"/>
        <v>1.42574392758986</v>
      </c>
      <c r="K8337" t="str" cm="1">
        <f t="array" ref="K8337">INDEX($P$5:$P$12,MATCH(MIN(ABS(MOD(J8337 - $Q$5:$Q$12 + PI(), 2*PI()) - PI())),ABS(MOD(J8337 - $Q$5:$Q$12 + PI(), 2*PI()) - PI()),0))</f>
        <v>E</v>
      </c>
      <c r="L8337">
        <v>1.5012859285403799</v>
      </c>
      <c r="M8337">
        <v>7.9963834550645601</v>
      </c>
      <c r="N8337">
        <v>2.92508930630154</v>
      </c>
    </row>
    <row r="8338" spans="1:14" x14ac:dyDescent="0.3">
      <c r="A8338">
        <v>1702540</v>
      </c>
      <c r="B8338">
        <v>2023</v>
      </c>
      <c r="C8338">
        <v>12</v>
      </c>
      <c r="D8338">
        <v>14</v>
      </c>
      <c r="E8338">
        <v>1100</v>
      </c>
      <c r="F8338">
        <v>-9.7632153320312494</v>
      </c>
      <c r="G8338">
        <v>-1.5982904052734299</v>
      </c>
      <c r="H8338">
        <v>9.8931747098289495</v>
      </c>
      <c r="I8338">
        <v>1.40853032450562</v>
      </c>
      <c r="J8338">
        <f t="shared" si="131"/>
        <v>1.40853032450562</v>
      </c>
      <c r="K8338" t="str" cm="1">
        <f t="array" ref="K8338">INDEX($P$5:$P$12,MATCH(MIN(ABS(MOD(J8338 - $Q$5:$Q$12 + PI(), 2*PI()) - PI())),ABS(MOD(J8338 - $Q$5:$Q$12 + PI(), 2*PI()) - PI()),0))</f>
        <v>E</v>
      </c>
      <c r="L8338">
        <v>1.52585317532686</v>
      </c>
      <c r="M8338">
        <v>8.0559171040852799</v>
      </c>
      <c r="N8338">
        <v>2.91592258877224</v>
      </c>
    </row>
    <row r="8339" spans="1:14" x14ac:dyDescent="0.3">
      <c r="A8339">
        <v>1702544</v>
      </c>
      <c r="B8339">
        <v>2023</v>
      </c>
      <c r="C8339">
        <v>12</v>
      </c>
      <c r="D8339">
        <v>14</v>
      </c>
      <c r="E8339">
        <v>1200</v>
      </c>
      <c r="F8339">
        <v>-10.417292480468699</v>
      </c>
      <c r="G8339">
        <v>-1.5781433105468701</v>
      </c>
      <c r="H8339">
        <v>10.5361529474592</v>
      </c>
      <c r="I8339">
        <v>1.42044688913128</v>
      </c>
      <c r="J8339">
        <f t="shared" si="131"/>
        <v>1.42044688913128</v>
      </c>
      <c r="K8339" t="str" cm="1">
        <f t="array" ref="K8339">INDEX($P$5:$P$12,MATCH(MIN(ABS(MOD(J8339 - $Q$5:$Q$12 + PI(), 2*PI()) - PI())),ABS(MOD(J8339 - $Q$5:$Q$12 + PI(), 2*PI()) - PI()),0))</f>
        <v>E</v>
      </c>
      <c r="L8339">
        <v>1.54444162546611</v>
      </c>
      <c r="M8339">
        <v>8.0721881654527401</v>
      </c>
      <c r="N8339">
        <v>2.9216614829169298</v>
      </c>
    </row>
    <row r="8340" spans="1:14" x14ac:dyDescent="0.3">
      <c r="A8340">
        <v>1702548</v>
      </c>
      <c r="B8340">
        <v>2023</v>
      </c>
      <c r="C8340">
        <v>12</v>
      </c>
      <c r="D8340">
        <v>14</v>
      </c>
      <c r="E8340">
        <v>1300</v>
      </c>
      <c r="F8340">
        <v>-10.9873669433593</v>
      </c>
      <c r="G8340">
        <v>-0.93545471191406204</v>
      </c>
      <c r="H8340">
        <v>11.027116933544701</v>
      </c>
      <c r="I8340">
        <v>1.4858620355091701</v>
      </c>
      <c r="J8340">
        <f t="shared" si="131"/>
        <v>1.4858620355091701</v>
      </c>
      <c r="K8340" t="str" cm="1">
        <f t="array" ref="K8340">INDEX($P$5:$P$12,MATCH(MIN(ABS(MOD(J8340 - $Q$5:$Q$12 + PI(), 2*PI()) - PI())),ABS(MOD(J8340 - $Q$5:$Q$12 + PI(), 2*PI()) - PI()),0))</f>
        <v>E</v>
      </c>
      <c r="L8340">
        <v>1.56090289048</v>
      </c>
      <c r="M8340">
        <v>8.0454463958740199</v>
      </c>
      <c r="N8340">
        <v>2.9484107759263698</v>
      </c>
    </row>
    <row r="8341" spans="1:14" x14ac:dyDescent="0.3">
      <c r="A8341">
        <v>1702551</v>
      </c>
      <c r="B8341">
        <v>2023</v>
      </c>
      <c r="C8341">
        <v>12</v>
      </c>
      <c r="D8341">
        <v>14</v>
      </c>
      <c r="E8341">
        <v>1400</v>
      </c>
      <c r="F8341">
        <v>-10.980404663085899</v>
      </c>
      <c r="G8341">
        <v>-0.40011901855468701</v>
      </c>
      <c r="H8341">
        <v>10.9876922870149</v>
      </c>
      <c r="I8341">
        <v>1.5343730732425001</v>
      </c>
      <c r="J8341">
        <f t="shared" si="131"/>
        <v>1.5343730732425001</v>
      </c>
      <c r="K8341" t="str" cm="1">
        <f t="array" ref="K8341">INDEX($P$5:$P$12,MATCH(MIN(ABS(MOD(J8341 - $Q$5:$Q$12 + PI(), 2*PI()) - PI())),ABS(MOD(J8341 - $Q$5:$Q$12 + PI(), 2*PI()) - PI()),0))</f>
        <v>E</v>
      </c>
      <c r="L8341">
        <v>1.5807456894926799</v>
      </c>
      <c r="M8341">
        <v>8.0191814634534992</v>
      </c>
      <c r="N8341">
        <v>2.9775395923190602</v>
      </c>
    </row>
    <row r="8342" spans="1:14" x14ac:dyDescent="0.3">
      <c r="A8342">
        <v>1702555</v>
      </c>
      <c r="B8342">
        <v>2023</v>
      </c>
      <c r="C8342">
        <v>12</v>
      </c>
      <c r="D8342">
        <v>14</v>
      </c>
      <c r="E8342">
        <v>1500</v>
      </c>
      <c r="F8342">
        <v>-10.990059814453099</v>
      </c>
      <c r="G8342">
        <v>0.32640014648437499</v>
      </c>
      <c r="H8342">
        <v>10.9949057195085</v>
      </c>
      <c r="I8342">
        <v>1.6004871778038401</v>
      </c>
      <c r="J8342">
        <f t="shared" si="131"/>
        <v>1.6004871778038401</v>
      </c>
      <c r="K8342" t="str" cm="1">
        <f t="array" ref="K8342">INDEX($P$5:$P$12,MATCH(MIN(ABS(MOD(J8342 - $Q$5:$Q$12 + PI(), 2*PI()) - PI())),ABS(MOD(J8342 - $Q$5:$Q$12 + PI(), 2*PI()) - PI()),0))</f>
        <v>E</v>
      </c>
      <c r="L8342">
        <v>1.60354584012385</v>
      </c>
      <c r="M8342">
        <v>8.0058954026963907</v>
      </c>
      <c r="N8342">
        <v>3.00142182244194</v>
      </c>
    </row>
    <row r="8343" spans="1:14" x14ac:dyDescent="0.3">
      <c r="A8343">
        <v>1702558</v>
      </c>
      <c r="B8343">
        <v>2023</v>
      </c>
      <c r="C8343">
        <v>12</v>
      </c>
      <c r="D8343">
        <v>14</v>
      </c>
      <c r="E8343">
        <v>1600</v>
      </c>
      <c r="F8343">
        <v>-10.7510638427734</v>
      </c>
      <c r="G8343">
        <v>1.10868713378906</v>
      </c>
      <c r="H8343">
        <v>10.808078502306399</v>
      </c>
      <c r="I8343">
        <v>1.6735565693277501</v>
      </c>
      <c r="J8343">
        <f t="shared" si="131"/>
        <v>1.6735565693277501</v>
      </c>
      <c r="K8343" t="str" cm="1">
        <f t="array" ref="K8343">INDEX($P$5:$P$12,MATCH(MIN(ABS(MOD(J8343 - $Q$5:$Q$12 + PI(), 2*PI()) - PI())),ABS(MOD(J8343 - $Q$5:$Q$12 + PI(), 2*PI()) - PI()),0))</f>
        <v>E</v>
      </c>
      <c r="L8343">
        <v>1.6300991540885901</v>
      </c>
      <c r="M8343">
        <v>7.9979908201429497</v>
      </c>
      <c r="N8343">
        <v>3.0271618101331899</v>
      </c>
    </row>
    <row r="8344" spans="1:14" x14ac:dyDescent="0.3">
      <c r="A8344">
        <v>1702562</v>
      </c>
      <c r="B8344">
        <v>2023</v>
      </c>
      <c r="C8344">
        <v>12</v>
      </c>
      <c r="D8344">
        <v>14</v>
      </c>
      <c r="E8344">
        <v>1700</v>
      </c>
      <c r="F8344">
        <v>-10.5423907470703</v>
      </c>
      <c r="G8344">
        <v>1.1182043457031201</v>
      </c>
      <c r="H8344">
        <v>10.601527419323199</v>
      </c>
      <c r="I8344">
        <v>1.676468661903</v>
      </c>
      <c r="J8344">
        <f t="shared" si="131"/>
        <v>1.676468661903</v>
      </c>
      <c r="K8344" t="str" cm="1">
        <f t="array" ref="K8344">INDEX($P$5:$P$12,MATCH(MIN(ABS(MOD(J8344 - $Q$5:$Q$12 + PI(), 2*PI()) - PI())),ABS(MOD(J8344 - $Q$5:$Q$12 + PI(), 2*PI()) - PI()),0))</f>
        <v>E</v>
      </c>
      <c r="L8344">
        <v>1.6579198072347501</v>
      </c>
      <c r="M8344">
        <v>8.0061751471625406</v>
      </c>
      <c r="N8344">
        <v>3.0450621710883201</v>
      </c>
    </row>
    <row r="8345" spans="1:14" x14ac:dyDescent="0.3">
      <c r="A8345">
        <v>1702566</v>
      </c>
      <c r="B8345">
        <v>2023</v>
      </c>
      <c r="C8345">
        <v>12</v>
      </c>
      <c r="D8345">
        <v>14</v>
      </c>
      <c r="E8345">
        <v>1800</v>
      </c>
      <c r="F8345">
        <v>-10.3094561767578</v>
      </c>
      <c r="G8345">
        <v>1.0386206054687499</v>
      </c>
      <c r="H8345">
        <v>10.3616417339432</v>
      </c>
      <c r="I8345">
        <v>1.67120201490029</v>
      </c>
      <c r="J8345">
        <f t="shared" si="131"/>
        <v>1.67120201490029</v>
      </c>
      <c r="K8345" t="str" cm="1">
        <f t="array" ref="K8345">INDEX($P$5:$P$12,MATCH(MIN(ABS(MOD(J8345 - $Q$5:$Q$12 + PI(), 2*PI()) - PI())),ABS(MOD(J8345 - $Q$5:$Q$12 + PI(), 2*PI()) - PI()),0))</f>
        <v>E</v>
      </c>
      <c r="L8345">
        <v>1.6805578305369</v>
      </c>
      <c r="M8345">
        <v>8.0373379389444892</v>
      </c>
      <c r="N8345">
        <v>3.0489371617634999</v>
      </c>
    </row>
    <row r="8346" spans="1:14" x14ac:dyDescent="0.3">
      <c r="A8346">
        <v>1702569</v>
      </c>
      <c r="B8346">
        <v>2023</v>
      </c>
      <c r="C8346">
        <v>12</v>
      </c>
      <c r="D8346">
        <v>14</v>
      </c>
      <c r="E8346">
        <v>1900</v>
      </c>
      <c r="F8346">
        <v>-10.359974365234301</v>
      </c>
      <c r="G8346">
        <v>0.82214721679687497</v>
      </c>
      <c r="H8346">
        <v>10.3925451596036</v>
      </c>
      <c r="I8346">
        <v>1.64998839830619</v>
      </c>
      <c r="J8346">
        <f t="shared" si="131"/>
        <v>1.64998839830619</v>
      </c>
      <c r="K8346" t="str" cm="1">
        <f t="array" ref="K8346">INDEX($P$5:$P$12,MATCH(MIN(ABS(MOD(J8346 - $Q$5:$Q$12 + PI(), 2*PI()) - PI())),ABS(MOD(J8346 - $Q$5:$Q$12 + PI(), 2*PI()) - PI()),0))</f>
        <v>E</v>
      </c>
      <c r="L8346">
        <v>1.6984114849407099</v>
      </c>
      <c r="M8346">
        <v>8.0733882056342203</v>
      </c>
      <c r="N8346">
        <v>3.0499428643120599</v>
      </c>
    </row>
    <row r="8347" spans="1:14" x14ac:dyDescent="0.3">
      <c r="A8347">
        <v>1702573</v>
      </c>
      <c r="B8347">
        <v>2023</v>
      </c>
      <c r="C8347">
        <v>12</v>
      </c>
      <c r="D8347">
        <v>14</v>
      </c>
      <c r="E8347">
        <v>2000</v>
      </c>
      <c r="F8347">
        <v>-10.4183618164062</v>
      </c>
      <c r="G8347">
        <v>0.86753295898437499</v>
      </c>
      <c r="H8347">
        <v>10.4544189878001</v>
      </c>
      <c r="I8347">
        <v>1.65387427769937</v>
      </c>
      <c r="J8347">
        <f t="shared" si="131"/>
        <v>1.65387427769937</v>
      </c>
      <c r="K8347" t="str" cm="1">
        <f t="array" ref="K8347">INDEX($P$5:$P$12,MATCH(MIN(ABS(MOD(J8347 - $Q$5:$Q$12 + PI(), 2*PI()) - PI())),ABS(MOD(J8347 - $Q$5:$Q$12 + PI(), 2*PI()) - PI()),0))</f>
        <v>E</v>
      </c>
      <c r="L8347">
        <v>1.7148199305929801</v>
      </c>
      <c r="M8347">
        <v>8.0876857969495894</v>
      </c>
      <c r="N8347">
        <v>3.0621080398559499</v>
      </c>
    </row>
    <row r="8348" spans="1:14" x14ac:dyDescent="0.3">
      <c r="A8348">
        <v>1702576</v>
      </c>
      <c r="B8348">
        <v>2023</v>
      </c>
      <c r="C8348">
        <v>12</v>
      </c>
      <c r="D8348">
        <v>14</v>
      </c>
      <c r="E8348">
        <v>2100</v>
      </c>
      <c r="F8348">
        <v>-10.1432550048828</v>
      </c>
      <c r="G8348">
        <v>0.84411926269531201</v>
      </c>
      <c r="H8348">
        <v>10.1783181038781</v>
      </c>
      <c r="I8348">
        <v>1.6538247690791701</v>
      </c>
      <c r="J8348">
        <f t="shared" si="131"/>
        <v>1.6538247690791701</v>
      </c>
      <c r="K8348" t="str" cm="1">
        <f t="array" ref="K8348">INDEX($P$5:$P$12,MATCH(MIN(ABS(MOD(J8348 - $Q$5:$Q$12 + PI(), 2*PI()) - PI())),ABS(MOD(J8348 - $Q$5:$Q$12 + PI(), 2*PI()) - PI()),0))</f>
        <v>E</v>
      </c>
      <c r="L8348">
        <v>1.7294021875044301</v>
      </c>
      <c r="M8348">
        <v>8.0959879557291607</v>
      </c>
      <c r="N8348">
        <v>3.07702498965793</v>
      </c>
    </row>
    <row r="8349" spans="1:14" x14ac:dyDescent="0.3">
      <c r="A8349">
        <v>1702580</v>
      </c>
      <c r="B8349">
        <v>2023</v>
      </c>
      <c r="C8349">
        <v>12</v>
      </c>
      <c r="D8349">
        <v>14</v>
      </c>
      <c r="E8349">
        <v>2200</v>
      </c>
      <c r="F8349">
        <v>-8.7012829589843701</v>
      </c>
      <c r="G8349">
        <v>0.68104919433593702</v>
      </c>
      <c r="H8349">
        <v>8.7278951149413704</v>
      </c>
      <c r="I8349">
        <v>1.6489070539050901</v>
      </c>
      <c r="J8349">
        <f t="shared" si="131"/>
        <v>1.6489070539050901</v>
      </c>
      <c r="K8349" t="str" cm="1">
        <f t="array" ref="K8349">INDEX($P$5:$P$12,MATCH(MIN(ABS(MOD(J8349 - $Q$5:$Q$12 + PI(), 2*PI()) - PI())),ABS(MOD(J8349 - $Q$5:$Q$12 + PI(), 2*PI()) - PI()),0))</f>
        <v>E</v>
      </c>
      <c r="L8349">
        <v>1.74565747180334</v>
      </c>
      <c r="M8349">
        <v>8.1749128765529999</v>
      </c>
      <c r="N8349">
        <v>3.0496029324001701</v>
      </c>
    </row>
    <row r="8350" spans="1:14" x14ac:dyDescent="0.3">
      <c r="A8350">
        <v>1702584</v>
      </c>
      <c r="B8350">
        <v>2023</v>
      </c>
      <c r="C8350">
        <v>12</v>
      </c>
      <c r="D8350">
        <v>14</v>
      </c>
      <c r="E8350">
        <v>2300</v>
      </c>
      <c r="F8350">
        <v>-8.3560778808593703</v>
      </c>
      <c r="G8350">
        <v>-0.41803588867187502</v>
      </c>
      <c r="H8350">
        <v>8.3665280466394698</v>
      </c>
      <c r="I8350">
        <v>1.5208102367681</v>
      </c>
      <c r="J8350">
        <f t="shared" si="131"/>
        <v>1.5208102367681</v>
      </c>
      <c r="K8350" t="str" cm="1">
        <f t="array" ref="K8350">INDEX($P$5:$P$12,MATCH(MIN(ABS(MOD(J8350 - $Q$5:$Q$12 + PI(), 2*PI()) - PI())),ABS(MOD(J8350 - $Q$5:$Q$12 + PI(), 2*PI()) - PI()),0))</f>
        <v>E</v>
      </c>
      <c r="L8350">
        <v>1.7565002362748099</v>
      </c>
      <c r="M8350">
        <v>8.2549424701266805</v>
      </c>
      <c r="N8350">
        <v>3.0175091425577798</v>
      </c>
    </row>
    <row r="8351" spans="1:14" x14ac:dyDescent="0.3">
      <c r="A8351">
        <v>1702587</v>
      </c>
      <c r="B8351">
        <v>2023</v>
      </c>
      <c r="C8351">
        <v>12</v>
      </c>
      <c r="D8351">
        <v>14</v>
      </c>
      <c r="E8351">
        <v>0</v>
      </c>
      <c r="F8351">
        <v>-10.1177703857421</v>
      </c>
      <c r="G8351">
        <v>-2.3381018066406201</v>
      </c>
      <c r="H8351">
        <v>10.3844112802227</v>
      </c>
      <c r="I8351">
        <v>1.34369423986089</v>
      </c>
      <c r="J8351">
        <f t="shared" si="131"/>
        <v>1.34369423986089</v>
      </c>
      <c r="K8351" t="str" cm="1">
        <f t="array" ref="K8351">INDEX($P$5:$P$12,MATCH(MIN(ABS(MOD(J8351 - $Q$5:$Q$12 + PI(), 2*PI()) - PI())),ABS(MOD(J8351 - $Q$5:$Q$12 + PI(), 2*PI()) - PI()),0))</f>
        <v>E</v>
      </c>
      <c r="L8351">
        <v>1.2361927726957</v>
      </c>
      <c r="M8351">
        <v>7.7459635204739001</v>
      </c>
      <c r="N8351">
        <v>2.7615438037448401</v>
      </c>
    </row>
    <row r="8352" spans="1:14" x14ac:dyDescent="0.3">
      <c r="A8352">
        <v>1702591</v>
      </c>
      <c r="B8352">
        <v>2023</v>
      </c>
      <c r="C8352">
        <v>12</v>
      </c>
      <c r="D8352">
        <v>14</v>
      </c>
      <c r="E8352">
        <v>100</v>
      </c>
      <c r="F8352">
        <v>-10.0668292236328</v>
      </c>
      <c r="G8352">
        <v>-2.15884216308593</v>
      </c>
      <c r="H8352">
        <v>10.2957102767562</v>
      </c>
      <c r="I8352">
        <v>1.3595449155956401</v>
      </c>
      <c r="J8352">
        <f t="shared" si="131"/>
        <v>1.3595449155956401</v>
      </c>
      <c r="K8352" t="str" cm="1">
        <f t="array" ref="K8352">INDEX($P$5:$P$12,MATCH(MIN(ABS(MOD(J8352 - $Q$5:$Q$12 + PI(), 2*PI()) - PI())),ABS(MOD(J8352 - $Q$5:$Q$12 + PI(), 2*PI()) - PI()),0))</f>
        <v>E</v>
      </c>
      <c r="L8352">
        <v>1.2629089241657601</v>
      </c>
      <c r="M8352">
        <v>7.7642255359225798</v>
      </c>
      <c r="N8352">
        <v>2.77058421240912</v>
      </c>
    </row>
    <row r="8353" spans="1:14" x14ac:dyDescent="0.3">
      <c r="A8353">
        <v>1702594</v>
      </c>
      <c r="B8353">
        <v>2023</v>
      </c>
      <c r="C8353">
        <v>12</v>
      </c>
      <c r="D8353">
        <v>14</v>
      </c>
      <c r="E8353">
        <v>200</v>
      </c>
      <c r="F8353">
        <v>-9.9106982421875003</v>
      </c>
      <c r="G8353">
        <v>-1.43695434570312</v>
      </c>
      <c r="H8353">
        <v>10.014328606518401</v>
      </c>
      <c r="I8353">
        <v>1.4268094810195799</v>
      </c>
      <c r="J8353">
        <f t="shared" si="131"/>
        <v>1.4268094810195799</v>
      </c>
      <c r="K8353" t="str" cm="1">
        <f t="array" ref="K8353">INDEX($P$5:$P$12,MATCH(MIN(ABS(MOD(J8353 - $Q$5:$Q$12 + PI(), 2*PI()) - PI())),ABS(MOD(J8353 - $Q$5:$Q$12 + PI(), 2*PI()) - PI()),0))</f>
        <v>E</v>
      </c>
      <c r="L8353">
        <v>1.2928922416611399</v>
      </c>
      <c r="M8353">
        <v>7.79948669009738</v>
      </c>
      <c r="N8353">
        <v>2.7719273037380598</v>
      </c>
    </row>
    <row r="8354" spans="1:14" x14ac:dyDescent="0.3">
      <c r="A8354">
        <v>1702598</v>
      </c>
      <c r="B8354">
        <v>2023</v>
      </c>
      <c r="C8354">
        <v>12</v>
      </c>
      <c r="D8354">
        <v>15</v>
      </c>
      <c r="E8354">
        <v>300</v>
      </c>
      <c r="F8354">
        <v>-7.0855065917968698</v>
      </c>
      <c r="G8354">
        <v>-3.5958270263671799</v>
      </c>
      <c r="H8354">
        <v>7.9457142955148798</v>
      </c>
      <c r="I8354">
        <v>1.1011743184773199</v>
      </c>
      <c r="J8354">
        <f t="shared" si="131"/>
        <v>1.1011743184773199</v>
      </c>
      <c r="K8354" t="str" cm="1">
        <f t="array" ref="K8354">INDEX($P$5:$P$12,MATCH(MIN(ABS(MOD(J8354 - $Q$5:$Q$12 + PI(), 2*PI()) - PI())),ABS(MOD(J8354 - $Q$5:$Q$12 + PI(), 2*PI()) - PI()),0))</f>
        <v>NE</v>
      </c>
      <c r="L8354">
        <v>1.77601738986753</v>
      </c>
      <c r="M8354">
        <v>8.3876798417833101</v>
      </c>
      <c r="N8354">
        <v>2.9489467408921901</v>
      </c>
    </row>
    <row r="8355" spans="1:14" x14ac:dyDescent="0.3">
      <c r="A8355">
        <v>1702602</v>
      </c>
      <c r="B8355">
        <v>2023</v>
      </c>
      <c r="C8355">
        <v>12</v>
      </c>
      <c r="D8355">
        <v>15</v>
      </c>
      <c r="E8355">
        <v>400</v>
      </c>
      <c r="F8355">
        <v>-6.1779077148437498</v>
      </c>
      <c r="G8355">
        <v>-4.1390509033203102</v>
      </c>
      <c r="H8355">
        <v>7.4362817397811503</v>
      </c>
      <c r="I8355">
        <v>0.98050603214903198</v>
      </c>
      <c r="J8355">
        <f t="shared" si="131"/>
        <v>0.98050603214903198</v>
      </c>
      <c r="K8355" t="str" cm="1">
        <f t="array" ref="K8355">INDEX($P$5:$P$12,MATCH(MIN(ABS(MOD(J8355 - $Q$5:$Q$12 + PI(), 2*PI()) - PI())),ABS(MOD(J8355 - $Q$5:$Q$12 + PI(), 2*PI()) - PI()),0))</f>
        <v>NE</v>
      </c>
      <c r="L8355">
        <v>1.77683181411955</v>
      </c>
      <c r="M8355">
        <v>8.41844420962863</v>
      </c>
      <c r="N8355">
        <v>2.9186662038167301</v>
      </c>
    </row>
    <row r="8356" spans="1:14" x14ac:dyDescent="0.3">
      <c r="A8356">
        <v>1702605</v>
      </c>
      <c r="B8356">
        <v>2023</v>
      </c>
      <c r="C8356">
        <v>12</v>
      </c>
      <c r="D8356">
        <v>15</v>
      </c>
      <c r="E8356">
        <v>500</v>
      </c>
      <c r="F8356">
        <v>-5.8981835937499998</v>
      </c>
      <c r="G8356">
        <v>-4.52389099121093</v>
      </c>
      <c r="H8356">
        <v>7.4333141603151098</v>
      </c>
      <c r="I8356">
        <v>0.91650538842973395</v>
      </c>
      <c r="J8356">
        <f t="shared" si="131"/>
        <v>0.91650538842973395</v>
      </c>
      <c r="K8356" t="str" cm="1">
        <f t="array" ref="K8356">INDEX($P$5:$P$12,MATCH(MIN(ABS(MOD(J8356 - $Q$5:$Q$12 + PI(), 2*PI()) - PI())),ABS(MOD(J8356 - $Q$5:$Q$12 + PI(), 2*PI()) - PI()),0))</f>
        <v>NE</v>
      </c>
      <c r="L8356">
        <v>1.77432838351352</v>
      </c>
      <c r="M8356">
        <v>8.4366576936509805</v>
      </c>
      <c r="N8356">
        <v>2.8861166636148998</v>
      </c>
    </row>
    <row r="8357" spans="1:14" x14ac:dyDescent="0.3">
      <c r="A8357">
        <v>1702609</v>
      </c>
      <c r="B8357">
        <v>2023</v>
      </c>
      <c r="C8357">
        <v>12</v>
      </c>
      <c r="D8357">
        <v>15</v>
      </c>
      <c r="E8357">
        <v>600</v>
      </c>
      <c r="F8357">
        <v>-5.9429357910156204</v>
      </c>
      <c r="G8357">
        <v>-4.4756134033203097</v>
      </c>
      <c r="H8357">
        <v>7.43973125536903</v>
      </c>
      <c r="I8357">
        <v>0.92531540755368802</v>
      </c>
      <c r="J8357">
        <f t="shared" si="131"/>
        <v>0.92531540755368802</v>
      </c>
      <c r="K8357" t="str" cm="1">
        <f t="array" ref="K8357">INDEX($P$5:$P$12,MATCH(MIN(ABS(MOD(J8357 - $Q$5:$Q$12 + PI(), 2*PI()) - PI())),ABS(MOD(J8357 - $Q$5:$Q$12 + PI(), 2*PI()) - PI()),0))</f>
        <v>NE</v>
      </c>
      <c r="L8357">
        <v>1.7682488306050499</v>
      </c>
      <c r="M8357">
        <v>8.4307289123535103</v>
      </c>
      <c r="N8357">
        <v>2.8560279210408499</v>
      </c>
    </row>
    <row r="8358" spans="1:14" x14ac:dyDescent="0.3">
      <c r="A8358">
        <v>1702612</v>
      </c>
      <c r="B8358">
        <v>2023</v>
      </c>
      <c r="C8358">
        <v>12</v>
      </c>
      <c r="D8358">
        <v>15</v>
      </c>
      <c r="E8358">
        <v>700</v>
      </c>
      <c r="F8358">
        <v>-5.4043005371093704</v>
      </c>
      <c r="G8358">
        <v>-4.2723944091796797</v>
      </c>
      <c r="H8358">
        <v>6.8891086711555403</v>
      </c>
      <c r="I8358">
        <v>0.90184139689467602</v>
      </c>
      <c r="J8358">
        <f t="shared" si="131"/>
        <v>0.90184139689467602</v>
      </c>
      <c r="K8358" t="str" cm="1">
        <f t="array" ref="K8358">INDEX($P$5:$P$12,MATCH(MIN(ABS(MOD(J8358 - $Q$5:$Q$12 + PI(), 2*PI()) - PI())),ABS(MOD(J8358 - $Q$5:$Q$12 + PI(), 2*PI()) - PI()),0))</f>
        <v>NE</v>
      </c>
      <c r="L8358">
        <v>1.7624861938662999</v>
      </c>
      <c r="M8358">
        <v>8.4215803146362305</v>
      </c>
      <c r="N8358">
        <v>2.8225880728827502</v>
      </c>
    </row>
    <row r="8359" spans="1:14" x14ac:dyDescent="0.3">
      <c r="A8359">
        <v>1702616</v>
      </c>
      <c r="B8359">
        <v>2023</v>
      </c>
      <c r="C8359">
        <v>12</v>
      </c>
      <c r="D8359">
        <v>15</v>
      </c>
      <c r="E8359">
        <v>800</v>
      </c>
      <c r="F8359">
        <v>-4.5029187011718701</v>
      </c>
      <c r="G8359">
        <v>-4.0585113525390604</v>
      </c>
      <c r="H8359">
        <v>6.0619956473138297</v>
      </c>
      <c r="I8359">
        <v>0.83725969186867899</v>
      </c>
      <c r="J8359">
        <f t="shared" si="131"/>
        <v>0.83725969186867899</v>
      </c>
      <c r="K8359" t="str" cm="1">
        <f t="array" ref="K8359">INDEX($P$5:$P$12,MATCH(MIN(ABS(MOD(J8359 - $Q$5:$Q$12 + PI(), 2*PI()) - PI())),ABS(MOD(J8359 - $Q$5:$Q$12 + PI(), 2*PI()) - PI()),0))</f>
        <v>NE</v>
      </c>
      <c r="L8359">
        <v>1.7608568127300299</v>
      </c>
      <c r="M8359">
        <v>8.4299667146470796</v>
      </c>
      <c r="N8359">
        <v>2.7811210420396502</v>
      </c>
    </row>
    <row r="8360" spans="1:14" x14ac:dyDescent="0.3">
      <c r="A8360">
        <v>1702620</v>
      </c>
      <c r="B8360">
        <v>2023</v>
      </c>
      <c r="C8360">
        <v>12</v>
      </c>
      <c r="D8360">
        <v>15</v>
      </c>
      <c r="E8360">
        <v>900</v>
      </c>
      <c r="F8360">
        <v>-3.1335620117187499</v>
      </c>
      <c r="G8360">
        <v>-4.0443280029296798</v>
      </c>
      <c r="H8360">
        <v>5.1162290680312603</v>
      </c>
      <c r="I8360">
        <v>0.659187681447998</v>
      </c>
      <c r="J8360">
        <f t="shared" si="131"/>
        <v>0.659187681447998</v>
      </c>
      <c r="K8360" t="str" cm="1">
        <f t="array" ref="K8360">INDEX($P$5:$P$12,MATCH(MIN(ABS(MOD(J8360 - $Q$5:$Q$12 + PI(), 2*PI()) - PI())),ABS(MOD(J8360 - $Q$5:$Q$12 + PI(), 2*PI()) - PI()),0))</f>
        <v>NE</v>
      </c>
      <c r="L8360">
        <v>1.76363555501142</v>
      </c>
      <c r="M8360">
        <v>8.4504581027560697</v>
      </c>
      <c r="N8360">
        <v>2.7351067860921199</v>
      </c>
    </row>
    <row r="8361" spans="1:14" x14ac:dyDescent="0.3">
      <c r="A8361">
        <v>1702623</v>
      </c>
      <c r="B8361">
        <v>2023</v>
      </c>
      <c r="C8361">
        <v>12</v>
      </c>
      <c r="D8361">
        <v>15</v>
      </c>
      <c r="E8361">
        <v>1000</v>
      </c>
      <c r="F8361">
        <v>-2.1848614501953101</v>
      </c>
      <c r="G8361">
        <v>-2.52451721191406</v>
      </c>
      <c r="H8361">
        <v>3.3386833796872502</v>
      </c>
      <c r="I8361">
        <v>0.71339956637697799</v>
      </c>
      <c r="J8361">
        <f t="shared" si="131"/>
        <v>0.71339956637697799</v>
      </c>
      <c r="K8361" t="str" cm="1">
        <f t="array" ref="K8361">INDEX($P$5:$P$12,MATCH(MIN(ABS(MOD(J8361 - $Q$5:$Q$12 + PI(), 2*PI()) - PI())),ABS(MOD(J8361 - $Q$5:$Q$12 + PI(), 2*PI()) - PI()),0))</f>
        <v>NE</v>
      </c>
      <c r="L8361">
        <v>1.77331380791023</v>
      </c>
      <c r="M8361">
        <v>8.4861006206936302</v>
      </c>
      <c r="N8361">
        <v>2.6863453123304502</v>
      </c>
    </row>
    <row r="8362" spans="1:14" x14ac:dyDescent="0.3">
      <c r="A8362">
        <v>1702627</v>
      </c>
      <c r="B8362">
        <v>2023</v>
      </c>
      <c r="C8362">
        <v>12</v>
      </c>
      <c r="D8362">
        <v>15</v>
      </c>
      <c r="E8362">
        <v>1100</v>
      </c>
      <c r="F8362">
        <v>-0.23445983886718699</v>
      </c>
      <c r="G8362">
        <v>-3.66514831542968</v>
      </c>
      <c r="H8362">
        <v>3.6726398666543201</v>
      </c>
      <c r="I8362">
        <v>6.3883036935659804E-2</v>
      </c>
      <c r="J8362">
        <f t="shared" si="131"/>
        <v>6.3883036935659804E-2</v>
      </c>
      <c r="K8362" t="str" cm="1">
        <f t="array" ref="K8362">INDEX($P$5:$P$12,MATCH(MIN(ABS(MOD(J8362 - $Q$5:$Q$12 + PI(), 2*PI()) - PI())),ABS(MOD(J8362 - $Q$5:$Q$12 + PI(), 2*PI()) - PI()),0))</f>
        <v>N</v>
      </c>
      <c r="L8362">
        <v>1.7839401165664399</v>
      </c>
      <c r="M8362">
        <v>8.5092435412936709</v>
      </c>
      <c r="N8362">
        <v>2.6434654659694998</v>
      </c>
    </row>
    <row r="8363" spans="1:14" x14ac:dyDescent="0.3">
      <c r="A8363">
        <v>1702630</v>
      </c>
      <c r="B8363">
        <v>2023</v>
      </c>
      <c r="C8363">
        <v>12</v>
      </c>
      <c r="D8363">
        <v>15</v>
      </c>
      <c r="E8363">
        <v>1200</v>
      </c>
      <c r="F8363">
        <v>0.47982727050781199</v>
      </c>
      <c r="G8363">
        <v>-4.7991418457031196</v>
      </c>
      <c r="H8363">
        <v>4.8230692162461999</v>
      </c>
      <c r="I8363">
        <v>-9.9650721435092293E-2</v>
      </c>
      <c r="J8363">
        <f t="shared" si="131"/>
        <v>6.1835345857444937</v>
      </c>
      <c r="K8363" t="str" cm="1">
        <f t="array" ref="K8363">INDEX($P$5:$P$12,MATCH(MIN(ABS(MOD(J8363 - $Q$5:$Q$12 + PI(), 2*PI()) - PI())),ABS(MOD(J8363 - $Q$5:$Q$12 + PI(), 2*PI()) - PI()),0))</f>
        <v>N</v>
      </c>
      <c r="L8363">
        <v>1.79514181597149</v>
      </c>
      <c r="M8363">
        <v>8.5155658721923793</v>
      </c>
      <c r="N8363">
        <v>2.6081536610921199</v>
      </c>
    </row>
    <row r="8364" spans="1:14" x14ac:dyDescent="0.3">
      <c r="A8364">
        <v>1702634</v>
      </c>
      <c r="B8364">
        <v>2023</v>
      </c>
      <c r="C8364">
        <v>12</v>
      </c>
      <c r="D8364">
        <v>15</v>
      </c>
      <c r="E8364">
        <v>1300</v>
      </c>
      <c r="F8364">
        <v>0.9989013671875</v>
      </c>
      <c r="G8364">
        <v>-5.8529602050781202</v>
      </c>
      <c r="H8364">
        <v>5.9375876501822802</v>
      </c>
      <c r="I8364">
        <v>-0.16903738916121</v>
      </c>
      <c r="J8364">
        <f t="shared" si="131"/>
        <v>6.114147918018376</v>
      </c>
      <c r="K8364" t="str" cm="1">
        <f t="array" ref="K8364">INDEX($P$5:$P$12,MATCH(MIN(ABS(MOD(J8364 - $Q$5:$Q$12 + PI(), 2*PI()) - PI())),ABS(MOD(J8364 - $Q$5:$Q$12 + PI(), 2*PI()) - PI()),0))</f>
        <v>N</v>
      </c>
      <c r="L8364">
        <v>1.8065391985353101</v>
      </c>
      <c r="M8364">
        <v>8.5070898267957897</v>
      </c>
      <c r="N8364">
        <v>2.5812919404771502</v>
      </c>
    </row>
    <row r="8365" spans="1:14" x14ac:dyDescent="0.3">
      <c r="A8365">
        <v>1702638</v>
      </c>
      <c r="B8365">
        <v>2023</v>
      </c>
      <c r="C8365">
        <v>12</v>
      </c>
      <c r="D8365">
        <v>15</v>
      </c>
      <c r="E8365">
        <v>1400</v>
      </c>
      <c r="F8365">
        <v>1.4809869384765599</v>
      </c>
      <c r="G8365">
        <v>-6.9045391845703099</v>
      </c>
      <c r="H8365">
        <v>7.0615850673347396</v>
      </c>
      <c r="I8365">
        <v>-0.21129311842759799</v>
      </c>
      <c r="J8365">
        <f t="shared" si="131"/>
        <v>6.0718921887519883</v>
      </c>
      <c r="K8365" t="str" cm="1">
        <f t="array" ref="K8365">INDEX($P$5:$P$12,MATCH(MIN(ABS(MOD(J8365 - $Q$5:$Q$12 + PI(), 2*PI()) - PI())),ABS(MOD(J8365 - $Q$5:$Q$12 + PI(), 2*PI()) - PI()),0))</f>
        <v>N</v>
      </c>
      <c r="L8365">
        <v>1.8172586882389901</v>
      </c>
      <c r="M8365">
        <v>8.4808649486965599</v>
      </c>
      <c r="N8365">
        <v>2.5643586052788598</v>
      </c>
    </row>
    <row r="8366" spans="1:14" x14ac:dyDescent="0.3">
      <c r="A8366">
        <v>1702641</v>
      </c>
      <c r="B8366">
        <v>2023</v>
      </c>
      <c r="C8366">
        <v>12</v>
      </c>
      <c r="D8366">
        <v>15</v>
      </c>
      <c r="E8366">
        <v>1500</v>
      </c>
      <c r="F8366">
        <v>1.6619250488281201</v>
      </c>
      <c r="G8366">
        <v>-7.9772900390624999</v>
      </c>
      <c r="H8366">
        <v>8.1485674345401407</v>
      </c>
      <c r="I8366">
        <v>-0.20539414260526301</v>
      </c>
      <c r="J8366">
        <f t="shared" si="131"/>
        <v>6.0777911645743234</v>
      </c>
      <c r="K8366" t="str" cm="1">
        <f t="array" ref="K8366">INDEX($P$5:$P$12,MATCH(MIN(ABS(MOD(J8366 - $Q$5:$Q$12 + PI(), 2*PI()) - PI())),ABS(MOD(J8366 - $Q$5:$Q$12 + PI(), 2*PI()) - PI()),0))</f>
        <v>N</v>
      </c>
      <c r="L8366">
        <v>1.8228050171158701</v>
      </c>
      <c r="M8366">
        <v>8.4262290530734596</v>
      </c>
      <c r="N8366">
        <v>2.5602784686618301</v>
      </c>
    </row>
    <row r="8367" spans="1:14" x14ac:dyDescent="0.3">
      <c r="A8367">
        <v>1702645</v>
      </c>
      <c r="B8367">
        <v>2023</v>
      </c>
      <c r="C8367">
        <v>12</v>
      </c>
      <c r="D8367">
        <v>15</v>
      </c>
      <c r="E8367">
        <v>1600</v>
      </c>
      <c r="F8367">
        <v>1.5500311279296799</v>
      </c>
      <c r="G8367">
        <v>-8.6949237060546807</v>
      </c>
      <c r="H8367">
        <v>8.8320040054147793</v>
      </c>
      <c r="I8367">
        <v>-0.176415286834878</v>
      </c>
      <c r="J8367">
        <f t="shared" si="131"/>
        <v>6.1067700203447082</v>
      </c>
      <c r="K8367" t="str" cm="1">
        <f t="array" ref="K8367">INDEX($P$5:$P$12,MATCH(MIN(ABS(MOD(J8367 - $Q$5:$Q$12 + PI(), 2*PI()) - PI())),ABS(MOD(J8367 - $Q$5:$Q$12 + PI(), 2*PI()) - PI()),0))</f>
        <v>N</v>
      </c>
      <c r="L8367">
        <v>1.81990811925412</v>
      </c>
      <c r="M8367">
        <v>8.3448700375027105</v>
      </c>
      <c r="N8367">
        <v>2.5692083570692201</v>
      </c>
    </row>
    <row r="8368" spans="1:14" x14ac:dyDescent="0.3">
      <c r="A8368">
        <v>1702648</v>
      </c>
      <c r="B8368">
        <v>2023</v>
      </c>
      <c r="C8368">
        <v>12</v>
      </c>
      <c r="D8368">
        <v>15</v>
      </c>
      <c r="E8368">
        <v>1700</v>
      </c>
      <c r="F8368">
        <v>1.3791998291015599</v>
      </c>
      <c r="G8368">
        <v>-8.89779235839843</v>
      </c>
      <c r="H8368">
        <v>9.0040491458991596</v>
      </c>
      <c r="I8368">
        <v>-0.15378091113138501</v>
      </c>
      <c r="J8368">
        <f t="shared" si="131"/>
        <v>6.1294043960482014</v>
      </c>
      <c r="K8368" t="str" cm="1">
        <f t="array" ref="K8368">INDEX($P$5:$P$12,MATCH(MIN(ABS(MOD(J8368 - $Q$5:$Q$12 + PI(), 2*PI()) - PI())),ABS(MOD(J8368 - $Q$5:$Q$12 + PI(), 2*PI()) - PI()),0))</f>
        <v>N</v>
      </c>
      <c r="L8368">
        <v>1.80844794526993</v>
      </c>
      <c r="M8368">
        <v>8.2515379587809203</v>
      </c>
      <c r="N8368">
        <v>2.5877121819390099</v>
      </c>
    </row>
    <row r="8369" spans="1:14" x14ac:dyDescent="0.3">
      <c r="A8369">
        <v>1702652</v>
      </c>
      <c r="B8369">
        <v>2023</v>
      </c>
      <c r="C8369">
        <v>12</v>
      </c>
      <c r="D8369">
        <v>15</v>
      </c>
      <c r="E8369">
        <v>1800</v>
      </c>
      <c r="F8369">
        <v>1.3194494628906199</v>
      </c>
      <c r="G8369">
        <v>-9.1094152832031199</v>
      </c>
      <c r="H8369">
        <v>9.2044768285316998</v>
      </c>
      <c r="I8369">
        <v>-0.14384420222370201</v>
      </c>
      <c r="J8369">
        <f t="shared" si="131"/>
        <v>6.1393411049558839</v>
      </c>
      <c r="K8369" t="str" cm="1">
        <f t="array" ref="K8369">INDEX($P$5:$P$12,MATCH(MIN(ABS(MOD(J8369 - $Q$5:$Q$12 + PI(), 2*PI()) - PI())),ABS(MOD(J8369 - $Q$5:$Q$12 + PI(), 2*PI()) - PI()),0))</f>
        <v>N</v>
      </c>
      <c r="L8369">
        <v>1.7900496152418299</v>
      </c>
      <c r="M8369">
        <v>8.1639169057210292</v>
      </c>
      <c r="N8369">
        <v>2.6106093724568602</v>
      </c>
    </row>
    <row r="8370" spans="1:14" x14ac:dyDescent="0.3">
      <c r="A8370">
        <v>1702656</v>
      </c>
      <c r="B8370">
        <v>2023</v>
      </c>
      <c r="C8370">
        <v>12</v>
      </c>
      <c r="D8370">
        <v>15</v>
      </c>
      <c r="E8370">
        <v>1900</v>
      </c>
      <c r="F8370">
        <v>1.82302368164062</v>
      </c>
      <c r="G8370">
        <v>-9.4101086425781197</v>
      </c>
      <c r="H8370">
        <v>9.5850696402762807</v>
      </c>
      <c r="I8370">
        <v>-0.191359850345418</v>
      </c>
      <c r="J8370">
        <f t="shared" si="131"/>
        <v>6.0918254568341679</v>
      </c>
      <c r="K8370" t="str" cm="1">
        <f t="array" ref="K8370">INDEX($P$5:$P$12,MATCH(MIN(ABS(MOD(J8370 - $Q$5:$Q$12 + PI(), 2*PI()) - PI())),ABS(MOD(J8370 - $Q$5:$Q$12 + PI(), 2*PI()) - PI()),0))</f>
        <v>N</v>
      </c>
      <c r="L8370">
        <v>1.76013894286286</v>
      </c>
      <c r="M8370">
        <v>8.0767662260267397</v>
      </c>
      <c r="N8370">
        <v>2.6390356487697999</v>
      </c>
    </row>
    <row r="8371" spans="1:14" x14ac:dyDescent="0.3">
      <c r="A8371">
        <v>1702659</v>
      </c>
      <c r="B8371">
        <v>2023</v>
      </c>
      <c r="C8371">
        <v>12</v>
      </c>
      <c r="D8371">
        <v>15</v>
      </c>
      <c r="E8371">
        <v>2000</v>
      </c>
      <c r="F8371">
        <v>2.10324951171875</v>
      </c>
      <c r="G8371">
        <v>-9.3510424804687506</v>
      </c>
      <c r="H8371">
        <v>9.5846572176617908</v>
      </c>
      <c r="I8371">
        <v>-0.22123962293480101</v>
      </c>
      <c r="J8371">
        <f t="shared" si="131"/>
        <v>6.061945684244785</v>
      </c>
      <c r="K8371" t="str" cm="1">
        <f t="array" ref="K8371">INDEX($P$5:$P$12,MATCH(MIN(ABS(MOD(J8371 - $Q$5:$Q$12 + PI(), 2*PI()) - PI())),ABS(MOD(J8371 - $Q$5:$Q$12 + PI(), 2*PI()) - PI()),0))</f>
        <v>N</v>
      </c>
      <c r="L8371">
        <v>1.71990289903087</v>
      </c>
      <c r="M8371">
        <v>8.0039319992065394</v>
      </c>
      <c r="N8371">
        <v>2.66810703277587</v>
      </c>
    </row>
    <row r="8372" spans="1:14" x14ac:dyDescent="0.3">
      <c r="A8372">
        <v>1702663</v>
      </c>
      <c r="B8372">
        <v>2023</v>
      </c>
      <c r="C8372">
        <v>12</v>
      </c>
      <c r="D8372">
        <v>15</v>
      </c>
      <c r="E8372">
        <v>2100</v>
      </c>
      <c r="F8372">
        <v>1.9337207031250001</v>
      </c>
      <c r="G8372">
        <v>-9.2077276611328092</v>
      </c>
      <c r="H8372">
        <v>9.4085878026027103</v>
      </c>
      <c r="I8372">
        <v>-0.207002376894244</v>
      </c>
      <c r="J8372">
        <f t="shared" si="131"/>
        <v>6.0761829302853423</v>
      </c>
      <c r="K8372" t="str" cm="1">
        <f t="array" ref="K8372">INDEX($P$5:$P$12,MATCH(MIN(ABS(MOD(J8372 - $Q$5:$Q$12 + PI(), 2*PI()) - PI())),ABS(MOD(J8372 - $Q$5:$Q$12 + PI(), 2*PI()) - PI()),0))</f>
        <v>N</v>
      </c>
      <c r="L8372">
        <v>1.6774424351030399</v>
      </c>
      <c r="M8372">
        <v>7.9722818798489001</v>
      </c>
      <c r="N8372">
        <v>2.6881819831000402</v>
      </c>
    </row>
    <row r="8373" spans="1:14" x14ac:dyDescent="0.3">
      <c r="A8373">
        <v>1702666</v>
      </c>
      <c r="B8373">
        <v>2023</v>
      </c>
      <c r="C8373">
        <v>12</v>
      </c>
      <c r="D8373">
        <v>15</v>
      </c>
      <c r="E8373">
        <v>2200</v>
      </c>
      <c r="F8373">
        <v>1.92603210449218</v>
      </c>
      <c r="G8373">
        <v>-9.1898571777343694</v>
      </c>
      <c r="H8373">
        <v>9.3895194027538196</v>
      </c>
      <c r="I8373">
        <v>-0.20659217618212899</v>
      </c>
      <c r="J8373">
        <f t="shared" si="131"/>
        <v>6.0765931309974572</v>
      </c>
      <c r="K8373" t="str" cm="1">
        <f t="array" ref="K8373">INDEX($P$5:$P$12,MATCH(MIN(ABS(MOD(J8373 - $Q$5:$Q$12 + PI(), 2*PI()) - PI())),ABS(MOD(J8373 - $Q$5:$Q$12 + PI(), 2*PI()) - PI()),0))</f>
        <v>N</v>
      </c>
      <c r="L8373">
        <v>1.62908582129382</v>
      </c>
      <c r="M8373">
        <v>7.9838005701700796</v>
      </c>
      <c r="N8373">
        <v>2.7005533642239001</v>
      </c>
    </row>
    <row r="8374" spans="1:14" x14ac:dyDescent="0.3">
      <c r="A8374">
        <v>1702670</v>
      </c>
      <c r="B8374">
        <v>2023</v>
      </c>
      <c r="C8374">
        <v>12</v>
      </c>
      <c r="D8374">
        <v>15</v>
      </c>
      <c r="E8374">
        <v>2300</v>
      </c>
      <c r="F8374">
        <v>1.9390765380859301</v>
      </c>
      <c r="G8374">
        <v>-9.9570971679687492</v>
      </c>
      <c r="H8374">
        <v>10.144151114456299</v>
      </c>
      <c r="I8374">
        <v>-0.19233583131604101</v>
      </c>
      <c r="J8374">
        <f t="shared" si="131"/>
        <v>6.0908494758635454</v>
      </c>
      <c r="K8374" t="str" cm="1">
        <f t="array" ref="K8374">INDEX($P$5:$P$12,MATCH(MIN(ABS(MOD(J8374 - $Q$5:$Q$12 + PI(), 2*PI()) - PI())),ABS(MOD(J8374 - $Q$5:$Q$12 + PI(), 2*PI()) - PI()),0))</f>
        <v>N</v>
      </c>
      <c r="L8374">
        <v>1.5009980704172201</v>
      </c>
      <c r="M8374">
        <v>7.9564519458346901</v>
      </c>
      <c r="N8374">
        <v>2.74467065599229</v>
      </c>
    </row>
    <row r="8375" spans="1:14" x14ac:dyDescent="0.3">
      <c r="A8375">
        <v>1702674</v>
      </c>
      <c r="B8375">
        <v>2023</v>
      </c>
      <c r="C8375">
        <v>12</v>
      </c>
      <c r="D8375">
        <v>15</v>
      </c>
      <c r="E8375">
        <v>0</v>
      </c>
      <c r="F8375">
        <v>-8.25067443847656</v>
      </c>
      <c r="G8375">
        <v>-1.22330810546875</v>
      </c>
      <c r="H8375">
        <v>8.3408699432754592</v>
      </c>
      <c r="I8375">
        <v>1.4236010385900899</v>
      </c>
      <c r="J8375">
        <f t="shared" si="131"/>
        <v>1.4236010385900899</v>
      </c>
      <c r="K8375" t="str" cm="1">
        <f t="array" ref="K8375">INDEX($P$5:$P$12,MATCH(MIN(ABS(MOD(J8375 - $Q$5:$Q$12 + PI(), 2*PI()) - PI())),ABS(MOD(J8375 - $Q$5:$Q$12 + PI(), 2*PI()) - PI()),0))</f>
        <v>E</v>
      </c>
      <c r="L8375">
        <v>1.76388243004447</v>
      </c>
      <c r="M8375">
        <v>8.3102787865532708</v>
      </c>
      <c r="N8375">
        <v>2.9956813388400598</v>
      </c>
    </row>
    <row r="8376" spans="1:14" x14ac:dyDescent="0.3">
      <c r="A8376">
        <v>1702677</v>
      </c>
      <c r="B8376">
        <v>2023</v>
      </c>
      <c r="C8376">
        <v>12</v>
      </c>
      <c r="D8376">
        <v>15</v>
      </c>
      <c r="E8376">
        <v>100</v>
      </c>
      <c r="F8376">
        <v>-8.2082836914062494</v>
      </c>
      <c r="G8376">
        <v>-1.688740234375</v>
      </c>
      <c r="H8376">
        <v>8.3802007576073407</v>
      </c>
      <c r="I8376">
        <v>1.3678914239936</v>
      </c>
      <c r="J8376">
        <f t="shared" si="131"/>
        <v>1.3678914239936</v>
      </c>
      <c r="K8376" t="str" cm="1">
        <f t="array" ref="K8376">INDEX($P$5:$P$12,MATCH(MIN(ABS(MOD(J8376 - $Q$5:$Q$12 + PI(), 2*PI()) - PI())),ABS(MOD(J8376 - $Q$5:$Q$12 + PI(), 2*PI()) - PI()),0))</f>
        <v>E</v>
      </c>
      <c r="L8376">
        <v>1.7690334866342201</v>
      </c>
      <c r="M8376">
        <v>8.3372335433959908</v>
      </c>
      <c r="N8376">
        <v>2.9837990866766999</v>
      </c>
    </row>
    <row r="8377" spans="1:14" x14ac:dyDescent="0.3">
      <c r="A8377">
        <v>1702681</v>
      </c>
      <c r="B8377">
        <v>2023</v>
      </c>
      <c r="C8377">
        <v>12</v>
      </c>
      <c r="D8377">
        <v>15</v>
      </c>
      <c r="E8377">
        <v>200</v>
      </c>
      <c r="F8377">
        <v>-7.7642980957031202</v>
      </c>
      <c r="G8377">
        <v>-2.5317529296874999</v>
      </c>
      <c r="H8377">
        <v>8.1666454444845602</v>
      </c>
      <c r="I8377">
        <v>1.2555913368384799</v>
      </c>
      <c r="J8377">
        <f t="shared" si="131"/>
        <v>1.2555913368384799</v>
      </c>
      <c r="K8377" t="str" cm="1">
        <f t="array" ref="K8377">INDEX($P$5:$P$12,MATCH(MIN(ABS(MOD(J8377 - $Q$5:$Q$12 + PI(), 2*PI()) - PI())),ABS(MOD(J8377 - $Q$5:$Q$12 + PI(), 2*PI()) - PI()),0))</f>
        <v>E</v>
      </c>
      <c r="L8377">
        <v>1.77310904041309</v>
      </c>
      <c r="M8377">
        <v>8.3612757788764096</v>
      </c>
      <c r="N8377">
        <v>2.96992588043212</v>
      </c>
    </row>
    <row r="8378" spans="1:14" x14ac:dyDescent="0.3">
      <c r="A8378">
        <v>1702684</v>
      </c>
      <c r="B8378">
        <v>2023</v>
      </c>
      <c r="C8378">
        <v>12</v>
      </c>
      <c r="D8378">
        <v>16</v>
      </c>
      <c r="E8378">
        <v>300</v>
      </c>
      <c r="F8378">
        <v>-0.79877380371093698</v>
      </c>
      <c r="G8378">
        <v>-12.062863159179599</v>
      </c>
      <c r="H8378">
        <v>12.089280672835301</v>
      </c>
      <c r="I8378">
        <v>6.6121067217209104E-2</v>
      </c>
      <c r="J8378">
        <f t="shared" si="131"/>
        <v>6.6121067217209104E-2</v>
      </c>
      <c r="K8378" t="str" cm="1">
        <f t="array" ref="K8378">INDEX($P$5:$P$12,MATCH(MIN(ABS(MOD(J8378 - $Q$5:$Q$12 + PI(), 2*PI()) - PI())),ABS(MOD(J8378 - $Q$5:$Q$12 + PI(), 2*PI()) - PI()),0))</f>
        <v>N</v>
      </c>
      <c r="L8378">
        <v>1.6084987427331601</v>
      </c>
      <c r="M8378">
        <v>7.7722325854831196</v>
      </c>
      <c r="N8378">
        <v>3.28739081488715</v>
      </c>
    </row>
    <row r="8379" spans="1:14" x14ac:dyDescent="0.3">
      <c r="A8379">
        <v>1702688</v>
      </c>
      <c r="B8379">
        <v>2023</v>
      </c>
      <c r="C8379">
        <v>12</v>
      </c>
      <c r="D8379">
        <v>16</v>
      </c>
      <c r="E8379">
        <v>400</v>
      </c>
      <c r="F8379">
        <v>-1.35886474609375</v>
      </c>
      <c r="G8379">
        <v>-11.552847900390599</v>
      </c>
      <c r="H8379">
        <v>11.6324893297925</v>
      </c>
      <c r="I8379">
        <v>0.11708365811686</v>
      </c>
      <c r="J8379">
        <f t="shared" si="131"/>
        <v>0.11708365811686</v>
      </c>
      <c r="K8379" t="str" cm="1">
        <f t="array" ref="K8379">INDEX($P$5:$P$12,MATCH(MIN(ABS(MOD(J8379 - $Q$5:$Q$12 + PI(), 2*PI()) - PI())),ABS(MOD(J8379 - $Q$5:$Q$12 + PI(), 2*PI()) - PI()),0))</f>
        <v>N</v>
      </c>
      <c r="L8379">
        <v>2.16417799392649</v>
      </c>
      <c r="M8379">
        <v>7.8965508143107099</v>
      </c>
      <c r="N8379">
        <v>3.36996036105685</v>
      </c>
    </row>
    <row r="8380" spans="1:14" x14ac:dyDescent="0.3">
      <c r="A8380">
        <v>1702692</v>
      </c>
      <c r="B8380">
        <v>2023</v>
      </c>
      <c r="C8380">
        <v>12</v>
      </c>
      <c r="D8380">
        <v>16</v>
      </c>
      <c r="E8380">
        <v>500</v>
      </c>
      <c r="F8380">
        <v>-1.9077978515625</v>
      </c>
      <c r="G8380">
        <v>-11.0848254394531</v>
      </c>
      <c r="H8380">
        <v>11.247801903730901</v>
      </c>
      <c r="I8380">
        <v>0.170439169732857</v>
      </c>
      <c r="J8380">
        <f t="shared" si="131"/>
        <v>0.170439169732857</v>
      </c>
      <c r="K8380" t="str" cm="1">
        <f t="array" ref="K8380">INDEX($P$5:$P$12,MATCH(MIN(ABS(MOD(J8380 - $Q$5:$Q$12 + PI(), 2*PI()) - PI())),ABS(MOD(J8380 - $Q$5:$Q$12 + PI(), 2*PI()) - PI()),0))</f>
        <v>N</v>
      </c>
      <c r="L8380">
        <v>4.16988865937381</v>
      </c>
      <c r="M8380">
        <v>8.0469374126858106</v>
      </c>
      <c r="N8380">
        <v>3.4134699503580701</v>
      </c>
    </row>
    <row r="8381" spans="1:14" x14ac:dyDescent="0.3">
      <c r="A8381">
        <v>1702695</v>
      </c>
      <c r="B8381">
        <v>2023</v>
      </c>
      <c r="C8381">
        <v>12</v>
      </c>
      <c r="D8381">
        <v>16</v>
      </c>
      <c r="E8381">
        <v>600</v>
      </c>
      <c r="F8381">
        <v>-1.8950219726562501</v>
      </c>
      <c r="G8381">
        <v>-10.9792669677734</v>
      </c>
      <c r="H8381">
        <v>11.141607219180299</v>
      </c>
      <c r="I8381">
        <v>0.17091608093824401</v>
      </c>
      <c r="J8381">
        <f t="shared" si="131"/>
        <v>0.17091608093824401</v>
      </c>
      <c r="K8381" t="str" cm="1">
        <f t="array" ref="K8381">INDEX($P$5:$P$12,MATCH(MIN(ABS(MOD(J8381 - $Q$5:$Q$12 + PI(), 2*PI()) - PI())),ABS(MOD(J8381 - $Q$5:$Q$12 + PI(), 2*PI()) - PI()),0))</f>
        <v>N</v>
      </c>
      <c r="L8381">
        <v>4.1071043315213203</v>
      </c>
      <c r="M8381">
        <v>8.1771790186564104</v>
      </c>
      <c r="N8381">
        <v>3.44232527414957</v>
      </c>
    </row>
    <row r="8382" spans="1:14" x14ac:dyDescent="0.3">
      <c r="A8382">
        <v>1702699</v>
      </c>
      <c r="B8382">
        <v>2023</v>
      </c>
      <c r="C8382">
        <v>12</v>
      </c>
      <c r="D8382">
        <v>16</v>
      </c>
      <c r="E8382">
        <v>700</v>
      </c>
      <c r="F8382">
        <v>-1.9007360839843701</v>
      </c>
      <c r="G8382">
        <v>-10.7817681884765</v>
      </c>
      <c r="H8382">
        <v>10.948028266816101</v>
      </c>
      <c r="I8382">
        <v>0.174498693828331</v>
      </c>
      <c r="J8382">
        <f t="shared" si="131"/>
        <v>0.174498693828331</v>
      </c>
      <c r="K8382" t="str" cm="1">
        <f t="array" ref="K8382">INDEX($P$5:$P$12,MATCH(MIN(ABS(MOD(J8382 - $Q$5:$Q$12 + PI(), 2*PI()) - PI())),ABS(MOD(J8382 - $Q$5:$Q$12 + PI(), 2*PI()) - PI()),0))</f>
        <v>N</v>
      </c>
      <c r="L8382">
        <v>5.4577295352108299</v>
      </c>
      <c r="M8382">
        <v>8.2790216869778099</v>
      </c>
      <c r="N8382">
        <v>3.4592947430080798</v>
      </c>
    </row>
    <row r="8383" spans="1:14" x14ac:dyDescent="0.3">
      <c r="A8383">
        <v>1702702</v>
      </c>
      <c r="B8383">
        <v>2023</v>
      </c>
      <c r="C8383">
        <v>12</v>
      </c>
      <c r="D8383">
        <v>16</v>
      </c>
      <c r="E8383">
        <v>800</v>
      </c>
      <c r="F8383">
        <v>-2.29114135742187</v>
      </c>
      <c r="G8383">
        <v>-10.2663403320312</v>
      </c>
      <c r="H8383">
        <v>10.518891221643999</v>
      </c>
      <c r="I8383">
        <v>0.21957214364539701</v>
      </c>
      <c r="J8383">
        <f t="shared" si="131"/>
        <v>0.21957214364539701</v>
      </c>
      <c r="K8383" t="str" cm="1">
        <f t="array" ref="K8383">INDEX($P$5:$P$12,MATCH(MIN(ABS(MOD(J8383 - $Q$5:$Q$12 + PI(), 2*PI()) - PI())),ABS(MOD(J8383 - $Q$5:$Q$12 + PI(), 2*PI()) - PI()),0))</f>
        <v>N</v>
      </c>
      <c r="L8383">
        <v>6.12628747963051</v>
      </c>
      <c r="M8383">
        <v>8.3686672846476196</v>
      </c>
      <c r="N8383">
        <v>3.4522444407145101</v>
      </c>
    </row>
    <row r="8384" spans="1:14" x14ac:dyDescent="0.3">
      <c r="A8384">
        <v>1702706</v>
      </c>
      <c r="B8384">
        <v>2023</v>
      </c>
      <c r="C8384">
        <v>12</v>
      </c>
      <c r="D8384">
        <v>16</v>
      </c>
      <c r="E8384">
        <v>900</v>
      </c>
      <c r="F8384">
        <v>-2.6231243896484302</v>
      </c>
      <c r="G8384">
        <v>-9.6072332763671806</v>
      </c>
      <c r="H8384">
        <v>9.9589011838709105</v>
      </c>
      <c r="I8384">
        <v>0.26653975290542498</v>
      </c>
      <c r="J8384">
        <f t="shared" si="131"/>
        <v>0.26653975290542498</v>
      </c>
      <c r="K8384" t="str" cm="1">
        <f t="array" ref="K8384">INDEX($P$5:$P$12,MATCH(MIN(ABS(MOD(J8384 - $Q$5:$Q$12 + PI(), 2*PI()) - PI())),ABS(MOD(J8384 - $Q$5:$Q$12 + PI(), 2*PI()) - PI()),0))</f>
        <v>N</v>
      </c>
      <c r="L8384">
        <v>6.1083839353422702</v>
      </c>
      <c r="M8384">
        <v>8.4481917487250406</v>
      </c>
      <c r="N8384">
        <v>3.4214599397447301</v>
      </c>
    </row>
    <row r="8385" spans="1:14" x14ac:dyDescent="0.3">
      <c r="A8385">
        <v>1702710</v>
      </c>
      <c r="B8385">
        <v>2023</v>
      </c>
      <c r="C8385">
        <v>12</v>
      </c>
      <c r="D8385">
        <v>16</v>
      </c>
      <c r="E8385">
        <v>1000</v>
      </c>
      <c r="F8385">
        <v>-2.2169897460937502</v>
      </c>
      <c r="G8385">
        <v>-9.3971893310546797</v>
      </c>
      <c r="H8385">
        <v>9.6551649834672801</v>
      </c>
      <c r="I8385">
        <v>0.23168412136635499</v>
      </c>
      <c r="J8385">
        <f t="shared" si="131"/>
        <v>0.23168412136635499</v>
      </c>
      <c r="K8385" t="str" cm="1">
        <f t="array" ref="K8385">INDEX($P$5:$P$12,MATCH(MIN(ABS(MOD(J8385 - $Q$5:$Q$12 + PI(), 2*PI()) - PI())),ABS(MOD(J8385 - $Q$5:$Q$12 + PI(), 2*PI()) - PI()),0))</f>
        <v>N</v>
      </c>
      <c r="L8385">
        <v>6.0937907594703598</v>
      </c>
      <c r="M8385">
        <v>8.5103953679402604</v>
      </c>
      <c r="N8385">
        <v>3.3765957090589702</v>
      </c>
    </row>
    <row r="8386" spans="1:14" x14ac:dyDescent="0.3">
      <c r="A8386">
        <v>1702713</v>
      </c>
      <c r="B8386">
        <v>2023</v>
      </c>
      <c r="C8386">
        <v>12</v>
      </c>
      <c r="D8386">
        <v>16</v>
      </c>
      <c r="E8386">
        <v>1100</v>
      </c>
      <c r="F8386">
        <v>-2.5213983154296802</v>
      </c>
      <c r="G8386">
        <v>-9.2449169921875001</v>
      </c>
      <c r="H8386">
        <v>9.5825852282924497</v>
      </c>
      <c r="I8386">
        <v>0.26625781981794699</v>
      </c>
      <c r="J8386">
        <f t="shared" si="131"/>
        <v>0.26625781981794699</v>
      </c>
      <c r="K8386" t="str" cm="1">
        <f t="array" ref="K8386">INDEX($P$5:$P$12,MATCH(MIN(ABS(MOD(J8386 - $Q$5:$Q$12 + PI(), 2*PI()) - PI())),ABS(MOD(J8386 - $Q$5:$Q$12 + PI(), 2*PI()) - PI()),0))</f>
        <v>N</v>
      </c>
      <c r="L8386">
        <v>6.0881050880871097</v>
      </c>
      <c r="M8386">
        <v>8.5467759238349004</v>
      </c>
      <c r="N8386">
        <v>3.32554308573404</v>
      </c>
    </row>
    <row r="8387" spans="1:14" x14ac:dyDescent="0.3">
      <c r="A8387">
        <v>1702717</v>
      </c>
      <c r="B8387">
        <v>2023</v>
      </c>
      <c r="C8387">
        <v>12</v>
      </c>
      <c r="D8387">
        <v>16</v>
      </c>
      <c r="E8387">
        <v>1200</v>
      </c>
      <c r="F8387">
        <v>-2.6496160888671798</v>
      </c>
      <c r="G8387">
        <v>-9.1468695068359303</v>
      </c>
      <c r="H8387">
        <v>9.5229032964463602</v>
      </c>
      <c r="I8387">
        <v>0.281957271650147</v>
      </c>
      <c r="J8387">
        <f t="shared" ref="J8387:J8450" si="132">IF(I8387&lt;0,I8387+2*PI(),I8387)</f>
        <v>0.281957271650147</v>
      </c>
      <c r="K8387" t="str" cm="1">
        <f t="array" ref="K8387">INDEX($P$5:$P$12,MATCH(MIN(ABS(MOD(J8387 - $Q$5:$Q$12 + PI(), 2*PI()) - PI())),ABS(MOD(J8387 - $Q$5:$Q$12 + PI(), 2*PI()) - PI()),0))</f>
        <v>N</v>
      </c>
      <c r="L8387">
        <v>6.0905045370479103</v>
      </c>
      <c r="M8387">
        <v>8.5540719562106595</v>
      </c>
      <c r="N8387">
        <v>3.2741360134548598</v>
      </c>
    </row>
    <row r="8388" spans="1:14" x14ac:dyDescent="0.3">
      <c r="A8388">
        <v>1702720</v>
      </c>
      <c r="B8388">
        <v>2023</v>
      </c>
      <c r="C8388">
        <v>12</v>
      </c>
      <c r="D8388">
        <v>16</v>
      </c>
      <c r="E8388">
        <v>1300</v>
      </c>
      <c r="F8388">
        <v>-3.0077526092529299</v>
      </c>
      <c r="G8388">
        <v>-8.9533056640624995</v>
      </c>
      <c r="H8388">
        <v>9.4450123384038704</v>
      </c>
      <c r="I8388">
        <v>0.32409261980474102</v>
      </c>
      <c r="J8388">
        <f t="shared" si="132"/>
        <v>0.32409261980474102</v>
      </c>
      <c r="K8388" t="str" cm="1">
        <f t="array" ref="K8388">INDEX($P$5:$P$12,MATCH(MIN(ABS(MOD(J8388 - $Q$5:$Q$12 + PI(), 2*PI()) - PI())),ABS(MOD(J8388 - $Q$5:$Q$12 + PI(), 2*PI()) - PI()),0))</f>
        <v>N</v>
      </c>
      <c r="L8388">
        <v>6.0999811294708497</v>
      </c>
      <c r="M8388">
        <v>8.5363410313924106</v>
      </c>
      <c r="N8388">
        <v>3.2240035268995402</v>
      </c>
    </row>
    <row r="8389" spans="1:14" x14ac:dyDescent="0.3">
      <c r="A8389">
        <v>1702724</v>
      </c>
      <c r="B8389">
        <v>2023</v>
      </c>
      <c r="C8389">
        <v>12</v>
      </c>
      <c r="D8389">
        <v>16</v>
      </c>
      <c r="E8389">
        <v>1400</v>
      </c>
      <c r="F8389">
        <v>-3.12704277038574</v>
      </c>
      <c r="G8389">
        <v>-8.5512835693359293</v>
      </c>
      <c r="H8389">
        <v>9.1051000637563799</v>
      </c>
      <c r="I8389">
        <v>0.35057575027235599</v>
      </c>
      <c r="J8389">
        <f t="shared" si="132"/>
        <v>0.35057575027235599</v>
      </c>
      <c r="K8389" t="str" cm="1">
        <f t="array" ref="K8389">INDEX($P$5:$P$12,MATCH(MIN(ABS(MOD(J8389 - $Q$5:$Q$12 + PI(), 2*PI()) - PI())),ABS(MOD(J8389 - $Q$5:$Q$12 + PI(), 2*PI()) - PI()),0))</f>
        <v>N</v>
      </c>
      <c r="L8389">
        <v>6.1098923497836903</v>
      </c>
      <c r="M8389">
        <v>8.5200997458563901</v>
      </c>
      <c r="N8389">
        <v>3.1665959888034299</v>
      </c>
    </row>
    <row r="8390" spans="1:14" x14ac:dyDescent="0.3">
      <c r="A8390">
        <v>1702728</v>
      </c>
      <c r="B8390">
        <v>2023</v>
      </c>
      <c r="C8390">
        <v>12</v>
      </c>
      <c r="D8390">
        <v>16</v>
      </c>
      <c r="E8390">
        <v>1500</v>
      </c>
      <c r="F8390">
        <v>-3.3350896453857399</v>
      </c>
      <c r="G8390">
        <v>-8.1493457031250003</v>
      </c>
      <c r="H8390">
        <v>8.8053766717728195</v>
      </c>
      <c r="I8390">
        <v>0.38845183179981102</v>
      </c>
      <c r="J8390">
        <f t="shared" si="132"/>
        <v>0.38845183179981102</v>
      </c>
      <c r="K8390" t="str" cm="1">
        <f t="array" ref="K8390">INDEX($P$5:$P$12,MATCH(MIN(ABS(MOD(J8390 - $Q$5:$Q$12 + PI(), 2*PI()) - PI())),ABS(MOD(J8390 - $Q$5:$Q$12 + PI(), 2*PI()) - PI()),0))</f>
        <v>N</v>
      </c>
      <c r="L8390">
        <v>6.1170599223601698</v>
      </c>
      <c r="M8390">
        <v>8.5114594565497494</v>
      </c>
      <c r="N8390">
        <v>3.1021818584865901</v>
      </c>
    </row>
    <row r="8391" spans="1:14" x14ac:dyDescent="0.3">
      <c r="A8391">
        <v>1702731</v>
      </c>
      <c r="B8391">
        <v>2023</v>
      </c>
      <c r="C8391">
        <v>12</v>
      </c>
      <c r="D8391">
        <v>16</v>
      </c>
      <c r="E8391">
        <v>1600</v>
      </c>
      <c r="F8391">
        <v>-3.4511598587036101</v>
      </c>
      <c r="G8391">
        <v>-7.8580224609374998</v>
      </c>
      <c r="H8391">
        <v>8.5824834032420494</v>
      </c>
      <c r="I8391">
        <v>0.41382751652508298</v>
      </c>
      <c r="J8391">
        <f t="shared" si="132"/>
        <v>0.41382751652508298</v>
      </c>
      <c r="K8391" t="str" cm="1">
        <f t="array" ref="K8391">INDEX($P$5:$P$12,MATCH(MIN(ABS(MOD(J8391 - $Q$5:$Q$12 + PI(), 2*PI()) - PI())),ABS(MOD(J8391 - $Q$5:$Q$12 + PI(), 2*PI()) - PI()),0))</f>
        <v>NE</v>
      </c>
      <c r="L8391">
        <v>6.1252283700556598</v>
      </c>
      <c r="M8391">
        <v>8.4965353012084908</v>
      </c>
      <c r="N8391">
        <v>3.0384866926405101</v>
      </c>
    </row>
    <row r="8392" spans="1:14" x14ac:dyDescent="0.3">
      <c r="A8392">
        <v>1702735</v>
      </c>
      <c r="B8392">
        <v>2023</v>
      </c>
      <c r="C8392">
        <v>12</v>
      </c>
      <c r="D8392">
        <v>16</v>
      </c>
      <c r="E8392">
        <v>1700</v>
      </c>
      <c r="F8392">
        <v>-3.43451297760009</v>
      </c>
      <c r="G8392">
        <v>-7.7730926513671799</v>
      </c>
      <c r="H8392">
        <v>8.4980497033167595</v>
      </c>
      <c r="I8392">
        <v>0.41605273512528901</v>
      </c>
      <c r="J8392">
        <f t="shared" si="132"/>
        <v>0.41605273512528901</v>
      </c>
      <c r="K8392" t="str" cm="1">
        <f t="array" ref="K8392">INDEX($P$5:$P$12,MATCH(MIN(ABS(MOD(J8392 - $Q$5:$Q$12 + PI(), 2*PI()) - PI())),ABS(MOD(J8392 - $Q$5:$Q$12 + PI(), 2*PI()) - PI()),0))</f>
        <v>NE</v>
      </c>
      <c r="L8392">
        <v>6.1318102839177602</v>
      </c>
      <c r="M8392">
        <v>8.4827519522772903</v>
      </c>
      <c r="N8392">
        <v>2.9743215772840701</v>
      </c>
    </row>
    <row r="8393" spans="1:14" x14ac:dyDescent="0.3">
      <c r="A8393">
        <v>1702738</v>
      </c>
      <c r="B8393">
        <v>2023</v>
      </c>
      <c r="C8393">
        <v>12</v>
      </c>
      <c r="D8393">
        <v>16</v>
      </c>
      <c r="E8393">
        <v>1800</v>
      </c>
      <c r="F8393">
        <v>-3.6233373641967699</v>
      </c>
      <c r="G8393">
        <v>-7.6680694580078104</v>
      </c>
      <c r="H8393">
        <v>8.4810295877102408</v>
      </c>
      <c r="I8393">
        <v>0.441425193438854</v>
      </c>
      <c r="J8393">
        <f t="shared" si="132"/>
        <v>0.441425193438854</v>
      </c>
      <c r="K8393" t="str" cm="1">
        <f t="array" ref="K8393">INDEX($P$5:$P$12,MATCH(MIN(ABS(MOD(J8393 - $Q$5:$Q$12 + PI(), 2*PI()) - PI())),ABS(MOD(J8393 - $Q$5:$Q$12 + PI(), 2*PI()) - PI()),0))</f>
        <v>NE</v>
      </c>
      <c r="L8393">
        <v>6.1394025419160698</v>
      </c>
      <c r="M8393">
        <v>8.4597157372368699</v>
      </c>
      <c r="N8393">
        <v>2.9145755767822199</v>
      </c>
    </row>
    <row r="8394" spans="1:14" x14ac:dyDescent="0.3">
      <c r="A8394">
        <v>1702742</v>
      </c>
      <c r="B8394">
        <v>2023</v>
      </c>
      <c r="C8394">
        <v>12</v>
      </c>
      <c r="D8394">
        <v>16</v>
      </c>
      <c r="E8394">
        <v>1900</v>
      </c>
      <c r="F8394">
        <v>-4.2060913085937504</v>
      </c>
      <c r="G8394">
        <v>-7.2670080566406199</v>
      </c>
      <c r="H8394">
        <v>8.3964641481701996</v>
      </c>
      <c r="I8394">
        <v>0.52467993275768599</v>
      </c>
      <c r="J8394">
        <f t="shared" si="132"/>
        <v>0.52467993275768599</v>
      </c>
      <c r="K8394" t="str" cm="1">
        <f t="array" ref="K8394">INDEX($P$5:$P$12,MATCH(MIN(ABS(MOD(J8394 - $Q$5:$Q$12 + PI(), 2*PI()) - PI())),ABS(MOD(J8394 - $Q$5:$Q$12 + PI(), 2*PI()) - PI()),0))</f>
        <v>NE</v>
      </c>
      <c r="L8394">
        <v>6.14790382556646</v>
      </c>
      <c r="M8394">
        <v>8.4352530373467296</v>
      </c>
      <c r="N8394">
        <v>2.8570558759901199</v>
      </c>
    </row>
    <row r="8395" spans="1:14" x14ac:dyDescent="0.3">
      <c r="A8395">
        <v>1702746</v>
      </c>
      <c r="B8395">
        <v>2023</v>
      </c>
      <c r="C8395">
        <v>12</v>
      </c>
      <c r="D8395">
        <v>16</v>
      </c>
      <c r="E8395">
        <v>2000</v>
      </c>
      <c r="F8395">
        <v>-4.8735534667968698</v>
      </c>
      <c r="G8395">
        <v>-6.7129919433593699</v>
      </c>
      <c r="H8395">
        <v>8.2955279654362997</v>
      </c>
      <c r="I8395">
        <v>0.62795567430787602</v>
      </c>
      <c r="J8395">
        <f t="shared" si="132"/>
        <v>0.62795567430787602</v>
      </c>
      <c r="K8395" t="str" cm="1">
        <f t="array" ref="K8395">INDEX($P$5:$P$12,MATCH(MIN(ABS(MOD(J8395 - $Q$5:$Q$12 + PI(), 2*PI()) - PI())),ABS(MOD(J8395 - $Q$5:$Q$12 + PI(), 2*PI()) - PI()),0))</f>
        <v>NE</v>
      </c>
      <c r="L8395">
        <v>6.1599313712255501</v>
      </c>
      <c r="M8395">
        <v>8.4033967124091191</v>
      </c>
      <c r="N8395">
        <v>2.8040890163845398</v>
      </c>
    </row>
    <row r="8396" spans="1:14" x14ac:dyDescent="0.3">
      <c r="A8396">
        <v>1702749</v>
      </c>
      <c r="B8396">
        <v>2023</v>
      </c>
      <c r="C8396">
        <v>12</v>
      </c>
      <c r="D8396">
        <v>16</v>
      </c>
      <c r="E8396">
        <v>2100</v>
      </c>
      <c r="F8396">
        <v>-5.2226922607421802</v>
      </c>
      <c r="G8396">
        <v>-6.2164776611328101</v>
      </c>
      <c r="H8396">
        <v>8.1191815450684199</v>
      </c>
      <c r="I8396">
        <v>0.69874008333851001</v>
      </c>
      <c r="J8396">
        <f t="shared" si="132"/>
        <v>0.69874008333851001</v>
      </c>
      <c r="K8396" t="str" cm="1">
        <f t="array" ref="K8396">INDEX($P$5:$P$12,MATCH(MIN(ABS(MOD(J8396 - $Q$5:$Q$12 + PI(), 2*PI()) - PI())),ABS(MOD(J8396 - $Q$5:$Q$12 + PI(), 2*PI()) - PI()),0))</f>
        <v>NE</v>
      </c>
      <c r="L8396">
        <v>6.1762900453561196</v>
      </c>
      <c r="M8396">
        <v>8.3630640241834797</v>
      </c>
      <c r="N8396">
        <v>2.7566082212660001</v>
      </c>
    </row>
    <row r="8397" spans="1:14" x14ac:dyDescent="0.3">
      <c r="A8397">
        <v>1702753</v>
      </c>
      <c r="B8397">
        <v>2023</v>
      </c>
      <c r="C8397">
        <v>12</v>
      </c>
      <c r="D8397">
        <v>16</v>
      </c>
      <c r="E8397">
        <v>2200</v>
      </c>
      <c r="F8397">
        <v>-5.8131140136718704</v>
      </c>
      <c r="G8397">
        <v>-6.0371276855468698</v>
      </c>
      <c r="H8397">
        <v>8.38088332024404</v>
      </c>
      <c r="I8397">
        <v>0.76649669290712796</v>
      </c>
      <c r="J8397">
        <f t="shared" si="132"/>
        <v>0.76649669290712796</v>
      </c>
      <c r="K8397" t="str" cm="1">
        <f t="array" ref="K8397">INDEX($P$5:$P$12,MATCH(MIN(ABS(MOD(J8397 - $Q$5:$Q$12 + PI(), 2*PI()) - PI())),ABS(MOD(J8397 - $Q$5:$Q$12 + PI(), 2*PI()) - PI()),0))</f>
        <v>NE</v>
      </c>
      <c r="L8397">
        <v>6.1964230697462499</v>
      </c>
      <c r="M8397">
        <v>8.3118908140394403</v>
      </c>
      <c r="N8397">
        <v>2.7157375547620899</v>
      </c>
    </row>
    <row r="8398" spans="1:14" x14ac:dyDescent="0.3">
      <c r="A8398">
        <v>1702756</v>
      </c>
      <c r="B8398">
        <v>2023</v>
      </c>
      <c r="C8398">
        <v>12</v>
      </c>
      <c r="D8398">
        <v>16</v>
      </c>
      <c r="E8398">
        <v>2300</v>
      </c>
      <c r="F8398">
        <v>-5.8630914306640598</v>
      </c>
      <c r="G8398">
        <v>-5.6933789062500004</v>
      </c>
      <c r="H8398">
        <v>8.1725396600113704</v>
      </c>
      <c r="I8398">
        <v>0.80008260603081405</v>
      </c>
      <c r="J8398">
        <f t="shared" si="132"/>
        <v>0.80008260603081405</v>
      </c>
      <c r="K8398" t="str" cm="1">
        <f t="array" ref="K8398">INDEX($P$5:$P$12,MATCH(MIN(ABS(MOD(J8398 - $Q$5:$Q$12 + PI(), 2*PI()) - PI())),ABS(MOD(J8398 - $Q$5:$Q$12 + PI(), 2*PI()) - PI()),0))</f>
        <v>NE</v>
      </c>
      <c r="L8398">
        <v>6.2121243573570704</v>
      </c>
      <c r="M8398">
        <v>8.2759179009331501</v>
      </c>
      <c r="N8398">
        <v>2.67385535769992</v>
      </c>
    </row>
    <row r="8399" spans="1:14" x14ac:dyDescent="0.3">
      <c r="A8399">
        <v>1702760</v>
      </c>
      <c r="B8399">
        <v>2023</v>
      </c>
      <c r="C8399">
        <v>12</v>
      </c>
      <c r="D8399">
        <v>16</v>
      </c>
      <c r="E8399">
        <v>0</v>
      </c>
      <c r="F8399">
        <v>1.16346801757812</v>
      </c>
      <c r="G8399">
        <v>-11.2311053466796</v>
      </c>
      <c r="H8399">
        <v>11.2912083116088</v>
      </c>
      <c r="I8399">
        <v>-0.103225161232049</v>
      </c>
      <c r="J8399">
        <f t="shared" si="132"/>
        <v>6.1799601459475371</v>
      </c>
      <c r="K8399" t="str" cm="1">
        <f t="array" ref="K8399">INDEX($P$5:$P$12,MATCH(MIN(ABS(MOD(J8399 - $Q$5:$Q$12 + PI(), 2*PI()) - PI())),ABS(MOD(J8399 - $Q$5:$Q$12 + PI(), 2*PI()) - PI()),0))</f>
        <v>N</v>
      </c>
      <c r="L8399">
        <v>1.2208364828087599</v>
      </c>
      <c r="M8399">
        <v>7.8596007029215498</v>
      </c>
      <c r="N8399">
        <v>2.84768655565049</v>
      </c>
    </row>
    <row r="8400" spans="1:14" x14ac:dyDescent="0.3">
      <c r="A8400">
        <v>1702764</v>
      </c>
      <c r="B8400">
        <v>2023</v>
      </c>
      <c r="C8400">
        <v>12</v>
      </c>
      <c r="D8400">
        <v>16</v>
      </c>
      <c r="E8400">
        <v>100</v>
      </c>
      <c r="F8400">
        <v>0.19058044433593699</v>
      </c>
      <c r="G8400">
        <v>-12.1994030761718</v>
      </c>
      <c r="H8400">
        <v>12.2008916199052</v>
      </c>
      <c r="I8400">
        <v>-1.5620841583139601E-2</v>
      </c>
      <c r="J8400">
        <f t="shared" si="132"/>
        <v>6.2675644655964469</v>
      </c>
      <c r="K8400" t="str" cm="1">
        <f t="array" ref="K8400">INDEX($P$5:$P$12,MATCH(MIN(ABS(MOD(J8400 - $Q$5:$Q$12 + PI(), 2*PI()) - PI())),ABS(MOD(J8400 - $Q$5:$Q$12 + PI(), 2*PI()) - PI()),0))</f>
        <v>N</v>
      </c>
      <c r="L8400">
        <v>0.81353539796876895</v>
      </c>
      <c r="M8400">
        <v>7.7506031460232201</v>
      </c>
      <c r="N8400">
        <v>3.0000737508138</v>
      </c>
    </row>
    <row r="8401" spans="1:14" x14ac:dyDescent="0.3">
      <c r="A8401">
        <v>1702767</v>
      </c>
      <c r="B8401">
        <v>2023</v>
      </c>
      <c r="C8401">
        <v>12</v>
      </c>
      <c r="D8401">
        <v>16</v>
      </c>
      <c r="E8401">
        <v>200</v>
      </c>
      <c r="F8401">
        <v>-0.53095458984374999</v>
      </c>
      <c r="G8401">
        <v>-12.306530151367101</v>
      </c>
      <c r="H8401">
        <v>12.3179786143257</v>
      </c>
      <c r="I8401">
        <v>4.31173944444549E-2</v>
      </c>
      <c r="J8401">
        <f t="shared" si="132"/>
        <v>4.31173944444549E-2</v>
      </c>
      <c r="K8401" t="str" cm="1">
        <f t="array" ref="K8401">INDEX($P$5:$P$12,MATCH(MIN(ABS(MOD(J8401 - $Q$5:$Q$12 + PI(), 2*PI()) - PI())),ABS(MOD(J8401 - $Q$5:$Q$12 + PI(), 2*PI()) - PI()),0))</f>
        <v>N</v>
      </c>
      <c r="L8401">
        <v>0.44942517857622499</v>
      </c>
      <c r="M8401">
        <v>7.7133928934732996</v>
      </c>
      <c r="N8401">
        <v>3.1594769159952798</v>
      </c>
    </row>
    <row r="8402" spans="1:14" x14ac:dyDescent="0.3">
      <c r="A8402">
        <v>1702771</v>
      </c>
      <c r="B8402">
        <v>2023</v>
      </c>
      <c r="C8402">
        <v>12</v>
      </c>
      <c r="D8402">
        <v>17</v>
      </c>
      <c r="E8402">
        <v>300</v>
      </c>
      <c r="F8402">
        <v>-6.4983575439453096</v>
      </c>
      <c r="G8402">
        <v>-4.9496258544921803</v>
      </c>
      <c r="H8402">
        <v>8.1686869733396197</v>
      </c>
      <c r="I8402">
        <v>0.91986602948349705</v>
      </c>
      <c r="J8402">
        <f t="shared" si="132"/>
        <v>0.91986602948349705</v>
      </c>
      <c r="K8402" t="str" cm="1">
        <f t="array" ref="K8402">INDEX($P$5:$P$12,MATCH(MIN(ABS(MOD(J8402 - $Q$5:$Q$12 + PI(), 2*PI()) - PI())),ABS(MOD(J8402 - $Q$5:$Q$12 + PI(), 2*PI()) - PI()),0))</f>
        <v>NE</v>
      </c>
      <c r="L8402">
        <v>2.0947607488626101</v>
      </c>
      <c r="M8402">
        <v>8.1032223171657893</v>
      </c>
      <c r="N8402">
        <v>2.5486426883273601</v>
      </c>
    </row>
    <row r="8403" spans="1:14" x14ac:dyDescent="0.3">
      <c r="A8403">
        <v>1702774</v>
      </c>
      <c r="B8403">
        <v>2023</v>
      </c>
      <c r="C8403">
        <v>12</v>
      </c>
      <c r="D8403">
        <v>17</v>
      </c>
      <c r="E8403">
        <v>400</v>
      </c>
      <c r="F8403">
        <v>-6.6050921630859296</v>
      </c>
      <c r="G8403">
        <v>-4.6670208740234296</v>
      </c>
      <c r="H8403">
        <v>8.0875414262574097</v>
      </c>
      <c r="I8403">
        <v>0.95566841251172996</v>
      </c>
      <c r="J8403">
        <f t="shared" si="132"/>
        <v>0.95566841251172996</v>
      </c>
      <c r="K8403" t="str" cm="1">
        <f t="array" ref="K8403">INDEX($P$5:$P$12,MATCH(MIN(ABS(MOD(J8403 - $Q$5:$Q$12 + PI(), 2*PI()) - PI())),ABS(MOD(J8403 - $Q$5:$Q$12 + PI(), 2*PI()) - PI()),0))</f>
        <v>NE</v>
      </c>
      <c r="L8403">
        <v>1.4188537455293599</v>
      </c>
      <c r="M8403">
        <v>8.0569586224026093</v>
      </c>
      <c r="N8403">
        <v>2.5249243842230902</v>
      </c>
    </row>
    <row r="8404" spans="1:14" x14ac:dyDescent="0.3">
      <c r="A8404">
        <v>1702778</v>
      </c>
      <c r="B8404">
        <v>2023</v>
      </c>
      <c r="C8404">
        <v>12</v>
      </c>
      <c r="D8404">
        <v>17</v>
      </c>
      <c r="E8404">
        <v>500</v>
      </c>
      <c r="F8404">
        <v>-6.2565820312499998</v>
      </c>
      <c r="G8404">
        <v>-4.6715942382812496</v>
      </c>
      <c r="H8404">
        <v>7.80823997075544</v>
      </c>
      <c r="I8404">
        <v>0.929430634031289</v>
      </c>
      <c r="J8404">
        <f t="shared" si="132"/>
        <v>0.929430634031289</v>
      </c>
      <c r="K8404" t="str" cm="1">
        <f t="array" ref="K8404">INDEX($P$5:$P$12,MATCH(MIN(ABS(MOD(J8404 - $Q$5:$Q$12 + PI(), 2*PI()) - PI())),ABS(MOD(J8404 - $Q$5:$Q$12 + PI(), 2*PI()) - PI()),0))</f>
        <v>NE</v>
      </c>
      <c r="L8404">
        <v>0.73620868028711395</v>
      </c>
      <c r="M8404">
        <v>8.0310226016574404</v>
      </c>
      <c r="N8404">
        <v>2.4965896606445299</v>
      </c>
    </row>
    <row r="8405" spans="1:14" x14ac:dyDescent="0.3">
      <c r="A8405">
        <v>1702782</v>
      </c>
      <c r="B8405">
        <v>2023</v>
      </c>
      <c r="C8405">
        <v>12</v>
      </c>
      <c r="D8405">
        <v>17</v>
      </c>
      <c r="E8405">
        <v>600</v>
      </c>
      <c r="F8405">
        <v>-5.7930456542968702</v>
      </c>
      <c r="G8405">
        <v>-5.3170391845703104</v>
      </c>
      <c r="H8405">
        <v>7.8632234893219204</v>
      </c>
      <c r="I8405">
        <v>0.828216515898619</v>
      </c>
      <c r="J8405">
        <f t="shared" si="132"/>
        <v>0.828216515898619</v>
      </c>
      <c r="K8405" t="str" cm="1">
        <f t="array" ref="K8405">INDEX($P$5:$P$12,MATCH(MIN(ABS(MOD(J8405 - $Q$5:$Q$12 + PI(), 2*PI()) - PI())),ABS(MOD(J8405 - $Q$5:$Q$12 + PI(), 2*PI()) - PI()),0))</f>
        <v>NE</v>
      </c>
      <c r="L8405">
        <v>0.74661888798501996</v>
      </c>
      <c r="M8405">
        <v>8.0125229093763508</v>
      </c>
      <c r="N8405">
        <v>2.46710565355089</v>
      </c>
    </row>
    <row r="8406" spans="1:14" x14ac:dyDescent="0.3">
      <c r="A8406">
        <v>1702785</v>
      </c>
      <c r="B8406">
        <v>2023</v>
      </c>
      <c r="C8406">
        <v>12</v>
      </c>
      <c r="D8406">
        <v>17</v>
      </c>
      <c r="E8406">
        <v>700</v>
      </c>
      <c r="F8406">
        <v>-5.5941857910156196</v>
      </c>
      <c r="G8406">
        <v>-5.9555560302734296</v>
      </c>
      <c r="H8406">
        <v>8.1708972759500096</v>
      </c>
      <c r="I8406">
        <v>0.75412020125673196</v>
      </c>
      <c r="J8406">
        <f t="shared" si="132"/>
        <v>0.75412020125673196</v>
      </c>
      <c r="K8406" t="str" cm="1">
        <f t="array" ref="K8406">INDEX($P$5:$P$12,MATCH(MIN(ABS(MOD(J8406 - $Q$5:$Q$12 + PI(), 2*PI()) - PI())),ABS(MOD(J8406 - $Q$5:$Q$12 + PI(), 2*PI()) - PI()),0))</f>
        <v>NE</v>
      </c>
      <c r="L8406">
        <v>5.90087010325408E-2</v>
      </c>
      <c r="M8406">
        <v>7.97981357574462</v>
      </c>
      <c r="N8406">
        <v>2.4429348839653802</v>
      </c>
    </row>
    <row r="8407" spans="1:14" x14ac:dyDescent="0.3">
      <c r="A8407">
        <v>1702789</v>
      </c>
      <c r="B8407">
        <v>2023</v>
      </c>
      <c r="C8407">
        <v>12</v>
      </c>
      <c r="D8407">
        <v>17</v>
      </c>
      <c r="E8407">
        <v>800</v>
      </c>
      <c r="F8407">
        <v>-5.56453918457031</v>
      </c>
      <c r="G8407">
        <v>-6.4490893554687503</v>
      </c>
      <c r="H8407">
        <v>8.5179134681821402</v>
      </c>
      <c r="I8407">
        <v>0.71190189189293895</v>
      </c>
      <c r="J8407">
        <f t="shared" si="132"/>
        <v>0.71190189189293895</v>
      </c>
      <c r="K8407" t="str" cm="1">
        <f t="array" ref="K8407">INDEX($P$5:$P$12,MATCH(MIN(ABS(MOD(J8407 - $Q$5:$Q$12 + PI(), 2*PI()) - PI())),ABS(MOD(J8407 - $Q$5:$Q$12 + PI(), 2*PI()) - PI()),0))</f>
        <v>NE</v>
      </c>
      <c r="L8407">
        <v>7.2660823503784999E-2</v>
      </c>
      <c r="M8407">
        <v>7.9293338987562301</v>
      </c>
      <c r="N8407">
        <v>2.4251456790500199</v>
      </c>
    </row>
    <row r="8408" spans="1:14" x14ac:dyDescent="0.3">
      <c r="A8408">
        <v>1702792</v>
      </c>
      <c r="B8408">
        <v>2023</v>
      </c>
      <c r="C8408">
        <v>12</v>
      </c>
      <c r="D8408">
        <v>17</v>
      </c>
      <c r="E8408">
        <v>900</v>
      </c>
      <c r="F8408">
        <v>-5.55670776367187</v>
      </c>
      <c r="G8408">
        <v>-6.7635101318359299</v>
      </c>
      <c r="H8408">
        <v>8.7534033652230701</v>
      </c>
      <c r="I8408">
        <v>0.68775664645340895</v>
      </c>
      <c r="J8408">
        <f t="shared" si="132"/>
        <v>0.68775664645340895</v>
      </c>
      <c r="K8408" t="str" cm="1">
        <f t="array" ref="K8408">INDEX($P$5:$P$12,MATCH(MIN(ABS(MOD(J8408 - $Q$5:$Q$12 + PI(), 2*PI()) - PI())),ABS(MOD(J8408 - $Q$5:$Q$12 + PI(), 2*PI()) - PI()),0))</f>
        <v>NE</v>
      </c>
      <c r="L8408">
        <v>9.1780520647400707E-2</v>
      </c>
      <c r="M8408">
        <v>7.8558984332614399</v>
      </c>
      <c r="N8408">
        <v>2.41544659932454</v>
      </c>
    </row>
    <row r="8409" spans="1:14" x14ac:dyDescent="0.3">
      <c r="A8409">
        <v>1702796</v>
      </c>
      <c r="B8409">
        <v>2023</v>
      </c>
      <c r="C8409">
        <v>12</v>
      </c>
      <c r="D8409">
        <v>17</v>
      </c>
      <c r="E8409">
        <v>1000</v>
      </c>
      <c r="F8409">
        <v>-4.68030090332031</v>
      </c>
      <c r="G8409">
        <v>-7.2113360595703098</v>
      </c>
      <c r="H8409">
        <v>8.5970101959739402</v>
      </c>
      <c r="I8409">
        <v>0.57568594254293404</v>
      </c>
      <c r="J8409">
        <f t="shared" si="132"/>
        <v>0.57568594254293404</v>
      </c>
      <c r="K8409" t="str" cm="1">
        <f t="array" ref="K8409">INDEX($P$5:$P$12,MATCH(MIN(ABS(MOD(J8409 - $Q$5:$Q$12 + PI(), 2*PI()) - PI())),ABS(MOD(J8409 - $Q$5:$Q$12 + PI(), 2*PI()) - PI()),0))</f>
        <v>NE</v>
      </c>
      <c r="L8409">
        <v>9.8043459938183294E-2</v>
      </c>
      <c r="M8409">
        <v>7.8115500344170403</v>
      </c>
      <c r="N8409">
        <v>2.3961074617173899</v>
      </c>
    </row>
    <row r="8410" spans="1:14" x14ac:dyDescent="0.3">
      <c r="A8410">
        <v>1702800</v>
      </c>
      <c r="B8410">
        <v>2023</v>
      </c>
      <c r="C8410">
        <v>12</v>
      </c>
      <c r="D8410">
        <v>17</v>
      </c>
      <c r="E8410">
        <v>1100</v>
      </c>
      <c r="F8410">
        <v>-5.1270709228515603</v>
      </c>
      <c r="G8410">
        <v>-7.7331951904296803</v>
      </c>
      <c r="H8410">
        <v>9.2784246562244999</v>
      </c>
      <c r="I8410">
        <v>0.58545647685797997</v>
      </c>
      <c r="J8410">
        <f t="shared" si="132"/>
        <v>0.58545647685797997</v>
      </c>
      <c r="K8410" t="str" cm="1">
        <f t="array" ref="K8410">INDEX($P$5:$P$12,MATCH(MIN(ABS(MOD(J8410 - $Q$5:$Q$12 + PI(), 2*PI()) - PI())),ABS(MOD(J8410 - $Q$5:$Q$12 + PI(), 2*PI()) - PI()),0))</f>
        <v>NE</v>
      </c>
      <c r="L8410">
        <v>0.114021398202571</v>
      </c>
      <c r="M8410">
        <v>7.7290785047743</v>
      </c>
      <c r="N8410">
        <v>2.3902313444349499</v>
      </c>
    </row>
    <row r="8411" spans="1:14" x14ac:dyDescent="0.3">
      <c r="A8411">
        <v>1702803</v>
      </c>
      <c r="B8411">
        <v>2023</v>
      </c>
      <c r="C8411">
        <v>12</v>
      </c>
      <c r="D8411">
        <v>17</v>
      </c>
      <c r="E8411">
        <v>1200</v>
      </c>
      <c r="F8411">
        <v>-5.6437207031250001</v>
      </c>
      <c r="G8411">
        <v>-8.3142279052734303</v>
      </c>
      <c r="H8411">
        <v>10.0487794799024</v>
      </c>
      <c r="I8411">
        <v>0.59635750859857295</v>
      </c>
      <c r="J8411">
        <f t="shared" si="132"/>
        <v>0.59635750859857295</v>
      </c>
      <c r="K8411" t="str" cm="1">
        <f t="array" ref="K8411">INDEX($P$5:$P$12,MATCH(MIN(ABS(MOD(J8411 - $Q$5:$Q$12 + PI(), 2*PI()) - PI())),ABS(MOD(J8411 - $Q$5:$Q$12 + PI(), 2*PI()) - PI()),0))</f>
        <v>NE</v>
      </c>
      <c r="L8411">
        <v>0.14283507384135399</v>
      </c>
      <c r="M8411">
        <v>7.5955991744995099</v>
      </c>
      <c r="N8411">
        <v>2.4059316847059402</v>
      </c>
    </row>
    <row r="8412" spans="1:14" x14ac:dyDescent="0.3">
      <c r="A8412">
        <v>1702807</v>
      </c>
      <c r="B8412">
        <v>2023</v>
      </c>
      <c r="C8412">
        <v>12</v>
      </c>
      <c r="D8412">
        <v>17</v>
      </c>
      <c r="E8412">
        <v>1300</v>
      </c>
      <c r="F8412">
        <v>-5.6027624511718699</v>
      </c>
      <c r="G8412">
        <v>-8.3934820556640606</v>
      </c>
      <c r="H8412">
        <v>10.0916543788922</v>
      </c>
      <c r="I8412">
        <v>0.58858863269890804</v>
      </c>
      <c r="J8412">
        <f t="shared" si="132"/>
        <v>0.58858863269890804</v>
      </c>
      <c r="K8412" t="str" cm="1">
        <f t="array" ref="K8412">INDEX($P$5:$P$12,MATCH(MIN(ABS(MOD(J8412 - $Q$5:$Q$12 + PI(), 2*PI()) - PI())),ABS(MOD(J8412 - $Q$5:$Q$12 + PI(), 2*PI()) - PI()),0))</f>
        <v>NE</v>
      </c>
      <c r="L8412">
        <v>0.17347609040801801</v>
      </c>
      <c r="M8412">
        <v>7.46095371246337</v>
      </c>
      <c r="N8412">
        <v>2.4269620047675202</v>
      </c>
    </row>
    <row r="8413" spans="1:14" x14ac:dyDescent="0.3">
      <c r="A8413">
        <v>1702810</v>
      </c>
      <c r="B8413">
        <v>2023</v>
      </c>
      <c r="C8413">
        <v>12</v>
      </c>
      <c r="D8413">
        <v>17</v>
      </c>
      <c r="E8413">
        <v>1400</v>
      </c>
      <c r="F8413">
        <v>-5.3261608886718701</v>
      </c>
      <c r="G8413">
        <v>-8.7189935302734298</v>
      </c>
      <c r="H8413">
        <v>10.217085591937</v>
      </c>
      <c r="I8413">
        <v>0.54837294025178396</v>
      </c>
      <c r="J8413">
        <f t="shared" si="132"/>
        <v>0.54837294025178396</v>
      </c>
      <c r="K8413" t="str" cm="1">
        <f t="array" ref="K8413">INDEX($P$5:$P$12,MATCH(MIN(ABS(MOD(J8413 - $Q$5:$Q$12 + PI(), 2*PI()) - PI())),ABS(MOD(J8413 - $Q$5:$Q$12 + PI(), 2*PI()) - PI()),0))</f>
        <v>NE</v>
      </c>
      <c r="L8413">
        <v>0.199733403264687</v>
      </c>
      <c r="M8413">
        <v>7.3479143778482996</v>
      </c>
      <c r="N8413">
        <v>2.44569312201605</v>
      </c>
    </row>
    <row r="8414" spans="1:14" x14ac:dyDescent="0.3">
      <c r="A8414">
        <v>1702814</v>
      </c>
      <c r="B8414">
        <v>2023</v>
      </c>
      <c r="C8414">
        <v>12</v>
      </c>
      <c r="D8414">
        <v>17</v>
      </c>
      <c r="E8414">
        <v>1500</v>
      </c>
      <c r="F8414">
        <v>-5.2051690673828102</v>
      </c>
      <c r="G8414">
        <v>-8.9178955078124993</v>
      </c>
      <c r="H8414">
        <v>10.325824195109099</v>
      </c>
      <c r="I8414">
        <v>0.52833070506556701</v>
      </c>
      <c r="J8414">
        <f t="shared" si="132"/>
        <v>0.52833070506556701</v>
      </c>
      <c r="K8414" t="str" cm="1">
        <f t="array" ref="K8414">INDEX($P$5:$P$12,MATCH(MIN(ABS(MOD(J8414 - $Q$5:$Q$12 + PI(), 2*PI()) - PI())),ABS(MOD(J8414 - $Q$5:$Q$12 + PI(), 2*PI()) - PI()),0))</f>
        <v>NE</v>
      </c>
      <c r="L8414">
        <v>0.22353682401043401</v>
      </c>
      <c r="M8414">
        <v>7.2413622538248701</v>
      </c>
      <c r="N8414">
        <v>2.4687102635701499</v>
      </c>
    </row>
    <row r="8415" spans="1:14" x14ac:dyDescent="0.3">
      <c r="A8415">
        <v>1702818</v>
      </c>
      <c r="B8415">
        <v>2023</v>
      </c>
      <c r="C8415">
        <v>12</v>
      </c>
      <c r="D8415">
        <v>17</v>
      </c>
      <c r="E8415">
        <v>1600</v>
      </c>
      <c r="F8415">
        <v>-4.7946435546875001</v>
      </c>
      <c r="G8415">
        <v>-9.0764660644531201</v>
      </c>
      <c r="H8415">
        <v>10.2650301039829</v>
      </c>
      <c r="I8415">
        <v>0.485991394160603</v>
      </c>
      <c r="J8415">
        <f t="shared" si="132"/>
        <v>0.485991394160603</v>
      </c>
      <c r="K8415" t="str" cm="1">
        <f t="array" ref="K8415">INDEX($P$5:$P$12,MATCH(MIN(ABS(MOD(J8415 - $Q$5:$Q$12 + PI(), 2*PI()) - PI())),ABS(MOD(J8415 - $Q$5:$Q$12 + PI(), 2*PI()) - PI()),0))</f>
        <v>NE</v>
      </c>
      <c r="L8415">
        <v>0.233244183040662</v>
      </c>
      <c r="M8415">
        <v>7.1857490539550701</v>
      </c>
      <c r="N8415">
        <v>2.4667074415418799</v>
      </c>
    </row>
    <row r="8416" spans="1:14" x14ac:dyDescent="0.3">
      <c r="A8416">
        <v>1702821</v>
      </c>
      <c r="B8416">
        <v>2023</v>
      </c>
      <c r="C8416">
        <v>12</v>
      </c>
      <c r="D8416">
        <v>17</v>
      </c>
      <c r="E8416">
        <v>1700</v>
      </c>
      <c r="F8416">
        <v>-4.6691320800781204</v>
      </c>
      <c r="G8416">
        <v>-10.004303588867099</v>
      </c>
      <c r="H8416">
        <v>11.040239339771301</v>
      </c>
      <c r="I8416">
        <v>0.43666467629060601</v>
      </c>
      <c r="J8416">
        <f t="shared" si="132"/>
        <v>0.43666467629060601</v>
      </c>
      <c r="K8416" t="str" cm="1">
        <f t="array" ref="K8416">INDEX($P$5:$P$12,MATCH(MIN(ABS(MOD(J8416 - $Q$5:$Q$12 + PI(), 2*PI()) - PI())),ABS(MOD(J8416 - $Q$5:$Q$12 + PI(), 2*PI()) - PI()),0))</f>
        <v>NE</v>
      </c>
      <c r="L8416">
        <v>0.23795795412767601</v>
      </c>
      <c r="M8416">
        <v>7.1185763676961198</v>
      </c>
      <c r="N8416">
        <v>2.4766818152533601</v>
      </c>
    </row>
    <row r="8417" spans="1:14" x14ac:dyDescent="0.3">
      <c r="A8417">
        <v>1702825</v>
      </c>
      <c r="B8417">
        <v>2023</v>
      </c>
      <c r="C8417">
        <v>12</v>
      </c>
      <c r="D8417">
        <v>17</v>
      </c>
      <c r="E8417">
        <v>1800</v>
      </c>
      <c r="F8417">
        <v>-4.4531219482421802</v>
      </c>
      <c r="G8417">
        <v>-10.4859808349609</v>
      </c>
      <c r="H8417">
        <v>11.3923697779296</v>
      </c>
      <c r="I8417">
        <v>0.40159437078348897</v>
      </c>
      <c r="J8417">
        <f t="shared" si="132"/>
        <v>0.40159437078348897</v>
      </c>
      <c r="K8417" t="str" cm="1">
        <f t="array" ref="K8417">INDEX($P$5:$P$12,MATCH(MIN(ABS(MOD(J8417 - $Q$5:$Q$12 + PI(), 2*PI()) - PI())),ABS(MOD(J8417 - $Q$5:$Q$12 + PI(), 2*PI()) - PI()),0))</f>
        <v>NE</v>
      </c>
      <c r="L8417">
        <v>0.241805596799751</v>
      </c>
      <c r="M8417">
        <v>7.0190567440456801</v>
      </c>
      <c r="N8417">
        <v>2.5169878005981401</v>
      </c>
    </row>
    <row r="8418" spans="1:14" x14ac:dyDescent="0.3">
      <c r="A8418">
        <v>1702828</v>
      </c>
      <c r="B8418">
        <v>2023</v>
      </c>
      <c r="C8418">
        <v>12</v>
      </c>
      <c r="D8418">
        <v>17</v>
      </c>
      <c r="E8418">
        <v>1900</v>
      </c>
      <c r="F8418">
        <v>-4.5855767822265596</v>
      </c>
      <c r="G8418">
        <v>-10.842406005859299</v>
      </c>
      <c r="H8418">
        <v>11.772225041239601</v>
      </c>
      <c r="I8418">
        <v>0.40011587747204103</v>
      </c>
      <c r="J8418">
        <f t="shared" si="132"/>
        <v>0.40011587747204103</v>
      </c>
      <c r="K8418" t="str" cm="1">
        <f t="array" ref="K8418">INDEX($P$5:$P$12,MATCH(MIN(ABS(MOD(J8418 - $Q$5:$Q$12 + PI(), 2*PI()) - PI())),ABS(MOD(J8418 - $Q$5:$Q$12 + PI(), 2*PI()) - PI()),0))</f>
        <v>NE</v>
      </c>
      <c r="L8418">
        <v>0.24694027679821701</v>
      </c>
      <c r="M8418">
        <v>6.92879295349121</v>
      </c>
      <c r="N8418">
        <v>2.5663454267713699</v>
      </c>
    </row>
    <row r="8419" spans="1:14" x14ac:dyDescent="0.3">
      <c r="A8419">
        <v>1702832</v>
      </c>
      <c r="B8419">
        <v>2023</v>
      </c>
      <c r="C8419">
        <v>12</v>
      </c>
      <c r="D8419">
        <v>17</v>
      </c>
      <c r="E8419">
        <v>2000</v>
      </c>
      <c r="F8419">
        <v>-5.0291760253906199</v>
      </c>
      <c r="G8419">
        <v>-10.960022583007801</v>
      </c>
      <c r="H8419">
        <v>12.0588020347962</v>
      </c>
      <c r="I8419">
        <v>0.43020195599487698</v>
      </c>
      <c r="J8419">
        <f t="shared" si="132"/>
        <v>0.43020195599487698</v>
      </c>
      <c r="K8419" t="str" cm="1">
        <f t="array" ref="K8419">INDEX($P$5:$P$12,MATCH(MIN(ABS(MOD(J8419 - $Q$5:$Q$12 + PI(), 2*PI()) - PI())),ABS(MOD(J8419 - $Q$5:$Q$12 + PI(), 2*PI()) - PI()),0))</f>
        <v>NE</v>
      </c>
      <c r="L8419">
        <v>0.26394577357620302</v>
      </c>
      <c r="M8419">
        <v>6.8479603661431199</v>
      </c>
      <c r="N8419">
        <v>2.6313145955403598</v>
      </c>
    </row>
    <row r="8420" spans="1:14" x14ac:dyDescent="0.3">
      <c r="A8420">
        <v>1702836</v>
      </c>
      <c r="B8420">
        <v>2023</v>
      </c>
      <c r="C8420">
        <v>12</v>
      </c>
      <c r="D8420">
        <v>17</v>
      </c>
      <c r="E8420">
        <v>2100</v>
      </c>
      <c r="F8420">
        <v>-5.96160888671875</v>
      </c>
      <c r="G8420">
        <v>-11.2249865722656</v>
      </c>
      <c r="H8420">
        <v>12.709882142087199</v>
      </c>
      <c r="I8420">
        <v>0.48821824655203599</v>
      </c>
      <c r="J8420">
        <f t="shared" si="132"/>
        <v>0.48821824655203599</v>
      </c>
      <c r="K8420" t="str" cm="1">
        <f t="array" ref="K8420">INDEX($P$5:$P$12,MATCH(MIN(ABS(MOD(J8420 - $Q$5:$Q$12 + PI(), 2*PI()) - PI())),ABS(MOD(J8420 - $Q$5:$Q$12 + PI(), 2*PI()) - PI()),0))</f>
        <v>NE</v>
      </c>
      <c r="L8420">
        <v>0.29140519296291501</v>
      </c>
      <c r="M8420">
        <v>6.7865647210015103</v>
      </c>
      <c r="N8420">
        <v>2.70941734313964</v>
      </c>
    </row>
    <row r="8421" spans="1:14" x14ac:dyDescent="0.3">
      <c r="A8421">
        <v>1702839</v>
      </c>
      <c r="B8421">
        <v>2023</v>
      </c>
      <c r="C8421">
        <v>12</v>
      </c>
      <c r="D8421">
        <v>17</v>
      </c>
      <c r="E8421">
        <v>2200</v>
      </c>
      <c r="F8421">
        <v>-5.6992468261718701</v>
      </c>
      <c r="G8421">
        <v>-11.4578991699218</v>
      </c>
      <c r="H8421">
        <v>12.7970648108746</v>
      </c>
      <c r="I8421">
        <v>0.46157158808627502</v>
      </c>
      <c r="J8421">
        <f t="shared" si="132"/>
        <v>0.46157158808627502</v>
      </c>
      <c r="K8421" t="str" cm="1">
        <f t="array" ref="K8421">INDEX($P$5:$P$12,MATCH(MIN(ABS(MOD(J8421 - $Q$5:$Q$12 + PI(), 2*PI()) - PI())),ABS(MOD(J8421 - $Q$5:$Q$12 + PI(), 2*PI()) - PI()),0))</f>
        <v>NE</v>
      </c>
      <c r="L8421">
        <v>0.30116147278283401</v>
      </c>
      <c r="M8421">
        <v>6.7669694688585</v>
      </c>
      <c r="N8421">
        <v>2.7754422293768899</v>
      </c>
    </row>
    <row r="8422" spans="1:14" x14ac:dyDescent="0.3">
      <c r="A8422">
        <v>1702843</v>
      </c>
      <c r="B8422">
        <v>2023</v>
      </c>
      <c r="C8422">
        <v>12</v>
      </c>
      <c r="D8422">
        <v>17</v>
      </c>
      <c r="E8422">
        <v>2300</v>
      </c>
      <c r="F8422">
        <v>-6.4611358642578098</v>
      </c>
      <c r="G8422">
        <v>-11.461073608398401</v>
      </c>
      <c r="H8422">
        <v>13.156841753001499</v>
      </c>
      <c r="I8422">
        <v>0.51333556946386905</v>
      </c>
      <c r="J8422">
        <f t="shared" si="132"/>
        <v>0.51333556946386905</v>
      </c>
      <c r="K8422" t="str" cm="1">
        <f t="array" ref="K8422">INDEX($P$5:$P$12,MATCH(MIN(ABS(MOD(J8422 - $Q$5:$Q$12 + PI(), 2*PI()) - PI())),ABS(MOD(J8422 - $Q$5:$Q$12 + PI(), 2*PI()) - PI()),0))</f>
        <v>NE</v>
      </c>
      <c r="L8422">
        <v>0.32077089196140202</v>
      </c>
      <c r="M8422">
        <v>6.7606933381822296</v>
      </c>
      <c r="N8422">
        <v>2.8599896960788298</v>
      </c>
    </row>
    <row r="8423" spans="1:14" x14ac:dyDescent="0.3">
      <c r="A8423">
        <v>1702846</v>
      </c>
      <c r="B8423">
        <v>2023</v>
      </c>
      <c r="C8423">
        <v>12</v>
      </c>
      <c r="D8423">
        <v>17</v>
      </c>
      <c r="E8423">
        <v>0</v>
      </c>
      <c r="F8423">
        <v>-5.9268005371093704</v>
      </c>
      <c r="G8423">
        <v>-5.6520202636718704</v>
      </c>
      <c r="H8423">
        <v>8.1897678640873206</v>
      </c>
      <c r="I8423">
        <v>0.80912499297457896</v>
      </c>
      <c r="J8423">
        <f t="shared" si="132"/>
        <v>0.80912499297457896</v>
      </c>
      <c r="K8423" t="str" cm="1">
        <f t="array" ref="K8423">INDEX($P$5:$P$12,MATCH(MIN(ABS(MOD(J8423 - $Q$5:$Q$12 + PI(), 2*PI()) - PI())),ABS(MOD(J8423 - $Q$5:$Q$12 + PI(), 2*PI()) - PI()),0))</f>
        <v>NE</v>
      </c>
      <c r="L8423">
        <v>6.2269073870240303</v>
      </c>
      <c r="M8423">
        <v>8.2401695251464808</v>
      </c>
      <c r="N8423">
        <v>2.6355376773410302</v>
      </c>
    </row>
    <row r="8424" spans="1:14" x14ac:dyDescent="0.3">
      <c r="A8424">
        <v>1702850</v>
      </c>
      <c r="B8424">
        <v>2023</v>
      </c>
      <c r="C8424">
        <v>12</v>
      </c>
      <c r="D8424">
        <v>17</v>
      </c>
      <c r="E8424">
        <v>100</v>
      </c>
      <c r="F8424">
        <v>-6.0702728271484299</v>
      </c>
      <c r="G8424">
        <v>-5.5595117187499996</v>
      </c>
      <c r="H8424">
        <v>8.2314265317097508</v>
      </c>
      <c r="I8424">
        <v>0.82928832290134902</v>
      </c>
      <c r="J8424">
        <f t="shared" si="132"/>
        <v>0.82928832290134902</v>
      </c>
      <c r="K8424" t="str" cm="1">
        <f t="array" ref="K8424">INDEX($P$5:$P$12,MATCH(MIN(ABS(MOD(J8424 - $Q$5:$Q$12 + PI(), 2*PI()) - PI())),ABS(MOD(J8424 - $Q$5:$Q$12 + PI(), 2*PI()) - PI()),0))</f>
        <v>NE</v>
      </c>
      <c r="L8424">
        <v>6.2433401562142503</v>
      </c>
      <c r="M8424">
        <v>8.1985021167331205</v>
      </c>
      <c r="N8424">
        <v>2.60239283243815</v>
      </c>
    </row>
    <row r="8425" spans="1:14" x14ac:dyDescent="0.3">
      <c r="A8425">
        <v>1702854</v>
      </c>
      <c r="B8425">
        <v>2023</v>
      </c>
      <c r="C8425">
        <v>12</v>
      </c>
      <c r="D8425">
        <v>17</v>
      </c>
      <c r="E8425">
        <v>200</v>
      </c>
      <c r="F8425">
        <v>-6.2092797851562498</v>
      </c>
      <c r="G8425">
        <v>-5.2636584472656196</v>
      </c>
      <c r="H8425">
        <v>8.14010170082787</v>
      </c>
      <c r="I8425">
        <v>0.86763417708683199</v>
      </c>
      <c r="J8425">
        <f t="shared" si="132"/>
        <v>0.86763417708683199</v>
      </c>
      <c r="K8425" t="str" cm="1">
        <f t="array" ref="K8425">INDEX($P$5:$P$12,MATCH(MIN(ABS(MOD(J8425 - $Q$5:$Q$12 + PI(), 2*PI()) - PI())),ABS(MOD(J8425 - $Q$5:$Q$12 + PI(), 2*PI()) - PI()),0))</f>
        <v>NE</v>
      </c>
      <c r="L8425">
        <v>4.8662081517549698</v>
      </c>
      <c r="M8425">
        <v>8.1512575149536097</v>
      </c>
      <c r="N8425">
        <v>2.57405016157362</v>
      </c>
    </row>
    <row r="8426" spans="1:14" x14ac:dyDescent="0.3">
      <c r="A8426">
        <v>1702857</v>
      </c>
      <c r="B8426">
        <v>2023</v>
      </c>
      <c r="C8426">
        <v>12</v>
      </c>
      <c r="D8426">
        <v>18</v>
      </c>
      <c r="E8426">
        <v>300</v>
      </c>
      <c r="F8426">
        <v>-8.3026916503906207</v>
      </c>
      <c r="G8426">
        <v>-10.2348858642578</v>
      </c>
      <c r="H8426">
        <v>13.179058285623</v>
      </c>
      <c r="I8426">
        <v>0.68154196863591698</v>
      </c>
      <c r="J8426">
        <f t="shared" si="132"/>
        <v>0.68154196863591698</v>
      </c>
      <c r="K8426" t="str" cm="1">
        <f t="array" ref="K8426">INDEX($P$5:$P$12,MATCH(MIN(ABS(MOD(J8426 - $Q$5:$Q$12 + PI(), 2*PI()) - PI())),ABS(MOD(J8426 - $Q$5:$Q$12 + PI(), 2*PI()) - PI()),0))</f>
        <v>NE</v>
      </c>
      <c r="L8426">
        <v>0.38547641127835602</v>
      </c>
      <c r="M8426">
        <v>6.9981289969550202</v>
      </c>
      <c r="N8426">
        <v>3.1692367129855601</v>
      </c>
    </row>
    <row r="8427" spans="1:14" x14ac:dyDescent="0.3">
      <c r="A8427">
        <v>1702861</v>
      </c>
      <c r="B8427">
        <v>2023</v>
      </c>
      <c r="C8427">
        <v>12</v>
      </c>
      <c r="D8427">
        <v>18</v>
      </c>
      <c r="E8427">
        <v>400</v>
      </c>
      <c r="F8427">
        <v>-8.2810485839843704</v>
      </c>
      <c r="G8427">
        <v>-10.551836547851501</v>
      </c>
      <c r="H8427">
        <v>13.413315033312401</v>
      </c>
      <c r="I8427">
        <v>0.66540176648554705</v>
      </c>
      <c r="J8427">
        <f t="shared" si="132"/>
        <v>0.66540176648554705</v>
      </c>
      <c r="K8427" t="str" cm="1">
        <f t="array" ref="K8427">INDEX($P$5:$P$12,MATCH(MIN(ABS(MOD(J8427 - $Q$5:$Q$12 + PI(), 2*PI()) - PI())),ABS(MOD(J8427 - $Q$5:$Q$12 + PI(), 2*PI()) - PI()),0))</f>
        <v>NE</v>
      </c>
      <c r="L8427">
        <v>0.37742201345654802</v>
      </c>
      <c r="M8427">
        <v>7.12508922153049</v>
      </c>
      <c r="N8427">
        <v>3.2881596883138</v>
      </c>
    </row>
    <row r="8428" spans="1:14" x14ac:dyDescent="0.3">
      <c r="A8428">
        <v>1702864</v>
      </c>
      <c r="B8428">
        <v>2023</v>
      </c>
      <c r="C8428">
        <v>12</v>
      </c>
      <c r="D8428">
        <v>18</v>
      </c>
      <c r="E8428">
        <v>500</v>
      </c>
      <c r="F8428">
        <v>-8.5882794189453104</v>
      </c>
      <c r="G8428">
        <v>-10.8588519287109</v>
      </c>
      <c r="H8428">
        <v>13.844609369265299</v>
      </c>
      <c r="I8428">
        <v>0.66916823921519697</v>
      </c>
      <c r="J8428">
        <f t="shared" si="132"/>
        <v>0.66916823921519697</v>
      </c>
      <c r="K8428" t="str" cm="1">
        <f t="array" ref="K8428">INDEX($P$5:$P$12,MATCH(MIN(ABS(MOD(J8428 - $Q$5:$Q$12 + PI(), 2*PI()) - PI())),ABS(MOD(J8428 - $Q$5:$Q$12 + PI(), 2*PI()) - PI()),0))</f>
        <v>NE</v>
      </c>
      <c r="L8428">
        <v>0.36349583737614899</v>
      </c>
      <c r="M8428">
        <v>7.2694870630899997</v>
      </c>
      <c r="N8428">
        <v>3.4482002258300701</v>
      </c>
    </row>
    <row r="8429" spans="1:14" x14ac:dyDescent="0.3">
      <c r="A8429">
        <v>1702868</v>
      </c>
      <c r="B8429">
        <v>2023</v>
      </c>
      <c r="C8429">
        <v>12</v>
      </c>
      <c r="D8429">
        <v>18</v>
      </c>
      <c r="E8429">
        <v>600</v>
      </c>
      <c r="F8429">
        <v>-8.8959881591796801</v>
      </c>
      <c r="G8429">
        <v>-11.1806158447265</v>
      </c>
      <c r="H8429">
        <v>14.287924131783999</v>
      </c>
      <c r="I8429">
        <v>0.67209005269320199</v>
      </c>
      <c r="J8429">
        <f t="shared" si="132"/>
        <v>0.67209005269320199</v>
      </c>
      <c r="K8429" t="str" cm="1">
        <f t="array" ref="K8429">INDEX($P$5:$P$12,MATCH(MIN(ABS(MOD(J8429 - $Q$5:$Q$12 + PI(), 2*PI()) - PI())),ABS(MOD(J8429 - $Q$5:$Q$12 + PI(), 2*PI()) - PI()),0))</f>
        <v>NE</v>
      </c>
      <c r="L8429">
        <v>0.35175875751878699</v>
      </c>
      <c r="M8429">
        <v>7.41842238108317</v>
      </c>
      <c r="N8429">
        <v>3.6318259769015802</v>
      </c>
    </row>
    <row r="8430" spans="1:14" x14ac:dyDescent="0.3">
      <c r="A8430">
        <v>1702872</v>
      </c>
      <c r="B8430">
        <v>2023</v>
      </c>
      <c r="C8430">
        <v>12</v>
      </c>
      <c r="D8430">
        <v>18</v>
      </c>
      <c r="E8430">
        <v>700</v>
      </c>
      <c r="F8430">
        <v>-9.1315454101562494</v>
      </c>
      <c r="G8430">
        <v>-11.52619140625</v>
      </c>
      <c r="H8430">
        <v>14.7050402893449</v>
      </c>
      <c r="I8430">
        <v>0.66999318521233497</v>
      </c>
      <c r="J8430">
        <f t="shared" si="132"/>
        <v>0.66999318521233497</v>
      </c>
      <c r="K8430" t="str" cm="1">
        <f t="array" ref="K8430">INDEX($P$5:$P$12,MATCH(MIN(ABS(MOD(J8430 - $Q$5:$Q$12 + PI(), 2*PI()) - PI())),ABS(MOD(J8430 - $Q$5:$Q$12 + PI(), 2*PI()) - PI()),0))</f>
        <v>NE</v>
      </c>
      <c r="L8430">
        <v>0.34465212139699802</v>
      </c>
      <c r="M8430">
        <v>7.5637036429511104</v>
      </c>
      <c r="N8430">
        <v>3.8116208182440801</v>
      </c>
    </row>
    <row r="8431" spans="1:14" x14ac:dyDescent="0.3">
      <c r="A8431">
        <v>1702875</v>
      </c>
      <c r="B8431">
        <v>2023</v>
      </c>
      <c r="C8431">
        <v>12</v>
      </c>
      <c r="D8431">
        <v>18</v>
      </c>
      <c r="E8431">
        <v>800</v>
      </c>
      <c r="F8431">
        <v>-9.2869531250000001</v>
      </c>
      <c r="G8431">
        <v>-11.706034545898399</v>
      </c>
      <c r="H8431">
        <v>14.942514618889099</v>
      </c>
      <c r="I8431">
        <v>0.67067134974503695</v>
      </c>
      <c r="J8431">
        <f t="shared" si="132"/>
        <v>0.67067134974503695</v>
      </c>
      <c r="K8431" t="str" cm="1">
        <f t="array" ref="K8431">INDEX($P$5:$P$12,MATCH(MIN(ABS(MOD(J8431 - $Q$5:$Q$12 + PI(), 2*PI()) - PI())),ABS(MOD(J8431 - $Q$5:$Q$12 + PI(), 2*PI()) - PI()),0))</f>
        <v>NE</v>
      </c>
      <c r="L8431">
        <v>0.34417319441154798</v>
      </c>
      <c r="M8431">
        <v>7.69683011372884</v>
      </c>
      <c r="N8431">
        <v>3.9757320615980301</v>
      </c>
    </row>
    <row r="8432" spans="1:14" x14ac:dyDescent="0.3">
      <c r="A8432">
        <v>1702879</v>
      </c>
      <c r="B8432">
        <v>2023</v>
      </c>
      <c r="C8432">
        <v>12</v>
      </c>
      <c r="D8432">
        <v>18</v>
      </c>
      <c r="E8432">
        <v>900</v>
      </c>
      <c r="F8432">
        <v>-9.3605969238281208</v>
      </c>
      <c r="G8432">
        <v>-11.4694421386718</v>
      </c>
      <c r="H8432">
        <v>14.804353337539601</v>
      </c>
      <c r="I8432">
        <v>0.68450136635749204</v>
      </c>
      <c r="J8432">
        <f t="shared" si="132"/>
        <v>0.68450136635749204</v>
      </c>
      <c r="K8432" t="str" cm="1">
        <f t="array" ref="K8432">INDEX($P$5:$P$12,MATCH(MIN(ABS(MOD(J8432 - $Q$5:$Q$12 + PI(), 2*PI()) - PI())),ABS(MOD(J8432 - $Q$5:$Q$12 + PI(), 2*PI()) - PI()),0))</f>
        <v>NE</v>
      </c>
      <c r="L8432">
        <v>0.346729823509771</v>
      </c>
      <c r="M8432">
        <v>7.8221091164482903</v>
      </c>
      <c r="N8432">
        <v>4.1019659042358398</v>
      </c>
    </row>
    <row r="8433" spans="1:14" x14ac:dyDescent="0.3">
      <c r="A8433">
        <v>1702882</v>
      </c>
      <c r="B8433">
        <v>2023</v>
      </c>
      <c r="C8433">
        <v>12</v>
      </c>
      <c r="D8433">
        <v>18</v>
      </c>
      <c r="E8433">
        <v>1000</v>
      </c>
      <c r="F8433">
        <v>-9.1164416503906196</v>
      </c>
      <c r="G8433">
        <v>-12.1763977050781</v>
      </c>
      <c r="H8433">
        <v>15.2109884437931</v>
      </c>
      <c r="I8433">
        <v>0.64266715219331305</v>
      </c>
      <c r="J8433">
        <f t="shared" si="132"/>
        <v>0.64266715219331305</v>
      </c>
      <c r="K8433" t="str" cm="1">
        <f t="array" ref="K8433">INDEX($P$5:$P$12,MATCH(MIN(ABS(MOD(J8433 - $Q$5:$Q$12 + PI(), 2*PI()) - PI())),ABS(MOD(J8433 - $Q$5:$Q$12 + PI(), 2*PI()) - PI()),0))</f>
        <v>NE</v>
      </c>
      <c r="L8433">
        <v>0.34938648574702402</v>
      </c>
      <c r="M8433">
        <v>7.9376557668050101</v>
      </c>
      <c r="N8433">
        <v>4.2116195890638499</v>
      </c>
    </row>
    <row r="8434" spans="1:14" x14ac:dyDescent="0.3">
      <c r="A8434">
        <v>1702886</v>
      </c>
      <c r="B8434">
        <v>2023</v>
      </c>
      <c r="C8434">
        <v>12</v>
      </c>
      <c r="D8434">
        <v>18</v>
      </c>
      <c r="E8434">
        <v>1100</v>
      </c>
      <c r="F8434">
        <v>-9.7921820068359295</v>
      </c>
      <c r="G8434">
        <v>-12.6792163085937</v>
      </c>
      <c r="H8434">
        <v>16.020279481179799</v>
      </c>
      <c r="I8434">
        <v>0.65762216946660801</v>
      </c>
      <c r="J8434">
        <f t="shared" si="132"/>
        <v>0.65762216946660801</v>
      </c>
      <c r="K8434" t="str" cm="1">
        <f t="array" ref="K8434">INDEX($P$5:$P$12,MATCH(MIN(ABS(MOD(J8434 - $Q$5:$Q$12 + PI(), 2*PI()) - PI())),ABS(MOD(J8434 - $Q$5:$Q$12 + PI(), 2*PI()) - PI()),0))</f>
        <v>NE</v>
      </c>
      <c r="L8434">
        <v>0.36651695320857902</v>
      </c>
      <c r="M8434">
        <v>8.02518738640679</v>
      </c>
      <c r="N8434">
        <v>4.3627918031480499</v>
      </c>
    </row>
    <row r="8435" spans="1:14" x14ac:dyDescent="0.3">
      <c r="A8435">
        <v>1702890</v>
      </c>
      <c r="B8435">
        <v>2023</v>
      </c>
      <c r="C8435">
        <v>12</v>
      </c>
      <c r="D8435">
        <v>18</v>
      </c>
      <c r="E8435">
        <v>1200</v>
      </c>
      <c r="F8435">
        <v>-10.6254553222656</v>
      </c>
      <c r="G8435">
        <v>-12.195925903320299</v>
      </c>
      <c r="H8435">
        <v>16.175317908614399</v>
      </c>
      <c r="I8435">
        <v>0.71669072885351404</v>
      </c>
      <c r="J8435">
        <f t="shared" si="132"/>
        <v>0.71669072885351404</v>
      </c>
      <c r="K8435" t="str" cm="1">
        <f t="array" ref="K8435">INDEX($P$5:$P$12,MATCH(MIN(ABS(MOD(J8435 - $Q$5:$Q$12 + PI(), 2*PI()) - PI())),ABS(MOD(J8435 - $Q$5:$Q$12 + PI(), 2*PI()) - PI()),0))</f>
        <v>NE</v>
      </c>
      <c r="L8435">
        <v>0.39760329284610502</v>
      </c>
      <c r="M8435">
        <v>8.0960805681016694</v>
      </c>
      <c r="N8435">
        <v>4.52471086714002</v>
      </c>
    </row>
    <row r="8436" spans="1:14" x14ac:dyDescent="0.3">
      <c r="A8436">
        <v>1702893</v>
      </c>
      <c r="B8436">
        <v>2023</v>
      </c>
      <c r="C8436">
        <v>12</v>
      </c>
      <c r="D8436">
        <v>18</v>
      </c>
      <c r="E8436">
        <v>1300</v>
      </c>
      <c r="F8436">
        <v>-11.532988281250001</v>
      </c>
      <c r="G8436">
        <v>-10.9632312011718</v>
      </c>
      <c r="H8436">
        <v>15.9123303468033</v>
      </c>
      <c r="I8436">
        <v>0.81071954259670498</v>
      </c>
      <c r="J8436">
        <f t="shared" si="132"/>
        <v>0.81071954259670498</v>
      </c>
      <c r="K8436" t="str" cm="1">
        <f t="array" ref="K8436">INDEX($P$5:$P$12,MATCH(MIN(ABS(MOD(J8436 - $Q$5:$Q$12 + PI(), 2*PI()) - PI())),ABS(MOD(J8436 - $Q$5:$Q$12 + PI(), 2*PI()) - PI()),0))</f>
        <v>NE</v>
      </c>
      <c r="L8436">
        <v>0.437461049440594</v>
      </c>
      <c r="M8436">
        <v>8.1736529668172206</v>
      </c>
      <c r="N8436">
        <v>4.6352334552340997</v>
      </c>
    </row>
    <row r="8437" spans="1:14" x14ac:dyDescent="0.3">
      <c r="A8437">
        <v>1702897</v>
      </c>
      <c r="B8437">
        <v>2023</v>
      </c>
      <c r="C8437">
        <v>12</v>
      </c>
      <c r="D8437">
        <v>18</v>
      </c>
      <c r="E8437">
        <v>1400</v>
      </c>
      <c r="F8437">
        <v>-12.014339599609301</v>
      </c>
      <c r="G8437">
        <v>-10.11912109375</v>
      </c>
      <c r="H8437">
        <v>15.707990569284</v>
      </c>
      <c r="I8437">
        <v>0.87081665783640105</v>
      </c>
      <c r="J8437">
        <f t="shared" si="132"/>
        <v>0.87081665783640105</v>
      </c>
      <c r="K8437" t="str" cm="1">
        <f t="array" ref="K8437">INDEX($P$5:$P$12,MATCH(MIN(ABS(MOD(J8437 - $Q$5:$Q$12 + PI(), 2*PI()) - PI())),ABS(MOD(J8437 - $Q$5:$Q$12 + PI(), 2*PI()) - PI()),0))</f>
        <v>NE</v>
      </c>
      <c r="L8437">
        <v>0.47951523334878698</v>
      </c>
      <c r="M8437">
        <v>8.2525669733683191</v>
      </c>
      <c r="N8437">
        <v>4.6984610027737004</v>
      </c>
    </row>
    <row r="8438" spans="1:14" x14ac:dyDescent="0.3">
      <c r="A8438">
        <v>1702900</v>
      </c>
      <c r="B8438">
        <v>2023</v>
      </c>
      <c r="C8438">
        <v>12</v>
      </c>
      <c r="D8438">
        <v>18</v>
      </c>
      <c r="E8438">
        <v>1500</v>
      </c>
      <c r="F8438">
        <v>-12.0242938232421</v>
      </c>
      <c r="G8438">
        <v>-9.6053692626953104</v>
      </c>
      <c r="H8438">
        <v>15.389826529899199</v>
      </c>
      <c r="I8438">
        <v>0.89676907307251996</v>
      </c>
      <c r="J8438">
        <f t="shared" si="132"/>
        <v>0.89676907307251996</v>
      </c>
      <c r="K8438" t="str" cm="1">
        <f t="array" ref="K8438">INDEX($P$5:$P$12,MATCH(MIN(ABS(MOD(J8438 - $Q$5:$Q$12 + PI(), 2*PI()) - PI())),ABS(MOD(J8438 - $Q$5:$Q$12 + PI(), 2*PI()) - PI()),0))</f>
        <v>NE</v>
      </c>
      <c r="L8438">
        <v>0.51561606859350095</v>
      </c>
      <c r="M8438">
        <v>8.3304936091105102</v>
      </c>
      <c r="N8438">
        <v>4.7295325597127196</v>
      </c>
    </row>
    <row r="8439" spans="1:14" x14ac:dyDescent="0.3">
      <c r="A8439">
        <v>1702904</v>
      </c>
      <c r="B8439">
        <v>2023</v>
      </c>
      <c r="C8439">
        <v>12</v>
      </c>
      <c r="D8439">
        <v>18</v>
      </c>
      <c r="E8439">
        <v>1600</v>
      </c>
      <c r="F8439">
        <v>-12.3082427978515</v>
      </c>
      <c r="G8439">
        <v>-9.1499157714843697</v>
      </c>
      <c r="H8439">
        <v>15.336681498815899</v>
      </c>
      <c r="I8439">
        <v>0.93153428733612398</v>
      </c>
      <c r="J8439">
        <f t="shared" si="132"/>
        <v>0.93153428733612398</v>
      </c>
      <c r="K8439" t="str" cm="1">
        <f t="array" ref="K8439">INDEX($P$5:$P$12,MATCH(MIN(ABS(MOD(J8439 - $Q$5:$Q$12 + PI(), 2*PI()) - PI())),ABS(MOD(J8439 - $Q$5:$Q$12 + PI(), 2*PI()) - PI()),0))</f>
        <v>NE</v>
      </c>
      <c r="L8439">
        <v>0.54636229296914496</v>
      </c>
      <c r="M8439">
        <v>8.4036905500623895</v>
      </c>
      <c r="N8439">
        <v>4.7428239186604797</v>
      </c>
    </row>
    <row r="8440" spans="1:14" x14ac:dyDescent="0.3">
      <c r="A8440">
        <v>1702908</v>
      </c>
      <c r="B8440">
        <v>2023</v>
      </c>
      <c r="C8440">
        <v>12</v>
      </c>
      <c r="D8440">
        <v>18</v>
      </c>
      <c r="E8440">
        <v>1700</v>
      </c>
      <c r="F8440">
        <v>-12.8454016113281</v>
      </c>
      <c r="G8440">
        <v>-8.5584930419921807</v>
      </c>
      <c r="H8440">
        <v>15.435418546516299</v>
      </c>
      <c r="I8440">
        <v>0.98306907307075597</v>
      </c>
      <c r="J8440">
        <f t="shared" si="132"/>
        <v>0.98306907307075597</v>
      </c>
      <c r="K8440" t="str" cm="1">
        <f t="array" ref="K8440">INDEX($P$5:$P$12,MATCH(MIN(ABS(MOD(J8440 - $Q$5:$Q$12 + PI(), 2*PI()) - PI())),ABS(MOD(J8440 - $Q$5:$Q$12 + PI(), 2*PI()) - PI()),0))</f>
        <v>NE</v>
      </c>
      <c r="L8440">
        <v>0.57746647578597399</v>
      </c>
      <c r="M8440">
        <v>8.4659882651434994</v>
      </c>
      <c r="N8440">
        <v>4.7560510635375897</v>
      </c>
    </row>
    <row r="8441" spans="1:14" x14ac:dyDescent="0.3">
      <c r="A8441">
        <v>1702911</v>
      </c>
      <c r="B8441">
        <v>2023</v>
      </c>
      <c r="C8441">
        <v>12</v>
      </c>
      <c r="D8441">
        <v>18</v>
      </c>
      <c r="E8441">
        <v>1800</v>
      </c>
      <c r="F8441">
        <v>-13.154770507812501</v>
      </c>
      <c r="G8441">
        <v>-8.1613232421874997</v>
      </c>
      <c r="H8441">
        <v>15.4808005018049</v>
      </c>
      <c r="I8441">
        <v>1.0155060296634</v>
      </c>
      <c r="J8441">
        <f t="shared" si="132"/>
        <v>1.0155060296634</v>
      </c>
      <c r="K8441" t="str" cm="1">
        <f t="array" ref="K8441">INDEX($P$5:$P$12,MATCH(MIN(ABS(MOD(J8441 - $Q$5:$Q$12 + PI(), 2*PI()) - PI())),ABS(MOD(J8441 - $Q$5:$Q$12 + PI(), 2*PI()) - PI()),0))</f>
        <v>NE</v>
      </c>
      <c r="L8441">
        <v>0.61185596371420303</v>
      </c>
      <c r="M8441">
        <v>8.5155388514200805</v>
      </c>
      <c r="N8441">
        <v>4.7841345469156904</v>
      </c>
    </row>
    <row r="8442" spans="1:14" x14ac:dyDescent="0.3">
      <c r="A8442">
        <v>1702915</v>
      </c>
      <c r="B8442">
        <v>2023</v>
      </c>
      <c r="C8442">
        <v>12</v>
      </c>
      <c r="D8442">
        <v>18</v>
      </c>
      <c r="E8442">
        <v>1900</v>
      </c>
      <c r="F8442">
        <v>-13.3219091796875</v>
      </c>
      <c r="G8442">
        <v>-8.0213085937499997</v>
      </c>
      <c r="H8442">
        <v>15.550390855152401</v>
      </c>
      <c r="I8442">
        <v>1.0288238329764301</v>
      </c>
      <c r="J8442">
        <f t="shared" si="132"/>
        <v>1.0288238329764301</v>
      </c>
      <c r="K8442" t="str" cm="1">
        <f t="array" ref="K8442">INDEX($P$5:$P$12,MATCH(MIN(ABS(MOD(J8442 - $Q$5:$Q$12 + PI(), 2*PI()) - PI())),ABS(MOD(J8442 - $Q$5:$Q$12 + PI(), 2*PI()) - PI()),0))</f>
        <v>NE</v>
      </c>
      <c r="L8442">
        <v>0.64462261004617505</v>
      </c>
      <c r="M8442">
        <v>8.5597233242458692</v>
      </c>
      <c r="N8442">
        <v>4.8263936572604704</v>
      </c>
    </row>
    <row r="8443" spans="1:14" x14ac:dyDescent="0.3">
      <c r="A8443">
        <v>1702918</v>
      </c>
      <c r="B8443">
        <v>2023</v>
      </c>
      <c r="C8443">
        <v>12</v>
      </c>
      <c r="D8443">
        <v>18</v>
      </c>
      <c r="E8443">
        <v>2000</v>
      </c>
      <c r="F8443">
        <v>-13.624548339843701</v>
      </c>
      <c r="G8443">
        <v>-7.6024957275390603</v>
      </c>
      <c r="H8443">
        <v>15.6021235334164</v>
      </c>
      <c r="I8443">
        <v>1.06183196215644</v>
      </c>
      <c r="J8443">
        <f t="shared" si="132"/>
        <v>1.06183196215644</v>
      </c>
      <c r="K8443" t="str" cm="1">
        <f t="array" ref="K8443">INDEX($P$5:$P$12,MATCH(MIN(ABS(MOD(J8443 - $Q$5:$Q$12 + PI(), 2*PI()) - PI())),ABS(MOD(J8443 - $Q$5:$Q$12 + PI(), 2*PI()) - PI()),0))</f>
        <v>NE</v>
      </c>
      <c r="L8443">
        <v>0.67543491040753101</v>
      </c>
      <c r="M8443">
        <v>8.6061159769694004</v>
      </c>
      <c r="N8443">
        <v>4.8771601782904703</v>
      </c>
    </row>
    <row r="8444" spans="1:14" x14ac:dyDescent="0.3">
      <c r="A8444">
        <v>1702922</v>
      </c>
      <c r="B8444">
        <v>2023</v>
      </c>
      <c r="C8444">
        <v>12</v>
      </c>
      <c r="D8444">
        <v>18</v>
      </c>
      <c r="E8444">
        <v>2100</v>
      </c>
      <c r="F8444">
        <v>-14.0256707763671</v>
      </c>
      <c r="G8444">
        <v>-7.0648889160156196</v>
      </c>
      <c r="H8444">
        <v>15.704524702221301</v>
      </c>
      <c r="I8444">
        <v>1.1041840843675099</v>
      </c>
      <c r="J8444">
        <f t="shared" si="132"/>
        <v>1.1041840843675099</v>
      </c>
      <c r="K8444" t="str" cm="1">
        <f t="array" ref="K8444">INDEX($P$5:$P$12,MATCH(MIN(ABS(MOD(J8444 - $Q$5:$Q$12 + PI(), 2*PI()) - PI())),ABS(MOD(J8444 - $Q$5:$Q$12 + PI(), 2*PI()) - PI()),0))</f>
        <v>NE</v>
      </c>
      <c r="L8444">
        <v>0.70830062633205404</v>
      </c>
      <c r="M8444">
        <v>8.6518084208170496</v>
      </c>
      <c r="N8444">
        <v>4.9421001010470897</v>
      </c>
    </row>
    <row r="8445" spans="1:14" x14ac:dyDescent="0.3">
      <c r="A8445">
        <v>1702926</v>
      </c>
      <c r="B8445">
        <v>2023</v>
      </c>
      <c r="C8445">
        <v>12</v>
      </c>
      <c r="D8445">
        <v>18</v>
      </c>
      <c r="E8445">
        <v>2200</v>
      </c>
      <c r="F8445">
        <v>-14.0068469238281</v>
      </c>
      <c r="G8445">
        <v>-7.5320678710937496</v>
      </c>
      <c r="H8445">
        <v>15.903578438902199</v>
      </c>
      <c r="I8445">
        <v>1.07741304391927</v>
      </c>
      <c r="J8445">
        <f t="shared" si="132"/>
        <v>1.07741304391927</v>
      </c>
      <c r="K8445" t="str" cm="1">
        <f t="array" ref="K8445">INDEX($P$5:$P$12,MATCH(MIN(ABS(MOD(J8445 - $Q$5:$Q$12 + PI(), 2*PI()) - PI())),ABS(MOD(J8445 - $Q$5:$Q$12 + PI(), 2*PI()) - PI()),0))</f>
        <v>NE</v>
      </c>
      <c r="L8445">
        <v>0.73473066552900601</v>
      </c>
      <c r="M8445">
        <v>8.7109660042656696</v>
      </c>
      <c r="N8445">
        <v>5.01128673553466</v>
      </c>
    </row>
    <row r="8446" spans="1:14" x14ac:dyDescent="0.3">
      <c r="A8446">
        <v>1702929</v>
      </c>
      <c r="B8446">
        <v>2023</v>
      </c>
      <c r="C8446">
        <v>12</v>
      </c>
      <c r="D8446">
        <v>18</v>
      </c>
      <c r="E8446">
        <v>2300</v>
      </c>
      <c r="F8446">
        <v>-13.960720825195301</v>
      </c>
      <c r="G8446">
        <v>-7.6021472167968698</v>
      </c>
      <c r="H8446">
        <v>15.896363366031</v>
      </c>
      <c r="I8446">
        <v>1.0721560262871701</v>
      </c>
      <c r="J8446">
        <f t="shared" si="132"/>
        <v>1.0721560262871701</v>
      </c>
      <c r="K8446" t="str" cm="1">
        <f t="array" ref="K8446">INDEX($P$5:$P$12,MATCH(MIN(ABS(MOD(J8446 - $Q$5:$Q$12 + PI(), 2*PI()) - PI())),ABS(MOD(J8446 - $Q$5:$Q$12 + PI(), 2*PI()) - PI()),0))</f>
        <v>NE</v>
      </c>
      <c r="L8446">
        <v>0.75629265338804497</v>
      </c>
      <c r="M8446">
        <v>8.7808157602945904</v>
      </c>
      <c r="N8446">
        <v>5.0762537850273901</v>
      </c>
    </row>
    <row r="8447" spans="1:14" x14ac:dyDescent="0.3">
      <c r="A8447">
        <v>1702933</v>
      </c>
      <c r="B8447">
        <v>2023</v>
      </c>
      <c r="C8447">
        <v>12</v>
      </c>
      <c r="D8447">
        <v>18</v>
      </c>
      <c r="E8447">
        <v>0</v>
      </c>
      <c r="F8447">
        <v>-6.9755572509765598</v>
      </c>
      <c r="G8447">
        <v>-10.7723083496093</v>
      </c>
      <c r="H8447">
        <v>12.833589760496301</v>
      </c>
      <c r="I8447">
        <v>0.57464763510807704</v>
      </c>
      <c r="J8447">
        <f t="shared" si="132"/>
        <v>0.57464763510807704</v>
      </c>
      <c r="K8447" t="str" cm="1">
        <f t="array" ref="K8447">INDEX($P$5:$P$12,MATCH(MIN(ABS(MOD(J8447 - $Q$5:$Q$12 + PI(), 2*PI()) - PI())),ABS(MOD(J8447 - $Q$5:$Q$12 + PI(), 2*PI()) - PI()),0))</f>
        <v>NE</v>
      </c>
      <c r="L8447">
        <v>0.34130581325187698</v>
      </c>
      <c r="M8447">
        <v>6.7896765602959501</v>
      </c>
      <c r="N8447">
        <v>2.9233915540907098</v>
      </c>
    </row>
    <row r="8448" spans="1:14" x14ac:dyDescent="0.3">
      <c r="A8448">
        <v>1702936</v>
      </c>
      <c r="B8448">
        <v>2023</v>
      </c>
      <c r="C8448">
        <v>12</v>
      </c>
      <c r="D8448">
        <v>18</v>
      </c>
      <c r="E8448">
        <v>100</v>
      </c>
      <c r="F8448">
        <v>-7.5071789550781203</v>
      </c>
      <c r="G8448">
        <v>-10.500935058593701</v>
      </c>
      <c r="H8448">
        <v>12.908422559258399</v>
      </c>
      <c r="I8448">
        <v>0.62065993616693504</v>
      </c>
      <c r="J8448">
        <f t="shared" si="132"/>
        <v>0.62065993616693504</v>
      </c>
      <c r="K8448" t="str" cm="1">
        <f t="array" ref="K8448">INDEX($P$5:$P$12,MATCH(MIN(ABS(MOD(J8448 - $Q$5:$Q$12 + PI(), 2*PI()) - PI())),ABS(MOD(J8448 - $Q$5:$Q$12 + PI(), 2*PI()) - PI()),0))</f>
        <v>NE</v>
      </c>
      <c r="L8448">
        <v>0.362433469127803</v>
      </c>
      <c r="M8448">
        <v>6.8382166756523901</v>
      </c>
      <c r="N8448">
        <v>2.98638301425509</v>
      </c>
    </row>
    <row r="8449" spans="1:14" x14ac:dyDescent="0.3">
      <c r="A8449">
        <v>1702940</v>
      </c>
      <c r="B8449">
        <v>2023</v>
      </c>
      <c r="C8449">
        <v>12</v>
      </c>
      <c r="D8449">
        <v>18</v>
      </c>
      <c r="E8449">
        <v>200</v>
      </c>
      <c r="F8449">
        <v>-8.0651177978515598</v>
      </c>
      <c r="G8449">
        <v>-10.294700927734301</v>
      </c>
      <c r="H8449">
        <v>13.0777288656982</v>
      </c>
      <c r="I8449">
        <v>0.66455170677936803</v>
      </c>
      <c r="J8449">
        <f t="shared" si="132"/>
        <v>0.66455170677936803</v>
      </c>
      <c r="K8449" t="str" cm="1">
        <f t="array" ref="K8449">INDEX($P$5:$P$12,MATCH(MIN(ABS(MOD(J8449 - $Q$5:$Q$12 + PI(), 2*PI()) - PI())),ABS(MOD(J8449 - $Q$5:$Q$12 + PI(), 2*PI()) - PI()),0))</f>
        <v>NE</v>
      </c>
      <c r="L8449">
        <v>0.37961257441818302</v>
      </c>
      <c r="M8449">
        <v>6.9024285210503402</v>
      </c>
      <c r="N8449">
        <v>3.0714331732855902</v>
      </c>
    </row>
    <row r="8450" spans="1:14" x14ac:dyDescent="0.3">
      <c r="A8450">
        <v>1702944</v>
      </c>
      <c r="B8450">
        <v>2023</v>
      </c>
      <c r="C8450">
        <v>12</v>
      </c>
      <c r="D8450">
        <v>19</v>
      </c>
      <c r="E8450">
        <v>300</v>
      </c>
      <c r="F8450">
        <v>-13.848673706054599</v>
      </c>
      <c r="G8450">
        <v>-6.30622253417968</v>
      </c>
      <c r="H8450">
        <v>15.216905272339901</v>
      </c>
      <c r="I8450">
        <v>1.14348856123957</v>
      </c>
      <c r="J8450">
        <f t="shared" si="132"/>
        <v>1.14348856123957</v>
      </c>
      <c r="K8450" t="str" cm="1">
        <f t="array" ref="K8450">INDEX($P$5:$P$12,MATCH(MIN(ABS(MOD(J8450 - $Q$5:$Q$12 + PI(), 2*PI()) - PI())),ABS(MOD(J8450 - $Q$5:$Q$12 + PI(), 2*PI()) - PI()),0))</f>
        <v>NE</v>
      </c>
      <c r="L8450">
        <v>0.81229108958253404</v>
      </c>
      <c r="M8450">
        <v>9.0549498664008201</v>
      </c>
      <c r="N8450">
        <v>5.1017414728800397</v>
      </c>
    </row>
    <row r="8451" spans="1:14" x14ac:dyDescent="0.3">
      <c r="A8451">
        <v>1702947</v>
      </c>
      <c r="B8451">
        <v>2023</v>
      </c>
      <c r="C8451">
        <v>12</v>
      </c>
      <c r="D8451">
        <v>19</v>
      </c>
      <c r="E8451">
        <v>400</v>
      </c>
      <c r="F8451">
        <v>-13.3307733154296</v>
      </c>
      <c r="G8451">
        <v>-6.52220397949218</v>
      </c>
      <c r="H8451">
        <v>14.8407769991155</v>
      </c>
      <c r="I8451">
        <v>1.1157781898342101</v>
      </c>
      <c r="J8451">
        <f t="shared" ref="J8451:J8514" si="133">IF(I8451&lt;0,I8451+2*PI(),I8451)</f>
        <v>1.1157781898342101</v>
      </c>
      <c r="K8451" t="str" cm="1">
        <f t="array" ref="K8451">INDEX($P$5:$P$12,MATCH(MIN(ABS(MOD(J8451 - $Q$5:$Q$12 + PI(), 2*PI()) - PI())),ABS(MOD(J8451 - $Q$5:$Q$12 + PI(), 2*PI()) - PI()),0))</f>
        <v>NE</v>
      </c>
      <c r="L8451">
        <v>0.82104504803901901</v>
      </c>
      <c r="M8451">
        <v>9.1029624938964808</v>
      </c>
      <c r="N8451">
        <v>5.0800929599338103</v>
      </c>
    </row>
    <row r="8452" spans="1:14" x14ac:dyDescent="0.3">
      <c r="A8452">
        <v>1702951</v>
      </c>
      <c r="B8452">
        <v>2023</v>
      </c>
      <c r="C8452">
        <v>12</v>
      </c>
      <c r="D8452">
        <v>19</v>
      </c>
      <c r="E8452">
        <v>500</v>
      </c>
      <c r="F8452">
        <v>-13.1821209716796</v>
      </c>
      <c r="G8452">
        <v>-6.7553576660156196</v>
      </c>
      <c r="H8452">
        <v>14.812264192478899</v>
      </c>
      <c r="I8452">
        <v>1.0972275960679001</v>
      </c>
      <c r="J8452">
        <f t="shared" si="133"/>
        <v>1.0972275960679001</v>
      </c>
      <c r="K8452" t="str" cm="1">
        <f t="array" ref="K8452">INDEX($P$5:$P$12,MATCH(MIN(ABS(MOD(J8452 - $Q$5:$Q$12 + PI(), 2*PI()) - PI())),ABS(MOD(J8452 - $Q$5:$Q$12 + PI(), 2*PI()) - PI()),0))</f>
        <v>NE</v>
      </c>
      <c r="L8452">
        <v>0.82400526995335699</v>
      </c>
      <c r="M8452">
        <v>9.1444047292073503</v>
      </c>
      <c r="N8452">
        <v>5.0445887247721304</v>
      </c>
    </row>
    <row r="8453" spans="1:14" x14ac:dyDescent="0.3">
      <c r="A8453">
        <v>1702954</v>
      </c>
      <c r="B8453">
        <v>2023</v>
      </c>
      <c r="C8453">
        <v>12</v>
      </c>
      <c r="D8453">
        <v>19</v>
      </c>
      <c r="E8453">
        <v>600</v>
      </c>
      <c r="F8453">
        <v>-13.278265380859301</v>
      </c>
      <c r="G8453">
        <v>-6.6473321533203098</v>
      </c>
      <c r="H8453">
        <v>14.849220729758599</v>
      </c>
      <c r="I8453">
        <v>1.10665483175167</v>
      </c>
      <c r="J8453">
        <f t="shared" si="133"/>
        <v>1.10665483175167</v>
      </c>
      <c r="K8453" t="str" cm="1">
        <f t="array" ref="K8453">INDEX($P$5:$P$12,MATCH(MIN(ABS(MOD(J8453 - $Q$5:$Q$12 + PI(), 2*PI()) - PI())),ABS(MOD(J8453 - $Q$5:$Q$12 + PI(), 2*PI()) - PI()),0))</f>
        <v>NE</v>
      </c>
      <c r="L8453">
        <v>0.82618793760142895</v>
      </c>
      <c r="M8453">
        <v>9.1709943347507004</v>
      </c>
      <c r="N8453">
        <v>5.0088083479139502</v>
      </c>
    </row>
    <row r="8454" spans="1:14" x14ac:dyDescent="0.3">
      <c r="A8454">
        <v>1702958</v>
      </c>
      <c r="B8454">
        <v>2023</v>
      </c>
      <c r="C8454">
        <v>12</v>
      </c>
      <c r="D8454">
        <v>19</v>
      </c>
      <c r="E8454">
        <v>700</v>
      </c>
      <c r="F8454">
        <v>-13.4911212158203</v>
      </c>
      <c r="G8454">
        <v>-6.2857775878906201</v>
      </c>
      <c r="H8454">
        <v>14.8835933680138</v>
      </c>
      <c r="I8454">
        <v>1.1347828226780301</v>
      </c>
      <c r="J8454">
        <f t="shared" si="133"/>
        <v>1.1347828226780301</v>
      </c>
      <c r="K8454" t="str" cm="1">
        <f t="array" ref="K8454">INDEX($P$5:$P$12,MATCH(MIN(ABS(MOD(J8454 - $Q$5:$Q$12 + PI(), 2*PI()) - PI())),ABS(MOD(J8454 - $Q$5:$Q$12 + PI(), 2*PI()) - PI()),0))</f>
        <v>NE</v>
      </c>
      <c r="L8454">
        <v>0.829794035261468</v>
      </c>
      <c r="M8454">
        <v>9.1843352847629092</v>
      </c>
      <c r="N8454">
        <v>4.97604486677381</v>
      </c>
    </row>
    <row r="8455" spans="1:14" x14ac:dyDescent="0.3">
      <c r="A8455">
        <v>1702962</v>
      </c>
      <c r="B8455">
        <v>2023</v>
      </c>
      <c r="C8455">
        <v>12</v>
      </c>
      <c r="D8455">
        <v>19</v>
      </c>
      <c r="E8455">
        <v>800</v>
      </c>
      <c r="F8455">
        <v>-13.7637060546875</v>
      </c>
      <c r="G8455">
        <v>-5.9907965087890602</v>
      </c>
      <c r="H8455">
        <v>15.010970893635101</v>
      </c>
      <c r="I8455">
        <v>1.16026720693581</v>
      </c>
      <c r="J8455">
        <f t="shared" si="133"/>
        <v>1.16026720693581</v>
      </c>
      <c r="K8455" t="str" cm="1">
        <f t="array" ref="K8455">INDEX($P$5:$P$12,MATCH(MIN(ABS(MOD(J8455 - $Q$5:$Q$12 + PI(), 2*PI()) - PI())),ABS(MOD(J8455 - $Q$5:$Q$12 + PI(), 2*PI()) - PI()),0))</f>
        <v>NE</v>
      </c>
      <c r="L8455">
        <v>0.83726263381316501</v>
      </c>
      <c r="M8455">
        <v>9.1814779705471405</v>
      </c>
      <c r="N8455">
        <v>4.9592884911431199</v>
      </c>
    </row>
    <row r="8456" spans="1:14" x14ac:dyDescent="0.3">
      <c r="A8456">
        <v>1702965</v>
      </c>
      <c r="B8456">
        <v>2023</v>
      </c>
      <c r="C8456">
        <v>12</v>
      </c>
      <c r="D8456">
        <v>19</v>
      </c>
      <c r="E8456">
        <v>900</v>
      </c>
      <c r="F8456">
        <v>-13.920955810546801</v>
      </c>
      <c r="G8456">
        <v>-5.85339965820312</v>
      </c>
      <c r="H8456">
        <v>15.1014998671605</v>
      </c>
      <c r="I8456">
        <v>1.1727654985390601</v>
      </c>
      <c r="J8456">
        <f t="shared" si="133"/>
        <v>1.1727654985390601</v>
      </c>
      <c r="K8456" t="str" cm="1">
        <f t="array" ref="K8456">INDEX($P$5:$P$12,MATCH(MIN(ABS(MOD(J8456 - $Q$5:$Q$12 + PI(), 2*PI()) - PI())),ABS(MOD(J8456 - $Q$5:$Q$12 + PI(), 2*PI()) - PI()),0))</f>
        <v>NE</v>
      </c>
      <c r="L8456">
        <v>0.84654043605606799</v>
      </c>
      <c r="M8456">
        <v>9.1711917453342</v>
      </c>
      <c r="N8456">
        <v>4.9578010771009602</v>
      </c>
    </row>
    <row r="8457" spans="1:14" x14ac:dyDescent="0.3">
      <c r="A8457">
        <v>1702969</v>
      </c>
      <c r="B8457">
        <v>2023</v>
      </c>
      <c r="C8457">
        <v>12</v>
      </c>
      <c r="D8457">
        <v>19</v>
      </c>
      <c r="E8457">
        <v>1000</v>
      </c>
      <c r="F8457">
        <v>-12.912922973632799</v>
      </c>
      <c r="G8457">
        <v>-5.9368249511718698</v>
      </c>
      <c r="H8457">
        <v>14.212299962491301</v>
      </c>
      <c r="I8457">
        <v>1.13985700080937</v>
      </c>
      <c r="J8457">
        <f t="shared" si="133"/>
        <v>1.13985700080937</v>
      </c>
      <c r="K8457" t="str" cm="1">
        <f t="array" ref="K8457">INDEX($P$5:$P$12,MATCH(MIN(ABS(MOD(J8457 - $Q$5:$Q$12 + PI(), 2*PI()) - PI())),ABS(MOD(J8457 - $Q$5:$Q$12 + PI(), 2*PI()) - PI()),0))</f>
        <v>NE</v>
      </c>
      <c r="L8457">
        <v>0.84714740005917599</v>
      </c>
      <c r="M8457">
        <v>9.1929497188991895</v>
      </c>
      <c r="N8457">
        <v>4.9130158954196501</v>
      </c>
    </row>
    <row r="8458" spans="1:14" x14ac:dyDescent="0.3">
      <c r="A8458">
        <v>1702972</v>
      </c>
      <c r="B8458">
        <v>2023</v>
      </c>
      <c r="C8458">
        <v>12</v>
      </c>
      <c r="D8458">
        <v>19</v>
      </c>
      <c r="E8458">
        <v>1100</v>
      </c>
      <c r="F8458">
        <v>-13.061290893554601</v>
      </c>
      <c r="G8458">
        <v>-6.0858740234375004</v>
      </c>
      <c r="H8458">
        <v>14.409551777734301</v>
      </c>
      <c r="I8458">
        <v>1.13476000046448</v>
      </c>
      <c r="J8458">
        <f t="shared" si="133"/>
        <v>1.13476000046448</v>
      </c>
      <c r="K8458" t="str" cm="1">
        <f t="array" ref="K8458">INDEX($P$5:$P$12,MATCH(MIN(ABS(MOD(J8458 - $Q$5:$Q$12 + PI(), 2*PI()) - PI())),ABS(MOD(J8458 - $Q$5:$Q$12 + PI(), 2*PI()) - PI()),0))</f>
        <v>NE</v>
      </c>
      <c r="L8458">
        <v>0.84980775003477105</v>
      </c>
      <c r="M8458">
        <v>9.1992299821641694</v>
      </c>
      <c r="N8458">
        <v>4.8896929423014299</v>
      </c>
    </row>
    <row r="8459" spans="1:14" x14ac:dyDescent="0.3">
      <c r="A8459">
        <v>1702976</v>
      </c>
      <c r="B8459">
        <v>2023</v>
      </c>
      <c r="C8459">
        <v>12</v>
      </c>
      <c r="D8459">
        <v>19</v>
      </c>
      <c r="E8459">
        <v>1200</v>
      </c>
      <c r="F8459">
        <v>-13.449711303710901</v>
      </c>
      <c r="G8459">
        <v>-6.1505310058593698</v>
      </c>
      <c r="H8459">
        <v>14.789312553570801</v>
      </c>
      <c r="I8459">
        <v>1.1418896785069901</v>
      </c>
      <c r="J8459">
        <f t="shared" si="133"/>
        <v>1.1418896785069901</v>
      </c>
      <c r="K8459" t="str" cm="1">
        <f t="array" ref="K8459">INDEX($P$5:$P$12,MATCH(MIN(ABS(MOD(J8459 - $Q$5:$Q$12 + PI(), 2*PI()) - PI())),ABS(MOD(J8459 - $Q$5:$Q$12 + PI(), 2*PI()) - PI()),0))</f>
        <v>NE</v>
      </c>
      <c r="L8459">
        <v>0.85732138559957005</v>
      </c>
      <c r="M8459">
        <v>9.1866899066501198</v>
      </c>
      <c r="N8459">
        <v>4.9011004765828403</v>
      </c>
    </row>
    <row r="8460" spans="1:14" x14ac:dyDescent="0.3">
      <c r="A8460">
        <v>1702980</v>
      </c>
      <c r="B8460">
        <v>2023</v>
      </c>
      <c r="C8460">
        <v>12</v>
      </c>
      <c r="D8460">
        <v>19</v>
      </c>
      <c r="E8460">
        <v>1300</v>
      </c>
      <c r="F8460">
        <v>-13.839996948242099</v>
      </c>
      <c r="G8460">
        <v>-5.9734710693359299</v>
      </c>
      <c r="H8460">
        <v>15.0740794791438</v>
      </c>
      <c r="I8460">
        <v>1.1633409081811701</v>
      </c>
      <c r="J8460">
        <f t="shared" si="133"/>
        <v>1.1633409081811701</v>
      </c>
      <c r="K8460" t="str" cm="1">
        <f t="array" ref="K8460">INDEX($P$5:$P$12,MATCH(MIN(ABS(MOD(J8460 - $Q$5:$Q$12 + PI(), 2*PI()) - PI())),ABS(MOD(J8460 - $Q$5:$Q$12 + PI(), 2*PI()) - PI()),0))</f>
        <v>NE</v>
      </c>
      <c r="L8460">
        <v>0.86768599429265503</v>
      </c>
      <c r="M8460">
        <v>9.1713257895575602</v>
      </c>
      <c r="N8460">
        <v>4.9312592612372503</v>
      </c>
    </row>
    <row r="8461" spans="1:14" x14ac:dyDescent="0.3">
      <c r="A8461">
        <v>1702983</v>
      </c>
      <c r="B8461">
        <v>2023</v>
      </c>
      <c r="C8461">
        <v>12</v>
      </c>
      <c r="D8461">
        <v>19</v>
      </c>
      <c r="E8461">
        <v>1400</v>
      </c>
      <c r="F8461">
        <v>-13.9286749267578</v>
      </c>
      <c r="G8461">
        <v>-5.5345855712890604</v>
      </c>
      <c r="H8461">
        <v>14.9879826081168</v>
      </c>
      <c r="I8461">
        <v>1.19257486926162</v>
      </c>
      <c r="J8461">
        <f t="shared" si="133"/>
        <v>1.19257486926162</v>
      </c>
      <c r="K8461" t="str" cm="1">
        <f t="array" ref="K8461">INDEX($P$5:$P$12,MATCH(MIN(ABS(MOD(J8461 - $Q$5:$Q$12 + PI(), 2*PI()) - PI())),ABS(MOD(J8461 - $Q$5:$Q$12 + PI(), 2*PI()) - PI()),0))</f>
        <v>E</v>
      </c>
      <c r="L8461">
        <v>0.87890450120325603</v>
      </c>
      <c r="M8461">
        <v>9.1655528810289102</v>
      </c>
      <c r="N8461">
        <v>4.9528505537244998</v>
      </c>
    </row>
    <row r="8462" spans="1:14" x14ac:dyDescent="0.3">
      <c r="A8462">
        <v>1702987</v>
      </c>
      <c r="B8462">
        <v>2023</v>
      </c>
      <c r="C8462">
        <v>12</v>
      </c>
      <c r="D8462">
        <v>19</v>
      </c>
      <c r="E8462">
        <v>1500</v>
      </c>
      <c r="F8462">
        <v>-13.796079711914</v>
      </c>
      <c r="G8462">
        <v>-5.3661914062499996</v>
      </c>
      <c r="H8462">
        <v>14.802966784600899</v>
      </c>
      <c r="I8462">
        <v>1.1998389736016399</v>
      </c>
      <c r="J8462">
        <f t="shared" si="133"/>
        <v>1.1998389736016399</v>
      </c>
      <c r="K8462" t="str" cm="1">
        <f t="array" ref="K8462">INDEX($P$5:$P$12,MATCH(MIN(ABS(MOD(J8462 - $Q$5:$Q$12 + PI(), 2*PI()) - PI())),ABS(MOD(J8462 - $Q$5:$Q$12 + PI(), 2*PI()) - PI()),0))</f>
        <v>E</v>
      </c>
      <c r="L8462">
        <v>0.88879565903588298</v>
      </c>
      <c r="M8462">
        <v>9.16860718197292</v>
      </c>
      <c r="N8462">
        <v>4.95561737484402</v>
      </c>
    </row>
    <row r="8463" spans="1:14" x14ac:dyDescent="0.3">
      <c r="A8463">
        <v>1702990</v>
      </c>
      <c r="B8463">
        <v>2023</v>
      </c>
      <c r="C8463">
        <v>12</v>
      </c>
      <c r="D8463">
        <v>19</v>
      </c>
      <c r="E8463">
        <v>1600</v>
      </c>
      <c r="F8463">
        <v>-13.710404052734299</v>
      </c>
      <c r="G8463">
        <v>-5.4152532958984301</v>
      </c>
      <c r="H8463">
        <v>14.7411040138781</v>
      </c>
      <c r="I8463">
        <v>1.1946301927582199</v>
      </c>
      <c r="J8463">
        <f t="shared" si="133"/>
        <v>1.1946301927582199</v>
      </c>
      <c r="K8463" t="str" cm="1">
        <f t="array" ref="K8463">INDEX($P$5:$P$12,MATCH(MIN(ABS(MOD(J8463 - $Q$5:$Q$12 + PI(), 2*PI()) - PI())),ABS(MOD(J8463 - $Q$5:$Q$12 + PI(), 2*PI()) - PI()),0))</f>
        <v>E</v>
      </c>
      <c r="L8463">
        <v>0.89581051411918799</v>
      </c>
      <c r="M8463">
        <v>9.1733184390597806</v>
      </c>
      <c r="N8463">
        <v>4.94471306271023</v>
      </c>
    </row>
    <row r="8464" spans="1:14" x14ac:dyDescent="0.3">
      <c r="A8464">
        <v>1702994</v>
      </c>
      <c r="B8464">
        <v>2023</v>
      </c>
      <c r="C8464">
        <v>12</v>
      </c>
      <c r="D8464">
        <v>19</v>
      </c>
      <c r="E8464">
        <v>1700</v>
      </c>
      <c r="F8464">
        <v>-13.5384838867187</v>
      </c>
      <c r="G8464">
        <v>-5.5530444335937501</v>
      </c>
      <c r="H8464">
        <v>14.6330737862012</v>
      </c>
      <c r="I8464">
        <v>1.18155581361713</v>
      </c>
      <c r="J8464">
        <f t="shared" si="133"/>
        <v>1.18155581361713</v>
      </c>
      <c r="K8464" t="str" cm="1">
        <f t="array" ref="K8464">INDEX($P$5:$P$12,MATCH(MIN(ABS(MOD(J8464 - $Q$5:$Q$12 + PI(), 2*PI()) - PI())),ABS(MOD(J8464 - $Q$5:$Q$12 + PI(), 2*PI()) - PI()),0))</f>
        <v>E</v>
      </c>
      <c r="L8464">
        <v>0.90060447039743996</v>
      </c>
      <c r="M8464">
        <v>9.1748814053005603</v>
      </c>
      <c r="N8464">
        <v>4.9252198537190699</v>
      </c>
    </row>
    <row r="8465" spans="1:14" x14ac:dyDescent="0.3">
      <c r="A8465">
        <v>1702998</v>
      </c>
      <c r="B8465">
        <v>2023</v>
      </c>
      <c r="C8465">
        <v>12</v>
      </c>
      <c r="D8465">
        <v>19</v>
      </c>
      <c r="E8465">
        <v>1800</v>
      </c>
      <c r="F8465">
        <v>-13.5184552001953</v>
      </c>
      <c r="G8465">
        <v>-5.83115478515625</v>
      </c>
      <c r="H8465">
        <v>14.722465728543501</v>
      </c>
      <c r="I8465">
        <v>1.16356141525421</v>
      </c>
      <c r="J8465">
        <f t="shared" si="133"/>
        <v>1.16356141525421</v>
      </c>
      <c r="K8465" t="str" cm="1">
        <f t="array" ref="K8465">INDEX($P$5:$P$12,MATCH(MIN(ABS(MOD(J8465 - $Q$5:$Q$12 + PI(), 2*PI()) - PI())),ABS(MOD(J8465 - $Q$5:$Q$12 + PI(), 2*PI()) - PI()),0))</f>
        <v>NE</v>
      </c>
      <c r="L8465">
        <v>0.90431676900361702</v>
      </c>
      <c r="M8465">
        <v>9.1695892545911999</v>
      </c>
      <c r="N8465">
        <v>4.9076545503404398</v>
      </c>
    </row>
    <row r="8466" spans="1:14" x14ac:dyDescent="0.3">
      <c r="A8466">
        <v>1703001</v>
      </c>
      <c r="B8466">
        <v>2023</v>
      </c>
      <c r="C8466">
        <v>12</v>
      </c>
      <c r="D8466">
        <v>19</v>
      </c>
      <c r="E8466">
        <v>1900</v>
      </c>
      <c r="F8466">
        <v>-13.3643017578125</v>
      </c>
      <c r="G8466">
        <v>-6.3604455566406202</v>
      </c>
      <c r="H8466">
        <v>14.800669888652299</v>
      </c>
      <c r="I8466">
        <v>1.1265910888969599</v>
      </c>
      <c r="J8466">
        <f t="shared" si="133"/>
        <v>1.1265910888969599</v>
      </c>
      <c r="K8466" t="str" cm="1">
        <f t="array" ref="K8466">INDEX($P$5:$P$12,MATCH(MIN(ABS(MOD(J8466 - $Q$5:$Q$12 + PI(), 2*PI()) - PI())),ABS(MOD(J8466 - $Q$5:$Q$12 + PI(), 2*PI()) - PI()),0))</f>
        <v>NE</v>
      </c>
      <c r="L8466">
        <v>0.90663241716211895</v>
      </c>
      <c r="M8466">
        <v>9.1551253000895105</v>
      </c>
      <c r="N8466">
        <v>4.9043245315551696</v>
      </c>
    </row>
    <row r="8467" spans="1:14" x14ac:dyDescent="0.3">
      <c r="A8467">
        <v>1703005</v>
      </c>
      <c r="B8467">
        <v>2023</v>
      </c>
      <c r="C8467">
        <v>12</v>
      </c>
      <c r="D8467">
        <v>19</v>
      </c>
      <c r="E8467">
        <v>2000</v>
      </c>
      <c r="F8467">
        <v>-13.1350207519531</v>
      </c>
      <c r="G8467">
        <v>-6.7029522705078097</v>
      </c>
      <c r="H8467">
        <v>14.746468705929001</v>
      </c>
      <c r="I8467">
        <v>1.0989335797619699</v>
      </c>
      <c r="J8467">
        <f t="shared" si="133"/>
        <v>1.0989335797619699</v>
      </c>
      <c r="K8467" t="str" cm="1">
        <f t="array" ref="K8467">INDEX($P$5:$P$12,MATCH(MIN(ABS(MOD(J8467 - $Q$5:$Q$12 + PI(), 2*PI()) - PI())),ABS(MOD(J8467 - $Q$5:$Q$12 + PI(), 2*PI()) - PI()),0))</f>
        <v>NE</v>
      </c>
      <c r="L8467">
        <v>0.90702967202472295</v>
      </c>
      <c r="M8467">
        <v>9.1406593322753906</v>
      </c>
      <c r="N8467">
        <v>4.9055226643880196</v>
      </c>
    </row>
    <row r="8468" spans="1:14" x14ac:dyDescent="0.3">
      <c r="A8468">
        <v>1703008</v>
      </c>
      <c r="B8468">
        <v>2023</v>
      </c>
      <c r="C8468">
        <v>12</v>
      </c>
      <c r="D8468">
        <v>19</v>
      </c>
      <c r="E8468">
        <v>2100</v>
      </c>
      <c r="F8468">
        <v>-13.025769042968699</v>
      </c>
      <c r="G8468">
        <v>-6.7902557373046797</v>
      </c>
      <c r="H8468">
        <v>14.689391823311199</v>
      </c>
      <c r="I8468">
        <v>1.09025896797289</v>
      </c>
      <c r="J8468">
        <f t="shared" si="133"/>
        <v>1.09025896797289</v>
      </c>
      <c r="K8468" t="str" cm="1">
        <f t="array" ref="K8468">INDEX($P$5:$P$12,MATCH(MIN(ABS(MOD(J8468 - $Q$5:$Q$12 + PI(), 2*PI()) - PI())),ABS(MOD(J8468 - $Q$5:$Q$12 + PI(), 2*PI()) - PI()),0))</f>
        <v>NE</v>
      </c>
      <c r="L8468">
        <v>0.90733007659568399</v>
      </c>
      <c r="M8468">
        <v>9.1324176788330007</v>
      </c>
      <c r="N8468">
        <v>4.8988952636718697</v>
      </c>
    </row>
    <row r="8469" spans="1:14" x14ac:dyDescent="0.3">
      <c r="A8469">
        <v>1703012</v>
      </c>
      <c r="B8469">
        <v>2023</v>
      </c>
      <c r="C8469">
        <v>12</v>
      </c>
      <c r="D8469">
        <v>19</v>
      </c>
      <c r="E8469">
        <v>2200</v>
      </c>
      <c r="F8469">
        <v>-12.238574218749999</v>
      </c>
      <c r="G8469">
        <v>-6.9199688720703101</v>
      </c>
      <c r="H8469">
        <v>14.059468983509801</v>
      </c>
      <c r="I8469">
        <v>1.05618935426314</v>
      </c>
      <c r="J8469">
        <f t="shared" si="133"/>
        <v>1.05618935426314</v>
      </c>
      <c r="K8469" t="str" cm="1">
        <f t="array" ref="K8469">INDEX($P$5:$P$12,MATCH(MIN(ABS(MOD(J8469 - $Q$5:$Q$12 + PI(), 2*PI()) - PI())),ABS(MOD(J8469 - $Q$5:$Q$12 + PI(), 2*PI()) - PI()),0))</f>
        <v>NE</v>
      </c>
      <c r="L8469">
        <v>0.90353098852864899</v>
      </c>
      <c r="M8469">
        <v>9.1528418858845999</v>
      </c>
      <c r="N8469">
        <v>4.8404071595933704</v>
      </c>
    </row>
    <row r="8470" spans="1:14" x14ac:dyDescent="0.3">
      <c r="A8470">
        <v>1703016</v>
      </c>
      <c r="B8470">
        <v>2023</v>
      </c>
      <c r="C8470">
        <v>12</v>
      </c>
      <c r="D8470">
        <v>19</v>
      </c>
      <c r="E8470">
        <v>2300</v>
      </c>
      <c r="F8470">
        <v>-11.840565795898399</v>
      </c>
      <c r="G8470">
        <v>-6.6418249511718699</v>
      </c>
      <c r="H8470">
        <v>13.5761863956344</v>
      </c>
      <c r="I8470">
        <v>1.05959411591195</v>
      </c>
      <c r="J8470">
        <f t="shared" si="133"/>
        <v>1.05959411591195</v>
      </c>
      <c r="K8470" t="str" cm="1">
        <f t="array" ref="K8470">INDEX($P$5:$P$12,MATCH(MIN(ABS(MOD(J8470 - $Q$5:$Q$12 + PI(), 2*PI()) - PI())),ABS(MOD(J8470 - $Q$5:$Q$12 + PI(), 2*PI()) - PI()),0))</f>
        <v>NE</v>
      </c>
      <c r="L8470">
        <v>0.90208486246605701</v>
      </c>
      <c r="M8470">
        <v>9.1691754659016897</v>
      </c>
      <c r="N8470">
        <v>4.7717486487494503</v>
      </c>
    </row>
    <row r="8471" spans="1:14" x14ac:dyDescent="0.3">
      <c r="A8471">
        <v>1703019</v>
      </c>
      <c r="B8471">
        <v>2023</v>
      </c>
      <c r="C8471">
        <v>12</v>
      </c>
      <c r="D8471">
        <v>19</v>
      </c>
      <c r="E8471">
        <v>0</v>
      </c>
      <c r="F8471">
        <v>-13.985853881835901</v>
      </c>
      <c r="G8471">
        <v>-7.2432586669921797</v>
      </c>
      <c r="H8471">
        <v>15.750203329513599</v>
      </c>
      <c r="I8471">
        <v>1.0929323270532501</v>
      </c>
      <c r="J8471">
        <f t="shared" si="133"/>
        <v>1.0929323270532501</v>
      </c>
      <c r="K8471" t="str" cm="1">
        <f t="array" ref="K8471">INDEX($P$5:$P$12,MATCH(MIN(ABS(MOD(J8471 - $Q$5:$Q$12 + PI(), 2*PI()) - PI())),ABS(MOD(J8471 - $Q$5:$Q$12 + PI(), 2*PI()) - PI()),0))</f>
        <v>NE</v>
      </c>
      <c r="L8471">
        <v>0.77578506917330403</v>
      </c>
      <c r="M8471">
        <v>8.85269281599256</v>
      </c>
      <c r="N8471">
        <v>5.1244834264119401</v>
      </c>
    </row>
    <row r="8472" spans="1:14" x14ac:dyDescent="0.3">
      <c r="A8472">
        <v>1703023</v>
      </c>
      <c r="B8472">
        <v>2023</v>
      </c>
      <c r="C8472">
        <v>12</v>
      </c>
      <c r="D8472">
        <v>19</v>
      </c>
      <c r="E8472">
        <v>100</v>
      </c>
      <c r="F8472">
        <v>-13.681543579101501</v>
      </c>
      <c r="G8472">
        <v>-7.0382806396484296</v>
      </c>
      <c r="H8472">
        <v>15.385773593463</v>
      </c>
      <c r="I8472">
        <v>1.09566660630365</v>
      </c>
      <c r="J8472">
        <f t="shared" si="133"/>
        <v>1.09566660630365</v>
      </c>
      <c r="K8472" t="str" cm="1">
        <f t="array" ref="K8472">INDEX($P$5:$P$12,MATCH(MIN(ABS(MOD(J8472 - $Q$5:$Q$12 + PI(), 2*PI()) - PI())),ABS(MOD(J8472 - $Q$5:$Q$12 + PI(), 2*PI()) - PI()),0))</f>
        <v>NE</v>
      </c>
      <c r="L8472">
        <v>0.79099000273828701</v>
      </c>
      <c r="M8472">
        <v>8.9270985921223893</v>
      </c>
      <c r="N8472">
        <v>5.1336053212483703</v>
      </c>
    </row>
    <row r="8473" spans="1:14" x14ac:dyDescent="0.3">
      <c r="A8473">
        <v>1703026</v>
      </c>
      <c r="B8473">
        <v>2023</v>
      </c>
      <c r="C8473">
        <v>12</v>
      </c>
      <c r="D8473">
        <v>19</v>
      </c>
      <c r="E8473">
        <v>200</v>
      </c>
      <c r="F8473">
        <v>-13.7575262451171</v>
      </c>
      <c r="G8473">
        <v>-6.77104125976562</v>
      </c>
      <c r="H8473">
        <v>15.333509974123199</v>
      </c>
      <c r="I8473">
        <v>1.1134323408754601</v>
      </c>
      <c r="J8473">
        <f t="shared" si="133"/>
        <v>1.1134323408754601</v>
      </c>
      <c r="K8473" t="str" cm="1">
        <f t="array" ref="K8473">INDEX($P$5:$P$12,MATCH(MIN(ABS(MOD(J8473 - $Q$5:$Q$12 + PI(), 2*PI()) - PI())),ABS(MOD(J8473 - $Q$5:$Q$12 + PI(), 2*PI()) - PI()),0))</f>
        <v>NE</v>
      </c>
      <c r="L8473">
        <v>0.80113475268804701</v>
      </c>
      <c r="M8473">
        <v>8.9999962912665392</v>
      </c>
      <c r="N8473">
        <v>5.1139042112562301</v>
      </c>
    </row>
    <row r="8474" spans="1:14" x14ac:dyDescent="0.3">
      <c r="A8474">
        <v>1703030</v>
      </c>
      <c r="B8474">
        <v>2023</v>
      </c>
      <c r="C8474">
        <v>12</v>
      </c>
      <c r="D8474">
        <v>20</v>
      </c>
      <c r="E8474">
        <v>300</v>
      </c>
      <c r="F8474">
        <v>-9.6532141113281202</v>
      </c>
      <c r="G8474">
        <v>-7.1047888183593697</v>
      </c>
      <c r="H8474">
        <v>11.9859320385453</v>
      </c>
      <c r="I8474">
        <v>0.93631403082300402</v>
      </c>
      <c r="J8474">
        <f t="shared" si="133"/>
        <v>0.93631403082300402</v>
      </c>
      <c r="K8474" t="str" cm="1">
        <f t="array" ref="K8474">INDEX($P$5:$P$12,MATCH(MIN(ABS(MOD(J8474 - $Q$5:$Q$12 + PI(), 2*PI()) - PI())),ABS(MOD(J8474 - $Q$5:$Q$12 + PI(), 2*PI()) - PI()),0))</f>
        <v>NE</v>
      </c>
      <c r="L8474">
        <v>0.88171265661935105</v>
      </c>
      <c r="M8474">
        <v>9.2333934572007905</v>
      </c>
      <c r="N8474">
        <v>4.3574686050415004</v>
      </c>
    </row>
    <row r="8475" spans="1:14" x14ac:dyDescent="0.3">
      <c r="A8475">
        <v>1703034</v>
      </c>
      <c r="B8475">
        <v>2023</v>
      </c>
      <c r="C8475">
        <v>12</v>
      </c>
      <c r="D8475">
        <v>20</v>
      </c>
      <c r="E8475">
        <v>400</v>
      </c>
      <c r="F8475">
        <v>-9.0426184082031202</v>
      </c>
      <c r="G8475">
        <v>-7.1003100585937498</v>
      </c>
      <c r="H8475">
        <v>11.4971018350078</v>
      </c>
      <c r="I8475">
        <v>0.90514199731155698</v>
      </c>
      <c r="J8475">
        <f t="shared" si="133"/>
        <v>0.90514199731155698</v>
      </c>
      <c r="K8475" t="str" cm="1">
        <f t="array" ref="K8475">INDEX($P$5:$P$12,MATCH(MIN(ABS(MOD(J8475 - $Q$5:$Q$12 + PI(), 2*PI()) - PI())),ABS(MOD(J8475 - $Q$5:$Q$12 + PI(), 2*PI()) - PI()),0))</f>
        <v>NE</v>
      </c>
      <c r="L8475">
        <v>0.87525966934469501</v>
      </c>
      <c r="M8475">
        <v>9.2361655765109596</v>
      </c>
      <c r="N8475">
        <v>4.2607922024197</v>
      </c>
    </row>
    <row r="8476" spans="1:14" x14ac:dyDescent="0.3">
      <c r="A8476">
        <v>1703037</v>
      </c>
      <c r="B8476">
        <v>2023</v>
      </c>
      <c r="C8476">
        <v>12</v>
      </c>
      <c r="D8476">
        <v>20</v>
      </c>
      <c r="E8476">
        <v>500</v>
      </c>
      <c r="F8476">
        <v>-8.4081518554687502</v>
      </c>
      <c r="G8476">
        <v>-7.0295556640625003</v>
      </c>
      <c r="H8476">
        <v>10.959547000618899</v>
      </c>
      <c r="I8476">
        <v>0.87446249133058496</v>
      </c>
      <c r="J8476">
        <f t="shared" si="133"/>
        <v>0.87446249133058496</v>
      </c>
      <c r="K8476" t="str" cm="1">
        <f t="array" ref="K8476">INDEX($P$5:$P$12,MATCH(MIN(ABS(MOD(J8476 - $Q$5:$Q$12 + PI(), 2*PI()) - PI())),ABS(MOD(J8476 - $Q$5:$Q$12 + PI(), 2*PI()) - PI()),0))</f>
        <v>NE</v>
      </c>
      <c r="L8476">
        <v>0.86895599663515599</v>
      </c>
      <c r="M8476">
        <v>9.2432586881849499</v>
      </c>
      <c r="N8476">
        <v>4.1647221247355102</v>
      </c>
    </row>
    <row r="8477" spans="1:14" x14ac:dyDescent="0.3">
      <c r="A8477">
        <v>1703041</v>
      </c>
      <c r="B8477">
        <v>2023</v>
      </c>
      <c r="C8477">
        <v>12</v>
      </c>
      <c r="D8477">
        <v>20</v>
      </c>
      <c r="E8477">
        <v>600</v>
      </c>
      <c r="F8477">
        <v>-8.0725146484374992</v>
      </c>
      <c r="G8477">
        <v>-7.1338897705078104</v>
      </c>
      <c r="H8477">
        <v>10.773016105390001</v>
      </c>
      <c r="I8477">
        <v>0.84704557849668805</v>
      </c>
      <c r="J8477">
        <f t="shared" si="133"/>
        <v>0.84704557849668805</v>
      </c>
      <c r="K8477" t="str" cm="1">
        <f t="array" ref="K8477">INDEX($P$5:$P$12,MATCH(MIN(ABS(MOD(J8477 - $Q$5:$Q$12 + PI(), 2*PI()) - PI())),ABS(MOD(J8477 - $Q$5:$Q$12 + PI(), 2*PI()) - PI()),0))</f>
        <v>NE</v>
      </c>
      <c r="L8477">
        <v>0.86304469632622305</v>
      </c>
      <c r="M8477">
        <v>9.2511404885185993</v>
      </c>
      <c r="N8477">
        <v>4.0754122204250702</v>
      </c>
    </row>
    <row r="8478" spans="1:14" x14ac:dyDescent="0.3">
      <c r="A8478">
        <v>1703044</v>
      </c>
      <c r="B8478">
        <v>2023</v>
      </c>
      <c r="C8478">
        <v>12</v>
      </c>
      <c r="D8478">
        <v>20</v>
      </c>
      <c r="E8478">
        <v>700</v>
      </c>
      <c r="F8478">
        <v>-7.60727783203125</v>
      </c>
      <c r="G8478">
        <v>-7.1761584472656201</v>
      </c>
      <c r="H8478">
        <v>10.457912127856799</v>
      </c>
      <c r="I8478">
        <v>0.81455222643425296</v>
      </c>
      <c r="J8478">
        <f t="shared" si="133"/>
        <v>0.81455222643425296</v>
      </c>
      <c r="K8478" t="str" cm="1">
        <f t="array" ref="K8478">INDEX($P$5:$P$12,MATCH(MIN(ABS(MOD(J8478 - $Q$5:$Q$12 + PI(), 2*PI()) - PI())),ABS(MOD(J8478 - $Q$5:$Q$12 + PI(), 2*PI()) - PI()),0))</f>
        <v>NE</v>
      </c>
      <c r="L8478">
        <v>0.85684101052027695</v>
      </c>
      <c r="M8478">
        <v>9.2536387973361496</v>
      </c>
      <c r="N8478">
        <v>3.9964905844794298</v>
      </c>
    </row>
    <row r="8479" spans="1:14" x14ac:dyDescent="0.3">
      <c r="A8479">
        <v>1703048</v>
      </c>
      <c r="B8479">
        <v>2023</v>
      </c>
      <c r="C8479">
        <v>12</v>
      </c>
      <c r="D8479">
        <v>20</v>
      </c>
      <c r="E8479">
        <v>800</v>
      </c>
      <c r="F8479">
        <v>-6.6183801269531202</v>
      </c>
      <c r="G8479">
        <v>-7.2550854492187504</v>
      </c>
      <c r="H8479">
        <v>9.8203472637332698</v>
      </c>
      <c r="I8479">
        <v>0.73953659653752601</v>
      </c>
      <c r="J8479">
        <f t="shared" si="133"/>
        <v>0.73953659653752601</v>
      </c>
      <c r="K8479" t="str" cm="1">
        <f t="array" ref="K8479">INDEX($P$5:$P$12,MATCH(MIN(ABS(MOD(J8479 - $Q$5:$Q$12 + PI(), 2*PI()) - PI())),ABS(MOD(J8479 - $Q$5:$Q$12 + PI(), 2*PI()) - PI()),0))</f>
        <v>NE</v>
      </c>
      <c r="L8479">
        <v>0.85001228080649005</v>
      </c>
      <c r="M8479">
        <v>9.2651076846652494</v>
      </c>
      <c r="N8479">
        <v>3.91790517171223</v>
      </c>
    </row>
    <row r="8480" spans="1:14" x14ac:dyDescent="0.3">
      <c r="A8480">
        <v>1703052</v>
      </c>
      <c r="B8480">
        <v>2023</v>
      </c>
      <c r="C8480">
        <v>12</v>
      </c>
      <c r="D8480">
        <v>20</v>
      </c>
      <c r="E8480">
        <v>900</v>
      </c>
      <c r="F8480">
        <v>-5.7443560791015598</v>
      </c>
      <c r="G8480">
        <v>-7.68699279785156</v>
      </c>
      <c r="H8480">
        <v>9.5962224358198807</v>
      </c>
      <c r="I8480">
        <v>0.64175971274006904</v>
      </c>
      <c r="J8480">
        <f t="shared" si="133"/>
        <v>0.64175971274006904</v>
      </c>
      <c r="K8480" t="str" cm="1">
        <f t="array" ref="K8480">INDEX($P$5:$P$12,MATCH(MIN(ABS(MOD(J8480 - $Q$5:$Q$12 + PI(), 2*PI()) - PI())),ABS(MOD(J8480 - $Q$5:$Q$12 + PI(), 2*PI()) - PI()),0))</f>
        <v>NE</v>
      </c>
      <c r="L8480">
        <v>0.84200604921206301</v>
      </c>
      <c r="M8480">
        <v>9.2819154527452206</v>
      </c>
      <c r="N8480">
        <v>3.84539434644911</v>
      </c>
    </row>
    <row r="8481" spans="1:14" x14ac:dyDescent="0.3">
      <c r="A8481">
        <v>1703055</v>
      </c>
      <c r="B8481">
        <v>2023</v>
      </c>
      <c r="C8481">
        <v>12</v>
      </c>
      <c r="D8481">
        <v>20</v>
      </c>
      <c r="E8481">
        <v>1000</v>
      </c>
      <c r="F8481">
        <v>-5.01027587890625</v>
      </c>
      <c r="G8481">
        <v>-6.4342443847656199</v>
      </c>
      <c r="H8481">
        <v>8.1548982326965707</v>
      </c>
      <c r="I8481">
        <v>0.66161073324085495</v>
      </c>
      <c r="J8481">
        <f t="shared" si="133"/>
        <v>0.66161073324085495</v>
      </c>
      <c r="K8481" t="str" cm="1">
        <f t="array" ref="K8481">INDEX($P$5:$P$12,MATCH(MIN(ABS(MOD(J8481 - $Q$5:$Q$12 + PI(), 2*PI()) - PI())),ABS(MOD(J8481 - $Q$5:$Q$12 + PI(), 2*PI()) - PI()),0))</f>
        <v>NE</v>
      </c>
      <c r="L8481">
        <v>0.83864558377656495</v>
      </c>
      <c r="M8481">
        <v>9.3464597066243496</v>
      </c>
      <c r="N8481">
        <v>3.7639144261677999</v>
      </c>
    </row>
    <row r="8482" spans="1:14" x14ac:dyDescent="0.3">
      <c r="A8482">
        <v>1703059</v>
      </c>
      <c r="B8482">
        <v>2023</v>
      </c>
      <c r="C8482">
        <v>12</v>
      </c>
      <c r="D8482">
        <v>20</v>
      </c>
      <c r="E8482">
        <v>1100</v>
      </c>
      <c r="F8482">
        <v>-4.7685192871093696</v>
      </c>
      <c r="G8482">
        <v>-6.5389996337890599</v>
      </c>
      <c r="H8482">
        <v>8.0930397504415801</v>
      </c>
      <c r="I8482">
        <v>0.63008370173505301</v>
      </c>
      <c r="J8482">
        <f t="shared" si="133"/>
        <v>0.63008370173505301</v>
      </c>
      <c r="K8482" t="str" cm="1">
        <f t="array" ref="K8482">INDEX($P$5:$P$12,MATCH(MIN(ABS(MOD(J8482 - $Q$5:$Q$12 + PI(), 2*PI()) - PI())),ABS(MOD(J8482 - $Q$5:$Q$12 + PI(), 2*PI()) - PI()),0))</f>
        <v>NE</v>
      </c>
      <c r="L8482">
        <v>0.83434783359075204</v>
      </c>
      <c r="M8482">
        <v>9.3943699730767101</v>
      </c>
      <c r="N8482">
        <v>3.7072440253363701</v>
      </c>
    </row>
    <row r="8483" spans="1:14" x14ac:dyDescent="0.3">
      <c r="A8483">
        <v>1703062</v>
      </c>
      <c r="B8483">
        <v>2023</v>
      </c>
      <c r="C8483">
        <v>12</v>
      </c>
      <c r="D8483">
        <v>20</v>
      </c>
      <c r="E8483">
        <v>1200</v>
      </c>
      <c r="F8483">
        <v>-4.1935070800781196</v>
      </c>
      <c r="G8483">
        <v>-6.0576885986328097</v>
      </c>
      <c r="H8483">
        <v>7.3675703450100301</v>
      </c>
      <c r="I8483">
        <v>0.60551371416918498</v>
      </c>
      <c r="J8483">
        <f t="shared" si="133"/>
        <v>0.60551371416918498</v>
      </c>
      <c r="K8483" t="str" cm="1">
        <f t="array" ref="K8483">INDEX($P$5:$P$12,MATCH(MIN(ABS(MOD(J8483 - $Q$5:$Q$12 + PI(), 2*PI()) - PI())),ABS(MOD(J8483 - $Q$5:$Q$12 + PI(), 2*PI()) - PI()),0))</f>
        <v>NE</v>
      </c>
      <c r="L8483">
        <v>0.82980116661505399</v>
      </c>
      <c r="M8483">
        <v>9.4404159122043101</v>
      </c>
      <c r="N8483">
        <v>3.6694016986423001</v>
      </c>
    </row>
    <row r="8484" spans="1:14" x14ac:dyDescent="0.3">
      <c r="A8484">
        <v>1703066</v>
      </c>
      <c r="B8484">
        <v>2023</v>
      </c>
      <c r="C8484">
        <v>12</v>
      </c>
      <c r="D8484">
        <v>20</v>
      </c>
      <c r="E8484">
        <v>1300</v>
      </c>
      <c r="F8484">
        <v>-3.35972778320312</v>
      </c>
      <c r="G8484">
        <v>-5.0044726562499999</v>
      </c>
      <c r="H8484">
        <v>6.0276460865233998</v>
      </c>
      <c r="I8484">
        <v>0.591234472193503</v>
      </c>
      <c r="J8484">
        <f t="shared" si="133"/>
        <v>0.591234472193503</v>
      </c>
      <c r="K8484" t="str" cm="1">
        <f t="array" ref="K8484">INDEX($P$5:$P$12,MATCH(MIN(ABS(MOD(J8484 - $Q$5:$Q$12 + PI(), 2*PI()) - PI())),ABS(MOD(J8484 - $Q$5:$Q$12 + PI(), 2*PI()) - PI()),0))</f>
        <v>NE</v>
      </c>
      <c r="L8484">
        <v>0.82595180398477497</v>
      </c>
      <c r="M8484">
        <v>9.4975455602010097</v>
      </c>
      <c r="N8484">
        <v>3.6399747000800202</v>
      </c>
    </row>
    <row r="8485" spans="1:14" x14ac:dyDescent="0.3">
      <c r="A8485">
        <v>1703070</v>
      </c>
      <c r="B8485">
        <v>2023</v>
      </c>
      <c r="C8485">
        <v>12</v>
      </c>
      <c r="D8485">
        <v>20</v>
      </c>
      <c r="E8485">
        <v>1400</v>
      </c>
      <c r="F8485">
        <v>-2.9674584960937498</v>
      </c>
      <c r="G8485">
        <v>-2.96741638183593</v>
      </c>
      <c r="H8485">
        <v>4.1965902717834203</v>
      </c>
      <c r="I8485">
        <v>0.785405259462433</v>
      </c>
      <c r="J8485">
        <f t="shared" si="133"/>
        <v>0.785405259462433</v>
      </c>
      <c r="K8485" t="str" cm="1">
        <f t="array" ref="K8485">INDEX($P$5:$P$12,MATCH(MIN(ABS(MOD(J8485 - $Q$5:$Q$12 + PI(), 2*PI()) - PI())),ABS(MOD(J8485 - $Q$5:$Q$12 + PI(), 2*PI()) - PI()),0))</f>
        <v>NE</v>
      </c>
      <c r="L8485">
        <v>0.82491130694688097</v>
      </c>
      <c r="M8485">
        <v>9.5739268196953606</v>
      </c>
      <c r="N8485">
        <v>3.60681682162814</v>
      </c>
    </row>
    <row r="8486" spans="1:14" x14ac:dyDescent="0.3">
      <c r="A8486">
        <v>1703073</v>
      </c>
      <c r="B8486">
        <v>2023</v>
      </c>
      <c r="C8486">
        <v>12</v>
      </c>
      <c r="D8486">
        <v>20</v>
      </c>
      <c r="E8486">
        <v>1500</v>
      </c>
      <c r="F8486">
        <v>-2.3591827392578102</v>
      </c>
      <c r="G8486">
        <v>-0.64996765136718704</v>
      </c>
      <c r="H8486">
        <v>2.4470801264028399</v>
      </c>
      <c r="I8486">
        <v>1.30196028383052</v>
      </c>
      <c r="J8486">
        <f t="shared" si="133"/>
        <v>1.30196028383052</v>
      </c>
      <c r="K8486" t="str" cm="1">
        <f t="array" ref="K8486">INDEX($P$5:$P$12,MATCH(MIN(ABS(MOD(J8486 - $Q$5:$Q$12 + PI(), 2*PI()) - PI())),ABS(MOD(J8486 - $Q$5:$Q$12 + PI(), 2*PI()) - PI()),0))</f>
        <v>E</v>
      </c>
      <c r="L8486">
        <v>0.82635752178150901</v>
      </c>
      <c r="M8486">
        <v>9.6528352101643797</v>
      </c>
      <c r="N8486">
        <v>3.5693069034152498</v>
      </c>
    </row>
    <row r="8487" spans="1:14" x14ac:dyDescent="0.3">
      <c r="A8487">
        <v>1703077</v>
      </c>
      <c r="B8487">
        <v>2023</v>
      </c>
      <c r="C8487">
        <v>12</v>
      </c>
      <c r="D8487">
        <v>20</v>
      </c>
      <c r="E8487">
        <v>1600</v>
      </c>
      <c r="F8487">
        <v>-1.58578918457031</v>
      </c>
      <c r="G8487">
        <v>1.16349365234375</v>
      </c>
      <c r="H8487">
        <v>1.96683624558435</v>
      </c>
      <c r="I8487">
        <v>2.2037836117308198</v>
      </c>
      <c r="J8487">
        <f t="shared" si="133"/>
        <v>2.2037836117308198</v>
      </c>
      <c r="K8487" t="str" cm="1">
        <f t="array" ref="K8487">INDEX($P$5:$P$12,MATCH(MIN(ABS(MOD(J8487 - $Q$5:$Q$12 + PI(), 2*PI()) - PI())),ABS(MOD(J8487 - $Q$5:$Q$12 + PI(), 2*PI()) - PI()),0))</f>
        <v>SE</v>
      </c>
      <c r="L8487">
        <v>0.82965904258487999</v>
      </c>
      <c r="M8487">
        <v>9.7144272062513508</v>
      </c>
      <c r="N8487">
        <v>3.5288421842786999</v>
      </c>
    </row>
    <row r="8488" spans="1:14" x14ac:dyDescent="0.3">
      <c r="A8488">
        <v>1703080</v>
      </c>
      <c r="B8488">
        <v>2023</v>
      </c>
      <c r="C8488">
        <v>12</v>
      </c>
      <c r="D8488">
        <v>20</v>
      </c>
      <c r="E8488">
        <v>1700</v>
      </c>
      <c r="F8488">
        <v>-1.0516845703125</v>
      </c>
      <c r="G8488">
        <v>2.7142993164062501</v>
      </c>
      <c r="H8488">
        <v>2.9109210251184798</v>
      </c>
      <c r="I8488">
        <v>2.7719424521388198</v>
      </c>
      <c r="J8488">
        <f t="shared" si="133"/>
        <v>2.7719424521388198</v>
      </c>
      <c r="K8488" t="str" cm="1">
        <f t="array" ref="K8488">INDEX($P$5:$P$12,MATCH(MIN(ABS(MOD(J8488 - $Q$5:$Q$12 + PI(), 2*PI()) - PI())),ABS(MOD(J8488 - $Q$5:$Q$12 + PI(), 2*PI()) - PI()),0))</f>
        <v>S</v>
      </c>
      <c r="L8488">
        <v>0.83457417269273004</v>
      </c>
      <c r="M8488">
        <v>9.7533665763007207</v>
      </c>
      <c r="N8488">
        <v>3.48337597317165</v>
      </c>
    </row>
    <row r="8489" spans="1:14" x14ac:dyDescent="0.3">
      <c r="A8489">
        <v>1703084</v>
      </c>
      <c r="B8489">
        <v>2023</v>
      </c>
      <c r="C8489">
        <v>12</v>
      </c>
      <c r="D8489">
        <v>20</v>
      </c>
      <c r="E8489">
        <v>1800</v>
      </c>
      <c r="F8489">
        <v>-0.63752136230468703</v>
      </c>
      <c r="G8489">
        <v>4.0641210937499999</v>
      </c>
      <c r="H8489">
        <v>4.1138198492469797</v>
      </c>
      <c r="I8489">
        <v>2.9859949027586601</v>
      </c>
      <c r="J8489">
        <f t="shared" si="133"/>
        <v>2.9859949027586601</v>
      </c>
      <c r="K8489" t="str" cm="1">
        <f t="array" ref="K8489">INDEX($P$5:$P$12,MATCH(MIN(ABS(MOD(J8489 - $Q$5:$Q$12 + PI(), 2*PI()) - PI())),ABS(MOD(J8489 - $Q$5:$Q$12 + PI(), 2*PI()) - PI()),0))</f>
        <v>S</v>
      </c>
      <c r="L8489">
        <v>0.84122384920922799</v>
      </c>
      <c r="M8489">
        <v>9.7714965608384805</v>
      </c>
      <c r="N8489">
        <v>3.4312909444173099</v>
      </c>
    </row>
    <row r="8490" spans="1:14" x14ac:dyDescent="0.3">
      <c r="A8490">
        <v>1703088</v>
      </c>
      <c r="B8490">
        <v>2023</v>
      </c>
      <c r="C8490">
        <v>12</v>
      </c>
      <c r="D8490">
        <v>20</v>
      </c>
      <c r="E8490">
        <v>1900</v>
      </c>
      <c r="F8490">
        <v>-0.351246948242187</v>
      </c>
      <c r="G8490">
        <v>5.1266638183593702</v>
      </c>
      <c r="H8490">
        <v>5.1386823530088499</v>
      </c>
      <c r="I8490">
        <v>3.0731858098007101</v>
      </c>
      <c r="J8490">
        <f t="shared" si="133"/>
        <v>3.0731858098007101</v>
      </c>
      <c r="K8490" t="str" cm="1">
        <f t="array" ref="K8490">INDEX($P$5:$P$12,MATCH(MIN(ABS(MOD(J8490 - $Q$5:$Q$12 + PI(), 2*PI()) - PI())),ABS(MOD(J8490 - $Q$5:$Q$12 + PI(), 2*PI()) - PI()),0))</f>
        <v>S</v>
      </c>
      <c r="L8490">
        <v>0.84954966013446398</v>
      </c>
      <c r="M8490">
        <v>9.7716926998562208</v>
      </c>
      <c r="N8490">
        <v>3.3731870651245099</v>
      </c>
    </row>
    <row r="8491" spans="1:14" x14ac:dyDescent="0.3">
      <c r="A8491">
        <v>1703091</v>
      </c>
      <c r="B8491">
        <v>2023</v>
      </c>
      <c r="C8491">
        <v>12</v>
      </c>
      <c r="D8491">
        <v>20</v>
      </c>
      <c r="E8491">
        <v>2000</v>
      </c>
      <c r="F8491">
        <v>-6.8047485351562506E-2</v>
      </c>
      <c r="G8491">
        <v>5.6755957031250004</v>
      </c>
      <c r="H8491">
        <v>5.6760036157135803</v>
      </c>
      <c r="I8491">
        <v>3.12960374024345</v>
      </c>
      <c r="J8491">
        <f t="shared" si="133"/>
        <v>3.12960374024345</v>
      </c>
      <c r="K8491" t="str" cm="1">
        <f t="array" ref="K8491">INDEX($P$5:$P$12,MATCH(MIN(ABS(MOD(J8491 - $Q$5:$Q$12 + PI(), 2*PI()) - PI())),ABS(MOD(J8491 - $Q$5:$Q$12 + PI(), 2*PI()) - PI()),0))</f>
        <v>S</v>
      </c>
      <c r="L8491">
        <v>0.85981623490875603</v>
      </c>
      <c r="M8491">
        <v>9.7552161746554908</v>
      </c>
      <c r="N8491">
        <v>3.31168683369954</v>
      </c>
    </row>
    <row r="8492" spans="1:14" x14ac:dyDescent="0.3">
      <c r="A8492">
        <v>1703095</v>
      </c>
      <c r="B8492">
        <v>2023</v>
      </c>
      <c r="C8492">
        <v>12</v>
      </c>
      <c r="D8492">
        <v>20</v>
      </c>
      <c r="E8492">
        <v>2100</v>
      </c>
      <c r="F8492">
        <v>0.25693115234375002</v>
      </c>
      <c r="G8492">
        <v>5.8916003417968703</v>
      </c>
      <c r="H8492">
        <v>5.8972000309049797</v>
      </c>
      <c r="I8492">
        <v>-3.0980105290340001</v>
      </c>
      <c r="J8492">
        <f t="shared" si="133"/>
        <v>3.1851747781455861</v>
      </c>
      <c r="K8492" t="str" cm="1">
        <f t="array" ref="K8492">INDEX($P$5:$P$12,MATCH(MIN(ABS(MOD(J8492 - $Q$5:$Q$12 + PI(), 2*PI()) - PI())),ABS(MOD(J8492 - $Q$5:$Q$12 + PI(), 2*PI()) - PI()),0))</f>
        <v>S</v>
      </c>
      <c r="L8492">
        <v>0.87214610853292596</v>
      </c>
      <c r="M8492">
        <v>9.7271151012844506</v>
      </c>
      <c r="N8492">
        <v>3.24928347269694</v>
      </c>
    </row>
    <row r="8493" spans="1:14" x14ac:dyDescent="0.3">
      <c r="A8493">
        <v>1703098</v>
      </c>
      <c r="B8493">
        <v>2023</v>
      </c>
      <c r="C8493">
        <v>12</v>
      </c>
      <c r="D8493">
        <v>20</v>
      </c>
      <c r="E8493">
        <v>2200</v>
      </c>
      <c r="F8493">
        <v>1.1136492919921801</v>
      </c>
      <c r="G8493">
        <v>5.6767462158203097</v>
      </c>
      <c r="H8493">
        <v>5.7849513692324903</v>
      </c>
      <c r="I8493">
        <v>-2.9478753616122599</v>
      </c>
      <c r="J8493">
        <f t="shared" si="133"/>
        <v>3.3353099455673263</v>
      </c>
      <c r="K8493" t="str" cm="1">
        <f t="array" ref="K8493">INDEX($P$5:$P$12,MATCH(MIN(ABS(MOD(J8493 - $Q$5:$Q$12 + PI(), 2*PI()) - PI())),ABS(MOD(J8493 - $Q$5:$Q$12 + PI(), 2*PI()) - PI()),0))</f>
        <v>S</v>
      </c>
      <c r="L8493">
        <v>0.88571606832335203</v>
      </c>
      <c r="M8493">
        <v>9.7008646859062999</v>
      </c>
      <c r="N8493">
        <v>3.1867983076307498</v>
      </c>
    </row>
    <row r="8494" spans="1:14" x14ac:dyDescent="0.3">
      <c r="A8494">
        <v>1703102</v>
      </c>
      <c r="B8494">
        <v>2023</v>
      </c>
      <c r="C8494">
        <v>12</v>
      </c>
      <c r="D8494">
        <v>20</v>
      </c>
      <c r="E8494">
        <v>2300</v>
      </c>
      <c r="F8494">
        <v>1.0812530517578101</v>
      </c>
      <c r="G8494">
        <v>5.2358508300781201</v>
      </c>
      <c r="H8494">
        <v>5.3463297762825404</v>
      </c>
      <c r="I8494">
        <v>-2.9379458450886302</v>
      </c>
      <c r="J8494">
        <f t="shared" si="133"/>
        <v>3.345239462090956</v>
      </c>
      <c r="K8494" t="str" cm="1">
        <f t="array" ref="K8494">INDEX($P$5:$P$12,MATCH(MIN(ABS(MOD(J8494 - $Q$5:$Q$12 + PI(), 2*PI()) - PI())),ABS(MOD(J8494 - $Q$5:$Q$12 + PI(), 2*PI()) - PI()),0))</f>
        <v>S</v>
      </c>
      <c r="L8494">
        <v>0.90159590608991902</v>
      </c>
      <c r="M8494">
        <v>9.6707642873128208</v>
      </c>
      <c r="N8494">
        <v>3.1289217207166802</v>
      </c>
    </row>
    <row r="8495" spans="1:14" x14ac:dyDescent="0.3">
      <c r="A8495">
        <v>1703106</v>
      </c>
      <c r="B8495">
        <v>2023</v>
      </c>
      <c r="C8495">
        <v>12</v>
      </c>
      <c r="D8495">
        <v>20</v>
      </c>
      <c r="E8495">
        <v>0</v>
      </c>
      <c r="F8495">
        <v>-11.2878552246093</v>
      </c>
      <c r="G8495">
        <v>-6.5259045410156196</v>
      </c>
      <c r="H8495">
        <v>13.0385239061095</v>
      </c>
      <c r="I8495">
        <v>1.0466091791243399</v>
      </c>
      <c r="J8495">
        <f t="shared" si="133"/>
        <v>1.0466091791243399</v>
      </c>
      <c r="K8495" t="str" cm="1">
        <f t="array" ref="K8495">INDEX($P$5:$P$12,MATCH(MIN(ABS(MOD(J8495 - $Q$5:$Q$12 + PI(), 2*PI()) - PI())),ABS(MOD(J8495 - $Q$5:$Q$12 + PI(), 2*PI()) - PI()),0))</f>
        <v>NE</v>
      </c>
      <c r="L8495">
        <v>0.89893126546590096</v>
      </c>
      <c r="M8495">
        <v>9.1937273873223102</v>
      </c>
      <c r="N8495">
        <v>4.6745967864990199</v>
      </c>
    </row>
    <row r="8496" spans="1:14" x14ac:dyDescent="0.3">
      <c r="A8496">
        <v>1703109</v>
      </c>
      <c r="B8496">
        <v>2023</v>
      </c>
      <c r="C8496">
        <v>12</v>
      </c>
      <c r="D8496">
        <v>20</v>
      </c>
      <c r="E8496">
        <v>100</v>
      </c>
      <c r="F8496">
        <v>-10.6064562988281</v>
      </c>
      <c r="G8496">
        <v>-6.64874877929687</v>
      </c>
      <c r="H8496">
        <v>12.518097920576899</v>
      </c>
      <c r="I8496">
        <v>1.0108615770981599</v>
      </c>
      <c r="J8496">
        <f t="shared" si="133"/>
        <v>1.0108615770981599</v>
      </c>
      <c r="K8496" t="str" cm="1">
        <f t="array" ref="K8496">INDEX($P$5:$P$12,MATCH(MIN(ABS(MOD(J8496 - $Q$5:$Q$12 + PI(), 2*PI()) - PI())),ABS(MOD(J8496 - $Q$5:$Q$12 + PI(), 2*PI()) - PI()),0))</f>
        <v>NE</v>
      </c>
      <c r="L8496">
        <v>0.89405028300136102</v>
      </c>
      <c r="M8496">
        <v>9.2191027535332495</v>
      </c>
      <c r="N8496">
        <v>4.5624234941270601</v>
      </c>
    </row>
    <row r="8497" spans="1:14" x14ac:dyDescent="0.3">
      <c r="A8497">
        <v>1703113</v>
      </c>
      <c r="B8497">
        <v>2023</v>
      </c>
      <c r="C8497">
        <v>12</v>
      </c>
      <c r="D8497">
        <v>20</v>
      </c>
      <c r="E8497">
        <v>200</v>
      </c>
      <c r="F8497">
        <v>-10.1427648925781</v>
      </c>
      <c r="G8497">
        <v>-6.9556958007812497</v>
      </c>
      <c r="H8497">
        <v>12.2986740642689</v>
      </c>
      <c r="I8497">
        <v>0.96967851379782599</v>
      </c>
      <c r="J8497">
        <f t="shared" si="133"/>
        <v>0.96967851379782599</v>
      </c>
      <c r="K8497" t="str" cm="1">
        <f t="array" ref="K8497">INDEX($P$5:$P$12,MATCH(MIN(ABS(MOD(J8497 - $Q$5:$Q$12 + PI(), 2*PI()) - PI())),ABS(MOD(J8497 - $Q$5:$Q$12 + PI(), 2*PI()) - PI()),0))</f>
        <v>NE</v>
      </c>
      <c r="L8497">
        <v>0.88808497970365596</v>
      </c>
      <c r="M8497">
        <v>9.2327533298068492</v>
      </c>
      <c r="N8497">
        <v>4.4544790056016703</v>
      </c>
    </row>
    <row r="8498" spans="1:14" x14ac:dyDescent="0.3">
      <c r="A8498">
        <v>1703116</v>
      </c>
      <c r="B8498">
        <v>2023</v>
      </c>
      <c r="C8498">
        <v>12</v>
      </c>
      <c r="D8498">
        <v>21</v>
      </c>
      <c r="E8498">
        <v>300</v>
      </c>
      <c r="F8498">
        <v>-1.02612670898437</v>
      </c>
      <c r="G8498">
        <v>4.0426776123046801</v>
      </c>
      <c r="H8498">
        <v>4.1708726065321899</v>
      </c>
      <c r="I8498">
        <v>2.8930186225095902</v>
      </c>
      <c r="J8498">
        <f t="shared" si="133"/>
        <v>2.8930186225095902</v>
      </c>
      <c r="K8498" t="str" cm="1">
        <f t="array" ref="K8498">INDEX($P$5:$P$12,MATCH(MIN(ABS(MOD(J8498 - $Q$5:$Q$12 + PI(), 2*PI()) - PI())),ABS(MOD(J8498 - $Q$5:$Q$12 + PI(), 2*PI()) - PI()),0))</f>
        <v>S</v>
      </c>
      <c r="L8498">
        <v>0.98841557903075605</v>
      </c>
      <c r="M8498">
        <v>9.5762703153822102</v>
      </c>
      <c r="N8498">
        <v>2.94869931538899</v>
      </c>
    </row>
    <row r="8499" spans="1:14" x14ac:dyDescent="0.3">
      <c r="A8499">
        <v>1703120</v>
      </c>
      <c r="B8499">
        <v>2023</v>
      </c>
      <c r="C8499">
        <v>12</v>
      </c>
      <c r="D8499">
        <v>21</v>
      </c>
      <c r="E8499">
        <v>400</v>
      </c>
      <c r="F8499">
        <v>-0.66435363769531197</v>
      </c>
      <c r="G8499">
        <v>3.8733789062500001</v>
      </c>
      <c r="H8499">
        <v>3.9299401913135301</v>
      </c>
      <c r="I8499">
        <v>2.97172764725592</v>
      </c>
      <c r="J8499">
        <f t="shared" si="133"/>
        <v>2.97172764725592</v>
      </c>
      <c r="K8499" t="str" cm="1">
        <f t="array" ref="K8499">INDEX($P$5:$P$12,MATCH(MIN(ABS(MOD(J8499 - $Q$5:$Q$12 + PI(), 2*PI()) - PI())),ABS(MOD(J8499 - $Q$5:$Q$12 + PI(), 2*PI()) - PI()),0))</f>
        <v>S</v>
      </c>
      <c r="L8499">
        <v>1.0142409031161801</v>
      </c>
      <c r="M8499">
        <v>9.5633896721733898</v>
      </c>
      <c r="N8499">
        <v>2.9135597017076198</v>
      </c>
    </row>
    <row r="8500" spans="1:14" x14ac:dyDescent="0.3">
      <c r="A8500">
        <v>1703124</v>
      </c>
      <c r="B8500">
        <v>2023</v>
      </c>
      <c r="C8500">
        <v>12</v>
      </c>
      <c r="D8500">
        <v>21</v>
      </c>
      <c r="E8500">
        <v>500</v>
      </c>
      <c r="F8500">
        <v>-0.18768737792968701</v>
      </c>
      <c r="G8500">
        <v>3.8546447753906201</v>
      </c>
      <c r="H8500">
        <v>3.85921143451358</v>
      </c>
      <c r="I8500">
        <v>3.0929398530859502</v>
      </c>
      <c r="J8500">
        <f t="shared" si="133"/>
        <v>3.0929398530859502</v>
      </c>
      <c r="K8500" t="str" cm="1">
        <f t="array" ref="K8500">INDEX($P$5:$P$12,MATCH(MIN(ABS(MOD(J8500 - $Q$5:$Q$12 + PI(), 2*PI()) - PI())),ABS(MOD(J8500 - $Q$5:$Q$12 + PI(), 2*PI()) - PI()),0))</f>
        <v>S</v>
      </c>
      <c r="L8500">
        <v>1.0420938101022099</v>
      </c>
      <c r="M8500">
        <v>9.5488644705878301</v>
      </c>
      <c r="N8500">
        <v>2.8818415535820798</v>
      </c>
    </row>
    <row r="8501" spans="1:14" x14ac:dyDescent="0.3">
      <c r="A8501">
        <v>1703127</v>
      </c>
      <c r="B8501">
        <v>2023</v>
      </c>
      <c r="C8501">
        <v>12</v>
      </c>
      <c r="D8501">
        <v>21</v>
      </c>
      <c r="E8501">
        <v>600</v>
      </c>
      <c r="F8501">
        <v>0.1564990234375</v>
      </c>
      <c r="G8501">
        <v>3.7695501708984298</v>
      </c>
      <c r="H8501">
        <v>3.7727974283358101</v>
      </c>
      <c r="I8501">
        <v>-3.1000998510758699</v>
      </c>
      <c r="J8501">
        <f t="shared" si="133"/>
        <v>3.1830854561037163</v>
      </c>
      <c r="K8501" t="str" cm="1">
        <f t="array" ref="K8501">INDEX($P$5:$P$12,MATCH(MIN(ABS(MOD(J8501 - $Q$5:$Q$12 + PI(), 2*PI()) - PI())),ABS(MOD(J8501 - $Q$5:$Q$12 + PI(), 2*PI()) - PI()),0))</f>
        <v>S</v>
      </c>
      <c r="L8501">
        <v>1.0721516369267401</v>
      </c>
      <c r="M8501">
        <v>9.5321381886800101</v>
      </c>
      <c r="N8501">
        <v>2.8533965216742598</v>
      </c>
    </row>
    <row r="8502" spans="1:14" x14ac:dyDescent="0.3">
      <c r="A8502">
        <v>1703131</v>
      </c>
      <c r="B8502">
        <v>2023</v>
      </c>
      <c r="C8502">
        <v>12</v>
      </c>
      <c r="D8502">
        <v>21</v>
      </c>
      <c r="E8502">
        <v>700</v>
      </c>
      <c r="F8502">
        <v>-1.3464355468749999E-3</v>
      </c>
      <c r="G8502">
        <v>3.4027490234375</v>
      </c>
      <c r="H8502">
        <v>3.40274928982338</v>
      </c>
      <c r="I8502">
        <v>3.1411969630856298</v>
      </c>
      <c r="J8502">
        <f t="shared" si="133"/>
        <v>3.1411969630856298</v>
      </c>
      <c r="K8502" t="str" cm="1">
        <f t="array" ref="K8502">INDEX($P$5:$P$12,MATCH(MIN(ABS(MOD(J8502 - $Q$5:$Q$12 + PI(), 2*PI()) - PI())),ABS(MOD(J8502 - $Q$5:$Q$12 + PI(), 2*PI()) - PI()),0))</f>
        <v>S</v>
      </c>
      <c r="L8502">
        <v>1.1045574249310099</v>
      </c>
      <c r="M8502">
        <v>9.5154815249972806</v>
      </c>
      <c r="N8502">
        <v>2.8279972076415998</v>
      </c>
    </row>
    <row r="8503" spans="1:14" x14ac:dyDescent="0.3">
      <c r="A8503">
        <v>1703134</v>
      </c>
      <c r="B8503">
        <v>2023</v>
      </c>
      <c r="C8503">
        <v>12</v>
      </c>
      <c r="D8503">
        <v>21</v>
      </c>
      <c r="E8503">
        <v>800</v>
      </c>
      <c r="F8503">
        <v>-0.72060424804687495</v>
      </c>
      <c r="G8503">
        <v>3.43838012695312</v>
      </c>
      <c r="H8503">
        <v>3.5130796147723902</v>
      </c>
      <c r="I8503">
        <v>2.9350059460923599</v>
      </c>
      <c r="J8503">
        <f t="shared" si="133"/>
        <v>2.9350059460923599</v>
      </c>
      <c r="K8503" t="str" cm="1">
        <f t="array" ref="K8503">INDEX($P$5:$P$12,MATCH(MIN(ABS(MOD(J8503 - $Q$5:$Q$12 + PI(), 2*PI()) - PI())),ABS(MOD(J8503 - $Q$5:$Q$12 + PI(), 2*PI()) - PI()),0))</f>
        <v>S</v>
      </c>
      <c r="L8503">
        <v>1.1391914206379901</v>
      </c>
      <c r="M8503">
        <v>9.4997975031534807</v>
      </c>
      <c r="N8503">
        <v>2.80607064565022</v>
      </c>
    </row>
    <row r="8504" spans="1:14" x14ac:dyDescent="0.3">
      <c r="A8504">
        <v>1703138</v>
      </c>
      <c r="B8504">
        <v>2023</v>
      </c>
      <c r="C8504">
        <v>12</v>
      </c>
      <c r="D8504">
        <v>21</v>
      </c>
      <c r="E8504">
        <v>900</v>
      </c>
      <c r="F8504">
        <v>-1.6061169433593701</v>
      </c>
      <c r="G8504">
        <v>3.4800097656250002</v>
      </c>
      <c r="H8504">
        <v>3.8327639641114599</v>
      </c>
      <c r="I8504">
        <v>2.7091946878076798</v>
      </c>
      <c r="J8504">
        <f t="shared" si="133"/>
        <v>2.7091946878076798</v>
      </c>
      <c r="K8504" t="str" cm="1">
        <f t="array" ref="K8504">INDEX($P$5:$P$12,MATCH(MIN(ABS(MOD(J8504 - $Q$5:$Q$12 + PI(), 2*PI()) - PI())),ABS(MOD(J8504 - $Q$5:$Q$12 + PI(), 2*PI()) - PI()),0))</f>
        <v>SE</v>
      </c>
      <c r="L8504">
        <v>1.17646304067926</v>
      </c>
      <c r="M8504">
        <v>9.4812894397311709</v>
      </c>
      <c r="N8504">
        <v>2.7890021006266199</v>
      </c>
    </row>
    <row r="8505" spans="1:14" x14ac:dyDescent="0.3">
      <c r="A8505">
        <v>1703142</v>
      </c>
      <c r="B8505">
        <v>2023</v>
      </c>
      <c r="C8505">
        <v>12</v>
      </c>
      <c r="D8505">
        <v>21</v>
      </c>
      <c r="E8505">
        <v>1000</v>
      </c>
      <c r="F8505">
        <v>-3.7207189941406198</v>
      </c>
      <c r="G8505">
        <v>3.5684179687499999</v>
      </c>
      <c r="H8505">
        <v>5.1553231356585796</v>
      </c>
      <c r="I8505">
        <v>2.3353032833677299</v>
      </c>
      <c r="J8505">
        <f t="shared" si="133"/>
        <v>2.3353032833677299</v>
      </c>
      <c r="K8505" t="str" cm="1">
        <f t="array" ref="K8505">INDEX($P$5:$P$12,MATCH(MIN(ABS(MOD(J8505 - $Q$5:$Q$12 + PI(), 2*PI()) - PI())),ABS(MOD(J8505 - $Q$5:$Q$12 + PI(), 2*PI()) - PI()),0))</f>
        <v>SE</v>
      </c>
      <c r="L8505">
        <v>1.2172105002125899</v>
      </c>
      <c r="M8505">
        <v>9.4525739881727393</v>
      </c>
      <c r="N8505">
        <v>2.7783367368910001</v>
      </c>
    </row>
    <row r="8506" spans="1:14" x14ac:dyDescent="0.3">
      <c r="A8506">
        <v>1703145</v>
      </c>
      <c r="B8506">
        <v>2023</v>
      </c>
      <c r="C8506">
        <v>12</v>
      </c>
      <c r="D8506">
        <v>21</v>
      </c>
      <c r="E8506">
        <v>1100</v>
      </c>
      <c r="F8506">
        <v>-4.1742791748046804</v>
      </c>
      <c r="G8506">
        <v>3.6317956542968699</v>
      </c>
      <c r="H8506">
        <v>5.5330413249656596</v>
      </c>
      <c r="I8506">
        <v>2.2868109991055698</v>
      </c>
      <c r="J8506">
        <f t="shared" si="133"/>
        <v>2.2868109991055698</v>
      </c>
      <c r="K8506" t="str" cm="1">
        <f t="array" ref="K8506">INDEX($P$5:$P$12,MATCH(MIN(ABS(MOD(J8506 - $Q$5:$Q$12 + PI(), 2*PI()) - PI())),ABS(MOD(J8506 - $Q$5:$Q$12 + PI(), 2*PI()) - PI()),0))</f>
        <v>SE</v>
      </c>
      <c r="L8506">
        <v>1.25790975653018</v>
      </c>
      <c r="M8506">
        <v>9.4295392566257004</v>
      </c>
      <c r="N8506">
        <v>2.7701555887858</v>
      </c>
    </row>
    <row r="8507" spans="1:14" x14ac:dyDescent="0.3">
      <c r="A8507">
        <v>1703149</v>
      </c>
      <c r="B8507">
        <v>2023</v>
      </c>
      <c r="C8507">
        <v>12</v>
      </c>
      <c r="D8507">
        <v>21</v>
      </c>
      <c r="E8507">
        <v>1200</v>
      </c>
      <c r="F8507">
        <v>-4.5368585205078098</v>
      </c>
      <c r="G8507">
        <v>3.9133441162109301</v>
      </c>
      <c r="H8507">
        <v>5.9914395104171003</v>
      </c>
      <c r="I8507">
        <v>2.2825410481824</v>
      </c>
      <c r="J8507">
        <f t="shared" si="133"/>
        <v>2.2825410481824</v>
      </c>
      <c r="K8507" t="str" cm="1">
        <f t="array" ref="K8507">INDEX($P$5:$P$12,MATCH(MIN(ABS(MOD(J8507 - $Q$5:$Q$12 + PI(), 2*PI()) - PI())),ABS(MOD(J8507 - $Q$5:$Q$12 + PI(), 2*PI()) - PI()),0))</f>
        <v>SE</v>
      </c>
      <c r="L8507">
        <v>1.3001428456822699</v>
      </c>
      <c r="M8507">
        <v>9.3965502844916404</v>
      </c>
      <c r="N8507">
        <v>2.7658132976955798</v>
      </c>
    </row>
    <row r="8508" spans="1:14" x14ac:dyDescent="0.3">
      <c r="A8508">
        <v>1703152</v>
      </c>
      <c r="B8508">
        <v>2023</v>
      </c>
      <c r="C8508">
        <v>12</v>
      </c>
      <c r="D8508">
        <v>21</v>
      </c>
      <c r="E8508">
        <v>1300</v>
      </c>
      <c r="F8508">
        <v>-4.6145043945312496</v>
      </c>
      <c r="G8508">
        <v>4.1427850341796804</v>
      </c>
      <c r="H8508">
        <v>6.2013158802444002</v>
      </c>
      <c r="I8508">
        <v>2.3023805880845201</v>
      </c>
      <c r="J8508">
        <f t="shared" si="133"/>
        <v>2.3023805880845201</v>
      </c>
      <c r="K8508" t="str" cm="1">
        <f t="array" ref="K8508">INDEX($P$5:$P$12,MATCH(MIN(ABS(MOD(J8508 - $Q$5:$Q$12 + PI(), 2*PI()) - PI())),ABS(MOD(J8508 - $Q$5:$Q$12 + PI(), 2*PI()) - PI()),0))</f>
        <v>SE</v>
      </c>
      <c r="L8508">
        <v>1.34276153096952</v>
      </c>
      <c r="M8508">
        <v>9.3563723034328792</v>
      </c>
      <c r="N8508">
        <v>2.7626442379421601</v>
      </c>
    </row>
    <row r="8509" spans="1:14" x14ac:dyDescent="0.3">
      <c r="A8509">
        <v>1703156</v>
      </c>
      <c r="B8509">
        <v>2023</v>
      </c>
      <c r="C8509">
        <v>12</v>
      </c>
      <c r="D8509">
        <v>21</v>
      </c>
      <c r="E8509">
        <v>1400</v>
      </c>
      <c r="F8509">
        <v>-4.3406658935546796</v>
      </c>
      <c r="G8509">
        <v>4.8475512695312499</v>
      </c>
      <c r="H8509">
        <v>6.5069296684536901</v>
      </c>
      <c r="I8509">
        <v>2.4113055185882999</v>
      </c>
      <c r="J8509">
        <f t="shared" si="133"/>
        <v>2.4113055185882999</v>
      </c>
      <c r="K8509" t="str" cm="1">
        <f t="array" ref="K8509">INDEX($P$5:$P$12,MATCH(MIN(ABS(MOD(J8509 - $Q$5:$Q$12 + PI(), 2*PI()) - PI())),ABS(MOD(J8509 - $Q$5:$Q$12 + PI(), 2*PI()) - PI()),0))</f>
        <v>SE</v>
      </c>
      <c r="L8509">
        <v>1.38599744822542</v>
      </c>
      <c r="M8509">
        <v>9.3052000469631597</v>
      </c>
      <c r="N8509">
        <v>2.75954511430528</v>
      </c>
    </row>
    <row r="8510" spans="1:14" x14ac:dyDescent="0.3">
      <c r="A8510">
        <v>1703160</v>
      </c>
      <c r="B8510">
        <v>2023</v>
      </c>
      <c r="C8510">
        <v>12</v>
      </c>
      <c r="D8510">
        <v>21</v>
      </c>
      <c r="E8510">
        <v>1500</v>
      </c>
      <c r="F8510">
        <v>-3.5580181884765598</v>
      </c>
      <c r="G8510">
        <v>5.6588464355468702</v>
      </c>
      <c r="H8510">
        <v>6.6844623127542198</v>
      </c>
      <c r="I8510">
        <v>2.5802989107938799</v>
      </c>
      <c r="J8510">
        <f t="shared" si="133"/>
        <v>2.5802989107938799</v>
      </c>
      <c r="K8510" t="str" cm="1">
        <f t="array" ref="K8510">INDEX($P$5:$P$12,MATCH(MIN(ABS(MOD(J8510 - $Q$5:$Q$12 + PI(), 2*PI()) - PI())),ABS(MOD(J8510 - $Q$5:$Q$12 + PI(), 2*PI()) - PI()),0))</f>
        <v>SE</v>
      </c>
      <c r="L8510">
        <v>1.4285136018107101</v>
      </c>
      <c r="M8510">
        <v>9.2504604127671897</v>
      </c>
      <c r="N8510">
        <v>2.7529084947374098</v>
      </c>
    </row>
    <row r="8511" spans="1:14" x14ac:dyDescent="0.3">
      <c r="A8511">
        <v>1703163</v>
      </c>
      <c r="B8511">
        <v>2023</v>
      </c>
      <c r="C8511">
        <v>12</v>
      </c>
      <c r="D8511">
        <v>21</v>
      </c>
      <c r="E8511">
        <v>1600</v>
      </c>
      <c r="F8511">
        <v>-2.68563354492187</v>
      </c>
      <c r="G8511">
        <v>6.6816125488281202</v>
      </c>
      <c r="H8511">
        <v>7.2011508656788399</v>
      </c>
      <c r="I8511">
        <v>2.7594116068397501</v>
      </c>
      <c r="J8511">
        <f t="shared" si="133"/>
        <v>2.7594116068397501</v>
      </c>
      <c r="K8511" t="str" cm="1">
        <f t="array" ref="K8511">INDEX($P$5:$P$12,MATCH(MIN(ABS(MOD(J8511 - $Q$5:$Q$12 + PI(), 2*PI()) - PI())),ABS(MOD(J8511 - $Q$5:$Q$12 + PI(), 2*PI()) - PI()),0))</f>
        <v>S</v>
      </c>
      <c r="L8511">
        <v>1.4705125991029799</v>
      </c>
      <c r="M8511">
        <v>9.1904289457533093</v>
      </c>
      <c r="N8511">
        <v>2.7419651879204601</v>
      </c>
    </row>
    <row r="8512" spans="1:14" x14ac:dyDescent="0.3">
      <c r="A8512">
        <v>1703167</v>
      </c>
      <c r="B8512">
        <v>2023</v>
      </c>
      <c r="C8512">
        <v>12</v>
      </c>
      <c r="D8512">
        <v>21</v>
      </c>
      <c r="E8512">
        <v>1700</v>
      </c>
      <c r="F8512">
        <v>-2.0388092041015602</v>
      </c>
      <c r="G8512">
        <v>7.5158715820312496</v>
      </c>
      <c r="H8512">
        <v>7.7874943729234296</v>
      </c>
      <c r="I8512">
        <v>2.87670012743322</v>
      </c>
      <c r="J8512">
        <f t="shared" si="133"/>
        <v>2.87670012743322</v>
      </c>
      <c r="K8512" t="str" cm="1">
        <f t="array" ref="K8512">INDEX($P$5:$P$12,MATCH(MIN(ABS(MOD(J8512 - $Q$5:$Q$12 + PI(), 2*PI()) - PI())),ABS(MOD(J8512 - $Q$5:$Q$12 + PI(), 2*PI()) - PI()),0))</f>
        <v>S</v>
      </c>
      <c r="L8512">
        <v>1.5161028395345399</v>
      </c>
      <c r="M8512">
        <v>9.1069586012098505</v>
      </c>
      <c r="N8512">
        <v>2.7312257554796</v>
      </c>
    </row>
    <row r="8513" spans="1:14" x14ac:dyDescent="0.3">
      <c r="A8513">
        <v>1703170</v>
      </c>
      <c r="B8513">
        <v>2023</v>
      </c>
      <c r="C8513">
        <v>12</v>
      </c>
      <c r="D8513">
        <v>21</v>
      </c>
      <c r="E8513">
        <v>1800</v>
      </c>
      <c r="F8513">
        <v>-1.6845788574218701</v>
      </c>
      <c r="G8513">
        <v>7.9265112304687504</v>
      </c>
      <c r="H8513">
        <v>8.1035415846171794</v>
      </c>
      <c r="I8513">
        <v>2.9321836959892198</v>
      </c>
      <c r="J8513">
        <f t="shared" si="133"/>
        <v>2.9321836959892198</v>
      </c>
      <c r="K8513" t="str" cm="1">
        <f t="array" ref="K8513">INDEX($P$5:$P$12,MATCH(MIN(ABS(MOD(J8513 - $Q$5:$Q$12 + PI(), 2*PI()) - PI())),ABS(MOD(J8513 - $Q$5:$Q$12 + PI(), 2*PI()) - PI()),0))</f>
        <v>S</v>
      </c>
      <c r="L8513">
        <v>1.5656704814634601</v>
      </c>
      <c r="M8513">
        <v>9.0002730687459298</v>
      </c>
      <c r="N8513">
        <v>2.72159809536404</v>
      </c>
    </row>
    <row r="8514" spans="1:14" x14ac:dyDescent="0.3">
      <c r="A8514">
        <v>1703174</v>
      </c>
      <c r="B8514">
        <v>2023</v>
      </c>
      <c r="C8514">
        <v>12</v>
      </c>
      <c r="D8514">
        <v>21</v>
      </c>
      <c r="E8514">
        <v>1900</v>
      </c>
      <c r="F8514">
        <v>-1.6528698730468701</v>
      </c>
      <c r="G8514">
        <v>8.1534698486328097</v>
      </c>
      <c r="H8514">
        <v>8.3193178440176396</v>
      </c>
      <c r="I8514">
        <v>2.94158326320348</v>
      </c>
      <c r="J8514">
        <f t="shared" si="133"/>
        <v>2.94158326320348</v>
      </c>
      <c r="K8514" t="str" cm="1">
        <f t="array" ref="K8514">INDEX($P$5:$P$12,MATCH(MIN(ABS(MOD(J8514 - $Q$5:$Q$12 + PI(), 2*PI()) - PI())),ABS(MOD(J8514 - $Q$5:$Q$12 + PI(), 2*PI()) - PI()),0))</f>
        <v>S</v>
      </c>
      <c r="L8514">
        <v>1.6177704345009001</v>
      </c>
      <c r="M8514">
        <v>8.8807202445136095</v>
      </c>
      <c r="N8514">
        <v>2.7121827867296</v>
      </c>
    </row>
    <row r="8515" spans="1:14" x14ac:dyDescent="0.3">
      <c r="A8515">
        <v>1703178</v>
      </c>
      <c r="B8515">
        <v>2023</v>
      </c>
      <c r="C8515">
        <v>12</v>
      </c>
      <c r="D8515">
        <v>21</v>
      </c>
      <c r="E8515">
        <v>2000</v>
      </c>
      <c r="F8515">
        <v>-1.79344482421875</v>
      </c>
      <c r="G8515">
        <v>8.6013287353515597</v>
      </c>
      <c r="H8515">
        <v>8.7863132399830501</v>
      </c>
      <c r="I8515">
        <v>2.93602998374819</v>
      </c>
      <c r="J8515">
        <f t="shared" ref="J8515:J8578" si="134">IF(I8515&lt;0,I8515+2*PI(),I8515)</f>
        <v>2.93602998374819</v>
      </c>
      <c r="K8515" t="str" cm="1">
        <f t="array" ref="K8515">INDEX($P$5:$P$12,MATCH(MIN(ABS(MOD(J8515 - $Q$5:$Q$12 + PI(), 2*PI()) - PI())),ABS(MOD(J8515 - $Q$5:$Q$12 + PI(), 2*PI()) - PI()),0))</f>
        <v>S</v>
      </c>
      <c r="L8515">
        <v>1.67178594012907</v>
      </c>
      <c r="M8515">
        <v>8.7538421418931698</v>
      </c>
      <c r="N8515">
        <v>2.70340951283772</v>
      </c>
    </row>
    <row r="8516" spans="1:14" x14ac:dyDescent="0.3">
      <c r="A8516">
        <v>1703181</v>
      </c>
      <c r="B8516">
        <v>2023</v>
      </c>
      <c r="C8516">
        <v>12</v>
      </c>
      <c r="D8516">
        <v>21</v>
      </c>
      <c r="E8516">
        <v>2100</v>
      </c>
      <c r="F8516">
        <v>-2.1453771972656202</v>
      </c>
      <c r="G8516">
        <v>8.69537353515625</v>
      </c>
      <c r="H8516">
        <v>8.9561243981112106</v>
      </c>
      <c r="I8516">
        <v>2.8996975006843799</v>
      </c>
      <c r="J8516">
        <f t="shared" si="134"/>
        <v>2.8996975006843799</v>
      </c>
      <c r="K8516" t="str" cm="1">
        <f t="array" ref="K8516">INDEX($P$5:$P$12,MATCH(MIN(ABS(MOD(J8516 - $Q$5:$Q$12 + PI(), 2*PI()) - PI())),ABS(MOD(J8516 - $Q$5:$Q$12 + PI(), 2*PI()) - PI()),0))</f>
        <v>S</v>
      </c>
      <c r="L8516">
        <v>1.7294947471476501</v>
      </c>
      <c r="M8516">
        <v>8.6122625139024507</v>
      </c>
      <c r="N8516">
        <v>2.6989877488878</v>
      </c>
    </row>
    <row r="8517" spans="1:14" x14ac:dyDescent="0.3">
      <c r="A8517">
        <v>1703185</v>
      </c>
      <c r="B8517">
        <v>2023</v>
      </c>
      <c r="C8517">
        <v>12</v>
      </c>
      <c r="D8517">
        <v>21</v>
      </c>
      <c r="E8517">
        <v>2200</v>
      </c>
      <c r="F8517">
        <v>-2.5708923339843701</v>
      </c>
      <c r="G8517">
        <v>8.0018603515625006</v>
      </c>
      <c r="H8517">
        <v>8.4047163235202298</v>
      </c>
      <c r="I8517">
        <v>2.8307228482332398</v>
      </c>
      <c r="J8517">
        <f t="shared" si="134"/>
        <v>2.8307228482332398</v>
      </c>
      <c r="K8517" t="str" cm="1">
        <f t="array" ref="K8517">INDEX($P$5:$P$12,MATCH(MIN(ABS(MOD(J8517 - $Q$5:$Q$12 + PI(), 2*PI()) - PI())),ABS(MOD(J8517 - $Q$5:$Q$12 + PI(), 2*PI()) - PI()),0))</f>
        <v>S</v>
      </c>
      <c r="L8517">
        <v>1.7671377302075899</v>
      </c>
      <c r="M8517">
        <v>8.5504061381022094</v>
      </c>
      <c r="N8517">
        <v>2.67087915208604</v>
      </c>
    </row>
    <row r="8518" spans="1:14" x14ac:dyDescent="0.3">
      <c r="A8518">
        <v>1703188</v>
      </c>
      <c r="B8518">
        <v>2023</v>
      </c>
      <c r="C8518">
        <v>12</v>
      </c>
      <c r="D8518">
        <v>21</v>
      </c>
      <c r="E8518">
        <v>2300</v>
      </c>
      <c r="F8518">
        <v>-2.9319873046875</v>
      </c>
      <c r="G8518">
        <v>8.5615740966796796</v>
      </c>
      <c r="H8518">
        <v>9.0497016839112003</v>
      </c>
      <c r="I8518">
        <v>2.8116516894798198</v>
      </c>
      <c r="J8518">
        <f t="shared" si="134"/>
        <v>2.8116516894798198</v>
      </c>
      <c r="K8518" t="str" cm="1">
        <f t="array" ref="K8518">INDEX($P$5:$P$12,MATCH(MIN(ABS(MOD(J8518 - $Q$5:$Q$12 + PI(), 2*PI()) - PI())),ABS(MOD(J8518 - $Q$5:$Q$12 + PI(), 2*PI()) - PI()),0))</f>
        <v>S</v>
      </c>
      <c r="L8518">
        <v>1.8115500248983301</v>
      </c>
      <c r="M8518">
        <v>8.4523190392388194</v>
      </c>
      <c r="N8518">
        <v>2.6546805699666298</v>
      </c>
    </row>
    <row r="8519" spans="1:14" x14ac:dyDescent="0.3">
      <c r="A8519">
        <v>1703192</v>
      </c>
      <c r="B8519">
        <v>2023</v>
      </c>
      <c r="C8519">
        <v>12</v>
      </c>
      <c r="D8519">
        <v>21</v>
      </c>
      <c r="E8519">
        <v>0</v>
      </c>
      <c r="F8519">
        <v>0.37693908691406203</v>
      </c>
      <c r="G8519">
        <v>5.0858306884765598</v>
      </c>
      <c r="H8519">
        <v>5.0997800802675401</v>
      </c>
      <c r="I8519">
        <v>-3.0676123765906902</v>
      </c>
      <c r="J8519">
        <f t="shared" si="134"/>
        <v>3.215572930588896</v>
      </c>
      <c r="K8519" t="str" cm="1">
        <f t="array" ref="K8519">INDEX($P$5:$P$12,MATCH(MIN(ABS(MOD(J8519 - $Q$5:$Q$12 + PI(), 2*PI()) - PI())),ABS(MOD(J8519 - $Q$5:$Q$12 + PI(), 2*PI()) - PI()),0))</f>
        <v>S</v>
      </c>
      <c r="L8519">
        <v>0.92029108980752405</v>
      </c>
      <c r="M8519">
        <v>9.6405620574951101</v>
      </c>
      <c r="N8519">
        <v>3.0765504837036102</v>
      </c>
    </row>
    <row r="8520" spans="1:14" x14ac:dyDescent="0.3">
      <c r="A8520">
        <v>1703196</v>
      </c>
      <c r="B8520">
        <v>2023</v>
      </c>
      <c r="C8520">
        <v>12</v>
      </c>
      <c r="D8520">
        <v>21</v>
      </c>
      <c r="E8520">
        <v>100</v>
      </c>
      <c r="F8520">
        <v>-0.56219787597656201</v>
      </c>
      <c r="G8520">
        <v>5.0243933105468699</v>
      </c>
      <c r="H8520">
        <v>5.0557486676871797</v>
      </c>
      <c r="I8520">
        <v>3.0301624699204801</v>
      </c>
      <c r="J8520">
        <f t="shared" si="134"/>
        <v>3.0301624699204801</v>
      </c>
      <c r="K8520" t="str" cm="1">
        <f t="array" ref="K8520">INDEX($P$5:$P$12,MATCH(MIN(ABS(MOD(J8520 - $Q$5:$Q$12 + PI(), 2*PI()) - PI())),ABS(MOD(J8520 - $Q$5:$Q$12 + PI(), 2*PI()) - PI()),0))</f>
        <v>S</v>
      </c>
      <c r="L8520">
        <v>0.94157075300033499</v>
      </c>
      <c r="M8520">
        <v>9.6118710835774692</v>
      </c>
      <c r="N8520">
        <v>3.0299979315863701</v>
      </c>
    </row>
    <row r="8521" spans="1:14" x14ac:dyDescent="0.3">
      <c r="A8521">
        <v>1703199</v>
      </c>
      <c r="B8521">
        <v>2023</v>
      </c>
      <c r="C8521">
        <v>12</v>
      </c>
      <c r="D8521">
        <v>21</v>
      </c>
      <c r="E8521">
        <v>200</v>
      </c>
      <c r="F8521">
        <v>-1.0175799560546801</v>
      </c>
      <c r="G8521">
        <v>4.48244384765625</v>
      </c>
      <c r="H8521">
        <v>4.5964956014724496</v>
      </c>
      <c r="I8521">
        <v>2.9183615663925102</v>
      </c>
      <c r="J8521">
        <f t="shared" si="134"/>
        <v>2.9183615663925102</v>
      </c>
      <c r="K8521" t="str" cm="1">
        <f t="array" ref="K8521">INDEX($P$5:$P$12,MATCH(MIN(ABS(MOD(J8521 - $Q$5:$Q$12 + PI(), 2*PI()) - PI())),ABS(MOD(J8521 - $Q$5:$Q$12 + PI(), 2*PI()) - PI()),0))</f>
        <v>S</v>
      </c>
      <c r="L8521">
        <v>0.96436261824145098</v>
      </c>
      <c r="M8521">
        <v>9.5906126234266402</v>
      </c>
      <c r="N8521">
        <v>2.9876405927869998</v>
      </c>
    </row>
    <row r="8522" spans="1:14" x14ac:dyDescent="0.3">
      <c r="A8522">
        <v>1703203</v>
      </c>
      <c r="B8522">
        <v>2023</v>
      </c>
      <c r="C8522">
        <v>12</v>
      </c>
      <c r="D8522">
        <v>22</v>
      </c>
      <c r="E8522">
        <v>300</v>
      </c>
      <c r="F8522">
        <v>-3.4671002197265599</v>
      </c>
      <c r="G8522">
        <v>9.7823175048828102</v>
      </c>
      <c r="H8522">
        <v>10.378560579385001</v>
      </c>
      <c r="I8522">
        <v>2.8009809802033598</v>
      </c>
      <c r="J8522">
        <f t="shared" si="134"/>
        <v>2.8009809802033598</v>
      </c>
      <c r="K8522" t="str" cm="1">
        <f t="array" ref="K8522">INDEX($P$5:$P$12,MATCH(MIN(ABS(MOD(J8522 - $Q$5:$Q$12 + PI(), 2*PI()) - PI())),ABS(MOD(J8522 - $Q$5:$Q$12 + PI(), 2*PI()) - PI()),0))</f>
        <v>S</v>
      </c>
      <c r="L8522">
        <v>2.03234229495787</v>
      </c>
      <c r="M8522">
        <v>7.9108494652642101</v>
      </c>
      <c r="N8522">
        <v>2.67590904235839</v>
      </c>
    </row>
    <row r="8523" spans="1:14" x14ac:dyDescent="0.3">
      <c r="A8523">
        <v>1703206</v>
      </c>
      <c r="B8523">
        <v>2023</v>
      </c>
      <c r="C8523">
        <v>12</v>
      </c>
      <c r="D8523">
        <v>22</v>
      </c>
      <c r="E8523">
        <v>400</v>
      </c>
      <c r="F8523">
        <v>-3.6978515624999999</v>
      </c>
      <c r="G8523">
        <v>9.96114685058593</v>
      </c>
      <c r="H8523">
        <v>10.6253730643785</v>
      </c>
      <c r="I8523">
        <v>2.7861334827039599</v>
      </c>
      <c r="J8523">
        <f t="shared" si="134"/>
        <v>2.7861334827039599</v>
      </c>
      <c r="K8523" t="str" cm="1">
        <f t="array" ref="K8523">INDEX($P$5:$P$12,MATCH(MIN(ABS(MOD(J8523 - $Q$5:$Q$12 + PI(), 2*PI()) - PI())),ABS(MOD(J8523 - $Q$5:$Q$12 + PI(), 2*PI()) - PI()),0))</f>
        <v>S</v>
      </c>
      <c r="L8523">
        <v>2.08326853372155</v>
      </c>
      <c r="M8523">
        <v>7.8015269173516097</v>
      </c>
      <c r="N8523">
        <v>2.6851393381754498</v>
      </c>
    </row>
    <row r="8524" spans="1:14" x14ac:dyDescent="0.3">
      <c r="A8524">
        <v>1703210</v>
      </c>
      <c r="B8524">
        <v>2023</v>
      </c>
      <c r="C8524">
        <v>12</v>
      </c>
      <c r="D8524">
        <v>22</v>
      </c>
      <c r="E8524">
        <v>500</v>
      </c>
      <c r="F8524">
        <v>-3.9595166015625001</v>
      </c>
      <c r="G8524">
        <v>10.1934088134765</v>
      </c>
      <c r="H8524">
        <v>10.9354174569017</v>
      </c>
      <c r="I8524">
        <v>2.7710922911677001</v>
      </c>
      <c r="J8524">
        <f t="shared" si="134"/>
        <v>2.7710922911677001</v>
      </c>
      <c r="K8524" t="str" cm="1">
        <f t="array" ref="K8524">INDEX($P$5:$P$12,MATCH(MIN(ABS(MOD(J8524 - $Q$5:$Q$12 + PI(), 2*PI()) - PI())),ABS(MOD(J8524 - $Q$5:$Q$12 + PI(), 2*PI()) - PI()),0))</f>
        <v>S</v>
      </c>
      <c r="L8524">
        <v>2.1325004102183698</v>
      </c>
      <c r="M8524">
        <v>7.69703684912787</v>
      </c>
      <c r="N8524">
        <v>2.6990931828816702</v>
      </c>
    </row>
    <row r="8525" spans="1:14" x14ac:dyDescent="0.3">
      <c r="A8525">
        <v>1703214</v>
      </c>
      <c r="B8525">
        <v>2023</v>
      </c>
      <c r="C8525">
        <v>12</v>
      </c>
      <c r="D8525">
        <v>22</v>
      </c>
      <c r="E8525">
        <v>600</v>
      </c>
      <c r="F8525">
        <v>-3.8670867919921799</v>
      </c>
      <c r="G8525">
        <v>10.297044067382799</v>
      </c>
      <c r="H8525">
        <v>10.999248919013599</v>
      </c>
      <c r="I8525">
        <v>2.7823371643415298</v>
      </c>
      <c r="J8525">
        <f t="shared" si="134"/>
        <v>2.7823371643415298</v>
      </c>
      <c r="K8525" t="str" cm="1">
        <f t="array" ref="K8525">INDEX($P$5:$P$12,MATCH(MIN(ABS(MOD(J8525 - $Q$5:$Q$12 + PI(), 2*PI()) - PI())),ABS(MOD(J8525 - $Q$5:$Q$12 + PI(), 2*PI()) - PI()),0))</f>
        <v>S</v>
      </c>
      <c r="L8525">
        <v>2.17966067288457</v>
      </c>
      <c r="M8525">
        <v>7.6023445129394496</v>
      </c>
      <c r="N8525">
        <v>2.7169768015543601</v>
      </c>
    </row>
    <row r="8526" spans="1:14" x14ac:dyDescent="0.3">
      <c r="A8526">
        <v>1703217</v>
      </c>
      <c r="B8526">
        <v>2023</v>
      </c>
      <c r="C8526">
        <v>12</v>
      </c>
      <c r="D8526">
        <v>22</v>
      </c>
      <c r="E8526">
        <v>700</v>
      </c>
      <c r="F8526">
        <v>-3.6641699218750001</v>
      </c>
      <c r="G8526">
        <v>10.3317712402343</v>
      </c>
      <c r="H8526">
        <v>10.962282525866</v>
      </c>
      <c r="I8526">
        <v>2.8007806928942398</v>
      </c>
      <c r="J8526">
        <f t="shared" si="134"/>
        <v>2.8007806928942398</v>
      </c>
      <c r="K8526" t="str" cm="1">
        <f t="array" ref="K8526">INDEX($P$5:$P$12,MATCH(MIN(ABS(MOD(J8526 - $Q$5:$Q$12 + PI(), 2*PI()) - PI())),ABS(MOD(J8526 - $Q$5:$Q$12 + PI(), 2*PI()) - PI()),0))</f>
        <v>S</v>
      </c>
      <c r="L8526">
        <v>2.2228345680777499</v>
      </c>
      <c r="M8526">
        <v>7.5308879216511997</v>
      </c>
      <c r="N8526">
        <v>2.7304328282674102</v>
      </c>
    </row>
    <row r="8527" spans="1:14" x14ac:dyDescent="0.3">
      <c r="A8527">
        <v>1703221</v>
      </c>
      <c r="B8527">
        <v>2023</v>
      </c>
      <c r="C8527">
        <v>12</v>
      </c>
      <c r="D8527">
        <v>22</v>
      </c>
      <c r="E8527">
        <v>800</v>
      </c>
      <c r="F8527">
        <v>-3.4431500244140598</v>
      </c>
      <c r="G8527">
        <v>10.2407647705078</v>
      </c>
      <c r="H8527">
        <v>10.804098535995299</v>
      </c>
      <c r="I8527">
        <v>2.8172463447613598</v>
      </c>
      <c r="J8527">
        <f t="shared" si="134"/>
        <v>2.8172463447613598</v>
      </c>
      <c r="K8527" t="str" cm="1">
        <f t="array" ref="K8527">INDEX($P$5:$P$12,MATCH(MIN(ABS(MOD(J8527 - $Q$5:$Q$12 + PI(), 2*PI()) - PI())),ABS(MOD(J8527 - $Q$5:$Q$12 + PI(), 2*PI()) - PI()),0))</f>
        <v>S</v>
      </c>
      <c r="L8527">
        <v>2.2570371612788098</v>
      </c>
      <c r="M8527">
        <v>7.49419869316948</v>
      </c>
      <c r="N8527">
        <v>2.7271625730726399</v>
      </c>
    </row>
    <row r="8528" spans="1:14" x14ac:dyDescent="0.3">
      <c r="A8528">
        <v>1703224</v>
      </c>
      <c r="B8528">
        <v>2023</v>
      </c>
      <c r="C8528">
        <v>12</v>
      </c>
      <c r="D8528">
        <v>22</v>
      </c>
      <c r="E8528">
        <v>900</v>
      </c>
      <c r="F8528">
        <v>-3.27754638671875</v>
      </c>
      <c r="G8528">
        <v>10.0881750488281</v>
      </c>
      <c r="H8528">
        <v>10.607242154909599</v>
      </c>
      <c r="I8528">
        <v>2.8274603211285898</v>
      </c>
      <c r="J8528">
        <f t="shared" si="134"/>
        <v>2.8274603211285898</v>
      </c>
      <c r="K8528" t="str" cm="1">
        <f t="array" ref="K8528">INDEX($P$5:$P$12,MATCH(MIN(ABS(MOD(J8528 - $Q$5:$Q$12 + PI(), 2*PI()) - PI())),ABS(MOD(J8528 - $Q$5:$Q$12 + PI(), 2*PI()) - PI()),0))</f>
        <v>S</v>
      </c>
      <c r="L8528">
        <v>2.2828712442051602</v>
      </c>
      <c r="M8528">
        <v>7.47898281945122</v>
      </c>
      <c r="N8528">
        <v>2.7105744679768802</v>
      </c>
    </row>
    <row r="8529" spans="1:14" x14ac:dyDescent="0.3">
      <c r="A8529">
        <v>1703228</v>
      </c>
      <c r="B8529">
        <v>2023</v>
      </c>
      <c r="C8529">
        <v>12</v>
      </c>
      <c r="D8529">
        <v>22</v>
      </c>
      <c r="E8529">
        <v>1000</v>
      </c>
      <c r="F8529">
        <v>-2.85175231933593</v>
      </c>
      <c r="G8529">
        <v>9.5298852539062509</v>
      </c>
      <c r="H8529">
        <v>9.9474219898151297</v>
      </c>
      <c r="I8529">
        <v>2.8508304157077999</v>
      </c>
      <c r="J8529">
        <f t="shared" si="134"/>
        <v>2.8508304157077999</v>
      </c>
      <c r="K8529" t="str" cm="1">
        <f t="array" ref="K8529">INDEX($P$5:$P$12,MATCH(MIN(ABS(MOD(J8529 - $Q$5:$Q$12 + PI(), 2*PI()) - PI())),ABS(MOD(J8529 - $Q$5:$Q$12 + PI(), 2*PI()) - PI()),0))</f>
        <v>S</v>
      </c>
      <c r="L8529">
        <v>2.2913248868627201</v>
      </c>
      <c r="M8529">
        <v>7.5122886233859596</v>
      </c>
      <c r="N8529">
        <v>2.6604924731784299</v>
      </c>
    </row>
    <row r="8530" spans="1:14" x14ac:dyDescent="0.3">
      <c r="A8530">
        <v>1703232</v>
      </c>
      <c r="B8530">
        <v>2023</v>
      </c>
      <c r="C8530">
        <v>12</v>
      </c>
      <c r="D8530">
        <v>22</v>
      </c>
      <c r="E8530">
        <v>1100</v>
      </c>
      <c r="F8530">
        <v>-2.9093341064453102</v>
      </c>
      <c r="G8530">
        <v>9.6726513671875001</v>
      </c>
      <c r="H8530">
        <v>10.100713312141799</v>
      </c>
      <c r="I8530">
        <v>2.8494209826617301</v>
      </c>
      <c r="J8530">
        <f t="shared" si="134"/>
        <v>2.8494209826617301</v>
      </c>
      <c r="K8530" t="str" cm="1">
        <f t="array" ref="K8530">INDEX($P$5:$P$12,MATCH(MIN(ABS(MOD(J8530 - $Q$5:$Q$12 + PI(), 2*PI()) - PI())),ABS(MOD(J8530 - $Q$5:$Q$12 + PI(), 2*PI()) - PI()),0))</f>
        <v>S</v>
      </c>
      <c r="L8530">
        <v>2.3042854858050599</v>
      </c>
      <c r="M8530">
        <v>7.5168011983235603</v>
      </c>
      <c r="N8530">
        <v>2.6239151424831801</v>
      </c>
    </row>
    <row r="8531" spans="1:14" x14ac:dyDescent="0.3">
      <c r="A8531">
        <v>1703235</v>
      </c>
      <c r="B8531">
        <v>2023</v>
      </c>
      <c r="C8531">
        <v>12</v>
      </c>
      <c r="D8531">
        <v>22</v>
      </c>
      <c r="E8531">
        <v>1200</v>
      </c>
      <c r="F8531">
        <v>-2.8382092285156202</v>
      </c>
      <c r="G8531">
        <v>9.5499945068359295</v>
      </c>
      <c r="H8531">
        <v>9.9628222259271393</v>
      </c>
      <c r="I8531">
        <v>2.8527113697920901</v>
      </c>
      <c r="J8531">
        <f t="shared" si="134"/>
        <v>2.8527113697920901</v>
      </c>
      <c r="K8531" t="str" cm="1">
        <f t="array" ref="K8531">INDEX($P$5:$P$12,MATCH(MIN(ABS(MOD(J8531 - $Q$5:$Q$12 + PI(), 2*PI()) - PI())),ABS(MOD(J8531 - $Q$5:$Q$12 + PI(), 2*PI()) - PI()),0))</f>
        <v>S</v>
      </c>
      <c r="L8531">
        <v>2.3169190189748599</v>
      </c>
      <c r="M8531">
        <v>7.5126383039686404</v>
      </c>
      <c r="N8531">
        <v>2.5901178783840599</v>
      </c>
    </row>
    <row r="8532" spans="1:14" x14ac:dyDescent="0.3">
      <c r="A8532">
        <v>1703239</v>
      </c>
      <c r="B8532">
        <v>2023</v>
      </c>
      <c r="C8532">
        <v>12</v>
      </c>
      <c r="D8532">
        <v>22</v>
      </c>
      <c r="E8532">
        <v>1300</v>
      </c>
      <c r="F8532">
        <v>-3.0175860595703101</v>
      </c>
      <c r="G8532">
        <v>9.4726770019531195</v>
      </c>
      <c r="H8532">
        <v>9.9417018266615003</v>
      </c>
      <c r="I8532">
        <v>2.8331993636167199</v>
      </c>
      <c r="J8532">
        <f t="shared" si="134"/>
        <v>2.8331993636167199</v>
      </c>
      <c r="K8532" t="str" cm="1">
        <f t="array" ref="K8532">INDEX($P$5:$P$12,MATCH(MIN(ABS(MOD(J8532 - $Q$5:$Q$12 + PI(), 2*PI()) - PI())),ABS(MOD(J8532 - $Q$5:$Q$12 + PI(), 2*PI()) - PI()),0))</f>
        <v>S</v>
      </c>
      <c r="L8532">
        <v>2.3275691481274801</v>
      </c>
      <c r="M8532">
        <v>7.5059637493557396</v>
      </c>
      <c r="N8532">
        <v>2.5580977333916501</v>
      </c>
    </row>
    <row r="8533" spans="1:14" x14ac:dyDescent="0.3">
      <c r="A8533">
        <v>1703242</v>
      </c>
      <c r="B8533">
        <v>2023</v>
      </c>
      <c r="C8533">
        <v>12</v>
      </c>
      <c r="D8533">
        <v>22</v>
      </c>
      <c r="E8533">
        <v>1400</v>
      </c>
      <c r="F8533">
        <v>-3.2384667968750001</v>
      </c>
      <c r="G8533">
        <v>9.6163372802734308</v>
      </c>
      <c r="H8533">
        <v>10.1470000434827</v>
      </c>
      <c r="I8533">
        <v>2.81675482653025</v>
      </c>
      <c r="J8533">
        <f t="shared" si="134"/>
        <v>2.81675482653025</v>
      </c>
      <c r="K8533" t="str" cm="1">
        <f t="array" ref="K8533">INDEX($P$5:$P$12,MATCH(MIN(ABS(MOD(J8533 - $Q$5:$Q$12 + PI(), 2*PI()) - PI())),ABS(MOD(J8533 - $Q$5:$Q$12 + PI(), 2*PI()) - PI()),0))</f>
        <v>S</v>
      </c>
      <c r="L8533">
        <v>2.3393062908650299</v>
      </c>
      <c r="M8533">
        <v>7.4864834679497596</v>
      </c>
      <c r="N8533">
        <v>2.5332841873168901</v>
      </c>
    </row>
    <row r="8534" spans="1:14" x14ac:dyDescent="0.3">
      <c r="A8534">
        <v>1703246</v>
      </c>
      <c r="B8534">
        <v>2023</v>
      </c>
      <c r="C8534">
        <v>12</v>
      </c>
      <c r="D8534">
        <v>22</v>
      </c>
      <c r="E8534">
        <v>1500</v>
      </c>
      <c r="F8534">
        <v>-3.0615118408203101</v>
      </c>
      <c r="G8534">
        <v>9.7033294677734307</v>
      </c>
      <c r="H8534">
        <v>10.174844348275901</v>
      </c>
      <c r="I8534">
        <v>2.8359665875945499</v>
      </c>
      <c r="J8534">
        <f t="shared" si="134"/>
        <v>2.8359665875945499</v>
      </c>
      <c r="K8534" t="str" cm="1">
        <f t="array" ref="K8534">INDEX($P$5:$P$12,MATCH(MIN(ABS(MOD(J8534 - $Q$5:$Q$12 + PI(), 2*PI()) - PI())),ABS(MOD(J8534 - $Q$5:$Q$12 + PI(), 2*PI()) - PI()),0))</f>
        <v>S</v>
      </c>
      <c r="L8534">
        <v>2.35571050505024</v>
      </c>
      <c r="M8534">
        <v>7.4515077802869998</v>
      </c>
      <c r="N8534">
        <v>2.5169809129503</v>
      </c>
    </row>
    <row r="8535" spans="1:14" x14ac:dyDescent="0.3">
      <c r="A8535">
        <v>1703250</v>
      </c>
      <c r="B8535">
        <v>2023</v>
      </c>
      <c r="C8535">
        <v>12</v>
      </c>
      <c r="D8535">
        <v>22</v>
      </c>
      <c r="E8535">
        <v>1600</v>
      </c>
      <c r="F8535">
        <v>-2.7353002929687502</v>
      </c>
      <c r="G8535">
        <v>9.7591302490234302</v>
      </c>
      <c r="H8535">
        <v>10.1352104521869</v>
      </c>
      <c r="I8535">
        <v>2.8683232550689701</v>
      </c>
      <c r="J8535">
        <f t="shared" si="134"/>
        <v>2.8683232550689701</v>
      </c>
      <c r="K8535" t="str" cm="1">
        <f t="array" ref="K8535">INDEX($P$5:$P$12,MATCH(MIN(ABS(MOD(J8535 - $Q$5:$Q$12 + PI(), 2*PI()) - PI())),ABS(MOD(J8535 - $Q$5:$Q$12 + PI(), 2*PI()) - PI()),0))</f>
        <v>S</v>
      </c>
      <c r="L8535">
        <v>2.3720981484553199</v>
      </c>
      <c r="M8535">
        <v>7.4226633707682197</v>
      </c>
      <c r="N8535">
        <v>2.4992139604356498</v>
      </c>
    </row>
    <row r="8536" spans="1:14" x14ac:dyDescent="0.3">
      <c r="A8536">
        <v>1703253</v>
      </c>
      <c r="B8536">
        <v>2023</v>
      </c>
      <c r="C8536">
        <v>12</v>
      </c>
      <c r="D8536">
        <v>22</v>
      </c>
      <c r="E8536">
        <v>1700</v>
      </c>
      <c r="F8536">
        <v>-2.4369000244140602</v>
      </c>
      <c r="G8536">
        <v>9.65865661621093</v>
      </c>
      <c r="H8536">
        <v>9.9613317060955495</v>
      </c>
      <c r="I8536">
        <v>2.8944484185933499</v>
      </c>
      <c r="J8536">
        <f t="shared" si="134"/>
        <v>2.8944484185933499</v>
      </c>
      <c r="K8536" t="str" cm="1">
        <f t="array" ref="K8536">INDEX($P$5:$P$12,MATCH(MIN(ABS(MOD(J8536 - $Q$5:$Q$12 + PI(), 2*PI()) - PI())),ABS(MOD(J8536 - $Q$5:$Q$12 + PI(), 2*PI()) - PI()),0))</f>
        <v>S</v>
      </c>
      <c r="L8536">
        <v>2.3869156216723799</v>
      </c>
      <c r="M8536">
        <v>7.4027776718139604</v>
      </c>
      <c r="N8536">
        <v>2.4791574478149401</v>
      </c>
    </row>
    <row r="8537" spans="1:14" x14ac:dyDescent="0.3">
      <c r="A8537">
        <v>1703257</v>
      </c>
      <c r="B8537">
        <v>2023</v>
      </c>
      <c r="C8537">
        <v>12</v>
      </c>
      <c r="D8537">
        <v>22</v>
      </c>
      <c r="E8537">
        <v>1800</v>
      </c>
      <c r="F8537">
        <v>-2.1999371337890601</v>
      </c>
      <c r="G8537">
        <v>9.4950524902343698</v>
      </c>
      <c r="H8537">
        <v>9.7465760749573001</v>
      </c>
      <c r="I8537">
        <v>2.9139169277233901</v>
      </c>
      <c r="J8537">
        <f t="shared" si="134"/>
        <v>2.9139169277233901</v>
      </c>
      <c r="K8537" t="str" cm="1">
        <f t="array" ref="K8537">INDEX($P$5:$P$12,MATCH(MIN(ABS(MOD(J8537 - $Q$5:$Q$12 + PI(), 2*PI()) - PI())),ABS(MOD(J8537 - $Q$5:$Q$12 + PI(), 2*PI()) - PI()),0))</f>
        <v>S</v>
      </c>
      <c r="L8537">
        <v>2.3980533164392401</v>
      </c>
      <c r="M8537">
        <v>7.3986611896090997</v>
      </c>
      <c r="N8537">
        <v>2.4540328979492099</v>
      </c>
    </row>
    <row r="8538" spans="1:14" x14ac:dyDescent="0.3">
      <c r="A8538">
        <v>1703260</v>
      </c>
      <c r="B8538">
        <v>2023</v>
      </c>
      <c r="C8538">
        <v>12</v>
      </c>
      <c r="D8538">
        <v>22</v>
      </c>
      <c r="E8538">
        <v>1900</v>
      </c>
      <c r="F8538">
        <v>-1.8634173583984299</v>
      </c>
      <c r="G8538">
        <v>9.3650024414062507</v>
      </c>
      <c r="H8538">
        <v>9.5485912562600301</v>
      </c>
      <c r="I8538">
        <v>2.9451812214756501</v>
      </c>
      <c r="J8538">
        <f t="shared" si="134"/>
        <v>2.9451812214756501</v>
      </c>
      <c r="K8538" t="str" cm="1">
        <f t="array" ref="K8538">INDEX($P$5:$P$12,MATCH(MIN(ABS(MOD(J8538 - $Q$5:$Q$12 + PI(), 2*PI()) - PI())),ABS(MOD(J8538 - $Q$5:$Q$12 + PI(), 2*PI()) - PI()),0))</f>
        <v>S</v>
      </c>
      <c r="L8538">
        <v>2.40747096423005</v>
      </c>
      <c r="M8538">
        <v>7.4030090967814104</v>
      </c>
      <c r="N8538">
        <v>2.4269674089219802</v>
      </c>
    </row>
    <row r="8539" spans="1:14" x14ac:dyDescent="0.3">
      <c r="A8539">
        <v>1703264</v>
      </c>
      <c r="B8539">
        <v>2023</v>
      </c>
      <c r="C8539">
        <v>12</v>
      </c>
      <c r="D8539">
        <v>22</v>
      </c>
      <c r="E8539">
        <v>2000</v>
      </c>
      <c r="F8539">
        <v>-1.6188507080078101</v>
      </c>
      <c r="G8539">
        <v>9.2930651855468707</v>
      </c>
      <c r="H8539">
        <v>9.4330132066927899</v>
      </c>
      <c r="I8539">
        <v>2.9691234507223898</v>
      </c>
      <c r="J8539">
        <f t="shared" si="134"/>
        <v>2.9691234507223898</v>
      </c>
      <c r="K8539" t="str" cm="1">
        <f t="array" ref="K8539">INDEX($P$5:$P$12,MATCH(MIN(ABS(MOD(J8539 - $Q$5:$Q$12 + PI(), 2*PI()) - PI())),ABS(MOD(J8539 - $Q$5:$Q$12 + PI(), 2*PI()) - PI()),0))</f>
        <v>S</v>
      </c>
      <c r="L8539">
        <v>2.4161996522468501</v>
      </c>
      <c r="M8539">
        <v>7.40792602962917</v>
      </c>
      <c r="N8539">
        <v>2.40100447336832</v>
      </c>
    </row>
    <row r="8540" spans="1:14" x14ac:dyDescent="0.3">
      <c r="A8540">
        <v>1703268</v>
      </c>
      <c r="B8540">
        <v>2023</v>
      </c>
      <c r="C8540">
        <v>12</v>
      </c>
      <c r="D8540">
        <v>22</v>
      </c>
      <c r="E8540">
        <v>2100</v>
      </c>
      <c r="F8540">
        <v>-1.5220446777343699</v>
      </c>
      <c r="G8540">
        <v>9.2375439453125008</v>
      </c>
      <c r="H8540">
        <v>9.3620958199859903</v>
      </c>
      <c r="I8540">
        <v>2.9782926282366899</v>
      </c>
      <c r="J8540">
        <f t="shared" si="134"/>
        <v>2.9782926282366899</v>
      </c>
      <c r="K8540" t="str" cm="1">
        <f t="array" ref="K8540">INDEX($P$5:$P$12,MATCH(MIN(ABS(MOD(J8540 - $Q$5:$Q$12 + PI(), 2*PI()) - PI())),ABS(MOD(J8540 - $Q$5:$Q$12 + PI(), 2*PI()) - PI()),0))</f>
        <v>S</v>
      </c>
      <c r="L8540">
        <v>2.4247688169143702</v>
      </c>
      <c r="M8540">
        <v>7.4105266994900099</v>
      </c>
      <c r="N8540">
        <v>2.3772679434882198</v>
      </c>
    </row>
    <row r="8541" spans="1:14" x14ac:dyDescent="0.3">
      <c r="A8541">
        <v>1703271</v>
      </c>
      <c r="B8541">
        <v>2023</v>
      </c>
      <c r="C8541">
        <v>12</v>
      </c>
      <c r="D8541">
        <v>22</v>
      </c>
      <c r="E8541">
        <v>2200</v>
      </c>
      <c r="F8541">
        <v>-2.40239196777343</v>
      </c>
      <c r="G8541">
        <v>8.5265771484375001</v>
      </c>
      <c r="H8541">
        <v>8.8585554711295291</v>
      </c>
      <c r="I8541">
        <v>2.8669587790937001</v>
      </c>
      <c r="J8541">
        <f t="shared" si="134"/>
        <v>2.8669587790937001</v>
      </c>
      <c r="K8541" t="str" cm="1">
        <f t="array" ref="K8541">INDEX($P$5:$P$12,MATCH(MIN(ABS(MOD(J8541 - $Q$5:$Q$12 + PI(), 2*PI()) - PI())),ABS(MOD(J8541 - $Q$5:$Q$12 + PI(), 2*PI()) - PI()),0))</f>
        <v>S</v>
      </c>
      <c r="L8541">
        <v>2.4184501121400102</v>
      </c>
      <c r="M8541">
        <v>7.4528847800360696</v>
      </c>
      <c r="N8541">
        <v>2.3393676545884801</v>
      </c>
    </row>
    <row r="8542" spans="1:14" x14ac:dyDescent="0.3">
      <c r="A8542">
        <v>1703275</v>
      </c>
      <c r="B8542">
        <v>2023</v>
      </c>
      <c r="C8542">
        <v>12</v>
      </c>
      <c r="D8542">
        <v>22</v>
      </c>
      <c r="E8542">
        <v>2300</v>
      </c>
      <c r="F8542">
        <v>-1.93554382324218</v>
      </c>
      <c r="G8542">
        <v>8.6960772705078107</v>
      </c>
      <c r="H8542">
        <v>8.9088770216191406</v>
      </c>
      <c r="I8542">
        <v>2.9225859759006898</v>
      </c>
      <c r="J8542">
        <f t="shared" si="134"/>
        <v>2.9225859759006898</v>
      </c>
      <c r="K8542" t="str" cm="1">
        <f t="array" ref="K8542">INDEX($P$5:$P$12,MATCH(MIN(ABS(MOD(J8542 - $Q$5:$Q$12 + PI(), 2*PI()) - PI())),ABS(MOD(J8542 - $Q$5:$Q$12 + PI(), 2*PI()) - PI()),0))</f>
        <v>S</v>
      </c>
      <c r="L8542">
        <v>2.4179057324225202</v>
      </c>
      <c r="M8542">
        <v>7.4743393792046398</v>
      </c>
      <c r="N8542">
        <v>2.31102731492784</v>
      </c>
    </row>
    <row r="8543" spans="1:14" x14ac:dyDescent="0.3">
      <c r="A8543">
        <v>1703278</v>
      </c>
      <c r="B8543">
        <v>2023</v>
      </c>
      <c r="C8543">
        <v>12</v>
      </c>
      <c r="D8543">
        <v>22</v>
      </c>
      <c r="E8543">
        <v>0</v>
      </c>
      <c r="F8543">
        <v>-3.1172302246093699</v>
      </c>
      <c r="G8543">
        <v>8.9801202392578094</v>
      </c>
      <c r="H8543">
        <v>9.5057710778634892</v>
      </c>
      <c r="I8543">
        <v>2.80748077890332</v>
      </c>
      <c r="J8543">
        <f t="shared" si="134"/>
        <v>2.80748077890332</v>
      </c>
      <c r="K8543" t="str" cm="1">
        <f t="array" ref="K8543">INDEX($P$5:$P$12,MATCH(MIN(ABS(MOD(J8543 - $Q$5:$Q$12 + PI(), 2*PI()) - PI())),ABS(MOD(J8543 - $Q$5:$Q$12 + PI(), 2*PI()) - PI()),0))</f>
        <v>S</v>
      </c>
      <c r="L8543">
        <v>1.8625282248939501</v>
      </c>
      <c r="M8543">
        <v>8.3267765045165998</v>
      </c>
      <c r="N8543">
        <v>2.6493245230780702</v>
      </c>
    </row>
    <row r="8544" spans="1:14" x14ac:dyDescent="0.3">
      <c r="A8544">
        <v>1703282</v>
      </c>
      <c r="B8544">
        <v>2023</v>
      </c>
      <c r="C8544">
        <v>12</v>
      </c>
      <c r="D8544">
        <v>22</v>
      </c>
      <c r="E8544">
        <v>100</v>
      </c>
      <c r="F8544">
        <v>-3.3412249755859298</v>
      </c>
      <c r="G8544">
        <v>9.3979309082031204</v>
      </c>
      <c r="H8544">
        <v>9.9742112316131895</v>
      </c>
      <c r="I8544">
        <v>2.8000018721314701</v>
      </c>
      <c r="J8544">
        <f t="shared" si="134"/>
        <v>2.8000018721314701</v>
      </c>
      <c r="K8544" t="str" cm="1">
        <f t="array" ref="K8544">INDEX($P$5:$P$12,MATCH(MIN(ABS(MOD(J8544 - $Q$5:$Q$12 + PI(), 2*PI()) - PI())),ABS(MOD(J8544 - $Q$5:$Q$12 + PI(), 2*PI()) - PI()),0))</f>
        <v>S</v>
      </c>
      <c r="L8544">
        <v>1.91840323836725</v>
      </c>
      <c r="M8544">
        <v>8.1845131980048293</v>
      </c>
      <c r="N8544">
        <v>2.65363523695203</v>
      </c>
    </row>
    <row r="8545" spans="1:14" x14ac:dyDescent="0.3">
      <c r="A8545">
        <v>1703286</v>
      </c>
      <c r="B8545">
        <v>2023</v>
      </c>
      <c r="C8545">
        <v>12</v>
      </c>
      <c r="D8545">
        <v>22</v>
      </c>
      <c r="E8545">
        <v>200</v>
      </c>
      <c r="F8545">
        <v>-3.47166076660156</v>
      </c>
      <c r="G8545">
        <v>9.6092370605468709</v>
      </c>
      <c r="H8545">
        <v>10.217135868928599</v>
      </c>
      <c r="I8545">
        <v>2.7949011139131001</v>
      </c>
      <c r="J8545">
        <f t="shared" si="134"/>
        <v>2.7949011139131001</v>
      </c>
      <c r="K8545" t="str" cm="1">
        <f t="array" ref="K8545">INDEX($P$5:$P$12,MATCH(MIN(ABS(MOD(J8545 - $Q$5:$Q$12 + PI(), 2*PI()) - PI())),ABS(MOD(J8545 - $Q$5:$Q$12 + PI(), 2*PI()) - PI()),0))</f>
        <v>S</v>
      </c>
      <c r="L8545">
        <v>1.97691238447476</v>
      </c>
      <c r="M8545">
        <v>8.0386060078938808</v>
      </c>
      <c r="N8545">
        <v>2.6651402579413501</v>
      </c>
    </row>
    <row r="8546" spans="1:14" x14ac:dyDescent="0.3">
      <c r="A8546">
        <v>1703289</v>
      </c>
      <c r="B8546">
        <v>2023</v>
      </c>
      <c r="C8546">
        <v>12</v>
      </c>
      <c r="D8546">
        <v>23</v>
      </c>
      <c r="E8546">
        <v>300</v>
      </c>
      <c r="F8546">
        <v>-1.12972229003906</v>
      </c>
      <c r="G8546">
        <v>8.9360888671875003</v>
      </c>
      <c r="H8546">
        <v>9.0072169228282402</v>
      </c>
      <c r="I8546">
        <v>3.0158373343301799</v>
      </c>
      <c r="J8546">
        <f t="shared" si="134"/>
        <v>3.0158373343301799</v>
      </c>
      <c r="K8546" t="str" cm="1">
        <f t="array" ref="K8546">INDEX($P$5:$P$12,MATCH(MIN(ABS(MOD(J8546 - $Q$5:$Q$12 + PI(), 2*PI()) - PI())),ABS(MOD(J8546 - $Q$5:$Q$12 + PI(), 2*PI()) - PI()),0))</f>
        <v>S</v>
      </c>
      <c r="L8546">
        <v>2.45707142222173</v>
      </c>
      <c r="M8546">
        <v>7.4584373897976297</v>
      </c>
      <c r="N8546">
        <v>2.2721468607584598</v>
      </c>
    </row>
    <row r="8547" spans="1:14" x14ac:dyDescent="0.3">
      <c r="A8547">
        <v>1703293</v>
      </c>
      <c r="B8547">
        <v>2023</v>
      </c>
      <c r="C8547">
        <v>12</v>
      </c>
      <c r="D8547">
        <v>23</v>
      </c>
      <c r="E8547">
        <v>400</v>
      </c>
      <c r="F8547">
        <v>-0.60772460937499995</v>
      </c>
      <c r="G8547">
        <v>8.98480224609375</v>
      </c>
      <c r="H8547">
        <v>9.0053317874607597</v>
      </c>
      <c r="I8547">
        <v>3.0740563476394902</v>
      </c>
      <c r="J8547">
        <f t="shared" si="134"/>
        <v>3.0740563476394902</v>
      </c>
      <c r="K8547" t="str" cm="1">
        <f t="array" ref="K8547">INDEX($P$5:$P$12,MATCH(MIN(ABS(MOD(J8547 - $Q$5:$Q$12 + PI(), 2*PI()) - PI())),ABS(MOD(J8547 - $Q$5:$Q$12 + PI(), 2*PI()) - PI()),0))</f>
        <v>S</v>
      </c>
      <c r="L8547">
        <v>2.4777805771276902</v>
      </c>
      <c r="M8547">
        <v>7.4613409042358398</v>
      </c>
      <c r="N8547">
        <v>2.27645683288574</v>
      </c>
    </row>
    <row r="8548" spans="1:14" x14ac:dyDescent="0.3">
      <c r="A8548">
        <v>1703296</v>
      </c>
      <c r="B8548">
        <v>2023</v>
      </c>
      <c r="C8548">
        <v>12</v>
      </c>
      <c r="D8548">
        <v>23</v>
      </c>
      <c r="E8548">
        <v>500</v>
      </c>
      <c r="F8548">
        <v>0.115489501953125</v>
      </c>
      <c r="G8548">
        <v>8.8393780517578104</v>
      </c>
      <c r="H8548">
        <v>8.8401324745141192</v>
      </c>
      <c r="I8548">
        <v>-3.12852805442059</v>
      </c>
      <c r="J8548">
        <f t="shared" si="134"/>
        <v>3.1546572527589962</v>
      </c>
      <c r="K8548" t="str" cm="1">
        <f t="array" ref="K8548">INDEX($P$5:$P$12,MATCH(MIN(ABS(MOD(J8548 - $Q$5:$Q$12 + PI(), 2*PI()) - PI())),ABS(MOD(J8548 - $Q$5:$Q$12 + PI(), 2*PI()) - PI()),0))</f>
        <v>S</v>
      </c>
      <c r="L8548">
        <v>2.5038077984144298</v>
      </c>
      <c r="M8548">
        <v>7.4831224017673001</v>
      </c>
      <c r="N8548">
        <v>2.2844936582777202</v>
      </c>
    </row>
    <row r="8549" spans="1:14" x14ac:dyDescent="0.3">
      <c r="A8549">
        <v>1703300</v>
      </c>
      <c r="B8549">
        <v>2023</v>
      </c>
      <c r="C8549">
        <v>12</v>
      </c>
      <c r="D8549">
        <v>23</v>
      </c>
      <c r="E8549">
        <v>600</v>
      </c>
      <c r="F8549">
        <v>0.58391540527343699</v>
      </c>
      <c r="G8549">
        <v>8.5688812255859297</v>
      </c>
      <c r="H8549">
        <v>8.5887532656791805</v>
      </c>
      <c r="I8549">
        <v>-3.0735541216983902</v>
      </c>
      <c r="J8549">
        <f t="shared" si="134"/>
        <v>3.2096311854811961</v>
      </c>
      <c r="K8549" t="str" cm="1">
        <f t="array" ref="K8549">INDEX($P$5:$P$12,MATCH(MIN(ABS(MOD(J8549 - $Q$5:$Q$12 + PI(), 2*PI()) - PI())),ABS(MOD(J8549 - $Q$5:$Q$12 + PI(), 2*PI()) - PI()),0))</f>
        <v>S</v>
      </c>
      <c r="L8549">
        <v>2.5313576376684002</v>
      </c>
      <c r="M8549">
        <v>7.5382762485080299</v>
      </c>
      <c r="N8549">
        <v>2.29241646660698</v>
      </c>
    </row>
    <row r="8550" spans="1:14" x14ac:dyDescent="0.3">
      <c r="A8550">
        <v>1703304</v>
      </c>
      <c r="B8550">
        <v>2023</v>
      </c>
      <c r="C8550">
        <v>12</v>
      </c>
      <c r="D8550">
        <v>23</v>
      </c>
      <c r="E8550">
        <v>700</v>
      </c>
      <c r="F8550">
        <v>0.88491149902343702</v>
      </c>
      <c r="G8550">
        <v>8.2801831054687494</v>
      </c>
      <c r="H8550">
        <v>8.3273345448104799</v>
      </c>
      <c r="I8550">
        <v>-3.0351257544138801</v>
      </c>
      <c r="J8550">
        <f t="shared" si="134"/>
        <v>3.2480595527657061</v>
      </c>
      <c r="K8550" t="str" cm="1">
        <f t="array" ref="K8550">INDEX($P$5:$P$12,MATCH(MIN(ABS(MOD(J8550 - $Q$5:$Q$12 + PI(), 2*PI()) - PI())),ABS(MOD(J8550 - $Q$5:$Q$12 + PI(), 2*PI()) - PI()),0))</f>
        <v>S</v>
      </c>
      <c r="L8550">
        <v>2.55721657676493</v>
      </c>
      <c r="M8550">
        <v>7.6405737135145397</v>
      </c>
      <c r="N8550">
        <v>2.2964641782972501</v>
      </c>
    </row>
    <row r="8551" spans="1:14" x14ac:dyDescent="0.3">
      <c r="A8551">
        <v>1703307</v>
      </c>
      <c r="B8551">
        <v>2023</v>
      </c>
      <c r="C8551">
        <v>12</v>
      </c>
      <c r="D8551">
        <v>23</v>
      </c>
      <c r="E8551">
        <v>800</v>
      </c>
      <c r="F8551">
        <v>0.90103332519531198</v>
      </c>
      <c r="G8551">
        <v>8.1847424316406201</v>
      </c>
      <c r="H8551">
        <v>8.23418907515555</v>
      </c>
      <c r="I8551">
        <v>-3.0319472178255502</v>
      </c>
      <c r="J8551">
        <f t="shared" si="134"/>
        <v>3.251238089354036</v>
      </c>
      <c r="K8551" t="str" cm="1">
        <f t="array" ref="K8551">INDEX($P$5:$P$12,MATCH(MIN(ABS(MOD(J8551 - $Q$5:$Q$12 + PI(), 2*PI()) - PI())),ABS(MOD(J8551 - $Q$5:$Q$12 + PI(), 2*PI()) - PI()),0))</f>
        <v>S</v>
      </c>
      <c r="L8551">
        <v>2.5854020237990598</v>
      </c>
      <c r="M8551">
        <v>7.7819702360365097</v>
      </c>
      <c r="N8551">
        <v>2.3024880091349198</v>
      </c>
    </row>
    <row r="8552" spans="1:14" x14ac:dyDescent="0.3">
      <c r="A8552">
        <v>1703311</v>
      </c>
      <c r="B8552">
        <v>2023</v>
      </c>
      <c r="C8552">
        <v>12</v>
      </c>
      <c r="D8552">
        <v>23</v>
      </c>
      <c r="E8552">
        <v>900</v>
      </c>
      <c r="F8552">
        <v>0.54462890625000004</v>
      </c>
      <c r="G8552">
        <v>8.0592242431640599</v>
      </c>
      <c r="H8552">
        <v>8.0776058363308607</v>
      </c>
      <c r="I8552">
        <v>-3.0741169166906399</v>
      </c>
      <c r="J8552">
        <f t="shared" si="134"/>
        <v>3.2090683904889463</v>
      </c>
      <c r="K8552" t="str" cm="1">
        <f t="array" ref="K8552">INDEX($P$5:$P$12,MATCH(MIN(ABS(MOD(J8552 - $Q$5:$Q$12 + PI(), 2*PI()) - PI())),ABS(MOD(J8552 - $Q$5:$Q$12 + PI(), 2*PI()) - PI()),0))</f>
        <v>S</v>
      </c>
      <c r="L8552">
        <v>2.6208913972575001</v>
      </c>
      <c r="M8552">
        <v>7.9514876471625398</v>
      </c>
      <c r="N8552">
        <v>2.31581528981526</v>
      </c>
    </row>
    <row r="8553" spans="1:14" x14ac:dyDescent="0.3">
      <c r="A8553">
        <v>1703314</v>
      </c>
      <c r="B8553">
        <v>2023</v>
      </c>
      <c r="C8553">
        <v>12</v>
      </c>
      <c r="D8553">
        <v>23</v>
      </c>
      <c r="E8553">
        <v>1000</v>
      </c>
      <c r="F8553">
        <v>0.73021484375000001</v>
      </c>
      <c r="G8553">
        <v>7.3559753417968698</v>
      </c>
      <c r="H8553">
        <v>7.3921300683332403</v>
      </c>
      <c r="I8553">
        <v>-3.04264855242281</v>
      </c>
      <c r="J8553">
        <f t="shared" si="134"/>
        <v>3.2405367547567763</v>
      </c>
      <c r="K8553" t="str" cm="1">
        <f t="array" ref="K8553">INDEX($P$5:$P$12,MATCH(MIN(ABS(MOD(J8553 - $Q$5:$Q$12 + PI(), 2*PI()) - PI())),ABS(MOD(J8553 - $Q$5:$Q$12 + PI(), 2*PI()) - PI()),0))</f>
        <v>S</v>
      </c>
      <c r="L8553">
        <v>2.6577726570643199</v>
      </c>
      <c r="M8553">
        <v>8.1870186063978405</v>
      </c>
      <c r="N8553">
        <v>2.32723490397135</v>
      </c>
    </row>
    <row r="8554" spans="1:14" x14ac:dyDescent="0.3">
      <c r="A8554">
        <v>1703318</v>
      </c>
      <c r="B8554">
        <v>2023</v>
      </c>
      <c r="C8554">
        <v>12</v>
      </c>
      <c r="D8554">
        <v>23</v>
      </c>
      <c r="E8554">
        <v>1100</v>
      </c>
      <c r="F8554">
        <v>0.79289550781249996</v>
      </c>
      <c r="G8554">
        <v>7.0760986328125002</v>
      </c>
      <c r="H8554">
        <v>7.1203830759026001</v>
      </c>
      <c r="I8554">
        <v>-3.0300054854289402</v>
      </c>
      <c r="J8554">
        <f t="shared" si="134"/>
        <v>3.253179821750646</v>
      </c>
      <c r="K8554" t="str" cm="1">
        <f t="array" ref="K8554">INDEX($P$5:$P$12,MATCH(MIN(ABS(MOD(J8554 - $Q$5:$Q$12 + PI(), 2*PI()) - PI())),ABS(MOD(J8554 - $Q$5:$Q$12 + PI(), 2*PI()) - PI()),0))</f>
        <v>S</v>
      </c>
      <c r="L8554">
        <v>2.7122699581243701</v>
      </c>
      <c r="M8554">
        <v>8.4434143702189104</v>
      </c>
      <c r="N8554">
        <v>2.34861310323079</v>
      </c>
    </row>
    <row r="8555" spans="1:14" x14ac:dyDescent="0.3">
      <c r="A8555">
        <v>1703322</v>
      </c>
      <c r="B8555">
        <v>2023</v>
      </c>
      <c r="C8555">
        <v>12</v>
      </c>
      <c r="D8555">
        <v>23</v>
      </c>
      <c r="E8555">
        <v>1200</v>
      </c>
      <c r="F8555">
        <v>0.72434631347656198</v>
      </c>
      <c r="G8555">
        <v>6.9007128906249999</v>
      </c>
      <c r="H8555">
        <v>6.93862493442938</v>
      </c>
      <c r="I8555">
        <v>-3.0370087532451602</v>
      </c>
      <c r="J8555">
        <f t="shared" si="134"/>
        <v>3.2461765539344261</v>
      </c>
      <c r="K8555" t="str" cm="1">
        <f t="array" ref="K8555">INDEX($P$5:$P$12,MATCH(MIN(ABS(MOD(J8555 - $Q$5:$Q$12 + PI(), 2*PI()) - PI())),ABS(MOD(J8555 - $Q$5:$Q$12 + PI(), 2*PI()) - PI()),0))</f>
        <v>S</v>
      </c>
      <c r="L8555">
        <v>2.8005251932554698</v>
      </c>
      <c r="M8555">
        <v>8.6977845297919298</v>
      </c>
      <c r="N8555">
        <v>2.3827085494995099</v>
      </c>
    </row>
    <row r="8556" spans="1:14" x14ac:dyDescent="0.3">
      <c r="A8556">
        <v>1703325</v>
      </c>
      <c r="B8556">
        <v>2023</v>
      </c>
      <c r="C8556">
        <v>12</v>
      </c>
      <c r="D8556">
        <v>23</v>
      </c>
      <c r="E8556">
        <v>1300</v>
      </c>
      <c r="F8556">
        <v>0.53181884765624998</v>
      </c>
      <c r="G8556">
        <v>6.5534942626953097</v>
      </c>
      <c r="H8556">
        <v>6.5750375160832899</v>
      </c>
      <c r="I8556">
        <v>-3.0606196633445801</v>
      </c>
      <c r="J8556">
        <f t="shared" si="134"/>
        <v>3.2225656438350061</v>
      </c>
      <c r="K8556" t="str" cm="1">
        <f t="array" ref="K8556">INDEX($P$5:$P$12,MATCH(MIN(ABS(MOD(J8556 - $Q$5:$Q$12 + PI(), 2*PI()) - PI())),ABS(MOD(J8556 - $Q$5:$Q$12 + PI(), 2*PI()) - PI()),0))</f>
        <v>S</v>
      </c>
      <c r="L8556">
        <v>2.93793489566771</v>
      </c>
      <c r="M8556">
        <v>8.9467590120103608</v>
      </c>
      <c r="N8556">
        <v>2.4267769919501401</v>
      </c>
    </row>
    <row r="8557" spans="1:14" x14ac:dyDescent="0.3">
      <c r="A8557">
        <v>1703329</v>
      </c>
      <c r="B8557">
        <v>2023</v>
      </c>
      <c r="C8557">
        <v>12</v>
      </c>
      <c r="D8557">
        <v>23</v>
      </c>
      <c r="E8557">
        <v>1400</v>
      </c>
      <c r="F8557">
        <v>0.50552062988281199</v>
      </c>
      <c r="G8557">
        <v>6.3905364990234297</v>
      </c>
      <c r="H8557">
        <v>6.4104998130089497</v>
      </c>
      <c r="I8557">
        <v>-3.0626524685262102</v>
      </c>
      <c r="J8557">
        <f t="shared" si="134"/>
        <v>3.220532838653376</v>
      </c>
      <c r="K8557" t="str" cm="1">
        <f t="array" ref="K8557">INDEX($P$5:$P$12,MATCH(MIN(ABS(MOD(J8557 - $Q$5:$Q$12 + PI(), 2*PI()) - PI())),ABS(MOD(J8557 - $Q$5:$Q$12 + PI(), 2*PI()) - PI()),0))</f>
        <v>S</v>
      </c>
      <c r="L8557">
        <v>3.14177250573541</v>
      </c>
      <c r="M8557">
        <v>9.1818846596611792</v>
      </c>
      <c r="N8557">
        <v>2.4785892698499801</v>
      </c>
    </row>
    <row r="8558" spans="1:14" x14ac:dyDescent="0.3">
      <c r="A8558">
        <v>1703332</v>
      </c>
      <c r="B8558">
        <v>2023</v>
      </c>
      <c r="C8558">
        <v>12</v>
      </c>
      <c r="D8558">
        <v>23</v>
      </c>
      <c r="E8558">
        <v>1500</v>
      </c>
      <c r="F8558">
        <v>0.99076171874999996</v>
      </c>
      <c r="G8558">
        <v>6.1926605224609297</v>
      </c>
      <c r="H8558">
        <v>6.2714155602851402</v>
      </c>
      <c r="I8558">
        <v>-2.9829474627317998</v>
      </c>
      <c r="J8558">
        <f t="shared" si="134"/>
        <v>3.3002378444477865</v>
      </c>
      <c r="K8558" t="str" cm="1">
        <f t="array" ref="K8558">INDEX($P$5:$P$12,MATCH(MIN(ABS(MOD(J8558 - $Q$5:$Q$12 + PI(), 2*PI()) - PI())),ABS(MOD(J8558 - $Q$5:$Q$12 + PI(), 2*PI()) - PI()),0))</f>
        <v>S</v>
      </c>
      <c r="L8558">
        <v>3.4186123916975601</v>
      </c>
      <c r="M8558">
        <v>9.3869951036241304</v>
      </c>
      <c r="N8558">
        <v>2.5386877059936501</v>
      </c>
    </row>
    <row r="8559" spans="1:14" x14ac:dyDescent="0.3">
      <c r="A8559">
        <v>1703336</v>
      </c>
      <c r="B8559">
        <v>2023</v>
      </c>
      <c r="C8559">
        <v>12</v>
      </c>
      <c r="D8559">
        <v>23</v>
      </c>
      <c r="E8559">
        <v>1600</v>
      </c>
      <c r="F8559">
        <v>1.8720111083984301</v>
      </c>
      <c r="G8559">
        <v>5.7121862792968701</v>
      </c>
      <c r="H8559">
        <v>6.0111145122476701</v>
      </c>
      <c r="I8559">
        <v>-2.8249004562544102</v>
      </c>
      <c r="J8559">
        <f t="shared" si="134"/>
        <v>3.458284850925176</v>
      </c>
      <c r="K8559" t="str" cm="1">
        <f t="array" ref="K8559">INDEX($P$5:$P$12,MATCH(MIN(ABS(MOD(J8559 - $Q$5:$Q$12 + PI(), 2*PI()) - PI())),ABS(MOD(J8559 - $Q$5:$Q$12 + PI(), 2*PI()) - PI()),0))</f>
        <v>S</v>
      </c>
      <c r="L8559">
        <v>3.7342033724585701</v>
      </c>
      <c r="M8559">
        <v>9.5650261773003393</v>
      </c>
      <c r="N8559">
        <v>2.6025602552625799</v>
      </c>
    </row>
    <row r="8560" spans="1:14" x14ac:dyDescent="0.3">
      <c r="A8560">
        <v>1703340</v>
      </c>
      <c r="B8560">
        <v>2023</v>
      </c>
      <c r="C8560">
        <v>12</v>
      </c>
      <c r="D8560">
        <v>23</v>
      </c>
      <c r="E8560">
        <v>1700</v>
      </c>
      <c r="F8560">
        <v>2.6906652832031202</v>
      </c>
      <c r="G8560">
        <v>5.24058776855468</v>
      </c>
      <c r="H8560">
        <v>5.8909625551483096</v>
      </c>
      <c r="I8560">
        <v>-2.6672603237632999</v>
      </c>
      <c r="J8560">
        <f t="shared" si="134"/>
        <v>3.6159249834162863</v>
      </c>
      <c r="K8560" t="str" cm="1">
        <f t="array" ref="K8560">INDEX($P$5:$P$12,MATCH(MIN(ABS(MOD(J8560 - $Q$5:$Q$12 + PI(), 2*PI()) - PI())),ABS(MOD(J8560 - $Q$5:$Q$12 + PI(), 2*PI()) - PI()),0))</f>
        <v>SW</v>
      </c>
      <c r="L8560">
        <v>4.0410709027529101</v>
      </c>
      <c r="M8560">
        <v>9.7281404071383992</v>
      </c>
      <c r="N8560">
        <v>2.6648197174072199</v>
      </c>
    </row>
    <row r="8561" spans="1:14" x14ac:dyDescent="0.3">
      <c r="A8561">
        <v>1703343</v>
      </c>
      <c r="B8561">
        <v>2023</v>
      </c>
      <c r="C8561">
        <v>12</v>
      </c>
      <c r="D8561">
        <v>23</v>
      </c>
      <c r="E8561">
        <v>1800</v>
      </c>
      <c r="F8561">
        <v>3.29114074707031</v>
      </c>
      <c r="G8561">
        <v>4.5044708251953098</v>
      </c>
      <c r="H8561">
        <v>5.5786974135601097</v>
      </c>
      <c r="I8561">
        <v>-2.5105983561947398</v>
      </c>
      <c r="J8561">
        <f t="shared" si="134"/>
        <v>3.7725869509848464</v>
      </c>
      <c r="K8561" t="str" cm="1">
        <f t="array" ref="K8561">INDEX($P$5:$P$12,MATCH(MIN(ABS(MOD(J8561 - $Q$5:$Q$12 + PI(), 2*PI()) - PI())),ABS(MOD(J8561 - $Q$5:$Q$12 + PI(), 2*PI()) - PI()),0))</f>
        <v>SW</v>
      </c>
      <c r="L8561">
        <v>4.3135455126002897</v>
      </c>
      <c r="M8561">
        <v>9.8826451831393705</v>
      </c>
      <c r="N8561">
        <v>2.7217576768663099</v>
      </c>
    </row>
    <row r="8562" spans="1:14" x14ac:dyDescent="0.3">
      <c r="A8562">
        <v>1703347</v>
      </c>
      <c r="B8562">
        <v>2023</v>
      </c>
      <c r="C8562">
        <v>12</v>
      </c>
      <c r="D8562">
        <v>23</v>
      </c>
      <c r="E8562">
        <v>1900</v>
      </c>
      <c r="F8562">
        <v>3.1348602294921801</v>
      </c>
      <c r="G8562">
        <v>3.7858172607421801</v>
      </c>
      <c r="H8562">
        <v>4.9152579779890697</v>
      </c>
      <c r="I8562">
        <v>-2.4499782904188501</v>
      </c>
      <c r="J8562">
        <f t="shared" si="134"/>
        <v>3.8332070167607362</v>
      </c>
      <c r="K8562" t="str" cm="1">
        <f t="array" ref="K8562">INDEX($P$5:$P$12,MATCH(MIN(ABS(MOD(J8562 - $Q$5:$Q$12 + PI(), 2*PI()) - PI())),ABS(MOD(J8562 - $Q$5:$Q$12 + PI(), 2*PI()) - PI()),0))</f>
        <v>SW</v>
      </c>
      <c r="L8562">
        <v>4.5422611603536698</v>
      </c>
      <c r="M8562">
        <v>10.033803621927801</v>
      </c>
      <c r="N8562">
        <v>2.7709543440076998</v>
      </c>
    </row>
    <row r="8563" spans="1:14" x14ac:dyDescent="0.3">
      <c r="A8563">
        <v>1703350</v>
      </c>
      <c r="B8563">
        <v>2023</v>
      </c>
      <c r="C8563">
        <v>12</v>
      </c>
      <c r="D8563">
        <v>23</v>
      </c>
      <c r="E8563">
        <v>2000</v>
      </c>
      <c r="F8563">
        <v>2.7321520996093702</v>
      </c>
      <c r="G8563">
        <v>3.3312969970703099</v>
      </c>
      <c r="H8563">
        <v>4.3083865632147704</v>
      </c>
      <c r="I8563">
        <v>-2.4546873168833101</v>
      </c>
      <c r="J8563">
        <f t="shared" si="134"/>
        <v>3.8284979902962761</v>
      </c>
      <c r="K8563" t="str" cm="1">
        <f t="array" ref="K8563">INDEX($P$5:$P$12,MATCH(MIN(ABS(MOD(J8563 - $Q$5:$Q$12 + PI(), 2*PI()) - PI())),ABS(MOD(J8563 - $Q$5:$Q$12 + PI(), 2*PI()) - PI()),0))</f>
        <v>SW</v>
      </c>
      <c r="L8563">
        <v>4.7198695927519703</v>
      </c>
      <c r="M8563">
        <v>10.172128889295699</v>
      </c>
      <c r="N8563">
        <v>2.81376202901204</v>
      </c>
    </row>
    <row r="8564" spans="1:14" x14ac:dyDescent="0.3">
      <c r="A8564">
        <v>1703354</v>
      </c>
      <c r="B8564">
        <v>2023</v>
      </c>
      <c r="C8564">
        <v>12</v>
      </c>
      <c r="D8564">
        <v>23</v>
      </c>
      <c r="E8564">
        <v>2100</v>
      </c>
      <c r="F8564">
        <v>2.2670190429687498</v>
      </c>
      <c r="G8564">
        <v>3.20082763671875</v>
      </c>
      <c r="H8564">
        <v>3.9223300347071102</v>
      </c>
      <c r="I8564">
        <v>-2.5253443711219399</v>
      </c>
      <c r="J8564">
        <f t="shared" si="134"/>
        <v>3.7578409360576464</v>
      </c>
      <c r="K8564" t="str" cm="1">
        <f t="array" ref="K8564">INDEX($P$5:$P$12,MATCH(MIN(ABS(MOD(J8564 - $Q$5:$Q$12 + PI(), 2*PI()) - PI())),ABS(MOD(J8564 - $Q$5:$Q$12 + PI(), 2*PI()) - PI()),0))</f>
        <v>SW</v>
      </c>
      <c r="L8564">
        <v>4.8502744417303303</v>
      </c>
      <c r="M8564">
        <v>10.2899515363905</v>
      </c>
      <c r="N8564">
        <v>2.8516099717881902</v>
      </c>
    </row>
    <row r="8565" spans="1:14" x14ac:dyDescent="0.3">
      <c r="A8565">
        <v>1703358</v>
      </c>
      <c r="B8565">
        <v>2023</v>
      </c>
      <c r="C8565">
        <v>12</v>
      </c>
      <c r="D8565">
        <v>23</v>
      </c>
      <c r="E8565">
        <v>2200</v>
      </c>
      <c r="F8565">
        <v>-1.7839355468749998E-2</v>
      </c>
      <c r="G8565">
        <v>0.59230102539062501</v>
      </c>
      <c r="H8565">
        <v>0.59256961387023999</v>
      </c>
      <c r="I8565">
        <v>3.1114830245564802</v>
      </c>
      <c r="J8565">
        <f t="shared" si="134"/>
        <v>3.1114830245564802</v>
      </c>
      <c r="K8565" t="str" cm="1">
        <f t="array" ref="K8565">INDEX($P$5:$P$12,MATCH(MIN(ABS(MOD(J8565 - $Q$5:$Q$12 + PI(), 2*PI()) - PI())),ABS(MOD(J8565 - $Q$5:$Q$12 + PI(), 2*PI()) - PI()),0))</f>
        <v>S</v>
      </c>
      <c r="L8565">
        <v>4.9491006805389999</v>
      </c>
      <c r="M8565">
        <v>10.395581245422299</v>
      </c>
      <c r="N8565">
        <v>2.8828821182250901</v>
      </c>
    </row>
    <row r="8566" spans="1:14" x14ac:dyDescent="0.3">
      <c r="A8566">
        <v>1703361</v>
      </c>
      <c r="B8566">
        <v>2023</v>
      </c>
      <c r="C8566">
        <v>12</v>
      </c>
      <c r="D8566">
        <v>23</v>
      </c>
      <c r="E8566">
        <v>2300</v>
      </c>
      <c r="F8566">
        <v>-0.805506591796875</v>
      </c>
      <c r="G8566">
        <v>0.70216430664062501</v>
      </c>
      <c r="H8566">
        <v>1.0685857864244299</v>
      </c>
      <c r="I8566">
        <v>2.2877572106915101</v>
      </c>
      <c r="J8566">
        <f t="shared" si="134"/>
        <v>2.2877572106915101</v>
      </c>
      <c r="K8566" t="str" cm="1">
        <f t="array" ref="K8566">INDEX($P$5:$P$12,MATCH(MIN(ABS(MOD(J8566 - $Q$5:$Q$12 + PI(), 2*PI()) - PI())),ABS(MOD(J8566 - $Q$5:$Q$12 + PI(), 2*PI()) - PI()),0))</f>
        <v>SE</v>
      </c>
      <c r="L8566">
        <v>5.0226081876829296</v>
      </c>
      <c r="M8566">
        <v>10.4776038063897</v>
      </c>
      <c r="N8566">
        <v>2.9097728729247998</v>
      </c>
    </row>
    <row r="8567" spans="1:14" x14ac:dyDescent="0.3">
      <c r="A8567">
        <v>1703365</v>
      </c>
      <c r="B8567">
        <v>2023</v>
      </c>
      <c r="C8567">
        <v>12</v>
      </c>
      <c r="D8567">
        <v>23</v>
      </c>
      <c r="E8567">
        <v>0</v>
      </c>
      <c r="F8567">
        <v>-1.59060852050781</v>
      </c>
      <c r="G8567">
        <v>8.8051892089843697</v>
      </c>
      <c r="H8567">
        <v>8.9477031953192796</v>
      </c>
      <c r="I8567">
        <v>2.9628755650051302</v>
      </c>
      <c r="J8567">
        <f t="shared" si="134"/>
        <v>2.9628755650051302</v>
      </c>
      <c r="K8567" t="str" cm="1">
        <f t="array" ref="K8567">INDEX($P$5:$P$12,MATCH(MIN(ABS(MOD(J8567 - $Q$5:$Q$12 + PI(), 2*PI()) - PI())),ABS(MOD(J8567 - $Q$5:$Q$12 + PI(), 2*PI()) - PI()),0))</f>
        <v>S</v>
      </c>
      <c r="L8567">
        <v>2.4227201062691299</v>
      </c>
      <c r="M8567">
        <v>7.47768836551242</v>
      </c>
      <c r="N8567">
        <v>2.2919985453287701</v>
      </c>
    </row>
    <row r="8568" spans="1:14" x14ac:dyDescent="0.3">
      <c r="A8568">
        <v>1703368</v>
      </c>
      <c r="B8568">
        <v>2023</v>
      </c>
      <c r="C8568">
        <v>12</v>
      </c>
      <c r="D8568">
        <v>23</v>
      </c>
      <c r="E8568">
        <v>100</v>
      </c>
      <c r="F8568">
        <v>-1.4555328369140601</v>
      </c>
      <c r="G8568">
        <v>8.73877563476562</v>
      </c>
      <c r="H8568">
        <v>8.8591633597145307</v>
      </c>
      <c r="I8568">
        <v>2.9765474981826499</v>
      </c>
      <c r="J8568">
        <f t="shared" si="134"/>
        <v>2.9765474981826499</v>
      </c>
      <c r="K8568" t="str" cm="1">
        <f t="array" ref="K8568">INDEX($P$5:$P$12,MATCH(MIN(ABS(MOD(J8568 - $Q$5:$Q$12 + PI(), 2*PI()) - PI())),ABS(MOD(J8568 - $Q$5:$Q$12 + PI(), 2*PI()) - PI()),0))</f>
        <v>S</v>
      </c>
      <c r="L8568">
        <v>2.4301237532808999</v>
      </c>
      <c r="M8568">
        <v>7.47313616010877</v>
      </c>
      <c r="N8568">
        <v>2.2792874442206399</v>
      </c>
    </row>
    <row r="8569" spans="1:14" x14ac:dyDescent="0.3">
      <c r="A8569">
        <v>1703372</v>
      </c>
      <c r="B8569">
        <v>2023</v>
      </c>
      <c r="C8569">
        <v>12</v>
      </c>
      <c r="D8569">
        <v>23</v>
      </c>
      <c r="E8569">
        <v>200</v>
      </c>
      <c r="F8569">
        <v>-1.41577087402343</v>
      </c>
      <c r="G8569">
        <v>8.8240118408203099</v>
      </c>
      <c r="H8569">
        <v>8.9368670200842804</v>
      </c>
      <c r="I8569">
        <v>2.9825032757221699</v>
      </c>
      <c r="J8569">
        <f t="shared" si="134"/>
        <v>2.9825032757221699</v>
      </c>
      <c r="K8569" t="str" cm="1">
        <f t="array" ref="K8569">INDEX($P$5:$P$12,MATCH(MIN(ABS(MOD(J8569 - $Q$5:$Q$12 + PI(), 2*PI()) - PI())),ABS(MOD(J8569 - $Q$5:$Q$12 + PI(), 2*PI()) - PI()),0))</f>
        <v>S</v>
      </c>
      <c r="L8569">
        <v>2.4407289046017802</v>
      </c>
      <c r="M8569">
        <v>7.4672356711493597</v>
      </c>
      <c r="N8569">
        <v>2.27183734046088</v>
      </c>
    </row>
    <row r="8570" spans="1:14" x14ac:dyDescent="0.3">
      <c r="A8570">
        <v>1703376</v>
      </c>
      <c r="B8570">
        <v>2023</v>
      </c>
      <c r="C8570">
        <v>12</v>
      </c>
      <c r="D8570">
        <v>24</v>
      </c>
      <c r="E8570">
        <v>300</v>
      </c>
      <c r="F8570">
        <v>-0.37239501953124998</v>
      </c>
      <c r="G8570">
        <v>-0.21748962402343699</v>
      </c>
      <c r="H8570">
        <v>0.43125373868470501</v>
      </c>
      <c r="I8570">
        <v>1.0422027222558301</v>
      </c>
      <c r="J8570">
        <f t="shared" si="134"/>
        <v>1.0422027222558301</v>
      </c>
      <c r="K8570" t="str" cm="1">
        <f t="array" ref="K8570">INDEX($P$5:$P$12,MATCH(MIN(ABS(MOD(J8570 - $Q$5:$Q$12 + PI(), 2*PI()) - PI())),ABS(MOD(J8570 - $Q$5:$Q$12 + PI(), 2*PI()) - PI()),0))</f>
        <v>NE</v>
      </c>
      <c r="L8570">
        <v>5.20115171512131</v>
      </c>
      <c r="M8570">
        <v>10.638301531473701</v>
      </c>
      <c r="N8570">
        <v>2.9688166512383298</v>
      </c>
    </row>
    <row r="8571" spans="1:14" x14ac:dyDescent="0.3">
      <c r="A8571">
        <v>1703379</v>
      </c>
      <c r="B8571">
        <v>2023</v>
      </c>
      <c r="C8571">
        <v>12</v>
      </c>
      <c r="D8571">
        <v>24</v>
      </c>
      <c r="E8571">
        <v>400</v>
      </c>
      <c r="F8571">
        <v>-0.212078247070312</v>
      </c>
      <c r="G8571">
        <v>-0.77240600585937502</v>
      </c>
      <c r="H8571">
        <v>0.80099202291161997</v>
      </c>
      <c r="I8571">
        <v>0.26796487049817802</v>
      </c>
      <c r="J8571">
        <f t="shared" si="134"/>
        <v>0.26796487049817802</v>
      </c>
      <c r="K8571" t="str" cm="1">
        <f t="array" ref="K8571">INDEX($P$5:$P$12,MATCH(MIN(ABS(MOD(J8571 - $Q$5:$Q$12 + PI(), 2*PI()) - PI())),ABS(MOD(J8571 - $Q$5:$Q$12 + PI(), 2*PI()) - PI()),0))</f>
        <v>N</v>
      </c>
      <c r="L8571">
        <v>5.2335004818875603</v>
      </c>
      <c r="M8571">
        <v>10.6421325471666</v>
      </c>
      <c r="N8571">
        <v>2.97228166792127</v>
      </c>
    </row>
    <row r="8572" spans="1:14" x14ac:dyDescent="0.3">
      <c r="A8572">
        <v>1703383</v>
      </c>
      <c r="B8572">
        <v>2023</v>
      </c>
      <c r="C8572">
        <v>12</v>
      </c>
      <c r="D8572">
        <v>24</v>
      </c>
      <c r="E8572">
        <v>500</v>
      </c>
      <c r="F8572">
        <v>-0.12848388671875</v>
      </c>
      <c r="G8572">
        <v>-1.3670629882812499</v>
      </c>
      <c r="H8572">
        <v>1.3730875147181301</v>
      </c>
      <c r="I8572">
        <v>9.3710070704639506E-2</v>
      </c>
      <c r="J8572">
        <f t="shared" si="134"/>
        <v>9.3710070704639506E-2</v>
      </c>
      <c r="K8572" t="str" cm="1">
        <f t="array" ref="K8572">INDEX($P$5:$P$12,MATCH(MIN(ABS(MOD(J8572 - $Q$5:$Q$12 + PI(), 2*PI()) - PI())),ABS(MOD(J8572 - $Q$5:$Q$12 + PI(), 2*PI()) - PI()),0))</f>
        <v>N</v>
      </c>
      <c r="L8572">
        <v>5.2645411039263799</v>
      </c>
      <c r="M8572">
        <v>10.6273089514838</v>
      </c>
      <c r="N8572">
        <v>2.9722353617350201</v>
      </c>
    </row>
    <row r="8573" spans="1:14" x14ac:dyDescent="0.3">
      <c r="A8573">
        <v>1703386</v>
      </c>
      <c r="B8573">
        <v>2023</v>
      </c>
      <c r="C8573">
        <v>12</v>
      </c>
      <c r="D8573">
        <v>24</v>
      </c>
      <c r="E8573">
        <v>600</v>
      </c>
      <c r="F8573">
        <v>0.225894775390625</v>
      </c>
      <c r="G8573">
        <v>-2.2203607177734299</v>
      </c>
      <c r="H8573">
        <v>2.2318221628481401</v>
      </c>
      <c r="I8573">
        <v>-0.10138902052007299</v>
      </c>
      <c r="J8573">
        <f t="shared" si="134"/>
        <v>6.1817962866595133</v>
      </c>
      <c r="K8573" t="str" cm="1">
        <f t="array" ref="K8573">INDEX($P$5:$P$12,MATCH(MIN(ABS(MOD(J8573 - $Q$5:$Q$12 + PI(), 2*PI()) - PI())),ABS(MOD(J8573 - $Q$5:$Q$12 + PI(), 2*PI()) - PI()),0))</f>
        <v>N</v>
      </c>
      <c r="L8573">
        <v>5.2952211931349504</v>
      </c>
      <c r="M8573">
        <v>10.5927327473958</v>
      </c>
      <c r="N8573">
        <v>2.9690476523505298</v>
      </c>
    </row>
    <row r="8574" spans="1:14" x14ac:dyDescent="0.3">
      <c r="A8574">
        <v>1703390</v>
      </c>
      <c r="B8574">
        <v>2023</v>
      </c>
      <c r="C8574">
        <v>12</v>
      </c>
      <c r="D8574">
        <v>24</v>
      </c>
      <c r="E8574">
        <v>700</v>
      </c>
      <c r="F8574">
        <v>0.39877380371093701</v>
      </c>
      <c r="G8574">
        <v>-3.6801336669921798</v>
      </c>
      <c r="H8574">
        <v>3.7016758844414501</v>
      </c>
      <c r="I8574">
        <v>-0.107937374161206</v>
      </c>
      <c r="J8574">
        <f t="shared" si="134"/>
        <v>6.1752479330183805</v>
      </c>
      <c r="K8574" t="str" cm="1">
        <f t="array" ref="K8574">INDEX($P$5:$P$12,MATCH(MIN(ABS(MOD(J8574 - $Q$5:$Q$12 + PI(), 2*PI()) - PI())),ABS(MOD(J8574 - $Q$5:$Q$12 + PI(), 2*PI()) - PI()),0))</f>
        <v>N</v>
      </c>
      <c r="L8574">
        <v>5.3285777000576999</v>
      </c>
      <c r="M8574">
        <v>10.52673986223</v>
      </c>
      <c r="N8574">
        <v>2.9652847713894301</v>
      </c>
    </row>
    <row r="8575" spans="1:14" x14ac:dyDescent="0.3">
      <c r="A8575">
        <v>1703394</v>
      </c>
      <c r="B8575">
        <v>2023</v>
      </c>
      <c r="C8575">
        <v>12</v>
      </c>
      <c r="D8575">
        <v>24</v>
      </c>
      <c r="E8575">
        <v>800</v>
      </c>
      <c r="F8575">
        <v>3.6057739257812499E-2</v>
      </c>
      <c r="G8575">
        <v>-5.2650958251953099</v>
      </c>
      <c r="H8575">
        <v>5.2652192935384399</v>
      </c>
      <c r="I8575">
        <v>-6.8483417497235801E-3</v>
      </c>
      <c r="J8575">
        <f t="shared" si="134"/>
        <v>6.2763369654298629</v>
      </c>
      <c r="K8575" t="str" cm="1">
        <f t="array" ref="K8575">INDEX($P$5:$P$12,MATCH(MIN(ABS(MOD(J8575 - $Q$5:$Q$12 + PI(), 2*PI()) - PI())),ABS(MOD(J8575 - $Q$5:$Q$12 + PI(), 2*PI()) - PI()),0))</f>
        <v>N</v>
      </c>
      <c r="L8575">
        <v>5.3679124709954502</v>
      </c>
      <c r="M8575">
        <v>10.419494522942401</v>
      </c>
      <c r="N8575">
        <v>2.9632048077053401</v>
      </c>
    </row>
    <row r="8576" spans="1:14" x14ac:dyDescent="0.3">
      <c r="A8576">
        <v>1703397</v>
      </c>
      <c r="B8576">
        <v>2023</v>
      </c>
      <c r="C8576">
        <v>12</v>
      </c>
      <c r="D8576">
        <v>24</v>
      </c>
      <c r="E8576">
        <v>900</v>
      </c>
      <c r="F8576">
        <v>-0.83608886718749997</v>
      </c>
      <c r="G8576">
        <v>-6.5048736572265602</v>
      </c>
      <c r="H8576">
        <v>6.5583859211176998</v>
      </c>
      <c r="I8576">
        <v>0.12783180339580499</v>
      </c>
      <c r="J8576">
        <f t="shared" si="134"/>
        <v>0.12783180339580499</v>
      </c>
      <c r="K8576" t="str" cm="1">
        <f t="array" ref="K8576">INDEX($P$5:$P$12,MATCH(MIN(ABS(MOD(J8576 - $Q$5:$Q$12 + PI(), 2*PI()) - PI())),ABS(MOD(J8576 - $Q$5:$Q$12 + PI(), 2*PI()) - PI()),0))</f>
        <v>N</v>
      </c>
      <c r="L8576">
        <v>5.41571064951476</v>
      </c>
      <c r="M8576">
        <v>10.2669864230685</v>
      </c>
      <c r="N8576">
        <v>2.9647125667995802</v>
      </c>
    </row>
    <row r="8577" spans="1:14" x14ac:dyDescent="0.3">
      <c r="A8577">
        <v>1703401</v>
      </c>
      <c r="B8577">
        <v>2023</v>
      </c>
      <c r="C8577">
        <v>12</v>
      </c>
      <c r="D8577">
        <v>24</v>
      </c>
      <c r="E8577">
        <v>1000</v>
      </c>
      <c r="F8577">
        <v>-1.6846228027343699</v>
      </c>
      <c r="G8577">
        <v>-4.1945965576171798</v>
      </c>
      <c r="H8577">
        <v>4.5202427223177502</v>
      </c>
      <c r="I8577">
        <v>0.38189987634064998</v>
      </c>
      <c r="J8577">
        <f t="shared" si="134"/>
        <v>0.38189987634064998</v>
      </c>
      <c r="K8577" t="str" cm="1">
        <f t="array" ref="K8577">INDEX($P$5:$P$12,MATCH(MIN(ABS(MOD(J8577 - $Q$5:$Q$12 + PI(), 2*PI()) - PI())),ABS(MOD(J8577 - $Q$5:$Q$12 + PI(), 2*PI()) - PI()),0))</f>
        <v>N</v>
      </c>
      <c r="L8577">
        <v>5.4428294413509697</v>
      </c>
      <c r="M8577">
        <v>10.185999340481199</v>
      </c>
      <c r="N8577">
        <v>2.9430975384182401</v>
      </c>
    </row>
    <row r="8578" spans="1:14" x14ac:dyDescent="0.3">
      <c r="A8578">
        <v>1703404</v>
      </c>
      <c r="B8578">
        <v>2023</v>
      </c>
      <c r="C8578">
        <v>12</v>
      </c>
      <c r="D8578">
        <v>24</v>
      </c>
      <c r="E8578">
        <v>1100</v>
      </c>
      <c r="F8578">
        <v>-2.1645806884765602</v>
      </c>
      <c r="G8578">
        <v>-4.4835668945312497</v>
      </c>
      <c r="H8578">
        <v>4.9787329366679396</v>
      </c>
      <c r="I8578">
        <v>0.44977772250909498</v>
      </c>
      <c r="J8578">
        <f t="shared" si="134"/>
        <v>0.44977772250909498</v>
      </c>
      <c r="K8578" t="str" cm="1">
        <f t="array" ref="K8578">INDEX($P$5:$P$12,MATCH(MIN(ABS(MOD(J8578 - $Q$5:$Q$12 + PI(), 2*PI()) - PI())),ABS(MOD(J8578 - $Q$5:$Q$12 + PI(), 2*PI()) - PI()),0))</f>
        <v>NE</v>
      </c>
      <c r="L8578">
        <v>5.4713799485891998</v>
      </c>
      <c r="M8578">
        <v>10.0879828135172</v>
      </c>
      <c r="N8578">
        <v>2.9198291566636798</v>
      </c>
    </row>
    <row r="8579" spans="1:14" x14ac:dyDescent="0.3">
      <c r="A8579">
        <v>1703408</v>
      </c>
      <c r="B8579">
        <v>2023</v>
      </c>
      <c r="C8579">
        <v>12</v>
      </c>
      <c r="D8579">
        <v>24</v>
      </c>
      <c r="E8579">
        <v>1200</v>
      </c>
      <c r="F8579">
        <v>-2.5335803222656201</v>
      </c>
      <c r="G8579">
        <v>-4.9768524169921804</v>
      </c>
      <c r="H8579">
        <v>5.5846297307782597</v>
      </c>
      <c r="I8579">
        <v>0.47087949743963198</v>
      </c>
      <c r="J8579">
        <f t="shared" ref="J8579:J8642" si="135">IF(I8579&lt;0,I8579+2*PI(),I8579)</f>
        <v>0.47087949743963198</v>
      </c>
      <c r="K8579" t="str" cm="1">
        <f t="array" ref="K8579">INDEX($P$5:$P$12,MATCH(MIN(ABS(MOD(J8579 - $Q$5:$Q$12 + PI(), 2*PI()) - PI())),ABS(MOD(J8579 - $Q$5:$Q$12 + PI(), 2*PI()) - PI()),0))</f>
        <v>NE</v>
      </c>
      <c r="L8579">
        <v>5.5061345559028796</v>
      </c>
      <c r="M8579">
        <v>9.9685149722629092</v>
      </c>
      <c r="N8579">
        <v>2.8988451427883501</v>
      </c>
    </row>
    <row r="8580" spans="1:14" x14ac:dyDescent="0.3">
      <c r="A8580">
        <v>1703412</v>
      </c>
      <c r="B8580">
        <v>2023</v>
      </c>
      <c r="C8580">
        <v>12</v>
      </c>
      <c r="D8580">
        <v>24</v>
      </c>
      <c r="E8580">
        <v>1300</v>
      </c>
      <c r="F8580">
        <v>-2.9285485839843699</v>
      </c>
      <c r="G8580">
        <v>-5.59123168945312</v>
      </c>
      <c r="H8580">
        <v>6.3117563810639599</v>
      </c>
      <c r="I8580">
        <v>0.48248637312842901</v>
      </c>
      <c r="J8580">
        <f t="shared" si="135"/>
        <v>0.48248637312842901</v>
      </c>
      <c r="K8580" t="str" cm="1">
        <f t="array" ref="K8580">INDEX($P$5:$P$12,MATCH(MIN(ABS(MOD(J8580 - $Q$5:$Q$12 + PI(), 2*PI()) - PI())),ABS(MOD(J8580 - $Q$5:$Q$12 + PI(), 2*PI()) - PI()),0))</f>
        <v>NE</v>
      </c>
      <c r="L8580">
        <v>5.5504282511530798</v>
      </c>
      <c r="M8580">
        <v>9.8221658070882096</v>
      </c>
      <c r="N8580">
        <v>2.8849142922295399</v>
      </c>
    </row>
    <row r="8581" spans="1:14" x14ac:dyDescent="0.3">
      <c r="A8581">
        <v>1703415</v>
      </c>
      <c r="B8581">
        <v>2023</v>
      </c>
      <c r="C8581">
        <v>12</v>
      </c>
      <c r="D8581">
        <v>24</v>
      </c>
      <c r="E8581">
        <v>1400</v>
      </c>
      <c r="F8581">
        <v>-3.5980914306640601</v>
      </c>
      <c r="G8581">
        <v>-6.3923309326171802</v>
      </c>
      <c r="H8581">
        <v>7.3354043307450096</v>
      </c>
      <c r="I8581">
        <v>0.51267525016932303</v>
      </c>
      <c r="J8581">
        <f t="shared" si="135"/>
        <v>0.51267525016932303</v>
      </c>
      <c r="K8581" t="str" cm="1">
        <f t="array" ref="K8581">INDEX($P$5:$P$12,MATCH(MIN(ABS(MOD(J8581 - $Q$5:$Q$12 + PI(), 2*PI()) - PI())),ABS(MOD(J8581 - $Q$5:$Q$12 + PI(), 2*PI()) - PI()),0))</f>
        <v>NE</v>
      </c>
      <c r="L8581">
        <v>5.6101228294431298</v>
      </c>
      <c r="M8581">
        <v>9.6352223290337395</v>
      </c>
      <c r="N8581">
        <v>2.886720445421</v>
      </c>
    </row>
    <row r="8582" spans="1:14" x14ac:dyDescent="0.3">
      <c r="A8582">
        <v>1703419</v>
      </c>
      <c r="B8582">
        <v>2023</v>
      </c>
      <c r="C8582">
        <v>12</v>
      </c>
      <c r="D8582">
        <v>24</v>
      </c>
      <c r="E8582">
        <v>1500</v>
      </c>
      <c r="F8582">
        <v>-3.8894445800781199</v>
      </c>
      <c r="G8582">
        <v>-7.0181713867187501</v>
      </c>
      <c r="H8582">
        <v>8.0238711825936502</v>
      </c>
      <c r="I8582">
        <v>0.50605922480711796</v>
      </c>
      <c r="J8582">
        <f t="shared" si="135"/>
        <v>0.50605922480711796</v>
      </c>
      <c r="K8582" t="str" cm="1">
        <f t="array" ref="K8582">INDEX($P$5:$P$12,MATCH(MIN(ABS(MOD(J8582 - $Q$5:$Q$12 + PI(), 2*PI()) - PI())),ABS(MOD(J8582 - $Q$5:$Q$12 + PI(), 2*PI()) - PI()),0))</f>
        <v>NE</v>
      </c>
      <c r="L8582">
        <v>5.6844096367033696</v>
      </c>
      <c r="M8582">
        <v>9.4135541915893501</v>
      </c>
      <c r="N8582">
        <v>2.9092410405476801</v>
      </c>
    </row>
    <row r="8583" spans="1:14" x14ac:dyDescent="0.3">
      <c r="A8583">
        <v>1703422</v>
      </c>
      <c r="B8583">
        <v>2023</v>
      </c>
      <c r="C8583">
        <v>12</v>
      </c>
      <c r="D8583">
        <v>24</v>
      </c>
      <c r="E8583">
        <v>1600</v>
      </c>
      <c r="F8583">
        <v>-3.8971643066406201</v>
      </c>
      <c r="G8583">
        <v>-7.7827069091796801</v>
      </c>
      <c r="H8583">
        <v>8.7039310927388893</v>
      </c>
      <c r="I8583">
        <v>0.46424473969159202</v>
      </c>
      <c r="J8583">
        <f t="shared" si="135"/>
        <v>0.46424473969159202</v>
      </c>
      <c r="K8583" t="str" cm="1">
        <f t="array" ref="K8583">INDEX($P$5:$P$12,MATCH(MIN(ABS(MOD(J8583 - $Q$5:$Q$12 + PI(), 2*PI()) - PI())),ABS(MOD(J8583 - $Q$5:$Q$12 + PI(), 2*PI()) - PI()),0))</f>
        <v>NE</v>
      </c>
      <c r="L8583">
        <v>5.76473436278705</v>
      </c>
      <c r="M8583">
        <v>9.1833828820122605</v>
      </c>
      <c r="N8583">
        <v>2.9526839786105601</v>
      </c>
    </row>
    <row r="8584" spans="1:14" x14ac:dyDescent="0.3">
      <c r="A8584">
        <v>1703426</v>
      </c>
      <c r="B8584">
        <v>2023</v>
      </c>
      <c r="C8584">
        <v>12</v>
      </c>
      <c r="D8584">
        <v>24</v>
      </c>
      <c r="E8584">
        <v>1700</v>
      </c>
      <c r="F8584">
        <v>-4.34914306640625</v>
      </c>
      <c r="G8584">
        <v>-8.8021032714843699</v>
      </c>
      <c r="H8584">
        <v>9.8179461912329398</v>
      </c>
      <c r="I8584">
        <v>0.458918655714385</v>
      </c>
      <c r="J8584">
        <f t="shared" si="135"/>
        <v>0.458918655714385</v>
      </c>
      <c r="K8584" t="str" cm="1">
        <f t="array" ref="K8584">INDEX($P$5:$P$12,MATCH(MIN(ABS(MOD(J8584 - $Q$5:$Q$12 + PI(), 2*PI()) - PI())),ABS(MOD(J8584 - $Q$5:$Q$12 + PI(), 2*PI()) - PI()),0))</f>
        <v>NE</v>
      </c>
      <c r="L8584">
        <v>5.85181996715807</v>
      </c>
      <c r="M8584">
        <v>8.9409003787570498</v>
      </c>
      <c r="N8584">
        <v>3.0259652667575399</v>
      </c>
    </row>
    <row r="8585" spans="1:14" x14ac:dyDescent="0.3">
      <c r="A8585">
        <v>1703430</v>
      </c>
      <c r="B8585">
        <v>2023</v>
      </c>
      <c r="C8585">
        <v>12</v>
      </c>
      <c r="D8585">
        <v>24</v>
      </c>
      <c r="E8585">
        <v>1800</v>
      </c>
      <c r="F8585">
        <v>-5.2274639892578101</v>
      </c>
      <c r="G8585">
        <v>-9.7224157714843695</v>
      </c>
      <c r="H8585">
        <v>11.0386479331753</v>
      </c>
      <c r="I8585">
        <v>0.49332855575871498</v>
      </c>
      <c r="J8585">
        <f t="shared" si="135"/>
        <v>0.49332855575871498</v>
      </c>
      <c r="K8585" t="str" cm="1">
        <f t="array" ref="K8585">INDEX($P$5:$P$12,MATCH(MIN(ABS(MOD(J8585 - $Q$5:$Q$12 + PI(), 2*PI()) - PI())),ABS(MOD(J8585 - $Q$5:$Q$12 + PI(), 2*PI()) - PI()),0))</f>
        <v>NE</v>
      </c>
      <c r="L8585">
        <v>5.9470981652184696</v>
      </c>
      <c r="M8585">
        <v>8.6897021399603904</v>
      </c>
      <c r="N8585">
        <v>3.13351896074083</v>
      </c>
    </row>
    <row r="8586" spans="1:14" x14ac:dyDescent="0.3">
      <c r="A8586">
        <v>1703433</v>
      </c>
      <c r="B8586">
        <v>2023</v>
      </c>
      <c r="C8586">
        <v>12</v>
      </c>
      <c r="D8586">
        <v>24</v>
      </c>
      <c r="E8586">
        <v>1900</v>
      </c>
      <c r="F8586">
        <v>-5.9520220947265603</v>
      </c>
      <c r="G8586">
        <v>-10.0729821777343</v>
      </c>
      <c r="H8586">
        <v>11.700065682254399</v>
      </c>
      <c r="I8586">
        <v>0.53369386894403503</v>
      </c>
      <c r="J8586">
        <f t="shared" si="135"/>
        <v>0.53369386894403503</v>
      </c>
      <c r="K8586" t="str" cm="1">
        <f t="array" ref="K8586">INDEX($P$5:$P$12,MATCH(MIN(ABS(MOD(J8586 - $Q$5:$Q$12 + PI(), 2*PI()) - PI())),ABS(MOD(J8586 - $Q$5:$Q$12 + PI(), 2*PI()) - PI()),0))</f>
        <v>NE</v>
      </c>
      <c r="L8586">
        <v>6.0412367670577396</v>
      </c>
      <c r="M8586">
        <v>8.4676984151204397</v>
      </c>
      <c r="N8586">
        <v>3.25574217902289</v>
      </c>
    </row>
    <row r="8587" spans="1:14" x14ac:dyDescent="0.3">
      <c r="A8587">
        <v>1703437</v>
      </c>
      <c r="B8587">
        <v>2023</v>
      </c>
      <c r="C8587">
        <v>12</v>
      </c>
      <c r="D8587">
        <v>24</v>
      </c>
      <c r="E8587">
        <v>2000</v>
      </c>
      <c r="F8587">
        <v>-6.2870031738281202</v>
      </c>
      <c r="G8587">
        <v>-10.4708874511718</v>
      </c>
      <c r="H8587">
        <v>12.2133489642617</v>
      </c>
      <c r="I8587">
        <v>0.54073338603416998</v>
      </c>
      <c r="J8587">
        <f t="shared" si="135"/>
        <v>0.54073338603416998</v>
      </c>
      <c r="K8587" t="str" cm="1">
        <f t="array" ref="K8587">INDEX($P$5:$P$12,MATCH(MIN(ABS(MOD(J8587 - $Q$5:$Q$12 + PI(), 2*PI()) - PI())),ABS(MOD(J8587 - $Q$5:$Q$12 + PI(), 2*PI()) - PI()),0))</f>
        <v>NE</v>
      </c>
      <c r="L8587">
        <v>6.1200227778449197</v>
      </c>
      <c r="M8587">
        <v>8.31297810872395</v>
      </c>
      <c r="N8587">
        <v>3.3631913926866299</v>
      </c>
    </row>
    <row r="8588" spans="1:14" x14ac:dyDescent="0.3">
      <c r="A8588">
        <v>1703440</v>
      </c>
      <c r="B8588">
        <v>2023</v>
      </c>
      <c r="C8588">
        <v>12</v>
      </c>
      <c r="D8588">
        <v>24</v>
      </c>
      <c r="E8588">
        <v>2100</v>
      </c>
      <c r="F8588">
        <v>-6.56767517089843</v>
      </c>
      <c r="G8588">
        <v>-10.5297589111328</v>
      </c>
      <c r="H8588">
        <v>12.410083798146401</v>
      </c>
      <c r="I8588">
        <v>0.557682024453928</v>
      </c>
      <c r="J8588">
        <f t="shared" si="135"/>
        <v>0.557682024453928</v>
      </c>
      <c r="K8588" t="str" cm="1">
        <f t="array" ref="K8588">INDEX($P$5:$P$12,MATCH(MIN(ABS(MOD(J8588 - $Q$5:$Q$12 + PI(), 2*PI()) - PI())),ABS(MOD(J8588 - $Q$5:$Q$12 + PI(), 2*PI()) - PI()),0))</f>
        <v>NE</v>
      </c>
      <c r="L8588">
        <v>4.7864822494636101</v>
      </c>
      <c r="M8588">
        <v>8.2202635871039504</v>
      </c>
      <c r="N8588">
        <v>3.4484644995795302</v>
      </c>
    </row>
    <row r="8589" spans="1:14" x14ac:dyDescent="0.3">
      <c r="A8589">
        <v>1703444</v>
      </c>
      <c r="B8589">
        <v>2023</v>
      </c>
      <c r="C8589">
        <v>12</v>
      </c>
      <c r="D8589">
        <v>24</v>
      </c>
      <c r="E8589">
        <v>2200</v>
      </c>
      <c r="F8589">
        <v>-4.8625671386718698</v>
      </c>
      <c r="G8589">
        <v>-9.8922589111328101</v>
      </c>
      <c r="H8589">
        <v>11.0227648774242</v>
      </c>
      <c r="I8589">
        <v>0.45686700704426603</v>
      </c>
      <c r="J8589">
        <f t="shared" si="135"/>
        <v>0.45686700704426603</v>
      </c>
      <c r="K8589" t="str" cm="1">
        <f t="array" ref="K8589">INDEX($P$5:$P$12,MATCH(MIN(ABS(MOD(J8589 - $Q$5:$Q$12 + PI(), 2*PI()) - PI())),ABS(MOD(J8589 - $Q$5:$Q$12 + PI(), 2*PI()) - PI()),0))</f>
        <v>NE</v>
      </c>
      <c r="L8589">
        <v>4.78958677009184</v>
      </c>
      <c r="M8589">
        <v>8.3057011498345208</v>
      </c>
      <c r="N8589">
        <v>3.42849318186442</v>
      </c>
    </row>
    <row r="8590" spans="1:14" x14ac:dyDescent="0.3">
      <c r="A8590">
        <v>1703448</v>
      </c>
      <c r="B8590">
        <v>2023</v>
      </c>
      <c r="C8590">
        <v>12</v>
      </c>
      <c r="D8590">
        <v>24</v>
      </c>
      <c r="E8590">
        <v>2300</v>
      </c>
      <c r="F8590">
        <v>-5.1106927490234302</v>
      </c>
      <c r="G8590">
        <v>-10.027149658203101</v>
      </c>
      <c r="H8590">
        <v>11.254461810452</v>
      </c>
      <c r="I8590">
        <v>0.471365949712652</v>
      </c>
      <c r="J8590">
        <f t="shared" si="135"/>
        <v>0.471365949712652</v>
      </c>
      <c r="K8590" t="str" cm="1">
        <f t="array" ref="K8590">INDEX($P$5:$P$12,MATCH(MIN(ABS(MOD(J8590 - $Q$5:$Q$12 + PI(), 2*PI()) - PI())),ABS(MOD(J8590 - $Q$5:$Q$12 + PI(), 2*PI()) - PI()),0))</f>
        <v>NE</v>
      </c>
      <c r="L8590">
        <v>6.1965348041493202</v>
      </c>
      <c r="M8590">
        <v>8.3616380691528303</v>
      </c>
      <c r="N8590">
        <v>3.41030640072292</v>
      </c>
    </row>
    <row r="8591" spans="1:14" x14ac:dyDescent="0.3">
      <c r="A8591">
        <v>1703451</v>
      </c>
      <c r="B8591">
        <v>2023</v>
      </c>
      <c r="C8591">
        <v>12</v>
      </c>
      <c r="D8591">
        <v>24</v>
      </c>
      <c r="E8591">
        <v>0</v>
      </c>
      <c r="F8591">
        <v>-1.2462359619140599</v>
      </c>
      <c r="G8591">
        <v>1.30310363769531</v>
      </c>
      <c r="H8591">
        <v>1.8031037583407701</v>
      </c>
      <c r="I8591">
        <v>2.3784976177385699</v>
      </c>
      <c r="J8591">
        <f t="shared" si="135"/>
        <v>2.3784976177385699</v>
      </c>
      <c r="K8591" t="str" cm="1">
        <f t="array" ref="K8591">INDEX($P$5:$P$12,MATCH(MIN(ABS(MOD(J8591 - $Q$5:$Q$12 + PI(), 2*PI()) - PI())),ABS(MOD(J8591 - $Q$5:$Q$12 + PI(), 2*PI()) - PI()),0))</f>
        <v>SE</v>
      </c>
      <c r="L8591">
        <v>5.0796263482588104</v>
      </c>
      <c r="M8591">
        <v>10.5395766364203</v>
      </c>
      <c r="N8591">
        <v>2.9319123162163598</v>
      </c>
    </row>
    <row r="8592" spans="1:14" x14ac:dyDescent="0.3">
      <c r="A8592">
        <v>1703455</v>
      </c>
      <c r="B8592">
        <v>2023</v>
      </c>
      <c r="C8592">
        <v>12</v>
      </c>
      <c r="D8592">
        <v>24</v>
      </c>
      <c r="E8592">
        <v>100</v>
      </c>
      <c r="F8592">
        <v>-0.91713867187499998</v>
      </c>
      <c r="G8592">
        <v>1.1489660644531201</v>
      </c>
      <c r="H8592">
        <v>1.4701246072063201</v>
      </c>
      <c r="I8592">
        <v>2.4679321828936498</v>
      </c>
      <c r="J8592">
        <f t="shared" si="135"/>
        <v>2.4679321828936498</v>
      </c>
      <c r="K8592" t="str" cm="1">
        <f t="array" ref="K8592">INDEX($P$5:$P$12,MATCH(MIN(ABS(MOD(J8592 - $Q$5:$Q$12 + PI(), 2*PI()) - PI())),ABS(MOD(J8592 - $Q$5:$Q$12 + PI(), 2*PI()) - PI()),0))</f>
        <v>SE</v>
      </c>
      <c r="L8592">
        <v>5.1260723511206496</v>
      </c>
      <c r="M8592">
        <v>10.5865117179022</v>
      </c>
      <c r="N8592">
        <v>2.9489331775241401</v>
      </c>
    </row>
    <row r="8593" spans="1:14" x14ac:dyDescent="0.3">
      <c r="A8593">
        <v>1703458</v>
      </c>
      <c r="B8593">
        <v>2023</v>
      </c>
      <c r="C8593">
        <v>12</v>
      </c>
      <c r="D8593">
        <v>24</v>
      </c>
      <c r="E8593">
        <v>200</v>
      </c>
      <c r="F8593">
        <v>-0.47220947265625002</v>
      </c>
      <c r="G8593">
        <v>0.44709411621093698</v>
      </c>
      <c r="H8593">
        <v>0.650288347440374</v>
      </c>
      <c r="I8593">
        <v>2.3288813033391702</v>
      </c>
      <c r="J8593">
        <f t="shared" si="135"/>
        <v>2.3288813033391702</v>
      </c>
      <c r="K8593" t="str" cm="1">
        <f t="array" ref="K8593">INDEX($P$5:$P$12,MATCH(MIN(ABS(MOD(J8593 - $Q$5:$Q$12 + PI(), 2*PI()) - PI())),ABS(MOD(J8593 - $Q$5:$Q$12 + PI(), 2*PI()) - PI()),0))</f>
        <v>SE</v>
      </c>
      <c r="L8593">
        <v>5.1658843605257498</v>
      </c>
      <c r="M8593">
        <v>10.619147300720201</v>
      </c>
      <c r="N8593">
        <v>2.9612198935614602</v>
      </c>
    </row>
    <row r="8594" spans="1:14" x14ac:dyDescent="0.3">
      <c r="A8594">
        <v>1703462</v>
      </c>
      <c r="B8594">
        <v>2023</v>
      </c>
      <c r="C8594">
        <v>12</v>
      </c>
      <c r="D8594">
        <v>25</v>
      </c>
      <c r="E8594">
        <v>300</v>
      </c>
      <c r="F8594">
        <v>-6.2913427734375</v>
      </c>
      <c r="G8594">
        <v>-9.6023156738281195</v>
      </c>
      <c r="H8594">
        <v>11.4797848495836</v>
      </c>
      <c r="I8594">
        <v>0.58001519278514202</v>
      </c>
      <c r="J8594">
        <f t="shared" si="135"/>
        <v>0.58001519278514202</v>
      </c>
      <c r="K8594" t="str" cm="1">
        <f t="array" ref="K8594">INDEX($P$5:$P$12,MATCH(MIN(ABS(MOD(J8594 - $Q$5:$Q$12 + PI(), 2*PI()) - PI())),ABS(MOD(J8594 - $Q$5:$Q$12 + PI(), 2*PI()) - PI()),0))</f>
        <v>NE</v>
      </c>
      <c r="L8594">
        <v>2.1025972251624898</v>
      </c>
      <c r="M8594">
        <v>8.4026858011881504</v>
      </c>
      <c r="N8594">
        <v>3.3092433081732802</v>
      </c>
    </row>
    <row r="8595" spans="1:14" x14ac:dyDescent="0.3">
      <c r="A8595">
        <v>1703466</v>
      </c>
      <c r="B8595">
        <v>2023</v>
      </c>
      <c r="C8595">
        <v>12</v>
      </c>
      <c r="D8595">
        <v>25</v>
      </c>
      <c r="E8595">
        <v>400</v>
      </c>
      <c r="F8595">
        <v>-6.4650433349609298</v>
      </c>
      <c r="G8595">
        <v>-9.2606823730468708</v>
      </c>
      <c r="H8595">
        <v>11.2941145441944</v>
      </c>
      <c r="I8595">
        <v>0.60946134463846702</v>
      </c>
      <c r="J8595">
        <f t="shared" si="135"/>
        <v>0.60946134463846702</v>
      </c>
      <c r="K8595" t="str" cm="1">
        <f t="array" ref="K8595">INDEX($P$5:$P$12,MATCH(MIN(ABS(MOD(J8595 - $Q$5:$Q$12 + PI(), 2*PI()) - PI())),ABS(MOD(J8595 - $Q$5:$Q$12 + PI(), 2*PI()) - PI()),0))</f>
        <v>NE</v>
      </c>
      <c r="L8595">
        <v>0.72895879568935695</v>
      </c>
      <c r="M8595">
        <v>8.4031330744425397</v>
      </c>
      <c r="N8595">
        <v>3.2721570332845</v>
      </c>
    </row>
    <row r="8596" spans="1:14" x14ac:dyDescent="0.3">
      <c r="A8596">
        <v>1703469</v>
      </c>
      <c r="B8596">
        <v>2023</v>
      </c>
      <c r="C8596">
        <v>12</v>
      </c>
      <c r="D8596">
        <v>25</v>
      </c>
      <c r="E8596">
        <v>500</v>
      </c>
      <c r="F8596">
        <v>-6.5285223388671803</v>
      </c>
      <c r="G8596">
        <v>-8.8988720703124997</v>
      </c>
      <c r="H8596">
        <v>11.0368259954062</v>
      </c>
      <c r="I8596">
        <v>0.63294485512429399</v>
      </c>
      <c r="J8596">
        <f t="shared" si="135"/>
        <v>0.63294485512429399</v>
      </c>
      <c r="K8596" t="str" cm="1">
        <f t="array" ref="K8596">INDEX($P$5:$P$12,MATCH(MIN(ABS(MOD(J8596 - $Q$5:$Q$12 + PI(), 2*PI()) - PI())),ABS(MOD(J8596 - $Q$5:$Q$12 + PI(), 2*PI()) - PI()),0))</f>
        <v>NE</v>
      </c>
      <c r="L8596">
        <v>0.74776699441600702</v>
      </c>
      <c r="M8596">
        <v>8.4103457132975201</v>
      </c>
      <c r="N8596">
        <v>3.2286507288614898</v>
      </c>
    </row>
    <row r="8597" spans="1:14" x14ac:dyDescent="0.3">
      <c r="A8597">
        <v>1703473</v>
      </c>
      <c r="B8597">
        <v>2023</v>
      </c>
      <c r="C8597">
        <v>12</v>
      </c>
      <c r="D8597">
        <v>25</v>
      </c>
      <c r="E8597">
        <v>600</v>
      </c>
      <c r="F8597">
        <v>-5.9858807373046803</v>
      </c>
      <c r="G8597">
        <v>-8.8896020507812494</v>
      </c>
      <c r="H8597">
        <v>10.717079491283499</v>
      </c>
      <c r="I8597">
        <v>0.59262046640339405</v>
      </c>
      <c r="J8597">
        <f t="shared" si="135"/>
        <v>0.59262046640339405</v>
      </c>
      <c r="K8597" t="str" cm="1">
        <f t="array" ref="K8597">INDEX($P$5:$P$12,MATCH(MIN(ABS(MOD(J8597 - $Q$5:$Q$12 + PI(), 2*PI()) - PI())),ABS(MOD(J8597 - $Q$5:$Q$12 + PI(), 2*PI()) - PI()),0))</f>
        <v>NE</v>
      </c>
      <c r="L8597">
        <v>6.2418803444627302E-2</v>
      </c>
      <c r="M8597">
        <v>8.4233527713351695</v>
      </c>
      <c r="N8597">
        <v>3.1815575493706598</v>
      </c>
    </row>
    <row r="8598" spans="1:14" x14ac:dyDescent="0.3">
      <c r="A8598">
        <v>1703476</v>
      </c>
      <c r="B8598">
        <v>2023</v>
      </c>
      <c r="C8598">
        <v>12</v>
      </c>
      <c r="D8598">
        <v>25</v>
      </c>
      <c r="E8598">
        <v>700</v>
      </c>
      <c r="F8598">
        <v>-5.5009429931640597</v>
      </c>
      <c r="G8598">
        <v>-9.1916986083984291</v>
      </c>
      <c r="H8598">
        <v>10.7120351531198</v>
      </c>
      <c r="I8598">
        <v>0.53929270968545495</v>
      </c>
      <c r="J8598">
        <f t="shared" si="135"/>
        <v>0.53929270968545495</v>
      </c>
      <c r="K8598" t="str" cm="1">
        <f t="array" ref="K8598">INDEX($P$5:$P$12,MATCH(MIN(ABS(MOD(J8598 - $Q$5:$Q$12 + PI(), 2*PI()) - PI())),ABS(MOD(J8598 - $Q$5:$Q$12 + PI(), 2*PI()) - PI()),0))</f>
        <v>NE</v>
      </c>
      <c r="L8598">
        <v>6.9930066206870797E-2</v>
      </c>
      <c r="M8598">
        <v>8.4293220308091907</v>
      </c>
      <c r="N8598">
        <v>3.13764360215928</v>
      </c>
    </row>
    <row r="8599" spans="1:14" x14ac:dyDescent="0.3">
      <c r="A8599">
        <v>1703480</v>
      </c>
      <c r="B8599">
        <v>2023</v>
      </c>
      <c r="C8599">
        <v>12</v>
      </c>
      <c r="D8599">
        <v>25</v>
      </c>
      <c r="E8599">
        <v>800</v>
      </c>
      <c r="F8599">
        <v>-5.8311975097656203</v>
      </c>
      <c r="G8599">
        <v>-9.5352081298828093</v>
      </c>
      <c r="H8599">
        <v>11.1768984283691</v>
      </c>
      <c r="I8599">
        <v>0.54886438554957895</v>
      </c>
      <c r="J8599">
        <f t="shared" si="135"/>
        <v>0.54886438554957895</v>
      </c>
      <c r="K8599" t="str" cm="1">
        <f t="array" ref="K8599">INDEX($P$5:$P$12,MATCH(MIN(ABS(MOD(J8599 - $Q$5:$Q$12 + PI(), 2*PI()) - PI())),ABS(MOD(J8599 - $Q$5:$Q$12 + PI(), 2*PI()) - PI()),0))</f>
        <v>NE</v>
      </c>
      <c r="L8599">
        <v>8.2864209232962394E-2</v>
      </c>
      <c r="M8599">
        <v>8.3961659537421305</v>
      </c>
      <c r="N8599">
        <v>3.1143913269042902</v>
      </c>
    </row>
    <row r="8600" spans="1:14" x14ac:dyDescent="0.3">
      <c r="A8600">
        <v>1703484</v>
      </c>
      <c r="B8600">
        <v>2023</v>
      </c>
      <c r="C8600">
        <v>12</v>
      </c>
      <c r="D8600">
        <v>25</v>
      </c>
      <c r="E8600">
        <v>900</v>
      </c>
      <c r="F8600">
        <v>-6.2566925048828104</v>
      </c>
      <c r="G8600">
        <v>-9.6894177246093705</v>
      </c>
      <c r="H8600">
        <v>11.533907271286299</v>
      </c>
      <c r="I8600">
        <v>0.57336358318317404</v>
      </c>
      <c r="J8600">
        <f t="shared" si="135"/>
        <v>0.57336358318317404</v>
      </c>
      <c r="K8600" t="str" cm="1">
        <f t="array" ref="K8600">INDEX($P$5:$P$12,MATCH(MIN(ABS(MOD(J8600 - $Q$5:$Q$12 + PI(), 2*PI()) - PI())),ABS(MOD(J8600 - $Q$5:$Q$12 + PI(), 2*PI()) - PI()),0))</f>
        <v>NE</v>
      </c>
      <c r="L8600">
        <v>0.102869851299211</v>
      </c>
      <c r="M8600">
        <v>8.33346970876058</v>
      </c>
      <c r="N8600">
        <v>3.10797468821207</v>
      </c>
    </row>
    <row r="8601" spans="1:14" x14ac:dyDescent="0.3">
      <c r="A8601">
        <v>1703487</v>
      </c>
      <c r="B8601">
        <v>2023</v>
      </c>
      <c r="C8601">
        <v>12</v>
      </c>
      <c r="D8601">
        <v>25</v>
      </c>
      <c r="E8601">
        <v>1000</v>
      </c>
      <c r="F8601">
        <v>-4.2424542236328104</v>
      </c>
      <c r="G8601">
        <v>-9.9770727539062491</v>
      </c>
      <c r="H8601">
        <v>10.841604981567899</v>
      </c>
      <c r="I8601">
        <v>0.402057258780672</v>
      </c>
      <c r="J8601">
        <f t="shared" si="135"/>
        <v>0.402057258780672</v>
      </c>
      <c r="K8601" t="str" cm="1">
        <f t="array" ref="K8601">INDEX($P$5:$P$12,MATCH(MIN(ABS(MOD(J8601 - $Q$5:$Q$12 + PI(), 2*PI()) - PI())),ABS(MOD(J8601 - $Q$5:$Q$12 + PI(), 2*PI()) - PI()),0))</f>
        <v>NE</v>
      </c>
      <c r="L8601">
        <v>0.102904583358427</v>
      </c>
      <c r="M8601">
        <v>8.3335568110148106</v>
      </c>
      <c r="N8601">
        <v>3.0677175521850502</v>
      </c>
    </row>
    <row r="8602" spans="1:14" x14ac:dyDescent="0.3">
      <c r="A8602">
        <v>1703491</v>
      </c>
      <c r="B8602">
        <v>2023</v>
      </c>
      <c r="C8602">
        <v>12</v>
      </c>
      <c r="D8602">
        <v>25</v>
      </c>
      <c r="E8602">
        <v>1100</v>
      </c>
      <c r="F8602">
        <v>-4.33410949707031</v>
      </c>
      <c r="G8602">
        <v>-9.8670703124999992</v>
      </c>
      <c r="H8602">
        <v>10.7769931652763</v>
      </c>
      <c r="I8602">
        <v>0.41387825303616199</v>
      </c>
      <c r="J8602">
        <f t="shared" si="135"/>
        <v>0.41387825303616199</v>
      </c>
      <c r="K8602" t="str" cm="1">
        <f t="array" ref="K8602">INDEX($P$5:$P$12,MATCH(MIN(ABS(MOD(J8602 - $Q$5:$Q$12 + PI(), 2*PI()) - PI())),ABS(MOD(J8602 - $Q$5:$Q$12 + PI(), 2*PI()) - PI()),0))</f>
        <v>NE</v>
      </c>
      <c r="L8602">
        <v>0.102794028883675</v>
      </c>
      <c r="M8602">
        <v>8.3246284061007998</v>
      </c>
      <c r="N8602">
        <v>3.0313170750935798</v>
      </c>
    </row>
    <row r="8603" spans="1:14" x14ac:dyDescent="0.3">
      <c r="A8603">
        <v>1703494</v>
      </c>
      <c r="B8603">
        <v>2023</v>
      </c>
      <c r="C8603">
        <v>12</v>
      </c>
      <c r="D8603">
        <v>25</v>
      </c>
      <c r="E8603">
        <v>1200</v>
      </c>
      <c r="F8603">
        <v>-4.3454998779296803</v>
      </c>
      <c r="G8603">
        <v>-9.5792950439453097</v>
      </c>
      <c r="H8603">
        <v>10.518852728698199</v>
      </c>
      <c r="I8603">
        <v>0.42587236537777301</v>
      </c>
      <c r="J8603">
        <f t="shared" si="135"/>
        <v>0.42587236537777301</v>
      </c>
      <c r="K8603" t="str" cm="1">
        <f t="array" ref="K8603">INDEX($P$5:$P$12,MATCH(MIN(ABS(MOD(J8603 - $Q$5:$Q$12 + PI(), 2*PI()) - PI())),ABS(MOD(J8603 - $Q$5:$Q$12 + PI(), 2*PI()) - PI()),0))</f>
        <v>NE</v>
      </c>
      <c r="L8603">
        <v>0.103229069193662</v>
      </c>
      <c r="M8603">
        <v>8.31686814626058</v>
      </c>
      <c r="N8603">
        <v>2.9929197099473699</v>
      </c>
    </row>
    <row r="8604" spans="1:14" x14ac:dyDescent="0.3">
      <c r="A8604">
        <v>1703498</v>
      </c>
      <c r="B8604">
        <v>2023</v>
      </c>
      <c r="C8604">
        <v>12</v>
      </c>
      <c r="D8604">
        <v>25</v>
      </c>
      <c r="E8604">
        <v>1300</v>
      </c>
      <c r="F8604">
        <v>-4.1569421386718703</v>
      </c>
      <c r="G8604">
        <v>-9.5661785888671798</v>
      </c>
      <c r="H8604">
        <v>10.4303375179505</v>
      </c>
      <c r="I8604">
        <v>0.409928111236389</v>
      </c>
      <c r="J8604">
        <f t="shared" si="135"/>
        <v>0.409928111236389</v>
      </c>
      <c r="K8604" t="str" cm="1">
        <f t="array" ref="K8604">INDEX($P$5:$P$12,MATCH(MIN(ABS(MOD(J8604 - $Q$5:$Q$12 + PI(), 2*PI()) - PI())),ABS(MOD(J8604 - $Q$5:$Q$12 + PI(), 2*PI()) - PI()),0))</f>
        <v>NE</v>
      </c>
      <c r="L8604">
        <v>0.103770118110373</v>
      </c>
      <c r="M8604">
        <v>8.3070882161458304</v>
      </c>
      <c r="N8604">
        <v>2.9526749716864602</v>
      </c>
    </row>
    <row r="8605" spans="1:14" x14ac:dyDescent="0.3">
      <c r="A8605">
        <v>1703502</v>
      </c>
      <c r="B8605">
        <v>2023</v>
      </c>
      <c r="C8605">
        <v>12</v>
      </c>
      <c r="D8605">
        <v>25</v>
      </c>
      <c r="E8605">
        <v>1400</v>
      </c>
      <c r="F8605">
        <v>-4.0543487548828097</v>
      </c>
      <c r="G8605">
        <v>-9.7396386718749994</v>
      </c>
      <c r="H8605">
        <v>10.5498011964635</v>
      </c>
      <c r="I8605">
        <v>0.39445565365063201</v>
      </c>
      <c r="J8605">
        <f t="shared" si="135"/>
        <v>0.39445565365063201</v>
      </c>
      <c r="K8605" t="str" cm="1">
        <f t="array" ref="K8605">INDEX($P$5:$P$12,MATCH(MIN(ABS(MOD(J8605 - $Q$5:$Q$12 + PI(), 2*PI()) - PI())),ABS(MOD(J8605 - $Q$5:$Q$12 + PI(), 2*PI()) - PI()),0))</f>
        <v>NE</v>
      </c>
      <c r="L8605">
        <v>0.106597771934365</v>
      </c>
      <c r="M8605">
        <v>8.2724972830878301</v>
      </c>
      <c r="N8605">
        <v>2.9241766399807401</v>
      </c>
    </row>
    <row r="8606" spans="1:14" x14ac:dyDescent="0.3">
      <c r="A8606">
        <v>1703505</v>
      </c>
      <c r="B8606">
        <v>2023</v>
      </c>
      <c r="C8606">
        <v>12</v>
      </c>
      <c r="D8606">
        <v>25</v>
      </c>
      <c r="E8606">
        <v>1500</v>
      </c>
      <c r="F8606">
        <v>-4.6976226806640602</v>
      </c>
      <c r="G8606">
        <v>-10.051292724609301</v>
      </c>
      <c r="H8606">
        <v>11.094870178856199</v>
      </c>
      <c r="I8606">
        <v>0.437200476174821</v>
      </c>
      <c r="J8606">
        <f t="shared" si="135"/>
        <v>0.437200476174821</v>
      </c>
      <c r="K8606" t="str" cm="1">
        <f t="array" ref="K8606">INDEX($P$5:$P$12,MATCH(MIN(ABS(MOD(J8606 - $Q$5:$Q$12 + PI(), 2*PI()) - PI())),ABS(MOD(J8606 - $Q$5:$Q$12 + PI(), 2*PI()) - PI()),0))</f>
        <v>NE</v>
      </c>
      <c r="L8606">
        <v>0.119667423624506</v>
      </c>
      <c r="M8606">
        <v>8.1901875601874394</v>
      </c>
      <c r="N8606">
        <v>2.92668014102511</v>
      </c>
    </row>
    <row r="8607" spans="1:14" x14ac:dyDescent="0.3">
      <c r="A8607">
        <v>1703509</v>
      </c>
      <c r="B8607">
        <v>2023</v>
      </c>
      <c r="C8607">
        <v>12</v>
      </c>
      <c r="D8607">
        <v>25</v>
      </c>
      <c r="E8607">
        <v>1600</v>
      </c>
      <c r="F8607">
        <v>-5.3923364257812496</v>
      </c>
      <c r="G8607">
        <v>-10.583641357421801</v>
      </c>
      <c r="H8607">
        <v>11.8781630108084</v>
      </c>
      <c r="I8607">
        <v>0.47121652985492102</v>
      </c>
      <c r="J8607">
        <f t="shared" si="135"/>
        <v>0.47121652985492102</v>
      </c>
      <c r="K8607" t="str" cm="1">
        <f t="array" ref="K8607">INDEX($P$5:$P$12,MATCH(MIN(ABS(MOD(J8607 - $Q$5:$Q$12 + PI(), 2*PI()) - PI())),ABS(MOD(J8607 - $Q$5:$Q$12 + PI(), 2*PI()) - PI()),0))</f>
        <v>NE</v>
      </c>
      <c r="L8607">
        <v>0.14709894269996501</v>
      </c>
      <c r="M8607">
        <v>8.0576378504435198</v>
      </c>
      <c r="N8607">
        <v>2.9736422432793499</v>
      </c>
    </row>
    <row r="8608" spans="1:14" x14ac:dyDescent="0.3">
      <c r="A8608">
        <v>1703512</v>
      </c>
      <c r="B8608">
        <v>2023</v>
      </c>
      <c r="C8608">
        <v>12</v>
      </c>
      <c r="D8608">
        <v>25</v>
      </c>
      <c r="E8608">
        <v>1700</v>
      </c>
      <c r="F8608">
        <v>-5.52471923828125</v>
      </c>
      <c r="G8608">
        <v>-11.1617175292968</v>
      </c>
      <c r="H8608">
        <v>12.454174435330801</v>
      </c>
      <c r="I8608">
        <v>0.459615799813264</v>
      </c>
      <c r="J8608">
        <f t="shared" si="135"/>
        <v>0.459615799813264</v>
      </c>
      <c r="K8608" t="str" cm="1">
        <f t="array" ref="K8608">INDEX($P$5:$P$12,MATCH(MIN(ABS(MOD(J8608 - $Q$5:$Q$12 + PI(), 2*PI()) - PI())),ABS(MOD(J8608 - $Q$5:$Q$12 + PI(), 2*PI()) - PI()),0))</f>
        <v>NE</v>
      </c>
      <c r="L8608">
        <v>0.17772950820876701</v>
      </c>
      <c r="M8608">
        <v>7.9194894366794104</v>
      </c>
      <c r="N8608">
        <v>3.05106756422254</v>
      </c>
    </row>
    <row r="8609" spans="1:14" x14ac:dyDescent="0.3">
      <c r="A8609">
        <v>1703516</v>
      </c>
      <c r="B8609">
        <v>2023</v>
      </c>
      <c r="C8609">
        <v>12</v>
      </c>
      <c r="D8609">
        <v>25</v>
      </c>
      <c r="E8609">
        <v>1800</v>
      </c>
      <c r="F8609">
        <v>-5.4522265624999999</v>
      </c>
      <c r="G8609">
        <v>-12.017672119140601</v>
      </c>
      <c r="H8609">
        <v>13.196636603771401</v>
      </c>
      <c r="I8609">
        <v>0.42591338561604802</v>
      </c>
      <c r="J8609">
        <f t="shared" si="135"/>
        <v>0.42591338561604802</v>
      </c>
      <c r="K8609" t="str" cm="1">
        <f t="array" ref="K8609">INDEX($P$5:$P$12,MATCH(MIN(ABS(MOD(J8609 - $Q$5:$Q$12 + PI(), 2*PI()) - PI())),ABS(MOD(J8609 - $Q$5:$Q$12 + PI(), 2*PI()) - PI()),0))</f>
        <v>NE</v>
      </c>
      <c r="L8609">
        <v>0.20293194850590801</v>
      </c>
      <c r="M8609">
        <v>7.8142211702134796</v>
      </c>
      <c r="N8609">
        <v>3.1463041305541899</v>
      </c>
    </row>
    <row r="8610" spans="1:14" x14ac:dyDescent="0.3">
      <c r="A8610">
        <v>1703520</v>
      </c>
      <c r="B8610">
        <v>2023</v>
      </c>
      <c r="C8610">
        <v>12</v>
      </c>
      <c r="D8610">
        <v>25</v>
      </c>
      <c r="E8610">
        <v>1900</v>
      </c>
      <c r="F8610">
        <v>-5.2829522705078098</v>
      </c>
      <c r="G8610">
        <v>-12.516237792968701</v>
      </c>
      <c r="H8610">
        <v>13.5854993718524</v>
      </c>
      <c r="I8610">
        <v>0.39940147181947599</v>
      </c>
      <c r="J8610">
        <f t="shared" si="135"/>
        <v>0.39940147181947599</v>
      </c>
      <c r="K8610" t="str" cm="1">
        <f t="array" ref="K8610">INDEX($P$5:$P$12,MATCH(MIN(ABS(MOD(J8610 - $Q$5:$Q$12 + PI(), 2*PI()) - PI())),ABS(MOD(J8610 - $Q$5:$Q$12 + PI(), 2*PI()) - PI()),0))</f>
        <v>NE</v>
      </c>
      <c r="L8610">
        <v>0.22118932518506099</v>
      </c>
      <c r="M8610">
        <v>7.7341439988877996</v>
      </c>
      <c r="N8610">
        <v>3.2579491933186802</v>
      </c>
    </row>
    <row r="8611" spans="1:14" x14ac:dyDescent="0.3">
      <c r="A8611">
        <v>1703523</v>
      </c>
      <c r="B8611">
        <v>2023</v>
      </c>
      <c r="C8611">
        <v>12</v>
      </c>
      <c r="D8611">
        <v>25</v>
      </c>
      <c r="E8611">
        <v>2000</v>
      </c>
      <c r="F8611">
        <v>-5.3425799560546796</v>
      </c>
      <c r="G8611">
        <v>-12.659370727539001</v>
      </c>
      <c r="H8611">
        <v>13.740554130169199</v>
      </c>
      <c r="I8611">
        <v>0.39934870463933198</v>
      </c>
      <c r="J8611">
        <f t="shared" si="135"/>
        <v>0.39934870463933198</v>
      </c>
      <c r="K8611" t="str" cm="1">
        <f t="array" ref="K8611">INDEX($P$5:$P$12,MATCH(MIN(ABS(MOD(J8611 - $Q$5:$Q$12 + PI(), 2*PI()) - PI())),ABS(MOD(J8611 - $Q$5:$Q$12 + PI(), 2*PI()) - PI()),0))</f>
        <v>NE</v>
      </c>
      <c r="L8611">
        <v>0.233179716048108</v>
      </c>
      <c r="M8611">
        <v>7.6889913347032302</v>
      </c>
      <c r="N8611">
        <v>3.3687107298109198</v>
      </c>
    </row>
    <row r="8612" spans="1:14" x14ac:dyDescent="0.3">
      <c r="A8612">
        <v>1703527</v>
      </c>
      <c r="B8612">
        <v>2023</v>
      </c>
      <c r="C8612">
        <v>12</v>
      </c>
      <c r="D8612">
        <v>25</v>
      </c>
      <c r="E8612">
        <v>2100</v>
      </c>
      <c r="F8612">
        <v>-5.5889697265624996</v>
      </c>
      <c r="G8612">
        <v>-12.4110888671875</v>
      </c>
      <c r="H8612">
        <v>13.611455082894601</v>
      </c>
      <c r="I8612">
        <v>0.42312055502481399</v>
      </c>
      <c r="J8612">
        <f t="shared" si="135"/>
        <v>0.42312055502481399</v>
      </c>
      <c r="K8612" t="str" cm="1">
        <f t="array" ref="K8612">INDEX($P$5:$P$12,MATCH(MIN(ABS(MOD(J8612 - $Q$5:$Q$12 + PI(), 2*PI()) - PI())),ABS(MOD(J8612 - $Q$5:$Q$12 + PI(), 2*PI()) - PI()),0))</f>
        <v>NE</v>
      </c>
      <c r="L8612">
        <v>0.243337408220999</v>
      </c>
      <c r="M8612">
        <v>7.6924088795979797</v>
      </c>
      <c r="N8612">
        <v>3.4510743882921</v>
      </c>
    </row>
    <row r="8613" spans="1:14" x14ac:dyDescent="0.3">
      <c r="A8613">
        <v>1703530</v>
      </c>
      <c r="B8613">
        <v>2023</v>
      </c>
      <c r="C8613">
        <v>12</v>
      </c>
      <c r="D8613">
        <v>25</v>
      </c>
      <c r="E8613">
        <v>2200</v>
      </c>
      <c r="F8613">
        <v>-5.3713067626953102</v>
      </c>
      <c r="G8613">
        <v>-12.783707275390601</v>
      </c>
      <c r="H8613">
        <v>13.866293954833401</v>
      </c>
      <c r="I8613">
        <v>0.39777092743768899</v>
      </c>
      <c r="J8613">
        <f t="shared" si="135"/>
        <v>0.39777092743768899</v>
      </c>
      <c r="K8613" t="str" cm="1">
        <f t="array" ref="K8613">INDEX($P$5:$P$12,MATCH(MIN(ABS(MOD(J8613 - $Q$5:$Q$12 + PI(), 2*PI()) - PI())),ABS(MOD(J8613 - $Q$5:$Q$12 + PI(), 2*PI()) - PI()),0))</f>
        <v>NE</v>
      </c>
      <c r="L8613">
        <v>0.255507978576547</v>
      </c>
      <c r="M8613">
        <v>7.7083705266316702</v>
      </c>
      <c r="N8613">
        <v>3.5293233659532302</v>
      </c>
    </row>
    <row r="8614" spans="1:14" x14ac:dyDescent="0.3">
      <c r="A8614">
        <v>1703534</v>
      </c>
      <c r="B8614">
        <v>2023</v>
      </c>
      <c r="C8614">
        <v>12</v>
      </c>
      <c r="D8614">
        <v>25</v>
      </c>
      <c r="E8614">
        <v>2300</v>
      </c>
      <c r="F8614">
        <v>-4.48543884277343</v>
      </c>
      <c r="G8614">
        <v>-12.594671630859301</v>
      </c>
      <c r="H8614">
        <v>13.369551791344101</v>
      </c>
      <c r="I8614">
        <v>0.34213230775204601</v>
      </c>
      <c r="J8614">
        <f t="shared" si="135"/>
        <v>0.34213230775204601</v>
      </c>
      <c r="K8614" t="str" cm="1">
        <f t="array" ref="K8614">INDEX($P$5:$P$12,MATCH(MIN(ABS(MOD(J8614 - $Q$5:$Q$12 + PI(), 2*PI()) - PI())),ABS(MOD(J8614 - $Q$5:$Q$12 + PI(), 2*PI()) - PI()),0))</f>
        <v>N</v>
      </c>
      <c r="L8614">
        <v>0.25516566065851298</v>
      </c>
      <c r="M8614">
        <v>7.7679795159233898</v>
      </c>
      <c r="N8614">
        <v>3.5321953031751798</v>
      </c>
    </row>
    <row r="8615" spans="1:14" x14ac:dyDescent="0.3">
      <c r="A8615">
        <v>1703538</v>
      </c>
      <c r="B8615">
        <v>2023</v>
      </c>
      <c r="C8615">
        <v>12</v>
      </c>
      <c r="D8615">
        <v>25</v>
      </c>
      <c r="E8615">
        <v>0</v>
      </c>
      <c r="F8615">
        <v>-5.5173388671875001</v>
      </c>
      <c r="G8615">
        <v>-10.009776000976499</v>
      </c>
      <c r="H8615">
        <v>11.4296388291627</v>
      </c>
      <c r="I8615">
        <v>0.50376024380400197</v>
      </c>
      <c r="J8615">
        <f t="shared" si="135"/>
        <v>0.50376024380400197</v>
      </c>
      <c r="K8615" t="str" cm="1">
        <f t="array" ref="K8615">INDEX($P$5:$P$12,MATCH(MIN(ABS(MOD(J8615 - $Q$5:$Q$12 + PI(), 2*PI()) - PI())),ABS(MOD(J8615 - $Q$5:$Q$12 + PI(), 2*PI()) - PI()),0))</f>
        <v>NE</v>
      </c>
      <c r="L8615">
        <v>5.5167880579305297</v>
      </c>
      <c r="M8615">
        <v>8.3881504270765497</v>
      </c>
      <c r="N8615">
        <v>3.3923481835259301</v>
      </c>
    </row>
    <row r="8616" spans="1:14" x14ac:dyDescent="0.3">
      <c r="A8616">
        <v>1703541</v>
      </c>
      <c r="B8616">
        <v>2023</v>
      </c>
      <c r="C8616">
        <v>12</v>
      </c>
      <c r="D8616">
        <v>25</v>
      </c>
      <c r="E8616">
        <v>100</v>
      </c>
      <c r="F8616">
        <v>-5.9845849609375001</v>
      </c>
      <c r="G8616">
        <v>-9.818115234375</v>
      </c>
      <c r="H8616">
        <v>11.498288738336001</v>
      </c>
      <c r="I8616">
        <v>0.54740848002154596</v>
      </c>
      <c r="J8616">
        <f t="shared" si="135"/>
        <v>0.54740848002154596</v>
      </c>
      <c r="K8616" t="str" cm="1">
        <f t="array" ref="K8616">INDEX($P$5:$P$12,MATCH(MIN(ABS(MOD(J8616 - $Q$5:$Q$12 + PI(), 2*PI()) - PI())),ABS(MOD(J8616 - $Q$5:$Q$12 + PI(), 2*PI()) - PI()),0))</f>
        <v>NE</v>
      </c>
      <c r="L8616">
        <v>4.8439240788596898</v>
      </c>
      <c r="M8616">
        <v>8.3959787156846701</v>
      </c>
      <c r="N8616">
        <v>3.3714487287733199</v>
      </c>
    </row>
    <row r="8617" spans="1:14" x14ac:dyDescent="0.3">
      <c r="A8617">
        <v>1703545</v>
      </c>
      <c r="B8617">
        <v>2023</v>
      </c>
      <c r="C8617">
        <v>12</v>
      </c>
      <c r="D8617">
        <v>25</v>
      </c>
      <c r="E8617">
        <v>200</v>
      </c>
      <c r="F8617">
        <v>-6.2315637207031198</v>
      </c>
      <c r="G8617">
        <v>-9.7157751464843702</v>
      </c>
      <c r="H8617">
        <v>11.542472573163201</v>
      </c>
      <c r="I8617">
        <v>0.57029594403954897</v>
      </c>
      <c r="J8617">
        <f t="shared" si="135"/>
        <v>0.57029594403954897</v>
      </c>
      <c r="K8617" t="str" cm="1">
        <f t="array" ref="K8617">INDEX($P$5:$P$12,MATCH(MIN(ABS(MOD(J8617 - $Q$5:$Q$12 + PI(), 2*PI()) - PI())),ABS(MOD(J8617 - $Q$5:$Q$12 + PI(), 2*PI()) - PI()),0))</f>
        <v>NE</v>
      </c>
      <c r="L8617">
        <v>3.47420411903876</v>
      </c>
      <c r="M8617">
        <v>8.3997668160332495</v>
      </c>
      <c r="N8617">
        <v>3.3434385723537798</v>
      </c>
    </row>
    <row r="8618" spans="1:14" x14ac:dyDescent="0.3">
      <c r="A8618">
        <v>1703548</v>
      </c>
      <c r="B8618">
        <v>2023</v>
      </c>
      <c r="C8618">
        <v>12</v>
      </c>
      <c r="D8618">
        <v>26</v>
      </c>
      <c r="E8618">
        <v>300</v>
      </c>
      <c r="F8618">
        <v>-4.4304132080078098</v>
      </c>
      <c r="G8618">
        <v>-11.2269671630859</v>
      </c>
      <c r="H8618">
        <v>12.0695216506164</v>
      </c>
      <c r="I8618">
        <v>0.37586197308163699</v>
      </c>
      <c r="J8618">
        <f t="shared" si="135"/>
        <v>0.37586197308163699</v>
      </c>
      <c r="K8618" t="str" cm="1">
        <f t="array" ref="K8618">INDEX($P$5:$P$12,MATCH(MIN(ABS(MOD(J8618 - $Q$5:$Q$12 + PI(), 2*PI()) - PI())),ABS(MOD(J8618 - $Q$5:$Q$12 + PI(), 2*PI()) - PI()),0))</f>
        <v>N</v>
      </c>
      <c r="L8618">
        <v>0.25247013291410197</v>
      </c>
      <c r="M8618">
        <v>7.8869059880574497</v>
      </c>
      <c r="N8618">
        <v>3.3815804587470102</v>
      </c>
    </row>
    <row r="8619" spans="1:14" x14ac:dyDescent="0.3">
      <c r="A8619">
        <v>1703552</v>
      </c>
      <c r="B8619">
        <v>2023</v>
      </c>
      <c r="C8619">
        <v>12</v>
      </c>
      <c r="D8619">
        <v>26</v>
      </c>
      <c r="E8619">
        <v>400</v>
      </c>
      <c r="F8619">
        <v>-4.3724023437500001</v>
      </c>
      <c r="G8619">
        <v>-10.83763671875</v>
      </c>
      <c r="H8619">
        <v>11.686413988184199</v>
      </c>
      <c r="I8619">
        <v>0.38347362431133603</v>
      </c>
      <c r="J8619">
        <f t="shared" si="135"/>
        <v>0.38347362431133603</v>
      </c>
      <c r="K8619" t="str" cm="1">
        <f t="array" ref="K8619">INDEX($P$5:$P$12,MATCH(MIN(ABS(MOD(J8619 - $Q$5:$Q$12 + PI(), 2*PI()) - PI())),ABS(MOD(J8619 - $Q$5:$Q$12 + PI(), 2*PI()) - PI()),0))</f>
        <v>N</v>
      </c>
      <c r="L8619">
        <v>0.25928839862410602</v>
      </c>
      <c r="M8619">
        <v>7.8988560570610797</v>
      </c>
      <c r="N8619">
        <v>3.3175499174329901</v>
      </c>
    </row>
    <row r="8620" spans="1:14" x14ac:dyDescent="0.3">
      <c r="A8620">
        <v>1703556</v>
      </c>
      <c r="B8620">
        <v>2023</v>
      </c>
      <c r="C8620">
        <v>12</v>
      </c>
      <c r="D8620">
        <v>26</v>
      </c>
      <c r="E8620">
        <v>500</v>
      </c>
      <c r="F8620">
        <v>-4.2144561767578104</v>
      </c>
      <c r="G8620">
        <v>-10.3025610351562</v>
      </c>
      <c r="H8620">
        <v>11.131235544580401</v>
      </c>
      <c r="I8620">
        <v>0.38829977000726401</v>
      </c>
      <c r="J8620">
        <f t="shared" si="135"/>
        <v>0.38829977000726401</v>
      </c>
      <c r="K8620" t="str" cm="1">
        <f t="array" ref="K8620">INDEX($P$5:$P$12,MATCH(MIN(ABS(MOD(J8620 - $Q$5:$Q$12 + PI(), 2*PI()) - PI())),ABS(MOD(J8620 - $Q$5:$Q$12 + PI(), 2*PI()) - PI()),0))</f>
        <v>N</v>
      </c>
      <c r="L8620">
        <v>0.26266598781553002</v>
      </c>
      <c r="M8620">
        <v>7.9154758453369096</v>
      </c>
      <c r="N8620">
        <v>3.2394418716430602</v>
      </c>
    </row>
    <row r="8621" spans="1:14" x14ac:dyDescent="0.3">
      <c r="A8621">
        <v>1703559</v>
      </c>
      <c r="B8621">
        <v>2023</v>
      </c>
      <c r="C8621">
        <v>12</v>
      </c>
      <c r="D8621">
        <v>26</v>
      </c>
      <c r="E8621">
        <v>600</v>
      </c>
      <c r="F8621">
        <v>-3.9798901367187498</v>
      </c>
      <c r="G8621">
        <v>-10.0677752685546</v>
      </c>
      <c r="H8621">
        <v>10.8258775329518</v>
      </c>
      <c r="I8621">
        <v>0.376456565736559</v>
      </c>
      <c r="J8621">
        <f t="shared" si="135"/>
        <v>0.376456565736559</v>
      </c>
      <c r="K8621" t="str" cm="1">
        <f t="array" ref="K8621">INDEX($P$5:$P$12,MATCH(MIN(ABS(MOD(J8621 - $Q$5:$Q$12 + PI(), 2*PI()) - PI())),ABS(MOD(J8621 - $Q$5:$Q$12 + PI(), 2*PI()) - PI()),0))</f>
        <v>N</v>
      </c>
      <c r="L8621">
        <v>0.26340340047661698</v>
      </c>
      <c r="M8621">
        <v>7.9308189815945003</v>
      </c>
      <c r="N8621">
        <v>3.15491072336832</v>
      </c>
    </row>
    <row r="8622" spans="1:14" x14ac:dyDescent="0.3">
      <c r="A8622">
        <v>1703563</v>
      </c>
      <c r="B8622">
        <v>2023</v>
      </c>
      <c r="C8622">
        <v>12</v>
      </c>
      <c r="D8622">
        <v>26</v>
      </c>
      <c r="E8622">
        <v>700</v>
      </c>
      <c r="F8622">
        <v>-3.7631591796874999</v>
      </c>
      <c r="G8622">
        <v>-9.9842944335937496</v>
      </c>
      <c r="H8622">
        <v>10.6699345053452</v>
      </c>
      <c r="I8622">
        <v>0.360442276100991</v>
      </c>
      <c r="J8622">
        <f t="shared" si="135"/>
        <v>0.360442276100991</v>
      </c>
      <c r="K8622" t="str" cm="1">
        <f t="array" ref="K8622">INDEX($P$5:$P$12,MATCH(MIN(ABS(MOD(J8622 - $Q$5:$Q$12 + PI(), 2*PI()) - PI())),ABS(MOD(J8622 - $Q$5:$Q$12 + PI(), 2*PI()) - PI()),0))</f>
        <v>N</v>
      </c>
      <c r="L8622">
        <v>0.262070506845206</v>
      </c>
      <c r="M8622">
        <v>7.9378852844238201</v>
      </c>
      <c r="N8622">
        <v>3.0731809404161199</v>
      </c>
    </row>
    <row r="8623" spans="1:14" x14ac:dyDescent="0.3">
      <c r="A8623">
        <v>1703566</v>
      </c>
      <c r="B8623">
        <v>2023</v>
      </c>
      <c r="C8623">
        <v>12</v>
      </c>
      <c r="D8623">
        <v>26</v>
      </c>
      <c r="E8623">
        <v>800</v>
      </c>
      <c r="F8623">
        <v>-3.6774468994140599</v>
      </c>
      <c r="G8623">
        <v>-9.9040045166015602</v>
      </c>
      <c r="H8623">
        <v>10.564701659908501</v>
      </c>
      <c r="I8623">
        <v>0.35553088352864098</v>
      </c>
      <c r="J8623">
        <f t="shared" si="135"/>
        <v>0.35553088352864098</v>
      </c>
      <c r="K8623" t="str" cm="1">
        <f t="array" ref="K8623">INDEX($P$5:$P$12,MATCH(MIN(ABS(MOD(J8623 - $Q$5:$Q$12 + PI(), 2*PI()) - PI())),ABS(MOD(J8623 - $Q$5:$Q$12 + PI(), 2*PI()) - PI()),0))</f>
        <v>N</v>
      </c>
      <c r="L8623">
        <v>0.26002695607457799</v>
      </c>
      <c r="M8623">
        <v>7.9321031570434499</v>
      </c>
      <c r="N8623">
        <v>2.9981781641642198</v>
      </c>
    </row>
    <row r="8624" spans="1:14" x14ac:dyDescent="0.3">
      <c r="A8624">
        <v>1703570</v>
      </c>
      <c r="B8624">
        <v>2023</v>
      </c>
      <c r="C8624">
        <v>12</v>
      </c>
      <c r="D8624">
        <v>26</v>
      </c>
      <c r="E8624">
        <v>900</v>
      </c>
      <c r="F8624">
        <v>-3.6402709960937498</v>
      </c>
      <c r="G8624">
        <v>-9.6618811035156202</v>
      </c>
      <c r="H8624">
        <v>10.324898032594399</v>
      </c>
      <c r="I8624">
        <v>0.36031828933129501</v>
      </c>
      <c r="J8624">
        <f t="shared" si="135"/>
        <v>0.36031828933129501</v>
      </c>
      <c r="K8624" t="str" cm="1">
        <f t="array" ref="K8624">INDEX($P$5:$P$12,MATCH(MIN(ABS(MOD(J8624 - $Q$5:$Q$12 + PI(), 2*PI()) - PI())),ABS(MOD(J8624 - $Q$5:$Q$12 + PI(), 2*PI()) - PI()),0))</f>
        <v>N</v>
      </c>
      <c r="L8624">
        <v>0.25869980303485002</v>
      </c>
      <c r="M8624">
        <v>7.9216403961181596</v>
      </c>
      <c r="N8624">
        <v>2.9252194298638199</v>
      </c>
    </row>
    <row r="8625" spans="1:14" x14ac:dyDescent="0.3">
      <c r="A8625">
        <v>1703574</v>
      </c>
      <c r="B8625">
        <v>2023</v>
      </c>
      <c r="C8625">
        <v>12</v>
      </c>
      <c r="D8625">
        <v>26</v>
      </c>
      <c r="E8625">
        <v>1000</v>
      </c>
      <c r="F8625">
        <v>-3.0350054931640602</v>
      </c>
      <c r="G8625">
        <v>-9.2524707031250006</v>
      </c>
      <c r="H8625">
        <v>9.7375290734211593</v>
      </c>
      <c r="I8625">
        <v>0.31696193732699002</v>
      </c>
      <c r="J8625">
        <f t="shared" si="135"/>
        <v>0.31696193732699002</v>
      </c>
      <c r="K8625" t="str" cm="1">
        <f t="array" ref="K8625">INDEX($P$5:$P$12,MATCH(MIN(ABS(MOD(J8625 - $Q$5:$Q$12 + PI(), 2*PI()) - PI())),ABS(MOD(J8625 - $Q$5:$Q$12 + PI(), 2*PI()) - PI()),0))</f>
        <v>N</v>
      </c>
      <c r="L8625">
        <v>0.25450066008723299</v>
      </c>
      <c r="M8625">
        <v>7.9273034201727901</v>
      </c>
      <c r="N8625">
        <v>2.8462594350178998</v>
      </c>
    </row>
    <row r="8626" spans="1:14" x14ac:dyDescent="0.3">
      <c r="A8626">
        <v>1703577</v>
      </c>
      <c r="B8626">
        <v>2023</v>
      </c>
      <c r="C8626">
        <v>12</v>
      </c>
      <c r="D8626">
        <v>26</v>
      </c>
      <c r="E8626">
        <v>1100</v>
      </c>
      <c r="F8626">
        <v>-3.21995178222656</v>
      </c>
      <c r="G8626">
        <v>-8.7591406250000006</v>
      </c>
      <c r="H8626">
        <v>9.3322362790699493</v>
      </c>
      <c r="I8626">
        <v>0.35227649012690598</v>
      </c>
      <c r="J8626">
        <f t="shared" si="135"/>
        <v>0.35227649012690598</v>
      </c>
      <c r="K8626" t="str" cm="1">
        <f t="array" ref="K8626">INDEX($P$5:$P$12,MATCH(MIN(ABS(MOD(J8626 - $Q$5:$Q$12 + PI(), 2*PI()) - PI())),ABS(MOD(J8626 - $Q$5:$Q$12 + PI(), 2*PI()) - PI()),0))</f>
        <v>N</v>
      </c>
      <c r="L8626">
        <v>0.25093574710380101</v>
      </c>
      <c r="M8626">
        <v>7.9306163787841797</v>
      </c>
      <c r="N8626">
        <v>2.7725020514594099</v>
      </c>
    </row>
    <row r="8627" spans="1:14" x14ac:dyDescent="0.3">
      <c r="A8627">
        <v>1703581</v>
      </c>
      <c r="B8627">
        <v>2023</v>
      </c>
      <c r="C8627">
        <v>12</v>
      </c>
      <c r="D8627">
        <v>26</v>
      </c>
      <c r="E8627">
        <v>1200</v>
      </c>
      <c r="F8627">
        <v>-3.5423724365234301</v>
      </c>
      <c r="G8627">
        <v>-8.2037139892578104</v>
      </c>
      <c r="H8627">
        <v>8.9358449906310096</v>
      </c>
      <c r="I8627">
        <v>0.407617078552578</v>
      </c>
      <c r="J8627">
        <f t="shared" si="135"/>
        <v>0.407617078552578</v>
      </c>
      <c r="K8627" t="str" cm="1">
        <f t="array" ref="K8627">INDEX($P$5:$P$12,MATCH(MIN(ABS(MOD(J8627 - $Q$5:$Q$12 + PI(), 2*PI()) - PI())),ABS(MOD(J8627 - $Q$5:$Q$12 + PI(), 2*PI()) - PI()),0))</f>
        <v>NE</v>
      </c>
      <c r="L8627">
        <v>0.24873128222197399</v>
      </c>
      <c r="M8627">
        <v>7.9440013037787498</v>
      </c>
      <c r="N8627">
        <v>2.7024665408664199</v>
      </c>
    </row>
    <row r="8628" spans="1:14" x14ac:dyDescent="0.3">
      <c r="A8628">
        <v>1703584</v>
      </c>
      <c r="B8628">
        <v>2023</v>
      </c>
      <c r="C8628">
        <v>12</v>
      </c>
      <c r="D8628">
        <v>26</v>
      </c>
      <c r="E8628">
        <v>1300</v>
      </c>
      <c r="F8628">
        <v>-3.7759960937499999</v>
      </c>
      <c r="G8628">
        <v>-7.8811639404296798</v>
      </c>
      <c r="H8628">
        <v>8.7390440870809396</v>
      </c>
      <c r="I8628">
        <v>0.44680171091634902</v>
      </c>
      <c r="J8628">
        <f t="shared" si="135"/>
        <v>0.44680171091634902</v>
      </c>
      <c r="K8628" t="str" cm="1">
        <f t="array" ref="K8628">INDEX($P$5:$P$12,MATCH(MIN(ABS(MOD(J8628 - $Q$5:$Q$12 + PI(), 2*PI()) - PI())),ABS(MOD(J8628 - $Q$5:$Q$12 + PI(), 2*PI()) - PI()),0))</f>
        <v>NE</v>
      </c>
      <c r="L8628">
        <v>0.24719679839254899</v>
      </c>
      <c r="M8628">
        <v>7.9537319607204804</v>
      </c>
      <c r="N8628">
        <v>2.6438913345336901</v>
      </c>
    </row>
    <row r="8629" spans="1:14" x14ac:dyDescent="0.3">
      <c r="A8629">
        <v>1703588</v>
      </c>
      <c r="B8629">
        <v>2023</v>
      </c>
      <c r="C8629">
        <v>12</v>
      </c>
      <c r="D8629">
        <v>26</v>
      </c>
      <c r="E8629">
        <v>1400</v>
      </c>
      <c r="F8629">
        <v>-3.63529541015625</v>
      </c>
      <c r="G8629">
        <v>-7.94214477539062</v>
      </c>
      <c r="H8629">
        <v>8.7345885050394703</v>
      </c>
      <c r="I8629">
        <v>0.42925706307321398</v>
      </c>
      <c r="J8629">
        <f t="shared" si="135"/>
        <v>0.42925706307321398</v>
      </c>
      <c r="K8629" t="str" cm="1">
        <f t="array" ref="K8629">INDEX($P$5:$P$12,MATCH(MIN(ABS(MOD(J8629 - $Q$5:$Q$12 + PI(), 2*PI()) - PI())),ABS(MOD(J8629 - $Q$5:$Q$12 + PI(), 2*PI()) - PI()),0))</f>
        <v>NE</v>
      </c>
      <c r="L8629">
        <v>0.24410919785315599</v>
      </c>
      <c r="M8629">
        <v>7.9594798617892799</v>
      </c>
      <c r="N8629">
        <v>2.5982006920708498</v>
      </c>
    </row>
    <row r="8630" spans="1:14" x14ac:dyDescent="0.3">
      <c r="A8630">
        <v>1703592</v>
      </c>
      <c r="B8630">
        <v>2023</v>
      </c>
      <c r="C8630">
        <v>12</v>
      </c>
      <c r="D8630">
        <v>26</v>
      </c>
      <c r="E8630">
        <v>1500</v>
      </c>
      <c r="F8630">
        <v>-3.33964111328125</v>
      </c>
      <c r="G8630">
        <v>-7.9583502197265599</v>
      </c>
      <c r="H8630">
        <v>8.6306744223925005</v>
      </c>
      <c r="I8630">
        <v>0.39732182988647802</v>
      </c>
      <c r="J8630">
        <f t="shared" si="135"/>
        <v>0.39732182988647802</v>
      </c>
      <c r="K8630" t="str" cm="1">
        <f t="array" ref="K8630">INDEX($P$5:$P$12,MATCH(MIN(ABS(MOD(J8630 - $Q$5:$Q$12 + PI(), 2*PI()) - PI())),ABS(MOD(J8630 - $Q$5:$Q$12 + PI(), 2*PI()) - PI()),0))</f>
        <v>NE</v>
      </c>
      <c r="L8630">
        <v>0.237617853661133</v>
      </c>
      <c r="M8630">
        <v>7.9689805772569402</v>
      </c>
      <c r="N8630">
        <v>2.5631514655219099</v>
      </c>
    </row>
    <row r="8631" spans="1:14" x14ac:dyDescent="0.3">
      <c r="A8631">
        <v>1703595</v>
      </c>
      <c r="B8631">
        <v>2023</v>
      </c>
      <c r="C8631">
        <v>12</v>
      </c>
      <c r="D8631">
        <v>26</v>
      </c>
      <c r="E8631">
        <v>1600</v>
      </c>
      <c r="F8631">
        <v>-3.1405224609375</v>
      </c>
      <c r="G8631">
        <v>-7.9855029296874998</v>
      </c>
      <c r="H8631">
        <v>8.5808588362529594</v>
      </c>
      <c r="I8631">
        <v>0.37469813424503401</v>
      </c>
      <c r="J8631">
        <f t="shared" si="135"/>
        <v>0.37469813424503401</v>
      </c>
      <c r="K8631" t="str" cm="1">
        <f t="array" ref="K8631">INDEX($P$5:$P$12,MATCH(MIN(ABS(MOD(J8631 - $Q$5:$Q$12 + PI(), 2*PI()) - PI())),ABS(MOD(J8631 - $Q$5:$Q$12 + PI(), 2*PI()) - PI()),0))</f>
        <v>N</v>
      </c>
      <c r="L8631">
        <v>0.228314842009328</v>
      </c>
      <c r="M8631">
        <v>7.9856225119696704</v>
      </c>
      <c r="N8631">
        <v>2.5387715233696801</v>
      </c>
    </row>
    <row r="8632" spans="1:14" x14ac:dyDescent="0.3">
      <c r="A8632">
        <v>1703599</v>
      </c>
      <c r="B8632">
        <v>2023</v>
      </c>
      <c r="C8632">
        <v>12</v>
      </c>
      <c r="D8632">
        <v>26</v>
      </c>
      <c r="E8632">
        <v>1700</v>
      </c>
      <c r="F8632">
        <v>-3.0850170898437499</v>
      </c>
      <c r="G8632">
        <v>-8.0396545410156204</v>
      </c>
      <c r="H8632">
        <v>8.6112354272485803</v>
      </c>
      <c r="I8632">
        <v>0.36639802877203997</v>
      </c>
      <c r="J8632">
        <f t="shared" si="135"/>
        <v>0.36639802877203997</v>
      </c>
      <c r="K8632" t="str" cm="1">
        <f t="array" ref="K8632">INDEX($P$5:$P$12,MATCH(MIN(ABS(MOD(J8632 - $Q$5:$Q$12 + PI(), 2*PI()) - PI())),ABS(MOD(J8632 - $Q$5:$Q$12 + PI(), 2*PI()) - PI()),0))</f>
        <v>N</v>
      </c>
      <c r="L8632">
        <v>0.217395430282152</v>
      </c>
      <c r="M8632">
        <v>8.0134844250149193</v>
      </c>
      <c r="N8632">
        <v>2.5239502588907801</v>
      </c>
    </row>
    <row r="8633" spans="1:14" x14ac:dyDescent="0.3">
      <c r="A8633">
        <v>1703602</v>
      </c>
      <c r="B8633">
        <v>2023</v>
      </c>
      <c r="C8633">
        <v>12</v>
      </c>
      <c r="D8633">
        <v>26</v>
      </c>
      <c r="E8633">
        <v>1800</v>
      </c>
      <c r="F8633">
        <v>-3.2232037353515599</v>
      </c>
      <c r="G8633">
        <v>-7.87400756835937</v>
      </c>
      <c r="H8633">
        <v>8.5081747458644106</v>
      </c>
      <c r="I8633">
        <v>0.38853833209948802</v>
      </c>
      <c r="J8633">
        <f t="shared" si="135"/>
        <v>0.38853833209948802</v>
      </c>
      <c r="K8633" t="str" cm="1">
        <f t="array" ref="K8633">INDEX($P$5:$P$12,MATCH(MIN(ABS(MOD(J8633 - $Q$5:$Q$12 + PI(), 2*PI()) - PI())),ABS(MOD(J8633 - $Q$5:$Q$12 + PI(), 2*PI()) - PI()),0))</f>
        <v>N</v>
      </c>
      <c r="L8633">
        <v>0.205898863461903</v>
      </c>
      <c r="M8633">
        <v>8.0541927549574108</v>
      </c>
      <c r="N8633">
        <v>2.51694530910915</v>
      </c>
    </row>
    <row r="8634" spans="1:14" x14ac:dyDescent="0.3">
      <c r="A8634">
        <v>1703606</v>
      </c>
      <c r="B8634">
        <v>2023</v>
      </c>
      <c r="C8634">
        <v>12</v>
      </c>
      <c r="D8634">
        <v>26</v>
      </c>
      <c r="E8634">
        <v>1900</v>
      </c>
      <c r="F8634">
        <v>-3.12606262207031</v>
      </c>
      <c r="G8634">
        <v>-7.8897027587890598</v>
      </c>
      <c r="H8634">
        <v>8.4864407815732008</v>
      </c>
      <c r="I8634">
        <v>0.37724401839189797</v>
      </c>
      <c r="J8634">
        <f t="shared" si="135"/>
        <v>0.37724401839189797</v>
      </c>
      <c r="K8634" t="str" cm="1">
        <f t="array" ref="K8634">INDEX($P$5:$P$12,MATCH(MIN(ABS(MOD(J8634 - $Q$5:$Q$12 + PI(), 2*PI()) - PI())),ABS(MOD(J8634 - $Q$5:$Q$12 + PI(), 2*PI()) - PI()),0))</f>
        <v>N</v>
      </c>
      <c r="L8634">
        <v>0.19410153328371199</v>
      </c>
      <c r="M8634">
        <v>8.1109183629353794</v>
      </c>
      <c r="N8634">
        <v>2.5141655604044502</v>
      </c>
    </row>
    <row r="8635" spans="1:14" x14ac:dyDescent="0.3">
      <c r="A8635">
        <v>1703610</v>
      </c>
      <c r="B8635">
        <v>2023</v>
      </c>
      <c r="C8635">
        <v>12</v>
      </c>
      <c r="D8635">
        <v>26</v>
      </c>
      <c r="E8635">
        <v>2000</v>
      </c>
      <c r="F8635">
        <v>-3.1307104492187499</v>
      </c>
      <c r="G8635">
        <v>-7.8748181152343699</v>
      </c>
      <c r="H8635">
        <v>8.4743205193614699</v>
      </c>
      <c r="I8635">
        <v>0.37840091495600697</v>
      </c>
      <c r="J8635">
        <f t="shared" si="135"/>
        <v>0.37840091495600697</v>
      </c>
      <c r="K8635" t="str" cm="1">
        <f t="array" ref="K8635">INDEX($P$5:$P$12,MATCH(MIN(ABS(MOD(J8635 - $Q$5:$Q$12 + PI(), 2*PI()) - PI())),ABS(MOD(J8635 - $Q$5:$Q$12 + PI(), 2*PI()) - PI()),0))</f>
        <v>N</v>
      </c>
      <c r="L8635">
        <v>0.18183922072744599</v>
      </c>
      <c r="M8635">
        <v>8.1755054261949294</v>
      </c>
      <c r="N8635">
        <v>2.51634777916802</v>
      </c>
    </row>
    <row r="8636" spans="1:14" x14ac:dyDescent="0.3">
      <c r="A8636">
        <v>1703613</v>
      </c>
      <c r="B8636">
        <v>2023</v>
      </c>
      <c r="C8636">
        <v>12</v>
      </c>
      <c r="D8636">
        <v>26</v>
      </c>
      <c r="E8636">
        <v>2100</v>
      </c>
      <c r="F8636">
        <v>-3.1925329589843701</v>
      </c>
      <c r="G8636">
        <v>-7.8418518066406202</v>
      </c>
      <c r="H8636">
        <v>8.4668120595365899</v>
      </c>
      <c r="I8636">
        <v>0.38662463198601499</v>
      </c>
      <c r="J8636">
        <f t="shared" si="135"/>
        <v>0.38662463198601499</v>
      </c>
      <c r="K8636" t="str" cm="1">
        <f t="array" ref="K8636">INDEX($P$5:$P$12,MATCH(MIN(ABS(MOD(J8636 - $Q$5:$Q$12 + PI(), 2*PI()) - PI())),ABS(MOD(J8636 - $Q$5:$Q$12 + PI(), 2*PI()) - PI()),0))</f>
        <v>N</v>
      </c>
      <c r="L8636">
        <v>0.170292462567736</v>
      </c>
      <c r="M8636">
        <v>8.2438181771172392</v>
      </c>
      <c r="N8636">
        <v>2.52238623301188</v>
      </c>
    </row>
    <row r="8637" spans="1:14" x14ac:dyDescent="0.3">
      <c r="A8637">
        <v>1703617</v>
      </c>
      <c r="B8637">
        <v>2023</v>
      </c>
      <c r="C8637">
        <v>12</v>
      </c>
      <c r="D8637">
        <v>26</v>
      </c>
      <c r="E8637">
        <v>2200</v>
      </c>
      <c r="F8637">
        <v>-3.5215954589843701</v>
      </c>
      <c r="G8637">
        <v>-6.6675543212890602</v>
      </c>
      <c r="H8637">
        <v>7.5404187684822803</v>
      </c>
      <c r="I8637">
        <v>0.48592802840452798</v>
      </c>
      <c r="J8637">
        <f t="shared" si="135"/>
        <v>0.48592802840452798</v>
      </c>
      <c r="K8637" t="str" cm="1">
        <f t="array" ref="K8637">INDEX($P$5:$P$12,MATCH(MIN(ABS(MOD(J8637 - $Q$5:$Q$12 + PI(), 2*PI()) - PI())),ABS(MOD(J8637 - $Q$5:$Q$12 + PI(), 2*PI()) - PI()),0))</f>
        <v>NE</v>
      </c>
      <c r="L8637">
        <v>0.15895151682601799</v>
      </c>
      <c r="M8637">
        <v>8.3611917495727504</v>
      </c>
      <c r="N8637">
        <v>2.51548322041829</v>
      </c>
    </row>
    <row r="8638" spans="1:14" x14ac:dyDescent="0.3">
      <c r="A8638">
        <v>1703620</v>
      </c>
      <c r="B8638">
        <v>2023</v>
      </c>
      <c r="C8638">
        <v>12</v>
      </c>
      <c r="D8638">
        <v>26</v>
      </c>
      <c r="E8638">
        <v>2300</v>
      </c>
      <c r="F8638">
        <v>-3.6714300537109299</v>
      </c>
      <c r="G8638">
        <v>-6.4198187255859303</v>
      </c>
      <c r="H8638">
        <v>7.3955034384871796</v>
      </c>
      <c r="I8638">
        <v>0.51949388218982195</v>
      </c>
      <c r="J8638">
        <f t="shared" si="135"/>
        <v>0.51949388218982195</v>
      </c>
      <c r="K8638" t="str" cm="1">
        <f t="array" ref="K8638">INDEX($P$5:$P$12,MATCH(MIN(ABS(MOD(J8638 - $Q$5:$Q$12 + PI(), 2*PI()) - PI())),ABS(MOD(J8638 - $Q$5:$Q$12 + PI(), 2*PI()) - PI()),0))</f>
        <v>NE</v>
      </c>
      <c r="L8638">
        <v>0.14885118433452199</v>
      </c>
      <c r="M8638">
        <v>8.4790851804945202</v>
      </c>
      <c r="N8638">
        <v>2.5095218022664301</v>
      </c>
    </row>
    <row r="8639" spans="1:14" x14ac:dyDescent="0.3">
      <c r="A8639">
        <v>1703624</v>
      </c>
      <c r="B8639">
        <v>2023</v>
      </c>
      <c r="C8639">
        <v>12</v>
      </c>
      <c r="D8639">
        <v>26</v>
      </c>
      <c r="E8639">
        <v>0</v>
      </c>
      <c r="F8639">
        <v>-3.93018188476562</v>
      </c>
      <c r="G8639">
        <v>-12.604797973632801</v>
      </c>
      <c r="H8639">
        <v>13.2033049500281</v>
      </c>
      <c r="I8639">
        <v>0.30224744383449897</v>
      </c>
      <c r="J8639">
        <f t="shared" si="135"/>
        <v>0.30224744383449897</v>
      </c>
      <c r="K8639" t="str" cm="1">
        <f t="array" ref="K8639">INDEX($P$5:$P$12,MATCH(MIN(ABS(MOD(J8639 - $Q$5:$Q$12 + PI(), 2*PI()) - PI())),ABS(MOD(J8639 - $Q$5:$Q$12 + PI(), 2*PI()) - PI()),0))</f>
        <v>N</v>
      </c>
      <c r="L8639">
        <v>0.24725836364916601</v>
      </c>
      <c r="M8639">
        <v>7.8229128519693996</v>
      </c>
      <c r="N8639">
        <v>3.5047631793551899</v>
      </c>
    </row>
    <row r="8640" spans="1:14" x14ac:dyDescent="0.3">
      <c r="A8640">
        <v>1703628</v>
      </c>
      <c r="B8640">
        <v>2023</v>
      </c>
      <c r="C8640">
        <v>12</v>
      </c>
      <c r="D8640">
        <v>26</v>
      </c>
      <c r="E8640">
        <v>100</v>
      </c>
      <c r="F8640">
        <v>-3.9911987304687502</v>
      </c>
      <c r="G8640">
        <v>-12.362984008789001</v>
      </c>
      <c r="H8640">
        <v>12.9912678714461</v>
      </c>
      <c r="I8640">
        <v>0.312272104363221</v>
      </c>
      <c r="J8640">
        <f t="shared" si="135"/>
        <v>0.312272104363221</v>
      </c>
      <c r="K8640" t="str" cm="1">
        <f t="array" ref="K8640">INDEX($P$5:$P$12,MATCH(MIN(ABS(MOD(J8640 - $Q$5:$Q$12 + PI(), 2*PI()) - PI())),ABS(MOD(J8640 - $Q$5:$Q$12 + PI(), 2*PI()) - PI()),0))</f>
        <v>N</v>
      </c>
      <c r="L8640">
        <v>0.24286887681088701</v>
      </c>
      <c r="M8640">
        <v>7.8517090479532801</v>
      </c>
      <c r="N8640">
        <v>3.47801992628309</v>
      </c>
    </row>
    <row r="8641" spans="1:14" x14ac:dyDescent="0.3">
      <c r="A8641">
        <v>1703631</v>
      </c>
      <c r="B8641">
        <v>2023</v>
      </c>
      <c r="C8641">
        <v>12</v>
      </c>
      <c r="D8641">
        <v>26</v>
      </c>
      <c r="E8641">
        <v>200</v>
      </c>
      <c r="F8641">
        <v>-4.2969891357421801</v>
      </c>
      <c r="G8641">
        <v>-11.735588378906201</v>
      </c>
      <c r="H8641">
        <v>12.4975257643985</v>
      </c>
      <c r="I8641">
        <v>0.35098954140544297</v>
      </c>
      <c r="J8641">
        <f t="shared" si="135"/>
        <v>0.35098954140544297</v>
      </c>
      <c r="K8641" t="str" cm="1">
        <f t="array" ref="K8641">INDEX($P$5:$P$12,MATCH(MIN(ABS(MOD(J8641 - $Q$5:$Q$12 + PI(), 2*PI()) - PI())),ABS(MOD(J8641 - $Q$5:$Q$12 + PI(), 2*PI()) - PI()),0))</f>
        <v>N</v>
      </c>
      <c r="L8641">
        <v>0.24558956218051201</v>
      </c>
      <c r="M8641">
        <v>7.8702644771999699</v>
      </c>
      <c r="N8641">
        <v>3.4375534057617099</v>
      </c>
    </row>
    <row r="8642" spans="1:14" x14ac:dyDescent="0.3">
      <c r="A8642">
        <v>1703635</v>
      </c>
      <c r="B8642">
        <v>2023</v>
      </c>
      <c r="C8642">
        <v>12</v>
      </c>
      <c r="D8642">
        <v>27</v>
      </c>
      <c r="E8642">
        <v>300</v>
      </c>
      <c r="F8642">
        <v>-3.79657592773437</v>
      </c>
      <c r="G8642">
        <v>-5.7866339111328102</v>
      </c>
      <c r="H8642">
        <v>6.9209190716641302</v>
      </c>
      <c r="I8642">
        <v>0.58064732221703896</v>
      </c>
      <c r="J8642">
        <f t="shared" si="135"/>
        <v>0.58064732221703896</v>
      </c>
      <c r="K8642" t="str" cm="1">
        <f t="array" ref="K8642">INDEX($P$5:$P$12,MATCH(MIN(ABS(MOD(J8642 - $Q$5:$Q$12 + PI(), 2*PI()) - PI())),ABS(MOD(J8642 - $Q$5:$Q$12 + PI(), 2*PI()) - PI()),0))</f>
        <v>NE</v>
      </c>
      <c r="L8642">
        <v>0.116130969476389</v>
      </c>
      <c r="M8642">
        <v>8.8953556484646192</v>
      </c>
      <c r="N8642">
        <v>2.49673271179199</v>
      </c>
    </row>
    <row r="8643" spans="1:14" x14ac:dyDescent="0.3">
      <c r="A8643">
        <v>1703638</v>
      </c>
      <c r="B8643">
        <v>2023</v>
      </c>
      <c r="C8643">
        <v>12</v>
      </c>
      <c r="D8643">
        <v>27</v>
      </c>
      <c r="E8643">
        <v>400</v>
      </c>
      <c r="F8643">
        <v>-3.6302459716796802</v>
      </c>
      <c r="G8643">
        <v>-5.6901617431640599</v>
      </c>
      <c r="H8643">
        <v>6.7495649102934303</v>
      </c>
      <c r="I8643">
        <v>0.567883415255375</v>
      </c>
      <c r="J8643">
        <f t="shared" ref="J8643:J8706" si="136">IF(I8643&lt;0,I8643+2*PI(),I8643)</f>
        <v>0.567883415255375</v>
      </c>
      <c r="K8643" t="str" cm="1">
        <f t="array" ref="K8643">INDEX($P$5:$P$12,MATCH(MIN(ABS(MOD(J8643 - $Q$5:$Q$12 + PI(), 2*PI()) - PI())),ABS(MOD(J8643 - $Q$5:$Q$12 + PI(), 2*PI()) - PI()),0))</f>
        <v>NE</v>
      </c>
      <c r="L8643">
        <v>0.109175981884506</v>
      </c>
      <c r="M8643">
        <v>8.9817790985107404</v>
      </c>
      <c r="N8643">
        <v>2.4954349729749801</v>
      </c>
    </row>
    <row r="8644" spans="1:14" x14ac:dyDescent="0.3">
      <c r="A8644">
        <v>1703642</v>
      </c>
      <c r="B8644">
        <v>2023</v>
      </c>
      <c r="C8644">
        <v>12</v>
      </c>
      <c r="D8644">
        <v>27</v>
      </c>
      <c r="E8644">
        <v>500</v>
      </c>
      <c r="F8644">
        <v>-3.4760125732421798</v>
      </c>
      <c r="G8644">
        <v>-5.3074798583984304</v>
      </c>
      <c r="H8644">
        <v>6.3444468519046504</v>
      </c>
      <c r="I8644">
        <v>0.57983114078807496</v>
      </c>
      <c r="J8644">
        <f t="shared" si="136"/>
        <v>0.57983114078807496</v>
      </c>
      <c r="K8644" t="str" cm="1">
        <f t="array" ref="K8644">INDEX($P$5:$P$12,MATCH(MIN(ABS(MOD(J8644 - $Q$5:$Q$12 + PI(), 2*PI()) - PI())),ABS(MOD(J8644 - $Q$5:$Q$12 + PI(), 2*PI()) - PI()),0))</f>
        <v>NE</v>
      </c>
      <c r="L8644">
        <v>0.100683264042087</v>
      </c>
      <c r="M8644">
        <v>9.0803935792710995</v>
      </c>
      <c r="N8644">
        <v>2.4900343153211799</v>
      </c>
    </row>
    <row r="8645" spans="1:14" x14ac:dyDescent="0.3">
      <c r="A8645">
        <v>1703646</v>
      </c>
      <c r="B8645">
        <v>2023</v>
      </c>
      <c r="C8645">
        <v>12</v>
      </c>
      <c r="D8645">
        <v>27</v>
      </c>
      <c r="E8645">
        <v>600</v>
      </c>
      <c r="F8645">
        <v>-3.4682965087890598</v>
      </c>
      <c r="G8645">
        <v>-5.0943841552734304</v>
      </c>
      <c r="H8645">
        <v>6.1629400933628604</v>
      </c>
      <c r="I8645">
        <v>0.59772883560301504</v>
      </c>
      <c r="J8645">
        <f t="shared" si="136"/>
        <v>0.59772883560301504</v>
      </c>
      <c r="K8645" t="str" cm="1">
        <f t="array" ref="K8645">INDEX($P$5:$P$12,MATCH(MIN(ABS(MOD(J8645 - $Q$5:$Q$12 + PI(), 2*PI()) - PI())),ABS(MOD(J8645 - $Q$5:$Q$12 + PI(), 2*PI()) - PI()),0))</f>
        <v>NE</v>
      </c>
      <c r="L8645">
        <v>9.25371608923206E-2</v>
      </c>
      <c r="M8645">
        <v>9.1785507202148402</v>
      </c>
      <c r="N8645">
        <v>2.4843026267157602</v>
      </c>
    </row>
    <row r="8646" spans="1:14" x14ac:dyDescent="0.3">
      <c r="A8646">
        <v>1703649</v>
      </c>
      <c r="B8646">
        <v>2023</v>
      </c>
      <c r="C8646">
        <v>12</v>
      </c>
      <c r="D8646">
        <v>27</v>
      </c>
      <c r="E8646">
        <v>700</v>
      </c>
      <c r="F8646">
        <v>-3.58225341796875</v>
      </c>
      <c r="G8646">
        <v>-5.16439270019531</v>
      </c>
      <c r="H8646">
        <v>6.2851803086609497</v>
      </c>
      <c r="I8646">
        <v>0.60644788828376495</v>
      </c>
      <c r="J8646">
        <f t="shared" si="136"/>
        <v>0.60644788828376495</v>
      </c>
      <c r="K8646" t="str" cm="1">
        <f t="array" ref="K8646">INDEX($P$5:$P$12,MATCH(MIN(ABS(MOD(J8646 - $Q$5:$Q$12 + PI(), 2*PI()) - PI())),ABS(MOD(J8646 - $Q$5:$Q$12 + PI(), 2*PI()) - PI()),0))</f>
        <v>NE</v>
      </c>
      <c r="L8646">
        <v>0.78370608781963802</v>
      </c>
      <c r="M8646">
        <v>9.2672546174791108</v>
      </c>
      <c r="N8646">
        <v>2.4798414442274299</v>
      </c>
    </row>
    <row r="8647" spans="1:14" x14ac:dyDescent="0.3">
      <c r="A8647">
        <v>1703653</v>
      </c>
      <c r="B8647">
        <v>2023</v>
      </c>
      <c r="C8647">
        <v>12</v>
      </c>
      <c r="D8647">
        <v>27</v>
      </c>
      <c r="E8647">
        <v>800</v>
      </c>
      <c r="F8647">
        <v>-3.6675018310546799</v>
      </c>
      <c r="G8647">
        <v>-5.0689447021484302</v>
      </c>
      <c r="H8647">
        <v>6.2565781441797803</v>
      </c>
      <c r="I8647">
        <v>0.62633987078963005</v>
      </c>
      <c r="J8647">
        <f t="shared" si="136"/>
        <v>0.62633987078963005</v>
      </c>
      <c r="K8647" t="str" cm="1">
        <f t="array" ref="K8647">INDEX($P$5:$P$12,MATCH(MIN(ABS(MOD(J8647 - $Q$5:$Q$12 + PI(), 2*PI()) - PI())),ABS(MOD(J8647 - $Q$5:$Q$12 + PI(), 2*PI()) - PI()),0))</f>
        <v>NE</v>
      </c>
      <c r="L8647">
        <v>0.77823613317821905</v>
      </c>
      <c r="M8647">
        <v>9.3432967927720796</v>
      </c>
      <c r="N8647">
        <v>2.47703414493136</v>
      </c>
    </row>
    <row r="8648" spans="1:14" x14ac:dyDescent="0.3">
      <c r="A8648">
        <v>1703656</v>
      </c>
      <c r="B8648">
        <v>2023</v>
      </c>
      <c r="C8648">
        <v>12</v>
      </c>
      <c r="D8648">
        <v>27</v>
      </c>
      <c r="E8648">
        <v>900</v>
      </c>
      <c r="F8648">
        <v>-3.684287109375</v>
      </c>
      <c r="G8648">
        <v>-4.9810290527343701</v>
      </c>
      <c r="H8648">
        <v>6.1955324168702903</v>
      </c>
      <c r="I8648">
        <v>0.63685308490102199</v>
      </c>
      <c r="J8648">
        <f t="shared" si="136"/>
        <v>0.63685308490102199</v>
      </c>
      <c r="K8648" t="str" cm="1">
        <f t="array" ref="K8648">INDEX($P$5:$P$12,MATCH(MIN(ABS(MOD(J8648 - $Q$5:$Q$12 + PI(), 2*PI()) - PI())),ABS(MOD(J8648 - $Q$5:$Q$12 + PI(), 2*PI()) - PI()),0))</f>
        <v>NE</v>
      </c>
      <c r="L8648">
        <v>0.773245463731288</v>
      </c>
      <c r="M8648">
        <v>9.4157870610555001</v>
      </c>
      <c r="N8648">
        <v>2.4732768800523499</v>
      </c>
    </row>
    <row r="8649" spans="1:14" x14ac:dyDescent="0.3">
      <c r="A8649">
        <v>1703660</v>
      </c>
      <c r="B8649">
        <v>2023</v>
      </c>
      <c r="C8649">
        <v>12</v>
      </c>
      <c r="D8649">
        <v>27</v>
      </c>
      <c r="E8649">
        <v>1000</v>
      </c>
      <c r="F8649">
        <v>-2.0719702148437502</v>
      </c>
      <c r="G8649">
        <v>-5.5855017089843697</v>
      </c>
      <c r="H8649">
        <v>5.9574230932733796</v>
      </c>
      <c r="I8649">
        <v>0.35521972887028103</v>
      </c>
      <c r="J8649">
        <f t="shared" si="136"/>
        <v>0.35521972887028103</v>
      </c>
      <c r="K8649" t="str" cm="1">
        <f t="array" ref="K8649">INDEX($P$5:$P$12,MATCH(MIN(ABS(MOD(J8649 - $Q$5:$Q$12 + PI(), 2*PI()) - PI())),ABS(MOD(J8649 - $Q$5:$Q$12 + PI(), 2*PI()) - PI()),0))</f>
        <v>N</v>
      </c>
      <c r="L8649">
        <v>1.46293328587074</v>
      </c>
      <c r="M8649">
        <v>9.4956320656670403</v>
      </c>
      <c r="N8649">
        <v>2.4655060238308302</v>
      </c>
    </row>
    <row r="8650" spans="1:14" x14ac:dyDescent="0.3">
      <c r="A8650">
        <v>1703664</v>
      </c>
      <c r="B8650">
        <v>2023</v>
      </c>
      <c r="C8650">
        <v>12</v>
      </c>
      <c r="D8650">
        <v>27</v>
      </c>
      <c r="E8650">
        <v>1100</v>
      </c>
      <c r="F8650">
        <v>-2.2590454101562498</v>
      </c>
      <c r="G8650">
        <v>-5.39703369140625</v>
      </c>
      <c r="H8650">
        <v>5.8507485701679398</v>
      </c>
      <c r="I8650">
        <v>0.39641322007610902</v>
      </c>
      <c r="J8650">
        <f t="shared" si="136"/>
        <v>0.39641322007610902</v>
      </c>
      <c r="K8650" t="str" cm="1">
        <f t="array" ref="K8650">INDEX($P$5:$P$12,MATCH(MIN(ABS(MOD(J8650 - $Q$5:$Q$12 + PI(), 2*PI()) - PI())),ABS(MOD(J8650 - $Q$5:$Q$12 + PI(), 2*PI()) - PI()),0))</f>
        <v>NE</v>
      </c>
      <c r="L8650">
        <v>1.4555274724976299</v>
      </c>
      <c r="M8650">
        <v>9.5648200776841907</v>
      </c>
      <c r="N8650">
        <v>2.4574127197265598</v>
      </c>
    </row>
    <row r="8651" spans="1:14" x14ac:dyDescent="0.3">
      <c r="A8651">
        <v>1703667</v>
      </c>
      <c r="B8651">
        <v>2023</v>
      </c>
      <c r="C8651">
        <v>12</v>
      </c>
      <c r="D8651">
        <v>27</v>
      </c>
      <c r="E8651">
        <v>1200</v>
      </c>
      <c r="F8651">
        <v>-2.6323822021484302</v>
      </c>
      <c r="G8651">
        <v>-5.18203186035156</v>
      </c>
      <c r="H8651">
        <v>5.8123050728507399</v>
      </c>
      <c r="I8651">
        <v>0.47001330520228402</v>
      </c>
      <c r="J8651">
        <f t="shared" si="136"/>
        <v>0.47001330520228402</v>
      </c>
      <c r="K8651" t="str" cm="1">
        <f t="array" ref="K8651">INDEX($P$5:$P$12,MATCH(MIN(ABS(MOD(J8651 - $Q$5:$Q$12 + PI(), 2*PI()) - PI())),ABS(MOD(J8651 - $Q$5:$Q$12 + PI(), 2*PI()) - PI()),0))</f>
        <v>NE</v>
      </c>
      <c r="L8651">
        <v>1.44985683560656</v>
      </c>
      <c r="M8651">
        <v>9.6225289238823706</v>
      </c>
      <c r="N8651">
        <v>2.4483726289537202</v>
      </c>
    </row>
    <row r="8652" spans="1:14" x14ac:dyDescent="0.3">
      <c r="A8652">
        <v>1703671</v>
      </c>
      <c r="B8652">
        <v>2023</v>
      </c>
      <c r="C8652">
        <v>12</v>
      </c>
      <c r="D8652">
        <v>27</v>
      </c>
      <c r="E8652">
        <v>1300</v>
      </c>
      <c r="F8652">
        <v>-2.93058654785156</v>
      </c>
      <c r="G8652">
        <v>-5.0343072509765596</v>
      </c>
      <c r="H8652">
        <v>5.8251684105855404</v>
      </c>
      <c r="I8652">
        <v>0.52717100145162399</v>
      </c>
      <c r="J8652">
        <f t="shared" si="136"/>
        <v>0.52717100145162399</v>
      </c>
      <c r="K8652" t="str" cm="1">
        <f t="array" ref="K8652">INDEX($P$5:$P$12,MATCH(MIN(ABS(MOD(J8652 - $Q$5:$Q$12 + PI(), 2*PI()) - PI())),ABS(MOD(J8652 - $Q$5:$Q$12 + PI(), 2*PI()) - PI()),0))</f>
        <v>NE</v>
      </c>
      <c r="L8652">
        <v>1.44580794823077</v>
      </c>
      <c r="M8652">
        <v>9.6666226916842994</v>
      </c>
      <c r="N8652">
        <v>2.4383778042263402</v>
      </c>
    </row>
    <row r="8653" spans="1:14" x14ac:dyDescent="0.3">
      <c r="A8653">
        <v>1703674</v>
      </c>
      <c r="B8653">
        <v>2023</v>
      </c>
      <c r="C8653">
        <v>12</v>
      </c>
      <c r="D8653">
        <v>27</v>
      </c>
      <c r="E8653">
        <v>1400</v>
      </c>
      <c r="F8653">
        <v>-2.8255963134765598</v>
      </c>
      <c r="G8653">
        <v>-4.8311926269531202</v>
      </c>
      <c r="H8653">
        <v>5.5968220201698902</v>
      </c>
      <c r="I8653">
        <v>0.529216613740357</v>
      </c>
      <c r="J8653">
        <f t="shared" si="136"/>
        <v>0.529216613740357</v>
      </c>
      <c r="K8653" t="str" cm="1">
        <f t="array" ref="K8653">INDEX($P$5:$P$12,MATCH(MIN(ABS(MOD(J8653 - $Q$5:$Q$12 + PI(), 2*PI()) - PI())),ABS(MOD(J8653 - $Q$5:$Q$12 + PI(), 2*PI()) - PI()),0))</f>
        <v>NE</v>
      </c>
      <c r="L8653">
        <v>1.4423717726162499</v>
      </c>
      <c r="M8653">
        <v>9.7021138932969802</v>
      </c>
      <c r="N8653">
        <v>2.4260688357882998</v>
      </c>
    </row>
    <row r="8654" spans="1:14" x14ac:dyDescent="0.3">
      <c r="A8654">
        <v>1703678</v>
      </c>
      <c r="B8654">
        <v>2023</v>
      </c>
      <c r="C8654">
        <v>12</v>
      </c>
      <c r="D8654">
        <v>27</v>
      </c>
      <c r="E8654">
        <v>1500</v>
      </c>
      <c r="F8654">
        <v>-2.6415386962890599</v>
      </c>
      <c r="G8654">
        <v>-4.5340319824218698</v>
      </c>
      <c r="H8654">
        <v>5.2473967547362896</v>
      </c>
      <c r="I8654">
        <v>0.52752904405609202</v>
      </c>
      <c r="J8654">
        <f t="shared" si="136"/>
        <v>0.52752904405609202</v>
      </c>
      <c r="K8654" t="str" cm="1">
        <f t="array" ref="K8654">INDEX($P$5:$P$12,MATCH(MIN(ABS(MOD(J8654 - $Q$5:$Q$12 + PI(), 2*PI()) - PI())),ABS(MOD(J8654 - $Q$5:$Q$12 + PI(), 2*PI()) - PI()),0))</f>
        <v>NE</v>
      </c>
      <c r="L8654">
        <v>1.4385004871074201</v>
      </c>
      <c r="M8654">
        <v>9.7391950819227393</v>
      </c>
      <c r="N8654">
        <v>2.40930536058214</v>
      </c>
    </row>
    <row r="8655" spans="1:14" x14ac:dyDescent="0.3">
      <c r="A8655">
        <v>1703682</v>
      </c>
      <c r="B8655">
        <v>2023</v>
      </c>
      <c r="C8655">
        <v>12</v>
      </c>
      <c r="D8655">
        <v>27</v>
      </c>
      <c r="E8655">
        <v>1600</v>
      </c>
      <c r="F8655">
        <v>-2.6352844238281201</v>
      </c>
      <c r="G8655">
        <v>-4.4365618896484298</v>
      </c>
      <c r="H8655">
        <v>5.1602136966555996</v>
      </c>
      <c r="I8655">
        <v>0.53599050056138298</v>
      </c>
      <c r="J8655">
        <f t="shared" si="136"/>
        <v>0.53599050056138298</v>
      </c>
      <c r="K8655" t="str" cm="1">
        <f t="array" ref="K8655">INDEX($P$5:$P$12,MATCH(MIN(ABS(MOD(J8655 - $Q$5:$Q$12 + PI(), 2*PI()) - PI())),ABS(MOD(J8655 - $Q$5:$Q$12 + PI(), 2*PI()) - PI()),0))</f>
        <v>NE</v>
      </c>
      <c r="L8655">
        <v>1.4347425803649301</v>
      </c>
      <c r="M8655">
        <v>9.7732619179619604</v>
      </c>
      <c r="N8655">
        <v>2.3892735375298302</v>
      </c>
    </row>
    <row r="8656" spans="1:14" x14ac:dyDescent="0.3">
      <c r="A8656">
        <v>1703685</v>
      </c>
      <c r="B8656">
        <v>2023</v>
      </c>
      <c r="C8656">
        <v>12</v>
      </c>
      <c r="D8656">
        <v>27</v>
      </c>
      <c r="E8656">
        <v>1700</v>
      </c>
      <c r="F8656">
        <v>-2.8719464111328099</v>
      </c>
      <c r="G8656">
        <v>-4.24739868164062</v>
      </c>
      <c r="H8656">
        <v>5.1272284666495098</v>
      </c>
      <c r="I8656">
        <v>0.59455023735116197</v>
      </c>
      <c r="J8656">
        <f t="shared" si="136"/>
        <v>0.59455023735116197</v>
      </c>
      <c r="K8656" t="str" cm="1">
        <f t="array" ref="K8656">INDEX($P$5:$P$12,MATCH(MIN(ABS(MOD(J8656 - $Q$5:$Q$12 + PI(), 2*PI()) - PI())),ABS(MOD(J8656 - $Q$5:$Q$12 + PI(), 2*PI()) - PI()),0))</f>
        <v>NE</v>
      </c>
      <c r="L8656">
        <v>1.4319037573311699</v>
      </c>
      <c r="M8656">
        <v>9.7934900919596295</v>
      </c>
      <c r="N8656">
        <v>2.36780007680257</v>
      </c>
    </row>
    <row r="8657" spans="1:14" x14ac:dyDescent="0.3">
      <c r="A8657">
        <v>1703689</v>
      </c>
      <c r="B8657">
        <v>2023</v>
      </c>
      <c r="C8657">
        <v>12</v>
      </c>
      <c r="D8657">
        <v>27</v>
      </c>
      <c r="E8657">
        <v>1800</v>
      </c>
      <c r="F8657">
        <v>-3.1082489013671801</v>
      </c>
      <c r="G8657">
        <v>-4.0384716796875004</v>
      </c>
      <c r="H8657">
        <v>5.0961225201606197</v>
      </c>
      <c r="I8657">
        <v>0.65596504732602301</v>
      </c>
      <c r="J8657">
        <f t="shared" si="136"/>
        <v>0.65596504732602301</v>
      </c>
      <c r="K8657" t="str" cm="1">
        <f t="array" ref="K8657">INDEX($P$5:$P$12,MATCH(MIN(ABS(MOD(J8657 - $Q$5:$Q$12 + PI(), 2*PI()) - PI())),ABS(MOD(J8657 - $Q$5:$Q$12 + PI(), 2*PI()) - PI()),0))</f>
        <v>NE</v>
      </c>
      <c r="L8657">
        <v>1.4300828712168601</v>
      </c>
      <c r="M8657">
        <v>9.8016603257920991</v>
      </c>
      <c r="N8657">
        <v>2.3448578516642198</v>
      </c>
    </row>
    <row r="8658" spans="1:14" x14ac:dyDescent="0.3">
      <c r="A8658">
        <v>1703692</v>
      </c>
      <c r="B8658">
        <v>2023</v>
      </c>
      <c r="C8658">
        <v>12</v>
      </c>
      <c r="D8658">
        <v>27</v>
      </c>
      <c r="E8658">
        <v>1900</v>
      </c>
      <c r="F8658">
        <v>-3.28892517089843</v>
      </c>
      <c r="G8658">
        <v>-3.7641094970703102</v>
      </c>
      <c r="H8658">
        <v>4.9985546996811197</v>
      </c>
      <c r="I8658">
        <v>0.71812679347698205</v>
      </c>
      <c r="J8658">
        <f t="shared" si="136"/>
        <v>0.71812679347698205</v>
      </c>
      <c r="K8658" t="str" cm="1">
        <f t="array" ref="K8658">INDEX($P$5:$P$12,MATCH(MIN(ABS(MOD(J8658 - $Q$5:$Q$12 + PI(), 2*PI()) - PI())),ABS(MOD(J8658 - $Q$5:$Q$12 + PI(), 2*PI()) - PI()),0))</f>
        <v>NE</v>
      </c>
      <c r="L8658">
        <v>1.42912516762672</v>
      </c>
      <c r="M8658">
        <v>9.8003395928276902</v>
      </c>
      <c r="N8658">
        <v>2.32019530402289</v>
      </c>
    </row>
    <row r="8659" spans="1:14" x14ac:dyDescent="0.3">
      <c r="A8659">
        <v>1703696</v>
      </c>
      <c r="B8659">
        <v>2023</v>
      </c>
      <c r="C8659">
        <v>12</v>
      </c>
      <c r="D8659">
        <v>27</v>
      </c>
      <c r="E8659">
        <v>2000</v>
      </c>
      <c r="F8659">
        <v>-3.37932067871093</v>
      </c>
      <c r="G8659">
        <v>-3.3329785156249998</v>
      </c>
      <c r="H8659">
        <v>4.7464253955141</v>
      </c>
      <c r="I8659">
        <v>0.79230212066275396</v>
      </c>
      <c r="J8659">
        <f t="shared" si="136"/>
        <v>0.79230212066275396</v>
      </c>
      <c r="K8659" t="str" cm="1">
        <f t="array" ref="K8659">INDEX($P$5:$P$12,MATCH(MIN(ABS(MOD(J8659 - $Q$5:$Q$12 + PI(), 2*PI()) - PI())),ABS(MOD(J8659 - $Q$5:$Q$12 + PI(), 2*PI()) - PI()),0))</f>
        <v>NE</v>
      </c>
      <c r="L8659">
        <v>1.4285979807871301</v>
      </c>
      <c r="M8659">
        <v>9.7943757375081297</v>
      </c>
      <c r="N8659">
        <v>2.2934507793850298</v>
      </c>
    </row>
    <row r="8660" spans="1:14" x14ac:dyDescent="0.3">
      <c r="A8660">
        <v>1703700</v>
      </c>
      <c r="B8660">
        <v>2023</v>
      </c>
      <c r="C8660">
        <v>12</v>
      </c>
      <c r="D8660">
        <v>27</v>
      </c>
      <c r="E8660">
        <v>2100</v>
      </c>
      <c r="F8660">
        <v>-3.56225952148437</v>
      </c>
      <c r="G8660">
        <v>-3.03094482421875</v>
      </c>
      <c r="H8660">
        <v>4.6772127838986002</v>
      </c>
      <c r="I8660">
        <v>0.86580960150178599</v>
      </c>
      <c r="J8660">
        <f t="shared" si="136"/>
        <v>0.86580960150178599</v>
      </c>
      <c r="K8660" t="str" cm="1">
        <f t="array" ref="K8660">INDEX($P$5:$P$12,MATCH(MIN(ABS(MOD(J8660 - $Q$5:$Q$12 + PI(), 2*PI()) - PI())),ABS(MOD(J8660 - $Q$5:$Q$12 + PI(), 2*PI()) - PI()),0))</f>
        <v>NE</v>
      </c>
      <c r="L8660">
        <v>1.4284687578305499</v>
      </c>
      <c r="M8660">
        <v>9.7832209269205705</v>
      </c>
      <c r="N8660">
        <v>2.2652152379353798</v>
      </c>
    </row>
    <row r="8661" spans="1:14" x14ac:dyDescent="0.3">
      <c r="A8661">
        <v>1703703</v>
      </c>
      <c r="B8661">
        <v>2023</v>
      </c>
      <c r="C8661">
        <v>12</v>
      </c>
      <c r="D8661">
        <v>27</v>
      </c>
      <c r="E8661">
        <v>2200</v>
      </c>
      <c r="F8661">
        <v>-3.4808447265625002</v>
      </c>
      <c r="G8661">
        <v>-2.5917761230468699</v>
      </c>
      <c r="H8661">
        <v>4.3397676760897896</v>
      </c>
      <c r="I8661">
        <v>0.93077143355260195</v>
      </c>
      <c r="J8661">
        <f t="shared" si="136"/>
        <v>0.93077143355260195</v>
      </c>
      <c r="K8661" t="str" cm="1">
        <f t="array" ref="K8661">INDEX($P$5:$P$12,MATCH(MIN(ABS(MOD(J8661 - $Q$5:$Q$12 + PI(), 2*PI()) - PI())),ABS(MOD(J8661 - $Q$5:$Q$12 + PI(), 2*PI()) - PI()),0))</f>
        <v>NE</v>
      </c>
      <c r="L8661">
        <v>1.42869848229112</v>
      </c>
      <c r="M8661">
        <v>9.7718339496188698</v>
      </c>
      <c r="N8661">
        <v>2.2351027594672299</v>
      </c>
    </row>
    <row r="8662" spans="1:14" x14ac:dyDescent="0.3">
      <c r="A8662">
        <v>1703707</v>
      </c>
      <c r="B8662">
        <v>2023</v>
      </c>
      <c r="C8662">
        <v>12</v>
      </c>
      <c r="D8662">
        <v>27</v>
      </c>
      <c r="E8662">
        <v>2300</v>
      </c>
      <c r="F8662">
        <v>-3.4190136718750002</v>
      </c>
      <c r="G8662">
        <v>-2.1913171386718702</v>
      </c>
      <c r="H8662">
        <v>4.0609759037336399</v>
      </c>
      <c r="I8662">
        <v>1.00083014045668</v>
      </c>
      <c r="J8662">
        <f t="shared" si="136"/>
        <v>1.00083014045668</v>
      </c>
      <c r="K8662" t="str" cm="1">
        <f t="array" ref="K8662">INDEX($P$5:$P$12,MATCH(MIN(ABS(MOD(J8662 - $Q$5:$Q$12 + PI(), 2*PI()) - PI())),ABS(MOD(J8662 - $Q$5:$Q$12 + PI(), 2*PI()) - PI()),0))</f>
        <v>NE</v>
      </c>
      <c r="L8662">
        <v>1.4288772941394401</v>
      </c>
      <c r="M8662">
        <v>9.7537835439046194</v>
      </c>
      <c r="N8662">
        <v>2.2046316994561002</v>
      </c>
    </row>
    <row r="8663" spans="1:14" x14ac:dyDescent="0.3">
      <c r="A8663">
        <v>1703710</v>
      </c>
      <c r="B8663">
        <v>2023</v>
      </c>
      <c r="C8663">
        <v>12</v>
      </c>
      <c r="D8663">
        <v>27</v>
      </c>
      <c r="E8663">
        <v>0</v>
      </c>
      <c r="F8663">
        <v>-3.7866619873046798</v>
      </c>
      <c r="G8663">
        <v>-6.1496856689453097</v>
      </c>
      <c r="H8663">
        <v>7.2220109964558699</v>
      </c>
      <c r="I8663">
        <v>0.55191913974473295</v>
      </c>
      <c r="J8663">
        <f t="shared" si="136"/>
        <v>0.55191913974473295</v>
      </c>
      <c r="K8663" t="str" cm="1">
        <f t="array" ref="K8663">INDEX($P$5:$P$12,MATCH(MIN(ABS(MOD(J8663 - $Q$5:$Q$12 + PI(), 2*PI()) - PI())),ABS(MOD(J8663 - $Q$5:$Q$12 + PI(), 2*PI()) - PI()),0))</f>
        <v>NE</v>
      </c>
      <c r="L8663">
        <v>0.139819489616439</v>
      </c>
      <c r="M8663">
        <v>8.5930639902750592</v>
      </c>
      <c r="N8663">
        <v>2.50489372677273</v>
      </c>
    </row>
    <row r="8664" spans="1:14" x14ac:dyDescent="0.3">
      <c r="A8664">
        <v>1703714</v>
      </c>
      <c r="B8664">
        <v>2023</v>
      </c>
      <c r="C8664">
        <v>12</v>
      </c>
      <c r="D8664">
        <v>27</v>
      </c>
      <c r="E8664">
        <v>100</v>
      </c>
      <c r="F8664">
        <v>-3.85561950683593</v>
      </c>
      <c r="G8664">
        <v>-5.9376354980468697</v>
      </c>
      <c r="H8664">
        <v>7.0796410282697302</v>
      </c>
      <c r="I8664">
        <v>0.57592002600928804</v>
      </c>
      <c r="J8664">
        <f t="shared" si="136"/>
        <v>0.57592002600928804</v>
      </c>
      <c r="K8664" t="str" cm="1">
        <f t="array" ref="K8664">INDEX($P$5:$P$12,MATCH(MIN(ABS(MOD(J8664 - $Q$5:$Q$12 + PI(), 2*PI()) - PI())),ABS(MOD(J8664 - $Q$5:$Q$12 + PI(), 2*PI()) - PI()),0))</f>
        <v>NE</v>
      </c>
      <c r="L8664">
        <v>0.13155593008168301</v>
      </c>
      <c r="M8664">
        <v>8.7001075744628906</v>
      </c>
      <c r="N8664">
        <v>2.50148847368028</v>
      </c>
    </row>
    <row r="8665" spans="1:14" x14ac:dyDescent="0.3">
      <c r="A8665">
        <v>1703718</v>
      </c>
      <c r="B8665">
        <v>2023</v>
      </c>
      <c r="C8665">
        <v>12</v>
      </c>
      <c r="D8665">
        <v>27</v>
      </c>
      <c r="E8665">
        <v>200</v>
      </c>
      <c r="F8665">
        <v>-3.81565734863281</v>
      </c>
      <c r="G8665">
        <v>-5.8700329589843703</v>
      </c>
      <c r="H8665">
        <v>7.0011804677310199</v>
      </c>
      <c r="I8665">
        <v>0.57639149865953399</v>
      </c>
      <c r="J8665">
        <f t="shared" si="136"/>
        <v>0.57639149865953399</v>
      </c>
      <c r="K8665" t="str" cm="1">
        <f t="array" ref="K8665">INDEX($P$5:$P$12,MATCH(MIN(ABS(MOD(J8665 - $Q$5:$Q$12 + PI(), 2*PI()) - PI())),ABS(MOD(J8665 - $Q$5:$Q$12 + PI(), 2*PI()) - PI()),0))</f>
        <v>NE</v>
      </c>
      <c r="L8665">
        <v>0.123498667512286</v>
      </c>
      <c r="M8665">
        <v>8.8026704788208008</v>
      </c>
      <c r="N8665">
        <v>2.49846670362684</v>
      </c>
    </row>
    <row r="8666" spans="1:14" x14ac:dyDescent="0.3">
      <c r="A8666">
        <v>1703721</v>
      </c>
      <c r="B8666">
        <v>2023</v>
      </c>
      <c r="C8666">
        <v>12</v>
      </c>
      <c r="D8666">
        <v>28</v>
      </c>
      <c r="E8666">
        <v>300</v>
      </c>
      <c r="F8666">
        <v>-4.1875762939453098</v>
      </c>
      <c r="G8666">
        <v>-1.34658081054687</v>
      </c>
      <c r="H8666">
        <v>4.3987583585536703</v>
      </c>
      <c r="I8666">
        <v>1.25967378337505</v>
      </c>
      <c r="J8666">
        <f t="shared" si="136"/>
        <v>1.25967378337505</v>
      </c>
      <c r="K8666" t="str" cm="1">
        <f t="array" ref="K8666">INDEX($P$5:$P$12,MATCH(MIN(ABS(MOD(J8666 - $Q$5:$Q$12 + PI(), 2*PI()) - PI())),ABS(MOD(J8666 - $Q$5:$Q$12 + PI(), 2*PI()) - PI()),0))</f>
        <v>E</v>
      </c>
      <c r="L8666">
        <v>1.4375595237502601</v>
      </c>
      <c r="M8666">
        <v>9.6150576273600201</v>
      </c>
      <c r="N8666">
        <v>2.08624617258707</v>
      </c>
    </row>
    <row r="8667" spans="1:14" x14ac:dyDescent="0.3">
      <c r="A8667">
        <v>1703725</v>
      </c>
      <c r="B8667">
        <v>2023</v>
      </c>
      <c r="C8667">
        <v>12</v>
      </c>
      <c r="D8667">
        <v>28</v>
      </c>
      <c r="E8667">
        <v>400</v>
      </c>
      <c r="F8667">
        <v>-4.1981445312499996</v>
      </c>
      <c r="G8667">
        <v>-1.29859680175781</v>
      </c>
      <c r="H8667">
        <v>4.3944022527301501</v>
      </c>
      <c r="I8667">
        <v>1.2708053451063399</v>
      </c>
      <c r="J8667">
        <f t="shared" si="136"/>
        <v>1.2708053451063399</v>
      </c>
      <c r="K8667" t="str" cm="1">
        <f t="array" ref="K8667">INDEX($P$5:$P$12,MATCH(MIN(ABS(MOD(J8667 - $Q$5:$Q$12 + PI(), 2*PI()) - PI())),ABS(MOD(J8667 - $Q$5:$Q$12 + PI(), 2*PI()) - PI()),0))</f>
        <v>E</v>
      </c>
      <c r="L8667">
        <v>0.74300069779356703</v>
      </c>
      <c r="M8667">
        <v>9.57131184471978</v>
      </c>
      <c r="N8667">
        <v>2.0581154293484101</v>
      </c>
    </row>
    <row r="8668" spans="1:14" x14ac:dyDescent="0.3">
      <c r="A8668">
        <v>1703728</v>
      </c>
      <c r="B8668">
        <v>2023</v>
      </c>
      <c r="C8668">
        <v>12</v>
      </c>
      <c r="D8668">
        <v>28</v>
      </c>
      <c r="E8668">
        <v>500</v>
      </c>
      <c r="F8668">
        <v>-4.2503436279296798</v>
      </c>
      <c r="G8668">
        <v>-1.4430780029296799</v>
      </c>
      <c r="H8668">
        <v>4.4886406715198301</v>
      </c>
      <c r="I8668">
        <v>1.24348786318605</v>
      </c>
      <c r="J8668">
        <f t="shared" si="136"/>
        <v>1.24348786318605</v>
      </c>
      <c r="K8668" t="str" cm="1">
        <f t="array" ref="K8668">INDEX($P$5:$P$12,MATCH(MIN(ABS(MOD(J8668 - $Q$5:$Q$12 + PI(), 2*PI()) - PI())),ABS(MOD(J8668 - $Q$5:$Q$12 + PI(), 2*PI()) - PI()),0))</f>
        <v>E</v>
      </c>
      <c r="L8668">
        <v>0.74677761585364599</v>
      </c>
      <c r="M8668">
        <v>9.5273796717325805</v>
      </c>
      <c r="N8668">
        <v>2.0309198167588902</v>
      </c>
    </row>
    <row r="8669" spans="1:14" x14ac:dyDescent="0.3">
      <c r="A8669">
        <v>1703732</v>
      </c>
      <c r="B8669">
        <v>2023</v>
      </c>
      <c r="C8669">
        <v>12</v>
      </c>
      <c r="D8669">
        <v>28</v>
      </c>
      <c r="E8669">
        <v>600</v>
      </c>
      <c r="F8669">
        <v>-4.3951440429687496</v>
      </c>
      <c r="G8669">
        <v>-1.7765643310546799</v>
      </c>
      <c r="H8669">
        <v>4.7406193667936902</v>
      </c>
      <c r="I8669">
        <v>1.18666529882015</v>
      </c>
      <c r="J8669">
        <f t="shared" si="136"/>
        <v>1.18666529882015</v>
      </c>
      <c r="K8669" t="str" cm="1">
        <f t="array" ref="K8669">INDEX($P$5:$P$12,MATCH(MIN(ABS(MOD(J8669 - $Q$5:$Q$12 + PI(), 2*PI()) - PI())),ABS(MOD(J8669 - $Q$5:$Q$12 + PI(), 2*PI()) - PI()),0))</f>
        <v>E</v>
      </c>
      <c r="L8669">
        <v>0.75106129983288905</v>
      </c>
      <c r="M8669">
        <v>9.4794985453287701</v>
      </c>
      <c r="N8669">
        <v>2.0054091347588399</v>
      </c>
    </row>
    <row r="8670" spans="1:14" x14ac:dyDescent="0.3">
      <c r="A8670">
        <v>1703736</v>
      </c>
      <c r="B8670">
        <v>2023</v>
      </c>
      <c r="C8670">
        <v>12</v>
      </c>
      <c r="D8670">
        <v>28</v>
      </c>
      <c r="E8670">
        <v>700</v>
      </c>
      <c r="F8670">
        <v>-4.8491522216796801</v>
      </c>
      <c r="G8670">
        <v>-2.11723205566406</v>
      </c>
      <c r="H8670">
        <v>5.29121430737335</v>
      </c>
      <c r="I8670">
        <v>1.15912557596046</v>
      </c>
      <c r="J8670">
        <f t="shared" si="136"/>
        <v>1.15912557596046</v>
      </c>
      <c r="K8670" t="str" cm="1">
        <f t="array" ref="K8670">INDEX($P$5:$P$12,MATCH(MIN(ABS(MOD(J8670 - $Q$5:$Q$12 + PI(), 2*PI()) - PI())),ABS(MOD(J8670 - $Q$5:$Q$12 + PI(), 2*PI()) - PI()),0))</f>
        <v>NE</v>
      </c>
      <c r="L8670">
        <v>5.9364643030791503E-2</v>
      </c>
      <c r="M8670">
        <v>9.4161919487847197</v>
      </c>
      <c r="N8670">
        <v>1.9836042192247101</v>
      </c>
    </row>
    <row r="8671" spans="1:14" x14ac:dyDescent="0.3">
      <c r="A8671">
        <v>1703739</v>
      </c>
      <c r="B8671">
        <v>2023</v>
      </c>
      <c r="C8671">
        <v>12</v>
      </c>
      <c r="D8671">
        <v>28</v>
      </c>
      <c r="E8671">
        <v>800</v>
      </c>
      <c r="F8671">
        <v>-5.53589172363281</v>
      </c>
      <c r="G8671">
        <v>-2.2870684814453099</v>
      </c>
      <c r="H8671">
        <v>5.9897228161749503</v>
      </c>
      <c r="I8671">
        <v>1.1790185376989</v>
      </c>
      <c r="J8671">
        <f t="shared" si="136"/>
        <v>1.1790185376989</v>
      </c>
      <c r="K8671" t="str" cm="1">
        <f t="array" ref="K8671">INDEX($P$5:$P$12,MATCH(MIN(ABS(MOD(J8671 - $Q$5:$Q$12 + PI(), 2*PI()) - PI())),ABS(MOD(J8671 - $Q$5:$Q$12 + PI(), 2*PI()) - PI()),0))</f>
        <v>E</v>
      </c>
      <c r="L8671">
        <v>6.94353841499772E-2</v>
      </c>
      <c r="M8671">
        <v>9.3301657570732903</v>
      </c>
      <c r="N8671">
        <v>1.96704196929931</v>
      </c>
    </row>
    <row r="8672" spans="1:14" x14ac:dyDescent="0.3">
      <c r="A8672">
        <v>1703743</v>
      </c>
      <c r="B8672">
        <v>2023</v>
      </c>
      <c r="C8672">
        <v>12</v>
      </c>
      <c r="D8672">
        <v>28</v>
      </c>
      <c r="E8672">
        <v>900</v>
      </c>
      <c r="F8672">
        <v>-6.7417755126953098</v>
      </c>
      <c r="G8672">
        <v>-1.8495886230468701</v>
      </c>
      <c r="H8672">
        <v>6.9908880078343802</v>
      </c>
      <c r="I8672">
        <v>1.3030369286013199</v>
      </c>
      <c r="J8672">
        <f t="shared" si="136"/>
        <v>1.3030369286013199</v>
      </c>
      <c r="K8672" t="str" cm="1">
        <f t="array" ref="K8672">INDEX($P$5:$P$12,MATCH(MIN(ABS(MOD(J8672 - $Q$5:$Q$12 + PI(), 2*PI()) - PI())),ABS(MOD(J8672 - $Q$5:$Q$12 + PI(), 2*PI()) - PI()),0))</f>
        <v>E</v>
      </c>
      <c r="L8672">
        <v>8.8674425933770895E-2</v>
      </c>
      <c r="M8672">
        <v>9.1931659910413899</v>
      </c>
      <c r="N8672">
        <v>1.9609281751844601</v>
      </c>
    </row>
    <row r="8673" spans="1:14" x14ac:dyDescent="0.3">
      <c r="A8673">
        <v>1703746</v>
      </c>
      <c r="B8673">
        <v>2023</v>
      </c>
      <c r="C8673">
        <v>12</v>
      </c>
      <c r="D8673">
        <v>28</v>
      </c>
      <c r="E8673">
        <v>1000</v>
      </c>
      <c r="F8673">
        <v>-6.2058160400390596</v>
      </c>
      <c r="G8673">
        <v>-1.0916406249999999</v>
      </c>
      <c r="H8673">
        <v>6.30109768032177</v>
      </c>
      <c r="I8673">
        <v>1.3966716630584399</v>
      </c>
      <c r="J8673">
        <f t="shared" si="136"/>
        <v>1.3966716630584399</v>
      </c>
      <c r="K8673" t="str" cm="1">
        <f t="array" ref="K8673">INDEX($P$5:$P$12,MATCH(MIN(ABS(MOD(J8673 - $Q$5:$Q$12 + PI(), 2*PI()) - PI())),ABS(MOD(J8673 - $Q$5:$Q$12 + PI(), 2*PI()) - PI()),0))</f>
        <v>E</v>
      </c>
      <c r="L8673">
        <v>0.11136454732474101</v>
      </c>
      <c r="M8673">
        <v>9.0551430384317992</v>
      </c>
      <c r="N8673">
        <v>1.9578309588962099</v>
      </c>
    </row>
    <row r="8674" spans="1:14" x14ac:dyDescent="0.3">
      <c r="A8674">
        <v>1703750</v>
      </c>
      <c r="B8674">
        <v>2023</v>
      </c>
      <c r="C8674">
        <v>12</v>
      </c>
      <c r="D8674">
        <v>28</v>
      </c>
      <c r="E8674">
        <v>1100</v>
      </c>
      <c r="F8674">
        <v>-6.5483831787109299</v>
      </c>
      <c r="G8674">
        <v>-0.229451293945312</v>
      </c>
      <c r="H8674">
        <v>6.5524018612656496</v>
      </c>
      <c r="I8674">
        <v>1.53577127507932</v>
      </c>
      <c r="J8674">
        <f t="shared" si="136"/>
        <v>1.53577127507932</v>
      </c>
      <c r="K8674" t="str" cm="1">
        <f t="array" ref="K8674">INDEX($P$5:$P$12,MATCH(MIN(ABS(MOD(J8674 - $Q$5:$Q$12 + PI(), 2*PI()) - PI())),ABS(MOD(J8674 - $Q$5:$Q$12 + PI(), 2*PI()) - PI()),0))</f>
        <v>E</v>
      </c>
      <c r="L8674">
        <v>0.135477808369145</v>
      </c>
      <c r="M8674">
        <v>8.9232777489556199</v>
      </c>
      <c r="N8674">
        <v>1.9578553305731801</v>
      </c>
    </row>
    <row r="8675" spans="1:14" x14ac:dyDescent="0.3">
      <c r="A8675">
        <v>1703754</v>
      </c>
      <c r="B8675">
        <v>2023</v>
      </c>
      <c r="C8675">
        <v>12</v>
      </c>
      <c r="D8675">
        <v>28</v>
      </c>
      <c r="E8675">
        <v>1200</v>
      </c>
      <c r="F8675">
        <v>-6.6480651855468702</v>
      </c>
      <c r="G8675">
        <v>0.60479187011718705</v>
      </c>
      <c r="H8675">
        <v>6.6755182508506499</v>
      </c>
      <c r="I8675">
        <v>1.66151921636464</v>
      </c>
      <c r="J8675">
        <f t="shared" si="136"/>
        <v>1.66151921636464</v>
      </c>
      <c r="K8675" t="str" cm="1">
        <f t="array" ref="K8675">INDEX($P$5:$P$12,MATCH(MIN(ABS(MOD(J8675 - $Q$5:$Q$12 + PI(), 2*PI()) - PI())),ABS(MOD(J8675 - $Q$5:$Q$12 + PI(), 2*PI()) - PI()),0))</f>
        <v>E</v>
      </c>
      <c r="L8675">
        <v>0.16213613965287399</v>
      </c>
      <c r="M8675">
        <v>8.7970334159003301</v>
      </c>
      <c r="N8675">
        <v>1.96093082427978</v>
      </c>
    </row>
    <row r="8676" spans="1:14" x14ac:dyDescent="0.3">
      <c r="A8676">
        <v>1703757</v>
      </c>
      <c r="B8676">
        <v>2023</v>
      </c>
      <c r="C8676">
        <v>12</v>
      </c>
      <c r="D8676">
        <v>28</v>
      </c>
      <c r="E8676">
        <v>1300</v>
      </c>
      <c r="F8676">
        <v>-6.8622595214843702</v>
      </c>
      <c r="G8676">
        <v>1.1662109375</v>
      </c>
      <c r="H8676">
        <v>6.9606503784450702</v>
      </c>
      <c r="I8676">
        <v>1.73913362928071</v>
      </c>
      <c r="J8676">
        <f t="shared" si="136"/>
        <v>1.73913362928071</v>
      </c>
      <c r="K8676" t="str" cm="1">
        <f t="array" ref="K8676">INDEX($P$5:$P$12,MATCH(MIN(ABS(MOD(J8676 - $Q$5:$Q$12 + PI(), 2*PI()) - PI())),ABS(MOD(J8676 - $Q$5:$Q$12 + PI(), 2*PI()) - PI()),0))</f>
        <v>E</v>
      </c>
      <c r="L8676">
        <v>0.18980376645314301</v>
      </c>
      <c r="M8676">
        <v>8.6832814746432803</v>
      </c>
      <c r="N8676">
        <v>1.96575355529785</v>
      </c>
    </row>
    <row r="8677" spans="1:14" x14ac:dyDescent="0.3">
      <c r="A8677">
        <v>1703761</v>
      </c>
      <c r="B8677">
        <v>2023</v>
      </c>
      <c r="C8677">
        <v>12</v>
      </c>
      <c r="D8677">
        <v>28</v>
      </c>
      <c r="E8677">
        <v>1400</v>
      </c>
      <c r="F8677">
        <v>-7.3464306640624999</v>
      </c>
      <c r="G8677">
        <v>0.72994812011718702</v>
      </c>
      <c r="H8677">
        <v>7.3826057567731702</v>
      </c>
      <c r="I8677">
        <v>1.6698321882866001</v>
      </c>
      <c r="J8677">
        <f t="shared" si="136"/>
        <v>1.6698321882866001</v>
      </c>
      <c r="K8677" t="str" cm="1">
        <f t="array" ref="K8677">INDEX($P$5:$P$12,MATCH(MIN(ABS(MOD(J8677 - $Q$5:$Q$12 + PI(), 2*PI()) - PI())),ABS(MOD(J8677 - $Q$5:$Q$12 + PI(), 2*PI()) - PI()),0))</f>
        <v>E</v>
      </c>
      <c r="L8677">
        <v>0.224397892419301</v>
      </c>
      <c r="M8677">
        <v>8.5568069881863007</v>
      </c>
      <c r="N8677">
        <v>1.97721152835422</v>
      </c>
    </row>
    <row r="8678" spans="1:14" x14ac:dyDescent="0.3">
      <c r="A8678">
        <v>1703764</v>
      </c>
      <c r="B8678">
        <v>2023</v>
      </c>
      <c r="C8678">
        <v>12</v>
      </c>
      <c r="D8678">
        <v>28</v>
      </c>
      <c r="E8678">
        <v>1500</v>
      </c>
      <c r="F8678">
        <v>-7.7630261230468696</v>
      </c>
      <c r="G8678">
        <v>0.14087341308593701</v>
      </c>
      <c r="H8678">
        <v>7.7643042125886996</v>
      </c>
      <c r="I8678">
        <v>1.58894104904001</v>
      </c>
      <c r="J8678">
        <f t="shared" si="136"/>
        <v>1.58894104904001</v>
      </c>
      <c r="K8678" t="str" cm="1">
        <f t="array" ref="K8678">INDEX($P$5:$P$12,MATCH(MIN(ABS(MOD(J8678 - $Q$5:$Q$12 + PI(), 2*PI()) - PI())),ABS(MOD(J8678 - $Q$5:$Q$12 + PI(), 2*PI()) - PI()),0))</f>
        <v>E</v>
      </c>
      <c r="L8678">
        <v>0.26986651885991902</v>
      </c>
      <c r="M8678">
        <v>8.4096826977199903</v>
      </c>
      <c r="N8678">
        <v>1.99793752034505</v>
      </c>
    </row>
    <row r="8679" spans="1:14" x14ac:dyDescent="0.3">
      <c r="A8679">
        <v>1703768</v>
      </c>
      <c r="B8679">
        <v>2023</v>
      </c>
      <c r="C8679">
        <v>12</v>
      </c>
      <c r="D8679">
        <v>28</v>
      </c>
      <c r="E8679">
        <v>1600</v>
      </c>
      <c r="F8679">
        <v>-7.8371765136718698</v>
      </c>
      <c r="G8679">
        <v>0.21022888183593699</v>
      </c>
      <c r="H8679">
        <v>7.8399956561982798</v>
      </c>
      <c r="I8679">
        <v>1.59761446459043</v>
      </c>
      <c r="J8679">
        <f t="shared" si="136"/>
        <v>1.59761446459043</v>
      </c>
      <c r="K8679" t="str" cm="1">
        <f t="array" ref="K8679">INDEX($P$5:$P$12,MATCH(MIN(ABS(MOD(J8679 - $Q$5:$Q$12 + PI(), 2*PI()) - PI())),ABS(MOD(J8679 - $Q$5:$Q$12 + PI(), 2*PI()) - PI()),0))</f>
        <v>E</v>
      </c>
      <c r="L8679">
        <v>0.31525207316870102</v>
      </c>
      <c r="M8679">
        <v>8.2858080334133497</v>
      </c>
      <c r="N8679">
        <v>2.0186273786756699</v>
      </c>
    </row>
    <row r="8680" spans="1:14" x14ac:dyDescent="0.3">
      <c r="A8680">
        <v>1703772</v>
      </c>
      <c r="B8680">
        <v>2023</v>
      </c>
      <c r="C8680">
        <v>12</v>
      </c>
      <c r="D8680">
        <v>28</v>
      </c>
      <c r="E8680">
        <v>1700</v>
      </c>
      <c r="F8680">
        <v>-7.83366027832031</v>
      </c>
      <c r="G8680">
        <v>0.42356811523437499</v>
      </c>
      <c r="H8680">
        <v>7.8451031417296599</v>
      </c>
      <c r="I8680">
        <v>1.62481399444712</v>
      </c>
      <c r="J8680">
        <f t="shared" si="136"/>
        <v>1.62481399444712</v>
      </c>
      <c r="K8680" t="str" cm="1">
        <f t="array" ref="K8680">INDEX($P$5:$P$12,MATCH(MIN(ABS(MOD(J8680 - $Q$5:$Q$12 + PI(), 2*PI()) - PI())),ABS(MOD(J8680 - $Q$5:$Q$12 + PI(), 2*PI()) - PI()),0))</f>
        <v>E</v>
      </c>
      <c r="L8680">
        <v>0.35629488096575301</v>
      </c>
      <c r="M8680">
        <v>8.1942399342854806</v>
      </c>
      <c r="N8680">
        <v>2.0348600811428401</v>
      </c>
    </row>
    <row r="8681" spans="1:14" x14ac:dyDescent="0.3">
      <c r="A8681">
        <v>1703775</v>
      </c>
      <c r="B8681">
        <v>2023</v>
      </c>
      <c r="C8681">
        <v>12</v>
      </c>
      <c r="D8681">
        <v>28</v>
      </c>
      <c r="E8681">
        <v>1800</v>
      </c>
      <c r="F8681">
        <v>-7.8617077636718697</v>
      </c>
      <c r="G8681">
        <v>0.35242797851562502</v>
      </c>
      <c r="H8681">
        <v>7.8696031946610399</v>
      </c>
      <c r="I8681">
        <v>1.61559475927747</v>
      </c>
      <c r="J8681">
        <f t="shared" si="136"/>
        <v>1.61559475927747</v>
      </c>
      <c r="K8681" t="str" cm="1">
        <f t="array" ref="K8681">INDEX($P$5:$P$12,MATCH(MIN(ABS(MOD(J8681 - $Q$5:$Q$12 + PI(), 2*PI()) - PI())),ABS(MOD(J8681 - $Q$5:$Q$12 + PI(), 2*PI()) - PI()),0))</f>
        <v>E</v>
      </c>
      <c r="L8681">
        <v>0.39325340018544902</v>
      </c>
      <c r="M8681">
        <v>8.1245322757297096</v>
      </c>
      <c r="N8681">
        <v>2.04688167572021</v>
      </c>
    </row>
    <row r="8682" spans="1:14" x14ac:dyDescent="0.3">
      <c r="A8682">
        <v>1703779</v>
      </c>
      <c r="B8682">
        <v>2023</v>
      </c>
      <c r="C8682">
        <v>12</v>
      </c>
      <c r="D8682">
        <v>28</v>
      </c>
      <c r="E8682">
        <v>1900</v>
      </c>
      <c r="F8682">
        <v>-8.1886120605468697</v>
      </c>
      <c r="G8682">
        <v>3.7174682617187503E-2</v>
      </c>
      <c r="H8682">
        <v>8.1886964429731695</v>
      </c>
      <c r="I8682">
        <v>1.57533609824307</v>
      </c>
      <c r="J8682">
        <f t="shared" si="136"/>
        <v>1.57533609824307</v>
      </c>
      <c r="K8682" t="str" cm="1">
        <f t="array" ref="K8682">INDEX($P$5:$P$12,MATCH(MIN(ABS(MOD(J8682 - $Q$5:$Q$12 + PI(), 2*PI()) - PI())),ABS(MOD(J8682 - $Q$5:$Q$12 + PI(), 2*PI()) - PI()),0))</f>
        <v>E</v>
      </c>
      <c r="L8682">
        <v>0.43487200190435099</v>
      </c>
      <c r="M8682">
        <v>8.0481340620252801</v>
      </c>
      <c r="N8682">
        <v>2.0613256030612499</v>
      </c>
    </row>
    <row r="8683" spans="1:14" x14ac:dyDescent="0.3">
      <c r="A8683">
        <v>1703782</v>
      </c>
      <c r="B8683">
        <v>2023</v>
      </c>
      <c r="C8683">
        <v>12</v>
      </c>
      <c r="D8683">
        <v>28</v>
      </c>
      <c r="E8683">
        <v>2000</v>
      </c>
      <c r="F8683">
        <v>-8.7536578369140603</v>
      </c>
      <c r="G8683">
        <v>-0.15524658203125</v>
      </c>
      <c r="H8683">
        <v>8.7550343818285103</v>
      </c>
      <c r="I8683">
        <v>1.5530631332754501</v>
      </c>
      <c r="J8683">
        <f t="shared" si="136"/>
        <v>1.5530631332754501</v>
      </c>
      <c r="K8683" t="str" cm="1">
        <f t="array" ref="K8683">INDEX($P$5:$P$12,MATCH(MIN(ABS(MOD(J8683 - $Q$5:$Q$12 + PI(), 2*PI()) - PI())),ABS(MOD(J8683 - $Q$5:$Q$12 + PI(), 2*PI()) - PI()),0))</f>
        <v>E</v>
      </c>
      <c r="L8683">
        <v>0.49234343249776302</v>
      </c>
      <c r="M8683">
        <v>7.9369291729397196</v>
      </c>
      <c r="N8683">
        <v>2.0854161580403598</v>
      </c>
    </row>
    <row r="8684" spans="1:14" x14ac:dyDescent="0.3">
      <c r="A8684">
        <v>1703786</v>
      </c>
      <c r="B8684">
        <v>2023</v>
      </c>
      <c r="C8684">
        <v>12</v>
      </c>
      <c r="D8684">
        <v>28</v>
      </c>
      <c r="E8684">
        <v>2100</v>
      </c>
      <c r="F8684">
        <v>-9.1154888916015597</v>
      </c>
      <c r="G8684">
        <v>0.28496826171875</v>
      </c>
      <c r="H8684">
        <v>9.1199421403372103</v>
      </c>
      <c r="I8684">
        <v>1.60204813185357</v>
      </c>
      <c r="J8684">
        <f t="shared" si="136"/>
        <v>1.60204813185357</v>
      </c>
      <c r="K8684" t="str" cm="1">
        <f t="array" ref="K8684">INDEX($P$5:$P$12,MATCH(MIN(ABS(MOD(J8684 - $Q$5:$Q$12 + PI(), 2*PI()) - PI())),ABS(MOD(J8684 - $Q$5:$Q$12 + PI(), 2*PI()) - PI()),0))</f>
        <v>E</v>
      </c>
      <c r="L8684">
        <v>0.56409883671344396</v>
      </c>
      <c r="M8684">
        <v>7.8105022642347501</v>
      </c>
      <c r="N8684">
        <v>2.1150597466362799</v>
      </c>
    </row>
    <row r="8685" spans="1:14" x14ac:dyDescent="0.3">
      <c r="A8685">
        <v>1703790</v>
      </c>
      <c r="B8685">
        <v>2023</v>
      </c>
      <c r="C8685">
        <v>12</v>
      </c>
      <c r="D8685">
        <v>28</v>
      </c>
      <c r="E8685">
        <v>2200</v>
      </c>
      <c r="F8685">
        <v>-8.8628118896484303</v>
      </c>
      <c r="G8685">
        <v>0.84859863281250003</v>
      </c>
      <c r="H8685">
        <v>8.9033451146692499</v>
      </c>
      <c r="I8685">
        <v>1.6662535671541101</v>
      </c>
      <c r="J8685">
        <f t="shared" si="136"/>
        <v>1.6662535671541101</v>
      </c>
      <c r="K8685" t="str" cm="1">
        <f t="array" ref="K8685">INDEX($P$5:$P$12,MATCH(MIN(ABS(MOD(J8685 - $Q$5:$Q$12 + PI(), 2*PI()) - PI())),ABS(MOD(J8685 - $Q$5:$Q$12 + PI(), 2*PI()) - PI()),0))</f>
        <v>E</v>
      </c>
      <c r="L8685">
        <v>0.63315030388368898</v>
      </c>
      <c r="M8685">
        <v>7.7227915657891097</v>
      </c>
      <c r="N8685">
        <v>2.13524288601345</v>
      </c>
    </row>
    <row r="8686" spans="1:14" x14ac:dyDescent="0.3">
      <c r="A8686">
        <v>1703793</v>
      </c>
      <c r="B8686">
        <v>2023</v>
      </c>
      <c r="C8686">
        <v>12</v>
      </c>
      <c r="D8686">
        <v>28</v>
      </c>
      <c r="E8686">
        <v>2300</v>
      </c>
      <c r="F8686">
        <v>-9.1335119628906192</v>
      </c>
      <c r="G8686">
        <v>0.60916198730468696</v>
      </c>
      <c r="H8686">
        <v>9.1538035320320894</v>
      </c>
      <c r="I8686">
        <v>1.63739296084361</v>
      </c>
      <c r="J8686">
        <f t="shared" si="136"/>
        <v>1.63739296084361</v>
      </c>
      <c r="K8686" t="str" cm="1">
        <f t="array" ref="K8686">INDEX($P$5:$P$12,MATCH(MIN(ABS(MOD(J8686 - $Q$5:$Q$12 + PI(), 2*PI()) - PI())),ABS(MOD(J8686 - $Q$5:$Q$12 + PI(), 2*PI()) - PI()),0))</f>
        <v>E</v>
      </c>
      <c r="L8686">
        <v>0.70810372995546</v>
      </c>
      <c r="M8686">
        <v>7.6333774990505603</v>
      </c>
      <c r="N8686">
        <v>2.1578533384535001</v>
      </c>
    </row>
    <row r="8687" spans="1:14" x14ac:dyDescent="0.3">
      <c r="A8687">
        <v>1703797</v>
      </c>
      <c r="B8687">
        <v>2023</v>
      </c>
      <c r="C8687">
        <v>12</v>
      </c>
      <c r="D8687">
        <v>28</v>
      </c>
      <c r="E8687">
        <v>0</v>
      </c>
      <c r="F8687">
        <v>-3.5871209716796799</v>
      </c>
      <c r="G8687">
        <v>-2.19148986816406</v>
      </c>
      <c r="H8687">
        <v>4.2035776081487901</v>
      </c>
      <c r="I8687">
        <v>1.0223767593350801</v>
      </c>
      <c r="J8687">
        <f t="shared" si="136"/>
        <v>1.0223767593350801</v>
      </c>
      <c r="K8687" t="str" cm="1">
        <f t="array" ref="K8687">INDEX($P$5:$P$12,MATCH(MIN(ABS(MOD(J8687 - $Q$5:$Q$12 + PI(), 2*PI()) - PI())),ABS(MOD(J8687 - $Q$5:$Q$12 + PI(), 2*PI()) - PI()),0))</f>
        <v>NE</v>
      </c>
      <c r="L8687">
        <v>1.4299395827472501</v>
      </c>
      <c r="M8687">
        <v>9.7270623313056106</v>
      </c>
      <c r="N8687">
        <v>2.1744644376966602</v>
      </c>
    </row>
    <row r="8688" spans="1:14" x14ac:dyDescent="0.3">
      <c r="A8688">
        <v>1703800</v>
      </c>
      <c r="B8688">
        <v>2023</v>
      </c>
      <c r="C8688">
        <v>12</v>
      </c>
      <c r="D8688">
        <v>28</v>
      </c>
      <c r="E8688">
        <v>100</v>
      </c>
      <c r="F8688">
        <v>-3.8925671386718701</v>
      </c>
      <c r="G8688">
        <v>-2.0508105468750002</v>
      </c>
      <c r="H8688">
        <v>4.3997616785732703</v>
      </c>
      <c r="I8688">
        <v>1.08589783765151</v>
      </c>
      <c r="J8688">
        <f t="shared" si="136"/>
        <v>1.08589783765151</v>
      </c>
      <c r="K8688" t="str" cm="1">
        <f t="array" ref="K8688">INDEX($P$5:$P$12,MATCH(MIN(ABS(MOD(J8688 - $Q$5:$Q$12 + PI(), 2*PI()) - PI())),ABS(MOD(J8688 - $Q$5:$Q$12 + PI(), 2*PI()) - PI()),0))</f>
        <v>NE</v>
      </c>
      <c r="L8688">
        <v>1.43202365101715</v>
      </c>
      <c r="M8688">
        <v>9.6919301350911393</v>
      </c>
      <c r="N8688">
        <v>2.1448711819118902</v>
      </c>
    </row>
    <row r="8689" spans="1:14" x14ac:dyDescent="0.3">
      <c r="A8689">
        <v>1703804</v>
      </c>
      <c r="B8689">
        <v>2023</v>
      </c>
      <c r="C8689">
        <v>12</v>
      </c>
      <c r="D8689">
        <v>28</v>
      </c>
      <c r="E8689">
        <v>200</v>
      </c>
      <c r="F8689">
        <v>-3.9662591552734301</v>
      </c>
      <c r="G8689">
        <v>-1.59612426757812</v>
      </c>
      <c r="H8689">
        <v>4.2753741782845296</v>
      </c>
      <c r="I8689">
        <v>1.18820065549304</v>
      </c>
      <c r="J8689">
        <f t="shared" si="136"/>
        <v>1.18820065549304</v>
      </c>
      <c r="K8689" t="str" cm="1">
        <f t="array" ref="K8689">INDEX($P$5:$P$12,MATCH(MIN(ABS(MOD(J8689 - $Q$5:$Q$12 + PI(), 2*PI()) - PI())),ABS(MOD(J8689 - $Q$5:$Q$12 + PI(), 2*PI()) - PI()),0))</f>
        <v>E</v>
      </c>
      <c r="L8689">
        <v>1.43444657578919</v>
      </c>
      <c r="M8689">
        <v>9.6557088428073392</v>
      </c>
      <c r="N8689">
        <v>2.11524412367078</v>
      </c>
    </row>
    <row r="8690" spans="1:14" x14ac:dyDescent="0.3">
      <c r="A8690">
        <v>1703808</v>
      </c>
      <c r="B8690">
        <v>2023</v>
      </c>
      <c r="C8690">
        <v>12</v>
      </c>
      <c r="D8690">
        <v>29</v>
      </c>
      <c r="E8690">
        <v>300</v>
      </c>
      <c r="F8690">
        <v>-9.37899353027343</v>
      </c>
      <c r="G8690">
        <v>0.93345092773437499</v>
      </c>
      <c r="H8690">
        <v>9.4253302475509599</v>
      </c>
      <c r="I8690">
        <v>1.6699953566149299</v>
      </c>
      <c r="J8690">
        <f t="shared" si="136"/>
        <v>1.6699953566149299</v>
      </c>
      <c r="K8690" t="str" cm="1">
        <f t="array" ref="K8690">INDEX($P$5:$P$12,MATCH(MIN(ABS(MOD(J8690 - $Q$5:$Q$12 + PI(), 2*PI()) - PI())),ABS(MOD(J8690 - $Q$5:$Q$12 + PI(), 2*PI()) - PI()),0))</f>
        <v>E</v>
      </c>
      <c r="L8690">
        <v>1.0167895186887099</v>
      </c>
      <c r="M8690">
        <v>7.3960644404093401</v>
      </c>
      <c r="N8690">
        <v>2.2323240704006602</v>
      </c>
    </row>
    <row r="8691" spans="1:14" x14ac:dyDescent="0.3">
      <c r="A8691">
        <v>1703811</v>
      </c>
      <c r="B8691">
        <v>2023</v>
      </c>
      <c r="C8691">
        <v>12</v>
      </c>
      <c r="D8691">
        <v>29</v>
      </c>
      <c r="E8691">
        <v>400</v>
      </c>
      <c r="F8691">
        <v>-9.2952148437499993</v>
      </c>
      <c r="G8691">
        <v>0.535430908203125</v>
      </c>
      <c r="H8691">
        <v>9.3106232470726393</v>
      </c>
      <c r="I8691">
        <v>1.6283355973715501</v>
      </c>
      <c r="J8691">
        <f t="shared" si="136"/>
        <v>1.6283355973715501</v>
      </c>
      <c r="K8691" t="str" cm="1">
        <f t="array" ref="K8691">INDEX($P$5:$P$12,MATCH(MIN(ABS(MOD(J8691 - $Q$5:$Q$12 + PI(), 2*PI()) - PI())),ABS(MOD(J8691 - $Q$5:$Q$12 + PI(), 2*PI()) - PI()),0))</f>
        <v>E</v>
      </c>
      <c r="L8691">
        <v>1.0892147763469899</v>
      </c>
      <c r="M8691">
        <v>7.3724121517605203</v>
      </c>
      <c r="N8691">
        <v>2.2468238406711101</v>
      </c>
    </row>
    <row r="8692" spans="1:14" x14ac:dyDescent="0.3">
      <c r="A8692">
        <v>1703815</v>
      </c>
      <c r="B8692">
        <v>2023</v>
      </c>
      <c r="C8692">
        <v>12</v>
      </c>
      <c r="D8692">
        <v>29</v>
      </c>
      <c r="E8692">
        <v>500</v>
      </c>
      <c r="F8692">
        <v>-9.13473083496093</v>
      </c>
      <c r="G8692">
        <v>0.24242309570312501</v>
      </c>
      <c r="H8692">
        <v>9.1379470552480395</v>
      </c>
      <c r="I8692">
        <v>1.59732871307061</v>
      </c>
      <c r="J8692">
        <f t="shared" si="136"/>
        <v>1.59732871307061</v>
      </c>
      <c r="K8692" t="str" cm="1">
        <f t="array" ref="K8692">INDEX($P$5:$P$12,MATCH(MIN(ABS(MOD(J8692 - $Q$5:$Q$12 + PI(), 2*PI()) - PI())),ABS(MOD(J8692 - $Q$5:$Q$12 + PI(), 2*PI()) - PI()),0))</f>
        <v>E</v>
      </c>
      <c r="L8692">
        <v>1.1560152010575899</v>
      </c>
      <c r="M8692">
        <v>7.3672756618923598</v>
      </c>
      <c r="N8692">
        <v>2.25912592146131</v>
      </c>
    </row>
    <row r="8693" spans="1:14" x14ac:dyDescent="0.3">
      <c r="A8693">
        <v>1703818</v>
      </c>
      <c r="B8693">
        <v>2023</v>
      </c>
      <c r="C8693">
        <v>12</v>
      </c>
      <c r="D8693">
        <v>29</v>
      </c>
      <c r="E8693">
        <v>600</v>
      </c>
      <c r="F8693">
        <v>-8.8766564941406205</v>
      </c>
      <c r="G8693">
        <v>0.48705932617187497</v>
      </c>
      <c r="H8693">
        <v>8.8900088471373202</v>
      </c>
      <c r="I8693">
        <v>1.6256110437959601</v>
      </c>
      <c r="J8693">
        <f t="shared" si="136"/>
        <v>1.6256110437959601</v>
      </c>
      <c r="K8693" t="str" cm="1">
        <f t="array" ref="K8693">INDEX($P$5:$P$12,MATCH(MIN(ABS(MOD(J8693 - $Q$5:$Q$12 + PI(), 2*PI()) - PI())),ABS(MOD(J8693 - $Q$5:$Q$12 + PI(), 2*PI()) - PI()),0))</f>
        <v>E</v>
      </c>
      <c r="L8693">
        <v>1.2179779936480699</v>
      </c>
      <c r="M8693">
        <v>7.3934475580851204</v>
      </c>
      <c r="N8693">
        <v>2.2647712495591898</v>
      </c>
    </row>
    <row r="8694" spans="1:14" x14ac:dyDescent="0.3">
      <c r="A8694">
        <v>1703822</v>
      </c>
      <c r="B8694">
        <v>2023</v>
      </c>
      <c r="C8694">
        <v>12</v>
      </c>
      <c r="D8694">
        <v>29</v>
      </c>
      <c r="E8694">
        <v>700</v>
      </c>
      <c r="F8694">
        <v>-8.8123327636718702</v>
      </c>
      <c r="G8694">
        <v>0.44560668945312498</v>
      </c>
      <c r="H8694">
        <v>8.8235919023587002</v>
      </c>
      <c r="I8694">
        <v>1.62131955208927</v>
      </c>
      <c r="J8694">
        <f t="shared" si="136"/>
        <v>1.62131955208927</v>
      </c>
      <c r="K8694" t="str" cm="1">
        <f t="array" ref="K8694">INDEX($P$5:$P$12,MATCH(MIN(ABS(MOD(J8694 - $Q$5:$Q$12 + PI(), 2*PI()) - PI())),ABS(MOD(J8694 - $Q$5:$Q$12 + PI(), 2*PI()) - PI()),0))</f>
        <v>E</v>
      </c>
      <c r="L8694">
        <v>1.2779764682091801</v>
      </c>
      <c r="M8694">
        <v>7.4289235009087404</v>
      </c>
      <c r="N8694">
        <v>2.2729713651868999</v>
      </c>
    </row>
    <row r="8695" spans="1:14" x14ac:dyDescent="0.3">
      <c r="A8695">
        <v>1703826</v>
      </c>
      <c r="B8695">
        <v>2023</v>
      </c>
      <c r="C8695">
        <v>12</v>
      </c>
      <c r="D8695">
        <v>29</v>
      </c>
      <c r="E8695">
        <v>800</v>
      </c>
      <c r="F8695">
        <v>-9.0178625488281199</v>
      </c>
      <c r="G8695">
        <v>-4.9583740234375E-2</v>
      </c>
      <c r="H8695">
        <v>9.0179988632097601</v>
      </c>
      <c r="I8695">
        <v>1.56529799054304</v>
      </c>
      <c r="J8695">
        <f t="shared" si="136"/>
        <v>1.56529799054304</v>
      </c>
      <c r="K8695" t="str" cm="1">
        <f t="array" ref="K8695">INDEX($P$5:$P$12,MATCH(MIN(ABS(MOD(J8695 - $Q$5:$Q$12 + PI(), 2*PI()) - PI())),ABS(MOD(J8695 - $Q$5:$Q$12 + PI(), 2*PI()) - PI()),0))</f>
        <v>E</v>
      </c>
      <c r="L8695">
        <v>1.3364756126672499</v>
      </c>
      <c r="M8695">
        <v>7.4524785147772796</v>
      </c>
      <c r="N8695">
        <v>2.2914857864379798</v>
      </c>
    </row>
    <row r="8696" spans="1:14" x14ac:dyDescent="0.3">
      <c r="A8696">
        <v>1703829</v>
      </c>
      <c r="B8696">
        <v>2023</v>
      </c>
      <c r="C8696">
        <v>12</v>
      </c>
      <c r="D8696">
        <v>29</v>
      </c>
      <c r="E8696">
        <v>900</v>
      </c>
      <c r="F8696">
        <v>-9.2721301269531207</v>
      </c>
      <c r="G8696">
        <v>-0.48139831542968697</v>
      </c>
      <c r="H8696">
        <v>9.2846185397812793</v>
      </c>
      <c r="I8696">
        <v>1.5189240536524</v>
      </c>
      <c r="J8696">
        <f t="shared" si="136"/>
        <v>1.5189240536524</v>
      </c>
      <c r="K8696" t="str" cm="1">
        <f t="array" ref="K8696">INDEX($P$5:$P$12,MATCH(MIN(ABS(MOD(J8696 - $Q$5:$Q$12 + PI(), 2*PI()) - PI())),ABS(MOD(J8696 - $Q$5:$Q$12 + PI(), 2*PI()) - PI()),0))</f>
        <v>E</v>
      </c>
      <c r="L8696">
        <v>1.3920218736993299</v>
      </c>
      <c r="M8696">
        <v>7.4633463753594196</v>
      </c>
      <c r="N8696">
        <v>2.3214986589219802</v>
      </c>
    </row>
    <row r="8697" spans="1:14" x14ac:dyDescent="0.3">
      <c r="A8697">
        <v>1703833</v>
      </c>
      <c r="B8697">
        <v>2023</v>
      </c>
      <c r="C8697">
        <v>12</v>
      </c>
      <c r="D8697">
        <v>29</v>
      </c>
      <c r="E8697">
        <v>1000</v>
      </c>
      <c r="F8697">
        <v>-8.9449096679687496</v>
      </c>
      <c r="G8697">
        <v>-1.66224365234375</v>
      </c>
      <c r="H8697">
        <v>9.0980472040915394</v>
      </c>
      <c r="I8697">
        <v>1.38706094827732</v>
      </c>
      <c r="J8697">
        <f t="shared" si="136"/>
        <v>1.38706094827732</v>
      </c>
      <c r="K8697" t="str" cm="1">
        <f t="array" ref="K8697">INDEX($P$5:$P$12,MATCH(MIN(ABS(MOD(J8697 - $Q$5:$Q$12 + PI(), 2*PI()) - PI())),ABS(MOD(J8697 - $Q$5:$Q$12 + PI(), 2*PI()) - PI()),0))</f>
        <v>E</v>
      </c>
      <c r="L8697">
        <v>1.4275902542701</v>
      </c>
      <c r="M8697">
        <v>7.4940870073106503</v>
      </c>
      <c r="N8697">
        <v>2.3504912058512302</v>
      </c>
    </row>
    <row r="8698" spans="1:14" x14ac:dyDescent="0.3">
      <c r="A8698">
        <v>1703836</v>
      </c>
      <c r="B8698">
        <v>2023</v>
      </c>
      <c r="C8698">
        <v>12</v>
      </c>
      <c r="D8698">
        <v>29</v>
      </c>
      <c r="E8698">
        <v>1100</v>
      </c>
      <c r="F8698">
        <v>-9.5153033447265596</v>
      </c>
      <c r="G8698">
        <v>-1.56825073242187</v>
      </c>
      <c r="H8698">
        <v>9.6436719200679093</v>
      </c>
      <c r="I8698">
        <v>1.40745124139834</v>
      </c>
      <c r="J8698">
        <f t="shared" si="136"/>
        <v>1.40745124139834</v>
      </c>
      <c r="K8698" t="str" cm="1">
        <f t="array" ref="K8698">INDEX($P$5:$P$12,MATCH(MIN(ABS(MOD(J8698 - $Q$5:$Q$12 + PI(), 2*PI()) - PI())),ABS(MOD(J8698 - $Q$5:$Q$12 + PI(), 2*PI()) - PI()),0))</f>
        <v>E</v>
      </c>
      <c r="L8698">
        <v>1.45837512407223</v>
      </c>
      <c r="M8698">
        <v>7.4881768756442604</v>
      </c>
      <c r="N8698">
        <v>2.3988409042358398</v>
      </c>
    </row>
    <row r="8699" spans="1:14" x14ac:dyDescent="0.3">
      <c r="A8699">
        <v>1703840</v>
      </c>
      <c r="B8699">
        <v>2023</v>
      </c>
      <c r="C8699">
        <v>12</v>
      </c>
      <c r="D8699">
        <v>29</v>
      </c>
      <c r="E8699">
        <v>1200</v>
      </c>
      <c r="F8699">
        <v>-9.6017761230468697</v>
      </c>
      <c r="G8699">
        <v>-1.85675659179687</v>
      </c>
      <c r="H8699">
        <v>9.7796548895292901</v>
      </c>
      <c r="I8699">
        <v>1.3797776804161199</v>
      </c>
      <c r="J8699">
        <f t="shared" si="136"/>
        <v>1.3797776804161199</v>
      </c>
      <c r="K8699" t="str" cm="1">
        <f t="array" ref="K8699">INDEX($P$5:$P$12,MATCH(MIN(ABS(MOD(J8699 - $Q$5:$Q$12 + PI(), 2*PI()) - PI())),ABS(MOD(J8699 - $Q$5:$Q$12 + PI(), 2*PI()) - PI()),0))</f>
        <v>E</v>
      </c>
      <c r="L8699">
        <v>1.4880599308000799</v>
      </c>
      <c r="M8699">
        <v>7.4684175915188202</v>
      </c>
      <c r="N8699">
        <v>2.4584568871392101</v>
      </c>
    </row>
    <row r="8700" spans="1:14" x14ac:dyDescent="0.3">
      <c r="A8700">
        <v>1703844</v>
      </c>
      <c r="B8700">
        <v>2023</v>
      </c>
      <c r="C8700">
        <v>12</v>
      </c>
      <c r="D8700">
        <v>29</v>
      </c>
      <c r="E8700">
        <v>1300</v>
      </c>
      <c r="F8700">
        <v>-9.7204412841796799</v>
      </c>
      <c r="G8700">
        <v>-1.58640991210937</v>
      </c>
      <c r="H8700">
        <v>9.8490443784371102</v>
      </c>
      <c r="I8700">
        <v>1.4090191102956</v>
      </c>
      <c r="J8700">
        <f t="shared" si="136"/>
        <v>1.4090191102956</v>
      </c>
      <c r="K8700" t="str" cm="1">
        <f t="array" ref="K8700">INDEX($P$5:$P$12,MATCH(MIN(ABS(MOD(J8700 - $Q$5:$Q$12 + PI(), 2*PI()) - PI())),ABS(MOD(J8700 - $Q$5:$Q$12 + PI(), 2*PI()) - PI()),0))</f>
        <v>E</v>
      </c>
      <c r="L8700">
        <v>1.52027849857971</v>
      </c>
      <c r="M8700">
        <v>7.4852032131618902</v>
      </c>
      <c r="N8700">
        <v>2.5074536005655901</v>
      </c>
    </row>
    <row r="8701" spans="1:14" x14ac:dyDescent="0.3">
      <c r="A8701">
        <v>1703847</v>
      </c>
      <c r="B8701">
        <v>2023</v>
      </c>
      <c r="C8701">
        <v>12</v>
      </c>
      <c r="D8701">
        <v>29</v>
      </c>
      <c r="E8701">
        <v>1400</v>
      </c>
      <c r="F8701">
        <v>-10.1375311279296</v>
      </c>
      <c r="G8701">
        <v>-1.31663696289062</v>
      </c>
      <c r="H8701">
        <v>10.222674320440399</v>
      </c>
      <c r="I8701">
        <v>1.4416418116993099</v>
      </c>
      <c r="J8701">
        <f t="shared" si="136"/>
        <v>1.4416418116993099</v>
      </c>
      <c r="K8701" t="str" cm="1">
        <f t="array" ref="K8701">INDEX($P$5:$P$12,MATCH(MIN(ABS(MOD(J8701 - $Q$5:$Q$12 + PI(), 2*PI()) - PI())),ABS(MOD(J8701 - $Q$5:$Q$12 + PI(), 2*PI()) - PI()),0))</f>
        <v>E</v>
      </c>
      <c r="L8701">
        <v>1.5543371923098701</v>
      </c>
      <c r="M8701">
        <v>7.5279866324530698</v>
      </c>
      <c r="N8701">
        <v>2.5492921405368301</v>
      </c>
    </row>
    <row r="8702" spans="1:14" x14ac:dyDescent="0.3">
      <c r="A8702">
        <v>1703851</v>
      </c>
      <c r="B8702">
        <v>2023</v>
      </c>
      <c r="C8702">
        <v>12</v>
      </c>
      <c r="D8702">
        <v>29</v>
      </c>
      <c r="E8702">
        <v>1500</v>
      </c>
      <c r="F8702">
        <v>-10.174141235351501</v>
      </c>
      <c r="G8702">
        <v>-0.71542114257812495</v>
      </c>
      <c r="H8702">
        <v>10.199263565970201</v>
      </c>
      <c r="I8702">
        <v>1.5005942858174099</v>
      </c>
      <c r="J8702">
        <f t="shared" si="136"/>
        <v>1.5005942858174099</v>
      </c>
      <c r="K8702" t="str" cm="1">
        <f t="array" ref="K8702">INDEX($P$5:$P$12,MATCH(MIN(ABS(MOD(J8702 - $Q$5:$Q$12 + PI(), 2*PI()) - PI())),ABS(MOD(J8702 - $Q$5:$Q$12 + PI(), 2*PI()) - PI()),0))</f>
        <v>E</v>
      </c>
      <c r="L8702">
        <v>1.58731840065367</v>
      </c>
      <c r="M8702">
        <v>7.5776882171630797</v>
      </c>
      <c r="N8702">
        <v>2.5892721811930302</v>
      </c>
    </row>
    <row r="8703" spans="1:14" x14ac:dyDescent="0.3">
      <c r="A8703">
        <v>1703854</v>
      </c>
      <c r="B8703">
        <v>2023</v>
      </c>
      <c r="C8703">
        <v>12</v>
      </c>
      <c r="D8703">
        <v>29</v>
      </c>
      <c r="E8703">
        <v>1600</v>
      </c>
      <c r="F8703">
        <v>-10.002124023437499</v>
      </c>
      <c r="G8703">
        <v>-0.99360046386718703</v>
      </c>
      <c r="H8703">
        <v>10.051354478975499</v>
      </c>
      <c r="I8703">
        <v>1.47178222540598</v>
      </c>
      <c r="J8703">
        <f t="shared" si="136"/>
        <v>1.47178222540598</v>
      </c>
      <c r="K8703" t="str" cm="1">
        <f t="array" ref="K8703">INDEX($P$5:$P$12,MATCH(MIN(ABS(MOD(J8703 - $Q$5:$Q$12 + PI(), 2*PI()) - PI())),ABS(MOD(J8703 - $Q$5:$Q$12 + PI(), 2*PI()) - PI()),0))</f>
        <v>E</v>
      </c>
      <c r="L8703">
        <v>1.6153724058926699</v>
      </c>
      <c r="M8703">
        <v>7.63080279032389</v>
      </c>
      <c r="N8703">
        <v>2.6275758743286102</v>
      </c>
    </row>
    <row r="8704" spans="1:14" x14ac:dyDescent="0.3">
      <c r="A8704">
        <v>1703858</v>
      </c>
      <c r="B8704">
        <v>2023</v>
      </c>
      <c r="C8704">
        <v>12</v>
      </c>
      <c r="D8704">
        <v>29</v>
      </c>
      <c r="E8704">
        <v>1700</v>
      </c>
      <c r="F8704">
        <v>-9.8268090820312501</v>
      </c>
      <c r="G8704">
        <v>-1.5547821044921799</v>
      </c>
      <c r="H8704">
        <v>9.9490463928529795</v>
      </c>
      <c r="I8704">
        <v>1.41387866592361</v>
      </c>
      <c r="J8704">
        <f t="shared" si="136"/>
        <v>1.41387866592361</v>
      </c>
      <c r="K8704" t="str" cm="1">
        <f t="array" ref="K8704">INDEX($P$5:$P$12,MATCH(MIN(ABS(MOD(J8704 - $Q$5:$Q$12 + PI(), 2*PI()) - PI())),ABS(MOD(J8704 - $Q$5:$Q$12 + PI(), 2*PI()) - PI()),0))</f>
        <v>E</v>
      </c>
      <c r="L8704">
        <v>1.63704864336248</v>
      </c>
      <c r="M8704">
        <v>7.6917555067274304</v>
      </c>
      <c r="N8704">
        <v>2.66110123528374</v>
      </c>
    </row>
    <row r="8705" spans="1:14" x14ac:dyDescent="0.3">
      <c r="A8705">
        <v>1703862</v>
      </c>
      <c r="B8705">
        <v>2023</v>
      </c>
      <c r="C8705">
        <v>12</v>
      </c>
      <c r="D8705">
        <v>29</v>
      </c>
      <c r="E8705">
        <v>1800</v>
      </c>
      <c r="F8705">
        <v>-9.3830371093749996</v>
      </c>
      <c r="G8705">
        <v>-2.0874566650390598</v>
      </c>
      <c r="H8705">
        <v>9.6124326122123893</v>
      </c>
      <c r="I8705">
        <v>1.3518900165249399</v>
      </c>
      <c r="J8705">
        <f t="shared" si="136"/>
        <v>1.3518900165249399</v>
      </c>
      <c r="K8705" t="str" cm="1">
        <f t="array" ref="K8705">INDEX($P$5:$P$12,MATCH(MIN(ABS(MOD(J8705 - $Q$5:$Q$12 + PI(), 2*PI()) - PI())),ABS(MOD(J8705 - $Q$5:$Q$12 + PI(), 2*PI()) - PI()),0))</f>
        <v>E</v>
      </c>
      <c r="L8705">
        <v>1.6535944785363199</v>
      </c>
      <c r="M8705">
        <v>7.7718274858262797</v>
      </c>
      <c r="N8705">
        <v>2.67990271250406</v>
      </c>
    </row>
    <row r="8706" spans="1:14" x14ac:dyDescent="0.3">
      <c r="A8706">
        <v>1703865</v>
      </c>
      <c r="B8706">
        <v>2023</v>
      </c>
      <c r="C8706">
        <v>12</v>
      </c>
      <c r="D8706">
        <v>29</v>
      </c>
      <c r="E8706">
        <v>1900</v>
      </c>
      <c r="F8706">
        <v>-9.0727502441406198</v>
      </c>
      <c r="G8706">
        <v>-2.5089550781250001</v>
      </c>
      <c r="H8706">
        <v>9.4132700256926096</v>
      </c>
      <c r="I8706">
        <v>1.30100133767427</v>
      </c>
      <c r="J8706">
        <f t="shared" si="136"/>
        <v>1.30100133767427</v>
      </c>
      <c r="K8706" t="str" cm="1">
        <f t="array" ref="K8706">INDEX($P$5:$P$12,MATCH(MIN(ABS(MOD(J8706 - $Q$5:$Q$12 + PI(), 2*PI()) - PI())),ABS(MOD(J8706 - $Q$5:$Q$12 + PI(), 2*PI()) - PI()),0))</f>
        <v>E</v>
      </c>
      <c r="L8706">
        <v>1.6637395243928601</v>
      </c>
      <c r="M8706">
        <v>7.8610111872355102</v>
      </c>
      <c r="N8706">
        <v>2.6862198511759399</v>
      </c>
    </row>
    <row r="8707" spans="1:14" x14ac:dyDescent="0.3">
      <c r="A8707">
        <v>1703869</v>
      </c>
      <c r="B8707">
        <v>2023</v>
      </c>
      <c r="C8707">
        <v>12</v>
      </c>
      <c r="D8707">
        <v>29</v>
      </c>
      <c r="E8707">
        <v>2000</v>
      </c>
      <c r="F8707">
        <v>-9.0925366210937497</v>
      </c>
      <c r="G8707">
        <v>-2.6358331298828102</v>
      </c>
      <c r="H8707">
        <v>9.4668811387129299</v>
      </c>
      <c r="I8707">
        <v>1.2886406089353799</v>
      </c>
      <c r="J8707">
        <f t="shared" ref="J8707:J8761" si="137">IF(I8707&lt;0,I8707+2*PI(),I8707)</f>
        <v>1.2886406089353799</v>
      </c>
      <c r="K8707" t="str" cm="1">
        <f t="array" ref="K8707">INDEX($P$5:$P$12,MATCH(MIN(ABS(MOD(J8707 - $Q$5:$Q$12 + PI(), 2*PI()) - PI())),ABS(MOD(J8707 - $Q$5:$Q$12 + PI(), 2*PI()) - PI()),0))</f>
        <v>E</v>
      </c>
      <c r="L8707">
        <v>1.66856534983216</v>
      </c>
      <c r="M8707">
        <v>7.9429540634155202</v>
      </c>
      <c r="N8707">
        <v>2.6878316667344802</v>
      </c>
    </row>
    <row r="8708" spans="1:14" x14ac:dyDescent="0.3">
      <c r="A8708">
        <v>1703872</v>
      </c>
      <c r="B8708">
        <v>2023</v>
      </c>
      <c r="C8708">
        <v>12</v>
      </c>
      <c r="D8708">
        <v>29</v>
      </c>
      <c r="E8708">
        <v>2100</v>
      </c>
      <c r="F8708">
        <v>-9.1321630859374991</v>
      </c>
      <c r="G8708">
        <v>-3.0237109375000002</v>
      </c>
      <c r="H8708">
        <v>9.6197313092267098</v>
      </c>
      <c r="I8708">
        <v>1.2510520113829899</v>
      </c>
      <c r="J8708">
        <f t="shared" si="137"/>
        <v>1.2510520113829899</v>
      </c>
      <c r="K8708" t="str" cm="1">
        <f t="array" ref="K8708">INDEX($P$5:$P$12,MATCH(MIN(ABS(MOD(J8708 - $Q$5:$Q$12 + PI(), 2*PI()) - PI())),ABS(MOD(J8708 - $Q$5:$Q$12 + PI(), 2*PI()) - PI()),0))</f>
        <v>E</v>
      </c>
      <c r="L8708">
        <v>1.66599131586656</v>
      </c>
      <c r="M8708">
        <v>7.9921923743353904</v>
      </c>
      <c r="N8708">
        <v>2.6960113313463001</v>
      </c>
    </row>
    <row r="8709" spans="1:14" x14ac:dyDescent="0.3">
      <c r="A8709">
        <v>1703876</v>
      </c>
      <c r="B8709">
        <v>2023</v>
      </c>
      <c r="C8709">
        <v>12</v>
      </c>
      <c r="D8709">
        <v>29</v>
      </c>
      <c r="E8709">
        <v>2200</v>
      </c>
      <c r="F8709">
        <v>-8.3674749755859299</v>
      </c>
      <c r="G8709">
        <v>-3.7272332763671798</v>
      </c>
      <c r="H8709">
        <v>9.16007125318988</v>
      </c>
      <c r="I8709">
        <v>1.1517384489064699</v>
      </c>
      <c r="J8709">
        <f t="shared" si="137"/>
        <v>1.1517384489064699</v>
      </c>
      <c r="K8709" t="str" cm="1">
        <f t="array" ref="K8709">INDEX($P$5:$P$12,MATCH(MIN(ABS(MOD(J8709 - $Q$5:$Q$12 + PI(), 2*PI()) - PI())),ABS(MOD(J8709 - $Q$5:$Q$12 + PI(), 2*PI()) - PI()),0))</f>
        <v>NE</v>
      </c>
      <c r="L8709">
        <v>1.6616429952107199</v>
      </c>
      <c r="M8709">
        <v>8.0552651087442992</v>
      </c>
      <c r="N8709">
        <v>2.6909276114569698</v>
      </c>
    </row>
    <row r="8710" spans="1:14" x14ac:dyDescent="0.3">
      <c r="A8710">
        <v>1703880</v>
      </c>
      <c r="B8710">
        <v>2023</v>
      </c>
      <c r="C8710">
        <v>12</v>
      </c>
      <c r="D8710">
        <v>29</v>
      </c>
      <c r="E8710">
        <v>2300</v>
      </c>
      <c r="F8710">
        <v>-8.6638348388671798</v>
      </c>
      <c r="G8710">
        <v>-4.1939440917968698</v>
      </c>
      <c r="H8710">
        <v>9.6255493952442297</v>
      </c>
      <c r="I8710">
        <v>1.1199698536942599</v>
      </c>
      <c r="J8710">
        <f t="shared" si="137"/>
        <v>1.1199698536942599</v>
      </c>
      <c r="K8710" t="str" cm="1">
        <f t="array" ref="K8710">INDEX($P$5:$P$12,MATCH(MIN(ABS(MOD(J8710 - $Q$5:$Q$12 + PI(), 2*PI()) - PI())),ABS(MOD(J8710 - $Q$5:$Q$12 + PI(), 2*PI()) - PI()),0))</f>
        <v>NE</v>
      </c>
      <c r="L8710">
        <v>1.6459962432208901</v>
      </c>
      <c r="M8710">
        <v>8.0768953959147094</v>
      </c>
      <c r="N8710">
        <v>2.6929718653361001</v>
      </c>
    </row>
    <row r="8711" spans="1:14" x14ac:dyDescent="0.3">
      <c r="A8711">
        <v>1703883</v>
      </c>
      <c r="B8711">
        <v>2023</v>
      </c>
      <c r="C8711">
        <v>12</v>
      </c>
      <c r="D8711">
        <v>29</v>
      </c>
      <c r="E8711">
        <v>0</v>
      </c>
      <c r="F8711">
        <v>-9.3539172363281207</v>
      </c>
      <c r="G8711">
        <v>0.52706054687500004</v>
      </c>
      <c r="H8711">
        <v>9.3687544788060499</v>
      </c>
      <c r="I8711">
        <v>1.6270833133621101</v>
      </c>
      <c r="J8711">
        <f t="shared" si="137"/>
        <v>1.6270833133621101</v>
      </c>
      <c r="K8711" t="str" cm="1">
        <f t="array" ref="K8711">INDEX($P$5:$P$12,MATCH(MIN(ABS(MOD(J8711 - $Q$5:$Q$12 + PI(), 2*PI()) - PI())),ABS(MOD(J8711 - $Q$5:$Q$12 + PI(), 2*PI()) - PI()),0))</f>
        <v>E</v>
      </c>
      <c r="L8711">
        <v>0.78470577110470596</v>
      </c>
      <c r="M8711">
        <v>7.5514996846516897</v>
      </c>
      <c r="N8711">
        <v>2.1800610224405901</v>
      </c>
    </row>
    <row r="8712" spans="1:14" x14ac:dyDescent="0.3">
      <c r="A8712">
        <v>1703887</v>
      </c>
      <c r="B8712">
        <v>2023</v>
      </c>
      <c r="C8712">
        <v>12</v>
      </c>
      <c r="D8712">
        <v>29</v>
      </c>
      <c r="E8712">
        <v>100</v>
      </c>
      <c r="F8712">
        <v>-9.3667810058593695</v>
      </c>
      <c r="G8712">
        <v>0.86367004394531199</v>
      </c>
      <c r="H8712">
        <v>9.4065143574299803</v>
      </c>
      <c r="I8712">
        <v>1.6627419853117</v>
      </c>
      <c r="J8712">
        <f t="shared" si="137"/>
        <v>1.6627419853117</v>
      </c>
      <c r="K8712" t="str" cm="1">
        <f t="array" ref="K8712">INDEX($P$5:$P$12,MATCH(MIN(ABS(MOD(J8712 - $Q$5:$Q$12 + PI(), 2*PI()) - PI())),ABS(MOD(J8712 - $Q$5:$Q$12 + PI(), 2*PI()) - PI()),0))</f>
        <v>E</v>
      </c>
      <c r="L8712">
        <v>0.86498324087436995</v>
      </c>
      <c r="M8712">
        <v>7.4809081819322296</v>
      </c>
      <c r="N8712">
        <v>2.20121055179172</v>
      </c>
    </row>
    <row r="8713" spans="1:14" x14ac:dyDescent="0.3">
      <c r="A8713">
        <v>1703890</v>
      </c>
      <c r="B8713">
        <v>2023</v>
      </c>
      <c r="C8713">
        <v>12</v>
      </c>
      <c r="D8713">
        <v>29</v>
      </c>
      <c r="E8713">
        <v>200</v>
      </c>
      <c r="F8713">
        <v>-9.4045269775390601</v>
      </c>
      <c r="G8713">
        <v>0.82896484375000001</v>
      </c>
      <c r="H8713">
        <v>9.4409909640584502</v>
      </c>
      <c r="I8713">
        <v>1.65871439988647</v>
      </c>
      <c r="J8713">
        <f t="shared" si="137"/>
        <v>1.65871439988647</v>
      </c>
      <c r="K8713" t="str" cm="1">
        <f t="array" ref="K8713">INDEX($P$5:$P$12,MATCH(MIN(ABS(MOD(J8713 - $Q$5:$Q$12 + PI(), 2*PI()) - PI())),ABS(MOD(J8713 - $Q$5:$Q$12 + PI(), 2*PI()) - PI()),0))</f>
        <v>E</v>
      </c>
      <c r="L8713">
        <v>0.94175243976803602</v>
      </c>
      <c r="M8713">
        <v>7.4290112389458498</v>
      </c>
      <c r="N8713">
        <v>2.2190035714043499</v>
      </c>
    </row>
    <row r="8714" spans="1:14" x14ac:dyDescent="0.3">
      <c r="A8714">
        <v>1703894</v>
      </c>
      <c r="B8714">
        <v>2023</v>
      </c>
      <c r="C8714">
        <v>12</v>
      </c>
      <c r="D8714">
        <v>30</v>
      </c>
      <c r="E8714">
        <v>300</v>
      </c>
      <c r="F8714">
        <v>-8.7072363281249991</v>
      </c>
      <c r="G8714">
        <v>-2.8982623291015601</v>
      </c>
      <c r="H8714">
        <v>9.1769215427674293</v>
      </c>
      <c r="I8714">
        <v>1.2494747645541</v>
      </c>
      <c r="J8714">
        <f t="shared" si="137"/>
        <v>1.2494747645541</v>
      </c>
      <c r="K8714" t="str" cm="1">
        <f t="array" ref="K8714">INDEX($P$5:$P$12,MATCH(MIN(ABS(MOD(J8714 - $Q$5:$Q$12 + PI(), 2*PI()) - PI())),ABS(MOD(J8714 - $Q$5:$Q$12 + PI(), 2*PI()) - PI()),0))</f>
        <v>E</v>
      </c>
      <c r="L8714">
        <v>1.5930811557551401</v>
      </c>
      <c r="M8714">
        <v>8.0938812891642193</v>
      </c>
      <c r="N8714">
        <v>2.6598840289645702</v>
      </c>
    </row>
    <row r="8715" spans="1:14" x14ac:dyDescent="0.3">
      <c r="A8715">
        <v>1703898</v>
      </c>
      <c r="B8715">
        <v>2023</v>
      </c>
      <c r="C8715">
        <v>12</v>
      </c>
      <c r="D8715">
        <v>30</v>
      </c>
      <c r="E8715">
        <v>400</v>
      </c>
      <c r="F8715">
        <v>-8.2538610839843702</v>
      </c>
      <c r="G8715">
        <v>-2.9303674316406201</v>
      </c>
      <c r="H8715">
        <v>8.7586115382594603</v>
      </c>
      <c r="I8715">
        <v>1.2296475787052801</v>
      </c>
      <c r="J8715">
        <f t="shared" si="137"/>
        <v>1.2296475787052801</v>
      </c>
      <c r="K8715" t="str" cm="1">
        <f t="array" ref="K8715">INDEX($P$5:$P$12,MATCH(MIN(ABS(MOD(J8715 - $Q$5:$Q$12 + PI(), 2*PI()) - PI())),ABS(MOD(J8715 - $Q$5:$Q$12 + PI(), 2*PI()) - PI()),0))</f>
        <v>E</v>
      </c>
      <c r="L8715">
        <v>1.58099152885197</v>
      </c>
      <c r="M8715">
        <v>8.1075490315755196</v>
      </c>
      <c r="N8715">
        <v>2.63458612230089</v>
      </c>
    </row>
    <row r="8716" spans="1:14" x14ac:dyDescent="0.3">
      <c r="A8716">
        <v>1703901</v>
      </c>
      <c r="B8716">
        <v>2023</v>
      </c>
      <c r="C8716">
        <v>12</v>
      </c>
      <c r="D8716">
        <v>30</v>
      </c>
      <c r="E8716">
        <v>500</v>
      </c>
      <c r="F8716">
        <v>-7.9837658691406199</v>
      </c>
      <c r="G8716">
        <v>-2.79160705566406</v>
      </c>
      <c r="H8716">
        <v>8.4577530944387398</v>
      </c>
      <c r="I8716">
        <v>1.2344240462304701</v>
      </c>
      <c r="J8716">
        <f t="shared" si="137"/>
        <v>1.2344240462304701</v>
      </c>
      <c r="K8716" t="str" cm="1">
        <f t="array" ref="K8716">INDEX($P$5:$P$12,MATCH(MIN(ABS(MOD(J8716 - $Q$5:$Q$12 + PI(), 2*PI()) - PI())),ABS(MOD(J8716 - $Q$5:$Q$12 + PI(), 2*PI()) - PI()),0))</f>
        <v>E</v>
      </c>
      <c r="L8716">
        <v>1.5680420264141699</v>
      </c>
      <c r="M8716">
        <v>8.1224799686007998</v>
      </c>
      <c r="N8716">
        <v>2.60513072543674</v>
      </c>
    </row>
    <row r="8717" spans="1:14" x14ac:dyDescent="0.3">
      <c r="A8717">
        <v>1703905</v>
      </c>
      <c r="B8717">
        <v>2023</v>
      </c>
      <c r="C8717">
        <v>12</v>
      </c>
      <c r="D8717">
        <v>30</v>
      </c>
      <c r="E8717">
        <v>600</v>
      </c>
      <c r="F8717">
        <v>-7.8250494384765599</v>
      </c>
      <c r="G8717">
        <v>-2.7504217529296802</v>
      </c>
      <c r="H8717">
        <v>8.2943485900696903</v>
      </c>
      <c r="I8717">
        <v>1.23279528478567</v>
      </c>
      <c r="J8717">
        <f t="shared" si="137"/>
        <v>1.23279528478567</v>
      </c>
      <c r="K8717" t="str" cm="1">
        <f t="array" ref="K8717">INDEX($P$5:$P$12,MATCH(MIN(ABS(MOD(J8717 - $Q$5:$Q$12 + PI(), 2*PI()) - PI())),ABS(MOD(J8717 - $Q$5:$Q$12 + PI(), 2*PI()) - PI()),0))</f>
        <v>E</v>
      </c>
      <c r="L8717">
        <v>1.5537537528964001</v>
      </c>
      <c r="M8717">
        <v>8.13375345865885</v>
      </c>
      <c r="N8717">
        <v>2.5760165320502302</v>
      </c>
    </row>
    <row r="8718" spans="1:14" x14ac:dyDescent="0.3">
      <c r="A8718">
        <v>1703908</v>
      </c>
      <c r="B8718">
        <v>2023</v>
      </c>
      <c r="C8718">
        <v>12</v>
      </c>
      <c r="D8718">
        <v>30</v>
      </c>
      <c r="E8718">
        <v>700</v>
      </c>
      <c r="F8718">
        <v>-7.57155639648437</v>
      </c>
      <c r="G8718">
        <v>-2.9892938232421802</v>
      </c>
      <c r="H8718">
        <v>8.1402913846383491</v>
      </c>
      <c r="I8718">
        <v>1.19477577639272</v>
      </c>
      <c r="J8718">
        <f t="shared" si="137"/>
        <v>1.19477577639272</v>
      </c>
      <c r="K8718" t="str" cm="1">
        <f t="array" ref="K8718">INDEX($P$5:$P$12,MATCH(MIN(ABS(MOD(J8718 - $Q$5:$Q$12 + PI(), 2*PI()) - PI())),ABS(MOD(J8718 - $Q$5:$Q$12 + PI(), 2*PI()) - PI()),0))</f>
        <v>E</v>
      </c>
      <c r="L8718">
        <v>1.5380948687282701</v>
      </c>
      <c r="M8718">
        <v>8.1500164667765294</v>
      </c>
      <c r="N8718">
        <v>2.5457269880506699</v>
      </c>
    </row>
    <row r="8719" spans="1:14" x14ac:dyDescent="0.3">
      <c r="A8719">
        <v>1703912</v>
      </c>
      <c r="B8719">
        <v>2023</v>
      </c>
      <c r="C8719">
        <v>12</v>
      </c>
      <c r="D8719">
        <v>30</v>
      </c>
      <c r="E8719">
        <v>800</v>
      </c>
      <c r="F8719">
        <v>-7.5033728027343702</v>
      </c>
      <c r="G8719">
        <v>-2.9403289794921799</v>
      </c>
      <c r="H8719">
        <v>8.0589166718893104</v>
      </c>
      <c r="I8719">
        <v>1.19732020550452</v>
      </c>
      <c r="J8719">
        <f t="shared" si="137"/>
        <v>1.19732020550452</v>
      </c>
      <c r="K8719" t="str" cm="1">
        <f t="array" ref="K8719">INDEX($P$5:$P$12,MATCH(MIN(ABS(MOD(J8719 - $Q$5:$Q$12 + PI(), 2*PI()) - PI())),ABS(MOD(J8719 - $Q$5:$Q$12 + PI(), 2*PI()) - PI()),0))</f>
        <v>E</v>
      </c>
      <c r="L8719">
        <v>1.52069685159628</v>
      </c>
      <c r="M8719">
        <v>8.1740237341986699</v>
      </c>
      <c r="N8719">
        <v>2.5135223600599499</v>
      </c>
    </row>
    <row r="8720" spans="1:14" x14ac:dyDescent="0.3">
      <c r="A8720">
        <v>1703916</v>
      </c>
      <c r="B8720">
        <v>2023</v>
      </c>
      <c r="C8720">
        <v>12</v>
      </c>
      <c r="D8720">
        <v>30</v>
      </c>
      <c r="E8720">
        <v>900</v>
      </c>
      <c r="F8720">
        <v>-7.3755218505859297</v>
      </c>
      <c r="G8720">
        <v>-3.0125518798828099</v>
      </c>
      <c r="H8720">
        <v>7.9670440815559704</v>
      </c>
      <c r="I8720">
        <v>1.1830244368182301</v>
      </c>
      <c r="J8720">
        <f t="shared" si="137"/>
        <v>1.1830244368182301</v>
      </c>
      <c r="K8720" t="str" cm="1">
        <f t="array" ref="K8720">INDEX($P$5:$P$12,MATCH(MIN(ABS(MOD(J8720 - $Q$5:$Q$12 + PI(), 2*PI()) - PI())),ABS(MOD(J8720 - $Q$5:$Q$12 + PI(), 2*PI()) - PI()),0))</f>
        <v>E</v>
      </c>
      <c r="L8720">
        <v>1.50273095974786</v>
      </c>
      <c r="M8720">
        <v>8.19347127278645</v>
      </c>
      <c r="N8720">
        <v>2.48385206858317</v>
      </c>
    </row>
    <row r="8721" spans="1:14" x14ac:dyDescent="0.3">
      <c r="A8721">
        <v>1703919</v>
      </c>
      <c r="B8721">
        <v>2023</v>
      </c>
      <c r="C8721">
        <v>12</v>
      </c>
      <c r="D8721">
        <v>30</v>
      </c>
      <c r="E8721">
        <v>1000</v>
      </c>
      <c r="F8721">
        <v>-6.78321228027343</v>
      </c>
      <c r="G8721">
        <v>-4.0187060546874998</v>
      </c>
      <c r="H8721">
        <v>7.8842860928072804</v>
      </c>
      <c r="I8721">
        <v>1.0359476722060601</v>
      </c>
      <c r="J8721">
        <f t="shared" si="137"/>
        <v>1.0359476722060601</v>
      </c>
      <c r="K8721" t="str" cm="1">
        <f t="array" ref="K8721">INDEX($P$5:$P$12,MATCH(MIN(ABS(MOD(J8721 - $Q$5:$Q$12 + PI(), 2*PI()) - PI())),ABS(MOD(J8721 - $Q$5:$Q$12 + PI(), 2*PI()) - PI()),0))</f>
        <v>NE</v>
      </c>
      <c r="L8721">
        <v>1.4808380001466801</v>
      </c>
      <c r="M8721">
        <v>8.1965745290120395</v>
      </c>
      <c r="N8721">
        <v>2.462708791097</v>
      </c>
    </row>
    <row r="8722" spans="1:14" x14ac:dyDescent="0.3">
      <c r="A8722">
        <v>1703923</v>
      </c>
      <c r="B8722">
        <v>2023</v>
      </c>
      <c r="C8722">
        <v>12</v>
      </c>
      <c r="D8722">
        <v>30</v>
      </c>
      <c r="E8722">
        <v>1100</v>
      </c>
      <c r="F8722">
        <v>-6.4021112060546796</v>
      </c>
      <c r="G8722">
        <v>-4.3189617919921801</v>
      </c>
      <c r="H8722">
        <v>7.7227235387121898</v>
      </c>
      <c r="I8722">
        <v>0.97731103311562795</v>
      </c>
      <c r="J8722">
        <f t="shared" si="137"/>
        <v>0.97731103311562795</v>
      </c>
      <c r="K8722" t="str" cm="1">
        <f t="array" ref="K8722">INDEX($P$5:$P$12,MATCH(MIN(ABS(MOD(J8722 - $Q$5:$Q$12 + PI(), 2*PI()) - PI())),ABS(MOD(J8722 - $Q$5:$Q$12 + PI(), 2*PI()) - PI()),0))</f>
        <v>NE</v>
      </c>
      <c r="L8722">
        <v>1.45894418241582</v>
      </c>
      <c r="M8722">
        <v>8.2131841447618203</v>
      </c>
      <c r="N8722">
        <v>2.43894598219129</v>
      </c>
    </row>
    <row r="8723" spans="1:14" x14ac:dyDescent="0.3">
      <c r="A8723">
        <v>1703926</v>
      </c>
      <c r="B8723">
        <v>2023</v>
      </c>
      <c r="C8723">
        <v>12</v>
      </c>
      <c r="D8723">
        <v>30</v>
      </c>
      <c r="E8723">
        <v>1200</v>
      </c>
      <c r="F8723">
        <v>-6.0854449462890603</v>
      </c>
      <c r="G8723">
        <v>-4.3909643554687499</v>
      </c>
      <c r="H8723">
        <v>7.5042126945677703</v>
      </c>
      <c r="I8723">
        <v>0.94575196389398097</v>
      </c>
      <c r="J8723">
        <f t="shared" si="137"/>
        <v>0.94575196389398097</v>
      </c>
      <c r="K8723" t="str" cm="1">
        <f t="array" ref="K8723">INDEX($P$5:$P$12,MATCH(MIN(ABS(MOD(J8723 - $Q$5:$Q$12 + PI(), 2*PI()) - PI())),ABS(MOD(J8723 - $Q$5:$Q$12 + PI(), 2*PI()) - PI()),0))</f>
        <v>NE</v>
      </c>
      <c r="L8723">
        <v>1.4378017312005</v>
      </c>
      <c r="M8723">
        <v>8.2359801398383201</v>
      </c>
      <c r="N8723">
        <v>2.4150352478027299</v>
      </c>
    </row>
    <row r="8724" spans="1:14" x14ac:dyDescent="0.3">
      <c r="A8724">
        <v>1703930</v>
      </c>
      <c r="B8724">
        <v>2023</v>
      </c>
      <c r="C8724">
        <v>12</v>
      </c>
      <c r="D8724">
        <v>30</v>
      </c>
      <c r="E8724">
        <v>1300</v>
      </c>
      <c r="F8724">
        <v>-5.86092590332031</v>
      </c>
      <c r="G8724">
        <v>-4.3116650390625004</v>
      </c>
      <c r="H8724">
        <v>7.2760502921079899</v>
      </c>
      <c r="I8724">
        <v>0.93653436072865004</v>
      </c>
      <c r="J8724">
        <f t="shared" si="137"/>
        <v>0.93653436072865004</v>
      </c>
      <c r="K8724" t="str" cm="1">
        <f t="array" ref="K8724">INDEX($P$5:$P$12,MATCH(MIN(ABS(MOD(J8724 - $Q$5:$Q$12 + PI(), 2*PI()) - PI())),ABS(MOD(J8724 - $Q$5:$Q$12 + PI(), 2*PI()) - PI()),0))</f>
        <v>NE</v>
      </c>
      <c r="L8724">
        <v>1.41741792580772</v>
      </c>
      <c r="M8724">
        <v>8.2641782760620099</v>
      </c>
      <c r="N8724">
        <v>2.3911982642279699</v>
      </c>
    </row>
    <row r="8725" spans="1:14" x14ac:dyDescent="0.3">
      <c r="A8725">
        <v>1703934</v>
      </c>
      <c r="B8725">
        <v>2023</v>
      </c>
      <c r="C8725">
        <v>12</v>
      </c>
      <c r="D8725">
        <v>30</v>
      </c>
      <c r="E8725">
        <v>1400</v>
      </c>
      <c r="F8725">
        <v>-5.5839453125</v>
      </c>
      <c r="G8725">
        <v>-4.1346661376953104</v>
      </c>
      <c r="H8725">
        <v>6.9480867383183202</v>
      </c>
      <c r="I8725">
        <v>0.93343137411161303</v>
      </c>
      <c r="J8725">
        <f t="shared" si="137"/>
        <v>0.93343137411161303</v>
      </c>
      <c r="K8725" t="str" cm="1">
        <f t="array" ref="K8725">INDEX($P$5:$P$12,MATCH(MIN(ABS(MOD(J8725 - $Q$5:$Q$12 + PI(), 2*PI()) - PI())),ABS(MOD(J8725 - $Q$5:$Q$12 + PI(), 2*PI()) - PI()),0))</f>
        <v>NE</v>
      </c>
      <c r="L8725">
        <v>1.39850001305094</v>
      </c>
      <c r="M8725">
        <v>8.3014945983886701</v>
      </c>
      <c r="N8725">
        <v>2.3664382298787401</v>
      </c>
    </row>
    <row r="8726" spans="1:14" x14ac:dyDescent="0.3">
      <c r="A8726">
        <v>1703937</v>
      </c>
      <c r="B8726">
        <v>2023</v>
      </c>
      <c r="C8726">
        <v>12</v>
      </c>
      <c r="D8726">
        <v>30</v>
      </c>
      <c r="E8726">
        <v>1500</v>
      </c>
      <c r="F8726">
        <v>-5.1759271240234304</v>
      </c>
      <c r="G8726">
        <v>-4.0751306152343698</v>
      </c>
      <c r="H8726">
        <v>6.5876331959529999</v>
      </c>
      <c r="I8726">
        <v>0.90383270975171304</v>
      </c>
      <c r="J8726">
        <f t="shared" si="137"/>
        <v>0.90383270975171304</v>
      </c>
      <c r="K8726" t="str" cm="1">
        <f t="array" ref="K8726">INDEX($P$5:$P$12,MATCH(MIN(ABS(MOD(J8726 - $Q$5:$Q$12 + PI(), 2*PI()) - PI())),ABS(MOD(J8726 - $Q$5:$Q$12 + PI(), 2*PI()) - PI()),0))</f>
        <v>NE</v>
      </c>
      <c r="L8726">
        <v>1.3806595264991799</v>
      </c>
      <c r="M8726">
        <v>8.3530577553643095</v>
      </c>
      <c r="N8726">
        <v>2.33935907151964</v>
      </c>
    </row>
    <row r="8727" spans="1:14" x14ac:dyDescent="0.3">
      <c r="A8727">
        <v>1703941</v>
      </c>
      <c r="B8727">
        <v>2023</v>
      </c>
      <c r="C8727">
        <v>12</v>
      </c>
      <c r="D8727">
        <v>30</v>
      </c>
      <c r="E8727">
        <v>1600</v>
      </c>
      <c r="F8727">
        <v>-4.6298455810546804</v>
      </c>
      <c r="G8727">
        <v>-4.161416015625</v>
      </c>
      <c r="H8727">
        <v>6.2251789821266801</v>
      </c>
      <c r="I8727">
        <v>0.83863136572998198</v>
      </c>
      <c r="J8727">
        <f t="shared" si="137"/>
        <v>0.83863136572998198</v>
      </c>
      <c r="K8727" t="str" cm="1">
        <f t="array" ref="K8727">INDEX($P$5:$P$12,MATCH(MIN(ABS(MOD(J8727 - $Q$5:$Q$12 + PI(), 2*PI()) - PI())),ABS(MOD(J8727 - $Q$5:$Q$12 + PI(), 2*PI()) - PI()),0))</f>
        <v>NE</v>
      </c>
      <c r="L8727">
        <v>1.36198502666604</v>
      </c>
      <c r="M8727">
        <v>8.4142623477511904</v>
      </c>
      <c r="N8727">
        <v>2.3116043938530799</v>
      </c>
    </row>
    <row r="8728" spans="1:14" x14ac:dyDescent="0.3">
      <c r="A8728">
        <v>1703944</v>
      </c>
      <c r="B8728">
        <v>2023</v>
      </c>
      <c r="C8728">
        <v>12</v>
      </c>
      <c r="D8728">
        <v>30</v>
      </c>
      <c r="E8728">
        <v>1700</v>
      </c>
      <c r="F8728">
        <v>-3.99933227539062</v>
      </c>
      <c r="G8728">
        <v>-4.4413708496093696</v>
      </c>
      <c r="H8728">
        <v>5.9766573996458101</v>
      </c>
      <c r="I8728">
        <v>0.73307608558797099</v>
      </c>
      <c r="J8728">
        <f t="shared" si="137"/>
        <v>0.73307608558797099</v>
      </c>
      <c r="K8728" t="str" cm="1">
        <f t="array" ref="K8728">INDEX($P$5:$P$12,MATCH(MIN(ABS(MOD(J8728 - $Q$5:$Q$12 + PI(), 2*PI()) - PI())),ABS(MOD(J8728 - $Q$5:$Q$12 + PI(), 2*PI()) - PI()),0))</f>
        <v>NE</v>
      </c>
      <c r="L8728">
        <v>1.3411499338312001</v>
      </c>
      <c r="M8728">
        <v>8.4834728240966797</v>
      </c>
      <c r="N8728">
        <v>2.2845931582980601</v>
      </c>
    </row>
    <row r="8729" spans="1:14" x14ac:dyDescent="0.3">
      <c r="A8729">
        <v>1703948</v>
      </c>
      <c r="B8729">
        <v>2023</v>
      </c>
      <c r="C8729">
        <v>12</v>
      </c>
      <c r="D8729">
        <v>30</v>
      </c>
      <c r="E8729">
        <v>1800</v>
      </c>
      <c r="F8729">
        <v>-3.5223632812500001</v>
      </c>
      <c r="G8729">
        <v>-4.9323815917968696</v>
      </c>
      <c r="H8729">
        <v>6.0609760973126203</v>
      </c>
      <c r="I8729">
        <v>0.62014658713654303</v>
      </c>
      <c r="J8729">
        <f t="shared" si="137"/>
        <v>0.62014658713654303</v>
      </c>
      <c r="K8729" t="str" cm="1">
        <f t="array" ref="K8729">INDEX($P$5:$P$12,MATCH(MIN(ABS(MOD(J8729 - $Q$5:$Q$12 + PI(), 2*PI()) - PI())),ABS(MOD(J8729 - $Q$5:$Q$12 + PI(), 2*PI()) - PI()),0))</f>
        <v>NE</v>
      </c>
      <c r="L8729">
        <v>1.31600111184401</v>
      </c>
      <c r="M8729">
        <v>8.5543104807535801</v>
      </c>
      <c r="N8729">
        <v>2.26068295372857</v>
      </c>
    </row>
    <row r="8730" spans="1:14" x14ac:dyDescent="0.3">
      <c r="A8730">
        <v>1703952</v>
      </c>
      <c r="B8730">
        <v>2023</v>
      </c>
      <c r="C8730">
        <v>12</v>
      </c>
      <c r="D8730">
        <v>30</v>
      </c>
      <c r="E8730">
        <v>1900</v>
      </c>
      <c r="F8730">
        <v>-3.8449536132812501</v>
      </c>
      <c r="G8730">
        <v>-4.9689086914062504</v>
      </c>
      <c r="H8730">
        <v>6.2828116215446901</v>
      </c>
      <c r="I8730">
        <v>0.65856144456967902</v>
      </c>
      <c r="J8730">
        <f t="shared" si="137"/>
        <v>0.65856144456967902</v>
      </c>
      <c r="K8730" t="str" cm="1">
        <f t="array" ref="K8730">INDEX($P$5:$P$12,MATCH(MIN(ABS(MOD(J8730 - $Q$5:$Q$12 + PI(), 2*PI()) - PI())),ABS(MOD(J8730 - $Q$5:$Q$12 + PI(), 2*PI()) - PI()),0))</f>
        <v>NE</v>
      </c>
      <c r="L8730">
        <v>1.2857333687442201</v>
      </c>
      <c r="M8730">
        <v>8.6192548539903395</v>
      </c>
      <c r="N8730">
        <v>2.2420984903971299</v>
      </c>
    </row>
    <row r="8731" spans="1:14" x14ac:dyDescent="0.3">
      <c r="A8731">
        <v>1703955</v>
      </c>
      <c r="B8731">
        <v>2023</v>
      </c>
      <c r="C8731">
        <v>12</v>
      </c>
      <c r="D8731">
        <v>30</v>
      </c>
      <c r="E8731">
        <v>2000</v>
      </c>
      <c r="F8731">
        <v>-4.0533184814453103</v>
      </c>
      <c r="G8731">
        <v>-5.0985827636718701</v>
      </c>
      <c r="H8731">
        <v>6.5134427847366601</v>
      </c>
      <c r="I8731">
        <v>0.67167812936678495</v>
      </c>
      <c r="J8731">
        <f t="shared" si="137"/>
        <v>0.67167812936678495</v>
      </c>
      <c r="K8731" t="str" cm="1">
        <f t="array" ref="K8731">INDEX($P$5:$P$12,MATCH(MIN(ABS(MOD(J8731 - $Q$5:$Q$12 + PI(), 2*PI()) - PI())),ABS(MOD(J8731 - $Q$5:$Q$12 + PI(), 2*PI()) - PI()),0))</f>
        <v>NE</v>
      </c>
      <c r="L8731">
        <v>1.24983747854072</v>
      </c>
      <c r="M8731">
        <v>8.6762594646877709</v>
      </c>
      <c r="N8731">
        <v>2.2300489213731498</v>
      </c>
    </row>
    <row r="8732" spans="1:14" x14ac:dyDescent="0.3">
      <c r="A8732">
        <v>1703959</v>
      </c>
      <c r="B8732">
        <v>2023</v>
      </c>
      <c r="C8732">
        <v>12</v>
      </c>
      <c r="D8732">
        <v>30</v>
      </c>
      <c r="E8732">
        <v>2100</v>
      </c>
      <c r="F8732">
        <v>-4.2533520507812499</v>
      </c>
      <c r="G8732">
        <v>-4.83644775390625</v>
      </c>
      <c r="H8732">
        <v>6.4406700384470703</v>
      </c>
      <c r="I8732">
        <v>0.72133758236818701</v>
      </c>
      <c r="J8732">
        <f t="shared" si="137"/>
        <v>0.72133758236818701</v>
      </c>
      <c r="K8732" t="str" cm="1">
        <f t="array" ref="K8732">INDEX($P$5:$P$12,MATCH(MIN(ABS(MOD(J8732 - $Q$5:$Q$12 + PI(), 2*PI()) - PI())),ABS(MOD(J8732 - $Q$5:$Q$12 + PI(), 2*PI()) - PI()),0))</f>
        <v>NE</v>
      </c>
      <c r="L8732">
        <v>1.21009879483764</v>
      </c>
      <c r="M8732">
        <v>8.7386856079101491</v>
      </c>
      <c r="N8732">
        <v>2.2219473520914699</v>
      </c>
    </row>
    <row r="8733" spans="1:14" x14ac:dyDescent="0.3">
      <c r="A8733">
        <v>1703962</v>
      </c>
      <c r="B8733">
        <v>2023</v>
      </c>
      <c r="C8733">
        <v>12</v>
      </c>
      <c r="D8733">
        <v>30</v>
      </c>
      <c r="E8733">
        <v>2200</v>
      </c>
      <c r="F8733">
        <v>-4.26929321289062</v>
      </c>
      <c r="G8733">
        <v>-4.4285015869140603</v>
      </c>
      <c r="H8733">
        <v>6.1512999311474204</v>
      </c>
      <c r="I8733">
        <v>0.767095754547783</v>
      </c>
      <c r="J8733">
        <f t="shared" si="137"/>
        <v>0.767095754547783</v>
      </c>
      <c r="K8733" t="str" cm="1">
        <f t="array" ref="K8733">INDEX($P$5:$P$12,MATCH(MIN(ABS(MOD(J8733 - $Q$5:$Q$12 + PI(), 2*PI()) - PI())),ABS(MOD(J8733 - $Q$5:$Q$12 + PI(), 2*PI()) - PI()),0))</f>
        <v>NE</v>
      </c>
      <c r="L8733">
        <v>1.1701071404216801</v>
      </c>
      <c r="M8733">
        <v>8.82651964823404</v>
      </c>
      <c r="N8733">
        <v>2.2137690650092199</v>
      </c>
    </row>
    <row r="8734" spans="1:14" x14ac:dyDescent="0.3">
      <c r="A8734">
        <v>1703966</v>
      </c>
      <c r="B8734">
        <v>2023</v>
      </c>
      <c r="C8734">
        <v>12</v>
      </c>
      <c r="D8734">
        <v>30</v>
      </c>
      <c r="E8734">
        <v>2300</v>
      </c>
      <c r="F8734">
        <v>-3.7486950683593698</v>
      </c>
      <c r="G8734">
        <v>-4.2382824707031199</v>
      </c>
      <c r="H8734">
        <v>5.6582464613174297</v>
      </c>
      <c r="I8734">
        <v>0.72417655918560297</v>
      </c>
      <c r="J8734">
        <f t="shared" si="137"/>
        <v>0.72417655918560297</v>
      </c>
      <c r="K8734" t="str" cm="1">
        <f t="array" ref="K8734">INDEX($P$5:$P$12,MATCH(MIN(ABS(MOD(J8734 - $Q$5:$Q$12 + PI(), 2*PI()) - PI())),ABS(MOD(J8734 - $Q$5:$Q$12 + PI(), 2*PI()) - PI()),0))</f>
        <v>NE</v>
      </c>
      <c r="L8734">
        <v>1.12839253914315</v>
      </c>
      <c r="M8734">
        <v>8.9349577162000795</v>
      </c>
      <c r="N8734">
        <v>2.2056658003065301</v>
      </c>
    </row>
    <row r="8735" spans="1:14" x14ac:dyDescent="0.3">
      <c r="A8735">
        <v>1703970</v>
      </c>
      <c r="B8735">
        <v>2023</v>
      </c>
      <c r="C8735">
        <v>12</v>
      </c>
      <c r="D8735">
        <v>30</v>
      </c>
      <c r="E8735">
        <v>0</v>
      </c>
      <c r="F8735">
        <v>-8.5751965332031208</v>
      </c>
      <c r="G8735">
        <v>-3.9956188964843702</v>
      </c>
      <c r="H8735">
        <v>9.4603893127609595</v>
      </c>
      <c r="I8735">
        <v>1.1347572504677199</v>
      </c>
      <c r="J8735">
        <f t="shared" si="137"/>
        <v>1.1347572504677199</v>
      </c>
      <c r="K8735" t="str" cm="1">
        <f t="array" ref="K8735">INDEX($P$5:$P$12,MATCH(MIN(ABS(MOD(J8735 - $Q$5:$Q$12 + PI(), 2*PI()) - PI())),ABS(MOD(J8735 - $Q$5:$Q$12 + PI(), 2*PI()) - PI()),0))</f>
        <v>NE</v>
      </c>
      <c r="L8735">
        <v>1.62760140489289</v>
      </c>
      <c r="M8735">
        <v>8.0701227188110298</v>
      </c>
      <c r="N8735">
        <v>2.69818645053439</v>
      </c>
    </row>
    <row r="8736" spans="1:14" x14ac:dyDescent="0.3">
      <c r="A8736">
        <v>1703973</v>
      </c>
      <c r="B8736">
        <v>2023</v>
      </c>
      <c r="C8736">
        <v>12</v>
      </c>
      <c r="D8736">
        <v>30</v>
      </c>
      <c r="E8736">
        <v>100</v>
      </c>
      <c r="F8736">
        <v>-8.5593786621093706</v>
      </c>
      <c r="G8736">
        <v>-3.52332153320312</v>
      </c>
      <c r="H8736">
        <v>9.25617403183983</v>
      </c>
      <c r="I8736">
        <v>1.18030201899189</v>
      </c>
      <c r="J8736">
        <f t="shared" si="137"/>
        <v>1.18030201899189</v>
      </c>
      <c r="K8736" t="str" cm="1">
        <f t="array" ref="K8736">INDEX($P$5:$P$12,MATCH(MIN(ABS(MOD(J8736 - $Q$5:$Q$12 + PI(), 2*PI()) - PI())),ABS(MOD(J8736 - $Q$5:$Q$12 + PI(), 2*PI()) - PI()),0))</f>
        <v>E</v>
      </c>
      <c r="L8736">
        <v>1.6148381165966501</v>
      </c>
      <c r="M8736">
        <v>8.0758523941040004</v>
      </c>
      <c r="N8736">
        <v>2.69177733527289</v>
      </c>
    </row>
    <row r="8737" spans="1:14" x14ac:dyDescent="0.3">
      <c r="A8737">
        <v>1703977</v>
      </c>
      <c r="B8737">
        <v>2023</v>
      </c>
      <c r="C8737">
        <v>12</v>
      </c>
      <c r="D8737">
        <v>30</v>
      </c>
      <c r="E8737">
        <v>200</v>
      </c>
      <c r="F8737">
        <v>-8.7498498535156202</v>
      </c>
      <c r="G8737">
        <v>-3.0877471923828099</v>
      </c>
      <c r="H8737">
        <v>9.27868822534389</v>
      </c>
      <c r="I8737">
        <v>1.23154793232511</v>
      </c>
      <c r="J8737">
        <f t="shared" si="137"/>
        <v>1.23154793232511</v>
      </c>
      <c r="K8737" t="str" cm="1">
        <f t="array" ref="K8737">INDEX($P$5:$P$12,MATCH(MIN(ABS(MOD(J8737 - $Q$5:$Q$12 + PI(), 2*PI()) - PI())),ABS(MOD(J8737 - $Q$5:$Q$12 + PI(), 2*PI()) - PI()),0))</f>
        <v>E</v>
      </c>
      <c r="L8737">
        <v>1.60406329232365</v>
      </c>
      <c r="M8737">
        <v>8.0850371254814899</v>
      </c>
      <c r="N8737">
        <v>2.67843384212917</v>
      </c>
    </row>
    <row r="8738" spans="1:14" x14ac:dyDescent="0.3">
      <c r="A8738">
        <v>1703980</v>
      </c>
      <c r="B8738">
        <v>2023</v>
      </c>
      <c r="C8738">
        <v>12</v>
      </c>
      <c r="D8738">
        <v>31</v>
      </c>
      <c r="E8738">
        <v>300</v>
      </c>
      <c r="F8738">
        <v>-3.11188049316406</v>
      </c>
      <c r="G8738">
        <v>-3.3699005126953101</v>
      </c>
      <c r="H8738">
        <v>4.5869412105671401</v>
      </c>
      <c r="I8738">
        <v>0.74561220595167998</v>
      </c>
      <c r="J8738">
        <f t="shared" si="137"/>
        <v>0.74561220595167998</v>
      </c>
      <c r="K8738" t="str" cm="1">
        <f t="array" ref="K8738">INDEX($P$5:$P$12,MATCH(MIN(ABS(MOD(J8738 - $Q$5:$Q$12 + PI(), 2*PI()) - PI())),ABS(MOD(J8738 - $Q$5:$Q$12 + PI(), 2*PI()) - PI()),0))</f>
        <v>NE</v>
      </c>
      <c r="L8738">
        <v>0.94207267009377904</v>
      </c>
      <c r="M8738">
        <v>9.4281912909613705</v>
      </c>
      <c r="N8738">
        <v>2.1894277996486999</v>
      </c>
    </row>
    <row r="8739" spans="1:14" x14ac:dyDescent="0.3">
      <c r="A8739">
        <v>1703984</v>
      </c>
      <c r="B8739">
        <v>2023</v>
      </c>
      <c r="C8739">
        <v>12</v>
      </c>
      <c r="D8739">
        <v>31</v>
      </c>
      <c r="E8739">
        <v>400</v>
      </c>
      <c r="F8739">
        <v>-3.00185424804687</v>
      </c>
      <c r="G8739">
        <v>-3.4423370361328098</v>
      </c>
      <c r="H8739">
        <v>4.5673639220942999</v>
      </c>
      <c r="I8739">
        <v>0.71715085693062097</v>
      </c>
      <c r="J8739">
        <f t="shared" si="137"/>
        <v>0.71715085693062097</v>
      </c>
      <c r="K8739" t="str" cm="1">
        <f t="array" ref="K8739">INDEX($P$5:$P$12,MATCH(MIN(ABS(MOD(J8739 - $Q$5:$Q$12 + PI(), 2*PI()) - PI())),ABS(MOD(J8739 - $Q$5:$Q$12 + PI(), 2*PI()) - PI()),0))</f>
        <v>NE</v>
      </c>
      <c r="L8739">
        <v>0.89586812717077002</v>
      </c>
      <c r="M8739">
        <v>9.5376572079128596</v>
      </c>
      <c r="N8739">
        <v>2.1884056727091399</v>
      </c>
    </row>
    <row r="8740" spans="1:14" x14ac:dyDescent="0.3">
      <c r="A8740">
        <v>1703988</v>
      </c>
      <c r="B8740">
        <v>2023</v>
      </c>
      <c r="C8740">
        <v>12</v>
      </c>
      <c r="D8740">
        <v>31</v>
      </c>
      <c r="E8740">
        <v>500</v>
      </c>
      <c r="F8740">
        <v>-3.1277191162109301</v>
      </c>
      <c r="G8740">
        <v>-2.84235290527343</v>
      </c>
      <c r="H8740">
        <v>4.2262982511918903</v>
      </c>
      <c r="I8740">
        <v>0.83316126802572699</v>
      </c>
      <c r="J8740">
        <f t="shared" si="137"/>
        <v>0.83316126802572699</v>
      </c>
      <c r="K8740" t="str" cm="1">
        <f t="array" ref="K8740">INDEX($P$5:$P$12,MATCH(MIN(ABS(MOD(J8740 - $Q$5:$Q$12 + PI(), 2*PI()) - PI())),ABS(MOD(J8740 - $Q$5:$Q$12 + PI(), 2*PI()) - PI()),0))</f>
        <v>NE</v>
      </c>
      <c r="L8740">
        <v>0.85264380946095397</v>
      </c>
      <c r="M8740">
        <v>9.6383797327677403</v>
      </c>
      <c r="N8740">
        <v>2.1864780849880598</v>
      </c>
    </row>
    <row r="8741" spans="1:14" x14ac:dyDescent="0.3">
      <c r="A8741">
        <v>1703991</v>
      </c>
      <c r="B8741">
        <v>2023</v>
      </c>
      <c r="C8741">
        <v>12</v>
      </c>
      <c r="D8741">
        <v>31</v>
      </c>
      <c r="E8741">
        <v>600</v>
      </c>
      <c r="F8741">
        <v>-3.1878076171875001</v>
      </c>
      <c r="G8741">
        <v>-2.4112060546874998</v>
      </c>
      <c r="H8741">
        <v>3.9970028824558401</v>
      </c>
      <c r="I8741">
        <v>0.92322208647471504</v>
      </c>
      <c r="J8741">
        <f t="shared" si="137"/>
        <v>0.92322208647471504</v>
      </c>
      <c r="K8741" t="str" cm="1">
        <f t="array" ref="K8741">INDEX($P$5:$P$12,MATCH(MIN(ABS(MOD(J8741 - $Q$5:$Q$12 + PI(), 2*PI()) - PI())),ABS(MOD(J8741 - $Q$5:$Q$12 + PI(), 2*PI()) - PI()),0))</f>
        <v>NE</v>
      </c>
      <c r="L8741">
        <v>0.81312451105033501</v>
      </c>
      <c r="M8741">
        <v>9.7305890189276791</v>
      </c>
      <c r="N8741">
        <v>2.1826266182793499</v>
      </c>
    </row>
    <row r="8742" spans="1:14" x14ac:dyDescent="0.3">
      <c r="A8742">
        <v>1703995</v>
      </c>
      <c r="B8742">
        <v>2023</v>
      </c>
      <c r="C8742">
        <v>12</v>
      </c>
      <c r="D8742">
        <v>31</v>
      </c>
      <c r="E8742">
        <v>700</v>
      </c>
      <c r="F8742">
        <v>-2.9122259521484302</v>
      </c>
      <c r="G8742">
        <v>-2.1155181884765599</v>
      </c>
      <c r="H8742">
        <v>3.5995106892662498</v>
      </c>
      <c r="I8742">
        <v>0.94255372296069195</v>
      </c>
      <c r="J8742">
        <f t="shared" si="137"/>
        <v>0.94255372296069195</v>
      </c>
      <c r="K8742" t="str" cm="1">
        <f t="array" ref="K8742">INDEX($P$5:$P$12,MATCH(MIN(ABS(MOD(J8742 - $Q$5:$Q$12 + PI(), 2*PI()) - PI())),ABS(MOD(J8742 - $Q$5:$Q$12 + PI(), 2*PI()) - PI()),0))</f>
        <v>NE</v>
      </c>
      <c r="L8742">
        <v>0.77787082734837498</v>
      </c>
      <c r="M8742">
        <v>9.8089026345147001</v>
      </c>
      <c r="N8742">
        <v>2.1767549514770499</v>
      </c>
    </row>
    <row r="8743" spans="1:14" x14ac:dyDescent="0.3">
      <c r="A8743">
        <v>1703998</v>
      </c>
      <c r="B8743">
        <v>2023</v>
      </c>
      <c r="C8743">
        <v>12</v>
      </c>
      <c r="D8743">
        <v>31</v>
      </c>
      <c r="E8743">
        <v>800</v>
      </c>
      <c r="F8743">
        <v>-2.3610498046875001</v>
      </c>
      <c r="G8743">
        <v>-2.0304449462890601</v>
      </c>
      <c r="H8743">
        <v>3.1140428481518398</v>
      </c>
      <c r="I8743">
        <v>0.86053941292058</v>
      </c>
      <c r="J8743">
        <f t="shared" si="137"/>
        <v>0.86053941292058</v>
      </c>
      <c r="K8743" t="str" cm="1">
        <f t="array" ref="K8743">INDEX($P$5:$P$12,MATCH(MIN(ABS(MOD(J8743 - $Q$5:$Q$12 + PI(), 2*PI()) - PI())),ABS(MOD(J8743 - $Q$5:$Q$12 + PI(), 2*PI()) - PI()),0))</f>
        <v>NE</v>
      </c>
      <c r="L8743">
        <v>0.74706039119978196</v>
      </c>
      <c r="M8743">
        <v>9.8745115068223708</v>
      </c>
      <c r="N8743">
        <v>2.1682667202419701</v>
      </c>
    </row>
    <row r="8744" spans="1:14" x14ac:dyDescent="0.3">
      <c r="A8744">
        <v>1704002</v>
      </c>
      <c r="B8744">
        <v>2023</v>
      </c>
      <c r="C8744">
        <v>12</v>
      </c>
      <c r="D8744">
        <v>31</v>
      </c>
      <c r="E8744">
        <v>900</v>
      </c>
      <c r="F8744">
        <v>-2.3917810058593698</v>
      </c>
      <c r="G8744">
        <v>-1.66629516601562</v>
      </c>
      <c r="H8744">
        <v>2.91498815782787</v>
      </c>
      <c r="I8744">
        <v>0.96230507448217195</v>
      </c>
      <c r="J8744">
        <f t="shared" si="137"/>
        <v>0.96230507448217195</v>
      </c>
      <c r="K8744" t="str" cm="1">
        <f t="array" ref="K8744">INDEX($P$5:$P$12,MATCH(MIN(ABS(MOD(J8744 - $Q$5:$Q$12 + PI(), 2*PI()) - PI())),ABS(MOD(J8744 - $Q$5:$Q$12 + PI(), 2*PI()) - PI()),0))</f>
        <v>NE</v>
      </c>
      <c r="L8744">
        <v>0.72118553231807503</v>
      </c>
      <c r="M8744">
        <v>9.9238950941297706</v>
      </c>
      <c r="N8744">
        <v>2.1572855843437999</v>
      </c>
    </row>
    <row r="8745" spans="1:14" x14ac:dyDescent="0.3">
      <c r="A8745">
        <v>1704006</v>
      </c>
      <c r="B8745">
        <v>2023</v>
      </c>
      <c r="C8745">
        <v>12</v>
      </c>
      <c r="D8745">
        <v>31</v>
      </c>
      <c r="E8745">
        <v>1000</v>
      </c>
      <c r="F8745">
        <v>-2.7605078125000002</v>
      </c>
      <c r="G8745">
        <v>-0.78329772949218701</v>
      </c>
      <c r="H8745">
        <v>2.8694875354148399</v>
      </c>
      <c r="I8745">
        <v>1.2943124267289099</v>
      </c>
      <c r="J8745">
        <f t="shared" si="137"/>
        <v>1.2943124267289099</v>
      </c>
      <c r="K8745" t="str" cm="1">
        <f t="array" ref="K8745">INDEX($P$5:$P$12,MATCH(MIN(ABS(MOD(J8745 - $Q$5:$Q$12 + PI(), 2*PI()) - PI())),ABS(MOD(J8745 - $Q$5:$Q$12 + PI(), 2*PI()) - PI()),0))</f>
        <v>E</v>
      </c>
      <c r="L8745">
        <v>0.70030167404460697</v>
      </c>
      <c r="M8745">
        <v>9.9570638868543799</v>
      </c>
      <c r="N8745">
        <v>2.1440217759874098</v>
      </c>
    </row>
    <row r="8746" spans="1:14" x14ac:dyDescent="0.3">
      <c r="A8746">
        <v>1704009</v>
      </c>
      <c r="B8746">
        <v>2023</v>
      </c>
      <c r="C8746">
        <v>12</v>
      </c>
      <c r="D8746">
        <v>31</v>
      </c>
      <c r="E8746">
        <v>1100</v>
      </c>
      <c r="F8746">
        <v>-2.27628662109375</v>
      </c>
      <c r="G8746">
        <v>-0.542925415039062</v>
      </c>
      <c r="H8746">
        <v>2.3401386257368899</v>
      </c>
      <c r="I8746">
        <v>1.3366572247624999</v>
      </c>
      <c r="J8746">
        <f t="shared" si="137"/>
        <v>1.3366572247624999</v>
      </c>
      <c r="K8746" t="str" cm="1">
        <f t="array" ref="K8746">INDEX($P$5:$P$12,MATCH(MIN(ABS(MOD(J8746 - $Q$5:$Q$12 + PI(), 2*PI()) - PI())),ABS(MOD(J8746 - $Q$5:$Q$12 + PI(), 2*PI()) - PI()),0))</f>
        <v>E</v>
      </c>
      <c r="L8746">
        <v>0.68456165223526899</v>
      </c>
      <c r="M8746">
        <v>9.9757580227321991</v>
      </c>
      <c r="N8746">
        <v>2.12796359592013</v>
      </c>
    </row>
    <row r="8747" spans="1:14" x14ac:dyDescent="0.3">
      <c r="A8747">
        <v>1704013</v>
      </c>
      <c r="B8747">
        <v>2023</v>
      </c>
      <c r="C8747">
        <v>12</v>
      </c>
      <c r="D8747">
        <v>31</v>
      </c>
      <c r="E8747">
        <v>1200</v>
      </c>
      <c r="F8747">
        <v>-1.8205035400390599</v>
      </c>
      <c r="G8747">
        <v>-0.22526123046874999</v>
      </c>
      <c r="H8747">
        <v>1.8343870260245101</v>
      </c>
      <c r="I8747">
        <v>1.44768640130374</v>
      </c>
      <c r="J8747">
        <f t="shared" si="137"/>
        <v>1.44768640130374</v>
      </c>
      <c r="K8747" t="str" cm="1">
        <f t="array" ref="K8747">INDEX($P$5:$P$12,MATCH(MIN(ABS(MOD(J8747 - $Q$5:$Q$12 + PI(), 2*PI()) - PI())),ABS(MOD(J8747 - $Q$5:$Q$12 + PI(), 2*PI()) - PI()),0))</f>
        <v>E</v>
      </c>
      <c r="L8747">
        <v>0.67309470198564203</v>
      </c>
      <c r="M8747">
        <v>9.9818282657199404</v>
      </c>
      <c r="N8747">
        <v>2.1093384424845301</v>
      </c>
    </row>
    <row r="8748" spans="1:14" x14ac:dyDescent="0.3">
      <c r="A8748">
        <v>1704016</v>
      </c>
      <c r="B8748">
        <v>2023</v>
      </c>
      <c r="C8748">
        <v>12</v>
      </c>
      <c r="D8748">
        <v>31</v>
      </c>
      <c r="E8748">
        <v>1300</v>
      </c>
      <c r="F8748">
        <v>-1.2849487304687499</v>
      </c>
      <c r="G8748">
        <v>0.35548217773437502</v>
      </c>
      <c r="H8748">
        <v>1.33321446835084</v>
      </c>
      <c r="I8748">
        <v>1.8406966850075901</v>
      </c>
      <c r="J8748">
        <f t="shared" si="137"/>
        <v>1.8406966850075901</v>
      </c>
      <c r="K8748" t="str" cm="1">
        <f t="array" ref="K8748">INDEX($P$5:$P$12,MATCH(MIN(ABS(MOD(J8748 - $Q$5:$Q$12 + PI(), 2*PI()) - PI())),ABS(MOD(J8748 - $Q$5:$Q$12 + PI(), 2*PI()) - PI()),0))</f>
        <v>E</v>
      </c>
      <c r="L8748">
        <v>0.66576387763433897</v>
      </c>
      <c r="M8748">
        <v>9.9761679967244401</v>
      </c>
      <c r="N8748">
        <v>2.0885452694362998</v>
      </c>
    </row>
    <row r="8749" spans="1:14" x14ac:dyDescent="0.3">
      <c r="A8749">
        <v>1704020</v>
      </c>
      <c r="B8749">
        <v>2023</v>
      </c>
      <c r="C8749">
        <v>12</v>
      </c>
      <c r="D8749">
        <v>31</v>
      </c>
      <c r="E8749">
        <v>1400</v>
      </c>
      <c r="F8749">
        <v>-0.65426208496093696</v>
      </c>
      <c r="G8749">
        <v>0.60026367187499996</v>
      </c>
      <c r="H8749">
        <v>0.88790503523197195</v>
      </c>
      <c r="I8749">
        <v>2.31317815324836</v>
      </c>
      <c r="J8749">
        <f t="shared" si="137"/>
        <v>2.31317815324836</v>
      </c>
      <c r="K8749" t="str" cm="1">
        <f t="array" ref="K8749">INDEX($P$5:$P$12,MATCH(MIN(ABS(MOD(J8749 - $Q$5:$Q$12 + PI(), 2*PI()) - PI())),ABS(MOD(J8749 - $Q$5:$Q$12 + PI(), 2*PI()) - PI()),0))</f>
        <v>SE</v>
      </c>
      <c r="L8749">
        <v>0.66221781946154001</v>
      </c>
      <c r="M8749">
        <v>9.9585148493448798</v>
      </c>
      <c r="N8749">
        <v>2.0661043590969501</v>
      </c>
    </row>
    <row r="8750" spans="1:14" x14ac:dyDescent="0.3">
      <c r="A8750">
        <v>1704024</v>
      </c>
      <c r="B8750">
        <v>2023</v>
      </c>
      <c r="C8750">
        <v>12</v>
      </c>
      <c r="D8750">
        <v>31</v>
      </c>
      <c r="E8750">
        <v>1500</v>
      </c>
      <c r="F8750">
        <v>0.39484802246093698</v>
      </c>
      <c r="G8750">
        <v>0.61562561035156205</v>
      </c>
      <c r="H8750">
        <v>0.73136847960658402</v>
      </c>
      <c r="I8750">
        <v>-2.57130329768713</v>
      </c>
      <c r="J8750">
        <f t="shared" si="137"/>
        <v>3.7118820094924563</v>
      </c>
      <c r="K8750" t="str" cm="1">
        <f t="array" ref="K8750">INDEX($P$5:$P$12,MATCH(MIN(ABS(MOD(J8750 - $Q$5:$Q$12 + PI(), 2*PI()) - PI())),ABS(MOD(J8750 - $Q$5:$Q$12 + PI(), 2*PI()) - PI()),0))</f>
        <v>SW</v>
      </c>
      <c r="L8750">
        <v>0.66175685586752697</v>
      </c>
      <c r="M8750">
        <v>9.9277833302815708</v>
      </c>
      <c r="N8750">
        <v>2.0424382951524498</v>
      </c>
    </row>
    <row r="8751" spans="1:14" x14ac:dyDescent="0.3">
      <c r="A8751">
        <v>1704027</v>
      </c>
      <c r="B8751">
        <v>2023</v>
      </c>
      <c r="C8751">
        <v>12</v>
      </c>
      <c r="D8751">
        <v>31</v>
      </c>
      <c r="E8751">
        <v>1600</v>
      </c>
      <c r="F8751">
        <v>1.49738891601562</v>
      </c>
      <c r="G8751">
        <v>0.143146362304687</v>
      </c>
      <c r="H8751">
        <v>1.50421555863762</v>
      </c>
      <c r="I8751">
        <v>-1.6661040134771601</v>
      </c>
      <c r="J8751">
        <f t="shared" si="137"/>
        <v>4.6170812937024266</v>
      </c>
      <c r="K8751" t="str" cm="1">
        <f t="array" ref="K8751">INDEX($P$5:$P$12,MATCH(MIN(ABS(MOD(J8751 - $Q$5:$Q$12 + PI(), 2*PI()) - PI())),ABS(MOD(J8751 - $Q$5:$Q$12 + PI(), 2*PI()) - PI()),0))</f>
        <v>W</v>
      </c>
      <c r="L8751">
        <v>0.66328178190770604</v>
      </c>
      <c r="M8751">
        <v>9.88683425055609</v>
      </c>
      <c r="N8751">
        <v>2.0176298353407098</v>
      </c>
    </row>
    <row r="8752" spans="1:14" x14ac:dyDescent="0.3">
      <c r="A8752">
        <v>1704031</v>
      </c>
      <c r="B8752">
        <v>2023</v>
      </c>
      <c r="C8752">
        <v>12</v>
      </c>
      <c r="D8752">
        <v>31</v>
      </c>
      <c r="E8752">
        <v>1700</v>
      </c>
      <c r="F8752">
        <v>2.2607556152343702</v>
      </c>
      <c r="G8752">
        <v>-7.2052001953125E-2</v>
      </c>
      <c r="H8752">
        <v>2.2619034998865901</v>
      </c>
      <c r="I8752">
        <v>-1.5389363500561299</v>
      </c>
      <c r="J8752">
        <f t="shared" si="137"/>
        <v>4.7442489571234567</v>
      </c>
      <c r="K8752" t="str" cm="1">
        <f t="array" ref="K8752">INDEX($P$5:$P$12,MATCH(MIN(ABS(MOD(J8752 - $Q$5:$Q$12 + PI(), 2*PI()) - PI())),ABS(MOD(J8752 - $Q$5:$Q$12 + PI(), 2*PI()) - PI()),0))</f>
        <v>W</v>
      </c>
      <c r="L8752">
        <v>0.666784223419984</v>
      </c>
      <c r="M8752">
        <v>9.8356292512681698</v>
      </c>
      <c r="N8752">
        <v>1.99194113413492</v>
      </c>
    </row>
    <row r="8753" spans="1:14" x14ac:dyDescent="0.3">
      <c r="A8753">
        <v>1704034</v>
      </c>
      <c r="B8753">
        <v>2023</v>
      </c>
      <c r="C8753">
        <v>12</v>
      </c>
      <c r="D8753">
        <v>31</v>
      </c>
      <c r="E8753">
        <v>1800</v>
      </c>
      <c r="F8753">
        <v>2.26776489257812</v>
      </c>
      <c r="G8753">
        <v>0.20104736328125</v>
      </c>
      <c r="H8753">
        <v>2.2766593180122898</v>
      </c>
      <c r="I8753">
        <v>-1.6592195651769599</v>
      </c>
      <c r="J8753">
        <f t="shared" si="137"/>
        <v>4.6239657420026266</v>
      </c>
      <c r="K8753" t="str" cm="1">
        <f t="array" ref="K8753">INDEX($P$5:$P$12,MATCH(MIN(ABS(MOD(J8753 - $Q$5:$Q$12 + PI(), 2*PI()) - PI())),ABS(MOD(J8753 - $Q$5:$Q$12 + PI(), 2*PI()) - PI()),0))</f>
        <v>W</v>
      </c>
      <c r="L8753">
        <v>0.67532737788084896</v>
      </c>
      <c r="M8753">
        <v>9.7856447431776203</v>
      </c>
      <c r="N8753">
        <v>1.9641734229193699</v>
      </c>
    </row>
    <row r="8754" spans="1:14" x14ac:dyDescent="0.3">
      <c r="A8754">
        <v>1704038</v>
      </c>
      <c r="B8754">
        <v>2023</v>
      </c>
      <c r="C8754">
        <v>12</v>
      </c>
      <c r="D8754">
        <v>31</v>
      </c>
      <c r="E8754">
        <v>1900</v>
      </c>
      <c r="F8754">
        <v>2.2954541015625001</v>
      </c>
      <c r="G8754">
        <v>0.68980529785156197</v>
      </c>
      <c r="H8754">
        <v>2.3968606303504898</v>
      </c>
      <c r="I8754">
        <v>-1.8627203005050501</v>
      </c>
      <c r="J8754">
        <f t="shared" si="137"/>
        <v>4.4204650066745366</v>
      </c>
      <c r="K8754" t="str" cm="1">
        <f t="array" ref="K8754">INDEX($P$5:$P$12,MATCH(MIN(ABS(MOD(J8754 - $Q$5:$Q$12 + PI(), 2*PI()) - PI())),ABS(MOD(J8754 - $Q$5:$Q$12 + PI(), 2*PI()) - PI()),0))</f>
        <v>W</v>
      </c>
      <c r="L8754">
        <v>0.68769181341783303</v>
      </c>
      <c r="M8754">
        <v>9.7292434904310401</v>
      </c>
      <c r="N8754">
        <v>1.9354044596354101</v>
      </c>
    </row>
    <row r="8755" spans="1:14" x14ac:dyDescent="0.3">
      <c r="A8755">
        <v>1704042</v>
      </c>
      <c r="B8755">
        <v>2023</v>
      </c>
      <c r="C8755">
        <v>12</v>
      </c>
      <c r="D8755">
        <v>31</v>
      </c>
      <c r="E8755">
        <v>2000</v>
      </c>
      <c r="F8755">
        <v>2.9358679199218698</v>
      </c>
      <c r="G8755">
        <v>0.82910949707031201</v>
      </c>
      <c r="H8755">
        <v>3.0506954946960101</v>
      </c>
      <c r="I8755">
        <v>-1.8460355937486299</v>
      </c>
      <c r="J8755">
        <f t="shared" si="137"/>
        <v>4.4371497134309568</v>
      </c>
      <c r="K8755" t="str" cm="1">
        <f t="array" ref="K8755">INDEX($P$5:$P$12,MATCH(MIN(ABS(MOD(J8755 - $Q$5:$Q$12 + PI(), 2*PI()) - PI())),ABS(MOD(J8755 - $Q$5:$Q$12 + PI(), 2*PI()) - PI()),0))</f>
        <v>W</v>
      </c>
      <c r="L8755">
        <v>0.69934533289715906</v>
      </c>
      <c r="M8755">
        <v>9.6517290539211693</v>
      </c>
      <c r="N8755">
        <v>1.9080681271023201</v>
      </c>
    </row>
    <row r="8756" spans="1:14" x14ac:dyDescent="0.3">
      <c r="A8756">
        <v>1704045</v>
      </c>
      <c r="B8756">
        <v>2023</v>
      </c>
      <c r="C8756">
        <v>12</v>
      </c>
      <c r="D8756">
        <v>31</v>
      </c>
      <c r="E8756">
        <v>2100</v>
      </c>
      <c r="F8756">
        <v>3.3301580810546798</v>
      </c>
      <c r="G8756">
        <v>1.0674029541015599</v>
      </c>
      <c r="H8756">
        <v>3.4970418801093199</v>
      </c>
      <c r="I8756">
        <v>-1.8809765312258</v>
      </c>
      <c r="J8756">
        <f t="shared" si="137"/>
        <v>4.4022087759537865</v>
      </c>
      <c r="K8756" t="str" cm="1">
        <f t="array" ref="K8756">INDEX($P$5:$P$12,MATCH(MIN(ABS(MOD(J8756 - $Q$5:$Q$12 + PI(), 2*PI()) - PI())),ABS(MOD(J8756 - $Q$5:$Q$12 + PI(), 2*PI()) - PI()),0))</f>
        <v>W</v>
      </c>
      <c r="L8756">
        <v>0.71026139347996398</v>
      </c>
      <c r="M8756">
        <v>9.5627565383911097</v>
      </c>
      <c r="N8756">
        <v>1.8812868330213699</v>
      </c>
    </row>
    <row r="8757" spans="1:14" x14ac:dyDescent="0.3">
      <c r="A8757">
        <v>1704049</v>
      </c>
      <c r="B8757">
        <v>2023</v>
      </c>
      <c r="C8757">
        <v>12</v>
      </c>
      <c r="D8757">
        <v>31</v>
      </c>
      <c r="E8757">
        <v>2200</v>
      </c>
      <c r="F8757">
        <v>3.3616894531249999</v>
      </c>
      <c r="G8757">
        <v>1.18265258789062</v>
      </c>
      <c r="H8757">
        <v>3.56365305871604</v>
      </c>
      <c r="I8757">
        <v>-1.90907651894876</v>
      </c>
      <c r="J8757">
        <f t="shared" si="137"/>
        <v>4.3741087882308261</v>
      </c>
      <c r="K8757" t="str" cm="1">
        <f t="array" ref="K8757">INDEX($P$5:$P$12,MATCH(MIN(ABS(MOD(J8757 - $Q$5:$Q$12 + PI(), 2*PI()) - PI())),ABS(MOD(J8757 - $Q$5:$Q$12 + PI(), 2*PI()) - PI()),0))</f>
        <v>W</v>
      </c>
      <c r="L8757">
        <v>0.71881946164293298</v>
      </c>
      <c r="M8757">
        <v>9.4793866475423094</v>
      </c>
      <c r="N8757">
        <v>1.85327402750651</v>
      </c>
    </row>
    <row r="8758" spans="1:14" x14ac:dyDescent="0.3">
      <c r="A8758">
        <v>1704052</v>
      </c>
      <c r="B8758">
        <v>2023</v>
      </c>
      <c r="C8758">
        <v>12</v>
      </c>
      <c r="D8758">
        <v>31</v>
      </c>
      <c r="E8758">
        <v>2300</v>
      </c>
      <c r="F8758">
        <v>3.7384112548828101</v>
      </c>
      <c r="G8758">
        <v>1.4582415771484301</v>
      </c>
      <c r="H8758">
        <v>4.0127530708926997</v>
      </c>
      <c r="I8758">
        <v>-1.9427130414921401</v>
      </c>
      <c r="J8758">
        <f t="shared" si="137"/>
        <v>4.3404722656874464</v>
      </c>
      <c r="K8758" t="str" cm="1">
        <f t="array" ref="K8758">INDEX($P$5:$P$12,MATCH(MIN(ABS(MOD(J8758 - $Q$5:$Q$12 + PI(), 2*PI()) - PI())),ABS(MOD(J8758 - $Q$5:$Q$12 + PI(), 2*PI()) - PI()),0))</f>
        <v>W</v>
      </c>
      <c r="L8758">
        <v>0.72035157821805595</v>
      </c>
      <c r="M8758">
        <v>9.3739442825317294</v>
      </c>
      <c r="N8758">
        <v>1.8284309175279401</v>
      </c>
    </row>
    <row r="8759" spans="1:14" x14ac:dyDescent="0.3">
      <c r="A8759">
        <v>1704056</v>
      </c>
      <c r="B8759">
        <v>2023</v>
      </c>
      <c r="C8759">
        <v>12</v>
      </c>
      <c r="D8759">
        <v>31</v>
      </c>
      <c r="E8759">
        <v>0</v>
      </c>
      <c r="F8759">
        <v>-3.3334149169921798</v>
      </c>
      <c r="G8759">
        <v>-4.1193206787109302</v>
      </c>
      <c r="H8759">
        <v>5.2990997219227296</v>
      </c>
      <c r="I8759">
        <v>0.680334470643714</v>
      </c>
      <c r="J8759">
        <f t="shared" si="137"/>
        <v>0.680334470643714</v>
      </c>
      <c r="K8759" t="str" cm="1">
        <f t="array" ref="K8759">INDEX($P$5:$P$12,MATCH(MIN(ABS(MOD(J8759 - $Q$5:$Q$12 + PI(), 2*PI()) - PI())),ABS(MOD(J8759 - $Q$5:$Q$12 + PI(), 2*PI()) - PI()),0))</f>
        <v>NE</v>
      </c>
      <c r="L8759">
        <v>1.0839005271637701</v>
      </c>
      <c r="M8759">
        <v>9.0567447874281104</v>
      </c>
      <c r="N8759">
        <v>2.1987429724799199</v>
      </c>
    </row>
    <row r="8760" spans="1:14" x14ac:dyDescent="0.3">
      <c r="A8760">
        <v>1704060</v>
      </c>
      <c r="B8760">
        <v>2023</v>
      </c>
      <c r="C8760">
        <v>12</v>
      </c>
      <c r="D8760">
        <v>31</v>
      </c>
      <c r="E8760">
        <v>100</v>
      </c>
      <c r="F8760">
        <v>-3.11410095214843</v>
      </c>
      <c r="G8760">
        <v>-3.900654296875</v>
      </c>
      <c r="H8760">
        <v>4.99126523878477</v>
      </c>
      <c r="I8760">
        <v>0.67373616305553097</v>
      </c>
      <c r="J8760">
        <f t="shared" si="137"/>
        <v>0.67373616305553097</v>
      </c>
      <c r="K8760" t="str" cm="1">
        <f t="array" ref="K8760">INDEX($P$5:$P$12,MATCH(MIN(ABS(MOD(J8760 - $Q$5:$Q$12 + PI(), 2*PI()) - PI())),ABS(MOD(J8760 - $Q$5:$Q$12 + PI(), 2*PI()) - PI()),0))</f>
        <v>NE</v>
      </c>
      <c r="L8760">
        <v>1.03697553998454</v>
      </c>
      <c r="M8760">
        <v>9.1820260153876401</v>
      </c>
      <c r="N8760">
        <v>2.1941421296861399</v>
      </c>
    </row>
    <row r="8761" spans="1:14" x14ac:dyDescent="0.3">
      <c r="A8761">
        <v>1704063</v>
      </c>
      <c r="B8761">
        <v>2023</v>
      </c>
      <c r="C8761">
        <v>12</v>
      </c>
      <c r="D8761">
        <v>31</v>
      </c>
      <c r="E8761">
        <v>200</v>
      </c>
      <c r="F8761">
        <v>-3.25021179199218</v>
      </c>
      <c r="G8761">
        <v>-3.5302685546874999</v>
      </c>
      <c r="H8761">
        <v>4.7986115451264002</v>
      </c>
      <c r="I8761">
        <v>0.74411824588128805</v>
      </c>
      <c r="J8761">
        <f t="shared" si="137"/>
        <v>0.74411824588128805</v>
      </c>
      <c r="K8761" t="str" cm="1">
        <f t="array" ref="K8761">INDEX($P$5:$P$12,MATCH(MIN(ABS(MOD(J8761 - $Q$5:$Q$12 + PI(), 2*PI()) - PI())),ABS(MOD(J8761 - $Q$5:$Q$12 + PI(), 2*PI()) - PI()),0))</f>
        <v>NE</v>
      </c>
      <c r="L8761">
        <v>0.98926497946509795</v>
      </c>
      <c r="M8761">
        <v>9.3073371251424106</v>
      </c>
      <c r="N8761">
        <v>2.19123988681369</v>
      </c>
    </row>
    <row r="8763" spans="1:14" x14ac:dyDescent="0.3">
      <c r="G8763" t="s">
        <v>13</v>
      </c>
      <c r="H8763">
        <f>AVERAGE(H1:H8761)</f>
        <v>7.0375033520001011</v>
      </c>
    </row>
    <row r="8764" spans="1:14" x14ac:dyDescent="0.3">
      <c r="G8764" t="s">
        <v>14</v>
      </c>
      <c r="H8764">
        <f>_xlfn.QUARTILE.INC(H1:H8761, 1)</f>
        <v>4.4933212085569023</v>
      </c>
    </row>
    <row r="8765" spans="1:14" x14ac:dyDescent="0.3">
      <c r="G8765" t="s">
        <v>15</v>
      </c>
      <c r="H8765">
        <f>_xlfn.QUARTILE.INC(H1:H8761, 3)</f>
        <v>9.4025623828391769</v>
      </c>
    </row>
    <row r="8766" spans="1:14" x14ac:dyDescent="0.3">
      <c r="G8766" t="s">
        <v>16</v>
      </c>
      <c r="H8766">
        <f>MIN(H1:H8761)</f>
        <v>0.20444230109123701</v>
      </c>
    </row>
    <row r="8767" spans="1:14" x14ac:dyDescent="0.3">
      <c r="G8767" t="s">
        <v>17</v>
      </c>
      <c r="H8767">
        <f>MAX(H1:H8761)</f>
        <v>20.048863714850999</v>
      </c>
    </row>
    <row r="8769" spans="7:8" x14ac:dyDescent="0.3">
      <c r="G8769" t="s">
        <v>18</v>
      </c>
    </row>
    <row r="8770" spans="7:8" x14ac:dyDescent="0.3">
      <c r="G8770" t="s">
        <v>13</v>
      </c>
      <c r="H8770">
        <f>H8763*1.94384</f>
        <v>13.679780515751876</v>
      </c>
    </row>
    <row r="8771" spans="7:8" x14ac:dyDescent="0.3">
      <c r="G8771" t="s">
        <v>14</v>
      </c>
      <c r="H8771">
        <f t="shared" ref="H8771:H8774" si="138">H8764*1.94384</f>
        <v>8.7342974980412489</v>
      </c>
    </row>
    <row r="8772" spans="7:8" x14ac:dyDescent="0.3">
      <c r="G8772" t="s">
        <v>15</v>
      </c>
      <c r="H8772">
        <f t="shared" si="138"/>
        <v>18.277076862258106</v>
      </c>
    </row>
    <row r="8773" spans="7:8" x14ac:dyDescent="0.3">
      <c r="G8773" t="s">
        <v>16</v>
      </c>
      <c r="H8773">
        <f t="shared" si="138"/>
        <v>0.39740312255319016</v>
      </c>
    </row>
    <row r="8774" spans="7:8" x14ac:dyDescent="0.3">
      <c r="G8774" t="s">
        <v>17</v>
      </c>
      <c r="H8774">
        <f t="shared" si="138"/>
        <v>38.971783243475969</v>
      </c>
    </row>
  </sheetData>
  <conditionalFormatting sqref="H1:H876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87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_NEW_5vars_03_09_2026_13.03.24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Polly Berryman</cp:lastModifiedBy>
  <dcterms:created xsi:type="dcterms:W3CDTF">2026-03-09T14:13:45Z</dcterms:created>
  <dcterms:modified xsi:type="dcterms:W3CDTF">2026-03-09T15:33:03Z</dcterms:modified>
</cp:coreProperties>
</file>